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5" yWindow="-240" windowWidth="24060" windowHeight="10095" tabRatio="651" activeTab="1"/>
  </bookViews>
  <sheets>
    <sheet name="Accueil" sheetId="4" r:id="rId1"/>
    <sheet name="Planning_chantier" sheetId="1" r:id="rId2"/>
    <sheet name="Planning_Congé" sheetId="5" r:id="rId3"/>
    <sheet name="Import_Chroneo" sheetId="3" r:id="rId4"/>
  </sheets>
  <calcPr calcId="125725"/>
</workbook>
</file>

<file path=xl/calcChain.xml><?xml version="1.0" encoding="utf-8"?>
<calcChain xmlns="http://schemas.openxmlformats.org/spreadsheetml/2006/main">
  <c r="L70" i="1"/>
  <c r="Q70"/>
  <c r="V70"/>
  <c r="AA70"/>
  <c r="AF70"/>
  <c r="AK70"/>
  <c r="AP70"/>
  <c r="AU70"/>
  <c r="AZ70"/>
  <c r="BE70"/>
  <c r="BJ70"/>
  <c r="BO70"/>
  <c r="BT70"/>
  <c r="BY70"/>
  <c r="CD70"/>
  <c r="CI70"/>
  <c r="CN70"/>
  <c r="CS70"/>
  <c r="CX70"/>
  <c r="DC70"/>
  <c r="DH70"/>
  <c r="DM70"/>
  <c r="DR70"/>
  <c r="DW70"/>
  <c r="EB70"/>
  <c r="EG70"/>
  <c r="EL70"/>
  <c r="EQ70"/>
  <c r="EV70"/>
  <c r="FA70"/>
  <c r="L71"/>
  <c r="Q71"/>
  <c r="V71"/>
  <c r="AA71"/>
  <c r="AF71"/>
  <c r="AK71"/>
  <c r="AP71"/>
  <c r="AU71"/>
  <c r="AZ71"/>
  <c r="BE71"/>
  <c r="BJ71"/>
  <c r="BO71"/>
  <c r="BT71"/>
  <c r="BY71"/>
  <c r="CD71"/>
  <c r="CI71"/>
  <c r="CN71"/>
  <c r="CS71"/>
  <c r="CX71"/>
  <c r="DC71"/>
  <c r="DH71"/>
  <c r="DM71"/>
  <c r="DR71"/>
  <c r="DW71"/>
  <c r="EB71"/>
  <c r="EG71"/>
  <c r="EL71"/>
  <c r="EQ71"/>
  <c r="EV71"/>
  <c r="FA71"/>
  <c r="L72"/>
  <c r="Q72"/>
  <c r="V72"/>
  <c r="AA72"/>
  <c r="AF72"/>
  <c r="AK72"/>
  <c r="AP72"/>
  <c r="AU72"/>
  <c r="AZ72"/>
  <c r="BE72"/>
  <c r="BJ72"/>
  <c r="BO72"/>
  <c r="BT72"/>
  <c r="BY72"/>
  <c r="CD72"/>
  <c r="CI72"/>
  <c r="CN72"/>
  <c r="CS72"/>
  <c r="CX72"/>
  <c r="DC72"/>
  <c r="DH72"/>
  <c r="DM72"/>
  <c r="DR72"/>
  <c r="DW72"/>
  <c r="EB72"/>
  <c r="EG72"/>
  <c r="EL72"/>
  <c r="EQ72"/>
  <c r="EV72"/>
  <c r="FA72"/>
  <c r="L73"/>
  <c r="Q73"/>
  <c r="V73"/>
  <c r="AA73"/>
  <c r="AF73"/>
  <c r="AK73"/>
  <c r="AP73"/>
  <c r="AU73"/>
  <c r="AZ73"/>
  <c r="BE73"/>
  <c r="BJ73"/>
  <c r="BO73"/>
  <c r="BT73"/>
  <c r="BY73"/>
  <c r="CD73"/>
  <c r="CI73"/>
  <c r="CN73"/>
  <c r="CS73"/>
  <c r="CX73"/>
  <c r="DC73"/>
  <c r="DH73"/>
  <c r="DM73"/>
  <c r="DR73"/>
  <c r="DW73"/>
  <c r="EB73"/>
  <c r="EG73"/>
  <c r="EL73"/>
  <c r="EQ73"/>
  <c r="EV73"/>
  <c r="FA73"/>
  <c r="L74"/>
  <c r="Q74"/>
  <c r="V74"/>
  <c r="AA74"/>
  <c r="AF74"/>
  <c r="AK74"/>
  <c r="AP74"/>
  <c r="AU74"/>
  <c r="AZ74"/>
  <c r="BE74"/>
  <c r="BJ74"/>
  <c r="BO74"/>
  <c r="BT74"/>
  <c r="BY74"/>
  <c r="CD74"/>
  <c r="CI74"/>
  <c r="CN74"/>
  <c r="CS74"/>
  <c r="CX74"/>
  <c r="DC74"/>
  <c r="DH74"/>
  <c r="DM74"/>
  <c r="DR74"/>
  <c r="DW74"/>
  <c r="EB74"/>
  <c r="EG74"/>
  <c r="EL74"/>
  <c r="EQ74"/>
  <c r="EV74"/>
  <c r="FA74"/>
  <c r="L75"/>
  <c r="Q75"/>
  <c r="V75"/>
  <c r="AA75"/>
  <c r="AF75"/>
  <c r="AK75"/>
  <c r="AP75"/>
  <c r="AU75"/>
  <c r="AZ75"/>
  <c r="BE75"/>
  <c r="BJ75"/>
  <c r="BO75"/>
  <c r="BT75"/>
  <c r="BY75"/>
  <c r="CD75"/>
  <c r="CI75"/>
  <c r="CN75"/>
  <c r="CS75"/>
  <c r="CX75"/>
  <c r="DC75"/>
  <c r="DH75"/>
  <c r="DM75"/>
  <c r="DR75"/>
  <c r="DW75"/>
  <c r="EB75"/>
  <c r="EG75"/>
  <c r="EL75"/>
  <c r="EQ75"/>
  <c r="EV75"/>
  <c r="FA75"/>
  <c r="L76"/>
  <c r="Q76"/>
  <c r="V76"/>
  <c r="AA76"/>
  <c r="AF76"/>
  <c r="AK76"/>
  <c r="AP76"/>
  <c r="AU76"/>
  <c r="AZ76"/>
  <c r="BE76"/>
  <c r="BJ76"/>
  <c r="BO76"/>
  <c r="BT76"/>
  <c r="BY76"/>
  <c r="CD76"/>
  <c r="CI76"/>
  <c r="CN76"/>
  <c r="CS76"/>
  <c r="CX76"/>
  <c r="DC76"/>
  <c r="DH76"/>
  <c r="DM76"/>
  <c r="DR76"/>
  <c r="DW76"/>
  <c r="EB76"/>
  <c r="EG76"/>
  <c r="EL76"/>
  <c r="EQ76"/>
  <c r="EV76"/>
  <c r="FA76"/>
  <c r="L77"/>
  <c r="Q77"/>
  <c r="V77"/>
  <c r="AA77"/>
  <c r="AF77"/>
  <c r="AK77"/>
  <c r="AP77"/>
  <c r="AU77"/>
  <c r="AZ77"/>
  <c r="BE77"/>
  <c r="BJ77"/>
  <c r="BO77"/>
  <c r="BT77"/>
  <c r="BY77"/>
  <c r="CD77"/>
  <c r="CI77"/>
  <c r="CN77"/>
  <c r="CS77"/>
  <c r="CX77"/>
  <c r="DC77"/>
  <c r="DH77"/>
  <c r="DM77"/>
  <c r="DR77"/>
  <c r="DW77"/>
  <c r="EB77"/>
  <c r="EG77"/>
  <c r="EL77"/>
  <c r="EQ77"/>
  <c r="EV77"/>
  <c r="FA77"/>
  <c r="L78"/>
  <c r="Q78"/>
  <c r="V78"/>
  <c r="AA78"/>
  <c r="AF78"/>
  <c r="AK78"/>
  <c r="AP78"/>
  <c r="AU78"/>
  <c r="AZ78"/>
  <c r="BE78"/>
  <c r="BJ78"/>
  <c r="BO78"/>
  <c r="BT78"/>
  <c r="BY78"/>
  <c r="CD78"/>
  <c r="CI78"/>
  <c r="CN78"/>
  <c r="CS78"/>
  <c r="CX78"/>
  <c r="DC78"/>
  <c r="DH78"/>
  <c r="DM78"/>
  <c r="DR78"/>
  <c r="DW78"/>
  <c r="EB78"/>
  <c r="EG78"/>
  <c r="EL78"/>
  <c r="EQ78"/>
  <c r="EV78"/>
  <c r="FA78"/>
  <c r="L79"/>
  <c r="Q79"/>
  <c r="V79"/>
  <c r="AA79"/>
  <c r="AF79"/>
  <c r="AK79"/>
  <c r="AP79"/>
  <c r="AU79"/>
  <c r="AZ79"/>
  <c r="BE79"/>
  <c r="BJ79"/>
  <c r="BO79"/>
  <c r="BT79"/>
  <c r="BY79"/>
  <c r="CD79"/>
  <c r="CI79"/>
  <c r="CN79"/>
  <c r="CS79"/>
  <c r="CX79"/>
  <c r="DC79"/>
  <c r="DH79"/>
  <c r="DM79"/>
  <c r="DR79"/>
  <c r="DW79"/>
  <c r="EB79"/>
  <c r="EG79"/>
  <c r="EL79"/>
  <c r="EQ79"/>
  <c r="EV79"/>
  <c r="FA79"/>
  <c r="L80"/>
  <c r="Q80"/>
  <c r="V80"/>
  <c r="AA80"/>
  <c r="AF80"/>
  <c r="AK80"/>
  <c r="AP80"/>
  <c r="AU80"/>
  <c r="AZ80"/>
  <c r="BE80"/>
  <c r="BJ80"/>
  <c r="BO80"/>
  <c r="BT80"/>
  <c r="BY80"/>
  <c r="CD80"/>
  <c r="CI80"/>
  <c r="CN80"/>
  <c r="CS80"/>
  <c r="CX80"/>
  <c r="DC80"/>
  <c r="DH80"/>
  <c r="DM80"/>
  <c r="DR80"/>
  <c r="DW80"/>
  <c r="EB80"/>
  <c r="EG80"/>
  <c r="EL80"/>
  <c r="EQ80"/>
  <c r="EV80"/>
  <c r="FA80"/>
  <c r="L81"/>
  <c r="Q81"/>
  <c r="V81"/>
  <c r="AA81"/>
  <c r="AF81"/>
  <c r="AK81"/>
  <c r="AP81"/>
  <c r="AU81"/>
  <c r="AZ81"/>
  <c r="BE81"/>
  <c r="BJ81"/>
  <c r="BO81"/>
  <c r="BT81"/>
  <c r="BY81"/>
  <c r="CD81"/>
  <c r="CI81"/>
  <c r="CN81"/>
  <c r="CS81"/>
  <c r="CX81"/>
  <c r="DC81"/>
  <c r="DH81"/>
  <c r="DM81"/>
  <c r="DR81"/>
  <c r="DW81"/>
  <c r="EB81"/>
  <c r="EG81"/>
  <c r="EL81"/>
  <c r="EQ81"/>
  <c r="EV81"/>
  <c r="FA81"/>
  <c r="L82"/>
  <c r="Q82"/>
  <c r="V82"/>
  <c r="AA82"/>
  <c r="AF82"/>
  <c r="AK82"/>
  <c r="AP82"/>
  <c r="AU82"/>
  <c r="AZ82"/>
  <c r="BE82"/>
  <c r="BJ82"/>
  <c r="BO82"/>
  <c r="BT82"/>
  <c r="BY82"/>
  <c r="CD82"/>
  <c r="CI82"/>
  <c r="CN82"/>
  <c r="CS82"/>
  <c r="CX82"/>
  <c r="DC82"/>
  <c r="DH82"/>
  <c r="DM82"/>
  <c r="DR82"/>
  <c r="DW82"/>
  <c r="EB82"/>
  <c r="EG82"/>
  <c r="EL82"/>
  <c r="EQ82"/>
  <c r="EV82"/>
  <c r="FA82"/>
  <c r="L83"/>
  <c r="Q83"/>
  <c r="V83"/>
  <c r="AA83"/>
  <c r="AF83"/>
  <c r="AK83"/>
  <c r="AP83"/>
  <c r="AU83"/>
  <c r="AZ83"/>
  <c r="BE83"/>
  <c r="BJ83"/>
  <c r="BO83"/>
  <c r="BT83"/>
  <c r="BY83"/>
  <c r="CD83"/>
  <c r="CI83"/>
  <c r="CN83"/>
  <c r="CS83"/>
  <c r="CX83"/>
  <c r="DC83"/>
  <c r="DH83"/>
  <c r="DM83"/>
  <c r="DR83"/>
  <c r="DW83"/>
  <c r="EB83"/>
  <c r="EG83"/>
  <c r="EL83"/>
  <c r="EQ83"/>
  <c r="EV83"/>
  <c r="FA83"/>
  <c r="L84"/>
  <c r="Q84"/>
  <c r="V84"/>
  <c r="AA84"/>
  <c r="AF84"/>
  <c r="AK84"/>
  <c r="AP84"/>
  <c r="AU84"/>
  <c r="AZ84"/>
  <c r="BE84"/>
  <c r="BJ84"/>
  <c r="BO84"/>
  <c r="BT84"/>
  <c r="BY84"/>
  <c r="CD84"/>
  <c r="CI84"/>
  <c r="CN84"/>
  <c r="CS84"/>
  <c r="CX84"/>
  <c r="DC84"/>
  <c r="DH84"/>
  <c r="DM84"/>
  <c r="DR84"/>
  <c r="DW84"/>
  <c r="EB84"/>
  <c r="EG84"/>
  <c r="EL84"/>
  <c r="EQ84"/>
  <c r="EV84"/>
  <c r="FA84"/>
  <c r="L85"/>
  <c r="Q85"/>
  <c r="V85"/>
  <c r="AA85"/>
  <c r="AF85"/>
  <c r="AK85"/>
  <c r="AP85"/>
  <c r="AU85"/>
  <c r="AZ85"/>
  <c r="BE85"/>
  <c r="BJ85"/>
  <c r="BO85"/>
  <c r="BT85"/>
  <c r="BY85"/>
  <c r="CD85"/>
  <c r="CI85"/>
  <c r="CN85"/>
  <c r="CS85"/>
  <c r="CX85"/>
  <c r="DC85"/>
  <c r="DH85"/>
  <c r="DM85"/>
  <c r="DR85"/>
  <c r="DW85"/>
  <c r="EB85"/>
  <c r="EG85"/>
  <c r="EL85"/>
  <c r="EQ85"/>
  <c r="EV85"/>
  <c r="FA85"/>
  <c r="L86"/>
  <c r="Q86"/>
  <c r="V86"/>
  <c r="AA86"/>
  <c r="AF86"/>
  <c r="AK86"/>
  <c r="AP86"/>
  <c r="AU86"/>
  <c r="AZ86"/>
  <c r="BE86"/>
  <c r="BJ86"/>
  <c r="BO86"/>
  <c r="BT86"/>
  <c r="BY86"/>
  <c r="CD86"/>
  <c r="CI86"/>
  <c r="CN86"/>
  <c r="CS86"/>
  <c r="CX86"/>
  <c r="DC86"/>
  <c r="DH86"/>
  <c r="DM86"/>
  <c r="DR86"/>
  <c r="DW86"/>
  <c r="EB86"/>
  <c r="EG86"/>
  <c r="EL86"/>
  <c r="EQ86"/>
  <c r="EV86"/>
  <c r="FA86"/>
  <c r="L87"/>
  <c r="Q87"/>
  <c r="V87"/>
  <c r="AA87"/>
  <c r="AF87"/>
  <c r="AK87"/>
  <c r="AP87"/>
  <c r="AU87"/>
  <c r="AZ87"/>
  <c r="BE87"/>
  <c r="BJ87"/>
  <c r="BO87"/>
  <c r="BT87"/>
  <c r="BY87"/>
  <c r="CD87"/>
  <c r="CI87"/>
  <c r="CN87"/>
  <c r="CS87"/>
  <c r="CX87"/>
  <c r="DC87"/>
  <c r="DH87"/>
  <c r="DM87"/>
  <c r="DR87"/>
  <c r="DW87"/>
  <c r="EB87"/>
  <c r="EG87"/>
  <c r="EL87"/>
  <c r="EQ87"/>
  <c r="EV87"/>
  <c r="FA87"/>
  <c r="L88"/>
  <c r="Q88"/>
  <c r="V88"/>
  <c r="AA88"/>
  <c r="AF88"/>
  <c r="AK88"/>
  <c r="AP88"/>
  <c r="AU88"/>
  <c r="AZ88"/>
  <c r="BE88"/>
  <c r="BJ88"/>
  <c r="BO88"/>
  <c r="BT88"/>
  <c r="BY88"/>
  <c r="CD88"/>
  <c r="CI88"/>
  <c r="CN88"/>
  <c r="CS88"/>
  <c r="CX88"/>
  <c r="DC88"/>
  <c r="DH88"/>
  <c r="DM88"/>
  <c r="DR88"/>
  <c r="DW88"/>
  <c r="EB88"/>
  <c r="EG88"/>
  <c r="EL88"/>
  <c r="EQ88"/>
  <c r="EV88"/>
  <c r="FA88"/>
  <c r="L89"/>
  <c r="Q89"/>
  <c r="V89"/>
  <c r="AA89"/>
  <c r="AF89"/>
  <c r="AK89"/>
  <c r="AP89"/>
  <c r="AU89"/>
  <c r="AZ89"/>
  <c r="BE89"/>
  <c r="BJ89"/>
  <c r="BO89"/>
  <c r="BT89"/>
  <c r="BY89"/>
  <c r="CD89"/>
  <c r="CI89"/>
  <c r="CN89"/>
  <c r="CS89"/>
  <c r="CX89"/>
  <c r="DC89"/>
  <c r="DH89"/>
  <c r="DM89"/>
  <c r="DR89"/>
  <c r="DW89"/>
  <c r="EB89"/>
  <c r="EG89"/>
  <c r="EL89"/>
  <c r="EQ89"/>
  <c r="EV89"/>
  <c r="FA89"/>
  <c r="L90"/>
  <c r="Q90"/>
  <c r="V90"/>
  <c r="AA90"/>
  <c r="AF90"/>
  <c r="AK90"/>
  <c r="AP90"/>
  <c r="AU90"/>
  <c r="AZ90"/>
  <c r="BE90"/>
  <c r="BJ90"/>
  <c r="BO90"/>
  <c r="BT90"/>
  <c r="BY90"/>
  <c r="CD90"/>
  <c r="CI90"/>
  <c r="CN90"/>
  <c r="CS90"/>
  <c r="CX90"/>
  <c r="DC90"/>
  <c r="DH90"/>
  <c r="DM90"/>
  <c r="DR90"/>
  <c r="DW90"/>
  <c r="EB90"/>
  <c r="EG90"/>
  <c r="EL90"/>
  <c r="EQ90"/>
  <c r="EV90"/>
  <c r="FA90"/>
  <c r="L91"/>
  <c r="Q91"/>
  <c r="V91"/>
  <c r="AA91"/>
  <c r="AF91"/>
  <c r="AK91"/>
  <c r="AP91"/>
  <c r="AU91"/>
  <c r="AZ91"/>
  <c r="BE91"/>
  <c r="BJ91"/>
  <c r="BO91"/>
  <c r="BT91"/>
  <c r="BY91"/>
  <c r="CD91"/>
  <c r="CI91"/>
  <c r="CN91"/>
  <c r="CS91"/>
  <c r="CX91"/>
  <c r="DC91"/>
  <c r="DH91"/>
  <c r="DM91"/>
  <c r="DR91"/>
  <c r="DW91"/>
  <c r="EB91"/>
  <c r="EG91"/>
  <c r="EL91"/>
  <c r="EQ91"/>
  <c r="EV91"/>
  <c r="FA91"/>
  <c r="L92"/>
  <c r="Q92"/>
  <c r="V92"/>
  <c r="AA92"/>
  <c r="AF92"/>
  <c r="AK92"/>
  <c r="AP92"/>
  <c r="AU92"/>
  <c r="AZ92"/>
  <c r="BE92"/>
  <c r="BJ92"/>
  <c r="BO92"/>
  <c r="BT92"/>
  <c r="BY92"/>
  <c r="CD92"/>
  <c r="CI92"/>
  <c r="CN92"/>
  <c r="CS92"/>
  <c r="CX92"/>
  <c r="DC92"/>
  <c r="DH92"/>
  <c r="DM92"/>
  <c r="DR92"/>
  <c r="DW92"/>
  <c r="EB92"/>
  <c r="EG92"/>
  <c r="EL92"/>
  <c r="EQ92"/>
  <c r="EV92"/>
  <c r="FA92"/>
  <c r="L93"/>
  <c r="Q93"/>
  <c r="V93"/>
  <c r="AA93"/>
  <c r="AF93"/>
  <c r="AK93"/>
  <c r="AP93"/>
  <c r="AU93"/>
  <c r="AZ93"/>
  <c r="BE93"/>
  <c r="BJ93"/>
  <c r="BO93"/>
  <c r="BT93"/>
  <c r="BY93"/>
  <c r="CD93"/>
  <c r="CI93"/>
  <c r="CN93"/>
  <c r="CS93"/>
  <c r="CX93"/>
  <c r="DC93"/>
  <c r="DH93"/>
  <c r="DM93"/>
  <c r="DR93"/>
  <c r="DW93"/>
  <c r="EB93"/>
  <c r="EG93"/>
  <c r="EL93"/>
  <c r="EQ93"/>
  <c r="EV93"/>
  <c r="FA93"/>
  <c r="L94"/>
  <c r="Q94"/>
  <c r="V94"/>
  <c r="AA94"/>
  <c r="AF94"/>
  <c r="AK94"/>
  <c r="AP94"/>
  <c r="AU94"/>
  <c r="AZ94"/>
  <c r="BE94"/>
  <c r="BJ94"/>
  <c r="BO94"/>
  <c r="BT94"/>
  <c r="BY94"/>
  <c r="CD94"/>
  <c r="CI94"/>
  <c r="CN94"/>
  <c r="CS94"/>
  <c r="CX94"/>
  <c r="DC94"/>
  <c r="DH94"/>
  <c r="DM94"/>
  <c r="DR94"/>
  <c r="DW94"/>
  <c r="EB94"/>
  <c r="EG94"/>
  <c r="EL94"/>
  <c r="EQ94"/>
  <c r="EV94"/>
  <c r="FA94"/>
  <c r="L95"/>
  <c r="Q95"/>
  <c r="V95"/>
  <c r="AA95"/>
  <c r="AF95"/>
  <c r="AK95"/>
  <c r="AP95"/>
  <c r="AU95"/>
  <c r="AZ95"/>
  <c r="BE95"/>
  <c r="BJ95"/>
  <c r="BO95"/>
  <c r="BT95"/>
  <c r="BY95"/>
  <c r="CD95"/>
  <c r="CI95"/>
  <c r="CN95"/>
  <c r="CS95"/>
  <c r="CX95"/>
  <c r="DC95"/>
  <c r="DH95"/>
  <c r="DM95"/>
  <c r="DR95"/>
  <c r="DW95"/>
  <c r="EB95"/>
  <c r="EG95"/>
  <c r="EL95"/>
  <c r="EQ95"/>
  <c r="EV95"/>
  <c r="FA95"/>
  <c r="L96"/>
  <c r="Q96"/>
  <c r="V96"/>
  <c r="AA96"/>
  <c r="AF96"/>
  <c r="AK96"/>
  <c r="AP96"/>
  <c r="AU96"/>
  <c r="AZ96"/>
  <c r="BE96"/>
  <c r="BJ96"/>
  <c r="BO96"/>
  <c r="BT96"/>
  <c r="BY96"/>
  <c r="CD96"/>
  <c r="CI96"/>
  <c r="CN96"/>
  <c r="CS96"/>
  <c r="CX96"/>
  <c r="DC96"/>
  <c r="DH96"/>
  <c r="DM96"/>
  <c r="DR96"/>
  <c r="DW96"/>
  <c r="EB96"/>
  <c r="EG96"/>
  <c r="EL96"/>
  <c r="EQ96"/>
  <c r="EV96"/>
  <c r="FA96"/>
  <c r="L97"/>
  <c r="Q97"/>
  <c r="V97"/>
  <c r="AA97"/>
  <c r="AF97"/>
  <c r="AK97"/>
  <c r="AP97"/>
  <c r="AU97"/>
  <c r="AZ97"/>
  <c r="BE97"/>
  <c r="BJ97"/>
  <c r="BO97"/>
  <c r="BT97"/>
  <c r="BY97"/>
  <c r="CD97"/>
  <c r="CI97"/>
  <c r="CN97"/>
  <c r="CS97"/>
  <c r="CX97"/>
  <c r="DC97"/>
  <c r="DH97"/>
  <c r="DM97"/>
  <c r="DR97"/>
  <c r="DW97"/>
  <c r="EB97"/>
  <c r="EG97"/>
  <c r="EL97"/>
  <c r="EQ97"/>
  <c r="EV97"/>
  <c r="FA97"/>
  <c r="L98"/>
  <c r="Q98"/>
  <c r="V98"/>
  <c r="AA98"/>
  <c r="AF98"/>
  <c r="AK98"/>
  <c r="AP98"/>
  <c r="AU98"/>
  <c r="AZ98"/>
  <c r="BE98"/>
  <c r="BJ98"/>
  <c r="BO98"/>
  <c r="BT98"/>
  <c r="BY98"/>
  <c r="CD98"/>
  <c r="CI98"/>
  <c r="CN98"/>
  <c r="CS98"/>
  <c r="CX98"/>
  <c r="DC98"/>
  <c r="DH98"/>
  <c r="DM98"/>
  <c r="DR98"/>
  <c r="DW98"/>
  <c r="EB98"/>
  <c r="EG98"/>
  <c r="EL98"/>
  <c r="EQ98"/>
  <c r="EV98"/>
  <c r="FA98"/>
  <c r="L99"/>
  <c r="Q99"/>
  <c r="V99"/>
  <c r="AA99"/>
  <c r="AF99"/>
  <c r="AK99"/>
  <c r="AP99"/>
  <c r="AU99"/>
  <c r="AZ99"/>
  <c r="BE99"/>
  <c r="BJ99"/>
  <c r="BO99"/>
  <c r="BT99"/>
  <c r="BY99"/>
  <c r="CD99"/>
  <c r="CI99"/>
  <c r="CN99"/>
  <c r="CS99"/>
  <c r="CX99"/>
  <c r="DC99"/>
  <c r="DH99"/>
  <c r="DM99"/>
  <c r="DR99"/>
  <c r="DW99"/>
  <c r="EB99"/>
  <c r="EG99"/>
  <c r="EL99"/>
  <c r="EQ99"/>
  <c r="EV99"/>
  <c r="FA99"/>
  <c r="L100"/>
  <c r="Q100"/>
  <c r="V100"/>
  <c r="AA100"/>
  <c r="AF100"/>
  <c r="AK100"/>
  <c r="AP100"/>
  <c r="AU100"/>
  <c r="AZ100"/>
  <c r="BE100"/>
  <c r="BJ100"/>
  <c r="BO100"/>
  <c r="BT100"/>
  <c r="BY100"/>
  <c r="CD100"/>
  <c r="CI100"/>
  <c r="CN100"/>
  <c r="CS100"/>
  <c r="CX100"/>
  <c r="DC100"/>
  <c r="DH100"/>
  <c r="DM100"/>
  <c r="DR100"/>
  <c r="DW100"/>
  <c r="EB100"/>
  <c r="EG100"/>
  <c r="EL100"/>
  <c r="EQ100"/>
  <c r="EV100"/>
  <c r="FA100"/>
  <c r="L101"/>
  <c r="Q101"/>
  <c r="V101"/>
  <c r="AA101"/>
  <c r="AF101"/>
  <c r="AK101"/>
  <c r="AP101"/>
  <c r="AU101"/>
  <c r="AZ101"/>
  <c r="BE101"/>
  <c r="BJ101"/>
  <c r="BO101"/>
  <c r="BT101"/>
  <c r="BY101"/>
  <c r="CD101"/>
  <c r="CI101"/>
  <c r="CN101"/>
  <c r="CS101"/>
  <c r="CX101"/>
  <c r="DC101"/>
  <c r="DH101"/>
  <c r="DM101"/>
  <c r="DR101"/>
  <c r="DW101"/>
  <c r="EB101"/>
  <c r="EG101"/>
  <c r="EL101"/>
  <c r="EQ101"/>
  <c r="EV101"/>
  <c r="FA101"/>
  <c r="L102"/>
  <c r="Q102"/>
  <c r="V102"/>
  <c r="AA102"/>
  <c r="AF102"/>
  <c r="AK102"/>
  <c r="AP102"/>
  <c r="AU102"/>
  <c r="AZ102"/>
  <c r="BE102"/>
  <c r="BJ102"/>
  <c r="BO102"/>
  <c r="BT102"/>
  <c r="BY102"/>
  <c r="CD102"/>
  <c r="CI102"/>
  <c r="CN102"/>
  <c r="CS102"/>
  <c r="CX102"/>
  <c r="DC102"/>
  <c r="DH102"/>
  <c r="DM102"/>
  <c r="DR102"/>
  <c r="DW102"/>
  <c r="EB102"/>
  <c r="EG102"/>
  <c r="EL102"/>
  <c r="EQ102"/>
  <c r="EV102"/>
  <c r="FA102"/>
  <c r="L103"/>
  <c r="Q103"/>
  <c r="V103"/>
  <c r="AA103"/>
  <c r="AF103"/>
  <c r="AK103"/>
  <c r="AP103"/>
  <c r="AU103"/>
  <c r="AZ103"/>
  <c r="BE103"/>
  <c r="BJ103"/>
  <c r="BO103"/>
  <c r="BT103"/>
  <c r="BY103"/>
  <c r="CD103"/>
  <c r="CI103"/>
  <c r="CN103"/>
  <c r="CS103"/>
  <c r="CX103"/>
  <c r="DC103"/>
  <c r="DH103"/>
  <c r="DM103"/>
  <c r="DR103"/>
  <c r="DW103"/>
  <c r="EB103"/>
  <c r="EG103"/>
  <c r="EL103"/>
  <c r="EQ103"/>
  <c r="EV103"/>
  <c r="FA103"/>
  <c r="L104"/>
  <c r="Q104"/>
  <c r="V104"/>
  <c r="AA104"/>
  <c r="AF104"/>
  <c r="AK104"/>
  <c r="AP104"/>
  <c r="AU104"/>
  <c r="AZ104"/>
  <c r="BE104"/>
  <c r="BJ104"/>
  <c r="BO104"/>
  <c r="BT104"/>
  <c r="BY104"/>
  <c r="CD104"/>
  <c r="CI104"/>
  <c r="CN104"/>
  <c r="CS104"/>
  <c r="CX104"/>
  <c r="DC104"/>
  <c r="DH104"/>
  <c r="DM104"/>
  <c r="DR104"/>
  <c r="DW104"/>
  <c r="EB104"/>
  <c r="EG104"/>
  <c r="EL104"/>
  <c r="EQ104"/>
  <c r="EV104"/>
  <c r="FA104"/>
  <c r="L105"/>
  <c r="Q105"/>
  <c r="V105"/>
  <c r="AA105"/>
  <c r="AF105"/>
  <c r="AK105"/>
  <c r="AP105"/>
  <c r="AU105"/>
  <c r="AZ105"/>
  <c r="BE105"/>
  <c r="BJ105"/>
  <c r="BO105"/>
  <c r="BT105"/>
  <c r="BY105"/>
  <c r="CD105"/>
  <c r="CI105"/>
  <c r="CN105"/>
  <c r="CS105"/>
  <c r="CX105"/>
  <c r="DC105"/>
  <c r="DH105"/>
  <c r="DM105"/>
  <c r="DR105"/>
  <c r="DW105"/>
  <c r="EB105"/>
  <c r="EG105"/>
  <c r="EL105"/>
  <c r="EQ105"/>
  <c r="EV105"/>
  <c r="FA105"/>
  <c r="L106"/>
  <c r="Q106"/>
  <c r="V106"/>
  <c r="AA106"/>
  <c r="AF106"/>
  <c r="AK106"/>
  <c r="AP106"/>
  <c r="AU106"/>
  <c r="AZ106"/>
  <c r="BE106"/>
  <c r="BJ106"/>
  <c r="BO106"/>
  <c r="BT106"/>
  <c r="BY106"/>
  <c r="CD106"/>
  <c r="CI106"/>
  <c r="CN106"/>
  <c r="CS106"/>
  <c r="CX106"/>
  <c r="DC106"/>
  <c r="DH106"/>
  <c r="DM106"/>
  <c r="DR106"/>
  <c r="DW106"/>
  <c r="EB106"/>
  <c r="EG106"/>
  <c r="EL106"/>
  <c r="EQ106"/>
  <c r="EV106"/>
  <c r="FA106"/>
  <c r="L107"/>
  <c r="Q107"/>
  <c r="V107"/>
  <c r="AA107"/>
  <c r="AF107"/>
  <c r="AK107"/>
  <c r="AP107"/>
  <c r="AU107"/>
  <c r="AZ107"/>
  <c r="BE107"/>
  <c r="BJ107"/>
  <c r="BO107"/>
  <c r="BT107"/>
  <c r="BY107"/>
  <c r="CD107"/>
  <c r="CI107"/>
  <c r="CN107"/>
  <c r="CS107"/>
  <c r="CX107"/>
  <c r="DC107"/>
  <c r="DH107"/>
  <c r="DM107"/>
  <c r="DR107"/>
  <c r="DW107"/>
  <c r="EB107"/>
  <c r="EG107"/>
  <c r="EL107"/>
  <c r="EQ107"/>
  <c r="EV107"/>
  <c r="FA107"/>
  <c r="L108"/>
  <c r="Q108"/>
  <c r="V108"/>
  <c r="AA108"/>
  <c r="AF108"/>
  <c r="AK108"/>
  <c r="AP108"/>
  <c r="AU108"/>
  <c r="AZ108"/>
  <c r="BE108"/>
  <c r="BJ108"/>
  <c r="BO108"/>
  <c r="BT108"/>
  <c r="BY108"/>
  <c r="CD108"/>
  <c r="CI108"/>
  <c r="CN108"/>
  <c r="CS108"/>
  <c r="CX108"/>
  <c r="DC108"/>
  <c r="DH108"/>
  <c r="DM108"/>
  <c r="DR108"/>
  <c r="DW108"/>
  <c r="EB108"/>
  <c r="EG108"/>
  <c r="EL108"/>
  <c r="EQ108"/>
  <c r="EV108"/>
  <c r="FA108"/>
  <c r="L109"/>
  <c r="Q109"/>
  <c r="V109"/>
  <c r="AA109"/>
  <c r="AF109"/>
  <c r="AK109"/>
  <c r="AP109"/>
  <c r="AU109"/>
  <c r="AZ109"/>
  <c r="BE109"/>
  <c r="BJ109"/>
  <c r="BO109"/>
  <c r="BT109"/>
  <c r="BY109"/>
  <c r="CD109"/>
  <c r="CI109"/>
  <c r="CN109"/>
  <c r="CS109"/>
  <c r="CX109"/>
  <c r="DC109"/>
  <c r="DH109"/>
  <c r="DM109"/>
  <c r="DR109"/>
  <c r="DW109"/>
  <c r="EB109"/>
  <c r="EG109"/>
  <c r="EL109"/>
  <c r="EQ109"/>
  <c r="EV109"/>
  <c r="FA109"/>
  <c r="L110"/>
  <c r="Q110"/>
  <c r="V110"/>
  <c r="AA110"/>
  <c r="AF110"/>
  <c r="AK110"/>
  <c r="AP110"/>
  <c r="AU110"/>
  <c r="AZ110"/>
  <c r="BE110"/>
  <c r="BJ110"/>
  <c r="BO110"/>
  <c r="BT110"/>
  <c r="BY110"/>
  <c r="CD110"/>
  <c r="CI110"/>
  <c r="CN110"/>
  <c r="CS110"/>
  <c r="CX110"/>
  <c r="DC110"/>
  <c r="DH110"/>
  <c r="DM110"/>
  <c r="DR110"/>
  <c r="DW110"/>
  <c r="EB110"/>
  <c r="EG110"/>
  <c r="EL110"/>
  <c r="EQ110"/>
  <c r="EV110"/>
  <c r="FA110"/>
  <c r="L111"/>
  <c r="Q111"/>
  <c r="V111"/>
  <c r="AA111"/>
  <c r="AF111"/>
  <c r="AK111"/>
  <c r="AP111"/>
  <c r="AU111"/>
  <c r="AZ111"/>
  <c r="BE111"/>
  <c r="BJ111"/>
  <c r="BO111"/>
  <c r="BT111"/>
  <c r="BY111"/>
  <c r="CD111"/>
  <c r="CI111"/>
  <c r="CN111"/>
  <c r="CS111"/>
  <c r="CX111"/>
  <c r="DC111"/>
  <c r="DH111"/>
  <c r="DM111"/>
  <c r="DR111"/>
  <c r="DW111"/>
  <c r="EB111"/>
  <c r="EG111"/>
  <c r="EL111"/>
  <c r="EQ111"/>
  <c r="EV111"/>
  <c r="FA111"/>
  <c r="L112"/>
  <c r="Q112"/>
  <c r="V112"/>
  <c r="AA112"/>
  <c r="AF112"/>
  <c r="AK112"/>
  <c r="AP112"/>
  <c r="AU112"/>
  <c r="AZ112"/>
  <c r="BE112"/>
  <c r="BJ112"/>
  <c r="BO112"/>
  <c r="BT112"/>
  <c r="BY112"/>
  <c r="CD112"/>
  <c r="CI112"/>
  <c r="CN112"/>
  <c r="CS112"/>
  <c r="CX112"/>
  <c r="DC112"/>
  <c r="DH112"/>
  <c r="DM112"/>
  <c r="DR112"/>
  <c r="DW112"/>
  <c r="EB112"/>
  <c r="EG112"/>
  <c r="EL112"/>
  <c r="EQ112"/>
  <c r="EV112"/>
  <c r="FA112"/>
  <c r="L113"/>
  <c r="Q113"/>
  <c r="V113"/>
  <c r="AA113"/>
  <c r="AF113"/>
  <c r="AK113"/>
  <c r="AP113"/>
  <c r="AU113"/>
  <c r="AZ113"/>
  <c r="BE113"/>
  <c r="BJ113"/>
  <c r="BO113"/>
  <c r="BT113"/>
  <c r="BY113"/>
  <c r="CD113"/>
  <c r="CI113"/>
  <c r="CN113"/>
  <c r="CS113"/>
  <c r="CX113"/>
  <c r="DC113"/>
  <c r="DH113"/>
  <c r="DM113"/>
  <c r="DR113"/>
  <c r="DW113"/>
  <c r="EB113"/>
  <c r="EG113"/>
  <c r="EL113"/>
  <c r="EQ113"/>
  <c r="EV113"/>
  <c r="FA113"/>
  <c r="L114"/>
  <c r="Q114"/>
  <c r="V114"/>
  <c r="AA114"/>
  <c r="AF114"/>
  <c r="AK114"/>
  <c r="AP114"/>
  <c r="AU114"/>
  <c r="AZ114"/>
  <c r="BE114"/>
  <c r="BJ114"/>
  <c r="BO114"/>
  <c r="BT114"/>
  <c r="BY114"/>
  <c r="CD114"/>
  <c r="CI114"/>
  <c r="CN114"/>
  <c r="CS114"/>
  <c r="CX114"/>
  <c r="DC114"/>
  <c r="DH114"/>
  <c r="DM114"/>
  <c r="DR114"/>
  <c r="DW114"/>
  <c r="EB114"/>
  <c r="EG114"/>
  <c r="EL114"/>
  <c r="EQ114"/>
  <c r="EV114"/>
  <c r="FA114"/>
  <c r="L115"/>
  <c r="Q115"/>
  <c r="V115"/>
  <c r="AA115"/>
  <c r="AF115"/>
  <c r="AK115"/>
  <c r="AP115"/>
  <c r="AU115"/>
  <c r="AZ115"/>
  <c r="BE115"/>
  <c r="BJ115"/>
  <c r="BO115"/>
  <c r="BT115"/>
  <c r="BY115"/>
  <c r="CD115"/>
  <c r="CI115"/>
  <c r="CN115"/>
  <c r="CS115"/>
  <c r="CX115"/>
  <c r="DC115"/>
  <c r="DH115"/>
  <c r="DM115"/>
  <c r="DR115"/>
  <c r="DW115"/>
  <c r="EB115"/>
  <c r="EG115"/>
  <c r="EL115"/>
  <c r="EQ115"/>
  <c r="EV115"/>
  <c r="FA115"/>
  <c r="L116"/>
  <c r="Q116"/>
  <c r="V116"/>
  <c r="AA116"/>
  <c r="AF116"/>
  <c r="AK116"/>
  <c r="AP116"/>
  <c r="AU116"/>
  <c r="AZ116"/>
  <c r="BE116"/>
  <c r="BJ116"/>
  <c r="BO116"/>
  <c r="BT116"/>
  <c r="BY116"/>
  <c r="CD116"/>
  <c r="CI116"/>
  <c r="CN116"/>
  <c r="CS116"/>
  <c r="CX116"/>
  <c r="DC116"/>
  <c r="DH116"/>
  <c r="DM116"/>
  <c r="DR116"/>
  <c r="DW116"/>
  <c r="EB116"/>
  <c r="EG116"/>
  <c r="EL116"/>
  <c r="EQ116"/>
  <c r="EV116"/>
  <c r="FA116"/>
  <c r="L117"/>
  <c r="Q117"/>
  <c r="V117"/>
  <c r="AA117"/>
  <c r="AF117"/>
  <c r="AK117"/>
  <c r="AP117"/>
  <c r="AU117"/>
  <c r="AZ117"/>
  <c r="BE117"/>
  <c r="BJ117"/>
  <c r="BO117"/>
  <c r="BT117"/>
  <c r="BY117"/>
  <c r="CD117"/>
  <c r="CI117"/>
  <c r="CN117"/>
  <c r="CS117"/>
  <c r="CX117"/>
  <c r="DC117"/>
  <c r="DH117"/>
  <c r="DM117"/>
  <c r="DR117"/>
  <c r="DW117"/>
  <c r="EB117"/>
  <c r="EG117"/>
  <c r="EL117"/>
  <c r="EQ117"/>
  <c r="EV117"/>
  <c r="FA117"/>
  <c r="L118"/>
  <c r="Q118"/>
  <c r="V118"/>
  <c r="AA118"/>
  <c r="AF118"/>
  <c r="AK118"/>
  <c r="AP118"/>
  <c r="AU118"/>
  <c r="AZ118"/>
  <c r="BE118"/>
  <c r="BJ118"/>
  <c r="BO118"/>
  <c r="BT118"/>
  <c r="BY118"/>
  <c r="CD118"/>
  <c r="CI118"/>
  <c r="CN118"/>
  <c r="CS118"/>
  <c r="CX118"/>
  <c r="DC118"/>
  <c r="DH118"/>
  <c r="DM118"/>
  <c r="DR118"/>
  <c r="DW118"/>
  <c r="EB118"/>
  <c r="EG118"/>
  <c r="EL118"/>
  <c r="EQ118"/>
  <c r="EV118"/>
  <c r="FA118"/>
  <c r="L119"/>
  <c r="Q119"/>
  <c r="V119"/>
  <c r="AA119"/>
  <c r="AF119"/>
  <c r="AK119"/>
  <c r="AP119"/>
  <c r="AU119"/>
  <c r="AZ119"/>
  <c r="BE119"/>
  <c r="BJ119"/>
  <c r="BO119"/>
  <c r="BT119"/>
  <c r="BY119"/>
  <c r="CD119"/>
  <c r="CI119"/>
  <c r="CN119"/>
  <c r="CS119"/>
  <c r="CX119"/>
  <c r="DC119"/>
  <c r="DH119"/>
  <c r="DM119"/>
  <c r="DR119"/>
  <c r="DW119"/>
  <c r="EB119"/>
  <c r="EG119"/>
  <c r="EL119"/>
  <c r="EQ119"/>
  <c r="EV119"/>
  <c r="FA119"/>
  <c r="L120"/>
  <c r="Q120"/>
  <c r="V120"/>
  <c r="AA120"/>
  <c r="AF120"/>
  <c r="AK120"/>
  <c r="AP120"/>
  <c r="AU120"/>
  <c r="AZ120"/>
  <c r="BE120"/>
  <c r="BJ120"/>
  <c r="BO120"/>
  <c r="BT120"/>
  <c r="BY120"/>
  <c r="CD120"/>
  <c r="CI120"/>
  <c r="CN120"/>
  <c r="CS120"/>
  <c r="CX120"/>
  <c r="DC120"/>
  <c r="DH120"/>
  <c r="DM120"/>
  <c r="DR120"/>
  <c r="DW120"/>
  <c r="EB120"/>
  <c r="EG120"/>
  <c r="EL120"/>
  <c r="EQ120"/>
  <c r="EV120"/>
  <c r="FA120"/>
  <c r="L121"/>
  <c r="Q121"/>
  <c r="V121"/>
  <c r="AA121"/>
  <c r="AF121"/>
  <c r="AK121"/>
  <c r="AP121"/>
  <c r="AU121"/>
  <c r="AZ121"/>
  <c r="BE121"/>
  <c r="BJ121"/>
  <c r="BO121"/>
  <c r="BT121"/>
  <c r="BY121"/>
  <c r="CD121"/>
  <c r="CI121"/>
  <c r="CN121"/>
  <c r="CS121"/>
  <c r="CX121"/>
  <c r="DC121"/>
  <c r="DH121"/>
  <c r="DM121"/>
  <c r="DR121"/>
  <c r="DW121"/>
  <c r="EB121"/>
  <c r="EG121"/>
  <c r="EL121"/>
  <c r="EQ121"/>
  <c r="EV121"/>
  <c r="FA121"/>
  <c r="L122"/>
  <c r="Q122"/>
  <c r="V122"/>
  <c r="AA122"/>
  <c r="AF122"/>
  <c r="AK122"/>
  <c r="AP122"/>
  <c r="AU122"/>
  <c r="AZ122"/>
  <c r="BE122"/>
  <c r="BJ122"/>
  <c r="BO122"/>
  <c r="BT122"/>
  <c r="BY122"/>
  <c r="CD122"/>
  <c r="CI122"/>
  <c r="CN122"/>
  <c r="CS122"/>
  <c r="CX122"/>
  <c r="DC122"/>
  <c r="DH122"/>
  <c r="DM122"/>
  <c r="DR122"/>
  <c r="DW122"/>
  <c r="EB122"/>
  <c r="EG122"/>
  <c r="EL122"/>
  <c r="EQ122"/>
  <c r="EV122"/>
  <c r="FA122"/>
  <c r="L123"/>
  <c r="Q123"/>
  <c r="V123"/>
  <c r="AA123"/>
  <c r="AF123"/>
  <c r="AK123"/>
  <c r="AP123"/>
  <c r="AU123"/>
  <c r="AZ123"/>
  <c r="BE123"/>
  <c r="BJ123"/>
  <c r="BO123"/>
  <c r="BT123"/>
  <c r="BY123"/>
  <c r="CD123"/>
  <c r="CI123"/>
  <c r="CN123"/>
  <c r="CS123"/>
  <c r="CX123"/>
  <c r="DC123"/>
  <c r="DH123"/>
  <c r="DM123"/>
  <c r="DR123"/>
  <c r="DW123"/>
  <c r="EB123"/>
  <c r="EG123"/>
  <c r="EL123"/>
  <c r="EQ123"/>
  <c r="EV123"/>
  <c r="FA123"/>
  <c r="L124"/>
  <c r="Q124"/>
  <c r="V124"/>
  <c r="AA124"/>
  <c r="AF124"/>
  <c r="AK124"/>
  <c r="AP124"/>
  <c r="AU124"/>
  <c r="AZ124"/>
  <c r="BE124"/>
  <c r="BJ124"/>
  <c r="BO124"/>
  <c r="BT124"/>
  <c r="BY124"/>
  <c r="CD124"/>
  <c r="CI124"/>
  <c r="CN124"/>
  <c r="CS124"/>
  <c r="CX124"/>
  <c r="DC124"/>
  <c r="DH124"/>
  <c r="DM124"/>
  <c r="DR124"/>
  <c r="DW124"/>
  <c r="EB124"/>
  <c r="EG124"/>
  <c r="EL124"/>
  <c r="EQ124"/>
  <c r="EV124"/>
  <c r="FA124"/>
  <c r="L125"/>
  <c r="Q125"/>
  <c r="V125"/>
  <c r="AA125"/>
  <c r="AF125"/>
  <c r="AK125"/>
  <c r="AP125"/>
  <c r="AU125"/>
  <c r="AZ125"/>
  <c r="BE125"/>
  <c r="BJ125"/>
  <c r="BO125"/>
  <c r="BT125"/>
  <c r="BY125"/>
  <c r="CD125"/>
  <c r="CI125"/>
  <c r="CN125"/>
  <c r="CS125"/>
  <c r="CX125"/>
  <c r="DC125"/>
  <c r="DH125"/>
  <c r="DM125"/>
  <c r="DR125"/>
  <c r="DW125"/>
  <c r="EB125"/>
  <c r="EG125"/>
  <c r="EL125"/>
  <c r="EQ125"/>
  <c r="EV125"/>
  <c r="FA125"/>
  <c r="L126"/>
  <c r="Q126"/>
  <c r="V126"/>
  <c r="AA126"/>
  <c r="AF126"/>
  <c r="AK126"/>
  <c r="AP126"/>
  <c r="AU126"/>
  <c r="AZ126"/>
  <c r="BE126"/>
  <c r="BJ126"/>
  <c r="BO126"/>
  <c r="BT126"/>
  <c r="BY126"/>
  <c r="CD126"/>
  <c r="CI126"/>
  <c r="CN126"/>
  <c r="CS126"/>
  <c r="CX126"/>
  <c r="DC126"/>
  <c r="DH126"/>
  <c r="DM126"/>
  <c r="DR126"/>
  <c r="DW126"/>
  <c r="EB126"/>
  <c r="EG126"/>
  <c r="EL126"/>
  <c r="EQ126"/>
  <c r="EV126"/>
  <c r="FA126"/>
  <c r="L127"/>
  <c r="Q127"/>
  <c r="V127"/>
  <c r="AA127"/>
  <c r="AF127"/>
  <c r="AK127"/>
  <c r="AP127"/>
  <c r="AU127"/>
  <c r="AZ127"/>
  <c r="BE127"/>
  <c r="BJ127"/>
  <c r="BO127"/>
  <c r="BT127"/>
  <c r="BY127"/>
  <c r="CD127"/>
  <c r="CI127"/>
  <c r="CN127"/>
  <c r="CS127"/>
  <c r="CX127"/>
  <c r="DC127"/>
  <c r="DH127"/>
  <c r="DM127"/>
  <c r="DR127"/>
  <c r="DW127"/>
  <c r="EB127"/>
  <c r="EG127"/>
  <c r="EL127"/>
  <c r="EQ127"/>
  <c r="EV127"/>
  <c r="FA127"/>
  <c r="L128"/>
  <c r="Q128"/>
  <c r="V128"/>
  <c r="AA128"/>
  <c r="AF128"/>
  <c r="AK128"/>
  <c r="AP128"/>
  <c r="AU128"/>
  <c r="AZ128"/>
  <c r="BE128"/>
  <c r="BJ128"/>
  <c r="BO128"/>
  <c r="BT128"/>
  <c r="BY128"/>
  <c r="CD128"/>
  <c r="CI128"/>
  <c r="CN128"/>
  <c r="CS128"/>
  <c r="CX128"/>
  <c r="DC128"/>
  <c r="DH128"/>
  <c r="DM128"/>
  <c r="DR128"/>
  <c r="DW128"/>
  <c r="EB128"/>
  <c r="EG128"/>
  <c r="EL128"/>
  <c r="EQ128"/>
  <c r="EV128"/>
  <c r="FA128"/>
  <c r="L129"/>
  <c r="Q129"/>
  <c r="V129"/>
  <c r="AA129"/>
  <c r="AF129"/>
  <c r="AK129"/>
  <c r="AP129"/>
  <c r="AU129"/>
  <c r="AZ129"/>
  <c r="BE129"/>
  <c r="BJ129"/>
  <c r="BO129"/>
  <c r="BT129"/>
  <c r="BY129"/>
  <c r="CD129"/>
  <c r="CI129"/>
  <c r="CN129"/>
  <c r="CS129"/>
  <c r="CX129"/>
  <c r="DC129"/>
  <c r="DH129"/>
  <c r="DM129"/>
  <c r="DR129"/>
  <c r="DW129"/>
  <c r="EB129"/>
  <c r="EG129"/>
  <c r="EL129"/>
  <c r="EQ129"/>
  <c r="EV129"/>
  <c r="FA129"/>
  <c r="L130"/>
  <c r="Q130"/>
  <c r="V130"/>
  <c r="AA130"/>
  <c r="AF130"/>
  <c r="AK130"/>
  <c r="AP130"/>
  <c r="AU130"/>
  <c r="AZ130"/>
  <c r="BE130"/>
  <c r="BJ130"/>
  <c r="BO130"/>
  <c r="BT130"/>
  <c r="BY130"/>
  <c r="CD130"/>
  <c r="CI130"/>
  <c r="CN130"/>
  <c r="CS130"/>
  <c r="CX130"/>
  <c r="DC130"/>
  <c r="DH130"/>
  <c r="DM130"/>
  <c r="DR130"/>
  <c r="DW130"/>
  <c r="EB130"/>
  <c r="EG130"/>
  <c r="EL130"/>
  <c r="EQ130"/>
  <c r="EV130"/>
  <c r="FA130"/>
  <c r="L131"/>
  <c r="Q131"/>
  <c r="V131"/>
  <c r="AA131"/>
  <c r="AF131"/>
  <c r="AK131"/>
  <c r="AP131"/>
  <c r="AU131"/>
  <c r="AZ131"/>
  <c r="BE131"/>
  <c r="BJ131"/>
  <c r="BO131"/>
  <c r="BT131"/>
  <c r="BY131"/>
  <c r="CD131"/>
  <c r="CI131"/>
  <c r="CN131"/>
  <c r="CS131"/>
  <c r="CX131"/>
  <c r="DC131"/>
  <c r="DH131"/>
  <c r="DM131"/>
  <c r="DR131"/>
  <c r="DW131"/>
  <c r="EB131"/>
  <c r="EG131"/>
  <c r="EL131"/>
  <c r="EQ131"/>
  <c r="EV131"/>
  <c r="FA131"/>
  <c r="G129"/>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30"/>
  <c r="G131"/>
  <c r="G70"/>
  <c r="Q7"/>
  <c r="V7"/>
  <c r="AA7"/>
  <c r="AF7"/>
  <c r="AK7"/>
  <c r="AP7"/>
  <c r="AU7"/>
  <c r="AZ7"/>
  <c r="BE7"/>
  <c r="BJ7"/>
  <c r="BO7"/>
  <c r="BT7"/>
  <c r="BY7"/>
  <c r="CD7"/>
  <c r="CI7"/>
  <c r="CN7"/>
  <c r="CS7"/>
  <c r="CX7"/>
  <c r="DC7"/>
  <c r="DH7"/>
  <c r="DM7"/>
  <c r="DR7"/>
  <c r="DW7"/>
  <c r="EB7"/>
  <c r="EG7"/>
  <c r="EL7"/>
  <c r="EQ7"/>
  <c r="EV7"/>
  <c r="FA7"/>
  <c r="FF7"/>
  <c r="FK7"/>
  <c r="FP7"/>
  <c r="Q8"/>
  <c r="V8"/>
  <c r="AA8"/>
  <c r="AF8"/>
  <c r="AK8"/>
  <c r="AP8"/>
  <c r="AU8"/>
  <c r="AZ8"/>
  <c r="BE8"/>
  <c r="BJ8"/>
  <c r="BO8"/>
  <c r="BT8"/>
  <c r="BY8"/>
  <c r="CD8"/>
  <c r="CI8"/>
  <c r="CN8"/>
  <c r="CS8"/>
  <c r="CX8"/>
  <c r="DC8"/>
  <c r="DH8"/>
  <c r="DM8"/>
  <c r="DR8"/>
  <c r="DW8"/>
  <c r="EB8"/>
  <c r="EG8"/>
  <c r="EL8"/>
  <c r="EQ8"/>
  <c r="EV8"/>
  <c r="FA8"/>
  <c r="FF8"/>
  <c r="FK8"/>
  <c r="FP8"/>
  <c r="Q9"/>
  <c r="V9"/>
  <c r="AA9"/>
  <c r="AF9"/>
  <c r="AK9"/>
  <c r="AP9"/>
  <c r="AU9"/>
  <c r="AZ9"/>
  <c r="BE9"/>
  <c r="BJ9"/>
  <c r="BO9"/>
  <c r="BT9"/>
  <c r="BY9"/>
  <c r="CD9"/>
  <c r="CI9"/>
  <c r="CN9"/>
  <c r="CS9"/>
  <c r="CX9"/>
  <c r="DC9"/>
  <c r="DH9"/>
  <c r="DM9"/>
  <c r="DR9"/>
  <c r="DW9"/>
  <c r="EB9"/>
  <c r="EG9"/>
  <c r="EL9"/>
  <c r="EQ9"/>
  <c r="EV9"/>
  <c r="FA9"/>
  <c r="FF9"/>
  <c r="FK9"/>
  <c r="FP9"/>
  <c r="Q10"/>
  <c r="V10"/>
  <c r="AA10"/>
  <c r="AF10"/>
  <c r="AK10"/>
  <c r="AP10"/>
  <c r="AU10"/>
  <c r="AZ10"/>
  <c r="BE10"/>
  <c r="BJ10"/>
  <c r="BO10"/>
  <c r="BT10"/>
  <c r="BY10"/>
  <c r="CD10"/>
  <c r="CI10"/>
  <c r="CN10"/>
  <c r="CS10"/>
  <c r="CX10"/>
  <c r="DC10"/>
  <c r="DH10"/>
  <c r="DM10"/>
  <c r="DR10"/>
  <c r="DW10"/>
  <c r="EB10"/>
  <c r="EG10"/>
  <c r="EL10"/>
  <c r="EQ10"/>
  <c r="EV10"/>
  <c r="FA10"/>
  <c r="FF10"/>
  <c r="FK10"/>
  <c r="FP10"/>
  <c r="Q11"/>
  <c r="V11"/>
  <c r="AA11"/>
  <c r="AF11"/>
  <c r="AK11"/>
  <c r="AP11"/>
  <c r="AU11"/>
  <c r="AZ11"/>
  <c r="BE11"/>
  <c r="BJ11"/>
  <c r="BO11"/>
  <c r="BT11"/>
  <c r="BY11"/>
  <c r="CD11"/>
  <c r="CI11"/>
  <c r="CN11"/>
  <c r="CS11"/>
  <c r="CX11"/>
  <c r="DC11"/>
  <c r="DH11"/>
  <c r="DM11"/>
  <c r="DR11"/>
  <c r="DW11"/>
  <c r="EB11"/>
  <c r="EG11"/>
  <c r="EL11"/>
  <c r="EQ11"/>
  <c r="EV11"/>
  <c r="FA11"/>
  <c r="FF11"/>
  <c r="FK11"/>
  <c r="FP11"/>
  <c r="Q12"/>
  <c r="V12"/>
  <c r="AA12"/>
  <c r="AF12"/>
  <c r="AK12"/>
  <c r="AP12"/>
  <c r="AU12"/>
  <c r="AZ12"/>
  <c r="BE12"/>
  <c r="BJ12"/>
  <c r="BO12"/>
  <c r="BT12"/>
  <c r="BY12"/>
  <c r="CD12"/>
  <c r="CI12"/>
  <c r="CN12"/>
  <c r="CS12"/>
  <c r="CX12"/>
  <c r="DC12"/>
  <c r="DH12"/>
  <c r="DM12"/>
  <c r="DR12"/>
  <c r="DW12"/>
  <c r="EB12"/>
  <c r="EG12"/>
  <c r="EL12"/>
  <c r="EQ12"/>
  <c r="EV12"/>
  <c r="FA12"/>
  <c r="FF12"/>
  <c r="FK12"/>
  <c r="FP12"/>
  <c r="Q13"/>
  <c r="V13"/>
  <c r="AA13"/>
  <c r="AF13"/>
  <c r="AK13"/>
  <c r="AP13"/>
  <c r="AU13"/>
  <c r="AZ13"/>
  <c r="BE13"/>
  <c r="BJ13"/>
  <c r="BO13"/>
  <c r="BT13"/>
  <c r="BY13"/>
  <c r="CD13"/>
  <c r="CI13"/>
  <c r="CN13"/>
  <c r="CS13"/>
  <c r="CX13"/>
  <c r="DC13"/>
  <c r="DH13"/>
  <c r="DM13"/>
  <c r="DR13"/>
  <c r="DW13"/>
  <c r="EB13"/>
  <c r="EG13"/>
  <c r="EL13"/>
  <c r="EQ13"/>
  <c r="EV13"/>
  <c r="FA13"/>
  <c r="FF13"/>
  <c r="FK13"/>
  <c r="FP13"/>
  <c r="Q14"/>
  <c r="V14"/>
  <c r="AA14"/>
  <c r="AF14"/>
  <c r="AK14"/>
  <c r="AP14"/>
  <c r="AU14"/>
  <c r="AZ14"/>
  <c r="BE14"/>
  <c r="BJ14"/>
  <c r="BO14"/>
  <c r="BT14"/>
  <c r="BY14"/>
  <c r="CD14"/>
  <c r="CI14"/>
  <c r="CN14"/>
  <c r="CS14"/>
  <c r="CX14"/>
  <c r="DC14"/>
  <c r="DH14"/>
  <c r="DM14"/>
  <c r="DR14"/>
  <c r="DW14"/>
  <c r="EB14"/>
  <c r="EG14"/>
  <c r="EL14"/>
  <c r="EQ14"/>
  <c r="EV14"/>
  <c r="FA14"/>
  <c r="FF14"/>
  <c r="FK14"/>
  <c r="FP14"/>
  <c r="Q15"/>
  <c r="V15"/>
  <c r="AA15"/>
  <c r="AF15"/>
  <c r="AK15"/>
  <c r="AP15"/>
  <c r="AU15"/>
  <c r="AZ15"/>
  <c r="BE15"/>
  <c r="BJ15"/>
  <c r="BO15"/>
  <c r="BT15"/>
  <c r="BY15"/>
  <c r="CD15"/>
  <c r="CI15"/>
  <c r="CN15"/>
  <c r="CS15"/>
  <c r="CX15"/>
  <c r="DC15"/>
  <c r="DH15"/>
  <c r="DM15"/>
  <c r="DR15"/>
  <c r="DW15"/>
  <c r="EB15"/>
  <c r="EG15"/>
  <c r="EL15"/>
  <c r="EQ15"/>
  <c r="EV15"/>
  <c r="FA15"/>
  <c r="FF15"/>
  <c r="FK15"/>
  <c r="FP15"/>
  <c r="Q16"/>
  <c r="V16"/>
  <c r="AA16"/>
  <c r="AF16"/>
  <c r="AK16"/>
  <c r="AP16"/>
  <c r="AU16"/>
  <c r="AZ16"/>
  <c r="BE16"/>
  <c r="BJ16"/>
  <c r="BO16"/>
  <c r="BT16"/>
  <c r="BY16"/>
  <c r="CD16"/>
  <c r="CI16"/>
  <c r="CN16"/>
  <c r="CS16"/>
  <c r="CX16"/>
  <c r="DC16"/>
  <c r="DH16"/>
  <c r="DM16"/>
  <c r="DR16"/>
  <c r="DW16"/>
  <c r="EB16"/>
  <c r="EG16"/>
  <c r="EL16"/>
  <c r="EQ16"/>
  <c r="EV16"/>
  <c r="FA16"/>
  <c r="FF16"/>
  <c r="FK16"/>
  <c r="FP16"/>
  <c r="Q17"/>
  <c r="V17"/>
  <c r="AA17"/>
  <c r="AF17"/>
  <c r="AK17"/>
  <c r="AP17"/>
  <c r="AU17"/>
  <c r="AZ17"/>
  <c r="BE17"/>
  <c r="BJ17"/>
  <c r="BO17"/>
  <c r="BT17"/>
  <c r="BY17"/>
  <c r="CD17"/>
  <c r="CI17"/>
  <c r="CN17"/>
  <c r="CS17"/>
  <c r="CX17"/>
  <c r="DC17"/>
  <c r="DH17"/>
  <c r="DM17"/>
  <c r="DR17"/>
  <c r="DW17"/>
  <c r="EB17"/>
  <c r="EG17"/>
  <c r="EL17"/>
  <c r="EQ17"/>
  <c r="EV17"/>
  <c r="FA17"/>
  <c r="FF17"/>
  <c r="FK17"/>
  <c r="FP17"/>
  <c r="Q18"/>
  <c r="V18"/>
  <c r="AA18"/>
  <c r="AF18"/>
  <c r="AK18"/>
  <c r="AP18"/>
  <c r="AU18"/>
  <c r="AZ18"/>
  <c r="BE18"/>
  <c r="BJ18"/>
  <c r="BO18"/>
  <c r="BT18"/>
  <c r="BY18"/>
  <c r="CD18"/>
  <c r="CI18"/>
  <c r="CN18"/>
  <c r="CS18"/>
  <c r="CX18"/>
  <c r="DC18"/>
  <c r="DH18"/>
  <c r="DM18"/>
  <c r="DR18"/>
  <c r="DW18"/>
  <c r="EB18"/>
  <c r="EG18"/>
  <c r="EL18"/>
  <c r="EQ18"/>
  <c r="EV18"/>
  <c r="FA18"/>
  <c r="FF18"/>
  <c r="FK18"/>
  <c r="FP18"/>
  <c r="Q19"/>
  <c r="V19"/>
  <c r="AA19"/>
  <c r="AF19"/>
  <c r="AK19"/>
  <c r="AP19"/>
  <c r="AU19"/>
  <c r="AZ19"/>
  <c r="BE19"/>
  <c r="BJ19"/>
  <c r="BO19"/>
  <c r="BT19"/>
  <c r="BY19"/>
  <c r="CD19"/>
  <c r="CI19"/>
  <c r="CN19"/>
  <c r="CS19"/>
  <c r="CX19"/>
  <c r="DC19"/>
  <c r="DH19"/>
  <c r="DM19"/>
  <c r="DR19"/>
  <c r="DW19"/>
  <c r="EB19"/>
  <c r="EG19"/>
  <c r="EL19"/>
  <c r="EQ19"/>
  <c r="EV19"/>
  <c r="FA19"/>
  <c r="FF19"/>
  <c r="FK19"/>
  <c r="FP19"/>
  <c r="Q20"/>
  <c r="V20"/>
  <c r="AA20"/>
  <c r="AF20"/>
  <c r="AK20"/>
  <c r="AP20"/>
  <c r="AU20"/>
  <c r="AZ20"/>
  <c r="BE20"/>
  <c r="BJ20"/>
  <c r="BO20"/>
  <c r="BT20"/>
  <c r="BY20"/>
  <c r="CD20"/>
  <c r="CI20"/>
  <c r="CN20"/>
  <c r="CS20"/>
  <c r="CX20"/>
  <c r="DC20"/>
  <c r="DH20"/>
  <c r="DM20"/>
  <c r="DR20"/>
  <c r="DW20"/>
  <c r="EB20"/>
  <c r="EG20"/>
  <c r="EL20"/>
  <c r="EQ20"/>
  <c r="EV20"/>
  <c r="FA20"/>
  <c r="FF20"/>
  <c r="FK20"/>
  <c r="FP20"/>
  <c r="Q21"/>
  <c r="V21"/>
  <c r="AA21"/>
  <c r="AF21"/>
  <c r="AK21"/>
  <c r="AP21"/>
  <c r="AU21"/>
  <c r="AZ21"/>
  <c r="BE21"/>
  <c r="BJ21"/>
  <c r="BO21"/>
  <c r="BT21"/>
  <c r="BY21"/>
  <c r="CD21"/>
  <c r="CI21"/>
  <c r="CN21"/>
  <c r="CS21"/>
  <c r="CX21"/>
  <c r="DC21"/>
  <c r="DH21"/>
  <c r="DM21"/>
  <c r="DR21"/>
  <c r="DW21"/>
  <c r="EB21"/>
  <c r="EG21"/>
  <c r="EL21"/>
  <c r="EQ21"/>
  <c r="EV21"/>
  <c r="FA21"/>
  <c r="FF21"/>
  <c r="FK21"/>
  <c r="FP21"/>
  <c r="Q22"/>
  <c r="V22"/>
  <c r="AA22"/>
  <c r="AF22"/>
  <c r="AK22"/>
  <c r="AP22"/>
  <c r="AU22"/>
  <c r="AZ22"/>
  <c r="BE22"/>
  <c r="BJ22"/>
  <c r="BO22"/>
  <c r="BT22"/>
  <c r="BY22"/>
  <c r="CD22"/>
  <c r="CI22"/>
  <c r="CN22"/>
  <c r="CS22"/>
  <c r="CX22"/>
  <c r="DC22"/>
  <c r="DH22"/>
  <c r="DM22"/>
  <c r="DR22"/>
  <c r="DW22"/>
  <c r="EB22"/>
  <c r="EG22"/>
  <c r="EL22"/>
  <c r="EQ22"/>
  <c r="EV22"/>
  <c r="FA22"/>
  <c r="FF22"/>
  <c r="FK22"/>
  <c r="FP22"/>
  <c r="Q23"/>
  <c r="V23"/>
  <c r="AA23"/>
  <c r="AF23"/>
  <c r="AK23"/>
  <c r="AP23"/>
  <c r="AU23"/>
  <c r="AZ23"/>
  <c r="BE23"/>
  <c r="BJ23"/>
  <c r="BO23"/>
  <c r="BT23"/>
  <c r="BY23"/>
  <c r="CD23"/>
  <c r="CI23"/>
  <c r="CN23"/>
  <c r="CS23"/>
  <c r="CX23"/>
  <c r="DC23"/>
  <c r="DH23"/>
  <c r="DM23"/>
  <c r="DR23"/>
  <c r="DW23"/>
  <c r="EB23"/>
  <c r="EG23"/>
  <c r="EL23"/>
  <c r="EQ23"/>
  <c r="EV23"/>
  <c r="FA23"/>
  <c r="FF23"/>
  <c r="FK23"/>
  <c r="FP23"/>
  <c r="Q24"/>
  <c r="V24"/>
  <c r="AA24"/>
  <c r="AF24"/>
  <c r="AK24"/>
  <c r="AP24"/>
  <c r="AU24"/>
  <c r="AZ24"/>
  <c r="BE24"/>
  <c r="BJ24"/>
  <c r="BO24"/>
  <c r="BT24"/>
  <c r="BY24"/>
  <c r="CD24"/>
  <c r="CI24"/>
  <c r="CN24"/>
  <c r="CS24"/>
  <c r="CX24"/>
  <c r="DC24"/>
  <c r="DH24"/>
  <c r="DM24"/>
  <c r="DR24"/>
  <c r="DW24"/>
  <c r="EB24"/>
  <c r="EG24"/>
  <c r="EL24"/>
  <c r="EQ24"/>
  <c r="EV24"/>
  <c r="FA24"/>
  <c r="FF24"/>
  <c r="FK24"/>
  <c r="FP24"/>
  <c r="Q25"/>
  <c r="V25"/>
  <c r="AA25"/>
  <c r="AF25"/>
  <c r="AK25"/>
  <c r="AP25"/>
  <c r="AU25"/>
  <c r="AZ25"/>
  <c r="BE25"/>
  <c r="BJ25"/>
  <c r="BO25"/>
  <c r="BT25"/>
  <c r="BY25"/>
  <c r="CD25"/>
  <c r="CI25"/>
  <c r="CN25"/>
  <c r="CS25"/>
  <c r="CX25"/>
  <c r="DC25"/>
  <c r="DH25"/>
  <c r="DM25"/>
  <c r="DR25"/>
  <c r="DW25"/>
  <c r="EB25"/>
  <c r="EG25"/>
  <c r="EL25"/>
  <c r="EQ25"/>
  <c r="EV25"/>
  <c r="FA25"/>
  <c r="FF25"/>
  <c r="FK25"/>
  <c r="FP25"/>
  <c r="Q26"/>
  <c r="V26"/>
  <c r="AA26"/>
  <c r="AF26"/>
  <c r="AK26"/>
  <c r="AP26"/>
  <c r="AU26"/>
  <c r="AZ26"/>
  <c r="BE26"/>
  <c r="BJ26"/>
  <c r="BO26"/>
  <c r="BT26"/>
  <c r="BY26"/>
  <c r="CD26"/>
  <c r="CI26"/>
  <c r="CN26"/>
  <c r="CS26"/>
  <c r="CX26"/>
  <c r="DC26"/>
  <c r="DH26"/>
  <c r="DM26"/>
  <c r="DR26"/>
  <c r="DW26"/>
  <c r="EB26"/>
  <c r="EG26"/>
  <c r="EL26"/>
  <c r="EQ26"/>
  <c r="EV26"/>
  <c r="FA26"/>
  <c r="FF26"/>
  <c r="FK26"/>
  <c r="FP26"/>
  <c r="Q27"/>
  <c r="V27"/>
  <c r="AA27"/>
  <c r="AF27"/>
  <c r="AK27"/>
  <c r="AP27"/>
  <c r="AU27"/>
  <c r="AZ27"/>
  <c r="BE27"/>
  <c r="BJ27"/>
  <c r="BO27"/>
  <c r="BT27"/>
  <c r="BY27"/>
  <c r="CD27"/>
  <c r="CI27"/>
  <c r="CN27"/>
  <c r="CS27"/>
  <c r="CX27"/>
  <c r="DC27"/>
  <c r="DH27"/>
  <c r="DM27"/>
  <c r="DR27"/>
  <c r="DW27"/>
  <c r="EB27"/>
  <c r="EG27"/>
  <c r="EL27"/>
  <c r="EQ27"/>
  <c r="EV27"/>
  <c r="FA27"/>
  <c r="FF27"/>
  <c r="FK27"/>
  <c r="FP27"/>
  <c r="Q28"/>
  <c r="V28"/>
  <c r="AA28"/>
  <c r="AF28"/>
  <c r="AK28"/>
  <c r="AP28"/>
  <c r="AU28"/>
  <c r="AZ28"/>
  <c r="BE28"/>
  <c r="BJ28"/>
  <c r="BO28"/>
  <c r="BT28"/>
  <c r="BY28"/>
  <c r="CD28"/>
  <c r="CI28"/>
  <c r="CN28"/>
  <c r="CS28"/>
  <c r="CX28"/>
  <c r="DC28"/>
  <c r="DH28"/>
  <c r="DM28"/>
  <c r="DR28"/>
  <c r="DW28"/>
  <c r="EB28"/>
  <c r="EG28"/>
  <c r="EL28"/>
  <c r="EQ28"/>
  <c r="EV28"/>
  <c r="FA28"/>
  <c r="FF28"/>
  <c r="FK28"/>
  <c r="FP28"/>
  <c r="Q29"/>
  <c r="V29"/>
  <c r="AA29"/>
  <c r="AF29"/>
  <c r="AK29"/>
  <c r="AP29"/>
  <c r="AU29"/>
  <c r="AZ29"/>
  <c r="BE29"/>
  <c r="BJ29"/>
  <c r="BO29"/>
  <c r="BT29"/>
  <c r="BY29"/>
  <c r="CD29"/>
  <c r="CI29"/>
  <c r="CN29"/>
  <c r="CS29"/>
  <c r="CX29"/>
  <c r="DC29"/>
  <c r="DH29"/>
  <c r="DM29"/>
  <c r="DR29"/>
  <c r="DW29"/>
  <c r="EB29"/>
  <c r="EG29"/>
  <c r="EL29"/>
  <c r="EQ29"/>
  <c r="EV29"/>
  <c r="FA29"/>
  <c r="FF29"/>
  <c r="FK29"/>
  <c r="FP29"/>
  <c r="Q30"/>
  <c r="V30"/>
  <c r="AA30"/>
  <c r="AF30"/>
  <c r="AK30"/>
  <c r="AP30"/>
  <c r="AU30"/>
  <c r="AZ30"/>
  <c r="BE30"/>
  <c r="BJ30"/>
  <c r="BO30"/>
  <c r="BT30"/>
  <c r="BY30"/>
  <c r="CD30"/>
  <c r="CI30"/>
  <c r="CN30"/>
  <c r="CS30"/>
  <c r="CX30"/>
  <c r="DC30"/>
  <c r="DH30"/>
  <c r="DM30"/>
  <c r="DR30"/>
  <c r="DW30"/>
  <c r="EB30"/>
  <c r="EG30"/>
  <c r="EL30"/>
  <c r="EQ30"/>
  <c r="EV30"/>
  <c r="FA30"/>
  <c r="FF30"/>
  <c r="FK30"/>
  <c r="FP30"/>
  <c r="Q31"/>
  <c r="V31"/>
  <c r="AA31"/>
  <c r="AF31"/>
  <c r="AK31"/>
  <c r="AP31"/>
  <c r="AU31"/>
  <c r="AZ31"/>
  <c r="BE31"/>
  <c r="BJ31"/>
  <c r="BO31"/>
  <c r="BT31"/>
  <c r="BY31"/>
  <c r="CD31"/>
  <c r="CI31"/>
  <c r="CN31"/>
  <c r="CS31"/>
  <c r="CX31"/>
  <c r="DC31"/>
  <c r="DH31"/>
  <c r="DM31"/>
  <c r="DR31"/>
  <c r="DW31"/>
  <c r="EB31"/>
  <c r="EG31"/>
  <c r="EL31"/>
  <c r="EQ31"/>
  <c r="EV31"/>
  <c r="FA31"/>
  <c r="FF31"/>
  <c r="FK31"/>
  <c r="FP31"/>
  <c r="Q32"/>
  <c r="V32"/>
  <c r="AA32"/>
  <c r="AF32"/>
  <c r="AK32"/>
  <c r="AP32"/>
  <c r="AU32"/>
  <c r="AZ32"/>
  <c r="BE32"/>
  <c r="BJ32"/>
  <c r="BO32"/>
  <c r="BT32"/>
  <c r="BY32"/>
  <c r="CD32"/>
  <c r="CI32"/>
  <c r="CN32"/>
  <c r="CS32"/>
  <c r="CX32"/>
  <c r="DC32"/>
  <c r="DH32"/>
  <c r="DM32"/>
  <c r="DR32"/>
  <c r="DW32"/>
  <c r="EB32"/>
  <c r="EG32"/>
  <c r="EL32"/>
  <c r="EQ32"/>
  <c r="EV32"/>
  <c r="FA32"/>
  <c r="FF32"/>
  <c r="FK32"/>
  <c r="FP32"/>
  <c r="Q33"/>
  <c r="V33"/>
  <c r="AA33"/>
  <c r="AF33"/>
  <c r="AK33"/>
  <c r="AP33"/>
  <c r="AU33"/>
  <c r="AZ33"/>
  <c r="BE33"/>
  <c r="BJ33"/>
  <c r="BO33"/>
  <c r="BT33"/>
  <c r="BY33"/>
  <c r="CD33"/>
  <c r="CI33"/>
  <c r="CN33"/>
  <c r="CS33"/>
  <c r="CX33"/>
  <c r="DC33"/>
  <c r="DH33"/>
  <c r="DM33"/>
  <c r="DR33"/>
  <c r="DW33"/>
  <c r="EB33"/>
  <c r="EG33"/>
  <c r="EL33"/>
  <c r="EQ33"/>
  <c r="EV33"/>
  <c r="FA33"/>
  <c r="FF33"/>
  <c r="FK33"/>
  <c r="FP33"/>
  <c r="Q34"/>
  <c r="V34"/>
  <c r="AA34"/>
  <c r="AF34"/>
  <c r="AK34"/>
  <c r="AP34"/>
  <c r="AU34"/>
  <c r="AZ34"/>
  <c r="BE34"/>
  <c r="BJ34"/>
  <c r="BO34"/>
  <c r="BT34"/>
  <c r="BY34"/>
  <c r="CD34"/>
  <c r="CI34"/>
  <c r="CN34"/>
  <c r="CS34"/>
  <c r="CX34"/>
  <c r="DC34"/>
  <c r="DH34"/>
  <c r="DM34"/>
  <c r="DR34"/>
  <c r="DW34"/>
  <c r="EB34"/>
  <c r="EG34"/>
  <c r="EL34"/>
  <c r="EQ34"/>
  <c r="EV34"/>
  <c r="FA34"/>
  <c r="FF34"/>
  <c r="FK34"/>
  <c r="FP34"/>
  <c r="Q35"/>
  <c r="V35"/>
  <c r="AA35"/>
  <c r="AF35"/>
  <c r="AK35"/>
  <c r="AP35"/>
  <c r="AU35"/>
  <c r="AZ35"/>
  <c r="BE35"/>
  <c r="BJ35"/>
  <c r="BO35"/>
  <c r="BT35"/>
  <c r="BY35"/>
  <c r="CD35"/>
  <c r="CI35"/>
  <c r="CN35"/>
  <c r="CS35"/>
  <c r="CX35"/>
  <c r="DC35"/>
  <c r="DH35"/>
  <c r="DM35"/>
  <c r="DR35"/>
  <c r="DW35"/>
  <c r="EB35"/>
  <c r="EG35"/>
  <c r="EL35"/>
  <c r="EQ35"/>
  <c r="EV35"/>
  <c r="FA35"/>
  <c r="FF35"/>
  <c r="FK35"/>
  <c r="FP35"/>
  <c r="Q36"/>
  <c r="V36"/>
  <c r="AA36"/>
  <c r="AF36"/>
  <c r="AK36"/>
  <c r="AP36"/>
  <c r="AU36"/>
  <c r="AZ36"/>
  <c r="BE36"/>
  <c r="BJ36"/>
  <c r="BO36"/>
  <c r="BT36"/>
  <c r="BY36"/>
  <c r="CD36"/>
  <c r="CI36"/>
  <c r="CN36"/>
  <c r="CS36"/>
  <c r="CX36"/>
  <c r="DC36"/>
  <c r="DH36"/>
  <c r="DM36"/>
  <c r="DR36"/>
  <c r="DW36"/>
  <c r="EB36"/>
  <c r="EG36"/>
  <c r="EL36"/>
  <c r="EQ36"/>
  <c r="EV36"/>
  <c r="FA36"/>
  <c r="FF36"/>
  <c r="FK36"/>
  <c r="FP36"/>
  <c r="Q37"/>
  <c r="V37"/>
  <c r="AA37"/>
  <c r="AF37"/>
  <c r="AK37"/>
  <c r="AP37"/>
  <c r="AU37"/>
  <c r="AZ37"/>
  <c r="BE37"/>
  <c r="BJ37"/>
  <c r="BO37"/>
  <c r="BT37"/>
  <c r="BY37"/>
  <c r="CD37"/>
  <c r="CI37"/>
  <c r="CN37"/>
  <c r="CS37"/>
  <c r="CX37"/>
  <c r="DC37"/>
  <c r="DH37"/>
  <c r="DM37"/>
  <c r="DR37"/>
  <c r="DW37"/>
  <c r="EB37"/>
  <c r="EG37"/>
  <c r="EL37"/>
  <c r="EQ37"/>
  <c r="EV37"/>
  <c r="FA37"/>
  <c r="FF37"/>
  <c r="FK37"/>
  <c r="FP37"/>
  <c r="Q38"/>
  <c r="V38"/>
  <c r="AA38"/>
  <c r="AF38"/>
  <c r="AK38"/>
  <c r="AP38"/>
  <c r="AU38"/>
  <c r="AZ38"/>
  <c r="BE38"/>
  <c r="BJ38"/>
  <c r="BO38"/>
  <c r="BT38"/>
  <c r="BY38"/>
  <c r="CD38"/>
  <c r="CI38"/>
  <c r="CN38"/>
  <c r="CS38"/>
  <c r="CX38"/>
  <c r="DC38"/>
  <c r="DH38"/>
  <c r="DM38"/>
  <c r="DR38"/>
  <c r="DW38"/>
  <c r="EB38"/>
  <c r="EG38"/>
  <c r="EL38"/>
  <c r="EQ38"/>
  <c r="EV38"/>
  <c r="FA38"/>
  <c r="FF38"/>
  <c r="FK38"/>
  <c r="FP38"/>
  <c r="Q39"/>
  <c r="V39"/>
  <c r="AA39"/>
  <c r="AF39"/>
  <c r="AK39"/>
  <c r="AP39"/>
  <c r="AU39"/>
  <c r="AZ39"/>
  <c r="BE39"/>
  <c r="BJ39"/>
  <c r="BO39"/>
  <c r="BT39"/>
  <c r="BY39"/>
  <c r="CD39"/>
  <c r="CI39"/>
  <c r="CN39"/>
  <c r="CS39"/>
  <c r="CX39"/>
  <c r="DC39"/>
  <c r="DH39"/>
  <c r="DM39"/>
  <c r="DR39"/>
  <c r="DW39"/>
  <c r="EB39"/>
  <c r="EG39"/>
  <c r="EL39"/>
  <c r="EQ39"/>
  <c r="EV39"/>
  <c r="FA39"/>
  <c r="FF39"/>
  <c r="FK39"/>
  <c r="FP39"/>
  <c r="Q40"/>
  <c r="V40"/>
  <c r="AA40"/>
  <c r="AF40"/>
  <c r="AK40"/>
  <c r="AP40"/>
  <c r="AU40"/>
  <c r="AZ40"/>
  <c r="BE40"/>
  <c r="BJ40"/>
  <c r="BO40"/>
  <c r="BT40"/>
  <c r="BY40"/>
  <c r="CD40"/>
  <c r="CI40"/>
  <c r="CN40"/>
  <c r="CS40"/>
  <c r="CX40"/>
  <c r="DC40"/>
  <c r="DH40"/>
  <c r="DM40"/>
  <c r="DR40"/>
  <c r="DW40"/>
  <c r="EB40"/>
  <c r="EG40"/>
  <c r="EL40"/>
  <c r="EQ40"/>
  <c r="EV40"/>
  <c r="FA40"/>
  <c r="FF40"/>
  <c r="FK40"/>
  <c r="FP40"/>
  <c r="Q41"/>
  <c r="V41"/>
  <c r="AA41"/>
  <c r="AF41"/>
  <c r="AK41"/>
  <c r="AP41"/>
  <c r="AU41"/>
  <c r="AZ41"/>
  <c r="BE41"/>
  <c r="BJ41"/>
  <c r="BO41"/>
  <c r="BT41"/>
  <c r="BY41"/>
  <c r="CD41"/>
  <c r="CI41"/>
  <c r="CN41"/>
  <c r="CS41"/>
  <c r="CX41"/>
  <c r="DC41"/>
  <c r="DH41"/>
  <c r="DM41"/>
  <c r="DR41"/>
  <c r="DW41"/>
  <c r="EB41"/>
  <c r="EG41"/>
  <c r="EL41"/>
  <c r="EQ41"/>
  <c r="EV41"/>
  <c r="FA41"/>
  <c r="Q42"/>
  <c r="V42"/>
  <c r="AA42"/>
  <c r="AF42"/>
  <c r="AK42"/>
  <c r="AP42"/>
  <c r="AU42"/>
  <c r="AZ42"/>
  <c r="BE42"/>
  <c r="BJ42"/>
  <c r="BO42"/>
  <c r="BT42"/>
  <c r="BY42"/>
  <c r="CD42"/>
  <c r="CI42"/>
  <c r="CN42"/>
  <c r="CS42"/>
  <c r="CX42"/>
  <c r="DC42"/>
  <c r="DH42"/>
  <c r="DM42"/>
  <c r="DR42"/>
  <c r="DW42"/>
  <c r="EB42"/>
  <c r="EG42"/>
  <c r="EL42"/>
  <c r="EQ42"/>
  <c r="EV42"/>
  <c r="FA42"/>
  <c r="Q43"/>
  <c r="V43"/>
  <c r="AA43"/>
  <c r="AF43"/>
  <c r="AK43"/>
  <c r="AP43"/>
  <c r="AU43"/>
  <c r="AZ43"/>
  <c r="BE43"/>
  <c r="BJ43"/>
  <c r="BO43"/>
  <c r="BT43"/>
  <c r="BY43"/>
  <c r="CD43"/>
  <c r="CI43"/>
  <c r="CN43"/>
  <c r="CS43"/>
  <c r="CX43"/>
  <c r="DC43"/>
  <c r="DH43"/>
  <c r="DM43"/>
  <c r="DR43"/>
  <c r="DW43"/>
  <c r="EB43"/>
  <c r="EG43"/>
  <c r="EL43"/>
  <c r="EQ43"/>
  <c r="EV43"/>
  <c r="FA43"/>
  <c r="Q44"/>
  <c r="V44"/>
  <c r="AA44"/>
  <c r="AF44"/>
  <c r="AK44"/>
  <c r="AP44"/>
  <c r="AU44"/>
  <c r="AZ44"/>
  <c r="BE44"/>
  <c r="BJ44"/>
  <c r="BO44"/>
  <c r="BT44"/>
  <c r="BY44"/>
  <c r="CD44"/>
  <c r="CI44"/>
  <c r="CN44"/>
  <c r="CS44"/>
  <c r="CX44"/>
  <c r="DC44"/>
  <c r="DH44"/>
  <c r="DM44"/>
  <c r="DR44"/>
  <c r="DW44"/>
  <c r="EB44"/>
  <c r="EG44"/>
  <c r="EL44"/>
  <c r="EQ44"/>
  <c r="EV44"/>
  <c r="FA44"/>
  <c r="Q45"/>
  <c r="V45"/>
  <c r="AA45"/>
  <c r="AF45"/>
  <c r="AK45"/>
  <c r="AP45"/>
  <c r="AU45"/>
  <c r="AZ45"/>
  <c r="BE45"/>
  <c r="BJ45"/>
  <c r="BO45"/>
  <c r="BT45"/>
  <c r="BY45"/>
  <c r="CD45"/>
  <c r="CI45"/>
  <c r="CN45"/>
  <c r="CS45"/>
  <c r="CX45"/>
  <c r="DC45"/>
  <c r="DH45"/>
  <c r="DM45"/>
  <c r="DR45"/>
  <c r="DW45"/>
  <c r="EB45"/>
  <c r="EG45"/>
  <c r="EL45"/>
  <c r="EQ45"/>
  <c r="EV45"/>
  <c r="FA45"/>
  <c r="Q46"/>
  <c r="V46"/>
  <c r="AA46"/>
  <c r="AF46"/>
  <c r="AK46"/>
  <c r="AP46"/>
  <c r="AU46"/>
  <c r="AZ46"/>
  <c r="BE46"/>
  <c r="BJ46"/>
  <c r="BO46"/>
  <c r="BT46"/>
  <c r="BY46"/>
  <c r="CD46"/>
  <c r="CI46"/>
  <c r="CN46"/>
  <c r="CS46"/>
  <c r="CX46"/>
  <c r="DC46"/>
  <c r="DH46"/>
  <c r="DM46"/>
  <c r="DR46"/>
  <c r="DW46"/>
  <c r="EB46"/>
  <c r="EG46"/>
  <c r="EL46"/>
  <c r="EQ46"/>
  <c r="EV46"/>
  <c r="FA46"/>
  <c r="Q47"/>
  <c r="V47"/>
  <c r="AA47"/>
  <c r="AF47"/>
  <c r="AK47"/>
  <c r="AP47"/>
  <c r="AU47"/>
  <c r="AZ47"/>
  <c r="BE47"/>
  <c r="BJ47"/>
  <c r="BO47"/>
  <c r="BT47"/>
  <c r="BY47"/>
  <c r="CD47"/>
  <c r="CI47"/>
  <c r="CN47"/>
  <c r="CS47"/>
  <c r="CX47"/>
  <c r="DC47"/>
  <c r="DH47"/>
  <c r="DM47"/>
  <c r="DR47"/>
  <c r="DW47"/>
  <c r="EB47"/>
  <c r="EG47"/>
  <c r="EL47"/>
  <c r="EQ47"/>
  <c r="EV47"/>
  <c r="FA47"/>
  <c r="Q48"/>
  <c r="V48"/>
  <c r="AA48"/>
  <c r="AF48"/>
  <c r="AK48"/>
  <c r="AP48"/>
  <c r="AU48"/>
  <c r="AZ48"/>
  <c r="BE48"/>
  <c r="BJ48"/>
  <c r="BO48"/>
  <c r="BT48"/>
  <c r="BY48"/>
  <c r="CD48"/>
  <c r="CI48"/>
  <c r="CN48"/>
  <c r="CS48"/>
  <c r="CX48"/>
  <c r="DC48"/>
  <c r="DH48"/>
  <c r="DM48"/>
  <c r="DR48"/>
  <c r="DW48"/>
  <c r="EB48"/>
  <c r="EG48"/>
  <c r="EL48"/>
  <c r="EQ48"/>
  <c r="EV48"/>
  <c r="FA48"/>
  <c r="Q49"/>
  <c r="V49"/>
  <c r="AA49"/>
  <c r="AF49"/>
  <c r="AK49"/>
  <c r="AP49"/>
  <c r="AU49"/>
  <c r="AZ49"/>
  <c r="BE49"/>
  <c r="BJ49"/>
  <c r="BO49"/>
  <c r="BT49"/>
  <c r="BY49"/>
  <c r="CD49"/>
  <c r="CI49"/>
  <c r="CN49"/>
  <c r="CS49"/>
  <c r="CX49"/>
  <c r="DC49"/>
  <c r="DH49"/>
  <c r="DM49"/>
  <c r="DR49"/>
  <c r="DW49"/>
  <c r="EB49"/>
  <c r="EG49"/>
  <c r="EL49"/>
  <c r="EQ49"/>
  <c r="EV49"/>
  <c r="FA49"/>
  <c r="Q50"/>
  <c r="V50"/>
  <c r="AA50"/>
  <c r="AF50"/>
  <c r="AK50"/>
  <c r="AP50"/>
  <c r="AU50"/>
  <c r="AZ50"/>
  <c r="BE50"/>
  <c r="BJ50"/>
  <c r="BO50"/>
  <c r="BT50"/>
  <c r="BY50"/>
  <c r="CD50"/>
  <c r="CI50"/>
  <c r="CN50"/>
  <c r="CS50"/>
  <c r="CX50"/>
  <c r="DC50"/>
  <c r="DH50"/>
  <c r="DM50"/>
  <c r="DR50"/>
  <c r="DW50"/>
  <c r="EB50"/>
  <c r="EG50"/>
  <c r="EL50"/>
  <c r="EQ50"/>
  <c r="EV50"/>
  <c r="FA50"/>
  <c r="Q51"/>
  <c r="V51"/>
  <c r="AA51"/>
  <c r="AF51"/>
  <c r="AK51"/>
  <c r="AP51"/>
  <c r="AU51"/>
  <c r="AZ51"/>
  <c r="BE51"/>
  <c r="BJ51"/>
  <c r="BO51"/>
  <c r="BT51"/>
  <c r="BY51"/>
  <c r="CD51"/>
  <c r="CI51"/>
  <c r="CN51"/>
  <c r="CS51"/>
  <c r="CX51"/>
  <c r="DC51"/>
  <c r="DH51"/>
  <c r="DM51"/>
  <c r="DR51"/>
  <c r="DW51"/>
  <c r="EB51"/>
  <c r="EG51"/>
  <c r="EL51"/>
  <c r="EQ51"/>
  <c r="EV51"/>
  <c r="FA51"/>
  <c r="Q52"/>
  <c r="V52"/>
  <c r="AA52"/>
  <c r="AF52"/>
  <c r="AK52"/>
  <c r="AP52"/>
  <c r="AU52"/>
  <c r="AZ52"/>
  <c r="BE52"/>
  <c r="BJ52"/>
  <c r="BO52"/>
  <c r="BT52"/>
  <c r="BY52"/>
  <c r="CD52"/>
  <c r="CI52"/>
  <c r="CN52"/>
  <c r="CS52"/>
  <c r="CX52"/>
  <c r="DC52"/>
  <c r="DH52"/>
  <c r="DM52"/>
  <c r="DR52"/>
  <c r="DW52"/>
  <c r="EB52"/>
  <c r="EG52"/>
  <c r="EL52"/>
  <c r="EQ52"/>
  <c r="EV52"/>
  <c r="FA52"/>
  <c r="Q53"/>
  <c r="V53"/>
  <c r="AA53"/>
  <c r="AF53"/>
  <c r="AK53"/>
  <c r="AP53"/>
  <c r="AU53"/>
  <c r="AZ53"/>
  <c r="BE53"/>
  <c r="BJ53"/>
  <c r="BO53"/>
  <c r="BT53"/>
  <c r="BY53"/>
  <c r="CD53"/>
  <c r="CI53"/>
  <c r="CN53"/>
  <c r="CS53"/>
  <c r="CX53"/>
  <c r="DC53"/>
  <c r="DH53"/>
  <c r="DM53"/>
  <c r="DR53"/>
  <c r="DW53"/>
  <c r="EB53"/>
  <c r="EG53"/>
  <c r="EL53"/>
  <c r="EQ53"/>
  <c r="EV53"/>
  <c r="FA53"/>
  <c r="Q54"/>
  <c r="V54"/>
  <c r="AA54"/>
  <c r="AF54"/>
  <c r="AK54"/>
  <c r="AP54"/>
  <c r="AU54"/>
  <c r="AZ54"/>
  <c r="BE54"/>
  <c r="BJ54"/>
  <c r="BO54"/>
  <c r="BT54"/>
  <c r="BY54"/>
  <c r="CD54"/>
  <c r="CI54"/>
  <c r="CN54"/>
  <c r="CS54"/>
  <c r="CX54"/>
  <c r="DC54"/>
  <c r="DH54"/>
  <c r="DM54"/>
  <c r="DR54"/>
  <c r="DW54"/>
  <c r="EB54"/>
  <c r="EG54"/>
  <c r="EL54"/>
  <c r="EQ54"/>
  <c r="EV54"/>
  <c r="FA54"/>
  <c r="Q55"/>
  <c r="V55"/>
  <c r="AA55"/>
  <c r="AF55"/>
  <c r="AK55"/>
  <c r="AP55"/>
  <c r="AU55"/>
  <c r="AZ55"/>
  <c r="BE55"/>
  <c r="BJ55"/>
  <c r="BO55"/>
  <c r="BT55"/>
  <c r="BY55"/>
  <c r="CD55"/>
  <c r="CI55"/>
  <c r="CN55"/>
  <c r="CS55"/>
  <c r="CX55"/>
  <c r="DC55"/>
  <c r="DH55"/>
  <c r="DM55"/>
  <c r="DR55"/>
  <c r="DW55"/>
  <c r="EB55"/>
  <c r="EG55"/>
  <c r="EL55"/>
  <c r="EQ55"/>
  <c r="EV55"/>
  <c r="FA55"/>
  <c r="Q56"/>
  <c r="V56"/>
  <c r="AA56"/>
  <c r="AF56"/>
  <c r="AK56"/>
  <c r="AP56"/>
  <c r="AU56"/>
  <c r="AZ56"/>
  <c r="BE56"/>
  <c r="BJ56"/>
  <c r="BO56"/>
  <c r="BT56"/>
  <c r="BY56"/>
  <c r="CD56"/>
  <c r="CI56"/>
  <c r="CN56"/>
  <c r="CS56"/>
  <c r="CX56"/>
  <c r="DC56"/>
  <c r="DH56"/>
  <c r="DM56"/>
  <c r="DR56"/>
  <c r="DW56"/>
  <c r="EB56"/>
  <c r="EG56"/>
  <c r="EL56"/>
  <c r="EQ56"/>
  <c r="EV56"/>
  <c r="FA56"/>
  <c r="Q57"/>
  <c r="V57"/>
  <c r="AA57"/>
  <c r="AF57"/>
  <c r="AK57"/>
  <c r="AP57"/>
  <c r="AU57"/>
  <c r="AZ57"/>
  <c r="BE57"/>
  <c r="BJ57"/>
  <c r="BO57"/>
  <c r="BT57"/>
  <c r="BY57"/>
  <c r="CD57"/>
  <c r="CI57"/>
  <c r="CN57"/>
  <c r="CS57"/>
  <c r="CX57"/>
  <c r="DC57"/>
  <c r="DH57"/>
  <c r="DM57"/>
  <c r="DR57"/>
  <c r="DW57"/>
  <c r="EB57"/>
  <c r="EG57"/>
  <c r="EL57"/>
  <c r="EQ57"/>
  <c r="EV57"/>
  <c r="FA57"/>
  <c r="Q58"/>
  <c r="V58"/>
  <c r="AA58"/>
  <c r="AF58"/>
  <c r="AK58"/>
  <c r="AP58"/>
  <c r="AU58"/>
  <c r="AZ58"/>
  <c r="BE58"/>
  <c r="BJ58"/>
  <c r="BO58"/>
  <c r="BT58"/>
  <c r="BY58"/>
  <c r="CD58"/>
  <c r="CI58"/>
  <c r="CN58"/>
  <c r="CS58"/>
  <c r="CX58"/>
  <c r="DC58"/>
  <c r="DH58"/>
  <c r="DM58"/>
  <c r="DR58"/>
  <c r="DW58"/>
  <c r="EB58"/>
  <c r="EG58"/>
  <c r="EL58"/>
  <c r="EQ58"/>
  <c r="EV58"/>
  <c r="FA58"/>
  <c r="Q59"/>
  <c r="V59"/>
  <c r="AA59"/>
  <c r="AF59"/>
  <c r="AK59"/>
  <c r="AP59"/>
  <c r="AU59"/>
  <c r="AZ59"/>
  <c r="BE59"/>
  <c r="BJ59"/>
  <c r="BO59"/>
  <c r="BT59"/>
  <c r="BY59"/>
  <c r="CD59"/>
  <c r="CI59"/>
  <c r="CN59"/>
  <c r="CS59"/>
  <c r="CX59"/>
  <c r="DC59"/>
  <c r="DH59"/>
  <c r="DM59"/>
  <c r="DR59"/>
  <c r="DW59"/>
  <c r="EB59"/>
  <c r="EG59"/>
  <c r="EL59"/>
  <c r="EQ59"/>
  <c r="EV59"/>
  <c r="FA59"/>
  <c r="Q60"/>
  <c r="V60"/>
  <c r="AA60"/>
  <c r="AF60"/>
  <c r="AK60"/>
  <c r="AP60"/>
  <c r="AU60"/>
  <c r="AZ60"/>
  <c r="BE60"/>
  <c r="BJ60"/>
  <c r="BO60"/>
  <c r="BT60"/>
  <c r="BY60"/>
  <c r="CD60"/>
  <c r="CI60"/>
  <c r="CN60"/>
  <c r="CS60"/>
  <c r="CX60"/>
  <c r="DC60"/>
  <c r="DH60"/>
  <c r="DM60"/>
  <c r="DR60"/>
  <c r="DW60"/>
  <c r="EB60"/>
  <c r="EG60"/>
  <c r="EL60"/>
  <c r="EQ60"/>
  <c r="EV60"/>
  <c r="FA60"/>
  <c r="Q61"/>
  <c r="V61"/>
  <c r="AA61"/>
  <c r="AF61"/>
  <c r="AK61"/>
  <c r="AP61"/>
  <c r="AU61"/>
  <c r="AZ61"/>
  <c r="BE61"/>
  <c r="BJ61"/>
  <c r="BO61"/>
  <c r="BT61"/>
  <c r="BY61"/>
  <c r="CD61"/>
  <c r="CI61"/>
  <c r="CN61"/>
  <c r="CS61"/>
  <c r="CX61"/>
  <c r="DC61"/>
  <c r="DH61"/>
  <c r="DM61"/>
  <c r="DR61"/>
  <c r="DW61"/>
  <c r="EB61"/>
  <c r="EG61"/>
  <c r="EL61"/>
  <c r="EQ61"/>
  <c r="EV61"/>
  <c r="FA61"/>
  <c r="Q62"/>
  <c r="V62"/>
  <c r="AA62"/>
  <c r="AF62"/>
  <c r="AK62"/>
  <c r="AP62"/>
  <c r="AU62"/>
  <c r="AZ62"/>
  <c r="BE62"/>
  <c r="BJ62"/>
  <c r="BO62"/>
  <c r="BT62"/>
  <c r="BY62"/>
  <c r="CD62"/>
  <c r="CI62"/>
  <c r="CN62"/>
  <c r="CS62"/>
  <c r="CX62"/>
  <c r="DC62"/>
  <c r="DH62"/>
  <c r="DM62"/>
  <c r="DR62"/>
  <c r="DW62"/>
  <c r="EB62"/>
  <c r="EG62"/>
  <c r="EL62"/>
  <c r="EQ62"/>
  <c r="EV62"/>
  <c r="FA62"/>
  <c r="Q63"/>
  <c r="V63"/>
  <c r="AA63"/>
  <c r="AF63"/>
  <c r="AK63"/>
  <c r="AP63"/>
  <c r="AU63"/>
  <c r="AZ63"/>
  <c r="BE63"/>
  <c r="BJ63"/>
  <c r="BO63"/>
  <c r="BT63"/>
  <c r="BY63"/>
  <c r="CD63"/>
  <c r="CI63"/>
  <c r="CN63"/>
  <c r="CS63"/>
  <c r="CX63"/>
  <c r="DC63"/>
  <c r="DH63"/>
  <c r="DM63"/>
  <c r="DR63"/>
  <c r="DW63"/>
  <c r="EB63"/>
  <c r="EG63"/>
  <c r="EL63"/>
  <c r="EQ63"/>
  <c r="EV63"/>
  <c r="FA63"/>
  <c r="Q64"/>
  <c r="V64"/>
  <c r="AA64"/>
  <c r="AF64"/>
  <c r="AK64"/>
  <c r="AP64"/>
  <c r="AU64"/>
  <c r="AZ64"/>
  <c r="BE64"/>
  <c r="BJ64"/>
  <c r="BO64"/>
  <c r="BT64"/>
  <c r="BY64"/>
  <c r="CD64"/>
  <c r="CI64"/>
  <c r="CN64"/>
  <c r="CS64"/>
  <c r="CX64"/>
  <c r="DC64"/>
  <c r="DH64"/>
  <c r="DM64"/>
  <c r="DR64"/>
  <c r="DW64"/>
  <c r="EB64"/>
  <c r="EG64"/>
  <c r="EL64"/>
  <c r="EQ64"/>
  <c r="EV64"/>
  <c r="FA64"/>
  <c r="Q65"/>
  <c r="V65"/>
  <c r="AA65"/>
  <c r="AF65"/>
  <c r="AK65"/>
  <c r="AP65"/>
  <c r="AU65"/>
  <c r="AZ65"/>
  <c r="BE65"/>
  <c r="BJ65"/>
  <c r="BO65"/>
  <c r="BT65"/>
  <c r="BY65"/>
  <c r="CD65"/>
  <c r="CI65"/>
  <c r="CN65"/>
  <c r="CS65"/>
  <c r="CX65"/>
  <c r="DC65"/>
  <c r="DH65"/>
  <c r="DM65"/>
  <c r="DR65"/>
  <c r="DW65"/>
  <c r="EB65"/>
  <c r="EG65"/>
  <c r="EL65"/>
  <c r="EQ65"/>
  <c r="EV65"/>
  <c r="FA65"/>
  <c r="Q66"/>
  <c r="V66"/>
  <c r="AA66"/>
  <c r="AF66"/>
  <c r="AK66"/>
  <c r="AP66"/>
  <c r="AU66"/>
  <c r="AZ66"/>
  <c r="BE66"/>
  <c r="BJ66"/>
  <c r="BO66"/>
  <c r="BT66"/>
  <c r="BY66"/>
  <c r="CD66"/>
  <c r="CI66"/>
  <c r="CN66"/>
  <c r="CS66"/>
  <c r="CX66"/>
  <c r="DC66"/>
  <c r="DH66"/>
  <c r="DM66"/>
  <c r="DR66"/>
  <c r="DW66"/>
  <c r="EB66"/>
  <c r="EG66"/>
  <c r="EL66"/>
  <c r="EQ66"/>
  <c r="EV66"/>
  <c r="FA66"/>
  <c r="Q67"/>
  <c r="V67"/>
  <c r="AA67"/>
  <c r="AF67"/>
  <c r="AK67"/>
  <c r="AP67"/>
  <c r="AU67"/>
  <c r="AZ67"/>
  <c r="BE67"/>
  <c r="BJ67"/>
  <c r="BO67"/>
  <c r="BT67"/>
  <c r="BY67"/>
  <c r="CD67"/>
  <c r="CI67"/>
  <c r="CN67"/>
  <c r="CS67"/>
  <c r="CX67"/>
  <c r="DC67"/>
  <c r="DH67"/>
  <c r="DM67"/>
  <c r="DR67"/>
  <c r="DW67"/>
  <c r="EB67"/>
  <c r="EG67"/>
  <c r="EL67"/>
  <c r="EQ67"/>
  <c r="EV67"/>
  <c r="FA67"/>
  <c r="Q68"/>
  <c r="V68"/>
  <c r="AA68"/>
  <c r="AF68"/>
  <c r="AK68"/>
  <c r="AP68"/>
  <c r="AU68"/>
  <c r="AZ68"/>
  <c r="BE68"/>
  <c r="BJ68"/>
  <c r="BO68"/>
  <c r="BT68"/>
  <c r="BY68"/>
  <c r="CD68"/>
  <c r="CI68"/>
  <c r="CN68"/>
  <c r="CS68"/>
  <c r="CX68"/>
  <c r="DC68"/>
  <c r="DH68"/>
  <c r="DM68"/>
  <c r="DR68"/>
  <c r="DW68"/>
  <c r="EB68"/>
  <c r="EG68"/>
  <c r="EL68"/>
  <c r="EQ68"/>
  <c r="EV68"/>
  <c r="FA68"/>
  <c r="L24"/>
  <c r="L7"/>
  <c r="L8"/>
  <c r="L9"/>
  <c r="L10"/>
  <c r="L11"/>
  <c r="L12"/>
  <c r="L13"/>
  <c r="L14"/>
  <c r="L15"/>
  <c r="L16"/>
  <c r="L17"/>
  <c r="L18"/>
  <c r="L19"/>
  <c r="L20"/>
  <c r="L21"/>
  <c r="L22"/>
  <c r="L23"/>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E34"/>
  <c r="E133" i="5"/>
  <c r="AK7"/>
  <c r="AM7" s="1"/>
  <c r="AO7"/>
  <c r="AP7"/>
  <c r="AQ7"/>
  <c r="AR7"/>
  <c r="AS7"/>
  <c r="AT7"/>
  <c r="AU7"/>
  <c r="AK8"/>
  <c r="AL8" s="1"/>
  <c r="AM8"/>
  <c r="AK9"/>
  <c r="AL9" s="1"/>
  <c r="AO9"/>
  <c r="AP9"/>
  <c r="AQ9"/>
  <c r="AR9"/>
  <c r="AS9"/>
  <c r="AT9"/>
  <c r="AU9"/>
  <c r="AK10"/>
  <c r="AL10" s="1"/>
  <c r="AK11"/>
  <c r="AL11" s="1"/>
  <c r="AO11"/>
  <c r="AP11"/>
  <c r="AQ11"/>
  <c r="AR11"/>
  <c r="AS11"/>
  <c r="AT11"/>
  <c r="AU11"/>
  <c r="AK12"/>
  <c r="AL12" s="1"/>
  <c r="AK13"/>
  <c r="AL13" s="1"/>
  <c r="AO13"/>
  <c r="AP13"/>
  <c r="AQ13"/>
  <c r="AR13"/>
  <c r="AS13"/>
  <c r="AT13"/>
  <c r="AU13"/>
  <c r="AK14"/>
  <c r="AL14" s="1"/>
  <c r="AK15"/>
  <c r="AM15" s="1"/>
  <c r="AO15"/>
  <c r="AP15"/>
  <c r="AQ15"/>
  <c r="AR15"/>
  <c r="AS15"/>
  <c r="AT15"/>
  <c r="AU15"/>
  <c r="AK16"/>
  <c r="AM16" s="1"/>
  <c r="AK17"/>
  <c r="AL17" s="1"/>
  <c r="AO17"/>
  <c r="AP17"/>
  <c r="AQ17"/>
  <c r="AR17"/>
  <c r="AS17"/>
  <c r="AT17"/>
  <c r="AU17"/>
  <c r="AK18"/>
  <c r="AM18" s="1"/>
  <c r="AO19"/>
  <c r="AP19"/>
  <c r="AQ19"/>
  <c r="AR19"/>
  <c r="AS19"/>
  <c r="AT19"/>
  <c r="AU19"/>
  <c r="AK19"/>
  <c r="AL19" s="1"/>
  <c r="AK20"/>
  <c r="AL20" s="1"/>
  <c r="E11" i="1"/>
  <c r="E12" s="1"/>
  <c r="E13" s="1"/>
  <c r="E14" s="1"/>
  <c r="E15" s="1"/>
  <c r="E16" s="1"/>
  <c r="E17" s="1"/>
  <c r="E18" s="1"/>
  <c r="E19" s="1"/>
  <c r="E20" s="1"/>
  <c r="E21" s="1"/>
  <c r="E22" s="1"/>
  <c r="E23" s="1"/>
  <c r="E24" s="1"/>
  <c r="E25" s="1"/>
  <c r="E26" s="1"/>
  <c r="E27" s="1"/>
  <c r="E28" s="1"/>
  <c r="E29" s="1"/>
  <c r="E30" s="1"/>
  <c r="E31" s="1"/>
  <c r="E32" s="1"/>
  <c r="E33"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9"/>
  <c r="E10" s="1"/>
  <c r="C7"/>
  <c r="A9" i="5"/>
  <c r="A10"/>
  <c r="A11"/>
  <c r="A12"/>
  <c r="A13"/>
  <c r="A14"/>
  <c r="A15"/>
  <c r="B7"/>
  <c r="G54" i="1"/>
  <c r="G8"/>
  <c r="G9"/>
  <c r="G10"/>
  <c r="O132"/>
  <c r="L688"/>
  <c r="Q688"/>
  <c r="V688"/>
  <c r="AA688"/>
  <c r="AF688"/>
  <c r="AK688"/>
  <c r="AP688"/>
  <c r="AU688"/>
  <c r="AZ688"/>
  <c r="BE688"/>
  <c r="BJ688"/>
  <c r="BO688"/>
  <c r="BT688"/>
  <c r="BY688"/>
  <c r="CD688"/>
  <c r="CI688"/>
  <c r="CN688"/>
  <c r="CS688"/>
  <c r="CX688"/>
  <c r="DC688"/>
  <c r="DH688"/>
  <c r="DM688"/>
  <c r="DR688"/>
  <c r="DW688"/>
  <c r="EB688"/>
  <c r="EG688"/>
  <c r="EL688"/>
  <c r="EQ688"/>
  <c r="EV688"/>
  <c r="FA688"/>
  <c r="L689"/>
  <c r="Q689"/>
  <c r="V689"/>
  <c r="AA689"/>
  <c r="AF689"/>
  <c r="AK689"/>
  <c r="AP689"/>
  <c r="AU689"/>
  <c r="AZ689"/>
  <c r="BE689"/>
  <c r="BJ689"/>
  <c r="BO689"/>
  <c r="BT689"/>
  <c r="BY689"/>
  <c r="CD689"/>
  <c r="CI689"/>
  <c r="CN689"/>
  <c r="CS689"/>
  <c r="CX689"/>
  <c r="DC689"/>
  <c r="DH689"/>
  <c r="DM689"/>
  <c r="DR689"/>
  <c r="DW689"/>
  <c r="EB689"/>
  <c r="EG689"/>
  <c r="EL689"/>
  <c r="EQ689"/>
  <c r="EV689"/>
  <c r="FA689"/>
  <c r="L690"/>
  <c r="Q690"/>
  <c r="V690"/>
  <c r="AA690"/>
  <c r="AF690"/>
  <c r="AK690"/>
  <c r="AP690"/>
  <c r="AU690"/>
  <c r="AZ690"/>
  <c r="BE690"/>
  <c r="BJ690"/>
  <c r="BO690"/>
  <c r="BT690"/>
  <c r="BY690"/>
  <c r="CD690"/>
  <c r="CI690"/>
  <c r="CN690"/>
  <c r="CS690"/>
  <c r="CX690"/>
  <c r="DC690"/>
  <c r="DH690"/>
  <c r="DM690"/>
  <c r="DR690"/>
  <c r="DW690"/>
  <c r="EB690"/>
  <c r="EG690"/>
  <c r="EL690"/>
  <c r="EQ690"/>
  <c r="EV690"/>
  <c r="FA690"/>
  <c r="L691"/>
  <c r="Q691"/>
  <c r="V691"/>
  <c r="AA691"/>
  <c r="AF691"/>
  <c r="AK691"/>
  <c r="AP691"/>
  <c r="AU691"/>
  <c r="AZ691"/>
  <c r="BE691"/>
  <c r="BJ691"/>
  <c r="BO691"/>
  <c r="BT691"/>
  <c r="BY691"/>
  <c r="CD691"/>
  <c r="CI691"/>
  <c r="CN691"/>
  <c r="CS691"/>
  <c r="CX691"/>
  <c r="DC691"/>
  <c r="DH691"/>
  <c r="DM691"/>
  <c r="DR691"/>
  <c r="DW691"/>
  <c r="EB691"/>
  <c r="EG691"/>
  <c r="EL691"/>
  <c r="EQ691"/>
  <c r="EV691"/>
  <c r="FA691"/>
  <c r="L692"/>
  <c r="Q692"/>
  <c r="V692"/>
  <c r="AA692"/>
  <c r="AF692"/>
  <c r="AK692"/>
  <c r="AP692"/>
  <c r="AU692"/>
  <c r="AZ692"/>
  <c r="BE692"/>
  <c r="BJ692"/>
  <c r="BO692"/>
  <c r="BT692"/>
  <c r="BY692"/>
  <c r="CD692"/>
  <c r="CI692"/>
  <c r="CN692"/>
  <c r="CS692"/>
  <c r="CX692"/>
  <c r="DC692"/>
  <c r="DH692"/>
  <c r="DM692"/>
  <c r="DR692"/>
  <c r="DW692"/>
  <c r="EB692"/>
  <c r="EG692"/>
  <c r="EL692"/>
  <c r="EQ692"/>
  <c r="EV692"/>
  <c r="FA692"/>
  <c r="L693"/>
  <c r="Q693"/>
  <c r="V693"/>
  <c r="AA693"/>
  <c r="AF693"/>
  <c r="AK693"/>
  <c r="AP693"/>
  <c r="AU693"/>
  <c r="AZ693"/>
  <c r="BE693"/>
  <c r="BJ693"/>
  <c r="BO693"/>
  <c r="BT693"/>
  <c r="BY693"/>
  <c r="CD693"/>
  <c r="CI693"/>
  <c r="CN693"/>
  <c r="CS693"/>
  <c r="CX693"/>
  <c r="DC693"/>
  <c r="DH693"/>
  <c r="DM693"/>
  <c r="DR693"/>
  <c r="DW693"/>
  <c r="EB693"/>
  <c r="EG693"/>
  <c r="EL693"/>
  <c r="EQ693"/>
  <c r="EV693"/>
  <c r="FA693"/>
  <c r="L694"/>
  <c r="Q694"/>
  <c r="V694"/>
  <c r="AA694"/>
  <c r="AF694"/>
  <c r="AK694"/>
  <c r="AP694"/>
  <c r="AU694"/>
  <c r="AZ694"/>
  <c r="BE694"/>
  <c r="BJ694"/>
  <c r="BO694"/>
  <c r="BT694"/>
  <c r="BY694"/>
  <c r="CD694"/>
  <c r="CI694"/>
  <c r="CN694"/>
  <c r="CS694"/>
  <c r="CX694"/>
  <c r="DC694"/>
  <c r="DH694"/>
  <c r="DM694"/>
  <c r="DR694"/>
  <c r="DW694"/>
  <c r="EB694"/>
  <c r="EG694"/>
  <c r="EL694"/>
  <c r="EQ694"/>
  <c r="EV694"/>
  <c r="FA694"/>
  <c r="L695"/>
  <c r="Q695"/>
  <c r="V695"/>
  <c r="AA695"/>
  <c r="AF695"/>
  <c r="AK695"/>
  <c r="AP695"/>
  <c r="AU695"/>
  <c r="AZ695"/>
  <c r="BE695"/>
  <c r="BJ695"/>
  <c r="BO695"/>
  <c r="BT695"/>
  <c r="BY695"/>
  <c r="CD695"/>
  <c r="CI695"/>
  <c r="CN695"/>
  <c r="CS695"/>
  <c r="CX695"/>
  <c r="DC695"/>
  <c r="DH695"/>
  <c r="DM695"/>
  <c r="DR695"/>
  <c r="DW695"/>
  <c r="EB695"/>
  <c r="EG695"/>
  <c r="EL695"/>
  <c r="EQ695"/>
  <c r="EV695"/>
  <c r="FA695"/>
  <c r="L696"/>
  <c r="Q696"/>
  <c r="V696"/>
  <c r="AA696"/>
  <c r="AF696"/>
  <c r="AK696"/>
  <c r="AP696"/>
  <c r="AU696"/>
  <c r="AZ696"/>
  <c r="BE696"/>
  <c r="BJ696"/>
  <c r="BO696"/>
  <c r="BT696"/>
  <c r="BY696"/>
  <c r="CD696"/>
  <c r="CI696"/>
  <c r="CN696"/>
  <c r="CS696"/>
  <c r="CX696"/>
  <c r="DC696"/>
  <c r="DH696"/>
  <c r="DM696"/>
  <c r="DR696"/>
  <c r="DW696"/>
  <c r="EB696"/>
  <c r="EG696"/>
  <c r="EL696"/>
  <c r="EQ696"/>
  <c r="EV696"/>
  <c r="FA696"/>
  <c r="L697"/>
  <c r="Q697"/>
  <c r="V697"/>
  <c r="AA697"/>
  <c r="AF697"/>
  <c r="AK697"/>
  <c r="AP697"/>
  <c r="AU697"/>
  <c r="AZ697"/>
  <c r="BE697"/>
  <c r="BJ697"/>
  <c r="BO697"/>
  <c r="BT697"/>
  <c r="BY697"/>
  <c r="CD697"/>
  <c r="CI697"/>
  <c r="CN697"/>
  <c r="CS697"/>
  <c r="CX697"/>
  <c r="DC697"/>
  <c r="DH697"/>
  <c r="DM697"/>
  <c r="DR697"/>
  <c r="DW697"/>
  <c r="EB697"/>
  <c r="EG697"/>
  <c r="EL697"/>
  <c r="EQ697"/>
  <c r="EV697"/>
  <c r="FA697"/>
  <c r="L698"/>
  <c r="Q698"/>
  <c r="V698"/>
  <c r="AA698"/>
  <c r="AF698"/>
  <c r="AK698"/>
  <c r="AP698"/>
  <c r="AU698"/>
  <c r="AZ698"/>
  <c r="BE698"/>
  <c r="BJ698"/>
  <c r="BO698"/>
  <c r="BT698"/>
  <c r="BY698"/>
  <c r="CD698"/>
  <c r="CI698"/>
  <c r="CN698"/>
  <c r="CS698"/>
  <c r="CX698"/>
  <c r="DC698"/>
  <c r="DH698"/>
  <c r="DM698"/>
  <c r="DR698"/>
  <c r="DW698"/>
  <c r="EB698"/>
  <c r="EG698"/>
  <c r="EL698"/>
  <c r="EQ698"/>
  <c r="EV698"/>
  <c r="FA698"/>
  <c r="L699"/>
  <c r="Q699"/>
  <c r="V699"/>
  <c r="AA699"/>
  <c r="AF699"/>
  <c r="AK699"/>
  <c r="AP699"/>
  <c r="AU699"/>
  <c r="AZ699"/>
  <c r="BE699"/>
  <c r="BJ699"/>
  <c r="BO699"/>
  <c r="BT699"/>
  <c r="BY699"/>
  <c r="CD699"/>
  <c r="CI699"/>
  <c r="CN699"/>
  <c r="CS699"/>
  <c r="CX699"/>
  <c r="DC699"/>
  <c r="DH699"/>
  <c r="DM699"/>
  <c r="DR699"/>
  <c r="DW699"/>
  <c r="EB699"/>
  <c r="EG699"/>
  <c r="EL699"/>
  <c r="EQ699"/>
  <c r="EV699"/>
  <c r="FA699"/>
  <c r="L700"/>
  <c r="Q700"/>
  <c r="V700"/>
  <c r="AA700"/>
  <c r="AF700"/>
  <c r="AK700"/>
  <c r="AP700"/>
  <c r="AU700"/>
  <c r="AZ700"/>
  <c r="BE700"/>
  <c r="BJ700"/>
  <c r="BO700"/>
  <c r="BT700"/>
  <c r="BY700"/>
  <c r="CD700"/>
  <c r="CI700"/>
  <c r="CN700"/>
  <c r="CS700"/>
  <c r="CX700"/>
  <c r="DC700"/>
  <c r="DH700"/>
  <c r="DM700"/>
  <c r="DR700"/>
  <c r="DW700"/>
  <c r="EB700"/>
  <c r="EG700"/>
  <c r="EL700"/>
  <c r="EQ700"/>
  <c r="EV700"/>
  <c r="FA700"/>
  <c r="L701"/>
  <c r="Q701"/>
  <c r="V701"/>
  <c r="AA701"/>
  <c r="AF701"/>
  <c r="AK701"/>
  <c r="AP701"/>
  <c r="AU701"/>
  <c r="AZ701"/>
  <c r="BE701"/>
  <c r="BJ701"/>
  <c r="BO701"/>
  <c r="BT701"/>
  <c r="BY701"/>
  <c r="CD701"/>
  <c r="CI701"/>
  <c r="CN701"/>
  <c r="CS701"/>
  <c r="CX701"/>
  <c r="DC701"/>
  <c r="DH701"/>
  <c r="DM701"/>
  <c r="DR701"/>
  <c r="DW701"/>
  <c r="EB701"/>
  <c r="EG701"/>
  <c r="EL701"/>
  <c r="EQ701"/>
  <c r="EV701"/>
  <c r="FA701"/>
  <c r="L702"/>
  <c r="Q702"/>
  <c r="V702"/>
  <c r="AA702"/>
  <c r="AF702"/>
  <c r="AK702"/>
  <c r="AP702"/>
  <c r="AU702"/>
  <c r="AZ702"/>
  <c r="BE702"/>
  <c r="BJ702"/>
  <c r="BO702"/>
  <c r="BT702"/>
  <c r="BY702"/>
  <c r="CD702"/>
  <c r="CI702"/>
  <c r="CN702"/>
  <c r="CS702"/>
  <c r="CX702"/>
  <c r="DC702"/>
  <c r="DH702"/>
  <c r="DM702"/>
  <c r="DR702"/>
  <c r="DW702"/>
  <c r="EB702"/>
  <c r="EG702"/>
  <c r="EL702"/>
  <c r="EQ702"/>
  <c r="EV702"/>
  <c r="FA702"/>
  <c r="L703"/>
  <c r="Q703"/>
  <c r="V703"/>
  <c r="AA703"/>
  <c r="AF703"/>
  <c r="AK703"/>
  <c r="AP703"/>
  <c r="AU703"/>
  <c r="AZ703"/>
  <c r="BE703"/>
  <c r="BJ703"/>
  <c r="BO703"/>
  <c r="BT703"/>
  <c r="BY703"/>
  <c r="CD703"/>
  <c r="CI703"/>
  <c r="CN703"/>
  <c r="CS703"/>
  <c r="CX703"/>
  <c r="DC703"/>
  <c r="DH703"/>
  <c r="DM703"/>
  <c r="DR703"/>
  <c r="DW703"/>
  <c r="EB703"/>
  <c r="EG703"/>
  <c r="EL703"/>
  <c r="EQ703"/>
  <c r="EV703"/>
  <c r="FA703"/>
  <c r="L704"/>
  <c r="Q704"/>
  <c r="V704"/>
  <c r="AA704"/>
  <c r="AF704"/>
  <c r="AK704"/>
  <c r="AP704"/>
  <c r="AU704"/>
  <c r="AZ704"/>
  <c r="BE704"/>
  <c r="BJ704"/>
  <c r="BO704"/>
  <c r="BT704"/>
  <c r="BY704"/>
  <c r="CD704"/>
  <c r="CI704"/>
  <c r="CN704"/>
  <c r="CS704"/>
  <c r="CX704"/>
  <c r="DC704"/>
  <c r="DH704"/>
  <c r="DM704"/>
  <c r="DR704"/>
  <c r="DW704"/>
  <c r="EB704"/>
  <c r="EG704"/>
  <c r="EL704"/>
  <c r="EQ704"/>
  <c r="EV704"/>
  <c r="FA704"/>
  <c r="L705"/>
  <c r="Q705"/>
  <c r="V705"/>
  <c r="AA705"/>
  <c r="AF705"/>
  <c r="AK705"/>
  <c r="AP705"/>
  <c r="AU705"/>
  <c r="AZ705"/>
  <c r="BE705"/>
  <c r="BJ705"/>
  <c r="BO705"/>
  <c r="BT705"/>
  <c r="BY705"/>
  <c r="CD705"/>
  <c r="CI705"/>
  <c r="CN705"/>
  <c r="CS705"/>
  <c r="CX705"/>
  <c r="DC705"/>
  <c r="DH705"/>
  <c r="DM705"/>
  <c r="DR705"/>
  <c r="DW705"/>
  <c r="EB705"/>
  <c r="EG705"/>
  <c r="EL705"/>
  <c r="EQ705"/>
  <c r="EV705"/>
  <c r="FA705"/>
  <c r="L706"/>
  <c r="Q706"/>
  <c r="V706"/>
  <c r="AA706"/>
  <c r="AF706"/>
  <c r="AK706"/>
  <c r="AP706"/>
  <c r="AU706"/>
  <c r="AZ706"/>
  <c r="BE706"/>
  <c r="BJ706"/>
  <c r="BO706"/>
  <c r="BT706"/>
  <c r="BY706"/>
  <c r="CD706"/>
  <c r="CI706"/>
  <c r="CN706"/>
  <c r="CS706"/>
  <c r="CX706"/>
  <c r="DC706"/>
  <c r="DH706"/>
  <c r="DM706"/>
  <c r="DR706"/>
  <c r="DW706"/>
  <c r="EB706"/>
  <c r="EG706"/>
  <c r="EL706"/>
  <c r="EQ706"/>
  <c r="EV706"/>
  <c r="FA706"/>
  <c r="L707"/>
  <c r="Q707"/>
  <c r="V707"/>
  <c r="AA707"/>
  <c r="AF707"/>
  <c r="AK707"/>
  <c r="AP707"/>
  <c r="AU707"/>
  <c r="AZ707"/>
  <c r="BE707"/>
  <c r="BJ707"/>
  <c r="BO707"/>
  <c r="BT707"/>
  <c r="BY707"/>
  <c r="CD707"/>
  <c r="CI707"/>
  <c r="CN707"/>
  <c r="CS707"/>
  <c r="CX707"/>
  <c r="DC707"/>
  <c r="DH707"/>
  <c r="DM707"/>
  <c r="DR707"/>
  <c r="DW707"/>
  <c r="EB707"/>
  <c r="EG707"/>
  <c r="EL707"/>
  <c r="EQ707"/>
  <c r="EV707"/>
  <c r="FA707"/>
  <c r="L708"/>
  <c r="Q708"/>
  <c r="V708"/>
  <c r="AA708"/>
  <c r="AF708"/>
  <c r="AK708"/>
  <c r="AP708"/>
  <c r="AU708"/>
  <c r="AZ708"/>
  <c r="BE708"/>
  <c r="BJ708"/>
  <c r="BO708"/>
  <c r="BT708"/>
  <c r="BY708"/>
  <c r="CD708"/>
  <c r="CI708"/>
  <c r="CN708"/>
  <c r="CS708"/>
  <c r="CX708"/>
  <c r="DC708"/>
  <c r="DH708"/>
  <c r="DM708"/>
  <c r="DR708"/>
  <c r="DW708"/>
  <c r="EB708"/>
  <c r="EG708"/>
  <c r="EL708"/>
  <c r="EQ708"/>
  <c r="EV708"/>
  <c r="FA708"/>
  <c r="L709"/>
  <c r="Q709"/>
  <c r="V709"/>
  <c r="AA709"/>
  <c r="AF709"/>
  <c r="AK709"/>
  <c r="AP709"/>
  <c r="AU709"/>
  <c r="AZ709"/>
  <c r="BE709"/>
  <c r="BJ709"/>
  <c r="BO709"/>
  <c r="BT709"/>
  <c r="BY709"/>
  <c r="CD709"/>
  <c r="CI709"/>
  <c r="CN709"/>
  <c r="CS709"/>
  <c r="CX709"/>
  <c r="DC709"/>
  <c r="DH709"/>
  <c r="DM709"/>
  <c r="DR709"/>
  <c r="DW709"/>
  <c r="EB709"/>
  <c r="EG709"/>
  <c r="EL709"/>
  <c r="EQ709"/>
  <c r="EV709"/>
  <c r="FA709"/>
  <c r="L710"/>
  <c r="Q710"/>
  <c r="V710"/>
  <c r="AA710"/>
  <c r="AF710"/>
  <c r="AK710"/>
  <c r="AP710"/>
  <c r="AU710"/>
  <c r="AZ710"/>
  <c r="BE710"/>
  <c r="BJ710"/>
  <c r="BO710"/>
  <c r="BT710"/>
  <c r="BY710"/>
  <c r="CD710"/>
  <c r="CI710"/>
  <c r="CN710"/>
  <c r="CS710"/>
  <c r="CX710"/>
  <c r="DC710"/>
  <c r="DH710"/>
  <c r="DM710"/>
  <c r="DR710"/>
  <c r="DW710"/>
  <c r="EB710"/>
  <c r="EG710"/>
  <c r="EL710"/>
  <c r="EQ710"/>
  <c r="EV710"/>
  <c r="FA710"/>
  <c r="L711"/>
  <c r="Q711"/>
  <c r="V711"/>
  <c r="AA711"/>
  <c r="AF711"/>
  <c r="AK711"/>
  <c r="AP711"/>
  <c r="AU711"/>
  <c r="AZ711"/>
  <c r="BE711"/>
  <c r="BJ711"/>
  <c r="BO711"/>
  <c r="BT711"/>
  <c r="BY711"/>
  <c r="CD711"/>
  <c r="CI711"/>
  <c r="CN711"/>
  <c r="CS711"/>
  <c r="CX711"/>
  <c r="DC711"/>
  <c r="DH711"/>
  <c r="DM711"/>
  <c r="DR711"/>
  <c r="DW711"/>
  <c r="EB711"/>
  <c r="EG711"/>
  <c r="EL711"/>
  <c r="EQ711"/>
  <c r="EV711"/>
  <c r="FA711"/>
  <c r="L712"/>
  <c r="Q712"/>
  <c r="V712"/>
  <c r="AA712"/>
  <c r="AF712"/>
  <c r="AK712"/>
  <c r="AP712"/>
  <c r="AU712"/>
  <c r="AZ712"/>
  <c r="BE712"/>
  <c r="BJ712"/>
  <c r="BO712"/>
  <c r="BT712"/>
  <c r="BY712"/>
  <c r="CD712"/>
  <c r="CI712"/>
  <c r="CN712"/>
  <c r="CS712"/>
  <c r="CX712"/>
  <c r="DC712"/>
  <c r="DH712"/>
  <c r="DM712"/>
  <c r="DR712"/>
  <c r="DW712"/>
  <c r="EB712"/>
  <c r="EG712"/>
  <c r="EL712"/>
  <c r="EQ712"/>
  <c r="EV712"/>
  <c r="FA712"/>
  <c r="L713"/>
  <c r="Q713"/>
  <c r="V713"/>
  <c r="AA713"/>
  <c r="AF713"/>
  <c r="AK713"/>
  <c r="AP713"/>
  <c r="AU713"/>
  <c r="AZ713"/>
  <c r="BE713"/>
  <c r="BJ713"/>
  <c r="BO713"/>
  <c r="BT713"/>
  <c r="BY713"/>
  <c r="CD713"/>
  <c r="CI713"/>
  <c r="CN713"/>
  <c r="CS713"/>
  <c r="CX713"/>
  <c r="DC713"/>
  <c r="DH713"/>
  <c r="DM713"/>
  <c r="DR713"/>
  <c r="DW713"/>
  <c r="EB713"/>
  <c r="EG713"/>
  <c r="EL713"/>
  <c r="EQ713"/>
  <c r="EV713"/>
  <c r="FA713"/>
  <c r="L714"/>
  <c r="Q714"/>
  <c r="V714"/>
  <c r="AA714"/>
  <c r="AF714"/>
  <c r="AK714"/>
  <c r="AP714"/>
  <c r="AU714"/>
  <c r="AZ714"/>
  <c r="BE714"/>
  <c r="BJ714"/>
  <c r="BO714"/>
  <c r="BT714"/>
  <c r="BY714"/>
  <c r="CD714"/>
  <c r="CI714"/>
  <c r="CN714"/>
  <c r="CS714"/>
  <c r="CX714"/>
  <c r="DC714"/>
  <c r="DH714"/>
  <c r="DM714"/>
  <c r="DR714"/>
  <c r="DW714"/>
  <c r="EB714"/>
  <c r="EG714"/>
  <c r="EL714"/>
  <c r="EQ714"/>
  <c r="EV714"/>
  <c r="FA714"/>
  <c r="L715"/>
  <c r="Q715"/>
  <c r="V715"/>
  <c r="AA715"/>
  <c r="AF715"/>
  <c r="AK715"/>
  <c r="AP715"/>
  <c r="AU715"/>
  <c r="AZ715"/>
  <c r="BE715"/>
  <c r="BJ715"/>
  <c r="BO715"/>
  <c r="BT715"/>
  <c r="BY715"/>
  <c r="CD715"/>
  <c r="CI715"/>
  <c r="CN715"/>
  <c r="CS715"/>
  <c r="CX715"/>
  <c r="DC715"/>
  <c r="DH715"/>
  <c r="DM715"/>
  <c r="DR715"/>
  <c r="DW715"/>
  <c r="EB715"/>
  <c r="EG715"/>
  <c r="EL715"/>
  <c r="EQ715"/>
  <c r="EV715"/>
  <c r="FA715"/>
  <c r="L716"/>
  <c r="Q716"/>
  <c r="V716"/>
  <c r="AA716"/>
  <c r="AF716"/>
  <c r="AK716"/>
  <c r="AP716"/>
  <c r="AU716"/>
  <c r="AZ716"/>
  <c r="BE716"/>
  <c r="BJ716"/>
  <c r="BO716"/>
  <c r="BT716"/>
  <c r="BY716"/>
  <c r="CD716"/>
  <c r="CI716"/>
  <c r="CN716"/>
  <c r="CS716"/>
  <c r="CX716"/>
  <c r="DC716"/>
  <c r="DH716"/>
  <c r="DM716"/>
  <c r="DR716"/>
  <c r="DW716"/>
  <c r="EB716"/>
  <c r="EG716"/>
  <c r="EL716"/>
  <c r="EQ716"/>
  <c r="EV716"/>
  <c r="FA716"/>
  <c r="L717"/>
  <c r="Q717"/>
  <c r="V717"/>
  <c r="AA717"/>
  <c r="AF717"/>
  <c r="AK717"/>
  <c r="AP717"/>
  <c r="AU717"/>
  <c r="AZ717"/>
  <c r="BE717"/>
  <c r="BJ717"/>
  <c r="BO717"/>
  <c r="BT717"/>
  <c r="BY717"/>
  <c r="CD717"/>
  <c r="CI717"/>
  <c r="CN717"/>
  <c r="CS717"/>
  <c r="CX717"/>
  <c r="DC717"/>
  <c r="DH717"/>
  <c r="DM717"/>
  <c r="DR717"/>
  <c r="DW717"/>
  <c r="EB717"/>
  <c r="EG717"/>
  <c r="EL717"/>
  <c r="EQ717"/>
  <c r="EV717"/>
  <c r="FA717"/>
  <c r="L718"/>
  <c r="Q718"/>
  <c r="V718"/>
  <c r="AA718"/>
  <c r="AF718"/>
  <c r="AK718"/>
  <c r="AP718"/>
  <c r="AU718"/>
  <c r="AZ718"/>
  <c r="BE718"/>
  <c r="BJ718"/>
  <c r="BO718"/>
  <c r="BT718"/>
  <c r="BY718"/>
  <c r="CD718"/>
  <c r="CI718"/>
  <c r="CN718"/>
  <c r="CS718"/>
  <c r="CX718"/>
  <c r="DC718"/>
  <c r="DH718"/>
  <c r="DM718"/>
  <c r="DR718"/>
  <c r="DW718"/>
  <c r="EB718"/>
  <c r="EG718"/>
  <c r="EL718"/>
  <c r="EQ718"/>
  <c r="EV718"/>
  <c r="FA718"/>
  <c r="L719"/>
  <c r="Q719"/>
  <c r="V719"/>
  <c r="AA719"/>
  <c r="AF719"/>
  <c r="AK719"/>
  <c r="AP719"/>
  <c r="AU719"/>
  <c r="AZ719"/>
  <c r="BE719"/>
  <c r="BJ719"/>
  <c r="BO719"/>
  <c r="BT719"/>
  <c r="BY719"/>
  <c r="CD719"/>
  <c r="CI719"/>
  <c r="CN719"/>
  <c r="CS719"/>
  <c r="CX719"/>
  <c r="DC719"/>
  <c r="DH719"/>
  <c r="DM719"/>
  <c r="DR719"/>
  <c r="DW719"/>
  <c r="EB719"/>
  <c r="EG719"/>
  <c r="EL719"/>
  <c r="EQ719"/>
  <c r="EV719"/>
  <c r="FA719"/>
  <c r="L720"/>
  <c r="Q720"/>
  <c r="V720"/>
  <c r="AA720"/>
  <c r="AF720"/>
  <c r="AK720"/>
  <c r="AP720"/>
  <c r="AU720"/>
  <c r="AZ720"/>
  <c r="BE720"/>
  <c r="BJ720"/>
  <c r="BO720"/>
  <c r="BT720"/>
  <c r="BY720"/>
  <c r="CD720"/>
  <c r="CI720"/>
  <c r="CN720"/>
  <c r="CS720"/>
  <c r="CX720"/>
  <c r="DC720"/>
  <c r="DH720"/>
  <c r="DM720"/>
  <c r="DR720"/>
  <c r="DW720"/>
  <c r="EB720"/>
  <c r="EG720"/>
  <c r="EL720"/>
  <c r="EQ720"/>
  <c r="EV720"/>
  <c r="FA720"/>
  <c r="L721"/>
  <c r="Q721"/>
  <c r="V721"/>
  <c r="AA721"/>
  <c r="AF721"/>
  <c r="AK721"/>
  <c r="AP721"/>
  <c r="AU721"/>
  <c r="AZ721"/>
  <c r="BE721"/>
  <c r="BJ721"/>
  <c r="BO721"/>
  <c r="BT721"/>
  <c r="BY721"/>
  <c r="CD721"/>
  <c r="CI721"/>
  <c r="CN721"/>
  <c r="CS721"/>
  <c r="CX721"/>
  <c r="DC721"/>
  <c r="DH721"/>
  <c r="DM721"/>
  <c r="DR721"/>
  <c r="DW721"/>
  <c r="EB721"/>
  <c r="EG721"/>
  <c r="EL721"/>
  <c r="EQ721"/>
  <c r="EV721"/>
  <c r="FA721"/>
  <c r="L722"/>
  <c r="Q722"/>
  <c r="V722"/>
  <c r="AA722"/>
  <c r="AF722"/>
  <c r="AK722"/>
  <c r="AP722"/>
  <c r="AU722"/>
  <c r="AZ722"/>
  <c r="BE722"/>
  <c r="BJ722"/>
  <c r="BO722"/>
  <c r="BT722"/>
  <c r="BY722"/>
  <c r="CD722"/>
  <c r="CI722"/>
  <c r="CN722"/>
  <c r="CS722"/>
  <c r="CX722"/>
  <c r="DC722"/>
  <c r="DH722"/>
  <c r="DM722"/>
  <c r="DR722"/>
  <c r="DW722"/>
  <c r="EB722"/>
  <c r="EG722"/>
  <c r="EL722"/>
  <c r="EQ722"/>
  <c r="EV722"/>
  <c r="FA722"/>
  <c r="L723"/>
  <c r="Q723"/>
  <c r="V723"/>
  <c r="AA723"/>
  <c r="AF723"/>
  <c r="AK723"/>
  <c r="AP723"/>
  <c r="AU723"/>
  <c r="AZ723"/>
  <c r="BE723"/>
  <c r="BJ723"/>
  <c r="BO723"/>
  <c r="BT723"/>
  <c r="BY723"/>
  <c r="CD723"/>
  <c r="CI723"/>
  <c r="CN723"/>
  <c r="CS723"/>
  <c r="CX723"/>
  <c r="DC723"/>
  <c r="DH723"/>
  <c r="DM723"/>
  <c r="DR723"/>
  <c r="DW723"/>
  <c r="EB723"/>
  <c r="EG723"/>
  <c r="EL723"/>
  <c r="EQ723"/>
  <c r="EV723"/>
  <c r="FA723"/>
  <c r="L724"/>
  <c r="Q724"/>
  <c r="V724"/>
  <c r="AA724"/>
  <c r="AF724"/>
  <c r="AK724"/>
  <c r="AP724"/>
  <c r="AU724"/>
  <c r="AZ724"/>
  <c r="BE724"/>
  <c r="BJ724"/>
  <c r="BO724"/>
  <c r="BT724"/>
  <c r="BY724"/>
  <c r="CD724"/>
  <c r="CI724"/>
  <c r="CN724"/>
  <c r="CS724"/>
  <c r="CX724"/>
  <c r="DC724"/>
  <c r="DH724"/>
  <c r="DM724"/>
  <c r="DR724"/>
  <c r="DW724"/>
  <c r="EB724"/>
  <c r="EG724"/>
  <c r="EL724"/>
  <c r="EQ724"/>
  <c r="EV724"/>
  <c r="FA724"/>
  <c r="L725"/>
  <c r="Q725"/>
  <c r="V725"/>
  <c r="AA725"/>
  <c r="AF725"/>
  <c r="AK725"/>
  <c r="AP725"/>
  <c r="AU725"/>
  <c r="AZ725"/>
  <c r="BE725"/>
  <c r="BJ725"/>
  <c r="BO725"/>
  <c r="BT725"/>
  <c r="BY725"/>
  <c r="CD725"/>
  <c r="CI725"/>
  <c r="CN725"/>
  <c r="CS725"/>
  <c r="CX725"/>
  <c r="DC725"/>
  <c r="DH725"/>
  <c r="DM725"/>
  <c r="DR725"/>
  <c r="DW725"/>
  <c r="EB725"/>
  <c r="EG725"/>
  <c r="EL725"/>
  <c r="EQ725"/>
  <c r="EV725"/>
  <c r="FA725"/>
  <c r="L726"/>
  <c r="Q726"/>
  <c r="V726"/>
  <c r="AA726"/>
  <c r="AF726"/>
  <c r="AK726"/>
  <c r="AP726"/>
  <c r="AU726"/>
  <c r="AZ726"/>
  <c r="BE726"/>
  <c r="BJ726"/>
  <c r="BO726"/>
  <c r="BT726"/>
  <c r="BY726"/>
  <c r="CD726"/>
  <c r="CI726"/>
  <c r="CN726"/>
  <c r="CS726"/>
  <c r="CX726"/>
  <c r="DC726"/>
  <c r="DH726"/>
  <c r="DM726"/>
  <c r="DR726"/>
  <c r="DW726"/>
  <c r="EB726"/>
  <c r="EG726"/>
  <c r="EL726"/>
  <c r="EQ726"/>
  <c r="EV726"/>
  <c r="FA726"/>
  <c r="L727"/>
  <c r="Q727"/>
  <c r="V727"/>
  <c r="AA727"/>
  <c r="AF727"/>
  <c r="AK727"/>
  <c r="AP727"/>
  <c r="AU727"/>
  <c r="AZ727"/>
  <c r="BE727"/>
  <c r="BJ727"/>
  <c r="BO727"/>
  <c r="BT727"/>
  <c r="BY727"/>
  <c r="CD727"/>
  <c r="CI727"/>
  <c r="CN727"/>
  <c r="CS727"/>
  <c r="CX727"/>
  <c r="DC727"/>
  <c r="DH727"/>
  <c r="DM727"/>
  <c r="DR727"/>
  <c r="DW727"/>
  <c r="EB727"/>
  <c r="EG727"/>
  <c r="EL727"/>
  <c r="EQ727"/>
  <c r="EV727"/>
  <c r="FA727"/>
  <c r="L728"/>
  <c r="Q728"/>
  <c r="V728"/>
  <c r="AA728"/>
  <c r="AF728"/>
  <c r="AK728"/>
  <c r="AP728"/>
  <c r="AU728"/>
  <c r="AZ728"/>
  <c r="BE728"/>
  <c r="BJ728"/>
  <c r="BO728"/>
  <c r="BT728"/>
  <c r="BY728"/>
  <c r="CD728"/>
  <c r="CI728"/>
  <c r="CN728"/>
  <c r="CS728"/>
  <c r="CX728"/>
  <c r="DC728"/>
  <c r="DH728"/>
  <c r="DM728"/>
  <c r="DR728"/>
  <c r="DW728"/>
  <c r="EB728"/>
  <c r="EG728"/>
  <c r="EL728"/>
  <c r="EQ728"/>
  <c r="EV728"/>
  <c r="FA728"/>
  <c r="L729"/>
  <c r="Q729"/>
  <c r="V729"/>
  <c r="AA729"/>
  <c r="AF729"/>
  <c r="AK729"/>
  <c r="AP729"/>
  <c r="AU729"/>
  <c r="AZ729"/>
  <c r="BE729"/>
  <c r="BJ729"/>
  <c r="BO729"/>
  <c r="BT729"/>
  <c r="BY729"/>
  <c r="CD729"/>
  <c r="CI729"/>
  <c r="CN729"/>
  <c r="CS729"/>
  <c r="CX729"/>
  <c r="DC729"/>
  <c r="DH729"/>
  <c r="DM729"/>
  <c r="DR729"/>
  <c r="DW729"/>
  <c r="EB729"/>
  <c r="EG729"/>
  <c r="EL729"/>
  <c r="EQ729"/>
  <c r="EV729"/>
  <c r="FA729"/>
  <c r="L730"/>
  <c r="Q730"/>
  <c r="V730"/>
  <c r="AA730"/>
  <c r="AF730"/>
  <c r="AK730"/>
  <c r="AP730"/>
  <c r="AU730"/>
  <c r="AZ730"/>
  <c r="BE730"/>
  <c r="BJ730"/>
  <c r="BO730"/>
  <c r="BT730"/>
  <c r="BY730"/>
  <c r="CD730"/>
  <c r="CI730"/>
  <c r="CN730"/>
  <c r="CS730"/>
  <c r="CX730"/>
  <c r="DC730"/>
  <c r="DH730"/>
  <c r="DM730"/>
  <c r="DR730"/>
  <c r="DW730"/>
  <c r="EB730"/>
  <c r="EG730"/>
  <c r="EL730"/>
  <c r="EQ730"/>
  <c r="EV730"/>
  <c r="FA730"/>
  <c r="L731"/>
  <c r="Q731"/>
  <c r="V731"/>
  <c r="AA731"/>
  <c r="AF731"/>
  <c r="AK731"/>
  <c r="AP731"/>
  <c r="AU731"/>
  <c r="AZ731"/>
  <c r="BE731"/>
  <c r="BJ731"/>
  <c r="BO731"/>
  <c r="BT731"/>
  <c r="BY731"/>
  <c r="CD731"/>
  <c r="CI731"/>
  <c r="CN731"/>
  <c r="CS731"/>
  <c r="CX731"/>
  <c r="DC731"/>
  <c r="DH731"/>
  <c r="DM731"/>
  <c r="DR731"/>
  <c r="DW731"/>
  <c r="EB731"/>
  <c r="EG731"/>
  <c r="EL731"/>
  <c r="EQ731"/>
  <c r="EV731"/>
  <c r="FA731"/>
  <c r="L732"/>
  <c r="Q732"/>
  <c r="V732"/>
  <c r="AA732"/>
  <c r="AF732"/>
  <c r="AK732"/>
  <c r="AP732"/>
  <c r="AU732"/>
  <c r="AZ732"/>
  <c r="BE732"/>
  <c r="BJ732"/>
  <c r="BO732"/>
  <c r="BT732"/>
  <c r="BY732"/>
  <c r="CD732"/>
  <c r="CI732"/>
  <c r="CN732"/>
  <c r="CS732"/>
  <c r="CX732"/>
  <c r="DC732"/>
  <c r="DH732"/>
  <c r="DM732"/>
  <c r="DR732"/>
  <c r="DW732"/>
  <c r="EB732"/>
  <c r="EG732"/>
  <c r="EL732"/>
  <c r="EQ732"/>
  <c r="EV732"/>
  <c r="FA732"/>
  <c r="L733"/>
  <c r="Q733"/>
  <c r="V733"/>
  <c r="AA733"/>
  <c r="AF733"/>
  <c r="AK733"/>
  <c r="AP733"/>
  <c r="AU733"/>
  <c r="AZ733"/>
  <c r="BE733"/>
  <c r="BJ733"/>
  <c r="BO733"/>
  <c r="BT733"/>
  <c r="BY733"/>
  <c r="CD733"/>
  <c r="CI733"/>
  <c r="CN733"/>
  <c r="CS733"/>
  <c r="CX733"/>
  <c r="DC733"/>
  <c r="DH733"/>
  <c r="DM733"/>
  <c r="DR733"/>
  <c r="DW733"/>
  <c r="EB733"/>
  <c r="EG733"/>
  <c r="EL733"/>
  <c r="EQ733"/>
  <c r="EV733"/>
  <c r="FA733"/>
  <c r="L734"/>
  <c r="Q734"/>
  <c r="V734"/>
  <c r="AA734"/>
  <c r="AF734"/>
  <c r="AK734"/>
  <c r="AP734"/>
  <c r="AU734"/>
  <c r="AZ734"/>
  <c r="BE734"/>
  <c r="BJ734"/>
  <c r="BO734"/>
  <c r="BT734"/>
  <c r="BY734"/>
  <c r="CD734"/>
  <c r="CI734"/>
  <c r="CN734"/>
  <c r="CS734"/>
  <c r="CX734"/>
  <c r="DC734"/>
  <c r="DH734"/>
  <c r="DM734"/>
  <c r="DR734"/>
  <c r="DW734"/>
  <c r="EB734"/>
  <c r="EG734"/>
  <c r="EL734"/>
  <c r="EQ734"/>
  <c r="EV734"/>
  <c r="FA734"/>
  <c r="L735"/>
  <c r="Q735"/>
  <c r="V735"/>
  <c r="AA735"/>
  <c r="AF735"/>
  <c r="AK735"/>
  <c r="AP735"/>
  <c r="AU735"/>
  <c r="AZ735"/>
  <c r="BE735"/>
  <c r="BJ735"/>
  <c r="BO735"/>
  <c r="BT735"/>
  <c r="BY735"/>
  <c r="CD735"/>
  <c r="CI735"/>
  <c r="CN735"/>
  <c r="CS735"/>
  <c r="CX735"/>
  <c r="DC735"/>
  <c r="DH735"/>
  <c r="DM735"/>
  <c r="DR735"/>
  <c r="DW735"/>
  <c r="EB735"/>
  <c r="EG735"/>
  <c r="EL735"/>
  <c r="EQ735"/>
  <c r="EV735"/>
  <c r="FA735"/>
  <c r="L736"/>
  <c r="Q736"/>
  <c r="V736"/>
  <c r="AA736"/>
  <c r="AF736"/>
  <c r="AK736"/>
  <c r="AP736"/>
  <c r="AU736"/>
  <c r="AZ736"/>
  <c r="BE736"/>
  <c r="BJ736"/>
  <c r="BO736"/>
  <c r="BT736"/>
  <c r="BY736"/>
  <c r="CD736"/>
  <c r="CI736"/>
  <c r="CN736"/>
  <c r="CS736"/>
  <c r="CX736"/>
  <c r="DC736"/>
  <c r="DH736"/>
  <c r="DM736"/>
  <c r="DR736"/>
  <c r="DW736"/>
  <c r="EB736"/>
  <c r="EG736"/>
  <c r="EL736"/>
  <c r="EQ736"/>
  <c r="EV736"/>
  <c r="FA736"/>
  <c r="L737"/>
  <c r="Q737"/>
  <c r="V737"/>
  <c r="AA737"/>
  <c r="AF737"/>
  <c r="AK737"/>
  <c r="AP737"/>
  <c r="AU737"/>
  <c r="AZ737"/>
  <c r="BE737"/>
  <c r="BJ737"/>
  <c r="BO737"/>
  <c r="BT737"/>
  <c r="BY737"/>
  <c r="CD737"/>
  <c r="CI737"/>
  <c r="CN737"/>
  <c r="CS737"/>
  <c r="CX737"/>
  <c r="DC737"/>
  <c r="DH737"/>
  <c r="DM737"/>
  <c r="DR737"/>
  <c r="DW737"/>
  <c r="EB737"/>
  <c r="EG737"/>
  <c r="EL737"/>
  <c r="EQ737"/>
  <c r="EV737"/>
  <c r="FA737"/>
  <c r="L738"/>
  <c r="Q738"/>
  <c r="V738"/>
  <c r="AA738"/>
  <c r="AF738"/>
  <c r="AK738"/>
  <c r="AP738"/>
  <c r="AU738"/>
  <c r="AZ738"/>
  <c r="BE738"/>
  <c r="BJ738"/>
  <c r="BO738"/>
  <c r="BT738"/>
  <c r="BY738"/>
  <c r="CD738"/>
  <c r="CI738"/>
  <c r="CN738"/>
  <c r="CS738"/>
  <c r="CX738"/>
  <c r="DC738"/>
  <c r="DH738"/>
  <c r="DM738"/>
  <c r="DR738"/>
  <c r="DW738"/>
  <c r="EB738"/>
  <c r="EG738"/>
  <c r="EL738"/>
  <c r="EQ738"/>
  <c r="EV738"/>
  <c r="FA738"/>
  <c r="L739"/>
  <c r="Q739"/>
  <c r="V739"/>
  <c r="AA739"/>
  <c r="AF739"/>
  <c r="AK739"/>
  <c r="AP739"/>
  <c r="AU739"/>
  <c r="AZ739"/>
  <c r="BE739"/>
  <c r="BJ739"/>
  <c r="BO739"/>
  <c r="BT739"/>
  <c r="BY739"/>
  <c r="CD739"/>
  <c r="CI739"/>
  <c r="CN739"/>
  <c r="CS739"/>
  <c r="CX739"/>
  <c r="DC739"/>
  <c r="DH739"/>
  <c r="DM739"/>
  <c r="DR739"/>
  <c r="DW739"/>
  <c r="EB739"/>
  <c r="EG739"/>
  <c r="EL739"/>
  <c r="EQ739"/>
  <c r="EV739"/>
  <c r="FA739"/>
  <c r="L740"/>
  <c r="Q740"/>
  <c r="V740"/>
  <c r="AA740"/>
  <c r="AF740"/>
  <c r="AK740"/>
  <c r="AP740"/>
  <c r="AU740"/>
  <c r="AZ740"/>
  <c r="BE740"/>
  <c r="BJ740"/>
  <c r="BO740"/>
  <c r="BT740"/>
  <c r="BY740"/>
  <c r="CD740"/>
  <c r="CI740"/>
  <c r="CN740"/>
  <c r="CS740"/>
  <c r="CX740"/>
  <c r="DC740"/>
  <c r="DH740"/>
  <c r="DM740"/>
  <c r="DR740"/>
  <c r="DW740"/>
  <c r="EB740"/>
  <c r="EG740"/>
  <c r="EL740"/>
  <c r="EQ740"/>
  <c r="EV740"/>
  <c r="FA740"/>
  <c r="L741"/>
  <c r="Q741"/>
  <c r="V741"/>
  <c r="AA741"/>
  <c r="AF741"/>
  <c r="AK741"/>
  <c r="AP741"/>
  <c r="AU741"/>
  <c r="AZ741"/>
  <c r="BE741"/>
  <c r="BJ741"/>
  <c r="BO741"/>
  <c r="BT741"/>
  <c r="BY741"/>
  <c r="CD741"/>
  <c r="CI741"/>
  <c r="CN741"/>
  <c r="CS741"/>
  <c r="CX741"/>
  <c r="DC741"/>
  <c r="DH741"/>
  <c r="DM741"/>
  <c r="DR741"/>
  <c r="DW741"/>
  <c r="EB741"/>
  <c r="EG741"/>
  <c r="EL741"/>
  <c r="EQ741"/>
  <c r="EV741"/>
  <c r="FA741"/>
  <c r="L742"/>
  <c r="Q742"/>
  <c r="V742"/>
  <c r="AA742"/>
  <c r="AF742"/>
  <c r="AK742"/>
  <c r="AP742"/>
  <c r="AU742"/>
  <c r="AZ742"/>
  <c r="BE742"/>
  <c r="BJ742"/>
  <c r="BO742"/>
  <c r="BT742"/>
  <c r="BY742"/>
  <c r="CD742"/>
  <c r="CI742"/>
  <c r="CN742"/>
  <c r="CS742"/>
  <c r="CX742"/>
  <c r="DC742"/>
  <c r="DH742"/>
  <c r="DM742"/>
  <c r="DR742"/>
  <c r="DW742"/>
  <c r="EB742"/>
  <c r="EG742"/>
  <c r="EL742"/>
  <c r="EQ742"/>
  <c r="EV742"/>
  <c r="FA742"/>
  <c r="L743"/>
  <c r="Q743"/>
  <c r="V743"/>
  <c r="AA743"/>
  <c r="AF743"/>
  <c r="AK743"/>
  <c r="AP743"/>
  <c r="AU743"/>
  <c r="AZ743"/>
  <c r="BE743"/>
  <c r="BJ743"/>
  <c r="BO743"/>
  <c r="BT743"/>
  <c r="BY743"/>
  <c r="CD743"/>
  <c r="CI743"/>
  <c r="CN743"/>
  <c r="CS743"/>
  <c r="CX743"/>
  <c r="DC743"/>
  <c r="DH743"/>
  <c r="DM743"/>
  <c r="DR743"/>
  <c r="DW743"/>
  <c r="EB743"/>
  <c r="EG743"/>
  <c r="EL743"/>
  <c r="EQ743"/>
  <c r="EV743"/>
  <c r="FA743"/>
  <c r="L744"/>
  <c r="Q744"/>
  <c r="V744"/>
  <c r="AA744"/>
  <c r="AF744"/>
  <c r="AK744"/>
  <c r="AP744"/>
  <c r="AU744"/>
  <c r="AZ744"/>
  <c r="BE744"/>
  <c r="BJ744"/>
  <c r="BO744"/>
  <c r="BT744"/>
  <c r="BY744"/>
  <c r="CD744"/>
  <c r="CI744"/>
  <c r="CN744"/>
  <c r="CS744"/>
  <c r="CX744"/>
  <c r="DC744"/>
  <c r="DH744"/>
  <c r="DM744"/>
  <c r="DR744"/>
  <c r="DW744"/>
  <c r="EB744"/>
  <c r="EG744"/>
  <c r="EL744"/>
  <c r="EQ744"/>
  <c r="EV744"/>
  <c r="FA744"/>
  <c r="L745"/>
  <c r="Q745"/>
  <c r="V745"/>
  <c r="AA745"/>
  <c r="AF745"/>
  <c r="AK745"/>
  <c r="AP745"/>
  <c r="AU745"/>
  <c r="AZ745"/>
  <c r="BE745"/>
  <c r="BJ745"/>
  <c r="BO745"/>
  <c r="BT745"/>
  <c r="BY745"/>
  <c r="CD745"/>
  <c r="CI745"/>
  <c r="CN745"/>
  <c r="CS745"/>
  <c r="CX745"/>
  <c r="DC745"/>
  <c r="DH745"/>
  <c r="DM745"/>
  <c r="DR745"/>
  <c r="DW745"/>
  <c r="EB745"/>
  <c r="EG745"/>
  <c r="EL745"/>
  <c r="EQ745"/>
  <c r="EV745"/>
  <c r="FA745"/>
  <c r="L746"/>
  <c r="Q746"/>
  <c r="V746"/>
  <c r="AA746"/>
  <c r="AF746"/>
  <c r="AK746"/>
  <c r="AP746"/>
  <c r="AU746"/>
  <c r="AZ746"/>
  <c r="BE746"/>
  <c r="BJ746"/>
  <c r="BO746"/>
  <c r="BT746"/>
  <c r="BY746"/>
  <c r="CD746"/>
  <c r="CI746"/>
  <c r="CN746"/>
  <c r="CS746"/>
  <c r="CX746"/>
  <c r="DC746"/>
  <c r="DH746"/>
  <c r="DM746"/>
  <c r="DR746"/>
  <c r="DW746"/>
  <c r="EB746"/>
  <c r="EG746"/>
  <c r="EL746"/>
  <c r="EQ746"/>
  <c r="EV746"/>
  <c r="FA746"/>
  <c r="L747"/>
  <c r="Q747"/>
  <c r="V747"/>
  <c r="AA747"/>
  <c r="AF747"/>
  <c r="AK747"/>
  <c r="AP747"/>
  <c r="AU747"/>
  <c r="AZ747"/>
  <c r="BE747"/>
  <c r="BJ747"/>
  <c r="BO747"/>
  <c r="BT747"/>
  <c r="BY747"/>
  <c r="CD747"/>
  <c r="CI747"/>
  <c r="CN747"/>
  <c r="CS747"/>
  <c r="CX747"/>
  <c r="DC747"/>
  <c r="DH747"/>
  <c r="DM747"/>
  <c r="DR747"/>
  <c r="DW747"/>
  <c r="EB747"/>
  <c r="EG747"/>
  <c r="EL747"/>
  <c r="EQ747"/>
  <c r="EV747"/>
  <c r="FA747"/>
  <c r="L625"/>
  <c r="Q625"/>
  <c r="V625"/>
  <c r="AA625"/>
  <c r="AF625"/>
  <c r="AK625"/>
  <c r="AP625"/>
  <c r="AU625"/>
  <c r="AZ625"/>
  <c r="BE625"/>
  <c r="BJ625"/>
  <c r="BO625"/>
  <c r="BT625"/>
  <c r="BY625"/>
  <c r="CD625"/>
  <c r="CI625"/>
  <c r="CN625"/>
  <c r="CS625"/>
  <c r="CX625"/>
  <c r="DC625"/>
  <c r="DH625"/>
  <c r="DM625"/>
  <c r="DR625"/>
  <c r="DW625"/>
  <c r="EB625"/>
  <c r="EG625"/>
  <c r="EL625"/>
  <c r="EQ625"/>
  <c r="EV625"/>
  <c r="FA625"/>
  <c r="L626"/>
  <c r="Q626"/>
  <c r="V626"/>
  <c r="AA626"/>
  <c r="AF626"/>
  <c r="AK626"/>
  <c r="AP626"/>
  <c r="AU626"/>
  <c r="AZ626"/>
  <c r="BE626"/>
  <c r="BJ626"/>
  <c r="BO626"/>
  <c r="BT626"/>
  <c r="BY626"/>
  <c r="CD626"/>
  <c r="CI626"/>
  <c r="CN626"/>
  <c r="CS626"/>
  <c r="CX626"/>
  <c r="DC626"/>
  <c r="DH626"/>
  <c r="DM626"/>
  <c r="DR626"/>
  <c r="DW626"/>
  <c r="EB626"/>
  <c r="EG626"/>
  <c r="EL626"/>
  <c r="EQ626"/>
  <c r="EV626"/>
  <c r="FA626"/>
  <c r="L627"/>
  <c r="Q627"/>
  <c r="V627"/>
  <c r="AA627"/>
  <c r="AF627"/>
  <c r="AK627"/>
  <c r="AP627"/>
  <c r="AU627"/>
  <c r="AZ627"/>
  <c r="BE627"/>
  <c r="BJ627"/>
  <c r="BO627"/>
  <c r="BT627"/>
  <c r="BY627"/>
  <c r="CD627"/>
  <c r="CI627"/>
  <c r="CN627"/>
  <c r="CS627"/>
  <c r="CX627"/>
  <c r="DC627"/>
  <c r="DH627"/>
  <c r="DM627"/>
  <c r="DR627"/>
  <c r="DW627"/>
  <c r="EB627"/>
  <c r="EG627"/>
  <c r="EL627"/>
  <c r="EQ627"/>
  <c r="EV627"/>
  <c r="FA627"/>
  <c r="L628"/>
  <c r="Q628"/>
  <c r="V628"/>
  <c r="AA628"/>
  <c r="AF628"/>
  <c r="AK628"/>
  <c r="AP628"/>
  <c r="AU628"/>
  <c r="AZ628"/>
  <c r="BE628"/>
  <c r="BJ628"/>
  <c r="BO628"/>
  <c r="BT628"/>
  <c r="BY628"/>
  <c r="CD628"/>
  <c r="CI628"/>
  <c r="CN628"/>
  <c r="CS628"/>
  <c r="CX628"/>
  <c r="DC628"/>
  <c r="DH628"/>
  <c r="DM628"/>
  <c r="DR628"/>
  <c r="DW628"/>
  <c r="EB628"/>
  <c r="EG628"/>
  <c r="EL628"/>
  <c r="EQ628"/>
  <c r="EV628"/>
  <c r="FA628"/>
  <c r="L629"/>
  <c r="Q629"/>
  <c r="V629"/>
  <c r="AA629"/>
  <c r="AF629"/>
  <c r="AK629"/>
  <c r="AP629"/>
  <c r="AU629"/>
  <c r="AZ629"/>
  <c r="BE629"/>
  <c r="BJ629"/>
  <c r="BO629"/>
  <c r="BT629"/>
  <c r="BY629"/>
  <c r="CD629"/>
  <c r="CI629"/>
  <c r="CN629"/>
  <c r="CS629"/>
  <c r="CX629"/>
  <c r="DC629"/>
  <c r="DH629"/>
  <c r="DM629"/>
  <c r="DR629"/>
  <c r="DW629"/>
  <c r="EB629"/>
  <c r="EG629"/>
  <c r="EL629"/>
  <c r="EQ629"/>
  <c r="EV629"/>
  <c r="FA629"/>
  <c r="L630"/>
  <c r="Q630"/>
  <c r="V630"/>
  <c r="AA630"/>
  <c r="AF630"/>
  <c r="AK630"/>
  <c r="AP630"/>
  <c r="AU630"/>
  <c r="AZ630"/>
  <c r="BE630"/>
  <c r="BJ630"/>
  <c r="BO630"/>
  <c r="BT630"/>
  <c r="BY630"/>
  <c r="CD630"/>
  <c r="CI630"/>
  <c r="CN630"/>
  <c r="CS630"/>
  <c r="CX630"/>
  <c r="DC630"/>
  <c r="DH630"/>
  <c r="DM630"/>
  <c r="DR630"/>
  <c r="DW630"/>
  <c r="EB630"/>
  <c r="EG630"/>
  <c r="EL630"/>
  <c r="EQ630"/>
  <c r="EV630"/>
  <c r="FA630"/>
  <c r="L631"/>
  <c r="Q631"/>
  <c r="V631"/>
  <c r="AA631"/>
  <c r="AF631"/>
  <c r="AK631"/>
  <c r="AP631"/>
  <c r="AU631"/>
  <c r="AZ631"/>
  <c r="BE631"/>
  <c r="BJ631"/>
  <c r="BO631"/>
  <c r="BT631"/>
  <c r="BY631"/>
  <c r="CD631"/>
  <c r="CI631"/>
  <c r="CN631"/>
  <c r="CS631"/>
  <c r="CX631"/>
  <c r="DC631"/>
  <c r="DH631"/>
  <c r="DM631"/>
  <c r="DR631"/>
  <c r="DW631"/>
  <c r="EB631"/>
  <c r="EG631"/>
  <c r="EL631"/>
  <c r="EQ631"/>
  <c r="EV631"/>
  <c r="FA631"/>
  <c r="L632"/>
  <c r="Q632"/>
  <c r="V632"/>
  <c r="AA632"/>
  <c r="AF632"/>
  <c r="AK632"/>
  <c r="AP632"/>
  <c r="AU632"/>
  <c r="AZ632"/>
  <c r="BE632"/>
  <c r="BJ632"/>
  <c r="BO632"/>
  <c r="BT632"/>
  <c r="BY632"/>
  <c r="CD632"/>
  <c r="CI632"/>
  <c r="CN632"/>
  <c r="CS632"/>
  <c r="CX632"/>
  <c r="DC632"/>
  <c r="DH632"/>
  <c r="DM632"/>
  <c r="DR632"/>
  <c r="DW632"/>
  <c r="EB632"/>
  <c r="EG632"/>
  <c r="EL632"/>
  <c r="EQ632"/>
  <c r="EV632"/>
  <c r="FA632"/>
  <c r="L633"/>
  <c r="Q633"/>
  <c r="V633"/>
  <c r="AA633"/>
  <c r="AF633"/>
  <c r="AK633"/>
  <c r="AP633"/>
  <c r="AU633"/>
  <c r="AZ633"/>
  <c r="BE633"/>
  <c r="BJ633"/>
  <c r="BO633"/>
  <c r="BT633"/>
  <c r="BY633"/>
  <c r="CD633"/>
  <c r="CI633"/>
  <c r="CN633"/>
  <c r="CS633"/>
  <c r="CX633"/>
  <c r="DC633"/>
  <c r="DH633"/>
  <c r="DM633"/>
  <c r="DR633"/>
  <c r="DW633"/>
  <c r="EB633"/>
  <c r="EG633"/>
  <c r="EL633"/>
  <c r="EQ633"/>
  <c r="EV633"/>
  <c r="FA633"/>
  <c r="L634"/>
  <c r="Q634"/>
  <c r="V634"/>
  <c r="AA634"/>
  <c r="AF634"/>
  <c r="AK634"/>
  <c r="AP634"/>
  <c r="AU634"/>
  <c r="AZ634"/>
  <c r="BE634"/>
  <c r="BJ634"/>
  <c r="BO634"/>
  <c r="BT634"/>
  <c r="BY634"/>
  <c r="CD634"/>
  <c r="CI634"/>
  <c r="CN634"/>
  <c r="CS634"/>
  <c r="CX634"/>
  <c r="DC634"/>
  <c r="DH634"/>
  <c r="DM634"/>
  <c r="DR634"/>
  <c r="DW634"/>
  <c r="EB634"/>
  <c r="EG634"/>
  <c r="EL634"/>
  <c r="EQ634"/>
  <c r="EV634"/>
  <c r="FA634"/>
  <c r="L635"/>
  <c r="Q635"/>
  <c r="V635"/>
  <c r="AA635"/>
  <c r="AF635"/>
  <c r="AK635"/>
  <c r="AP635"/>
  <c r="AU635"/>
  <c r="AZ635"/>
  <c r="BE635"/>
  <c r="BJ635"/>
  <c r="BO635"/>
  <c r="BT635"/>
  <c r="BY635"/>
  <c r="CD635"/>
  <c r="CI635"/>
  <c r="CN635"/>
  <c r="CS635"/>
  <c r="CX635"/>
  <c r="DC635"/>
  <c r="DH635"/>
  <c r="DM635"/>
  <c r="DR635"/>
  <c r="DW635"/>
  <c r="EB635"/>
  <c r="EG635"/>
  <c r="EL635"/>
  <c r="EQ635"/>
  <c r="EV635"/>
  <c r="FA635"/>
  <c r="L636"/>
  <c r="Q636"/>
  <c r="V636"/>
  <c r="AA636"/>
  <c r="AF636"/>
  <c r="AK636"/>
  <c r="AP636"/>
  <c r="AU636"/>
  <c r="AZ636"/>
  <c r="BE636"/>
  <c r="BJ636"/>
  <c r="BO636"/>
  <c r="BT636"/>
  <c r="BY636"/>
  <c r="CD636"/>
  <c r="CI636"/>
  <c r="CN636"/>
  <c r="CS636"/>
  <c r="CX636"/>
  <c r="DC636"/>
  <c r="DH636"/>
  <c r="DM636"/>
  <c r="DR636"/>
  <c r="DW636"/>
  <c r="EB636"/>
  <c r="EG636"/>
  <c r="EL636"/>
  <c r="EQ636"/>
  <c r="EV636"/>
  <c r="FA636"/>
  <c r="L637"/>
  <c r="Q637"/>
  <c r="V637"/>
  <c r="AA637"/>
  <c r="AF637"/>
  <c r="AK637"/>
  <c r="AP637"/>
  <c r="AU637"/>
  <c r="AZ637"/>
  <c r="BE637"/>
  <c r="BJ637"/>
  <c r="BO637"/>
  <c r="BT637"/>
  <c r="BY637"/>
  <c r="CD637"/>
  <c r="CI637"/>
  <c r="CN637"/>
  <c r="CS637"/>
  <c r="CX637"/>
  <c r="DC637"/>
  <c r="DH637"/>
  <c r="DM637"/>
  <c r="DR637"/>
  <c r="DW637"/>
  <c r="EB637"/>
  <c r="EG637"/>
  <c r="EL637"/>
  <c r="EQ637"/>
  <c r="EV637"/>
  <c r="FA637"/>
  <c r="L638"/>
  <c r="Q638"/>
  <c r="V638"/>
  <c r="AA638"/>
  <c r="AF638"/>
  <c r="AK638"/>
  <c r="AP638"/>
  <c r="AU638"/>
  <c r="AZ638"/>
  <c r="BE638"/>
  <c r="BJ638"/>
  <c r="BO638"/>
  <c r="BT638"/>
  <c r="BY638"/>
  <c r="CD638"/>
  <c r="CI638"/>
  <c r="CN638"/>
  <c r="CS638"/>
  <c r="CX638"/>
  <c r="DC638"/>
  <c r="DH638"/>
  <c r="DM638"/>
  <c r="DR638"/>
  <c r="DW638"/>
  <c r="EB638"/>
  <c r="EG638"/>
  <c r="EL638"/>
  <c r="EQ638"/>
  <c r="EV638"/>
  <c r="FA638"/>
  <c r="L639"/>
  <c r="Q639"/>
  <c r="V639"/>
  <c r="AA639"/>
  <c r="AF639"/>
  <c r="AK639"/>
  <c r="AP639"/>
  <c r="AU639"/>
  <c r="AZ639"/>
  <c r="BE639"/>
  <c r="BJ639"/>
  <c r="BO639"/>
  <c r="BT639"/>
  <c r="BY639"/>
  <c r="CD639"/>
  <c r="CI639"/>
  <c r="CN639"/>
  <c r="CS639"/>
  <c r="CX639"/>
  <c r="DC639"/>
  <c r="DH639"/>
  <c r="DM639"/>
  <c r="DR639"/>
  <c r="DW639"/>
  <c r="EB639"/>
  <c r="EG639"/>
  <c r="EL639"/>
  <c r="EQ639"/>
  <c r="EV639"/>
  <c r="FA639"/>
  <c r="L640"/>
  <c r="Q640"/>
  <c r="V640"/>
  <c r="AA640"/>
  <c r="AF640"/>
  <c r="AK640"/>
  <c r="AP640"/>
  <c r="AU640"/>
  <c r="AZ640"/>
  <c r="BE640"/>
  <c r="BJ640"/>
  <c r="BO640"/>
  <c r="BT640"/>
  <c r="BY640"/>
  <c r="CD640"/>
  <c r="CI640"/>
  <c r="CN640"/>
  <c r="CS640"/>
  <c r="CX640"/>
  <c r="DC640"/>
  <c r="DH640"/>
  <c r="DM640"/>
  <c r="DR640"/>
  <c r="DW640"/>
  <c r="EB640"/>
  <c r="EG640"/>
  <c r="EL640"/>
  <c r="EQ640"/>
  <c r="EV640"/>
  <c r="FA640"/>
  <c r="L641"/>
  <c r="Q641"/>
  <c r="V641"/>
  <c r="AA641"/>
  <c r="AF641"/>
  <c r="AK641"/>
  <c r="AP641"/>
  <c r="AU641"/>
  <c r="AZ641"/>
  <c r="BE641"/>
  <c r="BJ641"/>
  <c r="BO641"/>
  <c r="BT641"/>
  <c r="BY641"/>
  <c r="CD641"/>
  <c r="CI641"/>
  <c r="CN641"/>
  <c r="CS641"/>
  <c r="CX641"/>
  <c r="DC641"/>
  <c r="DH641"/>
  <c r="DM641"/>
  <c r="DR641"/>
  <c r="DW641"/>
  <c r="EB641"/>
  <c r="EG641"/>
  <c r="EL641"/>
  <c r="EQ641"/>
  <c r="EV641"/>
  <c r="FA641"/>
  <c r="L642"/>
  <c r="Q642"/>
  <c r="V642"/>
  <c r="AA642"/>
  <c r="AF642"/>
  <c r="AK642"/>
  <c r="AP642"/>
  <c r="AU642"/>
  <c r="AZ642"/>
  <c r="BE642"/>
  <c r="BJ642"/>
  <c r="BO642"/>
  <c r="BT642"/>
  <c r="BY642"/>
  <c r="CD642"/>
  <c r="CI642"/>
  <c r="CN642"/>
  <c r="CS642"/>
  <c r="CX642"/>
  <c r="DC642"/>
  <c r="DH642"/>
  <c r="DM642"/>
  <c r="DR642"/>
  <c r="DW642"/>
  <c r="EB642"/>
  <c r="EG642"/>
  <c r="EL642"/>
  <c r="EQ642"/>
  <c r="EV642"/>
  <c r="FA642"/>
  <c r="L643"/>
  <c r="Q643"/>
  <c r="V643"/>
  <c r="AA643"/>
  <c r="AF643"/>
  <c r="AK643"/>
  <c r="AP643"/>
  <c r="AU643"/>
  <c r="AZ643"/>
  <c r="BE643"/>
  <c r="BJ643"/>
  <c r="BO643"/>
  <c r="BT643"/>
  <c r="BY643"/>
  <c r="CD643"/>
  <c r="CI643"/>
  <c r="CN643"/>
  <c r="CS643"/>
  <c r="CX643"/>
  <c r="DC643"/>
  <c r="DH643"/>
  <c r="DM643"/>
  <c r="DR643"/>
  <c r="DW643"/>
  <c r="EB643"/>
  <c r="EG643"/>
  <c r="EL643"/>
  <c r="EQ643"/>
  <c r="EV643"/>
  <c r="FA643"/>
  <c r="L644"/>
  <c r="Q644"/>
  <c r="V644"/>
  <c r="AA644"/>
  <c r="AF644"/>
  <c r="AK644"/>
  <c r="AP644"/>
  <c r="AU644"/>
  <c r="AZ644"/>
  <c r="BE644"/>
  <c r="BJ644"/>
  <c r="BO644"/>
  <c r="BT644"/>
  <c r="BY644"/>
  <c r="CD644"/>
  <c r="CI644"/>
  <c r="CN644"/>
  <c r="CS644"/>
  <c r="CX644"/>
  <c r="DC644"/>
  <c r="DH644"/>
  <c r="DM644"/>
  <c r="DR644"/>
  <c r="DW644"/>
  <c r="EB644"/>
  <c r="EG644"/>
  <c r="EL644"/>
  <c r="EQ644"/>
  <c r="EV644"/>
  <c r="FA644"/>
  <c r="L645"/>
  <c r="Q645"/>
  <c r="V645"/>
  <c r="AA645"/>
  <c r="AF645"/>
  <c r="AK645"/>
  <c r="AP645"/>
  <c r="AU645"/>
  <c r="AZ645"/>
  <c r="BE645"/>
  <c r="BJ645"/>
  <c r="BO645"/>
  <c r="BT645"/>
  <c r="BY645"/>
  <c r="CD645"/>
  <c r="CI645"/>
  <c r="CN645"/>
  <c r="CS645"/>
  <c r="CX645"/>
  <c r="DC645"/>
  <c r="DH645"/>
  <c r="DM645"/>
  <c r="DR645"/>
  <c r="DW645"/>
  <c r="EB645"/>
  <c r="EG645"/>
  <c r="EL645"/>
  <c r="EQ645"/>
  <c r="EV645"/>
  <c r="FA645"/>
  <c r="L646"/>
  <c r="Q646"/>
  <c r="V646"/>
  <c r="AA646"/>
  <c r="AF646"/>
  <c r="AK646"/>
  <c r="AP646"/>
  <c r="AU646"/>
  <c r="AZ646"/>
  <c r="BE646"/>
  <c r="BJ646"/>
  <c r="BO646"/>
  <c r="BT646"/>
  <c r="BY646"/>
  <c r="CD646"/>
  <c r="CI646"/>
  <c r="CN646"/>
  <c r="CS646"/>
  <c r="CX646"/>
  <c r="DC646"/>
  <c r="DH646"/>
  <c r="DM646"/>
  <c r="DR646"/>
  <c r="DW646"/>
  <c r="EB646"/>
  <c r="EG646"/>
  <c r="EL646"/>
  <c r="EQ646"/>
  <c r="EV646"/>
  <c r="FA646"/>
  <c r="L647"/>
  <c r="Q647"/>
  <c r="V647"/>
  <c r="AA647"/>
  <c r="AF647"/>
  <c r="AK647"/>
  <c r="AP647"/>
  <c r="AU647"/>
  <c r="AZ647"/>
  <c r="BE647"/>
  <c r="BJ647"/>
  <c r="BO647"/>
  <c r="BT647"/>
  <c r="BY647"/>
  <c r="CD647"/>
  <c r="CI647"/>
  <c r="CN647"/>
  <c r="CS647"/>
  <c r="CX647"/>
  <c r="DC647"/>
  <c r="DH647"/>
  <c r="DM647"/>
  <c r="DR647"/>
  <c r="DW647"/>
  <c r="EB647"/>
  <c r="EG647"/>
  <c r="EL647"/>
  <c r="EQ647"/>
  <c r="EV647"/>
  <c r="FA647"/>
  <c r="L648"/>
  <c r="Q648"/>
  <c r="V648"/>
  <c r="AA648"/>
  <c r="AF648"/>
  <c r="AK648"/>
  <c r="AP648"/>
  <c r="AU648"/>
  <c r="AZ648"/>
  <c r="BE648"/>
  <c r="BJ648"/>
  <c r="BO648"/>
  <c r="BT648"/>
  <c r="BY648"/>
  <c r="CD648"/>
  <c r="CI648"/>
  <c r="CN648"/>
  <c r="CS648"/>
  <c r="CX648"/>
  <c r="DC648"/>
  <c r="DH648"/>
  <c r="DM648"/>
  <c r="DR648"/>
  <c r="DW648"/>
  <c r="EB648"/>
  <c r="EG648"/>
  <c r="EL648"/>
  <c r="EQ648"/>
  <c r="EV648"/>
  <c r="FA648"/>
  <c r="L649"/>
  <c r="Q649"/>
  <c r="V649"/>
  <c r="AA649"/>
  <c r="AF649"/>
  <c r="AK649"/>
  <c r="AP649"/>
  <c r="AU649"/>
  <c r="AZ649"/>
  <c r="BE649"/>
  <c r="BJ649"/>
  <c r="BO649"/>
  <c r="BT649"/>
  <c r="BY649"/>
  <c r="CD649"/>
  <c r="CI649"/>
  <c r="CN649"/>
  <c r="CS649"/>
  <c r="CX649"/>
  <c r="DC649"/>
  <c r="DH649"/>
  <c r="DM649"/>
  <c r="DR649"/>
  <c r="DW649"/>
  <c r="EB649"/>
  <c r="EG649"/>
  <c r="EL649"/>
  <c r="EQ649"/>
  <c r="EV649"/>
  <c r="FA649"/>
  <c r="L650"/>
  <c r="Q650"/>
  <c r="V650"/>
  <c r="AA650"/>
  <c r="AF650"/>
  <c r="AK650"/>
  <c r="AP650"/>
  <c r="AU650"/>
  <c r="AZ650"/>
  <c r="BE650"/>
  <c r="BJ650"/>
  <c r="BO650"/>
  <c r="BT650"/>
  <c r="BY650"/>
  <c r="CD650"/>
  <c r="CI650"/>
  <c r="CN650"/>
  <c r="CS650"/>
  <c r="CX650"/>
  <c r="DC650"/>
  <c r="DH650"/>
  <c r="DM650"/>
  <c r="DR650"/>
  <c r="DW650"/>
  <c r="EB650"/>
  <c r="EG650"/>
  <c r="EL650"/>
  <c r="EQ650"/>
  <c r="EV650"/>
  <c r="FA650"/>
  <c r="L651"/>
  <c r="Q651"/>
  <c r="V651"/>
  <c r="AA651"/>
  <c r="AF651"/>
  <c r="AK651"/>
  <c r="AP651"/>
  <c r="AU651"/>
  <c r="AZ651"/>
  <c r="BE651"/>
  <c r="BJ651"/>
  <c r="BO651"/>
  <c r="BT651"/>
  <c r="BY651"/>
  <c r="CD651"/>
  <c r="CI651"/>
  <c r="CN651"/>
  <c r="CS651"/>
  <c r="CX651"/>
  <c r="DC651"/>
  <c r="DH651"/>
  <c r="DM651"/>
  <c r="DR651"/>
  <c r="DW651"/>
  <c r="EB651"/>
  <c r="EG651"/>
  <c r="EL651"/>
  <c r="EQ651"/>
  <c r="EV651"/>
  <c r="FA651"/>
  <c r="L652"/>
  <c r="Q652"/>
  <c r="V652"/>
  <c r="AA652"/>
  <c r="AF652"/>
  <c r="AK652"/>
  <c r="AP652"/>
  <c r="AU652"/>
  <c r="AZ652"/>
  <c r="BE652"/>
  <c r="BJ652"/>
  <c r="BO652"/>
  <c r="BT652"/>
  <c r="BY652"/>
  <c r="CD652"/>
  <c r="CI652"/>
  <c r="CN652"/>
  <c r="CS652"/>
  <c r="CX652"/>
  <c r="DC652"/>
  <c r="DH652"/>
  <c r="DM652"/>
  <c r="DR652"/>
  <c r="DW652"/>
  <c r="EB652"/>
  <c r="EG652"/>
  <c r="EL652"/>
  <c r="EQ652"/>
  <c r="EV652"/>
  <c r="FA652"/>
  <c r="L653"/>
  <c r="Q653"/>
  <c r="V653"/>
  <c r="AA653"/>
  <c r="AF653"/>
  <c r="AK653"/>
  <c r="AP653"/>
  <c r="AU653"/>
  <c r="AZ653"/>
  <c r="BE653"/>
  <c r="BJ653"/>
  <c r="BO653"/>
  <c r="BT653"/>
  <c r="BY653"/>
  <c r="CD653"/>
  <c r="CI653"/>
  <c r="CN653"/>
  <c r="CS653"/>
  <c r="CX653"/>
  <c r="DC653"/>
  <c r="DH653"/>
  <c r="DM653"/>
  <c r="DR653"/>
  <c r="DW653"/>
  <c r="EB653"/>
  <c r="EG653"/>
  <c r="EL653"/>
  <c r="EQ653"/>
  <c r="EV653"/>
  <c r="FA653"/>
  <c r="L654"/>
  <c r="Q654"/>
  <c r="V654"/>
  <c r="AA654"/>
  <c r="AF654"/>
  <c r="AK654"/>
  <c r="AP654"/>
  <c r="AU654"/>
  <c r="AZ654"/>
  <c r="BE654"/>
  <c r="BJ654"/>
  <c r="BO654"/>
  <c r="BT654"/>
  <c r="BY654"/>
  <c r="CD654"/>
  <c r="CI654"/>
  <c r="CN654"/>
  <c r="CS654"/>
  <c r="CX654"/>
  <c r="DC654"/>
  <c r="DH654"/>
  <c r="DM654"/>
  <c r="DR654"/>
  <c r="DW654"/>
  <c r="EB654"/>
  <c r="EG654"/>
  <c r="EL654"/>
  <c r="EQ654"/>
  <c r="EV654"/>
  <c r="FA654"/>
  <c r="L655"/>
  <c r="Q655"/>
  <c r="V655"/>
  <c r="AA655"/>
  <c r="AF655"/>
  <c r="AK655"/>
  <c r="AP655"/>
  <c r="AU655"/>
  <c r="AZ655"/>
  <c r="BE655"/>
  <c r="BJ655"/>
  <c r="BO655"/>
  <c r="BT655"/>
  <c r="BY655"/>
  <c r="CD655"/>
  <c r="CI655"/>
  <c r="CN655"/>
  <c r="CS655"/>
  <c r="CX655"/>
  <c r="DC655"/>
  <c r="DH655"/>
  <c r="DM655"/>
  <c r="DR655"/>
  <c r="DW655"/>
  <c r="EB655"/>
  <c r="EG655"/>
  <c r="EL655"/>
  <c r="EQ655"/>
  <c r="EV655"/>
  <c r="FA655"/>
  <c r="L656"/>
  <c r="Q656"/>
  <c r="V656"/>
  <c r="AA656"/>
  <c r="AF656"/>
  <c r="AK656"/>
  <c r="AP656"/>
  <c r="AU656"/>
  <c r="AZ656"/>
  <c r="BE656"/>
  <c r="BJ656"/>
  <c r="BO656"/>
  <c r="BT656"/>
  <c r="BY656"/>
  <c r="CD656"/>
  <c r="CI656"/>
  <c r="CN656"/>
  <c r="CS656"/>
  <c r="CX656"/>
  <c r="DC656"/>
  <c r="DH656"/>
  <c r="DM656"/>
  <c r="DR656"/>
  <c r="DW656"/>
  <c r="EB656"/>
  <c r="EG656"/>
  <c r="EL656"/>
  <c r="EQ656"/>
  <c r="EV656"/>
  <c r="FA656"/>
  <c r="L657"/>
  <c r="Q657"/>
  <c r="V657"/>
  <c r="AA657"/>
  <c r="AF657"/>
  <c r="AK657"/>
  <c r="AP657"/>
  <c r="AU657"/>
  <c r="AZ657"/>
  <c r="BE657"/>
  <c r="BJ657"/>
  <c r="BO657"/>
  <c r="BT657"/>
  <c r="BY657"/>
  <c r="CD657"/>
  <c r="CI657"/>
  <c r="CN657"/>
  <c r="CS657"/>
  <c r="CX657"/>
  <c r="DC657"/>
  <c r="DH657"/>
  <c r="DM657"/>
  <c r="DR657"/>
  <c r="DW657"/>
  <c r="EB657"/>
  <c r="EG657"/>
  <c r="EL657"/>
  <c r="EQ657"/>
  <c r="EV657"/>
  <c r="FA657"/>
  <c r="L658"/>
  <c r="Q658"/>
  <c r="V658"/>
  <c r="AA658"/>
  <c r="AF658"/>
  <c r="AK658"/>
  <c r="AP658"/>
  <c r="AU658"/>
  <c r="AZ658"/>
  <c r="BE658"/>
  <c r="BJ658"/>
  <c r="BO658"/>
  <c r="BT658"/>
  <c r="BY658"/>
  <c r="CD658"/>
  <c r="CI658"/>
  <c r="CN658"/>
  <c r="CS658"/>
  <c r="CX658"/>
  <c r="DC658"/>
  <c r="DH658"/>
  <c r="DM658"/>
  <c r="DR658"/>
  <c r="DW658"/>
  <c r="EB658"/>
  <c r="EG658"/>
  <c r="EL658"/>
  <c r="EQ658"/>
  <c r="EV658"/>
  <c r="FA658"/>
  <c r="L659"/>
  <c r="Q659"/>
  <c r="V659"/>
  <c r="AA659"/>
  <c r="AF659"/>
  <c r="AK659"/>
  <c r="AP659"/>
  <c r="AU659"/>
  <c r="AZ659"/>
  <c r="BE659"/>
  <c r="BJ659"/>
  <c r="BO659"/>
  <c r="BT659"/>
  <c r="BY659"/>
  <c r="CD659"/>
  <c r="CI659"/>
  <c r="CN659"/>
  <c r="CS659"/>
  <c r="CX659"/>
  <c r="DC659"/>
  <c r="DH659"/>
  <c r="DM659"/>
  <c r="DR659"/>
  <c r="DW659"/>
  <c r="EB659"/>
  <c r="EG659"/>
  <c r="EL659"/>
  <c r="EQ659"/>
  <c r="EV659"/>
  <c r="FA659"/>
  <c r="L660"/>
  <c r="Q660"/>
  <c r="V660"/>
  <c r="AA660"/>
  <c r="AF660"/>
  <c r="AK660"/>
  <c r="AP660"/>
  <c r="AU660"/>
  <c r="AZ660"/>
  <c r="BE660"/>
  <c r="BJ660"/>
  <c r="BO660"/>
  <c r="BT660"/>
  <c r="BY660"/>
  <c r="CD660"/>
  <c r="CI660"/>
  <c r="CN660"/>
  <c r="CS660"/>
  <c r="CX660"/>
  <c r="DC660"/>
  <c r="DH660"/>
  <c r="DM660"/>
  <c r="DR660"/>
  <c r="DW660"/>
  <c r="EB660"/>
  <c r="EG660"/>
  <c r="EL660"/>
  <c r="EQ660"/>
  <c r="EV660"/>
  <c r="FA660"/>
  <c r="L661"/>
  <c r="Q661"/>
  <c r="V661"/>
  <c r="AA661"/>
  <c r="AF661"/>
  <c r="AK661"/>
  <c r="AP661"/>
  <c r="AU661"/>
  <c r="AZ661"/>
  <c r="BE661"/>
  <c r="BJ661"/>
  <c r="BO661"/>
  <c r="BT661"/>
  <c r="BY661"/>
  <c r="CD661"/>
  <c r="CI661"/>
  <c r="CN661"/>
  <c r="CS661"/>
  <c r="CX661"/>
  <c r="DC661"/>
  <c r="DH661"/>
  <c r="DM661"/>
  <c r="DR661"/>
  <c r="DW661"/>
  <c r="EB661"/>
  <c r="EG661"/>
  <c r="EL661"/>
  <c r="EQ661"/>
  <c r="EV661"/>
  <c r="FA661"/>
  <c r="L662"/>
  <c r="Q662"/>
  <c r="V662"/>
  <c r="AA662"/>
  <c r="AF662"/>
  <c r="AK662"/>
  <c r="AP662"/>
  <c r="AU662"/>
  <c r="AZ662"/>
  <c r="BE662"/>
  <c r="BJ662"/>
  <c r="BO662"/>
  <c r="BT662"/>
  <c r="BY662"/>
  <c r="CD662"/>
  <c r="CI662"/>
  <c r="CN662"/>
  <c r="CS662"/>
  <c r="CX662"/>
  <c r="DC662"/>
  <c r="DH662"/>
  <c r="DM662"/>
  <c r="DR662"/>
  <c r="DW662"/>
  <c r="EB662"/>
  <c r="EG662"/>
  <c r="EL662"/>
  <c r="EQ662"/>
  <c r="EV662"/>
  <c r="FA662"/>
  <c r="L663"/>
  <c r="Q663"/>
  <c r="V663"/>
  <c r="AA663"/>
  <c r="AF663"/>
  <c r="AK663"/>
  <c r="AP663"/>
  <c r="AU663"/>
  <c r="AZ663"/>
  <c r="BE663"/>
  <c r="BJ663"/>
  <c r="BO663"/>
  <c r="BT663"/>
  <c r="BY663"/>
  <c r="CD663"/>
  <c r="CI663"/>
  <c r="CN663"/>
  <c r="CS663"/>
  <c r="CX663"/>
  <c r="DC663"/>
  <c r="DH663"/>
  <c r="DM663"/>
  <c r="DR663"/>
  <c r="DW663"/>
  <c r="EB663"/>
  <c r="EG663"/>
  <c r="EL663"/>
  <c r="EQ663"/>
  <c r="EV663"/>
  <c r="FA663"/>
  <c r="L664"/>
  <c r="Q664"/>
  <c r="V664"/>
  <c r="AA664"/>
  <c r="AF664"/>
  <c r="AK664"/>
  <c r="AP664"/>
  <c r="AU664"/>
  <c r="AZ664"/>
  <c r="BE664"/>
  <c r="BJ664"/>
  <c r="BO664"/>
  <c r="BT664"/>
  <c r="BY664"/>
  <c r="CD664"/>
  <c r="CI664"/>
  <c r="CN664"/>
  <c r="CS664"/>
  <c r="CX664"/>
  <c r="DC664"/>
  <c r="DH664"/>
  <c r="DM664"/>
  <c r="DR664"/>
  <c r="DW664"/>
  <c r="EB664"/>
  <c r="EG664"/>
  <c r="EL664"/>
  <c r="EQ664"/>
  <c r="EV664"/>
  <c r="FA664"/>
  <c r="L665"/>
  <c r="Q665"/>
  <c r="V665"/>
  <c r="AA665"/>
  <c r="AF665"/>
  <c r="AK665"/>
  <c r="AP665"/>
  <c r="AU665"/>
  <c r="AZ665"/>
  <c r="BE665"/>
  <c r="BJ665"/>
  <c r="BO665"/>
  <c r="BT665"/>
  <c r="BY665"/>
  <c r="CD665"/>
  <c r="CI665"/>
  <c r="CN665"/>
  <c r="CS665"/>
  <c r="CX665"/>
  <c r="DC665"/>
  <c r="DH665"/>
  <c r="DM665"/>
  <c r="DR665"/>
  <c r="DW665"/>
  <c r="EB665"/>
  <c r="EG665"/>
  <c r="EL665"/>
  <c r="EQ665"/>
  <c r="EV665"/>
  <c r="FA665"/>
  <c r="L666"/>
  <c r="Q666"/>
  <c r="V666"/>
  <c r="AA666"/>
  <c r="AF666"/>
  <c r="AK666"/>
  <c r="AP666"/>
  <c r="AU666"/>
  <c r="AZ666"/>
  <c r="BE666"/>
  <c r="BJ666"/>
  <c r="BO666"/>
  <c r="BT666"/>
  <c r="BY666"/>
  <c r="CD666"/>
  <c r="CI666"/>
  <c r="CN666"/>
  <c r="CS666"/>
  <c r="CX666"/>
  <c r="DC666"/>
  <c r="DH666"/>
  <c r="DM666"/>
  <c r="DR666"/>
  <c r="DW666"/>
  <c r="EB666"/>
  <c r="EG666"/>
  <c r="EL666"/>
  <c r="EQ666"/>
  <c r="EV666"/>
  <c r="FA666"/>
  <c r="L667"/>
  <c r="Q667"/>
  <c r="V667"/>
  <c r="AA667"/>
  <c r="AF667"/>
  <c r="AK667"/>
  <c r="AP667"/>
  <c r="AU667"/>
  <c r="AZ667"/>
  <c r="BE667"/>
  <c r="BJ667"/>
  <c r="BO667"/>
  <c r="BT667"/>
  <c r="BY667"/>
  <c r="CD667"/>
  <c r="CI667"/>
  <c r="CN667"/>
  <c r="CS667"/>
  <c r="CX667"/>
  <c r="DC667"/>
  <c r="DH667"/>
  <c r="DM667"/>
  <c r="DR667"/>
  <c r="DW667"/>
  <c r="EB667"/>
  <c r="EG667"/>
  <c r="EL667"/>
  <c r="EQ667"/>
  <c r="EV667"/>
  <c r="FA667"/>
  <c r="L668"/>
  <c r="Q668"/>
  <c r="V668"/>
  <c r="AA668"/>
  <c r="AF668"/>
  <c r="AK668"/>
  <c r="AP668"/>
  <c r="AU668"/>
  <c r="AZ668"/>
  <c r="BE668"/>
  <c r="BJ668"/>
  <c r="BO668"/>
  <c r="BT668"/>
  <c r="BY668"/>
  <c r="CD668"/>
  <c r="CI668"/>
  <c r="CN668"/>
  <c r="CS668"/>
  <c r="CX668"/>
  <c r="DC668"/>
  <c r="DH668"/>
  <c r="DM668"/>
  <c r="DR668"/>
  <c r="DW668"/>
  <c r="EB668"/>
  <c r="EG668"/>
  <c r="EL668"/>
  <c r="EQ668"/>
  <c r="EV668"/>
  <c r="FA668"/>
  <c r="L669"/>
  <c r="Q669"/>
  <c r="V669"/>
  <c r="AA669"/>
  <c r="AF669"/>
  <c r="AK669"/>
  <c r="AP669"/>
  <c r="AU669"/>
  <c r="AZ669"/>
  <c r="BE669"/>
  <c r="BJ669"/>
  <c r="BO669"/>
  <c r="BT669"/>
  <c r="BY669"/>
  <c r="CD669"/>
  <c r="CI669"/>
  <c r="CN669"/>
  <c r="CS669"/>
  <c r="CX669"/>
  <c r="DC669"/>
  <c r="DH669"/>
  <c r="DM669"/>
  <c r="DR669"/>
  <c r="DW669"/>
  <c r="EB669"/>
  <c r="EG669"/>
  <c r="EL669"/>
  <c r="EQ669"/>
  <c r="EV669"/>
  <c r="FA669"/>
  <c r="L670"/>
  <c r="Q670"/>
  <c r="V670"/>
  <c r="AA670"/>
  <c r="AF670"/>
  <c r="AK670"/>
  <c r="AP670"/>
  <c r="AU670"/>
  <c r="AZ670"/>
  <c r="BE670"/>
  <c r="BJ670"/>
  <c r="BO670"/>
  <c r="BT670"/>
  <c r="BY670"/>
  <c r="CD670"/>
  <c r="CI670"/>
  <c r="CN670"/>
  <c r="CS670"/>
  <c r="CX670"/>
  <c r="DC670"/>
  <c r="DH670"/>
  <c r="DM670"/>
  <c r="DR670"/>
  <c r="DW670"/>
  <c r="EB670"/>
  <c r="EG670"/>
  <c r="EL670"/>
  <c r="EQ670"/>
  <c r="EV670"/>
  <c r="FA670"/>
  <c r="L671"/>
  <c r="Q671"/>
  <c r="V671"/>
  <c r="AA671"/>
  <c r="AF671"/>
  <c r="AK671"/>
  <c r="AP671"/>
  <c r="AU671"/>
  <c r="AZ671"/>
  <c r="BE671"/>
  <c r="BJ671"/>
  <c r="BO671"/>
  <c r="BT671"/>
  <c r="BY671"/>
  <c r="CD671"/>
  <c r="CI671"/>
  <c r="CN671"/>
  <c r="CS671"/>
  <c r="CX671"/>
  <c r="DC671"/>
  <c r="DH671"/>
  <c r="DM671"/>
  <c r="DR671"/>
  <c r="DW671"/>
  <c r="EB671"/>
  <c r="EG671"/>
  <c r="EL671"/>
  <c r="EQ671"/>
  <c r="EV671"/>
  <c r="FA671"/>
  <c r="L672"/>
  <c r="Q672"/>
  <c r="V672"/>
  <c r="AA672"/>
  <c r="AF672"/>
  <c r="AK672"/>
  <c r="AP672"/>
  <c r="AU672"/>
  <c r="AZ672"/>
  <c r="BE672"/>
  <c r="BJ672"/>
  <c r="BO672"/>
  <c r="BT672"/>
  <c r="BY672"/>
  <c r="CD672"/>
  <c r="CI672"/>
  <c r="CN672"/>
  <c r="CS672"/>
  <c r="CX672"/>
  <c r="DC672"/>
  <c r="DH672"/>
  <c r="DM672"/>
  <c r="DR672"/>
  <c r="DW672"/>
  <c r="EB672"/>
  <c r="EG672"/>
  <c r="EL672"/>
  <c r="EQ672"/>
  <c r="EV672"/>
  <c r="FA672"/>
  <c r="L673"/>
  <c r="Q673"/>
  <c r="V673"/>
  <c r="AA673"/>
  <c r="AF673"/>
  <c r="AK673"/>
  <c r="AP673"/>
  <c r="AU673"/>
  <c r="AZ673"/>
  <c r="BE673"/>
  <c r="BJ673"/>
  <c r="BO673"/>
  <c r="BT673"/>
  <c r="BY673"/>
  <c r="CD673"/>
  <c r="CI673"/>
  <c r="CN673"/>
  <c r="CS673"/>
  <c r="CX673"/>
  <c r="DC673"/>
  <c r="DH673"/>
  <c r="DM673"/>
  <c r="DR673"/>
  <c r="DW673"/>
  <c r="EB673"/>
  <c r="EG673"/>
  <c r="EL673"/>
  <c r="EQ673"/>
  <c r="EV673"/>
  <c r="FA673"/>
  <c r="L674"/>
  <c r="Q674"/>
  <c r="V674"/>
  <c r="AA674"/>
  <c r="AF674"/>
  <c r="AK674"/>
  <c r="AP674"/>
  <c r="AU674"/>
  <c r="AZ674"/>
  <c r="BE674"/>
  <c r="BJ674"/>
  <c r="BO674"/>
  <c r="BT674"/>
  <c r="BY674"/>
  <c r="CD674"/>
  <c r="CI674"/>
  <c r="CN674"/>
  <c r="CS674"/>
  <c r="CX674"/>
  <c r="DC674"/>
  <c r="DH674"/>
  <c r="DM674"/>
  <c r="DR674"/>
  <c r="DW674"/>
  <c r="EB674"/>
  <c r="EG674"/>
  <c r="EL674"/>
  <c r="EQ674"/>
  <c r="EV674"/>
  <c r="FA674"/>
  <c r="L675"/>
  <c r="Q675"/>
  <c r="V675"/>
  <c r="AA675"/>
  <c r="AF675"/>
  <c r="AK675"/>
  <c r="AP675"/>
  <c r="AU675"/>
  <c r="AZ675"/>
  <c r="BE675"/>
  <c r="BJ675"/>
  <c r="BO675"/>
  <c r="BT675"/>
  <c r="BY675"/>
  <c r="CD675"/>
  <c r="CI675"/>
  <c r="CN675"/>
  <c r="CS675"/>
  <c r="CX675"/>
  <c r="DC675"/>
  <c r="DH675"/>
  <c r="DM675"/>
  <c r="DR675"/>
  <c r="DW675"/>
  <c r="EB675"/>
  <c r="EG675"/>
  <c r="EL675"/>
  <c r="EQ675"/>
  <c r="EV675"/>
  <c r="FA675"/>
  <c r="L676"/>
  <c r="Q676"/>
  <c r="V676"/>
  <c r="AA676"/>
  <c r="AF676"/>
  <c r="AK676"/>
  <c r="AP676"/>
  <c r="AU676"/>
  <c r="AZ676"/>
  <c r="BE676"/>
  <c r="BJ676"/>
  <c r="BO676"/>
  <c r="BT676"/>
  <c r="BY676"/>
  <c r="CD676"/>
  <c r="CI676"/>
  <c r="CN676"/>
  <c r="CS676"/>
  <c r="CX676"/>
  <c r="DC676"/>
  <c r="DH676"/>
  <c r="DM676"/>
  <c r="DR676"/>
  <c r="DW676"/>
  <c r="EB676"/>
  <c r="EG676"/>
  <c r="EL676"/>
  <c r="EQ676"/>
  <c r="EV676"/>
  <c r="FA676"/>
  <c r="L677"/>
  <c r="Q677"/>
  <c r="V677"/>
  <c r="AA677"/>
  <c r="AF677"/>
  <c r="AK677"/>
  <c r="AP677"/>
  <c r="AU677"/>
  <c r="AZ677"/>
  <c r="BE677"/>
  <c r="BJ677"/>
  <c r="BO677"/>
  <c r="BT677"/>
  <c r="BY677"/>
  <c r="CD677"/>
  <c r="CI677"/>
  <c r="CN677"/>
  <c r="CS677"/>
  <c r="CX677"/>
  <c r="DC677"/>
  <c r="DH677"/>
  <c r="DM677"/>
  <c r="DR677"/>
  <c r="DW677"/>
  <c r="EB677"/>
  <c r="EG677"/>
  <c r="EL677"/>
  <c r="EQ677"/>
  <c r="EV677"/>
  <c r="FA677"/>
  <c r="L678"/>
  <c r="Q678"/>
  <c r="V678"/>
  <c r="AA678"/>
  <c r="AF678"/>
  <c r="AK678"/>
  <c r="AP678"/>
  <c r="AU678"/>
  <c r="AZ678"/>
  <c r="BE678"/>
  <c r="BJ678"/>
  <c r="BO678"/>
  <c r="BT678"/>
  <c r="BY678"/>
  <c r="CD678"/>
  <c r="CI678"/>
  <c r="CN678"/>
  <c r="CS678"/>
  <c r="CX678"/>
  <c r="DC678"/>
  <c r="DH678"/>
  <c r="DM678"/>
  <c r="DR678"/>
  <c r="DW678"/>
  <c r="EB678"/>
  <c r="EG678"/>
  <c r="EL678"/>
  <c r="EQ678"/>
  <c r="EV678"/>
  <c r="FA678"/>
  <c r="L679"/>
  <c r="Q679"/>
  <c r="V679"/>
  <c r="AA679"/>
  <c r="AF679"/>
  <c r="AK679"/>
  <c r="AP679"/>
  <c r="AU679"/>
  <c r="AZ679"/>
  <c r="BE679"/>
  <c r="BJ679"/>
  <c r="BO679"/>
  <c r="BT679"/>
  <c r="BY679"/>
  <c r="CD679"/>
  <c r="CI679"/>
  <c r="CN679"/>
  <c r="CS679"/>
  <c r="CX679"/>
  <c r="DC679"/>
  <c r="DH679"/>
  <c r="DM679"/>
  <c r="DR679"/>
  <c r="DW679"/>
  <c r="EB679"/>
  <c r="EG679"/>
  <c r="EL679"/>
  <c r="EQ679"/>
  <c r="EV679"/>
  <c r="FA679"/>
  <c r="L680"/>
  <c r="Q680"/>
  <c r="V680"/>
  <c r="AA680"/>
  <c r="AF680"/>
  <c r="AK680"/>
  <c r="AP680"/>
  <c r="AU680"/>
  <c r="AZ680"/>
  <c r="BE680"/>
  <c r="BJ680"/>
  <c r="BO680"/>
  <c r="BT680"/>
  <c r="BY680"/>
  <c r="CD680"/>
  <c r="CI680"/>
  <c r="CN680"/>
  <c r="CS680"/>
  <c r="CX680"/>
  <c r="DC680"/>
  <c r="DH680"/>
  <c r="DM680"/>
  <c r="DR680"/>
  <c r="DW680"/>
  <c r="EB680"/>
  <c r="EG680"/>
  <c r="EL680"/>
  <c r="EQ680"/>
  <c r="EV680"/>
  <c r="FA680"/>
  <c r="L681"/>
  <c r="Q681"/>
  <c r="V681"/>
  <c r="AA681"/>
  <c r="AF681"/>
  <c r="AK681"/>
  <c r="AP681"/>
  <c r="AU681"/>
  <c r="AZ681"/>
  <c r="BE681"/>
  <c r="BJ681"/>
  <c r="BO681"/>
  <c r="BT681"/>
  <c r="BY681"/>
  <c r="CD681"/>
  <c r="CI681"/>
  <c r="CN681"/>
  <c r="CS681"/>
  <c r="CX681"/>
  <c r="DC681"/>
  <c r="DH681"/>
  <c r="DM681"/>
  <c r="DR681"/>
  <c r="DW681"/>
  <c r="EB681"/>
  <c r="EG681"/>
  <c r="EL681"/>
  <c r="EQ681"/>
  <c r="EV681"/>
  <c r="FA681"/>
  <c r="L682"/>
  <c r="Q682"/>
  <c r="V682"/>
  <c r="AA682"/>
  <c r="AF682"/>
  <c r="AK682"/>
  <c r="AP682"/>
  <c r="AU682"/>
  <c r="AZ682"/>
  <c r="BE682"/>
  <c r="BJ682"/>
  <c r="BO682"/>
  <c r="BT682"/>
  <c r="BY682"/>
  <c r="CD682"/>
  <c r="CI682"/>
  <c r="CN682"/>
  <c r="CS682"/>
  <c r="CX682"/>
  <c r="DC682"/>
  <c r="DH682"/>
  <c r="DM682"/>
  <c r="DR682"/>
  <c r="DW682"/>
  <c r="EB682"/>
  <c r="EG682"/>
  <c r="EL682"/>
  <c r="EQ682"/>
  <c r="EV682"/>
  <c r="FA682"/>
  <c r="L683"/>
  <c r="Q683"/>
  <c r="V683"/>
  <c r="AA683"/>
  <c r="AF683"/>
  <c r="AK683"/>
  <c r="AP683"/>
  <c r="AU683"/>
  <c r="AZ683"/>
  <c r="BE683"/>
  <c r="BJ683"/>
  <c r="BO683"/>
  <c r="BT683"/>
  <c r="BY683"/>
  <c r="CD683"/>
  <c r="CI683"/>
  <c r="CN683"/>
  <c r="CS683"/>
  <c r="CX683"/>
  <c r="DC683"/>
  <c r="DH683"/>
  <c r="DM683"/>
  <c r="DR683"/>
  <c r="DW683"/>
  <c r="EB683"/>
  <c r="EG683"/>
  <c r="EL683"/>
  <c r="EQ683"/>
  <c r="EV683"/>
  <c r="FA683"/>
  <c r="L684"/>
  <c r="Q684"/>
  <c r="V684"/>
  <c r="AA684"/>
  <c r="AF684"/>
  <c r="AK684"/>
  <c r="AP684"/>
  <c r="AU684"/>
  <c r="AZ684"/>
  <c r="BE684"/>
  <c r="BJ684"/>
  <c r="BO684"/>
  <c r="BT684"/>
  <c r="BY684"/>
  <c r="CD684"/>
  <c r="CI684"/>
  <c r="CN684"/>
  <c r="CS684"/>
  <c r="CX684"/>
  <c r="DC684"/>
  <c r="DH684"/>
  <c r="DM684"/>
  <c r="DR684"/>
  <c r="DW684"/>
  <c r="EB684"/>
  <c r="EG684"/>
  <c r="EL684"/>
  <c r="EQ684"/>
  <c r="EV684"/>
  <c r="FA684"/>
  <c r="L685"/>
  <c r="Q685"/>
  <c r="V685"/>
  <c r="AA685"/>
  <c r="AF685"/>
  <c r="AK685"/>
  <c r="AP685"/>
  <c r="AU685"/>
  <c r="AZ685"/>
  <c r="BE685"/>
  <c r="BJ685"/>
  <c r="BO685"/>
  <c r="BT685"/>
  <c r="BY685"/>
  <c r="CD685"/>
  <c r="CI685"/>
  <c r="CN685"/>
  <c r="CS685"/>
  <c r="CX685"/>
  <c r="DC685"/>
  <c r="DH685"/>
  <c r="DM685"/>
  <c r="DR685"/>
  <c r="DW685"/>
  <c r="EB685"/>
  <c r="EG685"/>
  <c r="EL685"/>
  <c r="EQ685"/>
  <c r="EV685"/>
  <c r="FA685"/>
  <c r="L686"/>
  <c r="Q686"/>
  <c r="V686"/>
  <c r="AA686"/>
  <c r="AF686"/>
  <c r="AK686"/>
  <c r="AP686"/>
  <c r="AU686"/>
  <c r="AZ686"/>
  <c r="BE686"/>
  <c r="BJ686"/>
  <c r="BO686"/>
  <c r="BT686"/>
  <c r="BY686"/>
  <c r="CD686"/>
  <c r="CI686"/>
  <c r="CN686"/>
  <c r="CS686"/>
  <c r="CX686"/>
  <c r="DC686"/>
  <c r="DH686"/>
  <c r="DM686"/>
  <c r="DR686"/>
  <c r="DW686"/>
  <c r="EB686"/>
  <c r="EG686"/>
  <c r="EL686"/>
  <c r="EQ686"/>
  <c r="EV686"/>
  <c r="FA686"/>
  <c r="L564"/>
  <c r="Q564"/>
  <c r="V564"/>
  <c r="AA564"/>
  <c r="AF564"/>
  <c r="AK564"/>
  <c r="AP564"/>
  <c r="AU564"/>
  <c r="AZ564"/>
  <c r="BE564"/>
  <c r="BJ564"/>
  <c r="BO564"/>
  <c r="BT564"/>
  <c r="BY564"/>
  <c r="CD564"/>
  <c r="CI564"/>
  <c r="CN564"/>
  <c r="CS564"/>
  <c r="CX564"/>
  <c r="DC564"/>
  <c r="DH564"/>
  <c r="DM564"/>
  <c r="DR564"/>
  <c r="DW564"/>
  <c r="EB564"/>
  <c r="EG564"/>
  <c r="EL564"/>
  <c r="EQ564"/>
  <c r="EV564"/>
  <c r="FA564"/>
  <c r="L565"/>
  <c r="Q565"/>
  <c r="V565"/>
  <c r="AA565"/>
  <c r="AF565"/>
  <c r="AK565"/>
  <c r="AP565"/>
  <c r="AU565"/>
  <c r="AZ565"/>
  <c r="BE565"/>
  <c r="BJ565"/>
  <c r="BO565"/>
  <c r="BT565"/>
  <c r="BY565"/>
  <c r="CD565"/>
  <c r="CI565"/>
  <c r="CN565"/>
  <c r="CS565"/>
  <c r="CX565"/>
  <c r="DC565"/>
  <c r="DH565"/>
  <c r="DM565"/>
  <c r="DR565"/>
  <c r="DW565"/>
  <c r="EB565"/>
  <c r="EG565"/>
  <c r="EL565"/>
  <c r="EQ565"/>
  <c r="EV565"/>
  <c r="FA565"/>
  <c r="L566"/>
  <c r="Q566"/>
  <c r="V566"/>
  <c r="AA566"/>
  <c r="AF566"/>
  <c r="AK566"/>
  <c r="AP566"/>
  <c r="AU566"/>
  <c r="AZ566"/>
  <c r="BE566"/>
  <c r="BJ566"/>
  <c r="BO566"/>
  <c r="BT566"/>
  <c r="BY566"/>
  <c r="CD566"/>
  <c r="CI566"/>
  <c r="CN566"/>
  <c r="CS566"/>
  <c r="CX566"/>
  <c r="DC566"/>
  <c r="DH566"/>
  <c r="DM566"/>
  <c r="DR566"/>
  <c r="DW566"/>
  <c r="EB566"/>
  <c r="EG566"/>
  <c r="EL566"/>
  <c r="EQ566"/>
  <c r="EV566"/>
  <c r="FA566"/>
  <c r="L567"/>
  <c r="Q567"/>
  <c r="V567"/>
  <c r="AA567"/>
  <c r="AF567"/>
  <c r="AK567"/>
  <c r="AP567"/>
  <c r="AU567"/>
  <c r="AZ567"/>
  <c r="BE567"/>
  <c r="BJ567"/>
  <c r="BO567"/>
  <c r="BT567"/>
  <c r="BY567"/>
  <c r="CD567"/>
  <c r="CI567"/>
  <c r="CN567"/>
  <c r="CS567"/>
  <c r="CX567"/>
  <c r="DC567"/>
  <c r="DH567"/>
  <c r="DM567"/>
  <c r="DR567"/>
  <c r="DW567"/>
  <c r="EB567"/>
  <c r="EG567"/>
  <c r="EL567"/>
  <c r="EQ567"/>
  <c r="EV567"/>
  <c r="FA567"/>
  <c r="L568"/>
  <c r="Q568"/>
  <c r="V568"/>
  <c r="AA568"/>
  <c r="AF568"/>
  <c r="AK568"/>
  <c r="AP568"/>
  <c r="AU568"/>
  <c r="AZ568"/>
  <c r="BE568"/>
  <c r="BJ568"/>
  <c r="BO568"/>
  <c r="BT568"/>
  <c r="BY568"/>
  <c r="CD568"/>
  <c r="CI568"/>
  <c r="CN568"/>
  <c r="CS568"/>
  <c r="CX568"/>
  <c r="DC568"/>
  <c r="DH568"/>
  <c r="DM568"/>
  <c r="DR568"/>
  <c r="DW568"/>
  <c r="EB568"/>
  <c r="EG568"/>
  <c r="EL568"/>
  <c r="EQ568"/>
  <c r="EV568"/>
  <c r="FA568"/>
  <c r="L569"/>
  <c r="Q569"/>
  <c r="V569"/>
  <c r="AA569"/>
  <c r="AF569"/>
  <c r="AK569"/>
  <c r="AP569"/>
  <c r="AU569"/>
  <c r="AZ569"/>
  <c r="BE569"/>
  <c r="BJ569"/>
  <c r="BO569"/>
  <c r="BT569"/>
  <c r="BY569"/>
  <c r="CD569"/>
  <c r="CI569"/>
  <c r="CN569"/>
  <c r="CS569"/>
  <c r="CX569"/>
  <c r="DC569"/>
  <c r="DH569"/>
  <c r="DM569"/>
  <c r="DR569"/>
  <c r="DW569"/>
  <c r="EB569"/>
  <c r="EG569"/>
  <c r="EL569"/>
  <c r="EQ569"/>
  <c r="EV569"/>
  <c r="FA569"/>
  <c r="L570"/>
  <c r="Q570"/>
  <c r="V570"/>
  <c r="AA570"/>
  <c r="AF570"/>
  <c r="AK570"/>
  <c r="AP570"/>
  <c r="AU570"/>
  <c r="AZ570"/>
  <c r="BE570"/>
  <c r="BJ570"/>
  <c r="BO570"/>
  <c r="BT570"/>
  <c r="BY570"/>
  <c r="CD570"/>
  <c r="CI570"/>
  <c r="CN570"/>
  <c r="CS570"/>
  <c r="CX570"/>
  <c r="DC570"/>
  <c r="DH570"/>
  <c r="DM570"/>
  <c r="DR570"/>
  <c r="DW570"/>
  <c r="EB570"/>
  <c r="EG570"/>
  <c r="EL570"/>
  <c r="EQ570"/>
  <c r="EV570"/>
  <c r="FA570"/>
  <c r="L571"/>
  <c r="Q571"/>
  <c r="V571"/>
  <c r="AA571"/>
  <c r="AF571"/>
  <c r="AK571"/>
  <c r="AP571"/>
  <c r="AU571"/>
  <c r="AZ571"/>
  <c r="BE571"/>
  <c r="BJ571"/>
  <c r="BO571"/>
  <c r="BT571"/>
  <c r="BY571"/>
  <c r="CD571"/>
  <c r="CI571"/>
  <c r="CN571"/>
  <c r="CS571"/>
  <c r="CX571"/>
  <c r="DC571"/>
  <c r="DH571"/>
  <c r="DM571"/>
  <c r="DR571"/>
  <c r="DW571"/>
  <c r="EB571"/>
  <c r="EG571"/>
  <c r="EL571"/>
  <c r="EQ571"/>
  <c r="EV571"/>
  <c r="FA571"/>
  <c r="L572"/>
  <c r="Q572"/>
  <c r="V572"/>
  <c r="AA572"/>
  <c r="AF572"/>
  <c r="AK572"/>
  <c r="AP572"/>
  <c r="AU572"/>
  <c r="AZ572"/>
  <c r="BE572"/>
  <c r="BJ572"/>
  <c r="BO572"/>
  <c r="BT572"/>
  <c r="BY572"/>
  <c r="CD572"/>
  <c r="CI572"/>
  <c r="CN572"/>
  <c r="CS572"/>
  <c r="CX572"/>
  <c r="DC572"/>
  <c r="DH572"/>
  <c r="DM572"/>
  <c r="DR572"/>
  <c r="DW572"/>
  <c r="EB572"/>
  <c r="EG572"/>
  <c r="EL572"/>
  <c r="EQ572"/>
  <c r="EV572"/>
  <c r="FA572"/>
  <c r="L573"/>
  <c r="Q573"/>
  <c r="V573"/>
  <c r="AA573"/>
  <c r="AF573"/>
  <c r="AK573"/>
  <c r="AP573"/>
  <c r="AU573"/>
  <c r="AZ573"/>
  <c r="BE573"/>
  <c r="BJ573"/>
  <c r="BO573"/>
  <c r="BT573"/>
  <c r="BY573"/>
  <c r="CD573"/>
  <c r="CI573"/>
  <c r="CN573"/>
  <c r="CS573"/>
  <c r="CX573"/>
  <c r="DC573"/>
  <c r="DH573"/>
  <c r="DM573"/>
  <c r="DR573"/>
  <c r="DW573"/>
  <c r="EB573"/>
  <c r="EG573"/>
  <c r="EL573"/>
  <c r="EQ573"/>
  <c r="EV573"/>
  <c r="FA573"/>
  <c r="L574"/>
  <c r="Q574"/>
  <c r="V574"/>
  <c r="AA574"/>
  <c r="AF574"/>
  <c r="AK574"/>
  <c r="AP574"/>
  <c r="AU574"/>
  <c r="AZ574"/>
  <c r="BE574"/>
  <c r="BJ574"/>
  <c r="BO574"/>
  <c r="BT574"/>
  <c r="BY574"/>
  <c r="CD574"/>
  <c r="CI574"/>
  <c r="CN574"/>
  <c r="CS574"/>
  <c r="CX574"/>
  <c r="DC574"/>
  <c r="DH574"/>
  <c r="DM574"/>
  <c r="DR574"/>
  <c r="DW574"/>
  <c r="EB574"/>
  <c r="EG574"/>
  <c r="EL574"/>
  <c r="EQ574"/>
  <c r="EV574"/>
  <c r="FA574"/>
  <c r="L575"/>
  <c r="Q575"/>
  <c r="V575"/>
  <c r="AA575"/>
  <c r="AF575"/>
  <c r="AK575"/>
  <c r="AP575"/>
  <c r="AU575"/>
  <c r="AZ575"/>
  <c r="BE575"/>
  <c r="BJ575"/>
  <c r="BO575"/>
  <c r="BT575"/>
  <c r="BY575"/>
  <c r="CD575"/>
  <c r="CI575"/>
  <c r="CN575"/>
  <c r="CS575"/>
  <c r="CX575"/>
  <c r="DC575"/>
  <c r="DH575"/>
  <c r="DM575"/>
  <c r="DR575"/>
  <c r="DW575"/>
  <c r="EB575"/>
  <c r="EG575"/>
  <c r="EL575"/>
  <c r="EQ575"/>
  <c r="EV575"/>
  <c r="FA575"/>
  <c r="L576"/>
  <c r="Q576"/>
  <c r="V576"/>
  <c r="AA576"/>
  <c r="AF576"/>
  <c r="AK576"/>
  <c r="AP576"/>
  <c r="AU576"/>
  <c r="AZ576"/>
  <c r="BE576"/>
  <c r="BJ576"/>
  <c r="BO576"/>
  <c r="BT576"/>
  <c r="BY576"/>
  <c r="CD576"/>
  <c r="CI576"/>
  <c r="CN576"/>
  <c r="CS576"/>
  <c r="CX576"/>
  <c r="DC576"/>
  <c r="DH576"/>
  <c r="DM576"/>
  <c r="DR576"/>
  <c r="DW576"/>
  <c r="EB576"/>
  <c r="EG576"/>
  <c r="EL576"/>
  <c r="EQ576"/>
  <c r="EV576"/>
  <c r="FA576"/>
  <c r="L577"/>
  <c r="Q577"/>
  <c r="V577"/>
  <c r="AA577"/>
  <c r="AF577"/>
  <c r="AK577"/>
  <c r="AP577"/>
  <c r="AU577"/>
  <c r="AZ577"/>
  <c r="BE577"/>
  <c r="BJ577"/>
  <c r="BO577"/>
  <c r="BT577"/>
  <c r="BY577"/>
  <c r="CD577"/>
  <c r="CI577"/>
  <c r="CN577"/>
  <c r="CS577"/>
  <c r="CX577"/>
  <c r="DC577"/>
  <c r="DH577"/>
  <c r="DM577"/>
  <c r="DR577"/>
  <c r="DW577"/>
  <c r="EB577"/>
  <c r="EG577"/>
  <c r="EL577"/>
  <c r="EQ577"/>
  <c r="EV577"/>
  <c r="FA577"/>
  <c r="L578"/>
  <c r="Q578"/>
  <c r="V578"/>
  <c r="AA578"/>
  <c r="AF578"/>
  <c r="AK578"/>
  <c r="AP578"/>
  <c r="AU578"/>
  <c r="AZ578"/>
  <c r="BE578"/>
  <c r="BJ578"/>
  <c r="BO578"/>
  <c r="BT578"/>
  <c r="BY578"/>
  <c r="CD578"/>
  <c r="CI578"/>
  <c r="CN578"/>
  <c r="CS578"/>
  <c r="CX578"/>
  <c r="DC578"/>
  <c r="DH578"/>
  <c r="DM578"/>
  <c r="DR578"/>
  <c r="DW578"/>
  <c r="EB578"/>
  <c r="EG578"/>
  <c r="EL578"/>
  <c r="EQ578"/>
  <c r="EV578"/>
  <c r="FA578"/>
  <c r="L579"/>
  <c r="Q579"/>
  <c r="V579"/>
  <c r="AA579"/>
  <c r="AF579"/>
  <c r="AK579"/>
  <c r="AP579"/>
  <c r="AU579"/>
  <c r="AZ579"/>
  <c r="BE579"/>
  <c r="BJ579"/>
  <c r="BO579"/>
  <c r="BT579"/>
  <c r="BY579"/>
  <c r="CD579"/>
  <c r="CI579"/>
  <c r="CN579"/>
  <c r="CS579"/>
  <c r="CX579"/>
  <c r="DC579"/>
  <c r="DH579"/>
  <c r="DM579"/>
  <c r="DR579"/>
  <c r="DW579"/>
  <c r="EB579"/>
  <c r="EG579"/>
  <c r="EL579"/>
  <c r="EQ579"/>
  <c r="EV579"/>
  <c r="FA579"/>
  <c r="L580"/>
  <c r="Q580"/>
  <c r="V580"/>
  <c r="AA580"/>
  <c r="AF580"/>
  <c r="AK580"/>
  <c r="AP580"/>
  <c r="AU580"/>
  <c r="AZ580"/>
  <c r="BE580"/>
  <c r="BJ580"/>
  <c r="BO580"/>
  <c r="BT580"/>
  <c r="BY580"/>
  <c r="CD580"/>
  <c r="CI580"/>
  <c r="CN580"/>
  <c r="CS580"/>
  <c r="CX580"/>
  <c r="DC580"/>
  <c r="DH580"/>
  <c r="DM580"/>
  <c r="DR580"/>
  <c r="DW580"/>
  <c r="EB580"/>
  <c r="EG580"/>
  <c r="EL580"/>
  <c r="EQ580"/>
  <c r="EV580"/>
  <c r="FA580"/>
  <c r="L581"/>
  <c r="Q581"/>
  <c r="V581"/>
  <c r="AA581"/>
  <c r="AF581"/>
  <c r="AK581"/>
  <c r="AP581"/>
  <c r="AU581"/>
  <c r="AZ581"/>
  <c r="BE581"/>
  <c r="BJ581"/>
  <c r="BO581"/>
  <c r="BT581"/>
  <c r="BY581"/>
  <c r="CD581"/>
  <c r="CI581"/>
  <c r="CN581"/>
  <c r="CS581"/>
  <c r="CX581"/>
  <c r="DC581"/>
  <c r="DH581"/>
  <c r="DM581"/>
  <c r="DR581"/>
  <c r="DW581"/>
  <c r="EB581"/>
  <c r="EG581"/>
  <c r="EL581"/>
  <c r="EQ581"/>
  <c r="EV581"/>
  <c r="FA581"/>
  <c r="L582"/>
  <c r="Q582"/>
  <c r="V582"/>
  <c r="AA582"/>
  <c r="AF582"/>
  <c r="AK582"/>
  <c r="AP582"/>
  <c r="AU582"/>
  <c r="AZ582"/>
  <c r="BE582"/>
  <c r="BJ582"/>
  <c r="BO582"/>
  <c r="BT582"/>
  <c r="BY582"/>
  <c r="CD582"/>
  <c r="CI582"/>
  <c r="CN582"/>
  <c r="CS582"/>
  <c r="CX582"/>
  <c r="DC582"/>
  <c r="DH582"/>
  <c r="DM582"/>
  <c r="DR582"/>
  <c r="DW582"/>
  <c r="EB582"/>
  <c r="EG582"/>
  <c r="EL582"/>
  <c r="EQ582"/>
  <c r="EV582"/>
  <c r="FA582"/>
  <c r="L583"/>
  <c r="Q583"/>
  <c r="V583"/>
  <c r="AA583"/>
  <c r="AF583"/>
  <c r="AK583"/>
  <c r="AP583"/>
  <c r="AU583"/>
  <c r="AZ583"/>
  <c r="BE583"/>
  <c r="BJ583"/>
  <c r="BO583"/>
  <c r="BT583"/>
  <c r="BY583"/>
  <c r="CD583"/>
  <c r="CI583"/>
  <c r="CN583"/>
  <c r="CS583"/>
  <c r="CX583"/>
  <c r="DC583"/>
  <c r="DH583"/>
  <c r="DM583"/>
  <c r="DR583"/>
  <c r="DW583"/>
  <c r="EB583"/>
  <c r="EG583"/>
  <c r="EL583"/>
  <c r="EQ583"/>
  <c r="EV583"/>
  <c r="FA583"/>
  <c r="L584"/>
  <c r="Q584"/>
  <c r="V584"/>
  <c r="AA584"/>
  <c r="AF584"/>
  <c r="AK584"/>
  <c r="AP584"/>
  <c r="AU584"/>
  <c r="AZ584"/>
  <c r="BE584"/>
  <c r="BJ584"/>
  <c r="BO584"/>
  <c r="BT584"/>
  <c r="BY584"/>
  <c r="CD584"/>
  <c r="CI584"/>
  <c r="CN584"/>
  <c r="CS584"/>
  <c r="CX584"/>
  <c r="DC584"/>
  <c r="DH584"/>
  <c r="DM584"/>
  <c r="DR584"/>
  <c r="DW584"/>
  <c r="EB584"/>
  <c r="EG584"/>
  <c r="EL584"/>
  <c r="EQ584"/>
  <c r="EV584"/>
  <c r="FA584"/>
  <c r="L585"/>
  <c r="Q585"/>
  <c r="V585"/>
  <c r="AA585"/>
  <c r="AF585"/>
  <c r="AK585"/>
  <c r="AP585"/>
  <c r="AU585"/>
  <c r="AZ585"/>
  <c r="BE585"/>
  <c r="BJ585"/>
  <c r="BO585"/>
  <c r="BT585"/>
  <c r="BY585"/>
  <c r="CD585"/>
  <c r="CI585"/>
  <c r="CN585"/>
  <c r="CS585"/>
  <c r="CX585"/>
  <c r="DC585"/>
  <c r="DH585"/>
  <c r="DM585"/>
  <c r="DR585"/>
  <c r="DW585"/>
  <c r="EB585"/>
  <c r="EG585"/>
  <c r="EL585"/>
  <c r="EQ585"/>
  <c r="EV585"/>
  <c r="FA585"/>
  <c r="L586"/>
  <c r="Q586"/>
  <c r="V586"/>
  <c r="AA586"/>
  <c r="AF586"/>
  <c r="AK586"/>
  <c r="AP586"/>
  <c r="AU586"/>
  <c r="AZ586"/>
  <c r="BE586"/>
  <c r="BJ586"/>
  <c r="BO586"/>
  <c r="BT586"/>
  <c r="BY586"/>
  <c r="CD586"/>
  <c r="CI586"/>
  <c r="CN586"/>
  <c r="CS586"/>
  <c r="CX586"/>
  <c r="DC586"/>
  <c r="DH586"/>
  <c r="DM586"/>
  <c r="DR586"/>
  <c r="DW586"/>
  <c r="EB586"/>
  <c r="EG586"/>
  <c r="EL586"/>
  <c r="EQ586"/>
  <c r="EV586"/>
  <c r="FA586"/>
  <c r="L587"/>
  <c r="Q587"/>
  <c r="V587"/>
  <c r="AA587"/>
  <c r="AF587"/>
  <c r="AK587"/>
  <c r="AP587"/>
  <c r="AU587"/>
  <c r="AZ587"/>
  <c r="BE587"/>
  <c r="BJ587"/>
  <c r="BO587"/>
  <c r="BT587"/>
  <c r="BY587"/>
  <c r="CD587"/>
  <c r="CI587"/>
  <c r="CN587"/>
  <c r="CS587"/>
  <c r="CX587"/>
  <c r="DC587"/>
  <c r="DH587"/>
  <c r="DM587"/>
  <c r="DR587"/>
  <c r="DW587"/>
  <c r="EB587"/>
  <c r="EG587"/>
  <c r="EL587"/>
  <c r="EQ587"/>
  <c r="EV587"/>
  <c r="FA587"/>
  <c r="L588"/>
  <c r="Q588"/>
  <c r="V588"/>
  <c r="AA588"/>
  <c r="AF588"/>
  <c r="AK588"/>
  <c r="AP588"/>
  <c r="AU588"/>
  <c r="AZ588"/>
  <c r="BE588"/>
  <c r="BJ588"/>
  <c r="BO588"/>
  <c r="BT588"/>
  <c r="BY588"/>
  <c r="CD588"/>
  <c r="CI588"/>
  <c r="CN588"/>
  <c r="CS588"/>
  <c r="CX588"/>
  <c r="DC588"/>
  <c r="DH588"/>
  <c r="DM588"/>
  <c r="DR588"/>
  <c r="DW588"/>
  <c r="EB588"/>
  <c r="EG588"/>
  <c r="EL588"/>
  <c r="EQ588"/>
  <c r="EV588"/>
  <c r="FA588"/>
  <c r="L589"/>
  <c r="Q589"/>
  <c r="V589"/>
  <c r="AA589"/>
  <c r="AF589"/>
  <c r="AK589"/>
  <c r="AP589"/>
  <c r="AU589"/>
  <c r="AZ589"/>
  <c r="BE589"/>
  <c r="BJ589"/>
  <c r="BO589"/>
  <c r="BT589"/>
  <c r="BY589"/>
  <c r="CD589"/>
  <c r="CI589"/>
  <c r="CN589"/>
  <c r="CS589"/>
  <c r="CX589"/>
  <c r="DC589"/>
  <c r="DH589"/>
  <c r="DM589"/>
  <c r="DR589"/>
  <c r="DW589"/>
  <c r="EB589"/>
  <c r="EG589"/>
  <c r="EL589"/>
  <c r="EQ589"/>
  <c r="EV589"/>
  <c r="FA589"/>
  <c r="L590"/>
  <c r="Q590"/>
  <c r="V590"/>
  <c r="AA590"/>
  <c r="AF590"/>
  <c r="AK590"/>
  <c r="AP590"/>
  <c r="AU590"/>
  <c r="AZ590"/>
  <c r="BE590"/>
  <c r="BJ590"/>
  <c r="BO590"/>
  <c r="BT590"/>
  <c r="BY590"/>
  <c r="CD590"/>
  <c r="CI590"/>
  <c r="CN590"/>
  <c r="CS590"/>
  <c r="CX590"/>
  <c r="DC590"/>
  <c r="DH590"/>
  <c r="DM590"/>
  <c r="DR590"/>
  <c r="DW590"/>
  <c r="EB590"/>
  <c r="EG590"/>
  <c r="EL590"/>
  <c r="EQ590"/>
  <c r="EV590"/>
  <c r="FA590"/>
  <c r="L591"/>
  <c r="Q591"/>
  <c r="V591"/>
  <c r="AA591"/>
  <c r="AF591"/>
  <c r="AK591"/>
  <c r="AP591"/>
  <c r="AU591"/>
  <c r="AZ591"/>
  <c r="BE591"/>
  <c r="BJ591"/>
  <c r="BO591"/>
  <c r="BT591"/>
  <c r="BY591"/>
  <c r="CD591"/>
  <c r="CI591"/>
  <c r="CN591"/>
  <c r="CS591"/>
  <c r="CX591"/>
  <c r="DC591"/>
  <c r="DH591"/>
  <c r="DM591"/>
  <c r="DR591"/>
  <c r="DW591"/>
  <c r="EB591"/>
  <c r="EG591"/>
  <c r="EL591"/>
  <c r="EQ591"/>
  <c r="EV591"/>
  <c r="FA591"/>
  <c r="L592"/>
  <c r="Q592"/>
  <c r="V592"/>
  <c r="AA592"/>
  <c r="AF592"/>
  <c r="AK592"/>
  <c r="AP592"/>
  <c r="AU592"/>
  <c r="AZ592"/>
  <c r="BE592"/>
  <c r="BJ592"/>
  <c r="BO592"/>
  <c r="BT592"/>
  <c r="BY592"/>
  <c r="CD592"/>
  <c r="CI592"/>
  <c r="CN592"/>
  <c r="CS592"/>
  <c r="CX592"/>
  <c r="DC592"/>
  <c r="DH592"/>
  <c r="DM592"/>
  <c r="DR592"/>
  <c r="DW592"/>
  <c r="EB592"/>
  <c r="EG592"/>
  <c r="EL592"/>
  <c r="EQ592"/>
  <c r="EV592"/>
  <c r="FA592"/>
  <c r="L593"/>
  <c r="Q593"/>
  <c r="V593"/>
  <c r="AA593"/>
  <c r="AF593"/>
  <c r="AK593"/>
  <c r="AP593"/>
  <c r="AU593"/>
  <c r="AZ593"/>
  <c r="BE593"/>
  <c r="BJ593"/>
  <c r="BO593"/>
  <c r="BT593"/>
  <c r="BY593"/>
  <c r="CD593"/>
  <c r="CI593"/>
  <c r="CN593"/>
  <c r="CS593"/>
  <c r="CX593"/>
  <c r="DC593"/>
  <c r="DH593"/>
  <c r="DM593"/>
  <c r="DR593"/>
  <c r="DW593"/>
  <c r="EB593"/>
  <c r="EG593"/>
  <c r="EL593"/>
  <c r="EQ593"/>
  <c r="EV593"/>
  <c r="FA593"/>
  <c r="L594"/>
  <c r="Q594"/>
  <c r="V594"/>
  <c r="AA594"/>
  <c r="AF594"/>
  <c r="AK594"/>
  <c r="AP594"/>
  <c r="AU594"/>
  <c r="AZ594"/>
  <c r="BE594"/>
  <c r="BJ594"/>
  <c r="BO594"/>
  <c r="BT594"/>
  <c r="BY594"/>
  <c r="CD594"/>
  <c r="CI594"/>
  <c r="CN594"/>
  <c r="CS594"/>
  <c r="CX594"/>
  <c r="DC594"/>
  <c r="DH594"/>
  <c r="DM594"/>
  <c r="DR594"/>
  <c r="DW594"/>
  <c r="EB594"/>
  <c r="EG594"/>
  <c r="EL594"/>
  <c r="EQ594"/>
  <c r="EV594"/>
  <c r="FA594"/>
  <c r="L595"/>
  <c r="Q595"/>
  <c r="V595"/>
  <c r="AA595"/>
  <c r="AF595"/>
  <c r="AK595"/>
  <c r="AP595"/>
  <c r="AU595"/>
  <c r="AZ595"/>
  <c r="BE595"/>
  <c r="BJ595"/>
  <c r="BO595"/>
  <c r="BT595"/>
  <c r="BY595"/>
  <c r="CD595"/>
  <c r="CI595"/>
  <c r="CN595"/>
  <c r="CS595"/>
  <c r="CX595"/>
  <c r="DC595"/>
  <c r="DH595"/>
  <c r="DM595"/>
  <c r="DR595"/>
  <c r="DW595"/>
  <c r="EB595"/>
  <c r="EG595"/>
  <c r="EL595"/>
  <c r="EQ595"/>
  <c r="EV595"/>
  <c r="FA595"/>
  <c r="L596"/>
  <c r="Q596"/>
  <c r="V596"/>
  <c r="AA596"/>
  <c r="AF596"/>
  <c r="AK596"/>
  <c r="AP596"/>
  <c r="AU596"/>
  <c r="AZ596"/>
  <c r="BE596"/>
  <c r="BJ596"/>
  <c r="BO596"/>
  <c r="BT596"/>
  <c r="BY596"/>
  <c r="CD596"/>
  <c r="CI596"/>
  <c r="CN596"/>
  <c r="CS596"/>
  <c r="CX596"/>
  <c r="DC596"/>
  <c r="DH596"/>
  <c r="DM596"/>
  <c r="DR596"/>
  <c r="DW596"/>
  <c r="EB596"/>
  <c r="EG596"/>
  <c r="EL596"/>
  <c r="EQ596"/>
  <c r="EV596"/>
  <c r="FA596"/>
  <c r="L597"/>
  <c r="Q597"/>
  <c r="V597"/>
  <c r="AA597"/>
  <c r="AF597"/>
  <c r="AK597"/>
  <c r="AP597"/>
  <c r="AU597"/>
  <c r="AZ597"/>
  <c r="BE597"/>
  <c r="BJ597"/>
  <c r="BO597"/>
  <c r="BT597"/>
  <c r="BY597"/>
  <c r="CD597"/>
  <c r="CI597"/>
  <c r="CN597"/>
  <c r="CS597"/>
  <c r="CX597"/>
  <c r="DC597"/>
  <c r="DH597"/>
  <c r="DM597"/>
  <c r="DR597"/>
  <c r="DW597"/>
  <c r="EB597"/>
  <c r="EG597"/>
  <c r="EL597"/>
  <c r="EQ597"/>
  <c r="EV597"/>
  <c r="FA597"/>
  <c r="L598"/>
  <c r="Q598"/>
  <c r="V598"/>
  <c r="AA598"/>
  <c r="AF598"/>
  <c r="AK598"/>
  <c r="AP598"/>
  <c r="AU598"/>
  <c r="AZ598"/>
  <c r="BE598"/>
  <c r="BJ598"/>
  <c r="BO598"/>
  <c r="BT598"/>
  <c r="BY598"/>
  <c r="CD598"/>
  <c r="CI598"/>
  <c r="CN598"/>
  <c r="CS598"/>
  <c r="CX598"/>
  <c r="DC598"/>
  <c r="DH598"/>
  <c r="DM598"/>
  <c r="DR598"/>
  <c r="DW598"/>
  <c r="EB598"/>
  <c r="EG598"/>
  <c r="EL598"/>
  <c r="EQ598"/>
  <c r="EV598"/>
  <c r="FA598"/>
  <c r="L599"/>
  <c r="Q599"/>
  <c r="V599"/>
  <c r="AA599"/>
  <c r="AF599"/>
  <c r="AK599"/>
  <c r="AP599"/>
  <c r="AU599"/>
  <c r="AZ599"/>
  <c r="BE599"/>
  <c r="BJ599"/>
  <c r="BO599"/>
  <c r="BT599"/>
  <c r="BY599"/>
  <c r="CD599"/>
  <c r="CI599"/>
  <c r="CN599"/>
  <c r="CS599"/>
  <c r="CX599"/>
  <c r="DC599"/>
  <c r="DH599"/>
  <c r="DM599"/>
  <c r="DR599"/>
  <c r="DW599"/>
  <c r="EB599"/>
  <c r="EG599"/>
  <c r="EL599"/>
  <c r="EQ599"/>
  <c r="EV599"/>
  <c r="FA599"/>
  <c r="L600"/>
  <c r="Q600"/>
  <c r="V600"/>
  <c r="AA600"/>
  <c r="AF600"/>
  <c r="AK600"/>
  <c r="AP600"/>
  <c r="AU600"/>
  <c r="AZ600"/>
  <c r="BE600"/>
  <c r="BJ600"/>
  <c r="BO600"/>
  <c r="BT600"/>
  <c r="BY600"/>
  <c r="CD600"/>
  <c r="CI600"/>
  <c r="CN600"/>
  <c r="CS600"/>
  <c r="CX600"/>
  <c r="DC600"/>
  <c r="DH600"/>
  <c r="DM600"/>
  <c r="DR600"/>
  <c r="DW600"/>
  <c r="EB600"/>
  <c r="EG600"/>
  <c r="EL600"/>
  <c r="EQ600"/>
  <c r="EV600"/>
  <c r="FA600"/>
  <c r="L601"/>
  <c r="Q601"/>
  <c r="V601"/>
  <c r="AA601"/>
  <c r="AF601"/>
  <c r="AK601"/>
  <c r="AP601"/>
  <c r="AU601"/>
  <c r="AZ601"/>
  <c r="BE601"/>
  <c r="BJ601"/>
  <c r="BO601"/>
  <c r="BT601"/>
  <c r="BY601"/>
  <c r="CD601"/>
  <c r="CI601"/>
  <c r="CN601"/>
  <c r="CS601"/>
  <c r="CX601"/>
  <c r="DC601"/>
  <c r="DH601"/>
  <c r="DM601"/>
  <c r="DR601"/>
  <c r="DW601"/>
  <c r="EB601"/>
  <c r="EG601"/>
  <c r="EL601"/>
  <c r="EQ601"/>
  <c r="EV601"/>
  <c r="FA601"/>
  <c r="L602"/>
  <c r="Q602"/>
  <c r="V602"/>
  <c r="AA602"/>
  <c r="AF602"/>
  <c r="AK602"/>
  <c r="AP602"/>
  <c r="AU602"/>
  <c r="AZ602"/>
  <c r="BE602"/>
  <c r="BJ602"/>
  <c r="BO602"/>
  <c r="BT602"/>
  <c r="BY602"/>
  <c r="CD602"/>
  <c r="CI602"/>
  <c r="CN602"/>
  <c r="CS602"/>
  <c r="CX602"/>
  <c r="DC602"/>
  <c r="DH602"/>
  <c r="DM602"/>
  <c r="DR602"/>
  <c r="DW602"/>
  <c r="EB602"/>
  <c r="EG602"/>
  <c r="EL602"/>
  <c r="EQ602"/>
  <c r="EV602"/>
  <c r="FA602"/>
  <c r="L603"/>
  <c r="Q603"/>
  <c r="V603"/>
  <c r="AA603"/>
  <c r="AF603"/>
  <c r="AK603"/>
  <c r="AP603"/>
  <c r="AU603"/>
  <c r="AZ603"/>
  <c r="BE603"/>
  <c r="BJ603"/>
  <c r="BO603"/>
  <c r="BT603"/>
  <c r="BY603"/>
  <c r="CD603"/>
  <c r="CI603"/>
  <c r="CN603"/>
  <c r="CS603"/>
  <c r="CX603"/>
  <c r="DC603"/>
  <c r="DH603"/>
  <c r="DM603"/>
  <c r="DR603"/>
  <c r="DW603"/>
  <c r="EB603"/>
  <c r="EG603"/>
  <c r="EL603"/>
  <c r="EQ603"/>
  <c r="EV603"/>
  <c r="FA603"/>
  <c r="L604"/>
  <c r="Q604"/>
  <c r="V604"/>
  <c r="AA604"/>
  <c r="AF604"/>
  <c r="AK604"/>
  <c r="AP604"/>
  <c r="AU604"/>
  <c r="AZ604"/>
  <c r="BE604"/>
  <c r="BJ604"/>
  <c r="BO604"/>
  <c r="BT604"/>
  <c r="BY604"/>
  <c r="CD604"/>
  <c r="CI604"/>
  <c r="CN604"/>
  <c r="CS604"/>
  <c r="CX604"/>
  <c r="DC604"/>
  <c r="DH604"/>
  <c r="DM604"/>
  <c r="DR604"/>
  <c r="DW604"/>
  <c r="EB604"/>
  <c r="EG604"/>
  <c r="EL604"/>
  <c r="EQ604"/>
  <c r="EV604"/>
  <c r="FA604"/>
  <c r="L605"/>
  <c r="Q605"/>
  <c r="V605"/>
  <c r="AA605"/>
  <c r="AF605"/>
  <c r="AK605"/>
  <c r="AP605"/>
  <c r="AU605"/>
  <c r="AZ605"/>
  <c r="BE605"/>
  <c r="BJ605"/>
  <c r="BO605"/>
  <c r="BT605"/>
  <c r="BY605"/>
  <c r="CD605"/>
  <c r="CI605"/>
  <c r="CN605"/>
  <c r="CS605"/>
  <c r="CX605"/>
  <c r="DC605"/>
  <c r="DH605"/>
  <c r="DM605"/>
  <c r="DR605"/>
  <c r="DW605"/>
  <c r="EB605"/>
  <c r="EG605"/>
  <c r="EL605"/>
  <c r="EQ605"/>
  <c r="EV605"/>
  <c r="FA605"/>
  <c r="L606"/>
  <c r="Q606"/>
  <c r="V606"/>
  <c r="AA606"/>
  <c r="AF606"/>
  <c r="AK606"/>
  <c r="AP606"/>
  <c r="AU606"/>
  <c r="AZ606"/>
  <c r="BE606"/>
  <c r="BJ606"/>
  <c r="BO606"/>
  <c r="BT606"/>
  <c r="BY606"/>
  <c r="CD606"/>
  <c r="CI606"/>
  <c r="CN606"/>
  <c r="CS606"/>
  <c r="CX606"/>
  <c r="DC606"/>
  <c r="DH606"/>
  <c r="DM606"/>
  <c r="DR606"/>
  <c r="DW606"/>
  <c r="EB606"/>
  <c r="EG606"/>
  <c r="EL606"/>
  <c r="EQ606"/>
  <c r="EV606"/>
  <c r="FA606"/>
  <c r="L607"/>
  <c r="Q607"/>
  <c r="V607"/>
  <c r="AA607"/>
  <c r="AF607"/>
  <c r="AK607"/>
  <c r="AP607"/>
  <c r="AU607"/>
  <c r="AZ607"/>
  <c r="BE607"/>
  <c r="BJ607"/>
  <c r="BO607"/>
  <c r="BT607"/>
  <c r="BY607"/>
  <c r="CD607"/>
  <c r="CI607"/>
  <c r="CN607"/>
  <c r="CS607"/>
  <c r="CX607"/>
  <c r="DC607"/>
  <c r="DH607"/>
  <c r="DM607"/>
  <c r="DR607"/>
  <c r="DW607"/>
  <c r="EB607"/>
  <c r="EG607"/>
  <c r="EL607"/>
  <c r="EQ607"/>
  <c r="EV607"/>
  <c r="FA607"/>
  <c r="L608"/>
  <c r="Q608"/>
  <c r="V608"/>
  <c r="AA608"/>
  <c r="AF608"/>
  <c r="AK608"/>
  <c r="AP608"/>
  <c r="AU608"/>
  <c r="AZ608"/>
  <c r="BE608"/>
  <c r="BJ608"/>
  <c r="BO608"/>
  <c r="BT608"/>
  <c r="BY608"/>
  <c r="CD608"/>
  <c r="CI608"/>
  <c r="CN608"/>
  <c r="CS608"/>
  <c r="CX608"/>
  <c r="DC608"/>
  <c r="DH608"/>
  <c r="DM608"/>
  <c r="DR608"/>
  <c r="DW608"/>
  <c r="EB608"/>
  <c r="EG608"/>
  <c r="EL608"/>
  <c r="EQ608"/>
  <c r="EV608"/>
  <c r="FA608"/>
  <c r="L609"/>
  <c r="Q609"/>
  <c r="V609"/>
  <c r="AA609"/>
  <c r="AF609"/>
  <c r="AK609"/>
  <c r="AP609"/>
  <c r="AU609"/>
  <c r="AZ609"/>
  <c r="BE609"/>
  <c r="BJ609"/>
  <c r="BO609"/>
  <c r="BT609"/>
  <c r="BY609"/>
  <c r="CD609"/>
  <c r="CI609"/>
  <c r="CN609"/>
  <c r="CS609"/>
  <c r="CX609"/>
  <c r="DC609"/>
  <c r="DH609"/>
  <c r="DM609"/>
  <c r="DR609"/>
  <c r="DW609"/>
  <c r="EB609"/>
  <c r="EG609"/>
  <c r="EL609"/>
  <c r="EQ609"/>
  <c r="EV609"/>
  <c r="FA609"/>
  <c r="L610"/>
  <c r="Q610"/>
  <c r="V610"/>
  <c r="AA610"/>
  <c r="AF610"/>
  <c r="AK610"/>
  <c r="AP610"/>
  <c r="AU610"/>
  <c r="AZ610"/>
  <c r="BE610"/>
  <c r="BJ610"/>
  <c r="BO610"/>
  <c r="BT610"/>
  <c r="BY610"/>
  <c r="CD610"/>
  <c r="CI610"/>
  <c r="CN610"/>
  <c r="CS610"/>
  <c r="CX610"/>
  <c r="DC610"/>
  <c r="DH610"/>
  <c r="DM610"/>
  <c r="DR610"/>
  <c r="DW610"/>
  <c r="EB610"/>
  <c r="EG610"/>
  <c r="EL610"/>
  <c r="EQ610"/>
  <c r="EV610"/>
  <c r="FA610"/>
  <c r="L611"/>
  <c r="Q611"/>
  <c r="V611"/>
  <c r="AA611"/>
  <c r="AF611"/>
  <c r="AK611"/>
  <c r="AP611"/>
  <c r="AU611"/>
  <c r="AZ611"/>
  <c r="BE611"/>
  <c r="BJ611"/>
  <c r="BO611"/>
  <c r="BT611"/>
  <c r="BY611"/>
  <c r="CD611"/>
  <c r="CI611"/>
  <c r="CN611"/>
  <c r="CS611"/>
  <c r="CX611"/>
  <c r="DC611"/>
  <c r="DH611"/>
  <c r="DM611"/>
  <c r="DR611"/>
  <c r="DW611"/>
  <c r="EB611"/>
  <c r="EG611"/>
  <c r="EL611"/>
  <c r="EQ611"/>
  <c r="EV611"/>
  <c r="FA611"/>
  <c r="L612"/>
  <c r="Q612"/>
  <c r="V612"/>
  <c r="AA612"/>
  <c r="AF612"/>
  <c r="AK612"/>
  <c r="AP612"/>
  <c r="AU612"/>
  <c r="AZ612"/>
  <c r="BE612"/>
  <c r="BJ612"/>
  <c r="BO612"/>
  <c r="BT612"/>
  <c r="BY612"/>
  <c r="CD612"/>
  <c r="CI612"/>
  <c r="CN612"/>
  <c r="CS612"/>
  <c r="CX612"/>
  <c r="DC612"/>
  <c r="DH612"/>
  <c r="DM612"/>
  <c r="DR612"/>
  <c r="DW612"/>
  <c r="EB612"/>
  <c r="EG612"/>
  <c r="EL612"/>
  <c r="EQ612"/>
  <c r="EV612"/>
  <c r="FA612"/>
  <c r="L613"/>
  <c r="Q613"/>
  <c r="V613"/>
  <c r="AA613"/>
  <c r="AF613"/>
  <c r="AK613"/>
  <c r="AP613"/>
  <c r="AU613"/>
  <c r="AZ613"/>
  <c r="BE613"/>
  <c r="BJ613"/>
  <c r="BO613"/>
  <c r="BT613"/>
  <c r="BY613"/>
  <c r="CD613"/>
  <c r="CI613"/>
  <c r="CN613"/>
  <c r="CS613"/>
  <c r="CX613"/>
  <c r="DC613"/>
  <c r="DH613"/>
  <c r="DM613"/>
  <c r="DR613"/>
  <c r="DW613"/>
  <c r="EB613"/>
  <c r="EG613"/>
  <c r="EL613"/>
  <c r="EQ613"/>
  <c r="EV613"/>
  <c r="FA613"/>
  <c r="L614"/>
  <c r="Q614"/>
  <c r="V614"/>
  <c r="AA614"/>
  <c r="AF614"/>
  <c r="AK614"/>
  <c r="AP614"/>
  <c r="AU614"/>
  <c r="AZ614"/>
  <c r="BE614"/>
  <c r="BJ614"/>
  <c r="BO614"/>
  <c r="BT614"/>
  <c r="BY614"/>
  <c r="CD614"/>
  <c r="CI614"/>
  <c r="CN614"/>
  <c r="CS614"/>
  <c r="CX614"/>
  <c r="DC614"/>
  <c r="DH614"/>
  <c r="DM614"/>
  <c r="DR614"/>
  <c r="DW614"/>
  <c r="EB614"/>
  <c r="EG614"/>
  <c r="EL614"/>
  <c r="EQ614"/>
  <c r="EV614"/>
  <c r="FA614"/>
  <c r="L615"/>
  <c r="Q615"/>
  <c r="V615"/>
  <c r="AA615"/>
  <c r="AF615"/>
  <c r="AK615"/>
  <c r="AP615"/>
  <c r="AU615"/>
  <c r="AZ615"/>
  <c r="BE615"/>
  <c r="BJ615"/>
  <c r="BO615"/>
  <c r="BT615"/>
  <c r="BY615"/>
  <c r="CD615"/>
  <c r="CI615"/>
  <c r="CN615"/>
  <c r="CS615"/>
  <c r="CX615"/>
  <c r="DC615"/>
  <c r="DH615"/>
  <c r="DM615"/>
  <c r="DR615"/>
  <c r="DW615"/>
  <c r="EB615"/>
  <c r="EG615"/>
  <c r="EL615"/>
  <c r="EQ615"/>
  <c r="EV615"/>
  <c r="FA615"/>
  <c r="L616"/>
  <c r="Q616"/>
  <c r="V616"/>
  <c r="AA616"/>
  <c r="AF616"/>
  <c r="AK616"/>
  <c r="AP616"/>
  <c r="AU616"/>
  <c r="AZ616"/>
  <c r="BE616"/>
  <c r="BJ616"/>
  <c r="BO616"/>
  <c r="BT616"/>
  <c r="BY616"/>
  <c r="CD616"/>
  <c r="CI616"/>
  <c r="CN616"/>
  <c r="CS616"/>
  <c r="CX616"/>
  <c r="DC616"/>
  <c r="DH616"/>
  <c r="DM616"/>
  <c r="DR616"/>
  <c r="DW616"/>
  <c r="EB616"/>
  <c r="EG616"/>
  <c r="EL616"/>
  <c r="EQ616"/>
  <c r="EV616"/>
  <c r="FA616"/>
  <c r="L617"/>
  <c r="Q617"/>
  <c r="V617"/>
  <c r="AA617"/>
  <c r="AF617"/>
  <c r="AK617"/>
  <c r="AP617"/>
  <c r="AU617"/>
  <c r="AZ617"/>
  <c r="BE617"/>
  <c r="BJ617"/>
  <c r="BO617"/>
  <c r="BT617"/>
  <c r="BY617"/>
  <c r="CD617"/>
  <c r="CI617"/>
  <c r="CN617"/>
  <c r="CS617"/>
  <c r="CX617"/>
  <c r="DC617"/>
  <c r="DH617"/>
  <c r="DM617"/>
  <c r="DR617"/>
  <c r="DW617"/>
  <c r="EB617"/>
  <c r="EG617"/>
  <c r="EL617"/>
  <c r="EQ617"/>
  <c r="EV617"/>
  <c r="FA617"/>
  <c r="L618"/>
  <c r="Q618"/>
  <c r="V618"/>
  <c r="AA618"/>
  <c r="AF618"/>
  <c r="AK618"/>
  <c r="AP618"/>
  <c r="AU618"/>
  <c r="AZ618"/>
  <c r="BE618"/>
  <c r="BJ618"/>
  <c r="BO618"/>
  <c r="BT618"/>
  <c r="BY618"/>
  <c r="CD618"/>
  <c r="CI618"/>
  <c r="CN618"/>
  <c r="CS618"/>
  <c r="CX618"/>
  <c r="DC618"/>
  <c r="DH618"/>
  <c r="DM618"/>
  <c r="DR618"/>
  <c r="DW618"/>
  <c r="EB618"/>
  <c r="EG618"/>
  <c r="EL618"/>
  <c r="EQ618"/>
  <c r="EV618"/>
  <c r="FA618"/>
  <c r="L619"/>
  <c r="Q619"/>
  <c r="V619"/>
  <c r="AA619"/>
  <c r="AF619"/>
  <c r="AK619"/>
  <c r="AP619"/>
  <c r="AU619"/>
  <c r="AZ619"/>
  <c r="BE619"/>
  <c r="BJ619"/>
  <c r="BO619"/>
  <c r="BT619"/>
  <c r="BY619"/>
  <c r="CD619"/>
  <c r="CI619"/>
  <c r="CN619"/>
  <c r="CS619"/>
  <c r="CX619"/>
  <c r="DC619"/>
  <c r="DH619"/>
  <c r="DM619"/>
  <c r="DR619"/>
  <c r="DW619"/>
  <c r="EB619"/>
  <c r="EG619"/>
  <c r="EL619"/>
  <c r="EQ619"/>
  <c r="EV619"/>
  <c r="FA619"/>
  <c r="L620"/>
  <c r="Q620"/>
  <c r="V620"/>
  <c r="AA620"/>
  <c r="AF620"/>
  <c r="AK620"/>
  <c r="AP620"/>
  <c r="AU620"/>
  <c r="AZ620"/>
  <c r="BE620"/>
  <c r="BJ620"/>
  <c r="BO620"/>
  <c r="BT620"/>
  <c r="BY620"/>
  <c r="CD620"/>
  <c r="CI620"/>
  <c r="CN620"/>
  <c r="CS620"/>
  <c r="CX620"/>
  <c r="DC620"/>
  <c r="DH620"/>
  <c r="DM620"/>
  <c r="DR620"/>
  <c r="DW620"/>
  <c r="EB620"/>
  <c r="EG620"/>
  <c r="EL620"/>
  <c r="EQ620"/>
  <c r="EV620"/>
  <c r="FA620"/>
  <c r="L621"/>
  <c r="Q621"/>
  <c r="V621"/>
  <c r="AA621"/>
  <c r="AF621"/>
  <c r="AK621"/>
  <c r="AP621"/>
  <c r="AU621"/>
  <c r="AZ621"/>
  <c r="BE621"/>
  <c r="BJ621"/>
  <c r="BO621"/>
  <c r="BT621"/>
  <c r="BY621"/>
  <c r="CD621"/>
  <c r="CI621"/>
  <c r="CN621"/>
  <c r="CS621"/>
  <c r="CX621"/>
  <c r="DC621"/>
  <c r="DH621"/>
  <c r="DM621"/>
  <c r="DR621"/>
  <c r="DW621"/>
  <c r="EB621"/>
  <c r="EG621"/>
  <c r="EL621"/>
  <c r="EQ621"/>
  <c r="EV621"/>
  <c r="FA621"/>
  <c r="L622"/>
  <c r="Q622"/>
  <c r="V622"/>
  <c r="AA622"/>
  <c r="AF622"/>
  <c r="AK622"/>
  <c r="AP622"/>
  <c r="AU622"/>
  <c r="AZ622"/>
  <c r="BE622"/>
  <c r="BJ622"/>
  <c r="BO622"/>
  <c r="BT622"/>
  <c r="BY622"/>
  <c r="CD622"/>
  <c r="CI622"/>
  <c r="CN622"/>
  <c r="CS622"/>
  <c r="CX622"/>
  <c r="DC622"/>
  <c r="DH622"/>
  <c r="DM622"/>
  <c r="DR622"/>
  <c r="DW622"/>
  <c r="EB622"/>
  <c r="EG622"/>
  <c r="EL622"/>
  <c r="EQ622"/>
  <c r="EV622"/>
  <c r="FA622"/>
  <c r="L623"/>
  <c r="Q623"/>
  <c r="V623"/>
  <c r="AA623"/>
  <c r="AF623"/>
  <c r="AK623"/>
  <c r="AP623"/>
  <c r="AU623"/>
  <c r="AZ623"/>
  <c r="BE623"/>
  <c r="BJ623"/>
  <c r="BO623"/>
  <c r="BT623"/>
  <c r="BY623"/>
  <c r="CD623"/>
  <c r="CI623"/>
  <c r="CN623"/>
  <c r="CS623"/>
  <c r="CX623"/>
  <c r="DC623"/>
  <c r="DH623"/>
  <c r="DM623"/>
  <c r="DR623"/>
  <c r="DW623"/>
  <c r="EB623"/>
  <c r="EG623"/>
  <c r="EL623"/>
  <c r="EQ623"/>
  <c r="EV623"/>
  <c r="FA623"/>
  <c r="L501"/>
  <c r="Q501"/>
  <c r="V501"/>
  <c r="AA501"/>
  <c r="AF501"/>
  <c r="AK501"/>
  <c r="AP501"/>
  <c r="AU501"/>
  <c r="AZ501"/>
  <c r="BE501"/>
  <c r="BJ501"/>
  <c r="BO501"/>
  <c r="BT501"/>
  <c r="BY501"/>
  <c r="CD501"/>
  <c r="CI501"/>
  <c r="CN501"/>
  <c r="CS501"/>
  <c r="CX501"/>
  <c r="DC501"/>
  <c r="DH501"/>
  <c r="DM501"/>
  <c r="DR501"/>
  <c r="DW501"/>
  <c r="EB501"/>
  <c r="EG501"/>
  <c r="EL501"/>
  <c r="EQ501"/>
  <c r="EV501"/>
  <c r="FA501"/>
  <c r="L502"/>
  <c r="Q502"/>
  <c r="V502"/>
  <c r="AA502"/>
  <c r="AF502"/>
  <c r="AK502"/>
  <c r="AP502"/>
  <c r="AU502"/>
  <c r="AZ502"/>
  <c r="BE502"/>
  <c r="BJ502"/>
  <c r="BO502"/>
  <c r="BT502"/>
  <c r="BY502"/>
  <c r="CD502"/>
  <c r="CI502"/>
  <c r="CN502"/>
  <c r="CS502"/>
  <c r="CX502"/>
  <c r="DC502"/>
  <c r="DH502"/>
  <c r="DM502"/>
  <c r="DR502"/>
  <c r="DW502"/>
  <c r="EB502"/>
  <c r="EG502"/>
  <c r="EL502"/>
  <c r="EQ502"/>
  <c r="EV502"/>
  <c r="FA502"/>
  <c r="L503"/>
  <c r="Q503"/>
  <c r="V503"/>
  <c r="AA503"/>
  <c r="AF503"/>
  <c r="AK503"/>
  <c r="AP503"/>
  <c r="AU503"/>
  <c r="AZ503"/>
  <c r="BE503"/>
  <c r="BJ503"/>
  <c r="BO503"/>
  <c r="BT503"/>
  <c r="BY503"/>
  <c r="CD503"/>
  <c r="CI503"/>
  <c r="CN503"/>
  <c r="CS503"/>
  <c r="CX503"/>
  <c r="DC503"/>
  <c r="DH503"/>
  <c r="DM503"/>
  <c r="DR503"/>
  <c r="DW503"/>
  <c r="EB503"/>
  <c r="EG503"/>
  <c r="EL503"/>
  <c r="EQ503"/>
  <c r="EV503"/>
  <c r="FA503"/>
  <c r="L504"/>
  <c r="Q504"/>
  <c r="V504"/>
  <c r="AA504"/>
  <c r="AF504"/>
  <c r="AK504"/>
  <c r="AP504"/>
  <c r="AU504"/>
  <c r="AZ504"/>
  <c r="BE504"/>
  <c r="BJ504"/>
  <c r="BO504"/>
  <c r="BT504"/>
  <c r="BY504"/>
  <c r="CD504"/>
  <c r="CI504"/>
  <c r="CN504"/>
  <c r="CS504"/>
  <c r="CX504"/>
  <c r="DC504"/>
  <c r="DH504"/>
  <c r="DM504"/>
  <c r="DR504"/>
  <c r="DW504"/>
  <c r="EB504"/>
  <c r="EG504"/>
  <c r="EL504"/>
  <c r="EQ504"/>
  <c r="EV504"/>
  <c r="FA504"/>
  <c r="L505"/>
  <c r="Q505"/>
  <c r="V505"/>
  <c r="AA505"/>
  <c r="AF505"/>
  <c r="AK505"/>
  <c r="AP505"/>
  <c r="AU505"/>
  <c r="AZ505"/>
  <c r="BE505"/>
  <c r="BJ505"/>
  <c r="BO505"/>
  <c r="BT505"/>
  <c r="BY505"/>
  <c r="CD505"/>
  <c r="CI505"/>
  <c r="CN505"/>
  <c r="CS505"/>
  <c r="CX505"/>
  <c r="DC505"/>
  <c r="DH505"/>
  <c r="DM505"/>
  <c r="DR505"/>
  <c r="DW505"/>
  <c r="EB505"/>
  <c r="EG505"/>
  <c r="EL505"/>
  <c r="EQ505"/>
  <c r="EV505"/>
  <c r="FA505"/>
  <c r="L506"/>
  <c r="Q506"/>
  <c r="V506"/>
  <c r="AA506"/>
  <c r="AF506"/>
  <c r="AK506"/>
  <c r="AP506"/>
  <c r="AU506"/>
  <c r="AZ506"/>
  <c r="BE506"/>
  <c r="BJ506"/>
  <c r="BO506"/>
  <c r="BT506"/>
  <c r="BY506"/>
  <c r="CD506"/>
  <c r="CI506"/>
  <c r="CN506"/>
  <c r="CS506"/>
  <c r="CX506"/>
  <c r="DC506"/>
  <c r="DH506"/>
  <c r="DM506"/>
  <c r="DR506"/>
  <c r="DW506"/>
  <c r="EB506"/>
  <c r="EG506"/>
  <c r="EL506"/>
  <c r="EQ506"/>
  <c r="EV506"/>
  <c r="FA506"/>
  <c r="L507"/>
  <c r="Q507"/>
  <c r="V507"/>
  <c r="AA507"/>
  <c r="AF507"/>
  <c r="AK507"/>
  <c r="AP507"/>
  <c r="AU507"/>
  <c r="AZ507"/>
  <c r="BE507"/>
  <c r="BJ507"/>
  <c r="BO507"/>
  <c r="BT507"/>
  <c r="BY507"/>
  <c r="CD507"/>
  <c r="CI507"/>
  <c r="CN507"/>
  <c r="CS507"/>
  <c r="CX507"/>
  <c r="DC507"/>
  <c r="DH507"/>
  <c r="DM507"/>
  <c r="DR507"/>
  <c r="DW507"/>
  <c r="EB507"/>
  <c r="EG507"/>
  <c r="EL507"/>
  <c r="EQ507"/>
  <c r="EV507"/>
  <c r="FA507"/>
  <c r="L508"/>
  <c r="Q508"/>
  <c r="V508"/>
  <c r="AA508"/>
  <c r="AF508"/>
  <c r="AK508"/>
  <c r="AP508"/>
  <c r="AU508"/>
  <c r="AZ508"/>
  <c r="BE508"/>
  <c r="BJ508"/>
  <c r="BO508"/>
  <c r="BT508"/>
  <c r="BY508"/>
  <c r="CD508"/>
  <c r="CI508"/>
  <c r="CN508"/>
  <c r="CS508"/>
  <c r="CX508"/>
  <c r="DC508"/>
  <c r="DH508"/>
  <c r="DM508"/>
  <c r="DR508"/>
  <c r="DW508"/>
  <c r="EB508"/>
  <c r="EG508"/>
  <c r="EL508"/>
  <c r="EQ508"/>
  <c r="EV508"/>
  <c r="FA508"/>
  <c r="L509"/>
  <c r="Q509"/>
  <c r="V509"/>
  <c r="AA509"/>
  <c r="AF509"/>
  <c r="AK509"/>
  <c r="AP509"/>
  <c r="AU509"/>
  <c r="AZ509"/>
  <c r="BE509"/>
  <c r="BJ509"/>
  <c r="BO509"/>
  <c r="BT509"/>
  <c r="BY509"/>
  <c r="CD509"/>
  <c r="CI509"/>
  <c r="CN509"/>
  <c r="CS509"/>
  <c r="CX509"/>
  <c r="DC509"/>
  <c r="DH509"/>
  <c r="DM509"/>
  <c r="DR509"/>
  <c r="DW509"/>
  <c r="EB509"/>
  <c r="EG509"/>
  <c r="EL509"/>
  <c r="EQ509"/>
  <c r="EV509"/>
  <c r="FA509"/>
  <c r="L510"/>
  <c r="Q510"/>
  <c r="V510"/>
  <c r="AA510"/>
  <c r="AF510"/>
  <c r="AK510"/>
  <c r="AP510"/>
  <c r="AU510"/>
  <c r="AZ510"/>
  <c r="BE510"/>
  <c r="BJ510"/>
  <c r="BO510"/>
  <c r="BT510"/>
  <c r="BY510"/>
  <c r="CD510"/>
  <c r="CI510"/>
  <c r="CN510"/>
  <c r="CS510"/>
  <c r="CX510"/>
  <c r="DC510"/>
  <c r="DH510"/>
  <c r="DM510"/>
  <c r="DR510"/>
  <c r="DW510"/>
  <c r="EB510"/>
  <c r="EG510"/>
  <c r="EL510"/>
  <c r="EQ510"/>
  <c r="EV510"/>
  <c r="FA510"/>
  <c r="L511"/>
  <c r="Q511"/>
  <c r="V511"/>
  <c r="AA511"/>
  <c r="AF511"/>
  <c r="AK511"/>
  <c r="AP511"/>
  <c r="AU511"/>
  <c r="AZ511"/>
  <c r="BE511"/>
  <c r="BJ511"/>
  <c r="BO511"/>
  <c r="BT511"/>
  <c r="BY511"/>
  <c r="CD511"/>
  <c r="CI511"/>
  <c r="CN511"/>
  <c r="CS511"/>
  <c r="CX511"/>
  <c r="DC511"/>
  <c r="DH511"/>
  <c r="DM511"/>
  <c r="DR511"/>
  <c r="DW511"/>
  <c r="EB511"/>
  <c r="EG511"/>
  <c r="EL511"/>
  <c r="EQ511"/>
  <c r="EV511"/>
  <c r="FA511"/>
  <c r="L512"/>
  <c r="Q512"/>
  <c r="V512"/>
  <c r="AA512"/>
  <c r="AF512"/>
  <c r="AK512"/>
  <c r="AP512"/>
  <c r="AU512"/>
  <c r="AZ512"/>
  <c r="BE512"/>
  <c r="BJ512"/>
  <c r="BO512"/>
  <c r="BT512"/>
  <c r="BY512"/>
  <c r="CD512"/>
  <c r="CI512"/>
  <c r="CN512"/>
  <c r="CS512"/>
  <c r="CX512"/>
  <c r="DC512"/>
  <c r="DH512"/>
  <c r="DM512"/>
  <c r="DR512"/>
  <c r="DW512"/>
  <c r="EB512"/>
  <c r="EG512"/>
  <c r="EL512"/>
  <c r="EQ512"/>
  <c r="EV512"/>
  <c r="FA512"/>
  <c r="L513"/>
  <c r="Q513"/>
  <c r="V513"/>
  <c r="AA513"/>
  <c r="AF513"/>
  <c r="AK513"/>
  <c r="AP513"/>
  <c r="AU513"/>
  <c r="AZ513"/>
  <c r="BE513"/>
  <c r="BJ513"/>
  <c r="BO513"/>
  <c r="BT513"/>
  <c r="BY513"/>
  <c r="CD513"/>
  <c r="CI513"/>
  <c r="CN513"/>
  <c r="CS513"/>
  <c r="CX513"/>
  <c r="DC513"/>
  <c r="DH513"/>
  <c r="DM513"/>
  <c r="DR513"/>
  <c r="DW513"/>
  <c r="EB513"/>
  <c r="EG513"/>
  <c r="EL513"/>
  <c r="EQ513"/>
  <c r="EV513"/>
  <c r="FA513"/>
  <c r="L514"/>
  <c r="Q514"/>
  <c r="V514"/>
  <c r="AA514"/>
  <c r="AF514"/>
  <c r="AK514"/>
  <c r="AP514"/>
  <c r="AU514"/>
  <c r="AZ514"/>
  <c r="BE514"/>
  <c r="BJ514"/>
  <c r="BO514"/>
  <c r="BT514"/>
  <c r="BY514"/>
  <c r="CD514"/>
  <c r="CI514"/>
  <c r="CN514"/>
  <c r="CS514"/>
  <c r="CX514"/>
  <c r="DC514"/>
  <c r="DH514"/>
  <c r="DM514"/>
  <c r="DR514"/>
  <c r="DW514"/>
  <c r="EB514"/>
  <c r="EG514"/>
  <c r="EL514"/>
  <c r="EQ514"/>
  <c r="EV514"/>
  <c r="FA514"/>
  <c r="L515"/>
  <c r="Q515"/>
  <c r="V515"/>
  <c r="AA515"/>
  <c r="AF515"/>
  <c r="AK515"/>
  <c r="AP515"/>
  <c r="AU515"/>
  <c r="AZ515"/>
  <c r="BE515"/>
  <c r="BJ515"/>
  <c r="BO515"/>
  <c r="BT515"/>
  <c r="BY515"/>
  <c r="CD515"/>
  <c r="CI515"/>
  <c r="CN515"/>
  <c r="CS515"/>
  <c r="CX515"/>
  <c r="DC515"/>
  <c r="DH515"/>
  <c r="DM515"/>
  <c r="DR515"/>
  <c r="DW515"/>
  <c r="EB515"/>
  <c r="EG515"/>
  <c r="EL515"/>
  <c r="EQ515"/>
  <c r="EV515"/>
  <c r="FA515"/>
  <c r="L516"/>
  <c r="Q516"/>
  <c r="V516"/>
  <c r="AA516"/>
  <c r="AF516"/>
  <c r="AK516"/>
  <c r="AP516"/>
  <c r="AU516"/>
  <c r="AZ516"/>
  <c r="BE516"/>
  <c r="BJ516"/>
  <c r="BO516"/>
  <c r="BT516"/>
  <c r="BY516"/>
  <c r="CD516"/>
  <c r="CI516"/>
  <c r="CN516"/>
  <c r="CS516"/>
  <c r="CX516"/>
  <c r="DC516"/>
  <c r="DH516"/>
  <c r="DM516"/>
  <c r="DR516"/>
  <c r="DW516"/>
  <c r="EB516"/>
  <c r="EG516"/>
  <c r="EL516"/>
  <c r="EQ516"/>
  <c r="EV516"/>
  <c r="FA516"/>
  <c r="L517"/>
  <c r="Q517"/>
  <c r="V517"/>
  <c r="AA517"/>
  <c r="AF517"/>
  <c r="AK517"/>
  <c r="AP517"/>
  <c r="AU517"/>
  <c r="AZ517"/>
  <c r="BE517"/>
  <c r="BJ517"/>
  <c r="BO517"/>
  <c r="BT517"/>
  <c r="BY517"/>
  <c r="CD517"/>
  <c r="CI517"/>
  <c r="CN517"/>
  <c r="CS517"/>
  <c r="CX517"/>
  <c r="DC517"/>
  <c r="DH517"/>
  <c r="DM517"/>
  <c r="DR517"/>
  <c r="DW517"/>
  <c r="EB517"/>
  <c r="EG517"/>
  <c r="EL517"/>
  <c r="EQ517"/>
  <c r="EV517"/>
  <c r="FA517"/>
  <c r="L518"/>
  <c r="Q518"/>
  <c r="V518"/>
  <c r="AA518"/>
  <c r="AF518"/>
  <c r="AK518"/>
  <c r="AP518"/>
  <c r="AU518"/>
  <c r="AZ518"/>
  <c r="BE518"/>
  <c r="BJ518"/>
  <c r="BO518"/>
  <c r="BT518"/>
  <c r="BY518"/>
  <c r="CD518"/>
  <c r="CI518"/>
  <c r="CN518"/>
  <c r="CS518"/>
  <c r="CX518"/>
  <c r="DC518"/>
  <c r="DH518"/>
  <c r="DM518"/>
  <c r="DR518"/>
  <c r="DW518"/>
  <c r="EB518"/>
  <c r="EG518"/>
  <c r="EL518"/>
  <c r="EQ518"/>
  <c r="EV518"/>
  <c r="FA518"/>
  <c r="L519"/>
  <c r="Q519"/>
  <c r="V519"/>
  <c r="AA519"/>
  <c r="AF519"/>
  <c r="AK519"/>
  <c r="AP519"/>
  <c r="AU519"/>
  <c r="AZ519"/>
  <c r="BE519"/>
  <c r="BJ519"/>
  <c r="BO519"/>
  <c r="BT519"/>
  <c r="BY519"/>
  <c r="CD519"/>
  <c r="CI519"/>
  <c r="CN519"/>
  <c r="CS519"/>
  <c r="CX519"/>
  <c r="DC519"/>
  <c r="DH519"/>
  <c r="DM519"/>
  <c r="DR519"/>
  <c r="DW519"/>
  <c r="EB519"/>
  <c r="EG519"/>
  <c r="EL519"/>
  <c r="EQ519"/>
  <c r="EV519"/>
  <c r="FA519"/>
  <c r="L520"/>
  <c r="Q520"/>
  <c r="V520"/>
  <c r="AA520"/>
  <c r="AF520"/>
  <c r="AK520"/>
  <c r="AP520"/>
  <c r="AU520"/>
  <c r="AZ520"/>
  <c r="BE520"/>
  <c r="BJ520"/>
  <c r="BO520"/>
  <c r="BT520"/>
  <c r="BY520"/>
  <c r="CD520"/>
  <c r="CI520"/>
  <c r="CN520"/>
  <c r="CS520"/>
  <c r="CX520"/>
  <c r="DC520"/>
  <c r="DH520"/>
  <c r="DM520"/>
  <c r="DR520"/>
  <c r="DW520"/>
  <c r="EB520"/>
  <c r="EG520"/>
  <c r="EL520"/>
  <c r="EQ520"/>
  <c r="EV520"/>
  <c r="FA520"/>
  <c r="L521"/>
  <c r="Q521"/>
  <c r="V521"/>
  <c r="AA521"/>
  <c r="AF521"/>
  <c r="AK521"/>
  <c r="AP521"/>
  <c r="AU521"/>
  <c r="AZ521"/>
  <c r="BE521"/>
  <c r="BJ521"/>
  <c r="BO521"/>
  <c r="BT521"/>
  <c r="BY521"/>
  <c r="CD521"/>
  <c r="CI521"/>
  <c r="CN521"/>
  <c r="CS521"/>
  <c r="CX521"/>
  <c r="DC521"/>
  <c r="DH521"/>
  <c r="DM521"/>
  <c r="DR521"/>
  <c r="DW521"/>
  <c r="EB521"/>
  <c r="EG521"/>
  <c r="EL521"/>
  <c r="EQ521"/>
  <c r="EV521"/>
  <c r="FA521"/>
  <c r="L522"/>
  <c r="Q522"/>
  <c r="V522"/>
  <c r="AA522"/>
  <c r="AF522"/>
  <c r="AK522"/>
  <c r="AP522"/>
  <c r="AU522"/>
  <c r="AZ522"/>
  <c r="BE522"/>
  <c r="BJ522"/>
  <c r="BO522"/>
  <c r="BT522"/>
  <c r="BY522"/>
  <c r="CD522"/>
  <c r="CI522"/>
  <c r="CN522"/>
  <c r="CS522"/>
  <c r="CX522"/>
  <c r="DC522"/>
  <c r="DH522"/>
  <c r="DM522"/>
  <c r="DR522"/>
  <c r="DW522"/>
  <c r="EB522"/>
  <c r="EG522"/>
  <c r="EL522"/>
  <c r="EQ522"/>
  <c r="EV522"/>
  <c r="FA522"/>
  <c r="L523"/>
  <c r="Q523"/>
  <c r="V523"/>
  <c r="AA523"/>
  <c r="AF523"/>
  <c r="AK523"/>
  <c r="AP523"/>
  <c r="AU523"/>
  <c r="AZ523"/>
  <c r="BE523"/>
  <c r="BJ523"/>
  <c r="BO523"/>
  <c r="BT523"/>
  <c r="BY523"/>
  <c r="CD523"/>
  <c r="CI523"/>
  <c r="CN523"/>
  <c r="CS523"/>
  <c r="CX523"/>
  <c r="DC523"/>
  <c r="DH523"/>
  <c r="DM523"/>
  <c r="DR523"/>
  <c r="DW523"/>
  <c r="EB523"/>
  <c r="EG523"/>
  <c r="EL523"/>
  <c r="EQ523"/>
  <c r="EV523"/>
  <c r="FA523"/>
  <c r="L524"/>
  <c r="Q524"/>
  <c r="V524"/>
  <c r="AA524"/>
  <c r="AF524"/>
  <c r="AK524"/>
  <c r="AP524"/>
  <c r="AU524"/>
  <c r="AZ524"/>
  <c r="BE524"/>
  <c r="BJ524"/>
  <c r="BO524"/>
  <c r="BT524"/>
  <c r="BY524"/>
  <c r="CD524"/>
  <c r="CI524"/>
  <c r="CN524"/>
  <c r="CS524"/>
  <c r="CX524"/>
  <c r="DC524"/>
  <c r="DH524"/>
  <c r="DM524"/>
  <c r="DR524"/>
  <c r="DW524"/>
  <c r="EB524"/>
  <c r="EG524"/>
  <c r="EL524"/>
  <c r="EQ524"/>
  <c r="EV524"/>
  <c r="FA524"/>
  <c r="L525"/>
  <c r="Q525"/>
  <c r="V525"/>
  <c r="AA525"/>
  <c r="AF525"/>
  <c r="AK525"/>
  <c r="AP525"/>
  <c r="AU525"/>
  <c r="AZ525"/>
  <c r="BE525"/>
  <c r="BJ525"/>
  <c r="BO525"/>
  <c r="BT525"/>
  <c r="BY525"/>
  <c r="CD525"/>
  <c r="CI525"/>
  <c r="CN525"/>
  <c r="CS525"/>
  <c r="CX525"/>
  <c r="DC525"/>
  <c r="DH525"/>
  <c r="DM525"/>
  <c r="DR525"/>
  <c r="DW525"/>
  <c r="EB525"/>
  <c r="EG525"/>
  <c r="EL525"/>
  <c r="EQ525"/>
  <c r="EV525"/>
  <c r="FA525"/>
  <c r="L526"/>
  <c r="Q526"/>
  <c r="V526"/>
  <c r="AA526"/>
  <c r="AF526"/>
  <c r="AK526"/>
  <c r="AP526"/>
  <c r="AU526"/>
  <c r="AZ526"/>
  <c r="BE526"/>
  <c r="BJ526"/>
  <c r="BO526"/>
  <c r="BT526"/>
  <c r="BY526"/>
  <c r="CD526"/>
  <c r="CI526"/>
  <c r="CN526"/>
  <c r="CS526"/>
  <c r="CX526"/>
  <c r="DC526"/>
  <c r="DH526"/>
  <c r="DM526"/>
  <c r="DR526"/>
  <c r="DW526"/>
  <c r="EB526"/>
  <c r="EG526"/>
  <c r="EL526"/>
  <c r="EQ526"/>
  <c r="EV526"/>
  <c r="FA526"/>
  <c r="L527"/>
  <c r="Q527"/>
  <c r="V527"/>
  <c r="AA527"/>
  <c r="AF527"/>
  <c r="AK527"/>
  <c r="AP527"/>
  <c r="AU527"/>
  <c r="AZ527"/>
  <c r="BE527"/>
  <c r="BJ527"/>
  <c r="BO527"/>
  <c r="BT527"/>
  <c r="BY527"/>
  <c r="CD527"/>
  <c r="CI527"/>
  <c r="CN527"/>
  <c r="CS527"/>
  <c r="CX527"/>
  <c r="DC527"/>
  <c r="DH527"/>
  <c r="DM527"/>
  <c r="DR527"/>
  <c r="DW527"/>
  <c r="EB527"/>
  <c r="EG527"/>
  <c r="EL527"/>
  <c r="EQ527"/>
  <c r="EV527"/>
  <c r="FA527"/>
  <c r="L528"/>
  <c r="Q528"/>
  <c r="V528"/>
  <c r="AA528"/>
  <c r="AF528"/>
  <c r="AK528"/>
  <c r="AP528"/>
  <c r="AU528"/>
  <c r="AZ528"/>
  <c r="BE528"/>
  <c r="BJ528"/>
  <c r="BO528"/>
  <c r="BT528"/>
  <c r="BY528"/>
  <c r="CD528"/>
  <c r="CI528"/>
  <c r="CN528"/>
  <c r="CS528"/>
  <c r="CX528"/>
  <c r="DC528"/>
  <c r="DH528"/>
  <c r="DM528"/>
  <c r="DR528"/>
  <c r="DW528"/>
  <c r="EB528"/>
  <c r="EG528"/>
  <c r="EL528"/>
  <c r="EQ528"/>
  <c r="EV528"/>
  <c r="FA528"/>
  <c r="L529"/>
  <c r="Q529"/>
  <c r="V529"/>
  <c r="AA529"/>
  <c r="AF529"/>
  <c r="AK529"/>
  <c r="AP529"/>
  <c r="AU529"/>
  <c r="AZ529"/>
  <c r="BE529"/>
  <c r="BJ529"/>
  <c r="BO529"/>
  <c r="BT529"/>
  <c r="BY529"/>
  <c r="CD529"/>
  <c r="CI529"/>
  <c r="CN529"/>
  <c r="CS529"/>
  <c r="CX529"/>
  <c r="DC529"/>
  <c r="DH529"/>
  <c r="DM529"/>
  <c r="DR529"/>
  <c r="DW529"/>
  <c r="EB529"/>
  <c r="EG529"/>
  <c r="EL529"/>
  <c r="EQ529"/>
  <c r="EV529"/>
  <c r="FA529"/>
  <c r="L530"/>
  <c r="Q530"/>
  <c r="V530"/>
  <c r="AA530"/>
  <c r="AF530"/>
  <c r="AK530"/>
  <c r="AP530"/>
  <c r="AU530"/>
  <c r="AZ530"/>
  <c r="BE530"/>
  <c r="BJ530"/>
  <c r="BO530"/>
  <c r="BT530"/>
  <c r="BY530"/>
  <c r="CD530"/>
  <c r="CI530"/>
  <c r="CN530"/>
  <c r="CS530"/>
  <c r="CX530"/>
  <c r="DC530"/>
  <c r="DH530"/>
  <c r="DM530"/>
  <c r="DR530"/>
  <c r="DW530"/>
  <c r="EB530"/>
  <c r="EG530"/>
  <c r="EL530"/>
  <c r="EQ530"/>
  <c r="EV530"/>
  <c r="FA530"/>
  <c r="L531"/>
  <c r="Q531"/>
  <c r="V531"/>
  <c r="AA531"/>
  <c r="AF531"/>
  <c r="AK531"/>
  <c r="AP531"/>
  <c r="AU531"/>
  <c r="AZ531"/>
  <c r="BE531"/>
  <c r="BJ531"/>
  <c r="BO531"/>
  <c r="BT531"/>
  <c r="BY531"/>
  <c r="CD531"/>
  <c r="CI531"/>
  <c r="CN531"/>
  <c r="CS531"/>
  <c r="CX531"/>
  <c r="DC531"/>
  <c r="DH531"/>
  <c r="DM531"/>
  <c r="DR531"/>
  <c r="DW531"/>
  <c r="EB531"/>
  <c r="EG531"/>
  <c r="EL531"/>
  <c r="EQ531"/>
  <c r="EV531"/>
  <c r="FA531"/>
  <c r="L532"/>
  <c r="Q532"/>
  <c r="V532"/>
  <c r="AA532"/>
  <c r="AF532"/>
  <c r="AK532"/>
  <c r="AP532"/>
  <c r="AU532"/>
  <c r="AZ532"/>
  <c r="BE532"/>
  <c r="BJ532"/>
  <c r="BO532"/>
  <c r="BT532"/>
  <c r="BY532"/>
  <c r="CD532"/>
  <c r="CI532"/>
  <c r="CN532"/>
  <c r="CS532"/>
  <c r="CX532"/>
  <c r="DC532"/>
  <c r="DH532"/>
  <c r="DM532"/>
  <c r="DR532"/>
  <c r="DW532"/>
  <c r="EB532"/>
  <c r="EG532"/>
  <c r="EL532"/>
  <c r="EQ532"/>
  <c r="EV532"/>
  <c r="FA532"/>
  <c r="L533"/>
  <c r="Q533"/>
  <c r="V533"/>
  <c r="AA533"/>
  <c r="AF533"/>
  <c r="AK533"/>
  <c r="AP533"/>
  <c r="AU533"/>
  <c r="AZ533"/>
  <c r="BE533"/>
  <c r="BJ533"/>
  <c r="BO533"/>
  <c r="BT533"/>
  <c r="BY533"/>
  <c r="CD533"/>
  <c r="CI533"/>
  <c r="CN533"/>
  <c r="CS533"/>
  <c r="CX533"/>
  <c r="DC533"/>
  <c r="DH533"/>
  <c r="DM533"/>
  <c r="DR533"/>
  <c r="DW533"/>
  <c r="EB533"/>
  <c r="EG533"/>
  <c r="EL533"/>
  <c r="EQ533"/>
  <c r="EV533"/>
  <c r="FA533"/>
  <c r="L534"/>
  <c r="Q534"/>
  <c r="V534"/>
  <c r="AA534"/>
  <c r="AF534"/>
  <c r="AK534"/>
  <c r="AP534"/>
  <c r="AU534"/>
  <c r="AZ534"/>
  <c r="BE534"/>
  <c r="BJ534"/>
  <c r="BO534"/>
  <c r="BT534"/>
  <c r="BY534"/>
  <c r="CD534"/>
  <c r="CI534"/>
  <c r="CN534"/>
  <c r="CS534"/>
  <c r="CX534"/>
  <c r="DC534"/>
  <c r="DH534"/>
  <c r="DM534"/>
  <c r="DR534"/>
  <c r="DW534"/>
  <c r="EB534"/>
  <c r="EG534"/>
  <c r="EL534"/>
  <c r="EQ534"/>
  <c r="EV534"/>
  <c r="FA534"/>
  <c r="L535"/>
  <c r="Q535"/>
  <c r="V535"/>
  <c r="AA535"/>
  <c r="AF535"/>
  <c r="AK535"/>
  <c r="AP535"/>
  <c r="AU535"/>
  <c r="AZ535"/>
  <c r="BE535"/>
  <c r="BJ535"/>
  <c r="BO535"/>
  <c r="BT535"/>
  <c r="BY535"/>
  <c r="CD535"/>
  <c r="CI535"/>
  <c r="CN535"/>
  <c r="CS535"/>
  <c r="CX535"/>
  <c r="DC535"/>
  <c r="DH535"/>
  <c r="DM535"/>
  <c r="DR535"/>
  <c r="DW535"/>
  <c r="EB535"/>
  <c r="EG535"/>
  <c r="EL535"/>
  <c r="EQ535"/>
  <c r="EV535"/>
  <c r="FA535"/>
  <c r="L536"/>
  <c r="Q536"/>
  <c r="V536"/>
  <c r="AA536"/>
  <c r="AF536"/>
  <c r="AK536"/>
  <c r="AP536"/>
  <c r="AU536"/>
  <c r="AZ536"/>
  <c r="BE536"/>
  <c r="BJ536"/>
  <c r="BO536"/>
  <c r="BT536"/>
  <c r="BY536"/>
  <c r="CD536"/>
  <c r="CI536"/>
  <c r="CN536"/>
  <c r="CS536"/>
  <c r="CX536"/>
  <c r="DC536"/>
  <c r="DH536"/>
  <c r="DM536"/>
  <c r="DR536"/>
  <c r="DW536"/>
  <c r="EB536"/>
  <c r="EG536"/>
  <c r="EL536"/>
  <c r="EQ536"/>
  <c r="EV536"/>
  <c r="FA536"/>
  <c r="L537"/>
  <c r="Q537"/>
  <c r="V537"/>
  <c r="AA537"/>
  <c r="AF537"/>
  <c r="AK537"/>
  <c r="AP537"/>
  <c r="AU537"/>
  <c r="AZ537"/>
  <c r="BE537"/>
  <c r="BJ537"/>
  <c r="BO537"/>
  <c r="BT537"/>
  <c r="BY537"/>
  <c r="CD537"/>
  <c r="CI537"/>
  <c r="CN537"/>
  <c r="CS537"/>
  <c r="CX537"/>
  <c r="DC537"/>
  <c r="DH537"/>
  <c r="DM537"/>
  <c r="DR537"/>
  <c r="DW537"/>
  <c r="EB537"/>
  <c r="EG537"/>
  <c r="EL537"/>
  <c r="EQ537"/>
  <c r="EV537"/>
  <c r="FA537"/>
  <c r="L538"/>
  <c r="Q538"/>
  <c r="V538"/>
  <c r="AA538"/>
  <c r="AF538"/>
  <c r="AK538"/>
  <c r="AP538"/>
  <c r="AU538"/>
  <c r="AZ538"/>
  <c r="BE538"/>
  <c r="BJ538"/>
  <c r="BO538"/>
  <c r="BT538"/>
  <c r="BY538"/>
  <c r="CD538"/>
  <c r="CI538"/>
  <c r="CN538"/>
  <c r="CS538"/>
  <c r="CX538"/>
  <c r="DC538"/>
  <c r="DH538"/>
  <c r="DM538"/>
  <c r="DR538"/>
  <c r="DW538"/>
  <c r="EB538"/>
  <c r="EG538"/>
  <c r="EL538"/>
  <c r="EQ538"/>
  <c r="EV538"/>
  <c r="FA538"/>
  <c r="L539"/>
  <c r="Q539"/>
  <c r="V539"/>
  <c r="AA539"/>
  <c r="AF539"/>
  <c r="AK539"/>
  <c r="AP539"/>
  <c r="AU539"/>
  <c r="AZ539"/>
  <c r="BE539"/>
  <c r="BJ539"/>
  <c r="BO539"/>
  <c r="BT539"/>
  <c r="BY539"/>
  <c r="CD539"/>
  <c r="CI539"/>
  <c r="CN539"/>
  <c r="CS539"/>
  <c r="CX539"/>
  <c r="DC539"/>
  <c r="DH539"/>
  <c r="DM539"/>
  <c r="DR539"/>
  <c r="DW539"/>
  <c r="EB539"/>
  <c r="EG539"/>
  <c r="EL539"/>
  <c r="EQ539"/>
  <c r="EV539"/>
  <c r="FA539"/>
  <c r="L540"/>
  <c r="Q540"/>
  <c r="V540"/>
  <c r="AA540"/>
  <c r="AF540"/>
  <c r="AK540"/>
  <c r="AP540"/>
  <c r="AU540"/>
  <c r="AZ540"/>
  <c r="BE540"/>
  <c r="BJ540"/>
  <c r="BO540"/>
  <c r="BT540"/>
  <c r="BY540"/>
  <c r="CD540"/>
  <c r="CI540"/>
  <c r="CN540"/>
  <c r="CS540"/>
  <c r="CX540"/>
  <c r="DC540"/>
  <c r="DH540"/>
  <c r="DM540"/>
  <c r="DR540"/>
  <c r="DW540"/>
  <c r="EB540"/>
  <c r="EG540"/>
  <c r="EL540"/>
  <c r="EQ540"/>
  <c r="EV540"/>
  <c r="FA540"/>
  <c r="L541"/>
  <c r="Q541"/>
  <c r="V541"/>
  <c r="AA541"/>
  <c r="AF541"/>
  <c r="AK541"/>
  <c r="AP541"/>
  <c r="AU541"/>
  <c r="AZ541"/>
  <c r="BE541"/>
  <c r="BJ541"/>
  <c r="BO541"/>
  <c r="BT541"/>
  <c r="BY541"/>
  <c r="CD541"/>
  <c r="CI541"/>
  <c r="CN541"/>
  <c r="CS541"/>
  <c r="CX541"/>
  <c r="DC541"/>
  <c r="DH541"/>
  <c r="DM541"/>
  <c r="DR541"/>
  <c r="DW541"/>
  <c r="EB541"/>
  <c r="EG541"/>
  <c r="EL541"/>
  <c r="EQ541"/>
  <c r="EV541"/>
  <c r="FA541"/>
  <c r="L542"/>
  <c r="Q542"/>
  <c r="V542"/>
  <c r="AA542"/>
  <c r="AF542"/>
  <c r="AK542"/>
  <c r="AP542"/>
  <c r="AU542"/>
  <c r="AZ542"/>
  <c r="BE542"/>
  <c r="BJ542"/>
  <c r="BO542"/>
  <c r="BT542"/>
  <c r="BY542"/>
  <c r="CD542"/>
  <c r="CI542"/>
  <c r="CN542"/>
  <c r="CS542"/>
  <c r="CX542"/>
  <c r="DC542"/>
  <c r="DH542"/>
  <c r="DM542"/>
  <c r="DR542"/>
  <c r="DW542"/>
  <c r="EB542"/>
  <c r="EG542"/>
  <c r="EL542"/>
  <c r="EQ542"/>
  <c r="EV542"/>
  <c r="FA542"/>
  <c r="L543"/>
  <c r="Q543"/>
  <c r="V543"/>
  <c r="AA543"/>
  <c r="AF543"/>
  <c r="AK543"/>
  <c r="AP543"/>
  <c r="AU543"/>
  <c r="AZ543"/>
  <c r="BE543"/>
  <c r="BJ543"/>
  <c r="BO543"/>
  <c r="BT543"/>
  <c r="BY543"/>
  <c r="CD543"/>
  <c r="CI543"/>
  <c r="CN543"/>
  <c r="CS543"/>
  <c r="CX543"/>
  <c r="DC543"/>
  <c r="DH543"/>
  <c r="DM543"/>
  <c r="DR543"/>
  <c r="DW543"/>
  <c r="EB543"/>
  <c r="EG543"/>
  <c r="EL543"/>
  <c r="EQ543"/>
  <c r="EV543"/>
  <c r="FA543"/>
  <c r="L544"/>
  <c r="Q544"/>
  <c r="V544"/>
  <c r="AA544"/>
  <c r="AF544"/>
  <c r="AK544"/>
  <c r="AP544"/>
  <c r="AU544"/>
  <c r="AZ544"/>
  <c r="BE544"/>
  <c r="BJ544"/>
  <c r="BO544"/>
  <c r="BT544"/>
  <c r="BY544"/>
  <c r="CD544"/>
  <c r="CI544"/>
  <c r="CN544"/>
  <c r="CS544"/>
  <c r="CX544"/>
  <c r="DC544"/>
  <c r="DH544"/>
  <c r="DM544"/>
  <c r="DR544"/>
  <c r="DW544"/>
  <c r="EB544"/>
  <c r="EG544"/>
  <c r="EL544"/>
  <c r="EQ544"/>
  <c r="EV544"/>
  <c r="FA544"/>
  <c r="L545"/>
  <c r="Q545"/>
  <c r="V545"/>
  <c r="AA545"/>
  <c r="AF545"/>
  <c r="AK545"/>
  <c r="AP545"/>
  <c r="AU545"/>
  <c r="AZ545"/>
  <c r="BE545"/>
  <c r="BJ545"/>
  <c r="BO545"/>
  <c r="BT545"/>
  <c r="BY545"/>
  <c r="CD545"/>
  <c r="CI545"/>
  <c r="CN545"/>
  <c r="CS545"/>
  <c r="CX545"/>
  <c r="DC545"/>
  <c r="DH545"/>
  <c r="DM545"/>
  <c r="DR545"/>
  <c r="DW545"/>
  <c r="EB545"/>
  <c r="EG545"/>
  <c r="EL545"/>
  <c r="EQ545"/>
  <c r="EV545"/>
  <c r="FA545"/>
  <c r="L546"/>
  <c r="Q546"/>
  <c r="V546"/>
  <c r="AA546"/>
  <c r="AF546"/>
  <c r="AK546"/>
  <c r="AP546"/>
  <c r="AU546"/>
  <c r="AZ546"/>
  <c r="BE546"/>
  <c r="BJ546"/>
  <c r="BO546"/>
  <c r="BT546"/>
  <c r="BY546"/>
  <c r="CD546"/>
  <c r="CI546"/>
  <c r="CN546"/>
  <c r="CS546"/>
  <c r="CX546"/>
  <c r="DC546"/>
  <c r="DH546"/>
  <c r="DM546"/>
  <c r="DR546"/>
  <c r="DW546"/>
  <c r="EB546"/>
  <c r="EG546"/>
  <c r="EL546"/>
  <c r="EQ546"/>
  <c r="EV546"/>
  <c r="FA546"/>
  <c r="L547"/>
  <c r="Q547"/>
  <c r="V547"/>
  <c r="AA547"/>
  <c r="AF547"/>
  <c r="AK547"/>
  <c r="AP547"/>
  <c r="AU547"/>
  <c r="AZ547"/>
  <c r="BE547"/>
  <c r="BJ547"/>
  <c r="BO547"/>
  <c r="BT547"/>
  <c r="BY547"/>
  <c r="CD547"/>
  <c r="CI547"/>
  <c r="CN547"/>
  <c r="CS547"/>
  <c r="CX547"/>
  <c r="DC547"/>
  <c r="DH547"/>
  <c r="DM547"/>
  <c r="DR547"/>
  <c r="DW547"/>
  <c r="EB547"/>
  <c r="EG547"/>
  <c r="EL547"/>
  <c r="EQ547"/>
  <c r="EV547"/>
  <c r="FA547"/>
  <c r="L548"/>
  <c r="Q548"/>
  <c r="V548"/>
  <c r="AA548"/>
  <c r="AF548"/>
  <c r="AK548"/>
  <c r="AP548"/>
  <c r="AU548"/>
  <c r="AZ548"/>
  <c r="BE548"/>
  <c r="BJ548"/>
  <c r="BO548"/>
  <c r="BT548"/>
  <c r="BY548"/>
  <c r="CD548"/>
  <c r="CI548"/>
  <c r="CN548"/>
  <c r="CS548"/>
  <c r="CX548"/>
  <c r="DC548"/>
  <c r="DH548"/>
  <c r="DM548"/>
  <c r="DR548"/>
  <c r="DW548"/>
  <c r="EB548"/>
  <c r="EG548"/>
  <c r="EL548"/>
  <c r="EQ548"/>
  <c r="EV548"/>
  <c r="FA548"/>
  <c r="L549"/>
  <c r="Q549"/>
  <c r="V549"/>
  <c r="AA549"/>
  <c r="AF549"/>
  <c r="AK549"/>
  <c r="AP549"/>
  <c r="AU549"/>
  <c r="AZ549"/>
  <c r="BE549"/>
  <c r="BJ549"/>
  <c r="BO549"/>
  <c r="BT549"/>
  <c r="BY549"/>
  <c r="CD549"/>
  <c r="CI549"/>
  <c r="CN549"/>
  <c r="CS549"/>
  <c r="CX549"/>
  <c r="DC549"/>
  <c r="DH549"/>
  <c r="DM549"/>
  <c r="DR549"/>
  <c r="DW549"/>
  <c r="EB549"/>
  <c r="EG549"/>
  <c r="EL549"/>
  <c r="EQ549"/>
  <c r="EV549"/>
  <c r="FA549"/>
  <c r="L550"/>
  <c r="Q550"/>
  <c r="V550"/>
  <c r="AA550"/>
  <c r="AF550"/>
  <c r="AK550"/>
  <c r="AP550"/>
  <c r="AU550"/>
  <c r="AZ550"/>
  <c r="BE550"/>
  <c r="BJ550"/>
  <c r="BO550"/>
  <c r="BT550"/>
  <c r="BY550"/>
  <c r="CD550"/>
  <c r="CI550"/>
  <c r="CN550"/>
  <c r="CS550"/>
  <c r="CX550"/>
  <c r="DC550"/>
  <c r="DH550"/>
  <c r="DM550"/>
  <c r="DR550"/>
  <c r="DW550"/>
  <c r="EB550"/>
  <c r="EG550"/>
  <c r="EL550"/>
  <c r="EQ550"/>
  <c r="EV550"/>
  <c r="FA550"/>
  <c r="L551"/>
  <c r="Q551"/>
  <c r="V551"/>
  <c r="AA551"/>
  <c r="AF551"/>
  <c r="AK551"/>
  <c r="AP551"/>
  <c r="AU551"/>
  <c r="AZ551"/>
  <c r="BE551"/>
  <c r="BJ551"/>
  <c r="BO551"/>
  <c r="BT551"/>
  <c r="BY551"/>
  <c r="CD551"/>
  <c r="CI551"/>
  <c r="CN551"/>
  <c r="CS551"/>
  <c r="CX551"/>
  <c r="DC551"/>
  <c r="DH551"/>
  <c r="DM551"/>
  <c r="DR551"/>
  <c r="DW551"/>
  <c r="EB551"/>
  <c r="EG551"/>
  <c r="EL551"/>
  <c r="EQ551"/>
  <c r="EV551"/>
  <c r="FA551"/>
  <c r="L552"/>
  <c r="Q552"/>
  <c r="V552"/>
  <c r="AA552"/>
  <c r="AF552"/>
  <c r="AK552"/>
  <c r="AP552"/>
  <c r="AU552"/>
  <c r="AZ552"/>
  <c r="BE552"/>
  <c r="BJ552"/>
  <c r="BO552"/>
  <c r="BT552"/>
  <c r="BY552"/>
  <c r="CD552"/>
  <c r="CI552"/>
  <c r="CN552"/>
  <c r="CS552"/>
  <c r="CX552"/>
  <c r="DC552"/>
  <c r="DH552"/>
  <c r="DM552"/>
  <c r="DR552"/>
  <c r="DW552"/>
  <c r="EB552"/>
  <c r="EG552"/>
  <c r="EL552"/>
  <c r="EQ552"/>
  <c r="EV552"/>
  <c r="FA552"/>
  <c r="L553"/>
  <c r="Q553"/>
  <c r="V553"/>
  <c r="AA553"/>
  <c r="AF553"/>
  <c r="AK553"/>
  <c r="AP553"/>
  <c r="AU553"/>
  <c r="AZ553"/>
  <c r="BE553"/>
  <c r="BJ553"/>
  <c r="BO553"/>
  <c r="BT553"/>
  <c r="BY553"/>
  <c r="CD553"/>
  <c r="CI553"/>
  <c r="CN553"/>
  <c r="CS553"/>
  <c r="CX553"/>
  <c r="DC553"/>
  <c r="DH553"/>
  <c r="DM553"/>
  <c r="DR553"/>
  <c r="DW553"/>
  <c r="EB553"/>
  <c r="EG553"/>
  <c r="EL553"/>
  <c r="EQ553"/>
  <c r="EV553"/>
  <c r="FA553"/>
  <c r="L554"/>
  <c r="Q554"/>
  <c r="V554"/>
  <c r="AA554"/>
  <c r="AF554"/>
  <c r="AK554"/>
  <c r="AP554"/>
  <c r="AU554"/>
  <c r="AZ554"/>
  <c r="BE554"/>
  <c r="BJ554"/>
  <c r="BO554"/>
  <c r="BT554"/>
  <c r="BY554"/>
  <c r="CD554"/>
  <c r="CI554"/>
  <c r="CN554"/>
  <c r="CS554"/>
  <c r="CX554"/>
  <c r="DC554"/>
  <c r="DH554"/>
  <c r="DM554"/>
  <c r="DR554"/>
  <c r="DW554"/>
  <c r="EB554"/>
  <c r="EG554"/>
  <c r="EL554"/>
  <c r="EQ554"/>
  <c r="EV554"/>
  <c r="FA554"/>
  <c r="L555"/>
  <c r="Q555"/>
  <c r="V555"/>
  <c r="AA555"/>
  <c r="AF555"/>
  <c r="AK555"/>
  <c r="AP555"/>
  <c r="AU555"/>
  <c r="AZ555"/>
  <c r="BE555"/>
  <c r="BJ555"/>
  <c r="BO555"/>
  <c r="BT555"/>
  <c r="BY555"/>
  <c r="CD555"/>
  <c r="CI555"/>
  <c r="CN555"/>
  <c r="CS555"/>
  <c r="CX555"/>
  <c r="DC555"/>
  <c r="DH555"/>
  <c r="DM555"/>
  <c r="DR555"/>
  <c r="DW555"/>
  <c r="EB555"/>
  <c r="EG555"/>
  <c r="EL555"/>
  <c r="EQ555"/>
  <c r="EV555"/>
  <c r="FA555"/>
  <c r="L556"/>
  <c r="Q556"/>
  <c r="V556"/>
  <c r="AA556"/>
  <c r="AF556"/>
  <c r="AK556"/>
  <c r="AP556"/>
  <c r="AU556"/>
  <c r="AZ556"/>
  <c r="BE556"/>
  <c r="BJ556"/>
  <c r="BO556"/>
  <c r="BT556"/>
  <c r="BY556"/>
  <c r="CD556"/>
  <c r="CI556"/>
  <c r="CN556"/>
  <c r="CS556"/>
  <c r="CX556"/>
  <c r="DC556"/>
  <c r="DH556"/>
  <c r="DM556"/>
  <c r="DR556"/>
  <c r="DW556"/>
  <c r="EB556"/>
  <c r="EG556"/>
  <c r="EL556"/>
  <c r="EQ556"/>
  <c r="EV556"/>
  <c r="FA556"/>
  <c r="L557"/>
  <c r="Q557"/>
  <c r="V557"/>
  <c r="AA557"/>
  <c r="AF557"/>
  <c r="AK557"/>
  <c r="AP557"/>
  <c r="AU557"/>
  <c r="AZ557"/>
  <c r="BE557"/>
  <c r="BJ557"/>
  <c r="BO557"/>
  <c r="BT557"/>
  <c r="BY557"/>
  <c r="CD557"/>
  <c r="CI557"/>
  <c r="CN557"/>
  <c r="CS557"/>
  <c r="CX557"/>
  <c r="DC557"/>
  <c r="DH557"/>
  <c r="DM557"/>
  <c r="DR557"/>
  <c r="DW557"/>
  <c r="EB557"/>
  <c r="EG557"/>
  <c r="EL557"/>
  <c r="EQ557"/>
  <c r="EV557"/>
  <c r="FA557"/>
  <c r="L558"/>
  <c r="Q558"/>
  <c r="V558"/>
  <c r="AA558"/>
  <c r="AF558"/>
  <c r="AK558"/>
  <c r="AP558"/>
  <c r="AU558"/>
  <c r="AZ558"/>
  <c r="BE558"/>
  <c r="BJ558"/>
  <c r="BO558"/>
  <c r="BT558"/>
  <c r="BY558"/>
  <c r="CD558"/>
  <c r="CI558"/>
  <c r="CN558"/>
  <c r="CS558"/>
  <c r="CX558"/>
  <c r="DC558"/>
  <c r="DH558"/>
  <c r="DM558"/>
  <c r="DR558"/>
  <c r="DW558"/>
  <c r="EB558"/>
  <c r="EG558"/>
  <c r="EL558"/>
  <c r="EQ558"/>
  <c r="EV558"/>
  <c r="FA558"/>
  <c r="L559"/>
  <c r="Q559"/>
  <c r="V559"/>
  <c r="AA559"/>
  <c r="AF559"/>
  <c r="AK559"/>
  <c r="AP559"/>
  <c r="AU559"/>
  <c r="AZ559"/>
  <c r="BE559"/>
  <c r="BJ559"/>
  <c r="BO559"/>
  <c r="BT559"/>
  <c r="BY559"/>
  <c r="CD559"/>
  <c r="CI559"/>
  <c r="CN559"/>
  <c r="CS559"/>
  <c r="CX559"/>
  <c r="DC559"/>
  <c r="DH559"/>
  <c r="DM559"/>
  <c r="DR559"/>
  <c r="DW559"/>
  <c r="EB559"/>
  <c r="EG559"/>
  <c r="EL559"/>
  <c r="EQ559"/>
  <c r="EV559"/>
  <c r="FA559"/>
  <c r="L560"/>
  <c r="Q560"/>
  <c r="V560"/>
  <c r="AA560"/>
  <c r="AF560"/>
  <c r="AK560"/>
  <c r="AP560"/>
  <c r="AU560"/>
  <c r="AZ560"/>
  <c r="BE560"/>
  <c r="BJ560"/>
  <c r="BO560"/>
  <c r="BT560"/>
  <c r="BY560"/>
  <c r="CD560"/>
  <c r="CI560"/>
  <c r="CN560"/>
  <c r="CS560"/>
  <c r="CX560"/>
  <c r="DC560"/>
  <c r="DH560"/>
  <c r="DM560"/>
  <c r="DR560"/>
  <c r="DW560"/>
  <c r="EB560"/>
  <c r="EG560"/>
  <c r="EL560"/>
  <c r="EQ560"/>
  <c r="EV560"/>
  <c r="FA560"/>
  <c r="L561"/>
  <c r="Q561"/>
  <c r="V561"/>
  <c r="AA561"/>
  <c r="AF561"/>
  <c r="AK561"/>
  <c r="AP561"/>
  <c r="AU561"/>
  <c r="AZ561"/>
  <c r="BE561"/>
  <c r="BJ561"/>
  <c r="BO561"/>
  <c r="BT561"/>
  <c r="BY561"/>
  <c r="CD561"/>
  <c r="CI561"/>
  <c r="CN561"/>
  <c r="CS561"/>
  <c r="CX561"/>
  <c r="DC561"/>
  <c r="DH561"/>
  <c r="DM561"/>
  <c r="DR561"/>
  <c r="DW561"/>
  <c r="EB561"/>
  <c r="EG561"/>
  <c r="EL561"/>
  <c r="EQ561"/>
  <c r="EV561"/>
  <c r="FA561"/>
  <c r="L562"/>
  <c r="Q562"/>
  <c r="V562"/>
  <c r="AA562"/>
  <c r="AF562"/>
  <c r="AK562"/>
  <c r="AP562"/>
  <c r="AU562"/>
  <c r="AZ562"/>
  <c r="BE562"/>
  <c r="BJ562"/>
  <c r="BO562"/>
  <c r="BT562"/>
  <c r="BY562"/>
  <c r="CD562"/>
  <c r="CI562"/>
  <c r="CN562"/>
  <c r="CS562"/>
  <c r="CX562"/>
  <c r="DC562"/>
  <c r="DH562"/>
  <c r="DM562"/>
  <c r="DR562"/>
  <c r="DW562"/>
  <c r="EB562"/>
  <c r="EG562"/>
  <c r="EL562"/>
  <c r="EQ562"/>
  <c r="EV562"/>
  <c r="FA562"/>
  <c r="L438"/>
  <c r="Q438"/>
  <c r="V438"/>
  <c r="AA438"/>
  <c r="AF438"/>
  <c r="AK438"/>
  <c r="AP438"/>
  <c r="AU438"/>
  <c r="AZ438"/>
  <c r="BE438"/>
  <c r="BJ438"/>
  <c r="BO438"/>
  <c r="BT438"/>
  <c r="BY438"/>
  <c r="CD438"/>
  <c r="CI438"/>
  <c r="CN438"/>
  <c r="CS438"/>
  <c r="CX438"/>
  <c r="DC438"/>
  <c r="DH438"/>
  <c r="DM438"/>
  <c r="DR438"/>
  <c r="DW438"/>
  <c r="EB438"/>
  <c r="EG438"/>
  <c r="EL438"/>
  <c r="EQ438"/>
  <c r="EV438"/>
  <c r="FA438"/>
  <c r="L439"/>
  <c r="Q439"/>
  <c r="V439"/>
  <c r="AA439"/>
  <c r="AF439"/>
  <c r="AK439"/>
  <c r="AP439"/>
  <c r="AU439"/>
  <c r="AZ439"/>
  <c r="BE439"/>
  <c r="BJ439"/>
  <c r="BO439"/>
  <c r="BT439"/>
  <c r="BY439"/>
  <c r="CD439"/>
  <c r="CI439"/>
  <c r="CN439"/>
  <c r="CS439"/>
  <c r="CX439"/>
  <c r="DC439"/>
  <c r="DH439"/>
  <c r="DM439"/>
  <c r="DR439"/>
  <c r="DW439"/>
  <c r="EB439"/>
  <c r="EG439"/>
  <c r="EL439"/>
  <c r="EQ439"/>
  <c r="EV439"/>
  <c r="FA439"/>
  <c r="L440"/>
  <c r="Q440"/>
  <c r="V440"/>
  <c r="AA440"/>
  <c r="AF440"/>
  <c r="AK440"/>
  <c r="AP440"/>
  <c r="AU440"/>
  <c r="AZ440"/>
  <c r="BE440"/>
  <c r="BJ440"/>
  <c r="BO440"/>
  <c r="BT440"/>
  <c r="BY440"/>
  <c r="CD440"/>
  <c r="CI440"/>
  <c r="CN440"/>
  <c r="CS440"/>
  <c r="CX440"/>
  <c r="DC440"/>
  <c r="DH440"/>
  <c r="DM440"/>
  <c r="DR440"/>
  <c r="DW440"/>
  <c r="EB440"/>
  <c r="EG440"/>
  <c r="EL440"/>
  <c r="EQ440"/>
  <c r="EV440"/>
  <c r="FA440"/>
  <c r="L441"/>
  <c r="Q441"/>
  <c r="V441"/>
  <c r="AA441"/>
  <c r="AF441"/>
  <c r="AK441"/>
  <c r="AP441"/>
  <c r="AU441"/>
  <c r="AZ441"/>
  <c r="BE441"/>
  <c r="BJ441"/>
  <c r="BO441"/>
  <c r="BT441"/>
  <c r="BY441"/>
  <c r="CD441"/>
  <c r="CI441"/>
  <c r="CN441"/>
  <c r="CS441"/>
  <c r="CX441"/>
  <c r="DC441"/>
  <c r="DH441"/>
  <c r="DM441"/>
  <c r="DR441"/>
  <c r="DW441"/>
  <c r="EB441"/>
  <c r="EG441"/>
  <c r="EL441"/>
  <c r="EQ441"/>
  <c r="EV441"/>
  <c r="FA441"/>
  <c r="L442"/>
  <c r="Q442"/>
  <c r="V442"/>
  <c r="AA442"/>
  <c r="AF442"/>
  <c r="AK442"/>
  <c r="AP442"/>
  <c r="AU442"/>
  <c r="AZ442"/>
  <c r="BE442"/>
  <c r="BJ442"/>
  <c r="BO442"/>
  <c r="BT442"/>
  <c r="BY442"/>
  <c r="CD442"/>
  <c r="CI442"/>
  <c r="CN442"/>
  <c r="CS442"/>
  <c r="CX442"/>
  <c r="DC442"/>
  <c r="DH442"/>
  <c r="DM442"/>
  <c r="DR442"/>
  <c r="DW442"/>
  <c r="EB442"/>
  <c r="EG442"/>
  <c r="EL442"/>
  <c r="EQ442"/>
  <c r="EV442"/>
  <c r="FA442"/>
  <c r="L443"/>
  <c r="Q443"/>
  <c r="V443"/>
  <c r="AA443"/>
  <c r="AF443"/>
  <c r="AK443"/>
  <c r="AP443"/>
  <c r="AU443"/>
  <c r="AZ443"/>
  <c r="BE443"/>
  <c r="BJ443"/>
  <c r="BO443"/>
  <c r="BT443"/>
  <c r="BY443"/>
  <c r="CD443"/>
  <c r="CI443"/>
  <c r="CN443"/>
  <c r="CS443"/>
  <c r="CX443"/>
  <c r="DC443"/>
  <c r="DH443"/>
  <c r="DM443"/>
  <c r="DR443"/>
  <c r="DW443"/>
  <c r="EB443"/>
  <c r="EG443"/>
  <c r="EL443"/>
  <c r="EQ443"/>
  <c r="EV443"/>
  <c r="FA443"/>
  <c r="L444"/>
  <c r="Q444"/>
  <c r="V444"/>
  <c r="AA444"/>
  <c r="AF444"/>
  <c r="AK444"/>
  <c r="AP444"/>
  <c r="AU444"/>
  <c r="AZ444"/>
  <c r="BE444"/>
  <c r="BJ444"/>
  <c r="BO444"/>
  <c r="BT444"/>
  <c r="BY444"/>
  <c r="CD444"/>
  <c r="CI444"/>
  <c r="CN444"/>
  <c r="CS444"/>
  <c r="CX444"/>
  <c r="DC444"/>
  <c r="DH444"/>
  <c r="DM444"/>
  <c r="DR444"/>
  <c r="DW444"/>
  <c r="EB444"/>
  <c r="EG444"/>
  <c r="EL444"/>
  <c r="EQ444"/>
  <c r="EV444"/>
  <c r="FA444"/>
  <c r="L445"/>
  <c r="Q445"/>
  <c r="V445"/>
  <c r="AA445"/>
  <c r="AF445"/>
  <c r="AK445"/>
  <c r="AP445"/>
  <c r="AU445"/>
  <c r="AZ445"/>
  <c r="BE445"/>
  <c r="BJ445"/>
  <c r="BO445"/>
  <c r="BT445"/>
  <c r="BY445"/>
  <c r="CD445"/>
  <c r="CI445"/>
  <c r="CN445"/>
  <c r="CS445"/>
  <c r="CX445"/>
  <c r="DC445"/>
  <c r="DH445"/>
  <c r="DM445"/>
  <c r="DR445"/>
  <c r="DW445"/>
  <c r="EB445"/>
  <c r="EG445"/>
  <c r="EL445"/>
  <c r="EQ445"/>
  <c r="EV445"/>
  <c r="FA445"/>
  <c r="L446"/>
  <c r="Q446"/>
  <c r="V446"/>
  <c r="AA446"/>
  <c r="AF446"/>
  <c r="AK446"/>
  <c r="AP446"/>
  <c r="AU446"/>
  <c r="AZ446"/>
  <c r="BE446"/>
  <c r="BJ446"/>
  <c r="BO446"/>
  <c r="BT446"/>
  <c r="BY446"/>
  <c r="CD446"/>
  <c r="CI446"/>
  <c r="CN446"/>
  <c r="CS446"/>
  <c r="CX446"/>
  <c r="DC446"/>
  <c r="DH446"/>
  <c r="DM446"/>
  <c r="DR446"/>
  <c r="DW446"/>
  <c r="EB446"/>
  <c r="EG446"/>
  <c r="EL446"/>
  <c r="EQ446"/>
  <c r="EV446"/>
  <c r="FA446"/>
  <c r="L447"/>
  <c r="Q447"/>
  <c r="V447"/>
  <c r="AA447"/>
  <c r="AF447"/>
  <c r="AK447"/>
  <c r="AP447"/>
  <c r="AU447"/>
  <c r="AZ447"/>
  <c r="BE447"/>
  <c r="BJ447"/>
  <c r="BO447"/>
  <c r="BT447"/>
  <c r="BY447"/>
  <c r="CD447"/>
  <c r="CI447"/>
  <c r="CN447"/>
  <c r="CS447"/>
  <c r="CX447"/>
  <c r="DC447"/>
  <c r="DH447"/>
  <c r="DM447"/>
  <c r="DR447"/>
  <c r="DW447"/>
  <c r="EB447"/>
  <c r="EG447"/>
  <c r="EL447"/>
  <c r="EQ447"/>
  <c r="EV447"/>
  <c r="FA447"/>
  <c r="L448"/>
  <c r="Q448"/>
  <c r="V448"/>
  <c r="AA448"/>
  <c r="AF448"/>
  <c r="AK448"/>
  <c r="AP448"/>
  <c r="AU448"/>
  <c r="AZ448"/>
  <c r="BE448"/>
  <c r="BJ448"/>
  <c r="BO448"/>
  <c r="BT448"/>
  <c r="BY448"/>
  <c r="CD448"/>
  <c r="CI448"/>
  <c r="CN448"/>
  <c r="CS448"/>
  <c r="CX448"/>
  <c r="DC448"/>
  <c r="DH448"/>
  <c r="DM448"/>
  <c r="DR448"/>
  <c r="DW448"/>
  <c r="EB448"/>
  <c r="EG448"/>
  <c r="EL448"/>
  <c r="EQ448"/>
  <c r="EV448"/>
  <c r="FA448"/>
  <c r="L449"/>
  <c r="Q449"/>
  <c r="V449"/>
  <c r="AA449"/>
  <c r="AF449"/>
  <c r="AK449"/>
  <c r="AP449"/>
  <c r="AU449"/>
  <c r="AZ449"/>
  <c r="BE449"/>
  <c r="BJ449"/>
  <c r="BO449"/>
  <c r="BT449"/>
  <c r="BY449"/>
  <c r="CD449"/>
  <c r="CI449"/>
  <c r="CN449"/>
  <c r="CS449"/>
  <c r="CX449"/>
  <c r="DC449"/>
  <c r="DH449"/>
  <c r="DM449"/>
  <c r="DR449"/>
  <c r="DW449"/>
  <c r="EB449"/>
  <c r="EG449"/>
  <c r="EL449"/>
  <c r="EQ449"/>
  <c r="EV449"/>
  <c r="FA449"/>
  <c r="L450"/>
  <c r="Q450"/>
  <c r="V450"/>
  <c r="AA450"/>
  <c r="AF450"/>
  <c r="AK450"/>
  <c r="AP450"/>
  <c r="AU450"/>
  <c r="AZ450"/>
  <c r="BE450"/>
  <c r="BJ450"/>
  <c r="BO450"/>
  <c r="BT450"/>
  <c r="BY450"/>
  <c r="CD450"/>
  <c r="CI450"/>
  <c r="CN450"/>
  <c r="CS450"/>
  <c r="CX450"/>
  <c r="DC450"/>
  <c r="DH450"/>
  <c r="DM450"/>
  <c r="DR450"/>
  <c r="DW450"/>
  <c r="EB450"/>
  <c r="EG450"/>
  <c r="EL450"/>
  <c r="EQ450"/>
  <c r="EV450"/>
  <c r="FA450"/>
  <c r="L451"/>
  <c r="Q451"/>
  <c r="V451"/>
  <c r="AA451"/>
  <c r="AF451"/>
  <c r="AK451"/>
  <c r="AP451"/>
  <c r="AU451"/>
  <c r="AZ451"/>
  <c r="BE451"/>
  <c r="BJ451"/>
  <c r="BO451"/>
  <c r="BT451"/>
  <c r="BY451"/>
  <c r="CD451"/>
  <c r="CI451"/>
  <c r="CN451"/>
  <c r="CS451"/>
  <c r="CX451"/>
  <c r="DC451"/>
  <c r="DH451"/>
  <c r="DM451"/>
  <c r="DR451"/>
  <c r="DW451"/>
  <c r="EB451"/>
  <c r="EG451"/>
  <c r="EL451"/>
  <c r="EQ451"/>
  <c r="EV451"/>
  <c r="FA451"/>
  <c r="L452"/>
  <c r="Q452"/>
  <c r="V452"/>
  <c r="AA452"/>
  <c r="AF452"/>
  <c r="AK452"/>
  <c r="AP452"/>
  <c r="AU452"/>
  <c r="AZ452"/>
  <c r="BE452"/>
  <c r="BJ452"/>
  <c r="BO452"/>
  <c r="BT452"/>
  <c r="BY452"/>
  <c r="CD452"/>
  <c r="CI452"/>
  <c r="CN452"/>
  <c r="CS452"/>
  <c r="CX452"/>
  <c r="DC452"/>
  <c r="DH452"/>
  <c r="DM452"/>
  <c r="DR452"/>
  <c r="DW452"/>
  <c r="EB452"/>
  <c r="EG452"/>
  <c r="EL452"/>
  <c r="EQ452"/>
  <c r="EV452"/>
  <c r="FA452"/>
  <c r="L453"/>
  <c r="Q453"/>
  <c r="V453"/>
  <c r="AA453"/>
  <c r="AF453"/>
  <c r="AK453"/>
  <c r="AP453"/>
  <c r="AU453"/>
  <c r="AZ453"/>
  <c r="BE453"/>
  <c r="BJ453"/>
  <c r="BO453"/>
  <c r="BT453"/>
  <c r="BY453"/>
  <c r="CD453"/>
  <c r="CI453"/>
  <c r="CN453"/>
  <c r="CS453"/>
  <c r="CX453"/>
  <c r="DC453"/>
  <c r="DH453"/>
  <c r="DM453"/>
  <c r="DR453"/>
  <c r="DW453"/>
  <c r="EB453"/>
  <c r="EG453"/>
  <c r="EL453"/>
  <c r="EQ453"/>
  <c r="EV453"/>
  <c r="FA453"/>
  <c r="L454"/>
  <c r="Q454"/>
  <c r="V454"/>
  <c r="AA454"/>
  <c r="AF454"/>
  <c r="AK454"/>
  <c r="AP454"/>
  <c r="AU454"/>
  <c r="AZ454"/>
  <c r="BE454"/>
  <c r="BJ454"/>
  <c r="BO454"/>
  <c r="BT454"/>
  <c r="BY454"/>
  <c r="CD454"/>
  <c r="CI454"/>
  <c r="CN454"/>
  <c r="CS454"/>
  <c r="CX454"/>
  <c r="DC454"/>
  <c r="DH454"/>
  <c r="DM454"/>
  <c r="DR454"/>
  <c r="DW454"/>
  <c r="EB454"/>
  <c r="EG454"/>
  <c r="EL454"/>
  <c r="EQ454"/>
  <c r="EV454"/>
  <c r="FA454"/>
  <c r="L455"/>
  <c r="Q455"/>
  <c r="V455"/>
  <c r="AA455"/>
  <c r="AF455"/>
  <c r="AK455"/>
  <c r="AP455"/>
  <c r="AU455"/>
  <c r="AZ455"/>
  <c r="BE455"/>
  <c r="BJ455"/>
  <c r="BO455"/>
  <c r="BT455"/>
  <c r="BY455"/>
  <c r="CD455"/>
  <c r="CI455"/>
  <c r="CN455"/>
  <c r="CS455"/>
  <c r="CX455"/>
  <c r="DC455"/>
  <c r="DH455"/>
  <c r="DM455"/>
  <c r="DR455"/>
  <c r="DW455"/>
  <c r="EB455"/>
  <c r="EG455"/>
  <c r="EL455"/>
  <c r="EQ455"/>
  <c r="EV455"/>
  <c r="FA455"/>
  <c r="L456"/>
  <c r="Q456"/>
  <c r="V456"/>
  <c r="AA456"/>
  <c r="AF456"/>
  <c r="AK456"/>
  <c r="AP456"/>
  <c r="AU456"/>
  <c r="AZ456"/>
  <c r="BE456"/>
  <c r="BJ456"/>
  <c r="BO456"/>
  <c r="BT456"/>
  <c r="BY456"/>
  <c r="CD456"/>
  <c r="CI456"/>
  <c r="CN456"/>
  <c r="CS456"/>
  <c r="CX456"/>
  <c r="DC456"/>
  <c r="DH456"/>
  <c r="DM456"/>
  <c r="DR456"/>
  <c r="DW456"/>
  <c r="EB456"/>
  <c r="EG456"/>
  <c r="EL456"/>
  <c r="EQ456"/>
  <c r="EV456"/>
  <c r="FA456"/>
  <c r="L457"/>
  <c r="Q457"/>
  <c r="V457"/>
  <c r="AA457"/>
  <c r="AF457"/>
  <c r="AK457"/>
  <c r="AP457"/>
  <c r="AU457"/>
  <c r="AZ457"/>
  <c r="BE457"/>
  <c r="BJ457"/>
  <c r="BO457"/>
  <c r="BT457"/>
  <c r="BY457"/>
  <c r="CD457"/>
  <c r="CI457"/>
  <c r="CN457"/>
  <c r="CS457"/>
  <c r="CX457"/>
  <c r="DC457"/>
  <c r="DH457"/>
  <c r="DM457"/>
  <c r="DR457"/>
  <c r="DW457"/>
  <c r="EB457"/>
  <c r="EG457"/>
  <c r="EL457"/>
  <c r="EQ457"/>
  <c r="EV457"/>
  <c r="FA457"/>
  <c r="L458"/>
  <c r="Q458"/>
  <c r="V458"/>
  <c r="AA458"/>
  <c r="AF458"/>
  <c r="AK458"/>
  <c r="AP458"/>
  <c r="AU458"/>
  <c r="AZ458"/>
  <c r="BE458"/>
  <c r="BJ458"/>
  <c r="BO458"/>
  <c r="BT458"/>
  <c r="BY458"/>
  <c r="CD458"/>
  <c r="CI458"/>
  <c r="CN458"/>
  <c r="CS458"/>
  <c r="CX458"/>
  <c r="DC458"/>
  <c r="DH458"/>
  <c r="DM458"/>
  <c r="DR458"/>
  <c r="DW458"/>
  <c r="EB458"/>
  <c r="EG458"/>
  <c r="EL458"/>
  <c r="EQ458"/>
  <c r="EV458"/>
  <c r="FA458"/>
  <c r="L459"/>
  <c r="Q459"/>
  <c r="V459"/>
  <c r="AA459"/>
  <c r="AF459"/>
  <c r="AK459"/>
  <c r="AP459"/>
  <c r="AU459"/>
  <c r="AZ459"/>
  <c r="BE459"/>
  <c r="BJ459"/>
  <c r="BO459"/>
  <c r="BT459"/>
  <c r="BY459"/>
  <c r="CD459"/>
  <c r="CI459"/>
  <c r="CN459"/>
  <c r="CS459"/>
  <c r="CX459"/>
  <c r="DC459"/>
  <c r="DH459"/>
  <c r="DM459"/>
  <c r="DR459"/>
  <c r="DW459"/>
  <c r="EB459"/>
  <c r="EG459"/>
  <c r="EL459"/>
  <c r="EQ459"/>
  <c r="EV459"/>
  <c r="FA459"/>
  <c r="L460"/>
  <c r="Q460"/>
  <c r="V460"/>
  <c r="AA460"/>
  <c r="AF460"/>
  <c r="AK460"/>
  <c r="AP460"/>
  <c r="AU460"/>
  <c r="AZ460"/>
  <c r="BE460"/>
  <c r="BJ460"/>
  <c r="BO460"/>
  <c r="BT460"/>
  <c r="BY460"/>
  <c r="CD460"/>
  <c r="CI460"/>
  <c r="CN460"/>
  <c r="CS460"/>
  <c r="CX460"/>
  <c r="DC460"/>
  <c r="DH460"/>
  <c r="DM460"/>
  <c r="DR460"/>
  <c r="DW460"/>
  <c r="EB460"/>
  <c r="EG460"/>
  <c r="EL460"/>
  <c r="EQ460"/>
  <c r="EV460"/>
  <c r="FA460"/>
  <c r="L461"/>
  <c r="Q461"/>
  <c r="V461"/>
  <c r="AA461"/>
  <c r="AF461"/>
  <c r="AK461"/>
  <c r="AP461"/>
  <c r="AU461"/>
  <c r="AZ461"/>
  <c r="BE461"/>
  <c r="BJ461"/>
  <c r="BO461"/>
  <c r="BT461"/>
  <c r="BY461"/>
  <c r="CD461"/>
  <c r="CI461"/>
  <c r="CN461"/>
  <c r="CS461"/>
  <c r="CX461"/>
  <c r="DC461"/>
  <c r="DH461"/>
  <c r="DM461"/>
  <c r="DR461"/>
  <c r="DW461"/>
  <c r="EB461"/>
  <c r="EG461"/>
  <c r="EL461"/>
  <c r="EQ461"/>
  <c r="EV461"/>
  <c r="FA461"/>
  <c r="L462"/>
  <c r="Q462"/>
  <c r="V462"/>
  <c r="AA462"/>
  <c r="AF462"/>
  <c r="AK462"/>
  <c r="AP462"/>
  <c r="AU462"/>
  <c r="AZ462"/>
  <c r="BE462"/>
  <c r="BJ462"/>
  <c r="BO462"/>
  <c r="BT462"/>
  <c r="BY462"/>
  <c r="CD462"/>
  <c r="CI462"/>
  <c r="CN462"/>
  <c r="CS462"/>
  <c r="CX462"/>
  <c r="DC462"/>
  <c r="DH462"/>
  <c r="DM462"/>
  <c r="DR462"/>
  <c r="DW462"/>
  <c r="EB462"/>
  <c r="EG462"/>
  <c r="EL462"/>
  <c r="EQ462"/>
  <c r="EV462"/>
  <c r="FA462"/>
  <c r="L463"/>
  <c r="Q463"/>
  <c r="V463"/>
  <c r="AA463"/>
  <c r="AF463"/>
  <c r="AK463"/>
  <c r="AP463"/>
  <c r="AU463"/>
  <c r="AZ463"/>
  <c r="BE463"/>
  <c r="BJ463"/>
  <c r="BO463"/>
  <c r="BT463"/>
  <c r="BY463"/>
  <c r="CD463"/>
  <c r="CI463"/>
  <c r="CN463"/>
  <c r="CS463"/>
  <c r="CX463"/>
  <c r="DC463"/>
  <c r="DH463"/>
  <c r="DM463"/>
  <c r="DR463"/>
  <c r="DW463"/>
  <c r="EB463"/>
  <c r="EG463"/>
  <c r="EL463"/>
  <c r="EQ463"/>
  <c r="EV463"/>
  <c r="FA463"/>
  <c r="L464"/>
  <c r="Q464"/>
  <c r="V464"/>
  <c r="AA464"/>
  <c r="AF464"/>
  <c r="AK464"/>
  <c r="AP464"/>
  <c r="AU464"/>
  <c r="AZ464"/>
  <c r="BE464"/>
  <c r="BJ464"/>
  <c r="BO464"/>
  <c r="BT464"/>
  <c r="BY464"/>
  <c r="CD464"/>
  <c r="CI464"/>
  <c r="CN464"/>
  <c r="CS464"/>
  <c r="CX464"/>
  <c r="DC464"/>
  <c r="DH464"/>
  <c r="DM464"/>
  <c r="DR464"/>
  <c r="DW464"/>
  <c r="EB464"/>
  <c r="EG464"/>
  <c r="EL464"/>
  <c r="EQ464"/>
  <c r="EV464"/>
  <c r="FA464"/>
  <c r="L465"/>
  <c r="Q465"/>
  <c r="V465"/>
  <c r="AA465"/>
  <c r="AF465"/>
  <c r="AK465"/>
  <c r="AP465"/>
  <c r="AU465"/>
  <c r="AZ465"/>
  <c r="BE465"/>
  <c r="BJ465"/>
  <c r="BO465"/>
  <c r="BT465"/>
  <c r="BY465"/>
  <c r="CD465"/>
  <c r="CI465"/>
  <c r="CN465"/>
  <c r="CS465"/>
  <c r="CX465"/>
  <c r="DC465"/>
  <c r="DH465"/>
  <c r="DM465"/>
  <c r="DR465"/>
  <c r="DW465"/>
  <c r="EB465"/>
  <c r="EG465"/>
  <c r="EL465"/>
  <c r="EQ465"/>
  <c r="EV465"/>
  <c r="FA465"/>
  <c r="L466"/>
  <c r="Q466"/>
  <c r="V466"/>
  <c r="AA466"/>
  <c r="AF466"/>
  <c r="AK466"/>
  <c r="AP466"/>
  <c r="AU466"/>
  <c r="AZ466"/>
  <c r="BE466"/>
  <c r="BJ466"/>
  <c r="BO466"/>
  <c r="BT466"/>
  <c r="BY466"/>
  <c r="CD466"/>
  <c r="CI466"/>
  <c r="CN466"/>
  <c r="CS466"/>
  <c r="CX466"/>
  <c r="DC466"/>
  <c r="DH466"/>
  <c r="DM466"/>
  <c r="DR466"/>
  <c r="DW466"/>
  <c r="EB466"/>
  <c r="EG466"/>
  <c r="EL466"/>
  <c r="EQ466"/>
  <c r="EV466"/>
  <c r="FA466"/>
  <c r="L467"/>
  <c r="Q467"/>
  <c r="V467"/>
  <c r="AA467"/>
  <c r="AF467"/>
  <c r="AK467"/>
  <c r="AP467"/>
  <c r="AU467"/>
  <c r="AZ467"/>
  <c r="BE467"/>
  <c r="BJ467"/>
  <c r="BO467"/>
  <c r="BT467"/>
  <c r="BY467"/>
  <c r="CD467"/>
  <c r="CI467"/>
  <c r="CN467"/>
  <c r="CS467"/>
  <c r="CX467"/>
  <c r="DC467"/>
  <c r="DH467"/>
  <c r="DM467"/>
  <c r="DR467"/>
  <c r="DW467"/>
  <c r="EB467"/>
  <c r="EG467"/>
  <c r="EL467"/>
  <c r="EQ467"/>
  <c r="EV467"/>
  <c r="FA467"/>
  <c r="L468"/>
  <c r="Q468"/>
  <c r="V468"/>
  <c r="AA468"/>
  <c r="AF468"/>
  <c r="AK468"/>
  <c r="AP468"/>
  <c r="AU468"/>
  <c r="AZ468"/>
  <c r="BE468"/>
  <c r="BJ468"/>
  <c r="BO468"/>
  <c r="BT468"/>
  <c r="BY468"/>
  <c r="CD468"/>
  <c r="CI468"/>
  <c r="CN468"/>
  <c r="CS468"/>
  <c r="CX468"/>
  <c r="DC468"/>
  <c r="DH468"/>
  <c r="DM468"/>
  <c r="DR468"/>
  <c r="DW468"/>
  <c r="EB468"/>
  <c r="EG468"/>
  <c r="EL468"/>
  <c r="EQ468"/>
  <c r="EV468"/>
  <c r="FA468"/>
  <c r="L469"/>
  <c r="Q469"/>
  <c r="V469"/>
  <c r="AA469"/>
  <c r="AF469"/>
  <c r="AK469"/>
  <c r="AP469"/>
  <c r="AU469"/>
  <c r="AZ469"/>
  <c r="BE469"/>
  <c r="BJ469"/>
  <c r="BO469"/>
  <c r="BT469"/>
  <c r="BY469"/>
  <c r="CD469"/>
  <c r="CI469"/>
  <c r="CN469"/>
  <c r="CS469"/>
  <c r="CX469"/>
  <c r="DC469"/>
  <c r="DH469"/>
  <c r="DM469"/>
  <c r="DR469"/>
  <c r="DW469"/>
  <c r="EB469"/>
  <c r="EG469"/>
  <c r="EL469"/>
  <c r="EQ469"/>
  <c r="EV469"/>
  <c r="FA469"/>
  <c r="L470"/>
  <c r="Q470"/>
  <c r="V470"/>
  <c r="AA470"/>
  <c r="AF470"/>
  <c r="AK470"/>
  <c r="AP470"/>
  <c r="AU470"/>
  <c r="AZ470"/>
  <c r="BE470"/>
  <c r="BJ470"/>
  <c r="BO470"/>
  <c r="BT470"/>
  <c r="BY470"/>
  <c r="CD470"/>
  <c r="CI470"/>
  <c r="CN470"/>
  <c r="CS470"/>
  <c r="CX470"/>
  <c r="DC470"/>
  <c r="DH470"/>
  <c r="DM470"/>
  <c r="DR470"/>
  <c r="DW470"/>
  <c r="EB470"/>
  <c r="EG470"/>
  <c r="EL470"/>
  <c r="EQ470"/>
  <c r="EV470"/>
  <c r="FA470"/>
  <c r="L471"/>
  <c r="Q471"/>
  <c r="V471"/>
  <c r="AA471"/>
  <c r="AF471"/>
  <c r="AK471"/>
  <c r="AP471"/>
  <c r="AU471"/>
  <c r="AZ471"/>
  <c r="BE471"/>
  <c r="BJ471"/>
  <c r="BO471"/>
  <c r="BT471"/>
  <c r="BY471"/>
  <c r="CD471"/>
  <c r="CI471"/>
  <c r="CN471"/>
  <c r="CS471"/>
  <c r="CX471"/>
  <c r="DC471"/>
  <c r="DH471"/>
  <c r="DM471"/>
  <c r="DR471"/>
  <c r="DW471"/>
  <c r="EB471"/>
  <c r="EG471"/>
  <c r="EL471"/>
  <c r="EQ471"/>
  <c r="EV471"/>
  <c r="FA471"/>
  <c r="L472"/>
  <c r="Q472"/>
  <c r="V472"/>
  <c r="AA472"/>
  <c r="AF472"/>
  <c r="AK472"/>
  <c r="AP472"/>
  <c r="AU472"/>
  <c r="AZ472"/>
  <c r="BE472"/>
  <c r="BJ472"/>
  <c r="BO472"/>
  <c r="BT472"/>
  <c r="BY472"/>
  <c r="CD472"/>
  <c r="CI472"/>
  <c r="CN472"/>
  <c r="CS472"/>
  <c r="CX472"/>
  <c r="DC472"/>
  <c r="DH472"/>
  <c r="DM472"/>
  <c r="DR472"/>
  <c r="DW472"/>
  <c r="EB472"/>
  <c r="EG472"/>
  <c r="EL472"/>
  <c r="EQ472"/>
  <c r="EV472"/>
  <c r="FA472"/>
  <c r="L473"/>
  <c r="Q473"/>
  <c r="V473"/>
  <c r="AA473"/>
  <c r="AF473"/>
  <c r="AK473"/>
  <c r="AP473"/>
  <c r="AU473"/>
  <c r="AZ473"/>
  <c r="BE473"/>
  <c r="BJ473"/>
  <c r="BO473"/>
  <c r="BT473"/>
  <c r="BY473"/>
  <c r="CD473"/>
  <c r="CI473"/>
  <c r="CN473"/>
  <c r="CS473"/>
  <c r="CX473"/>
  <c r="DC473"/>
  <c r="DH473"/>
  <c r="DM473"/>
  <c r="DR473"/>
  <c r="DW473"/>
  <c r="EB473"/>
  <c r="EG473"/>
  <c r="EL473"/>
  <c r="EQ473"/>
  <c r="EV473"/>
  <c r="FA473"/>
  <c r="L474"/>
  <c r="Q474"/>
  <c r="V474"/>
  <c r="AA474"/>
  <c r="AF474"/>
  <c r="AK474"/>
  <c r="AP474"/>
  <c r="AU474"/>
  <c r="AZ474"/>
  <c r="BE474"/>
  <c r="BJ474"/>
  <c r="BO474"/>
  <c r="BT474"/>
  <c r="BY474"/>
  <c r="CD474"/>
  <c r="CI474"/>
  <c r="CN474"/>
  <c r="CS474"/>
  <c r="CX474"/>
  <c r="DC474"/>
  <c r="DH474"/>
  <c r="DM474"/>
  <c r="DR474"/>
  <c r="DW474"/>
  <c r="EB474"/>
  <c r="EG474"/>
  <c r="EL474"/>
  <c r="EQ474"/>
  <c r="EV474"/>
  <c r="FA474"/>
  <c r="L475"/>
  <c r="Q475"/>
  <c r="V475"/>
  <c r="AA475"/>
  <c r="AF475"/>
  <c r="AK475"/>
  <c r="AP475"/>
  <c r="AU475"/>
  <c r="AZ475"/>
  <c r="BE475"/>
  <c r="BJ475"/>
  <c r="BO475"/>
  <c r="BT475"/>
  <c r="BY475"/>
  <c r="CD475"/>
  <c r="CI475"/>
  <c r="CN475"/>
  <c r="CS475"/>
  <c r="CX475"/>
  <c r="DC475"/>
  <c r="DH475"/>
  <c r="DM475"/>
  <c r="DR475"/>
  <c r="DW475"/>
  <c r="EB475"/>
  <c r="EG475"/>
  <c r="EL475"/>
  <c r="EQ475"/>
  <c r="EV475"/>
  <c r="FA475"/>
  <c r="L476"/>
  <c r="Q476"/>
  <c r="V476"/>
  <c r="AA476"/>
  <c r="AF476"/>
  <c r="AK476"/>
  <c r="AP476"/>
  <c r="AU476"/>
  <c r="AZ476"/>
  <c r="BE476"/>
  <c r="BJ476"/>
  <c r="BO476"/>
  <c r="BT476"/>
  <c r="BY476"/>
  <c r="CD476"/>
  <c r="CI476"/>
  <c r="CN476"/>
  <c r="CS476"/>
  <c r="CX476"/>
  <c r="DC476"/>
  <c r="DH476"/>
  <c r="DM476"/>
  <c r="DR476"/>
  <c r="DW476"/>
  <c r="EB476"/>
  <c r="EG476"/>
  <c r="EL476"/>
  <c r="EQ476"/>
  <c r="EV476"/>
  <c r="FA476"/>
  <c r="L477"/>
  <c r="Q477"/>
  <c r="V477"/>
  <c r="AA477"/>
  <c r="AF477"/>
  <c r="AK477"/>
  <c r="AP477"/>
  <c r="AU477"/>
  <c r="AZ477"/>
  <c r="BE477"/>
  <c r="BJ477"/>
  <c r="BO477"/>
  <c r="BT477"/>
  <c r="BY477"/>
  <c r="CD477"/>
  <c r="CI477"/>
  <c r="CN477"/>
  <c r="CS477"/>
  <c r="CX477"/>
  <c r="DC477"/>
  <c r="DH477"/>
  <c r="DM477"/>
  <c r="DR477"/>
  <c r="DW477"/>
  <c r="EB477"/>
  <c r="EG477"/>
  <c r="EL477"/>
  <c r="EQ477"/>
  <c r="EV477"/>
  <c r="FA477"/>
  <c r="L478"/>
  <c r="Q478"/>
  <c r="V478"/>
  <c r="AA478"/>
  <c r="AF478"/>
  <c r="AK478"/>
  <c r="AP478"/>
  <c r="AU478"/>
  <c r="AZ478"/>
  <c r="BE478"/>
  <c r="BJ478"/>
  <c r="BO478"/>
  <c r="BT478"/>
  <c r="BY478"/>
  <c r="CD478"/>
  <c r="CI478"/>
  <c r="CN478"/>
  <c r="CS478"/>
  <c r="CX478"/>
  <c r="DC478"/>
  <c r="DH478"/>
  <c r="DM478"/>
  <c r="DR478"/>
  <c r="DW478"/>
  <c r="EB478"/>
  <c r="EG478"/>
  <c r="EL478"/>
  <c r="EQ478"/>
  <c r="EV478"/>
  <c r="FA478"/>
  <c r="L479"/>
  <c r="Q479"/>
  <c r="V479"/>
  <c r="AA479"/>
  <c r="AF479"/>
  <c r="AK479"/>
  <c r="AP479"/>
  <c r="AU479"/>
  <c r="AZ479"/>
  <c r="BE479"/>
  <c r="BJ479"/>
  <c r="BO479"/>
  <c r="BT479"/>
  <c r="BY479"/>
  <c r="CD479"/>
  <c r="CI479"/>
  <c r="CN479"/>
  <c r="CS479"/>
  <c r="CX479"/>
  <c r="DC479"/>
  <c r="DH479"/>
  <c r="DM479"/>
  <c r="DR479"/>
  <c r="DW479"/>
  <c r="EB479"/>
  <c r="EG479"/>
  <c r="EL479"/>
  <c r="EQ479"/>
  <c r="EV479"/>
  <c r="FA479"/>
  <c r="L480"/>
  <c r="Q480"/>
  <c r="V480"/>
  <c r="AA480"/>
  <c r="AF480"/>
  <c r="AK480"/>
  <c r="AP480"/>
  <c r="AU480"/>
  <c r="AZ480"/>
  <c r="BE480"/>
  <c r="BJ480"/>
  <c r="BO480"/>
  <c r="BT480"/>
  <c r="BY480"/>
  <c r="CD480"/>
  <c r="CI480"/>
  <c r="CN480"/>
  <c r="CS480"/>
  <c r="CX480"/>
  <c r="DC480"/>
  <c r="DH480"/>
  <c r="DM480"/>
  <c r="DR480"/>
  <c r="DW480"/>
  <c r="EB480"/>
  <c r="EG480"/>
  <c r="EL480"/>
  <c r="EQ480"/>
  <c r="EV480"/>
  <c r="FA480"/>
  <c r="L481"/>
  <c r="Q481"/>
  <c r="V481"/>
  <c r="AA481"/>
  <c r="AF481"/>
  <c r="AK481"/>
  <c r="AP481"/>
  <c r="AU481"/>
  <c r="AZ481"/>
  <c r="BE481"/>
  <c r="BJ481"/>
  <c r="BO481"/>
  <c r="BT481"/>
  <c r="BY481"/>
  <c r="CD481"/>
  <c r="CI481"/>
  <c r="CN481"/>
  <c r="CS481"/>
  <c r="CX481"/>
  <c r="DC481"/>
  <c r="DH481"/>
  <c r="DM481"/>
  <c r="DR481"/>
  <c r="DW481"/>
  <c r="EB481"/>
  <c r="EG481"/>
  <c r="EL481"/>
  <c r="EQ481"/>
  <c r="EV481"/>
  <c r="FA481"/>
  <c r="L482"/>
  <c r="Q482"/>
  <c r="V482"/>
  <c r="AA482"/>
  <c r="AF482"/>
  <c r="AK482"/>
  <c r="AP482"/>
  <c r="AU482"/>
  <c r="AZ482"/>
  <c r="BE482"/>
  <c r="BJ482"/>
  <c r="BO482"/>
  <c r="BT482"/>
  <c r="BY482"/>
  <c r="CD482"/>
  <c r="CI482"/>
  <c r="CN482"/>
  <c r="CS482"/>
  <c r="CX482"/>
  <c r="DC482"/>
  <c r="DH482"/>
  <c r="DM482"/>
  <c r="DR482"/>
  <c r="DW482"/>
  <c r="EB482"/>
  <c r="EG482"/>
  <c r="EL482"/>
  <c r="EQ482"/>
  <c r="EV482"/>
  <c r="FA482"/>
  <c r="L483"/>
  <c r="Q483"/>
  <c r="V483"/>
  <c r="AA483"/>
  <c r="AF483"/>
  <c r="AK483"/>
  <c r="AP483"/>
  <c r="AU483"/>
  <c r="AZ483"/>
  <c r="BE483"/>
  <c r="BJ483"/>
  <c r="BO483"/>
  <c r="BT483"/>
  <c r="BY483"/>
  <c r="CD483"/>
  <c r="CI483"/>
  <c r="CN483"/>
  <c r="CS483"/>
  <c r="CX483"/>
  <c r="DC483"/>
  <c r="DH483"/>
  <c r="DM483"/>
  <c r="DR483"/>
  <c r="DW483"/>
  <c r="EB483"/>
  <c r="EG483"/>
  <c r="EL483"/>
  <c r="EQ483"/>
  <c r="EV483"/>
  <c r="FA483"/>
  <c r="L484"/>
  <c r="Q484"/>
  <c r="V484"/>
  <c r="AA484"/>
  <c r="AF484"/>
  <c r="AK484"/>
  <c r="AP484"/>
  <c r="AU484"/>
  <c r="AZ484"/>
  <c r="BE484"/>
  <c r="BJ484"/>
  <c r="BO484"/>
  <c r="BT484"/>
  <c r="BY484"/>
  <c r="CD484"/>
  <c r="CI484"/>
  <c r="CN484"/>
  <c r="CS484"/>
  <c r="CX484"/>
  <c r="DC484"/>
  <c r="DH484"/>
  <c r="DM484"/>
  <c r="DR484"/>
  <c r="DW484"/>
  <c r="EB484"/>
  <c r="EG484"/>
  <c r="EL484"/>
  <c r="EQ484"/>
  <c r="EV484"/>
  <c r="FA484"/>
  <c r="L485"/>
  <c r="Q485"/>
  <c r="V485"/>
  <c r="AA485"/>
  <c r="AF485"/>
  <c r="AK485"/>
  <c r="AP485"/>
  <c r="AU485"/>
  <c r="AZ485"/>
  <c r="BE485"/>
  <c r="BJ485"/>
  <c r="BO485"/>
  <c r="BT485"/>
  <c r="BY485"/>
  <c r="CD485"/>
  <c r="CI485"/>
  <c r="CN485"/>
  <c r="CS485"/>
  <c r="CX485"/>
  <c r="DC485"/>
  <c r="DH485"/>
  <c r="DM485"/>
  <c r="DR485"/>
  <c r="DW485"/>
  <c r="EB485"/>
  <c r="EG485"/>
  <c r="EL485"/>
  <c r="EQ485"/>
  <c r="EV485"/>
  <c r="FA485"/>
  <c r="L486"/>
  <c r="Q486"/>
  <c r="V486"/>
  <c r="AA486"/>
  <c r="AF486"/>
  <c r="AK486"/>
  <c r="AP486"/>
  <c r="AU486"/>
  <c r="AZ486"/>
  <c r="BE486"/>
  <c r="BJ486"/>
  <c r="BO486"/>
  <c r="BT486"/>
  <c r="BY486"/>
  <c r="CD486"/>
  <c r="CI486"/>
  <c r="CN486"/>
  <c r="CS486"/>
  <c r="CX486"/>
  <c r="DC486"/>
  <c r="DH486"/>
  <c r="DM486"/>
  <c r="DR486"/>
  <c r="DW486"/>
  <c r="EB486"/>
  <c r="EG486"/>
  <c r="EL486"/>
  <c r="EQ486"/>
  <c r="EV486"/>
  <c r="FA486"/>
  <c r="L487"/>
  <c r="Q487"/>
  <c r="V487"/>
  <c r="AA487"/>
  <c r="AF487"/>
  <c r="AK487"/>
  <c r="AP487"/>
  <c r="AU487"/>
  <c r="AZ487"/>
  <c r="BE487"/>
  <c r="BJ487"/>
  <c r="BO487"/>
  <c r="BT487"/>
  <c r="BY487"/>
  <c r="CD487"/>
  <c r="CI487"/>
  <c r="CN487"/>
  <c r="CS487"/>
  <c r="CX487"/>
  <c r="DC487"/>
  <c r="DH487"/>
  <c r="DM487"/>
  <c r="DR487"/>
  <c r="DW487"/>
  <c r="EB487"/>
  <c r="EG487"/>
  <c r="EL487"/>
  <c r="EQ487"/>
  <c r="EV487"/>
  <c r="FA487"/>
  <c r="L488"/>
  <c r="Q488"/>
  <c r="V488"/>
  <c r="AA488"/>
  <c r="AF488"/>
  <c r="AK488"/>
  <c r="AP488"/>
  <c r="AU488"/>
  <c r="AZ488"/>
  <c r="BE488"/>
  <c r="BJ488"/>
  <c r="BO488"/>
  <c r="BT488"/>
  <c r="BY488"/>
  <c r="CD488"/>
  <c r="CI488"/>
  <c r="CN488"/>
  <c r="CS488"/>
  <c r="CX488"/>
  <c r="DC488"/>
  <c r="DH488"/>
  <c r="DM488"/>
  <c r="DR488"/>
  <c r="DW488"/>
  <c r="EB488"/>
  <c r="EG488"/>
  <c r="EL488"/>
  <c r="EQ488"/>
  <c r="EV488"/>
  <c r="FA488"/>
  <c r="L489"/>
  <c r="Q489"/>
  <c r="V489"/>
  <c r="AA489"/>
  <c r="AF489"/>
  <c r="AK489"/>
  <c r="AP489"/>
  <c r="AU489"/>
  <c r="AZ489"/>
  <c r="BE489"/>
  <c r="BJ489"/>
  <c r="BO489"/>
  <c r="BT489"/>
  <c r="BY489"/>
  <c r="CD489"/>
  <c r="CI489"/>
  <c r="CN489"/>
  <c r="CS489"/>
  <c r="CX489"/>
  <c r="DC489"/>
  <c r="DH489"/>
  <c r="DM489"/>
  <c r="DR489"/>
  <c r="DW489"/>
  <c r="EB489"/>
  <c r="EG489"/>
  <c r="EL489"/>
  <c r="EQ489"/>
  <c r="EV489"/>
  <c r="FA489"/>
  <c r="L490"/>
  <c r="Q490"/>
  <c r="V490"/>
  <c r="AA490"/>
  <c r="AF490"/>
  <c r="AK490"/>
  <c r="AP490"/>
  <c r="AU490"/>
  <c r="AZ490"/>
  <c r="BE490"/>
  <c r="BJ490"/>
  <c r="BO490"/>
  <c r="BT490"/>
  <c r="BY490"/>
  <c r="CD490"/>
  <c r="CI490"/>
  <c r="CN490"/>
  <c r="CS490"/>
  <c r="CX490"/>
  <c r="DC490"/>
  <c r="DH490"/>
  <c r="DM490"/>
  <c r="DR490"/>
  <c r="DW490"/>
  <c r="EB490"/>
  <c r="EG490"/>
  <c r="EL490"/>
  <c r="EQ490"/>
  <c r="EV490"/>
  <c r="FA490"/>
  <c r="L491"/>
  <c r="Q491"/>
  <c r="V491"/>
  <c r="AA491"/>
  <c r="AF491"/>
  <c r="AK491"/>
  <c r="AP491"/>
  <c r="AU491"/>
  <c r="AZ491"/>
  <c r="BE491"/>
  <c r="BJ491"/>
  <c r="BO491"/>
  <c r="BT491"/>
  <c r="BY491"/>
  <c r="CD491"/>
  <c r="CI491"/>
  <c r="CN491"/>
  <c r="CS491"/>
  <c r="CX491"/>
  <c r="DC491"/>
  <c r="DH491"/>
  <c r="DM491"/>
  <c r="DR491"/>
  <c r="DW491"/>
  <c r="EB491"/>
  <c r="EG491"/>
  <c r="EL491"/>
  <c r="EQ491"/>
  <c r="EV491"/>
  <c r="FA491"/>
  <c r="L492"/>
  <c r="Q492"/>
  <c r="V492"/>
  <c r="AA492"/>
  <c r="AF492"/>
  <c r="AK492"/>
  <c r="AP492"/>
  <c r="AU492"/>
  <c r="AZ492"/>
  <c r="BE492"/>
  <c r="BJ492"/>
  <c r="BO492"/>
  <c r="BT492"/>
  <c r="BY492"/>
  <c r="CD492"/>
  <c r="CI492"/>
  <c r="CN492"/>
  <c r="CS492"/>
  <c r="CX492"/>
  <c r="DC492"/>
  <c r="DH492"/>
  <c r="DM492"/>
  <c r="DR492"/>
  <c r="DW492"/>
  <c r="EB492"/>
  <c r="EG492"/>
  <c r="EL492"/>
  <c r="EQ492"/>
  <c r="EV492"/>
  <c r="FA492"/>
  <c r="L493"/>
  <c r="Q493"/>
  <c r="V493"/>
  <c r="AA493"/>
  <c r="AF493"/>
  <c r="AK493"/>
  <c r="AP493"/>
  <c r="AU493"/>
  <c r="AZ493"/>
  <c r="BE493"/>
  <c r="BJ493"/>
  <c r="BO493"/>
  <c r="BT493"/>
  <c r="BY493"/>
  <c r="CD493"/>
  <c r="CI493"/>
  <c r="CN493"/>
  <c r="CS493"/>
  <c r="CX493"/>
  <c r="DC493"/>
  <c r="DH493"/>
  <c r="DM493"/>
  <c r="DR493"/>
  <c r="DW493"/>
  <c r="EB493"/>
  <c r="EG493"/>
  <c r="EL493"/>
  <c r="EQ493"/>
  <c r="EV493"/>
  <c r="FA493"/>
  <c r="L494"/>
  <c r="Q494"/>
  <c r="V494"/>
  <c r="AA494"/>
  <c r="AF494"/>
  <c r="AK494"/>
  <c r="AP494"/>
  <c r="AU494"/>
  <c r="AZ494"/>
  <c r="BE494"/>
  <c r="BJ494"/>
  <c r="BO494"/>
  <c r="BT494"/>
  <c r="BY494"/>
  <c r="CD494"/>
  <c r="CI494"/>
  <c r="CN494"/>
  <c r="CS494"/>
  <c r="CX494"/>
  <c r="DC494"/>
  <c r="DH494"/>
  <c r="DM494"/>
  <c r="DR494"/>
  <c r="DW494"/>
  <c r="EB494"/>
  <c r="EG494"/>
  <c r="EL494"/>
  <c r="EQ494"/>
  <c r="EV494"/>
  <c r="FA494"/>
  <c r="L495"/>
  <c r="Q495"/>
  <c r="V495"/>
  <c r="AA495"/>
  <c r="AF495"/>
  <c r="AK495"/>
  <c r="AP495"/>
  <c r="AU495"/>
  <c r="AZ495"/>
  <c r="BE495"/>
  <c r="BJ495"/>
  <c r="BO495"/>
  <c r="BT495"/>
  <c r="BY495"/>
  <c r="CD495"/>
  <c r="CI495"/>
  <c r="CN495"/>
  <c r="CS495"/>
  <c r="CX495"/>
  <c r="DC495"/>
  <c r="DH495"/>
  <c r="DM495"/>
  <c r="DR495"/>
  <c r="DW495"/>
  <c r="EB495"/>
  <c r="EG495"/>
  <c r="EL495"/>
  <c r="EQ495"/>
  <c r="EV495"/>
  <c r="FA495"/>
  <c r="L496"/>
  <c r="Q496"/>
  <c r="V496"/>
  <c r="AA496"/>
  <c r="AF496"/>
  <c r="AK496"/>
  <c r="AP496"/>
  <c r="AU496"/>
  <c r="AZ496"/>
  <c r="BE496"/>
  <c r="BJ496"/>
  <c r="BO496"/>
  <c r="BT496"/>
  <c r="BY496"/>
  <c r="CD496"/>
  <c r="CI496"/>
  <c r="CN496"/>
  <c r="CS496"/>
  <c r="CX496"/>
  <c r="DC496"/>
  <c r="DH496"/>
  <c r="DM496"/>
  <c r="DR496"/>
  <c r="DW496"/>
  <c r="EB496"/>
  <c r="EG496"/>
  <c r="EL496"/>
  <c r="EQ496"/>
  <c r="EV496"/>
  <c r="FA496"/>
  <c r="L497"/>
  <c r="Q497"/>
  <c r="V497"/>
  <c r="AA497"/>
  <c r="AF497"/>
  <c r="AK497"/>
  <c r="AP497"/>
  <c r="AU497"/>
  <c r="AZ497"/>
  <c r="BE497"/>
  <c r="BJ497"/>
  <c r="BO497"/>
  <c r="BT497"/>
  <c r="BY497"/>
  <c r="CD497"/>
  <c r="CI497"/>
  <c r="CN497"/>
  <c r="CS497"/>
  <c r="CX497"/>
  <c r="DC497"/>
  <c r="DH497"/>
  <c r="DM497"/>
  <c r="DR497"/>
  <c r="DW497"/>
  <c r="EB497"/>
  <c r="EG497"/>
  <c r="EL497"/>
  <c r="EQ497"/>
  <c r="EV497"/>
  <c r="FA497"/>
  <c r="L498"/>
  <c r="Q498"/>
  <c r="V498"/>
  <c r="AA498"/>
  <c r="AF498"/>
  <c r="AK498"/>
  <c r="AP498"/>
  <c r="AU498"/>
  <c r="AZ498"/>
  <c r="BE498"/>
  <c r="BJ498"/>
  <c r="BO498"/>
  <c r="BT498"/>
  <c r="BY498"/>
  <c r="CD498"/>
  <c r="CI498"/>
  <c r="CN498"/>
  <c r="CS498"/>
  <c r="CX498"/>
  <c r="DC498"/>
  <c r="DH498"/>
  <c r="DM498"/>
  <c r="DR498"/>
  <c r="DW498"/>
  <c r="EB498"/>
  <c r="EG498"/>
  <c r="EL498"/>
  <c r="EQ498"/>
  <c r="EV498"/>
  <c r="FA498"/>
  <c r="L499"/>
  <c r="Q499"/>
  <c r="V499"/>
  <c r="AA499"/>
  <c r="AF499"/>
  <c r="AK499"/>
  <c r="AP499"/>
  <c r="AU499"/>
  <c r="AZ499"/>
  <c r="BE499"/>
  <c r="BJ499"/>
  <c r="BO499"/>
  <c r="BT499"/>
  <c r="BY499"/>
  <c r="CD499"/>
  <c r="CI499"/>
  <c r="CN499"/>
  <c r="CS499"/>
  <c r="CX499"/>
  <c r="DC499"/>
  <c r="DH499"/>
  <c r="DM499"/>
  <c r="DR499"/>
  <c r="DW499"/>
  <c r="EB499"/>
  <c r="EG499"/>
  <c r="EL499"/>
  <c r="EQ499"/>
  <c r="EV499"/>
  <c r="FA499"/>
  <c r="L377"/>
  <c r="Q377"/>
  <c r="V377"/>
  <c r="AA377"/>
  <c r="AF377"/>
  <c r="AK377"/>
  <c r="AP377"/>
  <c r="AU377"/>
  <c r="AZ377"/>
  <c r="BE377"/>
  <c r="BJ377"/>
  <c r="BO377"/>
  <c r="BT377"/>
  <c r="BY377"/>
  <c r="CD377"/>
  <c r="CI377"/>
  <c r="CN377"/>
  <c r="CS377"/>
  <c r="CX377"/>
  <c r="DC377"/>
  <c r="DH377"/>
  <c r="DM377"/>
  <c r="DR377"/>
  <c r="DW377"/>
  <c r="EB377"/>
  <c r="EG377"/>
  <c r="EL377"/>
  <c r="EQ377"/>
  <c r="EV377"/>
  <c r="FA377"/>
  <c r="L378"/>
  <c r="Q378"/>
  <c r="V378"/>
  <c r="AA378"/>
  <c r="AF378"/>
  <c r="AK378"/>
  <c r="AP378"/>
  <c r="AU378"/>
  <c r="AZ378"/>
  <c r="BE378"/>
  <c r="BJ378"/>
  <c r="BO378"/>
  <c r="BT378"/>
  <c r="BY378"/>
  <c r="CD378"/>
  <c r="CI378"/>
  <c r="CN378"/>
  <c r="CS378"/>
  <c r="CX378"/>
  <c r="DC378"/>
  <c r="DH378"/>
  <c r="DM378"/>
  <c r="DR378"/>
  <c r="DW378"/>
  <c r="EB378"/>
  <c r="EG378"/>
  <c r="EL378"/>
  <c r="EQ378"/>
  <c r="EV378"/>
  <c r="FA378"/>
  <c r="L379"/>
  <c r="Q379"/>
  <c r="V379"/>
  <c r="AA379"/>
  <c r="AF379"/>
  <c r="AK379"/>
  <c r="AP379"/>
  <c r="AU379"/>
  <c r="AZ379"/>
  <c r="BE379"/>
  <c r="BJ379"/>
  <c r="BO379"/>
  <c r="BT379"/>
  <c r="BY379"/>
  <c r="CD379"/>
  <c r="CI379"/>
  <c r="CN379"/>
  <c r="CS379"/>
  <c r="CX379"/>
  <c r="DC379"/>
  <c r="DH379"/>
  <c r="DM379"/>
  <c r="DR379"/>
  <c r="DW379"/>
  <c r="EB379"/>
  <c r="EG379"/>
  <c r="EL379"/>
  <c r="EQ379"/>
  <c r="EV379"/>
  <c r="FA379"/>
  <c r="L380"/>
  <c r="Q380"/>
  <c r="V380"/>
  <c r="AA380"/>
  <c r="AF380"/>
  <c r="AK380"/>
  <c r="AP380"/>
  <c r="AU380"/>
  <c r="AZ380"/>
  <c r="BE380"/>
  <c r="BJ380"/>
  <c r="BO380"/>
  <c r="BT380"/>
  <c r="BY380"/>
  <c r="CD380"/>
  <c r="CI380"/>
  <c r="CN380"/>
  <c r="CS380"/>
  <c r="CX380"/>
  <c r="DC380"/>
  <c r="DH380"/>
  <c r="DM380"/>
  <c r="DR380"/>
  <c r="DW380"/>
  <c r="EB380"/>
  <c r="EG380"/>
  <c r="EL380"/>
  <c r="EQ380"/>
  <c r="EV380"/>
  <c r="FA380"/>
  <c r="L381"/>
  <c r="Q381"/>
  <c r="V381"/>
  <c r="AA381"/>
  <c r="AF381"/>
  <c r="AK381"/>
  <c r="AP381"/>
  <c r="AU381"/>
  <c r="AZ381"/>
  <c r="BE381"/>
  <c r="BJ381"/>
  <c r="BO381"/>
  <c r="BT381"/>
  <c r="BY381"/>
  <c r="CD381"/>
  <c r="CI381"/>
  <c r="CN381"/>
  <c r="CS381"/>
  <c r="CX381"/>
  <c r="DC381"/>
  <c r="DH381"/>
  <c r="DM381"/>
  <c r="DR381"/>
  <c r="DW381"/>
  <c r="EB381"/>
  <c r="EG381"/>
  <c r="EL381"/>
  <c r="EQ381"/>
  <c r="EV381"/>
  <c r="FA381"/>
  <c r="L382"/>
  <c r="Q382"/>
  <c r="V382"/>
  <c r="AA382"/>
  <c r="AF382"/>
  <c r="AK382"/>
  <c r="AP382"/>
  <c r="AU382"/>
  <c r="AZ382"/>
  <c r="BE382"/>
  <c r="BJ382"/>
  <c r="BO382"/>
  <c r="BT382"/>
  <c r="BY382"/>
  <c r="CD382"/>
  <c r="CI382"/>
  <c r="CN382"/>
  <c r="CS382"/>
  <c r="CX382"/>
  <c r="DC382"/>
  <c r="DH382"/>
  <c r="DM382"/>
  <c r="DR382"/>
  <c r="DW382"/>
  <c r="EB382"/>
  <c r="EG382"/>
  <c r="EL382"/>
  <c r="EQ382"/>
  <c r="EV382"/>
  <c r="FA382"/>
  <c r="L383"/>
  <c r="Q383"/>
  <c r="V383"/>
  <c r="AA383"/>
  <c r="AF383"/>
  <c r="AK383"/>
  <c r="AP383"/>
  <c r="AU383"/>
  <c r="AZ383"/>
  <c r="BE383"/>
  <c r="BJ383"/>
  <c r="BO383"/>
  <c r="BT383"/>
  <c r="BY383"/>
  <c r="CD383"/>
  <c r="CI383"/>
  <c r="CN383"/>
  <c r="CS383"/>
  <c r="CX383"/>
  <c r="DC383"/>
  <c r="DH383"/>
  <c r="DM383"/>
  <c r="DR383"/>
  <c r="DW383"/>
  <c r="EB383"/>
  <c r="EG383"/>
  <c r="EL383"/>
  <c r="EQ383"/>
  <c r="EV383"/>
  <c r="FA383"/>
  <c r="L384"/>
  <c r="Q384"/>
  <c r="V384"/>
  <c r="AA384"/>
  <c r="AF384"/>
  <c r="AK384"/>
  <c r="AP384"/>
  <c r="AU384"/>
  <c r="AZ384"/>
  <c r="BE384"/>
  <c r="BJ384"/>
  <c r="BO384"/>
  <c r="BT384"/>
  <c r="BY384"/>
  <c r="CD384"/>
  <c r="CI384"/>
  <c r="CN384"/>
  <c r="CS384"/>
  <c r="CX384"/>
  <c r="DC384"/>
  <c r="DH384"/>
  <c r="DM384"/>
  <c r="DR384"/>
  <c r="DW384"/>
  <c r="EB384"/>
  <c r="EG384"/>
  <c r="EL384"/>
  <c r="EQ384"/>
  <c r="EV384"/>
  <c r="FA384"/>
  <c r="L385"/>
  <c r="Q385"/>
  <c r="V385"/>
  <c r="AA385"/>
  <c r="AF385"/>
  <c r="AK385"/>
  <c r="AP385"/>
  <c r="AU385"/>
  <c r="AZ385"/>
  <c r="BE385"/>
  <c r="BJ385"/>
  <c r="BO385"/>
  <c r="BT385"/>
  <c r="BY385"/>
  <c r="CD385"/>
  <c r="CI385"/>
  <c r="CN385"/>
  <c r="CS385"/>
  <c r="CX385"/>
  <c r="DC385"/>
  <c r="DH385"/>
  <c r="DM385"/>
  <c r="DR385"/>
  <c r="DW385"/>
  <c r="EB385"/>
  <c r="EG385"/>
  <c r="EL385"/>
  <c r="EQ385"/>
  <c r="EV385"/>
  <c r="FA385"/>
  <c r="L386"/>
  <c r="Q386"/>
  <c r="V386"/>
  <c r="AA386"/>
  <c r="AF386"/>
  <c r="AK386"/>
  <c r="AP386"/>
  <c r="AU386"/>
  <c r="AZ386"/>
  <c r="BE386"/>
  <c r="BJ386"/>
  <c r="BO386"/>
  <c r="BT386"/>
  <c r="BY386"/>
  <c r="CD386"/>
  <c r="CI386"/>
  <c r="CN386"/>
  <c r="CS386"/>
  <c r="CX386"/>
  <c r="DC386"/>
  <c r="DH386"/>
  <c r="DM386"/>
  <c r="DR386"/>
  <c r="DW386"/>
  <c r="EB386"/>
  <c r="EG386"/>
  <c r="EL386"/>
  <c r="EQ386"/>
  <c r="EV386"/>
  <c r="FA386"/>
  <c r="L387"/>
  <c r="Q387"/>
  <c r="V387"/>
  <c r="AA387"/>
  <c r="AF387"/>
  <c r="AK387"/>
  <c r="AP387"/>
  <c r="AU387"/>
  <c r="AZ387"/>
  <c r="BE387"/>
  <c r="BJ387"/>
  <c r="BO387"/>
  <c r="BT387"/>
  <c r="BY387"/>
  <c r="CD387"/>
  <c r="CI387"/>
  <c r="CN387"/>
  <c r="CS387"/>
  <c r="CX387"/>
  <c r="DC387"/>
  <c r="DH387"/>
  <c r="DM387"/>
  <c r="DR387"/>
  <c r="DW387"/>
  <c r="EB387"/>
  <c r="EG387"/>
  <c r="EL387"/>
  <c r="EQ387"/>
  <c r="EV387"/>
  <c r="FA387"/>
  <c r="L388"/>
  <c r="Q388"/>
  <c r="V388"/>
  <c r="AA388"/>
  <c r="AF388"/>
  <c r="AK388"/>
  <c r="AP388"/>
  <c r="AU388"/>
  <c r="AZ388"/>
  <c r="BE388"/>
  <c r="BJ388"/>
  <c r="BO388"/>
  <c r="BT388"/>
  <c r="BY388"/>
  <c r="CD388"/>
  <c r="CI388"/>
  <c r="CN388"/>
  <c r="CS388"/>
  <c r="CX388"/>
  <c r="DC388"/>
  <c r="DH388"/>
  <c r="DM388"/>
  <c r="DR388"/>
  <c r="DW388"/>
  <c r="EB388"/>
  <c r="EG388"/>
  <c r="EL388"/>
  <c r="EQ388"/>
  <c r="EV388"/>
  <c r="FA388"/>
  <c r="L389"/>
  <c r="Q389"/>
  <c r="V389"/>
  <c r="AA389"/>
  <c r="AF389"/>
  <c r="AK389"/>
  <c r="AP389"/>
  <c r="AU389"/>
  <c r="AZ389"/>
  <c r="BE389"/>
  <c r="BJ389"/>
  <c r="BO389"/>
  <c r="BT389"/>
  <c r="BY389"/>
  <c r="CD389"/>
  <c r="CI389"/>
  <c r="CN389"/>
  <c r="CS389"/>
  <c r="CX389"/>
  <c r="DC389"/>
  <c r="DH389"/>
  <c r="DM389"/>
  <c r="DR389"/>
  <c r="DW389"/>
  <c r="EB389"/>
  <c r="EG389"/>
  <c r="EL389"/>
  <c r="EQ389"/>
  <c r="EV389"/>
  <c r="FA389"/>
  <c r="L390"/>
  <c r="Q390"/>
  <c r="V390"/>
  <c r="AA390"/>
  <c r="AF390"/>
  <c r="AK390"/>
  <c r="AP390"/>
  <c r="AU390"/>
  <c r="AZ390"/>
  <c r="BE390"/>
  <c r="BJ390"/>
  <c r="BO390"/>
  <c r="BT390"/>
  <c r="BY390"/>
  <c r="CD390"/>
  <c r="CI390"/>
  <c r="CN390"/>
  <c r="CS390"/>
  <c r="CX390"/>
  <c r="DC390"/>
  <c r="DH390"/>
  <c r="DM390"/>
  <c r="DR390"/>
  <c r="DW390"/>
  <c r="EB390"/>
  <c r="EG390"/>
  <c r="EL390"/>
  <c r="EQ390"/>
  <c r="EV390"/>
  <c r="FA390"/>
  <c r="L391"/>
  <c r="Q391"/>
  <c r="V391"/>
  <c r="AA391"/>
  <c r="AF391"/>
  <c r="AK391"/>
  <c r="AP391"/>
  <c r="AU391"/>
  <c r="AZ391"/>
  <c r="BE391"/>
  <c r="BJ391"/>
  <c r="BO391"/>
  <c r="BT391"/>
  <c r="BY391"/>
  <c r="CD391"/>
  <c r="CI391"/>
  <c r="CN391"/>
  <c r="CS391"/>
  <c r="CX391"/>
  <c r="DC391"/>
  <c r="DH391"/>
  <c r="DM391"/>
  <c r="DR391"/>
  <c r="DW391"/>
  <c r="EB391"/>
  <c r="EG391"/>
  <c r="EL391"/>
  <c r="EQ391"/>
  <c r="EV391"/>
  <c r="FA391"/>
  <c r="L392"/>
  <c r="Q392"/>
  <c r="V392"/>
  <c r="AA392"/>
  <c r="AF392"/>
  <c r="AK392"/>
  <c r="AP392"/>
  <c r="AU392"/>
  <c r="AZ392"/>
  <c r="BE392"/>
  <c r="BJ392"/>
  <c r="BO392"/>
  <c r="BT392"/>
  <c r="BY392"/>
  <c r="CD392"/>
  <c r="CI392"/>
  <c r="CN392"/>
  <c r="CS392"/>
  <c r="CX392"/>
  <c r="DC392"/>
  <c r="DH392"/>
  <c r="DM392"/>
  <c r="DR392"/>
  <c r="DW392"/>
  <c r="EB392"/>
  <c r="EG392"/>
  <c r="EL392"/>
  <c r="EQ392"/>
  <c r="EV392"/>
  <c r="FA392"/>
  <c r="L393"/>
  <c r="Q393"/>
  <c r="V393"/>
  <c r="AA393"/>
  <c r="AF393"/>
  <c r="AK393"/>
  <c r="AP393"/>
  <c r="AU393"/>
  <c r="AZ393"/>
  <c r="BE393"/>
  <c r="BJ393"/>
  <c r="BO393"/>
  <c r="BT393"/>
  <c r="BY393"/>
  <c r="CD393"/>
  <c r="CI393"/>
  <c r="CN393"/>
  <c r="CS393"/>
  <c r="CX393"/>
  <c r="DC393"/>
  <c r="DH393"/>
  <c r="DM393"/>
  <c r="DR393"/>
  <c r="DW393"/>
  <c r="EB393"/>
  <c r="EG393"/>
  <c r="EL393"/>
  <c r="EQ393"/>
  <c r="EV393"/>
  <c r="FA393"/>
  <c r="L394"/>
  <c r="Q394"/>
  <c r="V394"/>
  <c r="AA394"/>
  <c r="AF394"/>
  <c r="AK394"/>
  <c r="AP394"/>
  <c r="AU394"/>
  <c r="AZ394"/>
  <c r="BE394"/>
  <c r="BJ394"/>
  <c r="BO394"/>
  <c r="BT394"/>
  <c r="BY394"/>
  <c r="CD394"/>
  <c r="CI394"/>
  <c r="CN394"/>
  <c r="CS394"/>
  <c r="CX394"/>
  <c r="DC394"/>
  <c r="DH394"/>
  <c r="DM394"/>
  <c r="DR394"/>
  <c r="DW394"/>
  <c r="EB394"/>
  <c r="EG394"/>
  <c r="EL394"/>
  <c r="EQ394"/>
  <c r="EV394"/>
  <c r="FA394"/>
  <c r="L395"/>
  <c r="Q395"/>
  <c r="V395"/>
  <c r="AA395"/>
  <c r="AF395"/>
  <c r="AK395"/>
  <c r="AP395"/>
  <c r="AU395"/>
  <c r="AZ395"/>
  <c r="BE395"/>
  <c r="BJ395"/>
  <c r="BO395"/>
  <c r="BT395"/>
  <c r="BY395"/>
  <c r="CD395"/>
  <c r="CI395"/>
  <c r="CN395"/>
  <c r="CS395"/>
  <c r="CX395"/>
  <c r="DC395"/>
  <c r="DH395"/>
  <c r="DM395"/>
  <c r="DR395"/>
  <c r="DW395"/>
  <c r="EB395"/>
  <c r="EG395"/>
  <c r="EL395"/>
  <c r="EQ395"/>
  <c r="EV395"/>
  <c r="FA395"/>
  <c r="L396"/>
  <c r="Q396"/>
  <c r="V396"/>
  <c r="AA396"/>
  <c r="AF396"/>
  <c r="AK396"/>
  <c r="AP396"/>
  <c r="AU396"/>
  <c r="AZ396"/>
  <c r="BE396"/>
  <c r="BJ396"/>
  <c r="BO396"/>
  <c r="BT396"/>
  <c r="BY396"/>
  <c r="CD396"/>
  <c r="CI396"/>
  <c r="CN396"/>
  <c r="CS396"/>
  <c r="CX396"/>
  <c r="DC396"/>
  <c r="DH396"/>
  <c r="DM396"/>
  <c r="DR396"/>
  <c r="DW396"/>
  <c r="EB396"/>
  <c r="EG396"/>
  <c r="EL396"/>
  <c r="EQ396"/>
  <c r="EV396"/>
  <c r="FA396"/>
  <c r="L397"/>
  <c r="Q397"/>
  <c r="V397"/>
  <c r="AA397"/>
  <c r="AF397"/>
  <c r="AK397"/>
  <c r="AP397"/>
  <c r="AU397"/>
  <c r="AZ397"/>
  <c r="BE397"/>
  <c r="BJ397"/>
  <c r="BO397"/>
  <c r="BT397"/>
  <c r="BY397"/>
  <c r="CD397"/>
  <c r="CI397"/>
  <c r="CN397"/>
  <c r="CS397"/>
  <c r="CX397"/>
  <c r="DC397"/>
  <c r="DH397"/>
  <c r="DM397"/>
  <c r="DR397"/>
  <c r="DW397"/>
  <c r="EB397"/>
  <c r="EG397"/>
  <c r="EL397"/>
  <c r="EQ397"/>
  <c r="EV397"/>
  <c r="FA397"/>
  <c r="L398"/>
  <c r="Q398"/>
  <c r="V398"/>
  <c r="AA398"/>
  <c r="AF398"/>
  <c r="AK398"/>
  <c r="AP398"/>
  <c r="AU398"/>
  <c r="AZ398"/>
  <c r="BE398"/>
  <c r="BJ398"/>
  <c r="BO398"/>
  <c r="BT398"/>
  <c r="BY398"/>
  <c r="CD398"/>
  <c r="CI398"/>
  <c r="CN398"/>
  <c r="CS398"/>
  <c r="CX398"/>
  <c r="DC398"/>
  <c r="DH398"/>
  <c r="DM398"/>
  <c r="DR398"/>
  <c r="DW398"/>
  <c r="EB398"/>
  <c r="EG398"/>
  <c r="EL398"/>
  <c r="EQ398"/>
  <c r="EV398"/>
  <c r="FA398"/>
  <c r="L399"/>
  <c r="Q399"/>
  <c r="V399"/>
  <c r="AA399"/>
  <c r="AF399"/>
  <c r="AK399"/>
  <c r="AP399"/>
  <c r="AU399"/>
  <c r="AZ399"/>
  <c r="BE399"/>
  <c r="BJ399"/>
  <c r="BO399"/>
  <c r="BT399"/>
  <c r="BY399"/>
  <c r="CD399"/>
  <c r="CI399"/>
  <c r="CN399"/>
  <c r="CS399"/>
  <c r="CX399"/>
  <c r="DC399"/>
  <c r="DH399"/>
  <c r="DM399"/>
  <c r="DR399"/>
  <c r="DW399"/>
  <c r="EB399"/>
  <c r="EG399"/>
  <c r="EL399"/>
  <c r="EQ399"/>
  <c r="EV399"/>
  <c r="FA399"/>
  <c r="L400"/>
  <c r="Q400"/>
  <c r="V400"/>
  <c r="AA400"/>
  <c r="AF400"/>
  <c r="AK400"/>
  <c r="AP400"/>
  <c r="AU400"/>
  <c r="AZ400"/>
  <c r="BE400"/>
  <c r="BJ400"/>
  <c r="BO400"/>
  <c r="BT400"/>
  <c r="BY400"/>
  <c r="CD400"/>
  <c r="CI400"/>
  <c r="CN400"/>
  <c r="CS400"/>
  <c r="CX400"/>
  <c r="DC400"/>
  <c r="DH400"/>
  <c r="DM400"/>
  <c r="DR400"/>
  <c r="DW400"/>
  <c r="EB400"/>
  <c r="EG400"/>
  <c r="EL400"/>
  <c r="EQ400"/>
  <c r="EV400"/>
  <c r="FA400"/>
  <c r="L401"/>
  <c r="Q401"/>
  <c r="V401"/>
  <c r="AA401"/>
  <c r="AF401"/>
  <c r="AK401"/>
  <c r="AP401"/>
  <c r="AU401"/>
  <c r="AZ401"/>
  <c r="BE401"/>
  <c r="BJ401"/>
  <c r="BO401"/>
  <c r="BT401"/>
  <c r="BY401"/>
  <c r="CD401"/>
  <c r="CI401"/>
  <c r="CN401"/>
  <c r="CS401"/>
  <c r="CX401"/>
  <c r="DC401"/>
  <c r="DH401"/>
  <c r="DM401"/>
  <c r="DR401"/>
  <c r="DW401"/>
  <c r="EB401"/>
  <c r="EG401"/>
  <c r="EL401"/>
  <c r="EQ401"/>
  <c r="EV401"/>
  <c r="FA401"/>
  <c r="L402"/>
  <c r="Q402"/>
  <c r="V402"/>
  <c r="AA402"/>
  <c r="AF402"/>
  <c r="AK402"/>
  <c r="AP402"/>
  <c r="AU402"/>
  <c r="AZ402"/>
  <c r="BE402"/>
  <c r="BJ402"/>
  <c r="BO402"/>
  <c r="BT402"/>
  <c r="BY402"/>
  <c r="CD402"/>
  <c r="CI402"/>
  <c r="CN402"/>
  <c r="CS402"/>
  <c r="CX402"/>
  <c r="DC402"/>
  <c r="DH402"/>
  <c r="DM402"/>
  <c r="DR402"/>
  <c r="DW402"/>
  <c r="EB402"/>
  <c r="EG402"/>
  <c r="EL402"/>
  <c r="EQ402"/>
  <c r="EV402"/>
  <c r="FA402"/>
  <c r="L403"/>
  <c r="Q403"/>
  <c r="V403"/>
  <c r="AA403"/>
  <c r="AF403"/>
  <c r="AK403"/>
  <c r="AP403"/>
  <c r="AU403"/>
  <c r="AZ403"/>
  <c r="BE403"/>
  <c r="BJ403"/>
  <c r="BO403"/>
  <c r="BT403"/>
  <c r="BY403"/>
  <c r="CD403"/>
  <c r="CI403"/>
  <c r="CN403"/>
  <c r="CS403"/>
  <c r="CX403"/>
  <c r="DC403"/>
  <c r="DH403"/>
  <c r="DM403"/>
  <c r="DR403"/>
  <c r="DW403"/>
  <c r="EB403"/>
  <c r="EG403"/>
  <c r="EL403"/>
  <c r="EQ403"/>
  <c r="EV403"/>
  <c r="FA403"/>
  <c r="L404"/>
  <c r="Q404"/>
  <c r="V404"/>
  <c r="AA404"/>
  <c r="AF404"/>
  <c r="AK404"/>
  <c r="AP404"/>
  <c r="AU404"/>
  <c r="AZ404"/>
  <c r="BE404"/>
  <c r="BJ404"/>
  <c r="BO404"/>
  <c r="BT404"/>
  <c r="BY404"/>
  <c r="CD404"/>
  <c r="CI404"/>
  <c r="CN404"/>
  <c r="CS404"/>
  <c r="CX404"/>
  <c r="DC404"/>
  <c r="DH404"/>
  <c r="DM404"/>
  <c r="DR404"/>
  <c r="DW404"/>
  <c r="EB404"/>
  <c r="EG404"/>
  <c r="EL404"/>
  <c r="EQ404"/>
  <c r="EV404"/>
  <c r="FA404"/>
  <c r="L405"/>
  <c r="Q405"/>
  <c r="V405"/>
  <c r="AA405"/>
  <c r="AF405"/>
  <c r="AK405"/>
  <c r="AP405"/>
  <c r="AU405"/>
  <c r="AZ405"/>
  <c r="BE405"/>
  <c r="BJ405"/>
  <c r="BO405"/>
  <c r="BT405"/>
  <c r="BY405"/>
  <c r="CD405"/>
  <c r="CI405"/>
  <c r="CN405"/>
  <c r="CS405"/>
  <c r="CX405"/>
  <c r="DC405"/>
  <c r="DH405"/>
  <c r="DM405"/>
  <c r="DR405"/>
  <c r="DW405"/>
  <c r="EB405"/>
  <c r="EG405"/>
  <c r="EL405"/>
  <c r="EQ405"/>
  <c r="EV405"/>
  <c r="FA405"/>
  <c r="L406"/>
  <c r="Q406"/>
  <c r="V406"/>
  <c r="AA406"/>
  <c r="AF406"/>
  <c r="AK406"/>
  <c r="AP406"/>
  <c r="AU406"/>
  <c r="AZ406"/>
  <c r="BE406"/>
  <c r="BJ406"/>
  <c r="BO406"/>
  <c r="BT406"/>
  <c r="BY406"/>
  <c r="CD406"/>
  <c r="CI406"/>
  <c r="CN406"/>
  <c r="CS406"/>
  <c r="CX406"/>
  <c r="DC406"/>
  <c r="DH406"/>
  <c r="DM406"/>
  <c r="DR406"/>
  <c r="DW406"/>
  <c r="EB406"/>
  <c r="EG406"/>
  <c r="EL406"/>
  <c r="EQ406"/>
  <c r="EV406"/>
  <c r="FA406"/>
  <c r="L407"/>
  <c r="Q407"/>
  <c r="V407"/>
  <c r="AA407"/>
  <c r="AF407"/>
  <c r="AK407"/>
  <c r="AP407"/>
  <c r="AU407"/>
  <c r="AZ407"/>
  <c r="BE407"/>
  <c r="BJ407"/>
  <c r="BO407"/>
  <c r="BT407"/>
  <c r="BY407"/>
  <c r="CD407"/>
  <c r="CI407"/>
  <c r="CN407"/>
  <c r="CS407"/>
  <c r="CX407"/>
  <c r="DC407"/>
  <c r="DH407"/>
  <c r="DM407"/>
  <c r="DR407"/>
  <c r="DW407"/>
  <c r="EB407"/>
  <c r="EG407"/>
  <c r="EL407"/>
  <c r="EQ407"/>
  <c r="EV407"/>
  <c r="FA407"/>
  <c r="L408"/>
  <c r="Q408"/>
  <c r="V408"/>
  <c r="AA408"/>
  <c r="AF408"/>
  <c r="AK408"/>
  <c r="AP408"/>
  <c r="AU408"/>
  <c r="AZ408"/>
  <c r="BE408"/>
  <c r="BJ408"/>
  <c r="BO408"/>
  <c r="BT408"/>
  <c r="BY408"/>
  <c r="CD408"/>
  <c r="CI408"/>
  <c r="CN408"/>
  <c r="CS408"/>
  <c r="CX408"/>
  <c r="DC408"/>
  <c r="DH408"/>
  <c r="DM408"/>
  <c r="DR408"/>
  <c r="DW408"/>
  <c r="EB408"/>
  <c r="EG408"/>
  <c r="EL408"/>
  <c r="EQ408"/>
  <c r="EV408"/>
  <c r="FA408"/>
  <c r="L409"/>
  <c r="Q409"/>
  <c r="V409"/>
  <c r="AA409"/>
  <c r="AF409"/>
  <c r="AK409"/>
  <c r="AP409"/>
  <c r="AU409"/>
  <c r="AZ409"/>
  <c r="BE409"/>
  <c r="BJ409"/>
  <c r="BO409"/>
  <c r="BT409"/>
  <c r="BY409"/>
  <c r="CD409"/>
  <c r="CI409"/>
  <c r="CN409"/>
  <c r="CS409"/>
  <c r="CX409"/>
  <c r="DC409"/>
  <c r="DH409"/>
  <c r="DM409"/>
  <c r="DR409"/>
  <c r="DW409"/>
  <c r="EB409"/>
  <c r="EG409"/>
  <c r="EL409"/>
  <c r="EQ409"/>
  <c r="EV409"/>
  <c r="FA409"/>
  <c r="L410"/>
  <c r="Q410"/>
  <c r="V410"/>
  <c r="AA410"/>
  <c r="AF410"/>
  <c r="AK410"/>
  <c r="AP410"/>
  <c r="AU410"/>
  <c r="AZ410"/>
  <c r="BE410"/>
  <c r="BJ410"/>
  <c r="BO410"/>
  <c r="BT410"/>
  <c r="BY410"/>
  <c r="CD410"/>
  <c r="CI410"/>
  <c r="CN410"/>
  <c r="CS410"/>
  <c r="CX410"/>
  <c r="DC410"/>
  <c r="DH410"/>
  <c r="DM410"/>
  <c r="DR410"/>
  <c r="DW410"/>
  <c r="EB410"/>
  <c r="EG410"/>
  <c r="EL410"/>
  <c r="EQ410"/>
  <c r="EV410"/>
  <c r="FA410"/>
  <c r="L411"/>
  <c r="Q411"/>
  <c r="V411"/>
  <c r="AA411"/>
  <c r="AF411"/>
  <c r="AK411"/>
  <c r="AP411"/>
  <c r="AU411"/>
  <c r="AZ411"/>
  <c r="BE411"/>
  <c r="BJ411"/>
  <c r="BO411"/>
  <c r="BT411"/>
  <c r="BY411"/>
  <c r="CD411"/>
  <c r="CI411"/>
  <c r="CN411"/>
  <c r="CS411"/>
  <c r="CX411"/>
  <c r="DC411"/>
  <c r="DH411"/>
  <c r="DM411"/>
  <c r="DR411"/>
  <c r="DW411"/>
  <c r="EB411"/>
  <c r="EG411"/>
  <c r="EL411"/>
  <c r="EQ411"/>
  <c r="EV411"/>
  <c r="FA411"/>
  <c r="L412"/>
  <c r="Q412"/>
  <c r="V412"/>
  <c r="AA412"/>
  <c r="AF412"/>
  <c r="AK412"/>
  <c r="AP412"/>
  <c r="AU412"/>
  <c r="AZ412"/>
  <c r="BE412"/>
  <c r="BJ412"/>
  <c r="BO412"/>
  <c r="BT412"/>
  <c r="BY412"/>
  <c r="CD412"/>
  <c r="CI412"/>
  <c r="CN412"/>
  <c r="CS412"/>
  <c r="CX412"/>
  <c r="DC412"/>
  <c r="DH412"/>
  <c r="DM412"/>
  <c r="DR412"/>
  <c r="DW412"/>
  <c r="EB412"/>
  <c r="EG412"/>
  <c r="EL412"/>
  <c r="EQ412"/>
  <c r="EV412"/>
  <c r="FA412"/>
  <c r="L413"/>
  <c r="Q413"/>
  <c r="V413"/>
  <c r="AA413"/>
  <c r="AF413"/>
  <c r="AK413"/>
  <c r="AP413"/>
  <c r="AU413"/>
  <c r="AZ413"/>
  <c r="BE413"/>
  <c r="BJ413"/>
  <c r="BO413"/>
  <c r="BT413"/>
  <c r="BY413"/>
  <c r="CD413"/>
  <c r="CI413"/>
  <c r="CN413"/>
  <c r="CS413"/>
  <c r="CX413"/>
  <c r="DC413"/>
  <c r="DH413"/>
  <c r="DM413"/>
  <c r="DR413"/>
  <c r="DW413"/>
  <c r="EB413"/>
  <c r="EG413"/>
  <c r="EL413"/>
  <c r="EQ413"/>
  <c r="EV413"/>
  <c r="FA413"/>
  <c r="L414"/>
  <c r="Q414"/>
  <c r="V414"/>
  <c r="AA414"/>
  <c r="AF414"/>
  <c r="AK414"/>
  <c r="AP414"/>
  <c r="AU414"/>
  <c r="AZ414"/>
  <c r="BE414"/>
  <c r="BJ414"/>
  <c r="BO414"/>
  <c r="BT414"/>
  <c r="BY414"/>
  <c r="CD414"/>
  <c r="CI414"/>
  <c r="CN414"/>
  <c r="CS414"/>
  <c r="CX414"/>
  <c r="DC414"/>
  <c r="DH414"/>
  <c r="DM414"/>
  <c r="DR414"/>
  <c r="DW414"/>
  <c r="EB414"/>
  <c r="EG414"/>
  <c r="EL414"/>
  <c r="EQ414"/>
  <c r="EV414"/>
  <c r="FA414"/>
  <c r="L415"/>
  <c r="Q415"/>
  <c r="V415"/>
  <c r="AA415"/>
  <c r="AF415"/>
  <c r="AK415"/>
  <c r="AP415"/>
  <c r="AU415"/>
  <c r="AZ415"/>
  <c r="BE415"/>
  <c r="BJ415"/>
  <c r="BO415"/>
  <c r="BT415"/>
  <c r="BY415"/>
  <c r="CD415"/>
  <c r="CI415"/>
  <c r="CN415"/>
  <c r="CS415"/>
  <c r="CX415"/>
  <c r="DC415"/>
  <c r="DH415"/>
  <c r="DM415"/>
  <c r="DR415"/>
  <c r="DW415"/>
  <c r="EB415"/>
  <c r="EG415"/>
  <c r="EL415"/>
  <c r="EQ415"/>
  <c r="EV415"/>
  <c r="FA415"/>
  <c r="L416"/>
  <c r="Q416"/>
  <c r="V416"/>
  <c r="AA416"/>
  <c r="AF416"/>
  <c r="AK416"/>
  <c r="AP416"/>
  <c r="AU416"/>
  <c r="AZ416"/>
  <c r="BE416"/>
  <c r="BJ416"/>
  <c r="BO416"/>
  <c r="BT416"/>
  <c r="BY416"/>
  <c r="CD416"/>
  <c r="CI416"/>
  <c r="CN416"/>
  <c r="CS416"/>
  <c r="CX416"/>
  <c r="DC416"/>
  <c r="DH416"/>
  <c r="DM416"/>
  <c r="DR416"/>
  <c r="DW416"/>
  <c r="EB416"/>
  <c r="EG416"/>
  <c r="EL416"/>
  <c r="EQ416"/>
  <c r="EV416"/>
  <c r="FA416"/>
  <c r="L417"/>
  <c r="Q417"/>
  <c r="V417"/>
  <c r="AA417"/>
  <c r="AF417"/>
  <c r="AK417"/>
  <c r="AP417"/>
  <c r="AU417"/>
  <c r="AZ417"/>
  <c r="BE417"/>
  <c r="BJ417"/>
  <c r="BO417"/>
  <c r="BT417"/>
  <c r="BY417"/>
  <c r="CD417"/>
  <c r="CI417"/>
  <c r="CN417"/>
  <c r="CS417"/>
  <c r="CX417"/>
  <c r="DC417"/>
  <c r="DH417"/>
  <c r="DM417"/>
  <c r="DR417"/>
  <c r="DW417"/>
  <c r="EB417"/>
  <c r="EG417"/>
  <c r="EL417"/>
  <c r="EQ417"/>
  <c r="EV417"/>
  <c r="FA417"/>
  <c r="L418"/>
  <c r="Q418"/>
  <c r="V418"/>
  <c r="AA418"/>
  <c r="AF418"/>
  <c r="AK418"/>
  <c r="AP418"/>
  <c r="AU418"/>
  <c r="AZ418"/>
  <c r="BE418"/>
  <c r="BJ418"/>
  <c r="BO418"/>
  <c r="BT418"/>
  <c r="BY418"/>
  <c r="CD418"/>
  <c r="CI418"/>
  <c r="CN418"/>
  <c r="CS418"/>
  <c r="CX418"/>
  <c r="DC418"/>
  <c r="DH418"/>
  <c r="DM418"/>
  <c r="DR418"/>
  <c r="DW418"/>
  <c r="EB418"/>
  <c r="EG418"/>
  <c r="EL418"/>
  <c r="EQ418"/>
  <c r="EV418"/>
  <c r="FA418"/>
  <c r="L419"/>
  <c r="Q419"/>
  <c r="V419"/>
  <c r="AA419"/>
  <c r="AF419"/>
  <c r="AK419"/>
  <c r="AP419"/>
  <c r="AU419"/>
  <c r="AZ419"/>
  <c r="BE419"/>
  <c r="BJ419"/>
  <c r="BO419"/>
  <c r="BT419"/>
  <c r="BY419"/>
  <c r="CD419"/>
  <c r="CI419"/>
  <c r="CN419"/>
  <c r="CS419"/>
  <c r="CX419"/>
  <c r="DC419"/>
  <c r="DH419"/>
  <c r="DM419"/>
  <c r="DR419"/>
  <c r="DW419"/>
  <c r="EB419"/>
  <c r="EG419"/>
  <c r="EL419"/>
  <c r="EQ419"/>
  <c r="EV419"/>
  <c r="FA419"/>
  <c r="L420"/>
  <c r="Q420"/>
  <c r="V420"/>
  <c r="AA420"/>
  <c r="AF420"/>
  <c r="AK420"/>
  <c r="AP420"/>
  <c r="AU420"/>
  <c r="AZ420"/>
  <c r="BE420"/>
  <c r="BJ420"/>
  <c r="BO420"/>
  <c r="BT420"/>
  <c r="BY420"/>
  <c r="CD420"/>
  <c r="CI420"/>
  <c r="CN420"/>
  <c r="CS420"/>
  <c r="CX420"/>
  <c r="DC420"/>
  <c r="DH420"/>
  <c r="DM420"/>
  <c r="DR420"/>
  <c r="DW420"/>
  <c r="EB420"/>
  <c r="EG420"/>
  <c r="EL420"/>
  <c r="EQ420"/>
  <c r="EV420"/>
  <c r="FA420"/>
  <c r="L421"/>
  <c r="Q421"/>
  <c r="V421"/>
  <c r="AA421"/>
  <c r="AF421"/>
  <c r="AK421"/>
  <c r="AP421"/>
  <c r="AU421"/>
  <c r="AZ421"/>
  <c r="BE421"/>
  <c r="BJ421"/>
  <c r="BO421"/>
  <c r="BT421"/>
  <c r="BY421"/>
  <c r="CD421"/>
  <c r="CI421"/>
  <c r="CN421"/>
  <c r="CS421"/>
  <c r="CX421"/>
  <c r="DC421"/>
  <c r="DH421"/>
  <c r="DM421"/>
  <c r="DR421"/>
  <c r="DW421"/>
  <c r="EB421"/>
  <c r="EG421"/>
  <c r="EL421"/>
  <c r="EQ421"/>
  <c r="EV421"/>
  <c r="FA421"/>
  <c r="L422"/>
  <c r="Q422"/>
  <c r="V422"/>
  <c r="AA422"/>
  <c r="AF422"/>
  <c r="AK422"/>
  <c r="AP422"/>
  <c r="AU422"/>
  <c r="AZ422"/>
  <c r="BE422"/>
  <c r="BJ422"/>
  <c r="BO422"/>
  <c r="BT422"/>
  <c r="BY422"/>
  <c r="CD422"/>
  <c r="CI422"/>
  <c r="CN422"/>
  <c r="CS422"/>
  <c r="CX422"/>
  <c r="DC422"/>
  <c r="DH422"/>
  <c r="DM422"/>
  <c r="DR422"/>
  <c r="DW422"/>
  <c r="EB422"/>
  <c r="EG422"/>
  <c r="EL422"/>
  <c r="EQ422"/>
  <c r="EV422"/>
  <c r="FA422"/>
  <c r="L423"/>
  <c r="Q423"/>
  <c r="V423"/>
  <c r="AA423"/>
  <c r="AF423"/>
  <c r="AK423"/>
  <c r="AP423"/>
  <c r="AU423"/>
  <c r="AZ423"/>
  <c r="BE423"/>
  <c r="BJ423"/>
  <c r="BO423"/>
  <c r="BT423"/>
  <c r="BY423"/>
  <c r="CD423"/>
  <c r="CI423"/>
  <c r="CN423"/>
  <c r="CS423"/>
  <c r="CX423"/>
  <c r="DC423"/>
  <c r="DH423"/>
  <c r="DM423"/>
  <c r="DR423"/>
  <c r="DW423"/>
  <c r="EB423"/>
  <c r="EG423"/>
  <c r="EL423"/>
  <c r="EQ423"/>
  <c r="EV423"/>
  <c r="FA423"/>
  <c r="L424"/>
  <c r="Q424"/>
  <c r="V424"/>
  <c r="AA424"/>
  <c r="AF424"/>
  <c r="AK424"/>
  <c r="AP424"/>
  <c r="AU424"/>
  <c r="AZ424"/>
  <c r="BE424"/>
  <c r="BJ424"/>
  <c r="BO424"/>
  <c r="BT424"/>
  <c r="BY424"/>
  <c r="CD424"/>
  <c r="CI424"/>
  <c r="CN424"/>
  <c r="CS424"/>
  <c r="CX424"/>
  <c r="DC424"/>
  <c r="DH424"/>
  <c r="DM424"/>
  <c r="DR424"/>
  <c r="DW424"/>
  <c r="EB424"/>
  <c r="EG424"/>
  <c r="EL424"/>
  <c r="EQ424"/>
  <c r="EV424"/>
  <c r="FA424"/>
  <c r="L425"/>
  <c r="Q425"/>
  <c r="V425"/>
  <c r="AA425"/>
  <c r="AF425"/>
  <c r="AK425"/>
  <c r="AP425"/>
  <c r="AU425"/>
  <c r="AZ425"/>
  <c r="BE425"/>
  <c r="BJ425"/>
  <c r="BO425"/>
  <c r="BT425"/>
  <c r="BY425"/>
  <c r="CD425"/>
  <c r="CI425"/>
  <c r="CN425"/>
  <c r="CS425"/>
  <c r="CX425"/>
  <c r="DC425"/>
  <c r="DH425"/>
  <c r="DM425"/>
  <c r="DR425"/>
  <c r="DW425"/>
  <c r="EB425"/>
  <c r="EG425"/>
  <c r="EL425"/>
  <c r="EQ425"/>
  <c r="EV425"/>
  <c r="FA425"/>
  <c r="L426"/>
  <c r="Q426"/>
  <c r="V426"/>
  <c r="AA426"/>
  <c r="AF426"/>
  <c r="AK426"/>
  <c r="AP426"/>
  <c r="AU426"/>
  <c r="AZ426"/>
  <c r="BE426"/>
  <c r="BJ426"/>
  <c r="BO426"/>
  <c r="BT426"/>
  <c r="BY426"/>
  <c r="CD426"/>
  <c r="CI426"/>
  <c r="CN426"/>
  <c r="CS426"/>
  <c r="CX426"/>
  <c r="DC426"/>
  <c r="DH426"/>
  <c r="DM426"/>
  <c r="DR426"/>
  <c r="DW426"/>
  <c r="EB426"/>
  <c r="EG426"/>
  <c r="EL426"/>
  <c r="EQ426"/>
  <c r="EV426"/>
  <c r="FA426"/>
  <c r="L427"/>
  <c r="Q427"/>
  <c r="V427"/>
  <c r="AA427"/>
  <c r="AF427"/>
  <c r="AK427"/>
  <c r="AP427"/>
  <c r="AU427"/>
  <c r="AZ427"/>
  <c r="BE427"/>
  <c r="BJ427"/>
  <c r="BO427"/>
  <c r="BT427"/>
  <c r="BY427"/>
  <c r="CD427"/>
  <c r="CI427"/>
  <c r="CN427"/>
  <c r="CS427"/>
  <c r="CX427"/>
  <c r="DC427"/>
  <c r="DH427"/>
  <c r="DM427"/>
  <c r="DR427"/>
  <c r="DW427"/>
  <c r="EB427"/>
  <c r="EG427"/>
  <c r="EL427"/>
  <c r="EQ427"/>
  <c r="EV427"/>
  <c r="FA427"/>
  <c r="L428"/>
  <c r="Q428"/>
  <c r="V428"/>
  <c r="AA428"/>
  <c r="AF428"/>
  <c r="AK428"/>
  <c r="AP428"/>
  <c r="AU428"/>
  <c r="AZ428"/>
  <c r="BE428"/>
  <c r="BJ428"/>
  <c r="BO428"/>
  <c r="BT428"/>
  <c r="BY428"/>
  <c r="CD428"/>
  <c r="CI428"/>
  <c r="CN428"/>
  <c r="CS428"/>
  <c r="CX428"/>
  <c r="DC428"/>
  <c r="DH428"/>
  <c r="DM428"/>
  <c r="DR428"/>
  <c r="DW428"/>
  <c r="EB428"/>
  <c r="EG428"/>
  <c r="EL428"/>
  <c r="EQ428"/>
  <c r="EV428"/>
  <c r="FA428"/>
  <c r="L429"/>
  <c r="Q429"/>
  <c r="V429"/>
  <c r="AA429"/>
  <c r="AF429"/>
  <c r="AK429"/>
  <c r="AP429"/>
  <c r="AU429"/>
  <c r="AZ429"/>
  <c r="BE429"/>
  <c r="BJ429"/>
  <c r="BO429"/>
  <c r="BT429"/>
  <c r="BY429"/>
  <c r="CD429"/>
  <c r="CI429"/>
  <c r="CN429"/>
  <c r="CS429"/>
  <c r="CX429"/>
  <c r="DC429"/>
  <c r="DH429"/>
  <c r="DM429"/>
  <c r="DR429"/>
  <c r="DW429"/>
  <c r="EB429"/>
  <c r="EG429"/>
  <c r="EL429"/>
  <c r="EQ429"/>
  <c r="EV429"/>
  <c r="FA429"/>
  <c r="L430"/>
  <c r="Q430"/>
  <c r="V430"/>
  <c r="AA430"/>
  <c r="AF430"/>
  <c r="AK430"/>
  <c r="AP430"/>
  <c r="AU430"/>
  <c r="AZ430"/>
  <c r="BE430"/>
  <c r="BJ430"/>
  <c r="BO430"/>
  <c r="BT430"/>
  <c r="BY430"/>
  <c r="CD430"/>
  <c r="CI430"/>
  <c r="CN430"/>
  <c r="CS430"/>
  <c r="CX430"/>
  <c r="DC430"/>
  <c r="DH430"/>
  <c r="DM430"/>
  <c r="DR430"/>
  <c r="DW430"/>
  <c r="EB430"/>
  <c r="EG430"/>
  <c r="EL430"/>
  <c r="EQ430"/>
  <c r="EV430"/>
  <c r="FA430"/>
  <c r="L431"/>
  <c r="Q431"/>
  <c r="V431"/>
  <c r="AA431"/>
  <c r="AF431"/>
  <c r="AK431"/>
  <c r="AP431"/>
  <c r="AU431"/>
  <c r="AZ431"/>
  <c r="BE431"/>
  <c r="BJ431"/>
  <c r="BO431"/>
  <c r="BT431"/>
  <c r="BY431"/>
  <c r="CD431"/>
  <c r="CI431"/>
  <c r="CN431"/>
  <c r="CS431"/>
  <c r="CX431"/>
  <c r="DC431"/>
  <c r="DH431"/>
  <c r="DM431"/>
  <c r="DR431"/>
  <c r="DW431"/>
  <c r="EB431"/>
  <c r="EG431"/>
  <c r="EL431"/>
  <c r="EQ431"/>
  <c r="EV431"/>
  <c r="FA431"/>
  <c r="L432"/>
  <c r="Q432"/>
  <c r="V432"/>
  <c r="AA432"/>
  <c r="AF432"/>
  <c r="AK432"/>
  <c r="AP432"/>
  <c r="AU432"/>
  <c r="AZ432"/>
  <c r="BE432"/>
  <c r="BJ432"/>
  <c r="BO432"/>
  <c r="BT432"/>
  <c r="BY432"/>
  <c r="CD432"/>
  <c r="CI432"/>
  <c r="CN432"/>
  <c r="CS432"/>
  <c r="CX432"/>
  <c r="DC432"/>
  <c r="DH432"/>
  <c r="DM432"/>
  <c r="DR432"/>
  <c r="DW432"/>
  <c r="EB432"/>
  <c r="EG432"/>
  <c r="EL432"/>
  <c r="EQ432"/>
  <c r="EV432"/>
  <c r="FA432"/>
  <c r="L433"/>
  <c r="Q433"/>
  <c r="V433"/>
  <c r="AA433"/>
  <c r="AF433"/>
  <c r="AK433"/>
  <c r="AP433"/>
  <c r="AU433"/>
  <c r="AZ433"/>
  <c r="BE433"/>
  <c r="BJ433"/>
  <c r="BO433"/>
  <c r="BT433"/>
  <c r="BY433"/>
  <c r="CD433"/>
  <c r="CI433"/>
  <c r="CN433"/>
  <c r="CS433"/>
  <c r="CX433"/>
  <c r="DC433"/>
  <c r="DH433"/>
  <c r="DM433"/>
  <c r="DR433"/>
  <c r="DW433"/>
  <c r="EB433"/>
  <c r="EG433"/>
  <c r="EL433"/>
  <c r="EQ433"/>
  <c r="EV433"/>
  <c r="FA433"/>
  <c r="L434"/>
  <c r="Q434"/>
  <c r="V434"/>
  <c r="AA434"/>
  <c r="AF434"/>
  <c r="AK434"/>
  <c r="AP434"/>
  <c r="AU434"/>
  <c r="AZ434"/>
  <c r="BE434"/>
  <c r="BJ434"/>
  <c r="BO434"/>
  <c r="BT434"/>
  <c r="BY434"/>
  <c r="CD434"/>
  <c r="CI434"/>
  <c r="CN434"/>
  <c r="CS434"/>
  <c r="CX434"/>
  <c r="DC434"/>
  <c r="DH434"/>
  <c r="DM434"/>
  <c r="DR434"/>
  <c r="DW434"/>
  <c r="EB434"/>
  <c r="EG434"/>
  <c r="EL434"/>
  <c r="EQ434"/>
  <c r="EV434"/>
  <c r="FA434"/>
  <c r="L435"/>
  <c r="Q435"/>
  <c r="V435"/>
  <c r="AA435"/>
  <c r="AF435"/>
  <c r="AK435"/>
  <c r="AP435"/>
  <c r="AU435"/>
  <c r="AZ435"/>
  <c r="BE435"/>
  <c r="BJ435"/>
  <c r="BO435"/>
  <c r="BT435"/>
  <c r="BY435"/>
  <c r="CD435"/>
  <c r="CI435"/>
  <c r="CN435"/>
  <c r="CS435"/>
  <c r="CX435"/>
  <c r="DC435"/>
  <c r="DH435"/>
  <c r="DM435"/>
  <c r="DR435"/>
  <c r="DW435"/>
  <c r="EB435"/>
  <c r="EG435"/>
  <c r="EL435"/>
  <c r="EQ435"/>
  <c r="EV435"/>
  <c r="FA435"/>
  <c r="L436"/>
  <c r="Q436"/>
  <c r="V436"/>
  <c r="AA436"/>
  <c r="AF436"/>
  <c r="AK436"/>
  <c r="AP436"/>
  <c r="AU436"/>
  <c r="AZ436"/>
  <c r="BE436"/>
  <c r="BJ436"/>
  <c r="BO436"/>
  <c r="BT436"/>
  <c r="BY436"/>
  <c r="CD436"/>
  <c r="CI436"/>
  <c r="CN436"/>
  <c r="CS436"/>
  <c r="CX436"/>
  <c r="DC436"/>
  <c r="DH436"/>
  <c r="DM436"/>
  <c r="DR436"/>
  <c r="DW436"/>
  <c r="EB436"/>
  <c r="EG436"/>
  <c r="EL436"/>
  <c r="EQ436"/>
  <c r="EV436"/>
  <c r="FA436"/>
  <c r="L314"/>
  <c r="Q314"/>
  <c r="V314"/>
  <c r="AA314"/>
  <c r="AF314"/>
  <c r="AK314"/>
  <c r="AP314"/>
  <c r="AU314"/>
  <c r="AZ314"/>
  <c r="BE314"/>
  <c r="BJ314"/>
  <c r="BO314"/>
  <c r="BT314"/>
  <c r="BY314"/>
  <c r="CD314"/>
  <c r="CI314"/>
  <c r="CN314"/>
  <c r="CS314"/>
  <c r="CX314"/>
  <c r="DC314"/>
  <c r="DH314"/>
  <c r="DM314"/>
  <c r="DR314"/>
  <c r="DW314"/>
  <c r="EB314"/>
  <c r="EG314"/>
  <c r="EL314"/>
  <c r="EQ314"/>
  <c r="EV314"/>
  <c r="FA314"/>
  <c r="L315"/>
  <c r="Q315"/>
  <c r="V315"/>
  <c r="AA315"/>
  <c r="AF315"/>
  <c r="AK315"/>
  <c r="AP315"/>
  <c r="AU315"/>
  <c r="AZ315"/>
  <c r="BE315"/>
  <c r="BJ315"/>
  <c r="BO315"/>
  <c r="BT315"/>
  <c r="BY315"/>
  <c r="CD315"/>
  <c r="CI315"/>
  <c r="CN315"/>
  <c r="CS315"/>
  <c r="CX315"/>
  <c r="DC315"/>
  <c r="DH315"/>
  <c r="DM315"/>
  <c r="DR315"/>
  <c r="DW315"/>
  <c r="EB315"/>
  <c r="EG315"/>
  <c r="EL315"/>
  <c r="EQ315"/>
  <c r="EV315"/>
  <c r="FA315"/>
  <c r="L316"/>
  <c r="Q316"/>
  <c r="V316"/>
  <c r="AA316"/>
  <c r="AF316"/>
  <c r="AK316"/>
  <c r="AP316"/>
  <c r="AU316"/>
  <c r="AZ316"/>
  <c r="BE316"/>
  <c r="BJ316"/>
  <c r="BO316"/>
  <c r="BT316"/>
  <c r="BY316"/>
  <c r="CD316"/>
  <c r="CI316"/>
  <c r="CN316"/>
  <c r="CS316"/>
  <c r="CX316"/>
  <c r="DC316"/>
  <c r="DH316"/>
  <c r="DM316"/>
  <c r="DR316"/>
  <c r="DW316"/>
  <c r="EB316"/>
  <c r="EG316"/>
  <c r="EL316"/>
  <c r="EQ316"/>
  <c r="EV316"/>
  <c r="FA316"/>
  <c r="L317"/>
  <c r="Q317"/>
  <c r="V317"/>
  <c r="AA317"/>
  <c r="AF317"/>
  <c r="AK317"/>
  <c r="AP317"/>
  <c r="AU317"/>
  <c r="AZ317"/>
  <c r="BE317"/>
  <c r="BJ317"/>
  <c r="BO317"/>
  <c r="BT317"/>
  <c r="BY317"/>
  <c r="CD317"/>
  <c r="CI317"/>
  <c r="CN317"/>
  <c r="CS317"/>
  <c r="CX317"/>
  <c r="DC317"/>
  <c r="DH317"/>
  <c r="DM317"/>
  <c r="DR317"/>
  <c r="DW317"/>
  <c r="EB317"/>
  <c r="EG317"/>
  <c r="EL317"/>
  <c r="EQ317"/>
  <c r="EV317"/>
  <c r="FA317"/>
  <c r="L318"/>
  <c r="Q318"/>
  <c r="V318"/>
  <c r="AA318"/>
  <c r="AF318"/>
  <c r="AK318"/>
  <c r="AP318"/>
  <c r="AU318"/>
  <c r="AZ318"/>
  <c r="BE318"/>
  <c r="BJ318"/>
  <c r="BO318"/>
  <c r="BT318"/>
  <c r="BY318"/>
  <c r="CD318"/>
  <c r="CI318"/>
  <c r="CN318"/>
  <c r="CS318"/>
  <c r="CX318"/>
  <c r="DC318"/>
  <c r="DH318"/>
  <c r="DM318"/>
  <c r="DR318"/>
  <c r="DW318"/>
  <c r="EB318"/>
  <c r="EG318"/>
  <c r="EL318"/>
  <c r="EQ318"/>
  <c r="EV318"/>
  <c r="FA318"/>
  <c r="L319"/>
  <c r="Q319"/>
  <c r="V319"/>
  <c r="AA319"/>
  <c r="AF319"/>
  <c r="AK319"/>
  <c r="AP319"/>
  <c r="AU319"/>
  <c r="AZ319"/>
  <c r="BE319"/>
  <c r="BJ319"/>
  <c r="BO319"/>
  <c r="BT319"/>
  <c r="BY319"/>
  <c r="CD319"/>
  <c r="CI319"/>
  <c r="CN319"/>
  <c r="CS319"/>
  <c r="CX319"/>
  <c r="DC319"/>
  <c r="DH319"/>
  <c r="DM319"/>
  <c r="DR319"/>
  <c r="DW319"/>
  <c r="EB319"/>
  <c r="EG319"/>
  <c r="EL319"/>
  <c r="EQ319"/>
  <c r="EV319"/>
  <c r="FA319"/>
  <c r="L320"/>
  <c r="Q320"/>
  <c r="V320"/>
  <c r="AA320"/>
  <c r="AF320"/>
  <c r="AK320"/>
  <c r="AP320"/>
  <c r="AU320"/>
  <c r="AZ320"/>
  <c r="BE320"/>
  <c r="BJ320"/>
  <c r="BO320"/>
  <c r="BT320"/>
  <c r="BY320"/>
  <c r="CD320"/>
  <c r="CI320"/>
  <c r="CN320"/>
  <c r="CS320"/>
  <c r="CX320"/>
  <c r="DC320"/>
  <c r="DH320"/>
  <c r="DM320"/>
  <c r="DR320"/>
  <c r="DW320"/>
  <c r="EB320"/>
  <c r="EG320"/>
  <c r="EL320"/>
  <c r="EQ320"/>
  <c r="EV320"/>
  <c r="FA320"/>
  <c r="L321"/>
  <c r="Q321"/>
  <c r="V321"/>
  <c r="AA321"/>
  <c r="AF321"/>
  <c r="AK321"/>
  <c r="AP321"/>
  <c r="AU321"/>
  <c r="AZ321"/>
  <c r="BE321"/>
  <c r="BJ321"/>
  <c r="BO321"/>
  <c r="BT321"/>
  <c r="BY321"/>
  <c r="CD321"/>
  <c r="CI321"/>
  <c r="CN321"/>
  <c r="CS321"/>
  <c r="CX321"/>
  <c r="DC321"/>
  <c r="DH321"/>
  <c r="DM321"/>
  <c r="DR321"/>
  <c r="DW321"/>
  <c r="EB321"/>
  <c r="EG321"/>
  <c r="EL321"/>
  <c r="EQ321"/>
  <c r="EV321"/>
  <c r="FA321"/>
  <c r="L322"/>
  <c r="Q322"/>
  <c r="V322"/>
  <c r="AA322"/>
  <c r="AF322"/>
  <c r="AK322"/>
  <c r="AP322"/>
  <c r="AU322"/>
  <c r="AZ322"/>
  <c r="BE322"/>
  <c r="BJ322"/>
  <c r="BO322"/>
  <c r="BT322"/>
  <c r="BY322"/>
  <c r="CD322"/>
  <c r="CI322"/>
  <c r="CN322"/>
  <c r="CS322"/>
  <c r="CX322"/>
  <c r="DC322"/>
  <c r="DH322"/>
  <c r="DM322"/>
  <c r="DR322"/>
  <c r="DW322"/>
  <c r="EB322"/>
  <c r="EG322"/>
  <c r="EL322"/>
  <c r="EQ322"/>
  <c r="EV322"/>
  <c r="FA322"/>
  <c r="L323"/>
  <c r="Q323"/>
  <c r="V323"/>
  <c r="AA323"/>
  <c r="AF323"/>
  <c r="AK323"/>
  <c r="AP323"/>
  <c r="AU323"/>
  <c r="AZ323"/>
  <c r="BE323"/>
  <c r="BJ323"/>
  <c r="BO323"/>
  <c r="BT323"/>
  <c r="BY323"/>
  <c r="CD323"/>
  <c r="CI323"/>
  <c r="CN323"/>
  <c r="CS323"/>
  <c r="CX323"/>
  <c r="DC323"/>
  <c r="DH323"/>
  <c r="DM323"/>
  <c r="DR323"/>
  <c r="DW323"/>
  <c r="EB323"/>
  <c r="EG323"/>
  <c r="EL323"/>
  <c r="EQ323"/>
  <c r="EV323"/>
  <c r="FA323"/>
  <c r="L324"/>
  <c r="Q324"/>
  <c r="V324"/>
  <c r="AA324"/>
  <c r="AF324"/>
  <c r="AK324"/>
  <c r="AP324"/>
  <c r="AU324"/>
  <c r="AZ324"/>
  <c r="BE324"/>
  <c r="BJ324"/>
  <c r="BO324"/>
  <c r="BT324"/>
  <c r="BY324"/>
  <c r="CD324"/>
  <c r="CI324"/>
  <c r="CN324"/>
  <c r="CS324"/>
  <c r="CX324"/>
  <c r="DC324"/>
  <c r="DH324"/>
  <c r="DM324"/>
  <c r="DR324"/>
  <c r="DW324"/>
  <c r="EB324"/>
  <c r="EG324"/>
  <c r="EL324"/>
  <c r="EQ324"/>
  <c r="EV324"/>
  <c r="FA324"/>
  <c r="L325"/>
  <c r="Q325"/>
  <c r="V325"/>
  <c r="AA325"/>
  <c r="AF325"/>
  <c r="AK325"/>
  <c r="AP325"/>
  <c r="AU325"/>
  <c r="AZ325"/>
  <c r="BE325"/>
  <c r="BJ325"/>
  <c r="BO325"/>
  <c r="BT325"/>
  <c r="BY325"/>
  <c r="CD325"/>
  <c r="CI325"/>
  <c r="CN325"/>
  <c r="CS325"/>
  <c r="CX325"/>
  <c r="DC325"/>
  <c r="DH325"/>
  <c r="DM325"/>
  <c r="DR325"/>
  <c r="DW325"/>
  <c r="EB325"/>
  <c r="EG325"/>
  <c r="EL325"/>
  <c r="EQ325"/>
  <c r="EV325"/>
  <c r="FA325"/>
  <c r="L326"/>
  <c r="Q326"/>
  <c r="V326"/>
  <c r="AA326"/>
  <c r="AF326"/>
  <c r="AK326"/>
  <c r="AP326"/>
  <c r="AU326"/>
  <c r="AZ326"/>
  <c r="BE326"/>
  <c r="BJ326"/>
  <c r="BO326"/>
  <c r="BT326"/>
  <c r="BY326"/>
  <c r="CD326"/>
  <c r="CI326"/>
  <c r="CN326"/>
  <c r="CS326"/>
  <c r="CX326"/>
  <c r="DC326"/>
  <c r="DH326"/>
  <c r="DM326"/>
  <c r="DR326"/>
  <c r="DW326"/>
  <c r="EB326"/>
  <c r="EG326"/>
  <c r="EL326"/>
  <c r="EQ326"/>
  <c r="EV326"/>
  <c r="FA326"/>
  <c r="L327"/>
  <c r="Q327"/>
  <c r="V327"/>
  <c r="AA327"/>
  <c r="AF327"/>
  <c r="AK327"/>
  <c r="AP327"/>
  <c r="AU327"/>
  <c r="AZ327"/>
  <c r="BE327"/>
  <c r="BJ327"/>
  <c r="BO327"/>
  <c r="BT327"/>
  <c r="BY327"/>
  <c r="CD327"/>
  <c r="CI327"/>
  <c r="CN327"/>
  <c r="CS327"/>
  <c r="CX327"/>
  <c r="DC327"/>
  <c r="DH327"/>
  <c r="DM327"/>
  <c r="DR327"/>
  <c r="DW327"/>
  <c r="EB327"/>
  <c r="EG327"/>
  <c r="EL327"/>
  <c r="EQ327"/>
  <c r="EV327"/>
  <c r="FA327"/>
  <c r="L328"/>
  <c r="Q328"/>
  <c r="V328"/>
  <c r="AA328"/>
  <c r="AF328"/>
  <c r="AK328"/>
  <c r="AP328"/>
  <c r="AU328"/>
  <c r="AZ328"/>
  <c r="BE328"/>
  <c r="BJ328"/>
  <c r="BO328"/>
  <c r="BT328"/>
  <c r="BY328"/>
  <c r="CD328"/>
  <c r="CI328"/>
  <c r="CN328"/>
  <c r="CS328"/>
  <c r="CX328"/>
  <c r="DC328"/>
  <c r="DH328"/>
  <c r="DM328"/>
  <c r="DR328"/>
  <c r="DW328"/>
  <c r="EB328"/>
  <c r="EG328"/>
  <c r="EL328"/>
  <c r="EQ328"/>
  <c r="EV328"/>
  <c r="FA328"/>
  <c r="L329"/>
  <c r="Q329"/>
  <c r="V329"/>
  <c r="AA329"/>
  <c r="AF329"/>
  <c r="AK329"/>
  <c r="AP329"/>
  <c r="AU329"/>
  <c r="AZ329"/>
  <c r="BE329"/>
  <c r="BJ329"/>
  <c r="BO329"/>
  <c r="BT329"/>
  <c r="BY329"/>
  <c r="CD329"/>
  <c r="CI329"/>
  <c r="CN329"/>
  <c r="CS329"/>
  <c r="CX329"/>
  <c r="DC329"/>
  <c r="DH329"/>
  <c r="DM329"/>
  <c r="DR329"/>
  <c r="DW329"/>
  <c r="EB329"/>
  <c r="EG329"/>
  <c r="EL329"/>
  <c r="EQ329"/>
  <c r="EV329"/>
  <c r="FA329"/>
  <c r="L330"/>
  <c r="Q330"/>
  <c r="V330"/>
  <c r="AA330"/>
  <c r="AF330"/>
  <c r="AK330"/>
  <c r="AP330"/>
  <c r="AU330"/>
  <c r="AZ330"/>
  <c r="BE330"/>
  <c r="BJ330"/>
  <c r="BO330"/>
  <c r="BT330"/>
  <c r="BY330"/>
  <c r="CD330"/>
  <c r="CI330"/>
  <c r="CN330"/>
  <c r="CS330"/>
  <c r="CX330"/>
  <c r="DC330"/>
  <c r="DH330"/>
  <c r="DM330"/>
  <c r="DR330"/>
  <c r="DW330"/>
  <c r="EB330"/>
  <c r="EG330"/>
  <c r="EL330"/>
  <c r="EQ330"/>
  <c r="EV330"/>
  <c r="FA330"/>
  <c r="L331"/>
  <c r="Q331"/>
  <c r="V331"/>
  <c r="AA331"/>
  <c r="AF331"/>
  <c r="AK331"/>
  <c r="AP331"/>
  <c r="AU331"/>
  <c r="AZ331"/>
  <c r="BE331"/>
  <c r="BJ331"/>
  <c r="BO331"/>
  <c r="BT331"/>
  <c r="BY331"/>
  <c r="CD331"/>
  <c r="CI331"/>
  <c r="CN331"/>
  <c r="CS331"/>
  <c r="CX331"/>
  <c r="DC331"/>
  <c r="DH331"/>
  <c r="DM331"/>
  <c r="DR331"/>
  <c r="DW331"/>
  <c r="EB331"/>
  <c r="EG331"/>
  <c r="EL331"/>
  <c r="EQ331"/>
  <c r="EV331"/>
  <c r="FA331"/>
  <c r="L332"/>
  <c r="Q332"/>
  <c r="V332"/>
  <c r="AA332"/>
  <c r="AF332"/>
  <c r="AK332"/>
  <c r="AP332"/>
  <c r="AU332"/>
  <c r="AZ332"/>
  <c r="BE332"/>
  <c r="BJ332"/>
  <c r="BO332"/>
  <c r="BT332"/>
  <c r="BY332"/>
  <c r="CD332"/>
  <c r="CI332"/>
  <c r="CN332"/>
  <c r="CS332"/>
  <c r="CX332"/>
  <c r="DC332"/>
  <c r="DH332"/>
  <c r="DM332"/>
  <c r="DR332"/>
  <c r="DW332"/>
  <c r="EB332"/>
  <c r="EG332"/>
  <c r="EL332"/>
  <c r="EQ332"/>
  <c r="EV332"/>
  <c r="FA332"/>
  <c r="L333"/>
  <c r="Q333"/>
  <c r="V333"/>
  <c r="AA333"/>
  <c r="AF333"/>
  <c r="AK333"/>
  <c r="AP333"/>
  <c r="AU333"/>
  <c r="AZ333"/>
  <c r="BE333"/>
  <c r="BJ333"/>
  <c r="BO333"/>
  <c r="BT333"/>
  <c r="BY333"/>
  <c r="CD333"/>
  <c r="CI333"/>
  <c r="CN333"/>
  <c r="CS333"/>
  <c r="CX333"/>
  <c r="DC333"/>
  <c r="DH333"/>
  <c r="DM333"/>
  <c r="DR333"/>
  <c r="DW333"/>
  <c r="EB333"/>
  <c r="EG333"/>
  <c r="EL333"/>
  <c r="EQ333"/>
  <c r="EV333"/>
  <c r="FA333"/>
  <c r="L334"/>
  <c r="Q334"/>
  <c r="V334"/>
  <c r="AA334"/>
  <c r="AF334"/>
  <c r="AK334"/>
  <c r="AP334"/>
  <c r="AU334"/>
  <c r="AZ334"/>
  <c r="BE334"/>
  <c r="BJ334"/>
  <c r="BO334"/>
  <c r="BT334"/>
  <c r="BY334"/>
  <c r="CD334"/>
  <c r="CI334"/>
  <c r="CN334"/>
  <c r="CS334"/>
  <c r="CX334"/>
  <c r="DC334"/>
  <c r="DH334"/>
  <c r="DM334"/>
  <c r="DR334"/>
  <c r="DW334"/>
  <c r="EB334"/>
  <c r="EG334"/>
  <c r="EL334"/>
  <c r="EQ334"/>
  <c r="EV334"/>
  <c r="FA334"/>
  <c r="L335"/>
  <c r="Q335"/>
  <c r="V335"/>
  <c r="AA335"/>
  <c r="AF335"/>
  <c r="AK335"/>
  <c r="AP335"/>
  <c r="AU335"/>
  <c r="AZ335"/>
  <c r="BE335"/>
  <c r="BJ335"/>
  <c r="BO335"/>
  <c r="BT335"/>
  <c r="BY335"/>
  <c r="CD335"/>
  <c r="CI335"/>
  <c r="CN335"/>
  <c r="CS335"/>
  <c r="CX335"/>
  <c r="DC335"/>
  <c r="DH335"/>
  <c r="DM335"/>
  <c r="DR335"/>
  <c r="DW335"/>
  <c r="EB335"/>
  <c r="EG335"/>
  <c r="EL335"/>
  <c r="EQ335"/>
  <c r="EV335"/>
  <c r="FA335"/>
  <c r="L336"/>
  <c r="Q336"/>
  <c r="V336"/>
  <c r="AA336"/>
  <c r="AF336"/>
  <c r="AK336"/>
  <c r="AP336"/>
  <c r="AU336"/>
  <c r="AZ336"/>
  <c r="BE336"/>
  <c r="BJ336"/>
  <c r="BO336"/>
  <c r="BT336"/>
  <c r="BY336"/>
  <c r="CD336"/>
  <c r="CI336"/>
  <c r="CN336"/>
  <c r="CS336"/>
  <c r="CX336"/>
  <c r="DC336"/>
  <c r="DH336"/>
  <c r="DM336"/>
  <c r="DR336"/>
  <c r="DW336"/>
  <c r="EB336"/>
  <c r="EG336"/>
  <c r="EL336"/>
  <c r="EQ336"/>
  <c r="EV336"/>
  <c r="FA336"/>
  <c r="L337"/>
  <c r="Q337"/>
  <c r="V337"/>
  <c r="AA337"/>
  <c r="AF337"/>
  <c r="AK337"/>
  <c r="AP337"/>
  <c r="AU337"/>
  <c r="AZ337"/>
  <c r="BE337"/>
  <c r="BJ337"/>
  <c r="BO337"/>
  <c r="BT337"/>
  <c r="BY337"/>
  <c r="CD337"/>
  <c r="CI337"/>
  <c r="CN337"/>
  <c r="CS337"/>
  <c r="CX337"/>
  <c r="DC337"/>
  <c r="DH337"/>
  <c r="DM337"/>
  <c r="DR337"/>
  <c r="DW337"/>
  <c r="EB337"/>
  <c r="EG337"/>
  <c r="EL337"/>
  <c r="EQ337"/>
  <c r="EV337"/>
  <c r="FA337"/>
  <c r="L338"/>
  <c r="Q338"/>
  <c r="V338"/>
  <c r="AA338"/>
  <c r="AF338"/>
  <c r="AK338"/>
  <c r="AP338"/>
  <c r="AU338"/>
  <c r="AZ338"/>
  <c r="BE338"/>
  <c r="BJ338"/>
  <c r="BO338"/>
  <c r="BT338"/>
  <c r="BY338"/>
  <c r="CD338"/>
  <c r="CI338"/>
  <c r="CN338"/>
  <c r="CS338"/>
  <c r="CX338"/>
  <c r="DC338"/>
  <c r="DH338"/>
  <c r="DM338"/>
  <c r="DR338"/>
  <c r="DW338"/>
  <c r="EB338"/>
  <c r="EG338"/>
  <c r="EL338"/>
  <c r="EQ338"/>
  <c r="EV338"/>
  <c r="FA338"/>
  <c r="L339"/>
  <c r="Q339"/>
  <c r="V339"/>
  <c r="AA339"/>
  <c r="AF339"/>
  <c r="AK339"/>
  <c r="AP339"/>
  <c r="AU339"/>
  <c r="AZ339"/>
  <c r="BE339"/>
  <c r="BJ339"/>
  <c r="BO339"/>
  <c r="BT339"/>
  <c r="BY339"/>
  <c r="CD339"/>
  <c r="CI339"/>
  <c r="CN339"/>
  <c r="CS339"/>
  <c r="CX339"/>
  <c r="DC339"/>
  <c r="DH339"/>
  <c r="DM339"/>
  <c r="DR339"/>
  <c r="DW339"/>
  <c r="EB339"/>
  <c r="EG339"/>
  <c r="EL339"/>
  <c r="EQ339"/>
  <c r="EV339"/>
  <c r="FA339"/>
  <c r="L340"/>
  <c r="Q340"/>
  <c r="V340"/>
  <c r="AA340"/>
  <c r="AF340"/>
  <c r="AK340"/>
  <c r="AP340"/>
  <c r="AU340"/>
  <c r="AZ340"/>
  <c r="BE340"/>
  <c r="BJ340"/>
  <c r="BO340"/>
  <c r="BT340"/>
  <c r="BY340"/>
  <c r="CD340"/>
  <c r="CI340"/>
  <c r="CN340"/>
  <c r="CS340"/>
  <c r="CX340"/>
  <c r="DC340"/>
  <c r="DH340"/>
  <c r="DM340"/>
  <c r="DR340"/>
  <c r="DW340"/>
  <c r="EB340"/>
  <c r="EG340"/>
  <c r="EL340"/>
  <c r="EQ340"/>
  <c r="EV340"/>
  <c r="FA340"/>
  <c r="L341"/>
  <c r="Q341"/>
  <c r="V341"/>
  <c r="AA341"/>
  <c r="AF341"/>
  <c r="AK341"/>
  <c r="AP341"/>
  <c r="AU341"/>
  <c r="AZ341"/>
  <c r="BE341"/>
  <c r="BJ341"/>
  <c r="BO341"/>
  <c r="BT341"/>
  <c r="BY341"/>
  <c r="CD341"/>
  <c r="CI341"/>
  <c r="CN341"/>
  <c r="CS341"/>
  <c r="CX341"/>
  <c r="DC341"/>
  <c r="DH341"/>
  <c r="DM341"/>
  <c r="DR341"/>
  <c r="DW341"/>
  <c r="EB341"/>
  <c r="EG341"/>
  <c r="EL341"/>
  <c r="EQ341"/>
  <c r="EV341"/>
  <c r="FA341"/>
  <c r="L342"/>
  <c r="Q342"/>
  <c r="V342"/>
  <c r="AA342"/>
  <c r="AF342"/>
  <c r="AK342"/>
  <c r="AP342"/>
  <c r="AU342"/>
  <c r="AZ342"/>
  <c r="BE342"/>
  <c r="BJ342"/>
  <c r="BO342"/>
  <c r="BT342"/>
  <c r="BY342"/>
  <c r="CD342"/>
  <c r="CI342"/>
  <c r="CN342"/>
  <c r="CS342"/>
  <c r="CX342"/>
  <c r="DC342"/>
  <c r="DH342"/>
  <c r="DM342"/>
  <c r="DR342"/>
  <c r="DW342"/>
  <c r="EB342"/>
  <c r="EG342"/>
  <c r="EL342"/>
  <c r="EQ342"/>
  <c r="EV342"/>
  <c r="FA342"/>
  <c r="L343"/>
  <c r="Q343"/>
  <c r="V343"/>
  <c r="AA343"/>
  <c r="AF343"/>
  <c r="AK343"/>
  <c r="AP343"/>
  <c r="AU343"/>
  <c r="AZ343"/>
  <c r="BE343"/>
  <c r="BJ343"/>
  <c r="BO343"/>
  <c r="BT343"/>
  <c r="BY343"/>
  <c r="CD343"/>
  <c r="CI343"/>
  <c r="CN343"/>
  <c r="CS343"/>
  <c r="CX343"/>
  <c r="DC343"/>
  <c r="DH343"/>
  <c r="DM343"/>
  <c r="DR343"/>
  <c r="DW343"/>
  <c r="EB343"/>
  <c r="EG343"/>
  <c r="EL343"/>
  <c r="EQ343"/>
  <c r="EV343"/>
  <c r="FA343"/>
  <c r="L344"/>
  <c r="Q344"/>
  <c r="V344"/>
  <c r="AA344"/>
  <c r="AF344"/>
  <c r="AK344"/>
  <c r="AP344"/>
  <c r="AU344"/>
  <c r="AZ344"/>
  <c r="BE344"/>
  <c r="BJ344"/>
  <c r="BO344"/>
  <c r="BT344"/>
  <c r="BY344"/>
  <c r="CD344"/>
  <c r="CI344"/>
  <c r="CN344"/>
  <c r="CS344"/>
  <c r="CX344"/>
  <c r="DC344"/>
  <c r="DH344"/>
  <c r="DM344"/>
  <c r="DR344"/>
  <c r="DW344"/>
  <c r="EB344"/>
  <c r="EG344"/>
  <c r="EL344"/>
  <c r="EQ344"/>
  <c r="EV344"/>
  <c r="FA344"/>
  <c r="L345"/>
  <c r="Q345"/>
  <c r="V345"/>
  <c r="AA345"/>
  <c r="AF345"/>
  <c r="AK345"/>
  <c r="AP345"/>
  <c r="AU345"/>
  <c r="AZ345"/>
  <c r="BE345"/>
  <c r="BJ345"/>
  <c r="BO345"/>
  <c r="BT345"/>
  <c r="BY345"/>
  <c r="CD345"/>
  <c r="CI345"/>
  <c r="CN345"/>
  <c r="CS345"/>
  <c r="CX345"/>
  <c r="DC345"/>
  <c r="DH345"/>
  <c r="DM345"/>
  <c r="DR345"/>
  <c r="DW345"/>
  <c r="EB345"/>
  <c r="EG345"/>
  <c r="EL345"/>
  <c r="EQ345"/>
  <c r="EV345"/>
  <c r="FA345"/>
  <c r="L346"/>
  <c r="Q346"/>
  <c r="V346"/>
  <c r="AA346"/>
  <c r="AF346"/>
  <c r="AK346"/>
  <c r="AP346"/>
  <c r="AU346"/>
  <c r="AZ346"/>
  <c r="BE346"/>
  <c r="BJ346"/>
  <c r="BO346"/>
  <c r="BT346"/>
  <c r="BY346"/>
  <c r="CD346"/>
  <c r="CI346"/>
  <c r="CN346"/>
  <c r="CS346"/>
  <c r="CX346"/>
  <c r="DC346"/>
  <c r="DH346"/>
  <c r="DM346"/>
  <c r="DR346"/>
  <c r="DW346"/>
  <c r="EB346"/>
  <c r="EG346"/>
  <c r="EL346"/>
  <c r="EQ346"/>
  <c r="EV346"/>
  <c r="FA346"/>
  <c r="L347"/>
  <c r="Q347"/>
  <c r="V347"/>
  <c r="AA347"/>
  <c r="AF347"/>
  <c r="AK347"/>
  <c r="AP347"/>
  <c r="AU347"/>
  <c r="AZ347"/>
  <c r="BE347"/>
  <c r="BJ347"/>
  <c r="BO347"/>
  <c r="BT347"/>
  <c r="BY347"/>
  <c r="CD347"/>
  <c r="CI347"/>
  <c r="CN347"/>
  <c r="CS347"/>
  <c r="CX347"/>
  <c r="DC347"/>
  <c r="DH347"/>
  <c r="DM347"/>
  <c r="DR347"/>
  <c r="DW347"/>
  <c r="EB347"/>
  <c r="EG347"/>
  <c r="EL347"/>
  <c r="EQ347"/>
  <c r="EV347"/>
  <c r="FA347"/>
  <c r="L348"/>
  <c r="Q348"/>
  <c r="V348"/>
  <c r="AA348"/>
  <c r="AF348"/>
  <c r="AK348"/>
  <c r="AP348"/>
  <c r="AU348"/>
  <c r="AZ348"/>
  <c r="BE348"/>
  <c r="BJ348"/>
  <c r="BO348"/>
  <c r="BT348"/>
  <c r="BY348"/>
  <c r="CD348"/>
  <c r="CI348"/>
  <c r="CN348"/>
  <c r="CS348"/>
  <c r="CX348"/>
  <c r="DC348"/>
  <c r="DH348"/>
  <c r="DM348"/>
  <c r="DR348"/>
  <c r="DW348"/>
  <c r="EB348"/>
  <c r="EG348"/>
  <c r="EL348"/>
  <c r="EQ348"/>
  <c r="EV348"/>
  <c r="FA348"/>
  <c r="L349"/>
  <c r="Q349"/>
  <c r="V349"/>
  <c r="AA349"/>
  <c r="AF349"/>
  <c r="AK349"/>
  <c r="AP349"/>
  <c r="AU349"/>
  <c r="AZ349"/>
  <c r="BE349"/>
  <c r="BJ349"/>
  <c r="BO349"/>
  <c r="BT349"/>
  <c r="BY349"/>
  <c r="CD349"/>
  <c r="CI349"/>
  <c r="CN349"/>
  <c r="CS349"/>
  <c r="CX349"/>
  <c r="DC349"/>
  <c r="DH349"/>
  <c r="DM349"/>
  <c r="DR349"/>
  <c r="DW349"/>
  <c r="EB349"/>
  <c r="EG349"/>
  <c r="EL349"/>
  <c r="EQ349"/>
  <c r="EV349"/>
  <c r="FA349"/>
  <c r="L350"/>
  <c r="Q350"/>
  <c r="V350"/>
  <c r="AA350"/>
  <c r="AF350"/>
  <c r="AK350"/>
  <c r="AP350"/>
  <c r="AU350"/>
  <c r="AZ350"/>
  <c r="BE350"/>
  <c r="BJ350"/>
  <c r="BO350"/>
  <c r="BT350"/>
  <c r="BY350"/>
  <c r="CD350"/>
  <c r="CI350"/>
  <c r="CN350"/>
  <c r="CS350"/>
  <c r="CX350"/>
  <c r="DC350"/>
  <c r="DH350"/>
  <c r="DM350"/>
  <c r="DR350"/>
  <c r="DW350"/>
  <c r="EB350"/>
  <c r="EG350"/>
  <c r="EL350"/>
  <c r="EQ350"/>
  <c r="EV350"/>
  <c r="FA350"/>
  <c r="L351"/>
  <c r="Q351"/>
  <c r="V351"/>
  <c r="AA351"/>
  <c r="AF351"/>
  <c r="AK351"/>
  <c r="AP351"/>
  <c r="AU351"/>
  <c r="AZ351"/>
  <c r="BE351"/>
  <c r="BJ351"/>
  <c r="BO351"/>
  <c r="BT351"/>
  <c r="BY351"/>
  <c r="CD351"/>
  <c r="CI351"/>
  <c r="CN351"/>
  <c r="CS351"/>
  <c r="CX351"/>
  <c r="DC351"/>
  <c r="DH351"/>
  <c r="DM351"/>
  <c r="DR351"/>
  <c r="DW351"/>
  <c r="EB351"/>
  <c r="EG351"/>
  <c r="EL351"/>
  <c r="EQ351"/>
  <c r="EV351"/>
  <c r="FA351"/>
  <c r="L352"/>
  <c r="Q352"/>
  <c r="V352"/>
  <c r="AA352"/>
  <c r="AF352"/>
  <c r="AK352"/>
  <c r="AP352"/>
  <c r="AU352"/>
  <c r="AZ352"/>
  <c r="BE352"/>
  <c r="BJ352"/>
  <c r="BO352"/>
  <c r="BT352"/>
  <c r="BY352"/>
  <c r="CD352"/>
  <c r="CI352"/>
  <c r="CN352"/>
  <c r="CS352"/>
  <c r="CX352"/>
  <c r="DC352"/>
  <c r="DH352"/>
  <c r="DM352"/>
  <c r="DR352"/>
  <c r="DW352"/>
  <c r="EB352"/>
  <c r="EG352"/>
  <c r="EL352"/>
  <c r="EQ352"/>
  <c r="EV352"/>
  <c r="FA352"/>
  <c r="L353"/>
  <c r="Q353"/>
  <c r="V353"/>
  <c r="AA353"/>
  <c r="AF353"/>
  <c r="AK353"/>
  <c r="AP353"/>
  <c r="AU353"/>
  <c r="AZ353"/>
  <c r="BE353"/>
  <c r="BJ353"/>
  <c r="BO353"/>
  <c r="BT353"/>
  <c r="BY353"/>
  <c r="CD353"/>
  <c r="CI353"/>
  <c r="CN353"/>
  <c r="CS353"/>
  <c r="CX353"/>
  <c r="DC353"/>
  <c r="DH353"/>
  <c r="DM353"/>
  <c r="DR353"/>
  <c r="DW353"/>
  <c r="EB353"/>
  <c r="EG353"/>
  <c r="EL353"/>
  <c r="EQ353"/>
  <c r="EV353"/>
  <c r="FA353"/>
  <c r="L354"/>
  <c r="Q354"/>
  <c r="V354"/>
  <c r="AA354"/>
  <c r="AF354"/>
  <c r="AK354"/>
  <c r="AP354"/>
  <c r="AU354"/>
  <c r="AZ354"/>
  <c r="BE354"/>
  <c r="BJ354"/>
  <c r="BO354"/>
  <c r="BT354"/>
  <c r="BY354"/>
  <c r="CD354"/>
  <c r="CI354"/>
  <c r="CN354"/>
  <c r="CS354"/>
  <c r="CX354"/>
  <c r="DC354"/>
  <c r="DH354"/>
  <c r="DM354"/>
  <c r="DR354"/>
  <c r="DW354"/>
  <c r="EB354"/>
  <c r="EG354"/>
  <c r="EL354"/>
  <c r="EQ354"/>
  <c r="EV354"/>
  <c r="FA354"/>
  <c r="L355"/>
  <c r="Q355"/>
  <c r="V355"/>
  <c r="AA355"/>
  <c r="AF355"/>
  <c r="AK355"/>
  <c r="AP355"/>
  <c r="AU355"/>
  <c r="AZ355"/>
  <c r="BE355"/>
  <c r="BJ355"/>
  <c r="BO355"/>
  <c r="BT355"/>
  <c r="BY355"/>
  <c r="CD355"/>
  <c r="CI355"/>
  <c r="CN355"/>
  <c r="CS355"/>
  <c r="CX355"/>
  <c r="DC355"/>
  <c r="DH355"/>
  <c r="DM355"/>
  <c r="DR355"/>
  <c r="DW355"/>
  <c r="EB355"/>
  <c r="EG355"/>
  <c r="EL355"/>
  <c r="EQ355"/>
  <c r="EV355"/>
  <c r="FA355"/>
  <c r="L356"/>
  <c r="Q356"/>
  <c r="V356"/>
  <c r="AA356"/>
  <c r="AF356"/>
  <c r="AK356"/>
  <c r="AP356"/>
  <c r="AU356"/>
  <c r="AZ356"/>
  <c r="BE356"/>
  <c r="BJ356"/>
  <c r="BO356"/>
  <c r="BT356"/>
  <c r="BY356"/>
  <c r="CD356"/>
  <c r="CI356"/>
  <c r="CN356"/>
  <c r="CS356"/>
  <c r="CX356"/>
  <c r="DC356"/>
  <c r="DH356"/>
  <c r="DM356"/>
  <c r="DR356"/>
  <c r="DW356"/>
  <c r="EB356"/>
  <c r="EG356"/>
  <c r="EL356"/>
  <c r="EQ356"/>
  <c r="EV356"/>
  <c r="FA356"/>
  <c r="L357"/>
  <c r="Q357"/>
  <c r="V357"/>
  <c r="AA357"/>
  <c r="AF357"/>
  <c r="AK357"/>
  <c r="AP357"/>
  <c r="AU357"/>
  <c r="AZ357"/>
  <c r="BE357"/>
  <c r="BJ357"/>
  <c r="BO357"/>
  <c r="BT357"/>
  <c r="BY357"/>
  <c r="CD357"/>
  <c r="CI357"/>
  <c r="CN357"/>
  <c r="CS357"/>
  <c r="CX357"/>
  <c r="DC357"/>
  <c r="DH357"/>
  <c r="DM357"/>
  <c r="DR357"/>
  <c r="DW357"/>
  <c r="EB357"/>
  <c r="EG357"/>
  <c r="EL357"/>
  <c r="EQ357"/>
  <c r="EV357"/>
  <c r="FA357"/>
  <c r="L358"/>
  <c r="Q358"/>
  <c r="V358"/>
  <c r="AA358"/>
  <c r="AF358"/>
  <c r="AK358"/>
  <c r="AP358"/>
  <c r="AU358"/>
  <c r="AZ358"/>
  <c r="BE358"/>
  <c r="BJ358"/>
  <c r="BO358"/>
  <c r="BT358"/>
  <c r="BY358"/>
  <c r="CD358"/>
  <c r="CI358"/>
  <c r="CN358"/>
  <c r="CS358"/>
  <c r="CX358"/>
  <c r="DC358"/>
  <c r="DH358"/>
  <c r="DM358"/>
  <c r="DR358"/>
  <c r="DW358"/>
  <c r="EB358"/>
  <c r="EG358"/>
  <c r="EL358"/>
  <c r="EQ358"/>
  <c r="EV358"/>
  <c r="FA358"/>
  <c r="L359"/>
  <c r="Q359"/>
  <c r="V359"/>
  <c r="AA359"/>
  <c r="AF359"/>
  <c r="AK359"/>
  <c r="AP359"/>
  <c r="AU359"/>
  <c r="AZ359"/>
  <c r="BE359"/>
  <c r="BJ359"/>
  <c r="BO359"/>
  <c r="BT359"/>
  <c r="BY359"/>
  <c r="CD359"/>
  <c r="CI359"/>
  <c r="CN359"/>
  <c r="CS359"/>
  <c r="CX359"/>
  <c r="DC359"/>
  <c r="DH359"/>
  <c r="DM359"/>
  <c r="DR359"/>
  <c r="DW359"/>
  <c r="EB359"/>
  <c r="EG359"/>
  <c r="EL359"/>
  <c r="EQ359"/>
  <c r="EV359"/>
  <c r="FA359"/>
  <c r="L360"/>
  <c r="Q360"/>
  <c r="V360"/>
  <c r="AA360"/>
  <c r="AF360"/>
  <c r="AK360"/>
  <c r="AP360"/>
  <c r="AU360"/>
  <c r="AZ360"/>
  <c r="BE360"/>
  <c r="BJ360"/>
  <c r="BO360"/>
  <c r="BT360"/>
  <c r="BY360"/>
  <c r="CD360"/>
  <c r="CI360"/>
  <c r="CN360"/>
  <c r="CS360"/>
  <c r="CX360"/>
  <c r="DC360"/>
  <c r="DH360"/>
  <c r="DM360"/>
  <c r="DR360"/>
  <c r="DW360"/>
  <c r="EB360"/>
  <c r="EG360"/>
  <c r="EL360"/>
  <c r="EQ360"/>
  <c r="EV360"/>
  <c r="FA360"/>
  <c r="L361"/>
  <c r="Q361"/>
  <c r="V361"/>
  <c r="AA361"/>
  <c r="AF361"/>
  <c r="AK361"/>
  <c r="AP361"/>
  <c r="AU361"/>
  <c r="AZ361"/>
  <c r="BE361"/>
  <c r="BJ361"/>
  <c r="BO361"/>
  <c r="BT361"/>
  <c r="BY361"/>
  <c r="CD361"/>
  <c r="CI361"/>
  <c r="CN361"/>
  <c r="CS361"/>
  <c r="CX361"/>
  <c r="DC361"/>
  <c r="DH361"/>
  <c r="DM361"/>
  <c r="DR361"/>
  <c r="DW361"/>
  <c r="EB361"/>
  <c r="EG361"/>
  <c r="EL361"/>
  <c r="EQ361"/>
  <c r="EV361"/>
  <c r="FA361"/>
  <c r="L362"/>
  <c r="Q362"/>
  <c r="V362"/>
  <c r="AA362"/>
  <c r="AF362"/>
  <c r="AK362"/>
  <c r="AP362"/>
  <c r="AU362"/>
  <c r="AZ362"/>
  <c r="BE362"/>
  <c r="BJ362"/>
  <c r="BO362"/>
  <c r="BT362"/>
  <c r="BY362"/>
  <c r="CD362"/>
  <c r="CI362"/>
  <c r="CN362"/>
  <c r="CS362"/>
  <c r="CX362"/>
  <c r="DC362"/>
  <c r="DH362"/>
  <c r="DM362"/>
  <c r="DR362"/>
  <c r="DW362"/>
  <c r="EB362"/>
  <c r="EG362"/>
  <c r="EL362"/>
  <c r="EQ362"/>
  <c r="EV362"/>
  <c r="FA362"/>
  <c r="L363"/>
  <c r="Q363"/>
  <c r="V363"/>
  <c r="AA363"/>
  <c r="AF363"/>
  <c r="AK363"/>
  <c r="AP363"/>
  <c r="AU363"/>
  <c r="AZ363"/>
  <c r="BE363"/>
  <c r="BJ363"/>
  <c r="BO363"/>
  <c r="BT363"/>
  <c r="BY363"/>
  <c r="CD363"/>
  <c r="CI363"/>
  <c r="CN363"/>
  <c r="CS363"/>
  <c r="CX363"/>
  <c r="DC363"/>
  <c r="DH363"/>
  <c r="DM363"/>
  <c r="DR363"/>
  <c r="DW363"/>
  <c r="EB363"/>
  <c r="EG363"/>
  <c r="EL363"/>
  <c r="EQ363"/>
  <c r="EV363"/>
  <c r="FA363"/>
  <c r="L364"/>
  <c r="Q364"/>
  <c r="V364"/>
  <c r="AA364"/>
  <c r="AF364"/>
  <c r="AK364"/>
  <c r="AP364"/>
  <c r="AU364"/>
  <c r="AZ364"/>
  <c r="BE364"/>
  <c r="BJ364"/>
  <c r="BO364"/>
  <c r="BT364"/>
  <c r="BY364"/>
  <c r="CD364"/>
  <c r="CI364"/>
  <c r="CN364"/>
  <c r="CS364"/>
  <c r="CX364"/>
  <c r="DC364"/>
  <c r="DH364"/>
  <c r="DM364"/>
  <c r="DR364"/>
  <c r="DW364"/>
  <c r="EB364"/>
  <c r="EG364"/>
  <c r="EL364"/>
  <c r="EQ364"/>
  <c r="EV364"/>
  <c r="FA364"/>
  <c r="L365"/>
  <c r="Q365"/>
  <c r="V365"/>
  <c r="AA365"/>
  <c r="AF365"/>
  <c r="AK365"/>
  <c r="AP365"/>
  <c r="AU365"/>
  <c r="AZ365"/>
  <c r="BE365"/>
  <c r="BJ365"/>
  <c r="BO365"/>
  <c r="BT365"/>
  <c r="BY365"/>
  <c r="CD365"/>
  <c r="CI365"/>
  <c r="CN365"/>
  <c r="CS365"/>
  <c r="CX365"/>
  <c r="DC365"/>
  <c r="DH365"/>
  <c r="DM365"/>
  <c r="DR365"/>
  <c r="DW365"/>
  <c r="EB365"/>
  <c r="EG365"/>
  <c r="EL365"/>
  <c r="EQ365"/>
  <c r="EV365"/>
  <c r="FA365"/>
  <c r="L366"/>
  <c r="Q366"/>
  <c r="V366"/>
  <c r="AA366"/>
  <c r="AF366"/>
  <c r="AK366"/>
  <c r="AP366"/>
  <c r="AU366"/>
  <c r="AZ366"/>
  <c r="BE366"/>
  <c r="BJ366"/>
  <c r="BO366"/>
  <c r="BT366"/>
  <c r="BY366"/>
  <c r="CD366"/>
  <c r="CI366"/>
  <c r="CN366"/>
  <c r="CS366"/>
  <c r="CX366"/>
  <c r="DC366"/>
  <c r="DH366"/>
  <c r="DM366"/>
  <c r="DR366"/>
  <c r="DW366"/>
  <c r="EB366"/>
  <c r="EG366"/>
  <c r="EL366"/>
  <c r="EQ366"/>
  <c r="EV366"/>
  <c r="FA366"/>
  <c r="L367"/>
  <c r="Q367"/>
  <c r="V367"/>
  <c r="AA367"/>
  <c r="AF367"/>
  <c r="AK367"/>
  <c r="AP367"/>
  <c r="AU367"/>
  <c r="AZ367"/>
  <c r="BE367"/>
  <c r="BJ367"/>
  <c r="BO367"/>
  <c r="BT367"/>
  <c r="BY367"/>
  <c r="CD367"/>
  <c r="CI367"/>
  <c r="CN367"/>
  <c r="CS367"/>
  <c r="CX367"/>
  <c r="DC367"/>
  <c r="DH367"/>
  <c r="DM367"/>
  <c r="DR367"/>
  <c r="DW367"/>
  <c r="EB367"/>
  <c r="EG367"/>
  <c r="EL367"/>
  <c r="EQ367"/>
  <c r="EV367"/>
  <c r="FA367"/>
  <c r="L368"/>
  <c r="Q368"/>
  <c r="V368"/>
  <c r="AA368"/>
  <c r="AF368"/>
  <c r="AK368"/>
  <c r="AP368"/>
  <c r="AU368"/>
  <c r="AZ368"/>
  <c r="BE368"/>
  <c r="BJ368"/>
  <c r="BO368"/>
  <c r="BT368"/>
  <c r="BY368"/>
  <c r="CD368"/>
  <c r="CI368"/>
  <c r="CN368"/>
  <c r="CS368"/>
  <c r="CX368"/>
  <c r="DC368"/>
  <c r="DH368"/>
  <c r="DM368"/>
  <c r="DR368"/>
  <c r="DW368"/>
  <c r="EB368"/>
  <c r="EG368"/>
  <c r="EL368"/>
  <c r="EQ368"/>
  <c r="EV368"/>
  <c r="FA368"/>
  <c r="L369"/>
  <c r="Q369"/>
  <c r="V369"/>
  <c r="AA369"/>
  <c r="AF369"/>
  <c r="AK369"/>
  <c r="AP369"/>
  <c r="AU369"/>
  <c r="AZ369"/>
  <c r="BE369"/>
  <c r="BJ369"/>
  <c r="BO369"/>
  <c r="BT369"/>
  <c r="BY369"/>
  <c r="CD369"/>
  <c r="CI369"/>
  <c r="CN369"/>
  <c r="CS369"/>
  <c r="CX369"/>
  <c r="DC369"/>
  <c r="DH369"/>
  <c r="DM369"/>
  <c r="DR369"/>
  <c r="DW369"/>
  <c r="EB369"/>
  <c r="EG369"/>
  <c r="EL369"/>
  <c r="EQ369"/>
  <c r="EV369"/>
  <c r="FA369"/>
  <c r="L370"/>
  <c r="Q370"/>
  <c r="V370"/>
  <c r="AA370"/>
  <c r="AF370"/>
  <c r="AK370"/>
  <c r="AP370"/>
  <c r="AU370"/>
  <c r="AZ370"/>
  <c r="BE370"/>
  <c r="BJ370"/>
  <c r="BO370"/>
  <c r="BT370"/>
  <c r="BY370"/>
  <c r="CD370"/>
  <c r="CI370"/>
  <c r="CN370"/>
  <c r="CS370"/>
  <c r="CX370"/>
  <c r="DC370"/>
  <c r="DH370"/>
  <c r="DM370"/>
  <c r="DR370"/>
  <c r="DW370"/>
  <c r="EB370"/>
  <c r="EG370"/>
  <c r="EL370"/>
  <c r="EQ370"/>
  <c r="EV370"/>
  <c r="FA370"/>
  <c r="L371"/>
  <c r="Q371"/>
  <c r="V371"/>
  <c r="AA371"/>
  <c r="AF371"/>
  <c r="AK371"/>
  <c r="AP371"/>
  <c r="AU371"/>
  <c r="AZ371"/>
  <c r="BE371"/>
  <c r="BJ371"/>
  <c r="BO371"/>
  <c r="BT371"/>
  <c r="BY371"/>
  <c r="CD371"/>
  <c r="CI371"/>
  <c r="CN371"/>
  <c r="CS371"/>
  <c r="CX371"/>
  <c r="DC371"/>
  <c r="DH371"/>
  <c r="DM371"/>
  <c r="DR371"/>
  <c r="DW371"/>
  <c r="EB371"/>
  <c r="EG371"/>
  <c r="EL371"/>
  <c r="EQ371"/>
  <c r="EV371"/>
  <c r="FA371"/>
  <c r="L372"/>
  <c r="Q372"/>
  <c r="V372"/>
  <c r="AA372"/>
  <c r="AF372"/>
  <c r="AK372"/>
  <c r="AP372"/>
  <c r="AU372"/>
  <c r="AZ372"/>
  <c r="BE372"/>
  <c r="BJ372"/>
  <c r="BO372"/>
  <c r="BT372"/>
  <c r="BY372"/>
  <c r="CD372"/>
  <c r="CI372"/>
  <c r="CN372"/>
  <c r="CS372"/>
  <c r="CX372"/>
  <c r="DC372"/>
  <c r="DH372"/>
  <c r="DM372"/>
  <c r="DR372"/>
  <c r="DW372"/>
  <c r="EB372"/>
  <c r="EG372"/>
  <c r="EL372"/>
  <c r="EQ372"/>
  <c r="EV372"/>
  <c r="FA372"/>
  <c r="L373"/>
  <c r="Q373"/>
  <c r="V373"/>
  <c r="AA373"/>
  <c r="AF373"/>
  <c r="AK373"/>
  <c r="AP373"/>
  <c r="AU373"/>
  <c r="AZ373"/>
  <c r="BE373"/>
  <c r="BJ373"/>
  <c r="BO373"/>
  <c r="BT373"/>
  <c r="BY373"/>
  <c r="CD373"/>
  <c r="CI373"/>
  <c r="CN373"/>
  <c r="CS373"/>
  <c r="CX373"/>
  <c r="DC373"/>
  <c r="DH373"/>
  <c r="DM373"/>
  <c r="DR373"/>
  <c r="DW373"/>
  <c r="EB373"/>
  <c r="EG373"/>
  <c r="EL373"/>
  <c r="EQ373"/>
  <c r="EV373"/>
  <c r="FA373"/>
  <c r="L374"/>
  <c r="Q374"/>
  <c r="V374"/>
  <c r="AA374"/>
  <c r="AF374"/>
  <c r="AK374"/>
  <c r="AP374"/>
  <c r="AU374"/>
  <c r="AZ374"/>
  <c r="BE374"/>
  <c r="BJ374"/>
  <c r="BO374"/>
  <c r="BT374"/>
  <c r="BY374"/>
  <c r="CD374"/>
  <c r="CI374"/>
  <c r="CN374"/>
  <c r="CS374"/>
  <c r="CX374"/>
  <c r="DC374"/>
  <c r="DH374"/>
  <c r="DM374"/>
  <c r="DR374"/>
  <c r="DW374"/>
  <c r="EB374"/>
  <c r="EG374"/>
  <c r="EL374"/>
  <c r="EQ374"/>
  <c r="EV374"/>
  <c r="FA374"/>
  <c r="L375"/>
  <c r="Q375"/>
  <c r="V375"/>
  <c r="AA375"/>
  <c r="AF375"/>
  <c r="AK375"/>
  <c r="AP375"/>
  <c r="AU375"/>
  <c r="AZ375"/>
  <c r="BE375"/>
  <c r="BJ375"/>
  <c r="BO375"/>
  <c r="BT375"/>
  <c r="BY375"/>
  <c r="CD375"/>
  <c r="CI375"/>
  <c r="CN375"/>
  <c r="CS375"/>
  <c r="CX375"/>
  <c r="DC375"/>
  <c r="DH375"/>
  <c r="DM375"/>
  <c r="DR375"/>
  <c r="DW375"/>
  <c r="EB375"/>
  <c r="EG375"/>
  <c r="EL375"/>
  <c r="EQ375"/>
  <c r="EV375"/>
  <c r="FA375"/>
  <c r="L253"/>
  <c r="Q253"/>
  <c r="V253"/>
  <c r="AA253"/>
  <c r="AF253"/>
  <c r="AK253"/>
  <c r="AP253"/>
  <c r="AU253"/>
  <c r="AZ253"/>
  <c r="BE253"/>
  <c r="BJ253"/>
  <c r="BO253"/>
  <c r="BT253"/>
  <c r="BY253"/>
  <c r="CD253"/>
  <c r="CI253"/>
  <c r="CN253"/>
  <c r="CS253"/>
  <c r="CX253"/>
  <c r="DC253"/>
  <c r="DH253"/>
  <c r="DM253"/>
  <c r="DR253"/>
  <c r="DW253"/>
  <c r="EB253"/>
  <c r="EG253"/>
  <c r="EL253"/>
  <c r="EQ253"/>
  <c r="EV253"/>
  <c r="FA253"/>
  <c r="L254"/>
  <c r="Q254"/>
  <c r="V254"/>
  <c r="AA254"/>
  <c r="AF254"/>
  <c r="AK254"/>
  <c r="AP254"/>
  <c r="AU254"/>
  <c r="AZ254"/>
  <c r="BE254"/>
  <c r="BJ254"/>
  <c r="BO254"/>
  <c r="BT254"/>
  <c r="BY254"/>
  <c r="CD254"/>
  <c r="CI254"/>
  <c r="CN254"/>
  <c r="CS254"/>
  <c r="CX254"/>
  <c r="DC254"/>
  <c r="DH254"/>
  <c r="DM254"/>
  <c r="DR254"/>
  <c r="DW254"/>
  <c r="EB254"/>
  <c r="EG254"/>
  <c r="EL254"/>
  <c r="EQ254"/>
  <c r="EV254"/>
  <c r="FA254"/>
  <c r="L255"/>
  <c r="Q255"/>
  <c r="V255"/>
  <c r="AA255"/>
  <c r="AF255"/>
  <c r="AK255"/>
  <c r="AP255"/>
  <c r="AU255"/>
  <c r="AZ255"/>
  <c r="BE255"/>
  <c r="BJ255"/>
  <c r="BO255"/>
  <c r="BT255"/>
  <c r="BY255"/>
  <c r="CD255"/>
  <c r="CI255"/>
  <c r="CN255"/>
  <c r="CS255"/>
  <c r="CX255"/>
  <c r="DC255"/>
  <c r="DH255"/>
  <c r="DM255"/>
  <c r="DR255"/>
  <c r="DW255"/>
  <c r="EB255"/>
  <c r="EG255"/>
  <c r="EL255"/>
  <c r="EQ255"/>
  <c r="EV255"/>
  <c r="FA255"/>
  <c r="L256"/>
  <c r="Q256"/>
  <c r="V256"/>
  <c r="AA256"/>
  <c r="AF256"/>
  <c r="AK256"/>
  <c r="AP256"/>
  <c r="AU256"/>
  <c r="AZ256"/>
  <c r="BE256"/>
  <c r="BJ256"/>
  <c r="BO256"/>
  <c r="BT256"/>
  <c r="BY256"/>
  <c r="CD256"/>
  <c r="CI256"/>
  <c r="CN256"/>
  <c r="CS256"/>
  <c r="CX256"/>
  <c r="DC256"/>
  <c r="DH256"/>
  <c r="DM256"/>
  <c r="DR256"/>
  <c r="DW256"/>
  <c r="EB256"/>
  <c r="EG256"/>
  <c r="EL256"/>
  <c r="EQ256"/>
  <c r="EV256"/>
  <c r="FA256"/>
  <c r="L257"/>
  <c r="Q257"/>
  <c r="V257"/>
  <c r="AA257"/>
  <c r="AF257"/>
  <c r="AK257"/>
  <c r="AP257"/>
  <c r="AU257"/>
  <c r="AZ257"/>
  <c r="BE257"/>
  <c r="BJ257"/>
  <c r="BO257"/>
  <c r="BT257"/>
  <c r="BY257"/>
  <c r="CD257"/>
  <c r="CI257"/>
  <c r="CN257"/>
  <c r="CS257"/>
  <c r="CX257"/>
  <c r="DC257"/>
  <c r="DH257"/>
  <c r="DM257"/>
  <c r="DR257"/>
  <c r="DW257"/>
  <c r="EB257"/>
  <c r="EG257"/>
  <c r="EL257"/>
  <c r="EQ257"/>
  <c r="EV257"/>
  <c r="FA257"/>
  <c r="L258"/>
  <c r="Q258"/>
  <c r="V258"/>
  <c r="AA258"/>
  <c r="AF258"/>
  <c r="AK258"/>
  <c r="AP258"/>
  <c r="AU258"/>
  <c r="AZ258"/>
  <c r="BE258"/>
  <c r="BJ258"/>
  <c r="BO258"/>
  <c r="BT258"/>
  <c r="BY258"/>
  <c r="CD258"/>
  <c r="CI258"/>
  <c r="CN258"/>
  <c r="CS258"/>
  <c r="CX258"/>
  <c r="DC258"/>
  <c r="DH258"/>
  <c r="DM258"/>
  <c r="DR258"/>
  <c r="DW258"/>
  <c r="EB258"/>
  <c r="EG258"/>
  <c r="EL258"/>
  <c r="EQ258"/>
  <c r="EV258"/>
  <c r="FA258"/>
  <c r="L259"/>
  <c r="Q259"/>
  <c r="V259"/>
  <c r="AA259"/>
  <c r="AF259"/>
  <c r="AK259"/>
  <c r="AP259"/>
  <c r="AU259"/>
  <c r="AZ259"/>
  <c r="BE259"/>
  <c r="BJ259"/>
  <c r="BO259"/>
  <c r="BT259"/>
  <c r="BY259"/>
  <c r="CD259"/>
  <c r="CI259"/>
  <c r="CN259"/>
  <c r="CS259"/>
  <c r="CX259"/>
  <c r="DC259"/>
  <c r="DH259"/>
  <c r="DM259"/>
  <c r="DR259"/>
  <c r="DW259"/>
  <c r="EB259"/>
  <c r="EG259"/>
  <c r="EL259"/>
  <c r="EQ259"/>
  <c r="EV259"/>
  <c r="FA259"/>
  <c r="L260"/>
  <c r="Q260"/>
  <c r="V260"/>
  <c r="AA260"/>
  <c r="AF260"/>
  <c r="AK260"/>
  <c r="AP260"/>
  <c r="AU260"/>
  <c r="AZ260"/>
  <c r="BE260"/>
  <c r="BJ260"/>
  <c r="BO260"/>
  <c r="BT260"/>
  <c r="BY260"/>
  <c r="CD260"/>
  <c r="CI260"/>
  <c r="CN260"/>
  <c r="CS260"/>
  <c r="CX260"/>
  <c r="DC260"/>
  <c r="DH260"/>
  <c r="DM260"/>
  <c r="DR260"/>
  <c r="DW260"/>
  <c r="EB260"/>
  <c r="EG260"/>
  <c r="EL260"/>
  <c r="EQ260"/>
  <c r="EV260"/>
  <c r="FA260"/>
  <c r="L261"/>
  <c r="Q261"/>
  <c r="V261"/>
  <c r="AA261"/>
  <c r="AF261"/>
  <c r="AK261"/>
  <c r="AP261"/>
  <c r="AU261"/>
  <c r="AZ261"/>
  <c r="BE261"/>
  <c r="BJ261"/>
  <c r="BO261"/>
  <c r="BT261"/>
  <c r="BY261"/>
  <c r="CD261"/>
  <c r="CI261"/>
  <c r="CN261"/>
  <c r="CS261"/>
  <c r="CX261"/>
  <c r="DC261"/>
  <c r="DH261"/>
  <c r="DM261"/>
  <c r="DR261"/>
  <c r="DW261"/>
  <c r="EB261"/>
  <c r="EG261"/>
  <c r="EL261"/>
  <c r="EQ261"/>
  <c r="EV261"/>
  <c r="FA261"/>
  <c r="L262"/>
  <c r="Q262"/>
  <c r="V262"/>
  <c r="AA262"/>
  <c r="AF262"/>
  <c r="AK262"/>
  <c r="AP262"/>
  <c r="AU262"/>
  <c r="AZ262"/>
  <c r="BE262"/>
  <c r="BJ262"/>
  <c r="BO262"/>
  <c r="BT262"/>
  <c r="BY262"/>
  <c r="CD262"/>
  <c r="CI262"/>
  <c r="CN262"/>
  <c r="CS262"/>
  <c r="CX262"/>
  <c r="DC262"/>
  <c r="DH262"/>
  <c r="DM262"/>
  <c r="DR262"/>
  <c r="DW262"/>
  <c r="EB262"/>
  <c r="EG262"/>
  <c r="EL262"/>
  <c r="EQ262"/>
  <c r="EV262"/>
  <c r="FA262"/>
  <c r="L263"/>
  <c r="Q263"/>
  <c r="V263"/>
  <c r="AA263"/>
  <c r="AF263"/>
  <c r="AK263"/>
  <c r="AP263"/>
  <c r="AU263"/>
  <c r="AZ263"/>
  <c r="BE263"/>
  <c r="BJ263"/>
  <c r="BO263"/>
  <c r="BT263"/>
  <c r="BY263"/>
  <c r="CD263"/>
  <c r="CI263"/>
  <c r="CN263"/>
  <c r="CS263"/>
  <c r="CX263"/>
  <c r="DC263"/>
  <c r="DH263"/>
  <c r="DM263"/>
  <c r="DR263"/>
  <c r="DW263"/>
  <c r="EB263"/>
  <c r="EG263"/>
  <c r="EL263"/>
  <c r="EQ263"/>
  <c r="EV263"/>
  <c r="FA263"/>
  <c r="L264"/>
  <c r="Q264"/>
  <c r="V264"/>
  <c r="AA264"/>
  <c r="AF264"/>
  <c r="AK264"/>
  <c r="AP264"/>
  <c r="AU264"/>
  <c r="AZ264"/>
  <c r="BE264"/>
  <c r="BJ264"/>
  <c r="BO264"/>
  <c r="BT264"/>
  <c r="BY264"/>
  <c r="CD264"/>
  <c r="CI264"/>
  <c r="CN264"/>
  <c r="CS264"/>
  <c r="CX264"/>
  <c r="DC264"/>
  <c r="DH264"/>
  <c r="DM264"/>
  <c r="DR264"/>
  <c r="DW264"/>
  <c r="EB264"/>
  <c r="EG264"/>
  <c r="EL264"/>
  <c r="EQ264"/>
  <c r="EV264"/>
  <c r="FA264"/>
  <c r="L265"/>
  <c r="Q265"/>
  <c r="V265"/>
  <c r="AA265"/>
  <c r="AF265"/>
  <c r="AK265"/>
  <c r="AP265"/>
  <c r="AU265"/>
  <c r="AZ265"/>
  <c r="BE265"/>
  <c r="BJ265"/>
  <c r="BO265"/>
  <c r="BT265"/>
  <c r="BY265"/>
  <c r="CD265"/>
  <c r="CI265"/>
  <c r="CN265"/>
  <c r="CS265"/>
  <c r="CX265"/>
  <c r="DC265"/>
  <c r="DH265"/>
  <c r="DM265"/>
  <c r="DR265"/>
  <c r="DW265"/>
  <c r="EB265"/>
  <c r="EG265"/>
  <c r="EL265"/>
  <c r="EQ265"/>
  <c r="EV265"/>
  <c r="FA265"/>
  <c r="L266"/>
  <c r="Q266"/>
  <c r="V266"/>
  <c r="AA266"/>
  <c r="AF266"/>
  <c r="AK266"/>
  <c r="AP266"/>
  <c r="AU266"/>
  <c r="AZ266"/>
  <c r="BE266"/>
  <c r="BJ266"/>
  <c r="BO266"/>
  <c r="BT266"/>
  <c r="BY266"/>
  <c r="CD266"/>
  <c r="CI266"/>
  <c r="CN266"/>
  <c r="CS266"/>
  <c r="CX266"/>
  <c r="DC266"/>
  <c r="DH266"/>
  <c r="DM266"/>
  <c r="DR266"/>
  <c r="DW266"/>
  <c r="EB266"/>
  <c r="EG266"/>
  <c r="EL266"/>
  <c r="EQ266"/>
  <c r="EV266"/>
  <c r="FA266"/>
  <c r="L267"/>
  <c r="Q267"/>
  <c r="V267"/>
  <c r="AA267"/>
  <c r="AF267"/>
  <c r="AK267"/>
  <c r="AP267"/>
  <c r="AU267"/>
  <c r="AZ267"/>
  <c r="BE267"/>
  <c r="BJ267"/>
  <c r="BO267"/>
  <c r="BT267"/>
  <c r="BY267"/>
  <c r="CD267"/>
  <c r="CI267"/>
  <c r="CN267"/>
  <c r="CS267"/>
  <c r="CX267"/>
  <c r="DC267"/>
  <c r="DH267"/>
  <c r="DM267"/>
  <c r="DR267"/>
  <c r="DW267"/>
  <c r="EB267"/>
  <c r="EG267"/>
  <c r="EL267"/>
  <c r="EQ267"/>
  <c r="EV267"/>
  <c r="FA267"/>
  <c r="L268"/>
  <c r="Q268"/>
  <c r="V268"/>
  <c r="AA268"/>
  <c r="AF268"/>
  <c r="AK268"/>
  <c r="AP268"/>
  <c r="AU268"/>
  <c r="AZ268"/>
  <c r="BE268"/>
  <c r="BJ268"/>
  <c r="BO268"/>
  <c r="BT268"/>
  <c r="BY268"/>
  <c r="CD268"/>
  <c r="CI268"/>
  <c r="CN268"/>
  <c r="CS268"/>
  <c r="CX268"/>
  <c r="DC268"/>
  <c r="DH268"/>
  <c r="DM268"/>
  <c r="DR268"/>
  <c r="DW268"/>
  <c r="EB268"/>
  <c r="EG268"/>
  <c r="EL268"/>
  <c r="EQ268"/>
  <c r="EV268"/>
  <c r="FA268"/>
  <c r="L269"/>
  <c r="Q269"/>
  <c r="V269"/>
  <c r="AA269"/>
  <c r="AF269"/>
  <c r="AK269"/>
  <c r="AP269"/>
  <c r="AU269"/>
  <c r="AZ269"/>
  <c r="BE269"/>
  <c r="BJ269"/>
  <c r="BO269"/>
  <c r="BT269"/>
  <c r="BY269"/>
  <c r="CD269"/>
  <c r="CI269"/>
  <c r="CN269"/>
  <c r="CS269"/>
  <c r="CX269"/>
  <c r="DC269"/>
  <c r="DH269"/>
  <c r="DM269"/>
  <c r="DR269"/>
  <c r="DW269"/>
  <c r="EB269"/>
  <c r="EG269"/>
  <c r="EL269"/>
  <c r="EQ269"/>
  <c r="EV269"/>
  <c r="FA269"/>
  <c r="L270"/>
  <c r="Q270"/>
  <c r="V270"/>
  <c r="AA270"/>
  <c r="AF270"/>
  <c r="AK270"/>
  <c r="AP270"/>
  <c r="AU270"/>
  <c r="AZ270"/>
  <c r="BE270"/>
  <c r="BJ270"/>
  <c r="BO270"/>
  <c r="BT270"/>
  <c r="BY270"/>
  <c r="CD270"/>
  <c r="CI270"/>
  <c r="CN270"/>
  <c r="CS270"/>
  <c r="CX270"/>
  <c r="DC270"/>
  <c r="DH270"/>
  <c r="DM270"/>
  <c r="DR270"/>
  <c r="DW270"/>
  <c r="EB270"/>
  <c r="EG270"/>
  <c r="EL270"/>
  <c r="EQ270"/>
  <c r="EV270"/>
  <c r="FA270"/>
  <c r="L271"/>
  <c r="Q271"/>
  <c r="V271"/>
  <c r="AA271"/>
  <c r="AF271"/>
  <c r="AK271"/>
  <c r="AP271"/>
  <c r="AU271"/>
  <c r="AZ271"/>
  <c r="BE271"/>
  <c r="BJ271"/>
  <c r="BO271"/>
  <c r="BT271"/>
  <c r="BY271"/>
  <c r="CD271"/>
  <c r="CI271"/>
  <c r="CN271"/>
  <c r="CS271"/>
  <c r="CX271"/>
  <c r="DC271"/>
  <c r="DH271"/>
  <c r="DM271"/>
  <c r="DR271"/>
  <c r="DW271"/>
  <c r="EB271"/>
  <c r="EG271"/>
  <c r="EL271"/>
  <c r="EQ271"/>
  <c r="EV271"/>
  <c r="FA271"/>
  <c r="L272"/>
  <c r="Q272"/>
  <c r="V272"/>
  <c r="AA272"/>
  <c r="AF272"/>
  <c r="AK272"/>
  <c r="AP272"/>
  <c r="AU272"/>
  <c r="AZ272"/>
  <c r="BE272"/>
  <c r="BJ272"/>
  <c r="BO272"/>
  <c r="BT272"/>
  <c r="BY272"/>
  <c r="CD272"/>
  <c r="CI272"/>
  <c r="CN272"/>
  <c r="CS272"/>
  <c r="CX272"/>
  <c r="DC272"/>
  <c r="DH272"/>
  <c r="DM272"/>
  <c r="DR272"/>
  <c r="DW272"/>
  <c r="EB272"/>
  <c r="EG272"/>
  <c r="EL272"/>
  <c r="EQ272"/>
  <c r="EV272"/>
  <c r="FA272"/>
  <c r="L273"/>
  <c r="Q273"/>
  <c r="V273"/>
  <c r="AA273"/>
  <c r="AF273"/>
  <c r="AK273"/>
  <c r="AP273"/>
  <c r="AU273"/>
  <c r="AZ273"/>
  <c r="BE273"/>
  <c r="BJ273"/>
  <c r="BO273"/>
  <c r="BT273"/>
  <c r="BY273"/>
  <c r="CD273"/>
  <c r="CI273"/>
  <c r="CN273"/>
  <c r="CS273"/>
  <c r="CX273"/>
  <c r="DC273"/>
  <c r="DH273"/>
  <c r="DM273"/>
  <c r="DR273"/>
  <c r="DW273"/>
  <c r="EB273"/>
  <c r="EG273"/>
  <c r="EL273"/>
  <c r="EQ273"/>
  <c r="EV273"/>
  <c r="FA273"/>
  <c r="L274"/>
  <c r="Q274"/>
  <c r="V274"/>
  <c r="AA274"/>
  <c r="AF274"/>
  <c r="AK274"/>
  <c r="AP274"/>
  <c r="AU274"/>
  <c r="AZ274"/>
  <c r="BE274"/>
  <c r="BJ274"/>
  <c r="BO274"/>
  <c r="BT274"/>
  <c r="BY274"/>
  <c r="CD274"/>
  <c r="CI274"/>
  <c r="CN274"/>
  <c r="CS274"/>
  <c r="CX274"/>
  <c r="DC274"/>
  <c r="DH274"/>
  <c r="DM274"/>
  <c r="DR274"/>
  <c r="DW274"/>
  <c r="EB274"/>
  <c r="EG274"/>
  <c r="EL274"/>
  <c r="EQ274"/>
  <c r="EV274"/>
  <c r="FA274"/>
  <c r="L275"/>
  <c r="Q275"/>
  <c r="V275"/>
  <c r="AA275"/>
  <c r="AF275"/>
  <c r="AK275"/>
  <c r="AP275"/>
  <c r="AU275"/>
  <c r="AZ275"/>
  <c r="BE275"/>
  <c r="BJ275"/>
  <c r="BO275"/>
  <c r="BT275"/>
  <c r="BY275"/>
  <c r="CD275"/>
  <c r="CI275"/>
  <c r="CN275"/>
  <c r="CS275"/>
  <c r="CX275"/>
  <c r="DC275"/>
  <c r="DH275"/>
  <c r="DM275"/>
  <c r="DR275"/>
  <c r="DW275"/>
  <c r="EB275"/>
  <c r="EG275"/>
  <c r="EL275"/>
  <c r="EQ275"/>
  <c r="EV275"/>
  <c r="FA275"/>
  <c r="L276"/>
  <c r="Q276"/>
  <c r="V276"/>
  <c r="AA276"/>
  <c r="AF276"/>
  <c r="AK276"/>
  <c r="AP276"/>
  <c r="AU276"/>
  <c r="AZ276"/>
  <c r="BE276"/>
  <c r="BJ276"/>
  <c r="BO276"/>
  <c r="BT276"/>
  <c r="BY276"/>
  <c r="CD276"/>
  <c r="CI276"/>
  <c r="CN276"/>
  <c r="CS276"/>
  <c r="CX276"/>
  <c r="DC276"/>
  <c r="DH276"/>
  <c r="DM276"/>
  <c r="DR276"/>
  <c r="DW276"/>
  <c r="EB276"/>
  <c r="EG276"/>
  <c r="EL276"/>
  <c r="EQ276"/>
  <c r="EV276"/>
  <c r="FA276"/>
  <c r="L277"/>
  <c r="Q277"/>
  <c r="V277"/>
  <c r="AA277"/>
  <c r="AF277"/>
  <c r="AK277"/>
  <c r="AP277"/>
  <c r="AU277"/>
  <c r="AZ277"/>
  <c r="BE277"/>
  <c r="BJ277"/>
  <c r="BO277"/>
  <c r="BT277"/>
  <c r="BY277"/>
  <c r="CD277"/>
  <c r="CI277"/>
  <c r="CN277"/>
  <c r="CS277"/>
  <c r="CX277"/>
  <c r="DC277"/>
  <c r="DH277"/>
  <c r="DM277"/>
  <c r="DR277"/>
  <c r="DW277"/>
  <c r="EB277"/>
  <c r="EG277"/>
  <c r="EL277"/>
  <c r="EQ277"/>
  <c r="EV277"/>
  <c r="FA277"/>
  <c r="L278"/>
  <c r="Q278"/>
  <c r="V278"/>
  <c r="AA278"/>
  <c r="AF278"/>
  <c r="AK278"/>
  <c r="AP278"/>
  <c r="AU278"/>
  <c r="AZ278"/>
  <c r="BE278"/>
  <c r="BJ278"/>
  <c r="BO278"/>
  <c r="BT278"/>
  <c r="BY278"/>
  <c r="CD278"/>
  <c r="CI278"/>
  <c r="CN278"/>
  <c r="CS278"/>
  <c r="CX278"/>
  <c r="DC278"/>
  <c r="DH278"/>
  <c r="DM278"/>
  <c r="DR278"/>
  <c r="DW278"/>
  <c r="EB278"/>
  <c r="EG278"/>
  <c r="EL278"/>
  <c r="EQ278"/>
  <c r="EV278"/>
  <c r="FA278"/>
  <c r="L279"/>
  <c r="Q279"/>
  <c r="V279"/>
  <c r="AA279"/>
  <c r="AF279"/>
  <c r="AK279"/>
  <c r="AP279"/>
  <c r="AU279"/>
  <c r="AZ279"/>
  <c r="BE279"/>
  <c r="BJ279"/>
  <c r="BO279"/>
  <c r="BT279"/>
  <c r="BY279"/>
  <c r="CD279"/>
  <c r="CI279"/>
  <c r="CN279"/>
  <c r="CS279"/>
  <c r="CX279"/>
  <c r="DC279"/>
  <c r="DH279"/>
  <c r="DM279"/>
  <c r="DR279"/>
  <c r="DW279"/>
  <c r="EB279"/>
  <c r="EG279"/>
  <c r="EL279"/>
  <c r="EQ279"/>
  <c r="EV279"/>
  <c r="FA279"/>
  <c r="L280"/>
  <c r="Q280"/>
  <c r="V280"/>
  <c r="AA280"/>
  <c r="AF280"/>
  <c r="AK280"/>
  <c r="AP280"/>
  <c r="AU280"/>
  <c r="AZ280"/>
  <c r="BE280"/>
  <c r="BJ280"/>
  <c r="BO280"/>
  <c r="BT280"/>
  <c r="BY280"/>
  <c r="CD280"/>
  <c r="CI280"/>
  <c r="CN280"/>
  <c r="CS280"/>
  <c r="CX280"/>
  <c r="DC280"/>
  <c r="DH280"/>
  <c r="DM280"/>
  <c r="DR280"/>
  <c r="DW280"/>
  <c r="EB280"/>
  <c r="EG280"/>
  <c r="EL280"/>
  <c r="EQ280"/>
  <c r="EV280"/>
  <c r="FA280"/>
  <c r="L281"/>
  <c r="Q281"/>
  <c r="V281"/>
  <c r="AA281"/>
  <c r="AF281"/>
  <c r="AK281"/>
  <c r="AP281"/>
  <c r="AU281"/>
  <c r="AZ281"/>
  <c r="BE281"/>
  <c r="BJ281"/>
  <c r="BO281"/>
  <c r="BT281"/>
  <c r="BY281"/>
  <c r="CD281"/>
  <c r="CI281"/>
  <c r="CN281"/>
  <c r="CS281"/>
  <c r="CX281"/>
  <c r="DC281"/>
  <c r="DH281"/>
  <c r="DM281"/>
  <c r="DR281"/>
  <c r="DW281"/>
  <c r="EB281"/>
  <c r="EG281"/>
  <c r="EL281"/>
  <c r="EQ281"/>
  <c r="EV281"/>
  <c r="FA281"/>
  <c r="L282"/>
  <c r="Q282"/>
  <c r="V282"/>
  <c r="AA282"/>
  <c r="AF282"/>
  <c r="AK282"/>
  <c r="AP282"/>
  <c r="AU282"/>
  <c r="AZ282"/>
  <c r="BE282"/>
  <c r="BJ282"/>
  <c r="BO282"/>
  <c r="BT282"/>
  <c r="BY282"/>
  <c r="CD282"/>
  <c r="CI282"/>
  <c r="CN282"/>
  <c r="CS282"/>
  <c r="CX282"/>
  <c r="DC282"/>
  <c r="DH282"/>
  <c r="DM282"/>
  <c r="DR282"/>
  <c r="DW282"/>
  <c r="EB282"/>
  <c r="EG282"/>
  <c r="EL282"/>
  <c r="EQ282"/>
  <c r="EV282"/>
  <c r="FA282"/>
  <c r="L283"/>
  <c r="Q283"/>
  <c r="V283"/>
  <c r="AA283"/>
  <c r="AF283"/>
  <c r="AK283"/>
  <c r="AP283"/>
  <c r="AU283"/>
  <c r="AZ283"/>
  <c r="BE283"/>
  <c r="BJ283"/>
  <c r="BO283"/>
  <c r="BT283"/>
  <c r="BY283"/>
  <c r="CD283"/>
  <c r="CI283"/>
  <c r="CN283"/>
  <c r="CS283"/>
  <c r="CX283"/>
  <c r="DC283"/>
  <c r="DH283"/>
  <c r="DM283"/>
  <c r="DR283"/>
  <c r="DW283"/>
  <c r="EB283"/>
  <c r="EG283"/>
  <c r="EL283"/>
  <c r="EQ283"/>
  <c r="EV283"/>
  <c r="FA283"/>
  <c r="L284"/>
  <c r="Q284"/>
  <c r="V284"/>
  <c r="AA284"/>
  <c r="AF284"/>
  <c r="AK284"/>
  <c r="AP284"/>
  <c r="AU284"/>
  <c r="AZ284"/>
  <c r="BE284"/>
  <c r="BJ284"/>
  <c r="BO284"/>
  <c r="BT284"/>
  <c r="BY284"/>
  <c r="CD284"/>
  <c r="CI284"/>
  <c r="CN284"/>
  <c r="CS284"/>
  <c r="CX284"/>
  <c r="DC284"/>
  <c r="DH284"/>
  <c r="DM284"/>
  <c r="DR284"/>
  <c r="DW284"/>
  <c r="EB284"/>
  <c r="EG284"/>
  <c r="EL284"/>
  <c r="EQ284"/>
  <c r="EV284"/>
  <c r="FA284"/>
  <c r="L285"/>
  <c r="Q285"/>
  <c r="V285"/>
  <c r="AA285"/>
  <c r="AF285"/>
  <c r="AK285"/>
  <c r="AP285"/>
  <c r="AU285"/>
  <c r="AZ285"/>
  <c r="BE285"/>
  <c r="BJ285"/>
  <c r="BO285"/>
  <c r="BT285"/>
  <c r="BY285"/>
  <c r="CD285"/>
  <c r="CI285"/>
  <c r="CN285"/>
  <c r="CS285"/>
  <c r="CX285"/>
  <c r="DC285"/>
  <c r="DH285"/>
  <c r="DM285"/>
  <c r="DR285"/>
  <c r="DW285"/>
  <c r="EB285"/>
  <c r="EG285"/>
  <c r="EL285"/>
  <c r="EQ285"/>
  <c r="EV285"/>
  <c r="FA285"/>
  <c r="L286"/>
  <c r="Q286"/>
  <c r="V286"/>
  <c r="AA286"/>
  <c r="AF286"/>
  <c r="AK286"/>
  <c r="AP286"/>
  <c r="AU286"/>
  <c r="AZ286"/>
  <c r="BE286"/>
  <c r="BJ286"/>
  <c r="BO286"/>
  <c r="BT286"/>
  <c r="BY286"/>
  <c r="CD286"/>
  <c r="CI286"/>
  <c r="CN286"/>
  <c r="CS286"/>
  <c r="CX286"/>
  <c r="DC286"/>
  <c r="DH286"/>
  <c r="DM286"/>
  <c r="DR286"/>
  <c r="DW286"/>
  <c r="EB286"/>
  <c r="EG286"/>
  <c r="EL286"/>
  <c r="EQ286"/>
  <c r="EV286"/>
  <c r="FA286"/>
  <c r="L287"/>
  <c r="Q287"/>
  <c r="V287"/>
  <c r="AA287"/>
  <c r="AF287"/>
  <c r="AK287"/>
  <c r="AP287"/>
  <c r="AU287"/>
  <c r="AZ287"/>
  <c r="BE287"/>
  <c r="BJ287"/>
  <c r="BO287"/>
  <c r="BT287"/>
  <c r="BY287"/>
  <c r="CD287"/>
  <c r="CI287"/>
  <c r="CN287"/>
  <c r="CS287"/>
  <c r="CX287"/>
  <c r="DC287"/>
  <c r="DH287"/>
  <c r="DM287"/>
  <c r="DR287"/>
  <c r="DW287"/>
  <c r="EB287"/>
  <c r="EG287"/>
  <c r="EL287"/>
  <c r="EQ287"/>
  <c r="EV287"/>
  <c r="FA287"/>
  <c r="L288"/>
  <c r="Q288"/>
  <c r="V288"/>
  <c r="AA288"/>
  <c r="AF288"/>
  <c r="AK288"/>
  <c r="AP288"/>
  <c r="AU288"/>
  <c r="AZ288"/>
  <c r="BE288"/>
  <c r="BJ288"/>
  <c r="BO288"/>
  <c r="BT288"/>
  <c r="BY288"/>
  <c r="CD288"/>
  <c r="CI288"/>
  <c r="CN288"/>
  <c r="CS288"/>
  <c r="CX288"/>
  <c r="DC288"/>
  <c r="DH288"/>
  <c r="DM288"/>
  <c r="DR288"/>
  <c r="DW288"/>
  <c r="EB288"/>
  <c r="EG288"/>
  <c r="EL288"/>
  <c r="EQ288"/>
  <c r="EV288"/>
  <c r="FA288"/>
  <c r="L289"/>
  <c r="Q289"/>
  <c r="V289"/>
  <c r="AA289"/>
  <c r="AF289"/>
  <c r="AK289"/>
  <c r="AP289"/>
  <c r="AU289"/>
  <c r="AZ289"/>
  <c r="BE289"/>
  <c r="BJ289"/>
  <c r="BO289"/>
  <c r="BT289"/>
  <c r="BY289"/>
  <c r="CD289"/>
  <c r="CI289"/>
  <c r="CN289"/>
  <c r="CS289"/>
  <c r="CX289"/>
  <c r="DC289"/>
  <c r="DH289"/>
  <c r="DM289"/>
  <c r="DR289"/>
  <c r="DW289"/>
  <c r="EB289"/>
  <c r="EG289"/>
  <c r="EL289"/>
  <c r="EQ289"/>
  <c r="EV289"/>
  <c r="FA289"/>
  <c r="L290"/>
  <c r="Q290"/>
  <c r="V290"/>
  <c r="AA290"/>
  <c r="AF290"/>
  <c r="AK290"/>
  <c r="AP290"/>
  <c r="AU290"/>
  <c r="AZ290"/>
  <c r="BE290"/>
  <c r="BJ290"/>
  <c r="BO290"/>
  <c r="BT290"/>
  <c r="BY290"/>
  <c r="CD290"/>
  <c r="CI290"/>
  <c r="CN290"/>
  <c r="CS290"/>
  <c r="CX290"/>
  <c r="DC290"/>
  <c r="DH290"/>
  <c r="DM290"/>
  <c r="DR290"/>
  <c r="DW290"/>
  <c r="EB290"/>
  <c r="EG290"/>
  <c r="EL290"/>
  <c r="EQ290"/>
  <c r="EV290"/>
  <c r="FA290"/>
  <c r="L291"/>
  <c r="Q291"/>
  <c r="V291"/>
  <c r="AA291"/>
  <c r="AF291"/>
  <c r="AK291"/>
  <c r="AP291"/>
  <c r="AU291"/>
  <c r="AZ291"/>
  <c r="BE291"/>
  <c r="BJ291"/>
  <c r="BO291"/>
  <c r="BT291"/>
  <c r="BY291"/>
  <c r="CD291"/>
  <c r="CI291"/>
  <c r="CN291"/>
  <c r="CS291"/>
  <c r="CX291"/>
  <c r="DC291"/>
  <c r="DH291"/>
  <c r="DM291"/>
  <c r="DR291"/>
  <c r="DW291"/>
  <c r="EB291"/>
  <c r="EG291"/>
  <c r="EL291"/>
  <c r="EQ291"/>
  <c r="EV291"/>
  <c r="FA291"/>
  <c r="L292"/>
  <c r="Q292"/>
  <c r="V292"/>
  <c r="AA292"/>
  <c r="AF292"/>
  <c r="AK292"/>
  <c r="AP292"/>
  <c r="AU292"/>
  <c r="AZ292"/>
  <c r="BE292"/>
  <c r="BJ292"/>
  <c r="BO292"/>
  <c r="BT292"/>
  <c r="BY292"/>
  <c r="CD292"/>
  <c r="CI292"/>
  <c r="CN292"/>
  <c r="CS292"/>
  <c r="CX292"/>
  <c r="DC292"/>
  <c r="DH292"/>
  <c r="DM292"/>
  <c r="DR292"/>
  <c r="DW292"/>
  <c r="EB292"/>
  <c r="EG292"/>
  <c r="EL292"/>
  <c r="EQ292"/>
  <c r="EV292"/>
  <c r="FA292"/>
  <c r="L293"/>
  <c r="Q293"/>
  <c r="V293"/>
  <c r="AA293"/>
  <c r="AF293"/>
  <c r="AK293"/>
  <c r="AP293"/>
  <c r="AU293"/>
  <c r="AZ293"/>
  <c r="BE293"/>
  <c r="BJ293"/>
  <c r="BO293"/>
  <c r="BT293"/>
  <c r="BY293"/>
  <c r="CD293"/>
  <c r="CI293"/>
  <c r="CN293"/>
  <c r="CS293"/>
  <c r="CX293"/>
  <c r="DC293"/>
  <c r="DH293"/>
  <c r="DM293"/>
  <c r="DR293"/>
  <c r="DW293"/>
  <c r="EB293"/>
  <c r="EG293"/>
  <c r="EL293"/>
  <c r="EQ293"/>
  <c r="EV293"/>
  <c r="FA293"/>
  <c r="L294"/>
  <c r="Q294"/>
  <c r="V294"/>
  <c r="AA294"/>
  <c r="AF294"/>
  <c r="AK294"/>
  <c r="AP294"/>
  <c r="AU294"/>
  <c r="AZ294"/>
  <c r="BE294"/>
  <c r="BJ294"/>
  <c r="BO294"/>
  <c r="BT294"/>
  <c r="BY294"/>
  <c r="CD294"/>
  <c r="CI294"/>
  <c r="CN294"/>
  <c r="CS294"/>
  <c r="CX294"/>
  <c r="DC294"/>
  <c r="DH294"/>
  <c r="DM294"/>
  <c r="DR294"/>
  <c r="DW294"/>
  <c r="EB294"/>
  <c r="EG294"/>
  <c r="EL294"/>
  <c r="EQ294"/>
  <c r="EV294"/>
  <c r="FA294"/>
  <c r="L295"/>
  <c r="Q295"/>
  <c r="V295"/>
  <c r="AA295"/>
  <c r="AF295"/>
  <c r="AK295"/>
  <c r="AP295"/>
  <c r="AU295"/>
  <c r="AZ295"/>
  <c r="BE295"/>
  <c r="BJ295"/>
  <c r="BO295"/>
  <c r="BT295"/>
  <c r="BY295"/>
  <c r="CD295"/>
  <c r="CI295"/>
  <c r="CN295"/>
  <c r="CS295"/>
  <c r="CX295"/>
  <c r="DC295"/>
  <c r="DH295"/>
  <c r="DM295"/>
  <c r="DR295"/>
  <c r="DW295"/>
  <c r="EB295"/>
  <c r="EG295"/>
  <c r="EL295"/>
  <c r="EQ295"/>
  <c r="EV295"/>
  <c r="FA295"/>
  <c r="L296"/>
  <c r="Q296"/>
  <c r="V296"/>
  <c r="AA296"/>
  <c r="AF296"/>
  <c r="AK296"/>
  <c r="AP296"/>
  <c r="AU296"/>
  <c r="AZ296"/>
  <c r="BE296"/>
  <c r="BJ296"/>
  <c r="BO296"/>
  <c r="BT296"/>
  <c r="BY296"/>
  <c r="CD296"/>
  <c r="CI296"/>
  <c r="CN296"/>
  <c r="CS296"/>
  <c r="CX296"/>
  <c r="DC296"/>
  <c r="DH296"/>
  <c r="DM296"/>
  <c r="DR296"/>
  <c r="DW296"/>
  <c r="EB296"/>
  <c r="EG296"/>
  <c r="EL296"/>
  <c r="EQ296"/>
  <c r="EV296"/>
  <c r="FA296"/>
  <c r="L297"/>
  <c r="Q297"/>
  <c r="V297"/>
  <c r="AA297"/>
  <c r="AF297"/>
  <c r="AK297"/>
  <c r="AP297"/>
  <c r="AU297"/>
  <c r="AZ297"/>
  <c r="BE297"/>
  <c r="BJ297"/>
  <c r="BO297"/>
  <c r="BT297"/>
  <c r="BY297"/>
  <c r="CD297"/>
  <c r="CI297"/>
  <c r="CN297"/>
  <c r="CS297"/>
  <c r="CX297"/>
  <c r="DC297"/>
  <c r="DH297"/>
  <c r="DM297"/>
  <c r="DR297"/>
  <c r="DW297"/>
  <c r="EB297"/>
  <c r="EG297"/>
  <c r="EL297"/>
  <c r="EQ297"/>
  <c r="EV297"/>
  <c r="FA297"/>
  <c r="L298"/>
  <c r="Q298"/>
  <c r="V298"/>
  <c r="AA298"/>
  <c r="AF298"/>
  <c r="AK298"/>
  <c r="AP298"/>
  <c r="AU298"/>
  <c r="AZ298"/>
  <c r="BE298"/>
  <c r="BJ298"/>
  <c r="BO298"/>
  <c r="BT298"/>
  <c r="BY298"/>
  <c r="CD298"/>
  <c r="CI298"/>
  <c r="CN298"/>
  <c r="CS298"/>
  <c r="CX298"/>
  <c r="DC298"/>
  <c r="DH298"/>
  <c r="DM298"/>
  <c r="DR298"/>
  <c r="DW298"/>
  <c r="EB298"/>
  <c r="EG298"/>
  <c r="EL298"/>
  <c r="EQ298"/>
  <c r="EV298"/>
  <c r="FA298"/>
  <c r="L299"/>
  <c r="Q299"/>
  <c r="V299"/>
  <c r="AA299"/>
  <c r="AF299"/>
  <c r="AK299"/>
  <c r="AP299"/>
  <c r="AU299"/>
  <c r="AZ299"/>
  <c r="BE299"/>
  <c r="BJ299"/>
  <c r="BO299"/>
  <c r="BT299"/>
  <c r="BY299"/>
  <c r="CD299"/>
  <c r="CI299"/>
  <c r="CN299"/>
  <c r="CS299"/>
  <c r="CX299"/>
  <c r="DC299"/>
  <c r="DH299"/>
  <c r="DM299"/>
  <c r="DR299"/>
  <c r="DW299"/>
  <c r="EB299"/>
  <c r="EG299"/>
  <c r="EL299"/>
  <c r="EQ299"/>
  <c r="EV299"/>
  <c r="FA299"/>
  <c r="L300"/>
  <c r="Q300"/>
  <c r="V300"/>
  <c r="AA300"/>
  <c r="AF300"/>
  <c r="AK300"/>
  <c r="AP300"/>
  <c r="AU300"/>
  <c r="AZ300"/>
  <c r="BE300"/>
  <c r="BJ300"/>
  <c r="BO300"/>
  <c r="BT300"/>
  <c r="BY300"/>
  <c r="CD300"/>
  <c r="CI300"/>
  <c r="CN300"/>
  <c r="CS300"/>
  <c r="CX300"/>
  <c r="DC300"/>
  <c r="DH300"/>
  <c r="DM300"/>
  <c r="DR300"/>
  <c r="DW300"/>
  <c r="EB300"/>
  <c r="EG300"/>
  <c r="EL300"/>
  <c r="EQ300"/>
  <c r="EV300"/>
  <c r="FA300"/>
  <c r="L301"/>
  <c r="Q301"/>
  <c r="V301"/>
  <c r="AA301"/>
  <c r="AF301"/>
  <c r="AK301"/>
  <c r="AP301"/>
  <c r="AU301"/>
  <c r="AZ301"/>
  <c r="BE301"/>
  <c r="BJ301"/>
  <c r="BO301"/>
  <c r="BT301"/>
  <c r="BY301"/>
  <c r="CD301"/>
  <c r="CI301"/>
  <c r="CN301"/>
  <c r="CS301"/>
  <c r="CX301"/>
  <c r="DC301"/>
  <c r="DH301"/>
  <c r="DM301"/>
  <c r="DR301"/>
  <c r="DW301"/>
  <c r="EB301"/>
  <c r="EG301"/>
  <c r="EL301"/>
  <c r="EQ301"/>
  <c r="EV301"/>
  <c r="FA301"/>
  <c r="L302"/>
  <c r="Q302"/>
  <c r="V302"/>
  <c r="AA302"/>
  <c r="AF302"/>
  <c r="AK302"/>
  <c r="AP302"/>
  <c r="AU302"/>
  <c r="AZ302"/>
  <c r="BE302"/>
  <c r="BJ302"/>
  <c r="BO302"/>
  <c r="BT302"/>
  <c r="BY302"/>
  <c r="CD302"/>
  <c r="CI302"/>
  <c r="CN302"/>
  <c r="CS302"/>
  <c r="CX302"/>
  <c r="DC302"/>
  <c r="DH302"/>
  <c r="DM302"/>
  <c r="DR302"/>
  <c r="DW302"/>
  <c r="EB302"/>
  <c r="EG302"/>
  <c r="EL302"/>
  <c r="EQ302"/>
  <c r="EV302"/>
  <c r="FA302"/>
  <c r="L303"/>
  <c r="Q303"/>
  <c r="V303"/>
  <c r="AA303"/>
  <c r="AF303"/>
  <c r="AK303"/>
  <c r="AP303"/>
  <c r="AU303"/>
  <c r="AZ303"/>
  <c r="BE303"/>
  <c r="BJ303"/>
  <c r="BO303"/>
  <c r="BT303"/>
  <c r="BY303"/>
  <c r="CD303"/>
  <c r="CI303"/>
  <c r="CN303"/>
  <c r="CS303"/>
  <c r="CX303"/>
  <c r="DC303"/>
  <c r="DH303"/>
  <c r="DM303"/>
  <c r="DR303"/>
  <c r="DW303"/>
  <c r="EB303"/>
  <c r="EG303"/>
  <c r="EL303"/>
  <c r="EQ303"/>
  <c r="EV303"/>
  <c r="FA303"/>
  <c r="L304"/>
  <c r="Q304"/>
  <c r="V304"/>
  <c r="AA304"/>
  <c r="AF304"/>
  <c r="AK304"/>
  <c r="AP304"/>
  <c r="AU304"/>
  <c r="AZ304"/>
  <c r="BE304"/>
  <c r="BJ304"/>
  <c r="BO304"/>
  <c r="BT304"/>
  <c r="BY304"/>
  <c r="CD304"/>
  <c r="CI304"/>
  <c r="CN304"/>
  <c r="CS304"/>
  <c r="CX304"/>
  <c r="DC304"/>
  <c r="DH304"/>
  <c r="DM304"/>
  <c r="DR304"/>
  <c r="DW304"/>
  <c r="EB304"/>
  <c r="EG304"/>
  <c r="EL304"/>
  <c r="EQ304"/>
  <c r="EV304"/>
  <c r="FA304"/>
  <c r="L305"/>
  <c r="Q305"/>
  <c r="V305"/>
  <c r="AA305"/>
  <c r="AF305"/>
  <c r="AK305"/>
  <c r="AP305"/>
  <c r="AU305"/>
  <c r="AZ305"/>
  <c r="BE305"/>
  <c r="BJ305"/>
  <c r="BO305"/>
  <c r="BT305"/>
  <c r="BY305"/>
  <c r="CD305"/>
  <c r="CI305"/>
  <c r="CN305"/>
  <c r="CS305"/>
  <c r="CX305"/>
  <c r="DC305"/>
  <c r="DH305"/>
  <c r="DM305"/>
  <c r="DR305"/>
  <c r="DW305"/>
  <c r="EB305"/>
  <c r="EG305"/>
  <c r="EL305"/>
  <c r="EQ305"/>
  <c r="EV305"/>
  <c r="FA305"/>
  <c r="L306"/>
  <c r="Q306"/>
  <c r="V306"/>
  <c r="AA306"/>
  <c r="AF306"/>
  <c r="AK306"/>
  <c r="AP306"/>
  <c r="AU306"/>
  <c r="AZ306"/>
  <c r="BE306"/>
  <c r="BJ306"/>
  <c r="BO306"/>
  <c r="BT306"/>
  <c r="BY306"/>
  <c r="CD306"/>
  <c r="CI306"/>
  <c r="CN306"/>
  <c r="CS306"/>
  <c r="CX306"/>
  <c r="DC306"/>
  <c r="DH306"/>
  <c r="DM306"/>
  <c r="DR306"/>
  <c r="DW306"/>
  <c r="EB306"/>
  <c r="EG306"/>
  <c r="EL306"/>
  <c r="EQ306"/>
  <c r="EV306"/>
  <c r="FA306"/>
  <c r="L307"/>
  <c r="Q307"/>
  <c r="V307"/>
  <c r="AA307"/>
  <c r="AF307"/>
  <c r="AK307"/>
  <c r="AP307"/>
  <c r="AU307"/>
  <c r="AZ307"/>
  <c r="BE307"/>
  <c r="BJ307"/>
  <c r="BO307"/>
  <c r="BT307"/>
  <c r="BY307"/>
  <c r="CD307"/>
  <c r="CI307"/>
  <c r="CN307"/>
  <c r="CS307"/>
  <c r="CX307"/>
  <c r="DC307"/>
  <c r="DH307"/>
  <c r="DM307"/>
  <c r="DR307"/>
  <c r="DW307"/>
  <c r="EB307"/>
  <c r="EG307"/>
  <c r="EL307"/>
  <c r="EQ307"/>
  <c r="EV307"/>
  <c r="FA307"/>
  <c r="L308"/>
  <c r="Q308"/>
  <c r="V308"/>
  <c r="AA308"/>
  <c r="AF308"/>
  <c r="AK308"/>
  <c r="AP308"/>
  <c r="AU308"/>
  <c r="AZ308"/>
  <c r="BE308"/>
  <c r="BJ308"/>
  <c r="BO308"/>
  <c r="BT308"/>
  <c r="BY308"/>
  <c r="CD308"/>
  <c r="CI308"/>
  <c r="CN308"/>
  <c r="CS308"/>
  <c r="CX308"/>
  <c r="DC308"/>
  <c r="DH308"/>
  <c r="DM308"/>
  <c r="DR308"/>
  <c r="DW308"/>
  <c r="EB308"/>
  <c r="EG308"/>
  <c r="EL308"/>
  <c r="EQ308"/>
  <c r="EV308"/>
  <c r="FA308"/>
  <c r="L309"/>
  <c r="Q309"/>
  <c r="V309"/>
  <c r="AA309"/>
  <c r="AF309"/>
  <c r="AK309"/>
  <c r="AP309"/>
  <c r="AU309"/>
  <c r="AZ309"/>
  <c r="BE309"/>
  <c r="BJ309"/>
  <c r="BO309"/>
  <c r="BT309"/>
  <c r="BY309"/>
  <c r="CD309"/>
  <c r="CI309"/>
  <c r="CN309"/>
  <c r="CS309"/>
  <c r="CX309"/>
  <c r="DC309"/>
  <c r="DH309"/>
  <c r="DM309"/>
  <c r="DR309"/>
  <c r="DW309"/>
  <c r="EB309"/>
  <c r="EG309"/>
  <c r="EL309"/>
  <c r="EQ309"/>
  <c r="EV309"/>
  <c r="FA309"/>
  <c r="L310"/>
  <c r="Q310"/>
  <c r="V310"/>
  <c r="AA310"/>
  <c r="AF310"/>
  <c r="AK310"/>
  <c r="AP310"/>
  <c r="AU310"/>
  <c r="AZ310"/>
  <c r="BE310"/>
  <c r="BJ310"/>
  <c r="BO310"/>
  <c r="BT310"/>
  <c r="BY310"/>
  <c r="CD310"/>
  <c r="CI310"/>
  <c r="CN310"/>
  <c r="CS310"/>
  <c r="CX310"/>
  <c r="DC310"/>
  <c r="DH310"/>
  <c r="DM310"/>
  <c r="DR310"/>
  <c r="DW310"/>
  <c r="EB310"/>
  <c r="EG310"/>
  <c r="EL310"/>
  <c r="EQ310"/>
  <c r="EV310"/>
  <c r="FA310"/>
  <c r="L311"/>
  <c r="Q311"/>
  <c r="V311"/>
  <c r="AA311"/>
  <c r="AF311"/>
  <c r="AK311"/>
  <c r="AP311"/>
  <c r="AU311"/>
  <c r="AZ311"/>
  <c r="BE311"/>
  <c r="BJ311"/>
  <c r="BO311"/>
  <c r="BT311"/>
  <c r="BY311"/>
  <c r="CD311"/>
  <c r="CI311"/>
  <c r="CN311"/>
  <c r="CS311"/>
  <c r="CX311"/>
  <c r="DC311"/>
  <c r="DH311"/>
  <c r="DM311"/>
  <c r="DR311"/>
  <c r="DW311"/>
  <c r="EB311"/>
  <c r="EG311"/>
  <c r="EL311"/>
  <c r="EQ311"/>
  <c r="EV311"/>
  <c r="FA311"/>
  <c r="L312"/>
  <c r="Q312"/>
  <c r="V312"/>
  <c r="AA312"/>
  <c r="AF312"/>
  <c r="AK312"/>
  <c r="AP312"/>
  <c r="AU312"/>
  <c r="AZ312"/>
  <c r="BE312"/>
  <c r="BJ312"/>
  <c r="BO312"/>
  <c r="BT312"/>
  <c r="BY312"/>
  <c r="CD312"/>
  <c r="CI312"/>
  <c r="CN312"/>
  <c r="CS312"/>
  <c r="CX312"/>
  <c r="DC312"/>
  <c r="DH312"/>
  <c r="DM312"/>
  <c r="DR312"/>
  <c r="DW312"/>
  <c r="EB312"/>
  <c r="EG312"/>
  <c r="EL312"/>
  <c r="EQ312"/>
  <c r="EV312"/>
  <c r="FA312"/>
  <c r="EB190"/>
  <c r="EG190"/>
  <c r="EL190"/>
  <c r="EQ190"/>
  <c r="EV190"/>
  <c r="FA190"/>
  <c r="FF190"/>
  <c r="FK190"/>
  <c r="FP190"/>
  <c r="FU190"/>
  <c r="FZ190"/>
  <c r="GE190"/>
  <c r="GJ190"/>
  <c r="GO190"/>
  <c r="GT190"/>
  <c r="GY190"/>
  <c r="HD190"/>
  <c r="HI190"/>
  <c r="HN190"/>
  <c r="HS190"/>
  <c r="HX190"/>
  <c r="IC190"/>
  <c r="IH190"/>
  <c r="IM190"/>
  <c r="IR190"/>
  <c r="EB191"/>
  <c r="EG191"/>
  <c r="EL191"/>
  <c r="EQ191"/>
  <c r="EV191"/>
  <c r="FA191"/>
  <c r="FF191"/>
  <c r="FK191"/>
  <c r="FP191"/>
  <c r="FU191"/>
  <c r="FZ191"/>
  <c r="GE191"/>
  <c r="GJ191"/>
  <c r="GO191"/>
  <c r="GT191"/>
  <c r="GY191"/>
  <c r="HD191"/>
  <c r="HI191"/>
  <c r="HN191"/>
  <c r="HS191"/>
  <c r="HX191"/>
  <c r="IC191"/>
  <c r="IH191"/>
  <c r="IM191"/>
  <c r="IR191"/>
  <c r="EB192"/>
  <c r="EG192"/>
  <c r="EL192"/>
  <c r="EQ192"/>
  <c r="EV192"/>
  <c r="FA192"/>
  <c r="FF192"/>
  <c r="FK192"/>
  <c r="FP192"/>
  <c r="FU192"/>
  <c r="FZ192"/>
  <c r="GE192"/>
  <c r="GJ192"/>
  <c r="GO192"/>
  <c r="GT192"/>
  <c r="GY192"/>
  <c r="HD192"/>
  <c r="HI192"/>
  <c r="HN192"/>
  <c r="HS192"/>
  <c r="HX192"/>
  <c r="IC192"/>
  <c r="IH192"/>
  <c r="IM192"/>
  <c r="IR192"/>
  <c r="EB193"/>
  <c r="EG193"/>
  <c r="EL193"/>
  <c r="EQ193"/>
  <c r="EV193"/>
  <c r="FA193"/>
  <c r="FF193"/>
  <c r="FK193"/>
  <c r="FP193"/>
  <c r="FU193"/>
  <c r="FZ193"/>
  <c r="GE193"/>
  <c r="GJ193"/>
  <c r="GO193"/>
  <c r="GT193"/>
  <c r="GY193"/>
  <c r="HD193"/>
  <c r="HI193"/>
  <c r="HN193"/>
  <c r="HS193"/>
  <c r="HX193"/>
  <c r="IC193"/>
  <c r="IH193"/>
  <c r="IM193"/>
  <c r="IR193"/>
  <c r="EB194"/>
  <c r="EG194"/>
  <c r="EL194"/>
  <c r="EQ194"/>
  <c r="EV194"/>
  <c r="FA194"/>
  <c r="FF194"/>
  <c r="FK194"/>
  <c r="FP194"/>
  <c r="FU194"/>
  <c r="FZ194"/>
  <c r="GE194"/>
  <c r="GJ194"/>
  <c r="GO194"/>
  <c r="GT194"/>
  <c r="GY194"/>
  <c r="HD194"/>
  <c r="HI194"/>
  <c r="HN194"/>
  <c r="HS194"/>
  <c r="HX194"/>
  <c r="IC194"/>
  <c r="IH194"/>
  <c r="IM194"/>
  <c r="IR194"/>
  <c r="EB195"/>
  <c r="EG195"/>
  <c r="EL195"/>
  <c r="EQ195"/>
  <c r="EV195"/>
  <c r="FA195"/>
  <c r="FF195"/>
  <c r="FK195"/>
  <c r="FP195"/>
  <c r="FU195"/>
  <c r="FZ195"/>
  <c r="GE195"/>
  <c r="GJ195"/>
  <c r="GO195"/>
  <c r="GT195"/>
  <c r="GY195"/>
  <c r="HD195"/>
  <c r="HI195"/>
  <c r="HN195"/>
  <c r="HS195"/>
  <c r="HX195"/>
  <c r="IC195"/>
  <c r="IH195"/>
  <c r="IM195"/>
  <c r="IR195"/>
  <c r="EB196"/>
  <c r="EG196"/>
  <c r="EL196"/>
  <c r="EQ196"/>
  <c r="EV196"/>
  <c r="FA196"/>
  <c r="FF196"/>
  <c r="FK196"/>
  <c r="FP196"/>
  <c r="FU196"/>
  <c r="FZ196"/>
  <c r="GE196"/>
  <c r="GJ196"/>
  <c r="GO196"/>
  <c r="GT196"/>
  <c r="GY196"/>
  <c r="HD196"/>
  <c r="HI196"/>
  <c r="HN196"/>
  <c r="HS196"/>
  <c r="HX196"/>
  <c r="IC196"/>
  <c r="IH196"/>
  <c r="IM196"/>
  <c r="IR196"/>
  <c r="EB197"/>
  <c r="EG197"/>
  <c r="EL197"/>
  <c r="EQ197"/>
  <c r="EV197"/>
  <c r="FA197"/>
  <c r="FF197"/>
  <c r="FK197"/>
  <c r="FP197"/>
  <c r="FU197"/>
  <c r="FZ197"/>
  <c r="GE197"/>
  <c r="GJ197"/>
  <c r="GO197"/>
  <c r="GT197"/>
  <c r="GY197"/>
  <c r="HD197"/>
  <c r="HI197"/>
  <c r="HN197"/>
  <c r="HS197"/>
  <c r="HX197"/>
  <c r="IC197"/>
  <c r="IH197"/>
  <c r="IM197"/>
  <c r="IR197"/>
  <c r="EB198"/>
  <c r="EG198"/>
  <c r="EL198"/>
  <c r="EQ198"/>
  <c r="EV198"/>
  <c r="FA198"/>
  <c r="FF198"/>
  <c r="FK198"/>
  <c r="FP198"/>
  <c r="FU198"/>
  <c r="FZ198"/>
  <c r="GE198"/>
  <c r="GJ198"/>
  <c r="GO198"/>
  <c r="GT198"/>
  <c r="GY198"/>
  <c r="HD198"/>
  <c r="HI198"/>
  <c r="HN198"/>
  <c r="HS198"/>
  <c r="HX198"/>
  <c r="IC198"/>
  <c r="IH198"/>
  <c r="IM198"/>
  <c r="IR198"/>
  <c r="EB199"/>
  <c r="EG199"/>
  <c r="EL199"/>
  <c r="EQ199"/>
  <c r="EV199"/>
  <c r="FA199"/>
  <c r="FF199"/>
  <c r="FK199"/>
  <c r="FP199"/>
  <c r="FU199"/>
  <c r="FZ199"/>
  <c r="GE199"/>
  <c r="GJ199"/>
  <c r="GO199"/>
  <c r="GT199"/>
  <c r="GY199"/>
  <c r="HD199"/>
  <c r="HI199"/>
  <c r="HN199"/>
  <c r="HS199"/>
  <c r="HX199"/>
  <c r="IC199"/>
  <c r="IH199"/>
  <c r="IM199"/>
  <c r="IR199"/>
  <c r="EB200"/>
  <c r="EG200"/>
  <c r="EL200"/>
  <c r="EQ200"/>
  <c r="EV200"/>
  <c r="FA200"/>
  <c r="FF200"/>
  <c r="FK200"/>
  <c r="FP200"/>
  <c r="FU200"/>
  <c r="FZ200"/>
  <c r="GE200"/>
  <c r="GJ200"/>
  <c r="GO200"/>
  <c r="GT200"/>
  <c r="GY200"/>
  <c r="HD200"/>
  <c r="HI200"/>
  <c r="HN200"/>
  <c r="HS200"/>
  <c r="HX200"/>
  <c r="IC200"/>
  <c r="IH200"/>
  <c r="IM200"/>
  <c r="IR200"/>
  <c r="EB201"/>
  <c r="EG201"/>
  <c r="EL201"/>
  <c r="EQ201"/>
  <c r="EV201"/>
  <c r="FA201"/>
  <c r="FF201"/>
  <c r="FK201"/>
  <c r="FP201"/>
  <c r="FU201"/>
  <c r="FZ201"/>
  <c r="GE201"/>
  <c r="GJ201"/>
  <c r="GO201"/>
  <c r="GT201"/>
  <c r="GY201"/>
  <c r="HD201"/>
  <c r="HI201"/>
  <c r="HN201"/>
  <c r="HS201"/>
  <c r="HX201"/>
  <c r="IC201"/>
  <c r="IH201"/>
  <c r="IM201"/>
  <c r="IR201"/>
  <c r="EB202"/>
  <c r="EG202"/>
  <c r="EL202"/>
  <c r="EQ202"/>
  <c r="EV202"/>
  <c r="FA202"/>
  <c r="FF202"/>
  <c r="FK202"/>
  <c r="FP202"/>
  <c r="FU202"/>
  <c r="FZ202"/>
  <c r="GE202"/>
  <c r="GJ202"/>
  <c r="GO202"/>
  <c r="GT202"/>
  <c r="GY202"/>
  <c r="HD202"/>
  <c r="HI202"/>
  <c r="HN202"/>
  <c r="HS202"/>
  <c r="HX202"/>
  <c r="IC202"/>
  <c r="IH202"/>
  <c r="IM202"/>
  <c r="IR202"/>
  <c r="EB203"/>
  <c r="EG203"/>
  <c r="EL203"/>
  <c r="EQ203"/>
  <c r="EV203"/>
  <c r="FA203"/>
  <c r="FF203"/>
  <c r="FK203"/>
  <c r="FP203"/>
  <c r="FU203"/>
  <c r="FZ203"/>
  <c r="GE203"/>
  <c r="GJ203"/>
  <c r="GO203"/>
  <c r="GT203"/>
  <c r="GY203"/>
  <c r="HD203"/>
  <c r="HI203"/>
  <c r="HN203"/>
  <c r="HS203"/>
  <c r="HX203"/>
  <c r="IC203"/>
  <c r="IH203"/>
  <c r="IM203"/>
  <c r="IR203"/>
  <c r="EB204"/>
  <c r="EG204"/>
  <c r="EL204"/>
  <c r="EQ204"/>
  <c r="EV204"/>
  <c r="FA204"/>
  <c r="FF204"/>
  <c r="FK204"/>
  <c r="FP204"/>
  <c r="FU204"/>
  <c r="FZ204"/>
  <c r="GE204"/>
  <c r="GJ204"/>
  <c r="GO204"/>
  <c r="GT204"/>
  <c r="GY204"/>
  <c r="HD204"/>
  <c r="HI204"/>
  <c r="HN204"/>
  <c r="HS204"/>
  <c r="HX204"/>
  <c r="IC204"/>
  <c r="IH204"/>
  <c r="IM204"/>
  <c r="IR204"/>
  <c r="EB205"/>
  <c r="EG205"/>
  <c r="EL205"/>
  <c r="EQ205"/>
  <c r="EV205"/>
  <c r="FA205"/>
  <c r="FF205"/>
  <c r="FK205"/>
  <c r="FP205"/>
  <c r="FU205"/>
  <c r="FZ205"/>
  <c r="GE205"/>
  <c r="GJ205"/>
  <c r="GO205"/>
  <c r="GT205"/>
  <c r="GY205"/>
  <c r="HD205"/>
  <c r="HI205"/>
  <c r="HN205"/>
  <c r="HS205"/>
  <c r="HX205"/>
  <c r="IC205"/>
  <c r="IH205"/>
  <c r="IM205"/>
  <c r="IR205"/>
  <c r="EB206"/>
  <c r="EG206"/>
  <c r="EL206"/>
  <c r="EQ206"/>
  <c r="EV206"/>
  <c r="FA206"/>
  <c r="FF206"/>
  <c r="FK206"/>
  <c r="FP206"/>
  <c r="FU206"/>
  <c r="FZ206"/>
  <c r="GE206"/>
  <c r="GJ206"/>
  <c r="GO206"/>
  <c r="GT206"/>
  <c r="GY206"/>
  <c r="HD206"/>
  <c r="HI206"/>
  <c r="HN206"/>
  <c r="HS206"/>
  <c r="HX206"/>
  <c r="IC206"/>
  <c r="IH206"/>
  <c r="IM206"/>
  <c r="IR206"/>
  <c r="EB207"/>
  <c r="EG207"/>
  <c r="EL207"/>
  <c r="EQ207"/>
  <c r="EV207"/>
  <c r="FA207"/>
  <c r="FF207"/>
  <c r="FK207"/>
  <c r="FP207"/>
  <c r="FU207"/>
  <c r="FZ207"/>
  <c r="GE207"/>
  <c r="GJ207"/>
  <c r="GO207"/>
  <c r="GT207"/>
  <c r="GY207"/>
  <c r="HD207"/>
  <c r="HI207"/>
  <c r="HN207"/>
  <c r="HS207"/>
  <c r="HX207"/>
  <c r="IC207"/>
  <c r="IH207"/>
  <c r="IM207"/>
  <c r="IR207"/>
  <c r="EB208"/>
  <c r="EG208"/>
  <c r="EL208"/>
  <c r="EQ208"/>
  <c r="EV208"/>
  <c r="FA208"/>
  <c r="FF208"/>
  <c r="FK208"/>
  <c r="FP208"/>
  <c r="FU208"/>
  <c r="FZ208"/>
  <c r="GE208"/>
  <c r="GJ208"/>
  <c r="GO208"/>
  <c r="GT208"/>
  <c r="GY208"/>
  <c r="HD208"/>
  <c r="HI208"/>
  <c r="HN208"/>
  <c r="HS208"/>
  <c r="HX208"/>
  <c r="IC208"/>
  <c r="IH208"/>
  <c r="IM208"/>
  <c r="IR208"/>
  <c r="EB209"/>
  <c r="EG209"/>
  <c r="EL209"/>
  <c r="EQ209"/>
  <c r="EV209"/>
  <c r="FA209"/>
  <c r="FF209"/>
  <c r="FK209"/>
  <c r="FP209"/>
  <c r="FU209"/>
  <c r="FZ209"/>
  <c r="GE209"/>
  <c r="GJ209"/>
  <c r="GO209"/>
  <c r="GT209"/>
  <c r="GY209"/>
  <c r="HD209"/>
  <c r="HI209"/>
  <c r="HN209"/>
  <c r="HS209"/>
  <c r="HX209"/>
  <c r="IC209"/>
  <c r="IH209"/>
  <c r="IM209"/>
  <c r="IR209"/>
  <c r="EB210"/>
  <c r="EG210"/>
  <c r="EL210"/>
  <c r="EQ210"/>
  <c r="EV210"/>
  <c r="FA210"/>
  <c r="FF210"/>
  <c r="FK210"/>
  <c r="FP210"/>
  <c r="FU210"/>
  <c r="FZ210"/>
  <c r="GE210"/>
  <c r="GJ210"/>
  <c r="GO210"/>
  <c r="GT210"/>
  <c r="GY210"/>
  <c r="HD210"/>
  <c r="HI210"/>
  <c r="HN210"/>
  <c r="HS210"/>
  <c r="HX210"/>
  <c r="IC210"/>
  <c r="IH210"/>
  <c r="IM210"/>
  <c r="IR210"/>
  <c r="EB211"/>
  <c r="EG211"/>
  <c r="EL211"/>
  <c r="EQ211"/>
  <c r="EV211"/>
  <c r="FA211"/>
  <c r="FF211"/>
  <c r="FK211"/>
  <c r="FP211"/>
  <c r="FU211"/>
  <c r="FZ211"/>
  <c r="GE211"/>
  <c r="GJ211"/>
  <c r="GO211"/>
  <c r="GT211"/>
  <c r="GY211"/>
  <c r="HD211"/>
  <c r="HI211"/>
  <c r="HN211"/>
  <c r="HS211"/>
  <c r="HX211"/>
  <c r="IC211"/>
  <c r="IH211"/>
  <c r="IM211"/>
  <c r="IR211"/>
  <c r="EB212"/>
  <c r="EG212"/>
  <c r="EL212"/>
  <c r="EQ212"/>
  <c r="EV212"/>
  <c r="FA212"/>
  <c r="FF212"/>
  <c r="FK212"/>
  <c r="FP212"/>
  <c r="FU212"/>
  <c r="FZ212"/>
  <c r="GE212"/>
  <c r="GJ212"/>
  <c r="GO212"/>
  <c r="GT212"/>
  <c r="GY212"/>
  <c r="HD212"/>
  <c r="HI212"/>
  <c r="HN212"/>
  <c r="HS212"/>
  <c r="HX212"/>
  <c r="IC212"/>
  <c r="IH212"/>
  <c r="IM212"/>
  <c r="IR212"/>
  <c r="EB213"/>
  <c r="EG213"/>
  <c r="EL213"/>
  <c r="EQ213"/>
  <c r="EV213"/>
  <c r="FA213"/>
  <c r="FF213"/>
  <c r="FK213"/>
  <c r="FP213"/>
  <c r="FU213"/>
  <c r="FZ213"/>
  <c r="GE213"/>
  <c r="GJ213"/>
  <c r="GO213"/>
  <c r="GT213"/>
  <c r="GY213"/>
  <c r="HD213"/>
  <c r="HI213"/>
  <c r="HN213"/>
  <c r="HS213"/>
  <c r="HX213"/>
  <c r="IC213"/>
  <c r="IH213"/>
  <c r="IM213"/>
  <c r="IR213"/>
  <c r="EB214"/>
  <c r="EG214"/>
  <c r="EL214"/>
  <c r="EQ214"/>
  <c r="EV214"/>
  <c r="FA214"/>
  <c r="FF214"/>
  <c r="FK214"/>
  <c r="FP214"/>
  <c r="FU214"/>
  <c r="FZ214"/>
  <c r="GE214"/>
  <c r="GJ214"/>
  <c r="GO214"/>
  <c r="GT214"/>
  <c r="GY214"/>
  <c r="HD214"/>
  <c r="HI214"/>
  <c r="HN214"/>
  <c r="HS214"/>
  <c r="HX214"/>
  <c r="IC214"/>
  <c r="IH214"/>
  <c r="IM214"/>
  <c r="IR214"/>
  <c r="EB215"/>
  <c r="EG215"/>
  <c r="EL215"/>
  <c r="EQ215"/>
  <c r="EV215"/>
  <c r="FA215"/>
  <c r="FF215"/>
  <c r="FK215"/>
  <c r="FP215"/>
  <c r="FU215"/>
  <c r="FZ215"/>
  <c r="GE215"/>
  <c r="GJ215"/>
  <c r="GO215"/>
  <c r="GT215"/>
  <c r="GY215"/>
  <c r="HD215"/>
  <c r="HI215"/>
  <c r="HN215"/>
  <c r="HS215"/>
  <c r="HX215"/>
  <c r="IC215"/>
  <c r="IH215"/>
  <c r="IM215"/>
  <c r="IR215"/>
  <c r="EB216"/>
  <c r="EG216"/>
  <c r="EL216"/>
  <c r="EQ216"/>
  <c r="EV216"/>
  <c r="FA216"/>
  <c r="FF216"/>
  <c r="FK216"/>
  <c r="FP216"/>
  <c r="FU216"/>
  <c r="FZ216"/>
  <c r="GE216"/>
  <c r="GJ216"/>
  <c r="GO216"/>
  <c r="GT216"/>
  <c r="GY216"/>
  <c r="HD216"/>
  <c r="HI216"/>
  <c r="HN216"/>
  <c r="HS216"/>
  <c r="HX216"/>
  <c r="IC216"/>
  <c r="IH216"/>
  <c r="IM216"/>
  <c r="IR216"/>
  <c r="EB217"/>
  <c r="EG217"/>
  <c r="EL217"/>
  <c r="EQ217"/>
  <c r="EV217"/>
  <c r="FA217"/>
  <c r="FF217"/>
  <c r="FK217"/>
  <c r="FP217"/>
  <c r="FU217"/>
  <c r="FZ217"/>
  <c r="GE217"/>
  <c r="GJ217"/>
  <c r="GO217"/>
  <c r="GT217"/>
  <c r="GY217"/>
  <c r="HD217"/>
  <c r="HI217"/>
  <c r="HN217"/>
  <c r="HS217"/>
  <c r="HX217"/>
  <c r="IC217"/>
  <c r="IH217"/>
  <c r="IM217"/>
  <c r="IR217"/>
  <c r="EB218"/>
  <c r="EG218"/>
  <c r="EL218"/>
  <c r="EQ218"/>
  <c r="EV218"/>
  <c r="FA218"/>
  <c r="FF218"/>
  <c r="FK218"/>
  <c r="FP218"/>
  <c r="FU218"/>
  <c r="FZ218"/>
  <c r="GE218"/>
  <c r="GJ218"/>
  <c r="GO218"/>
  <c r="GT218"/>
  <c r="GY218"/>
  <c r="HD218"/>
  <c r="HI218"/>
  <c r="HN218"/>
  <c r="HS218"/>
  <c r="HX218"/>
  <c r="IC218"/>
  <c r="IH218"/>
  <c r="IM218"/>
  <c r="IR218"/>
  <c r="EB219"/>
  <c r="EG219"/>
  <c r="EL219"/>
  <c r="EQ219"/>
  <c r="EV219"/>
  <c r="FA219"/>
  <c r="FF219"/>
  <c r="FK219"/>
  <c r="FP219"/>
  <c r="FU219"/>
  <c r="FZ219"/>
  <c r="GE219"/>
  <c r="GJ219"/>
  <c r="GO219"/>
  <c r="GT219"/>
  <c r="GY219"/>
  <c r="HD219"/>
  <c r="HI219"/>
  <c r="HN219"/>
  <c r="HS219"/>
  <c r="HX219"/>
  <c r="IC219"/>
  <c r="IH219"/>
  <c r="IM219"/>
  <c r="IR219"/>
  <c r="EB220"/>
  <c r="EG220"/>
  <c r="EL220"/>
  <c r="EQ220"/>
  <c r="EV220"/>
  <c r="FA220"/>
  <c r="FF220"/>
  <c r="FK220"/>
  <c r="FP220"/>
  <c r="FU220"/>
  <c r="FZ220"/>
  <c r="GE220"/>
  <c r="GJ220"/>
  <c r="GO220"/>
  <c r="GT220"/>
  <c r="GY220"/>
  <c r="HD220"/>
  <c r="HI220"/>
  <c r="HN220"/>
  <c r="HS220"/>
  <c r="HX220"/>
  <c r="IC220"/>
  <c r="IH220"/>
  <c r="IM220"/>
  <c r="IR220"/>
  <c r="EB221"/>
  <c r="EG221"/>
  <c r="EL221"/>
  <c r="EQ221"/>
  <c r="EV221"/>
  <c r="FA221"/>
  <c r="FF221"/>
  <c r="FK221"/>
  <c r="FP221"/>
  <c r="FU221"/>
  <c r="FZ221"/>
  <c r="GE221"/>
  <c r="GJ221"/>
  <c r="GO221"/>
  <c r="GT221"/>
  <c r="GY221"/>
  <c r="HD221"/>
  <c r="HI221"/>
  <c r="HN221"/>
  <c r="HS221"/>
  <c r="HX221"/>
  <c r="IC221"/>
  <c r="IH221"/>
  <c r="IM221"/>
  <c r="IR221"/>
  <c r="EB222"/>
  <c r="EG222"/>
  <c r="EL222"/>
  <c r="EQ222"/>
  <c r="EV222"/>
  <c r="FA222"/>
  <c r="FF222"/>
  <c r="FK222"/>
  <c r="FP222"/>
  <c r="FU222"/>
  <c r="FZ222"/>
  <c r="GE222"/>
  <c r="GJ222"/>
  <c r="GO222"/>
  <c r="GT222"/>
  <c r="GY222"/>
  <c r="HD222"/>
  <c r="HI222"/>
  <c r="HN222"/>
  <c r="HS222"/>
  <c r="HX222"/>
  <c r="IC222"/>
  <c r="IH222"/>
  <c r="IM222"/>
  <c r="IR222"/>
  <c r="EB223"/>
  <c r="EG223"/>
  <c r="EL223"/>
  <c r="EQ223"/>
  <c r="EV223"/>
  <c r="FA223"/>
  <c r="FF223"/>
  <c r="FK223"/>
  <c r="FP223"/>
  <c r="FU223"/>
  <c r="FZ223"/>
  <c r="GE223"/>
  <c r="GJ223"/>
  <c r="GO223"/>
  <c r="GT223"/>
  <c r="GY223"/>
  <c r="HD223"/>
  <c r="HI223"/>
  <c r="HN223"/>
  <c r="HS223"/>
  <c r="HX223"/>
  <c r="IC223"/>
  <c r="IH223"/>
  <c r="IM223"/>
  <c r="IR223"/>
  <c r="EB224"/>
  <c r="EG224"/>
  <c r="EL224"/>
  <c r="EQ224"/>
  <c r="EV224"/>
  <c r="FA224"/>
  <c r="FF224"/>
  <c r="FK224"/>
  <c r="FP224"/>
  <c r="FU224"/>
  <c r="FZ224"/>
  <c r="GE224"/>
  <c r="GJ224"/>
  <c r="GO224"/>
  <c r="GT224"/>
  <c r="GY224"/>
  <c r="HD224"/>
  <c r="HI224"/>
  <c r="HN224"/>
  <c r="HS224"/>
  <c r="HX224"/>
  <c r="IC224"/>
  <c r="IH224"/>
  <c r="IM224"/>
  <c r="IR224"/>
  <c r="EB225"/>
  <c r="EG225"/>
  <c r="EL225"/>
  <c r="EQ225"/>
  <c r="EV225"/>
  <c r="FA225"/>
  <c r="FF225"/>
  <c r="FK225"/>
  <c r="FP225"/>
  <c r="FU225"/>
  <c r="FZ225"/>
  <c r="GE225"/>
  <c r="GJ225"/>
  <c r="GO225"/>
  <c r="GT225"/>
  <c r="GY225"/>
  <c r="HD225"/>
  <c r="HI225"/>
  <c r="HN225"/>
  <c r="HS225"/>
  <c r="HX225"/>
  <c r="IC225"/>
  <c r="IH225"/>
  <c r="IM225"/>
  <c r="IR225"/>
  <c r="EB226"/>
  <c r="EG226"/>
  <c r="EL226"/>
  <c r="EQ226"/>
  <c r="EV226"/>
  <c r="FA226"/>
  <c r="FF226"/>
  <c r="FK226"/>
  <c r="FP226"/>
  <c r="FU226"/>
  <c r="FZ226"/>
  <c r="GE226"/>
  <c r="GJ226"/>
  <c r="GO226"/>
  <c r="GT226"/>
  <c r="GY226"/>
  <c r="HD226"/>
  <c r="HI226"/>
  <c r="HN226"/>
  <c r="HS226"/>
  <c r="HX226"/>
  <c r="IC226"/>
  <c r="IH226"/>
  <c r="IM226"/>
  <c r="IR226"/>
  <c r="EB227"/>
  <c r="EG227"/>
  <c r="EL227"/>
  <c r="EQ227"/>
  <c r="EV227"/>
  <c r="FA227"/>
  <c r="FF227"/>
  <c r="FK227"/>
  <c r="FP227"/>
  <c r="FU227"/>
  <c r="FZ227"/>
  <c r="GE227"/>
  <c r="GJ227"/>
  <c r="GO227"/>
  <c r="GT227"/>
  <c r="GY227"/>
  <c r="HD227"/>
  <c r="HI227"/>
  <c r="HN227"/>
  <c r="HS227"/>
  <c r="HX227"/>
  <c r="IC227"/>
  <c r="IH227"/>
  <c r="IM227"/>
  <c r="IR227"/>
  <c r="EB228"/>
  <c r="EG228"/>
  <c r="EL228"/>
  <c r="EQ228"/>
  <c r="EV228"/>
  <c r="FA228"/>
  <c r="FF228"/>
  <c r="FK228"/>
  <c r="FP228"/>
  <c r="FU228"/>
  <c r="FZ228"/>
  <c r="GE228"/>
  <c r="GJ228"/>
  <c r="GO228"/>
  <c r="GT228"/>
  <c r="GY228"/>
  <c r="HD228"/>
  <c r="HI228"/>
  <c r="HN228"/>
  <c r="HS228"/>
  <c r="HX228"/>
  <c r="IC228"/>
  <c r="IH228"/>
  <c r="IM228"/>
  <c r="IR228"/>
  <c r="EB229"/>
  <c r="EG229"/>
  <c r="EL229"/>
  <c r="EQ229"/>
  <c r="EV229"/>
  <c r="FA229"/>
  <c r="FF229"/>
  <c r="FK229"/>
  <c r="FP229"/>
  <c r="FU229"/>
  <c r="FZ229"/>
  <c r="GE229"/>
  <c r="GJ229"/>
  <c r="GO229"/>
  <c r="GT229"/>
  <c r="GY229"/>
  <c r="HD229"/>
  <c r="HI229"/>
  <c r="HN229"/>
  <c r="HS229"/>
  <c r="HX229"/>
  <c r="IC229"/>
  <c r="IH229"/>
  <c r="IM229"/>
  <c r="IR229"/>
  <c r="EB230"/>
  <c r="EG230"/>
  <c r="EL230"/>
  <c r="EQ230"/>
  <c r="EV230"/>
  <c r="FA230"/>
  <c r="EB231"/>
  <c r="EG231"/>
  <c r="EL231"/>
  <c r="EQ231"/>
  <c r="EV231"/>
  <c r="FA231"/>
  <c r="EB232"/>
  <c r="EG232"/>
  <c r="EL232"/>
  <c r="EQ232"/>
  <c r="EV232"/>
  <c r="FA232"/>
  <c r="EB233"/>
  <c r="EG233"/>
  <c r="EL233"/>
  <c r="EQ233"/>
  <c r="EV233"/>
  <c r="FA233"/>
  <c r="EB234"/>
  <c r="EG234"/>
  <c r="EL234"/>
  <c r="EQ234"/>
  <c r="EV234"/>
  <c r="FA234"/>
  <c r="EB235"/>
  <c r="EG235"/>
  <c r="EL235"/>
  <c r="EQ235"/>
  <c r="EV235"/>
  <c r="FA235"/>
  <c r="EB236"/>
  <c r="EG236"/>
  <c r="EL236"/>
  <c r="EQ236"/>
  <c r="EV236"/>
  <c r="FA236"/>
  <c r="EB237"/>
  <c r="EG237"/>
  <c r="EL237"/>
  <c r="EQ237"/>
  <c r="EV237"/>
  <c r="FA237"/>
  <c r="EB238"/>
  <c r="EG238"/>
  <c r="EL238"/>
  <c r="EQ238"/>
  <c r="EV238"/>
  <c r="FA238"/>
  <c r="EB239"/>
  <c r="EG239"/>
  <c r="EL239"/>
  <c r="EQ239"/>
  <c r="EV239"/>
  <c r="FA239"/>
  <c r="EB240"/>
  <c r="EG240"/>
  <c r="EL240"/>
  <c r="EQ240"/>
  <c r="EV240"/>
  <c r="FA240"/>
  <c r="EB241"/>
  <c r="EG241"/>
  <c r="EL241"/>
  <c r="EQ241"/>
  <c r="EV241"/>
  <c r="FA241"/>
  <c r="EB242"/>
  <c r="EG242"/>
  <c r="EL242"/>
  <c r="EQ242"/>
  <c r="EV242"/>
  <c r="FA242"/>
  <c r="EB243"/>
  <c r="EG243"/>
  <c r="EL243"/>
  <c r="EQ243"/>
  <c r="EV243"/>
  <c r="FA243"/>
  <c r="EB244"/>
  <c r="EG244"/>
  <c r="EL244"/>
  <c r="EQ244"/>
  <c r="EV244"/>
  <c r="FA244"/>
  <c r="EB245"/>
  <c r="EG245"/>
  <c r="EL245"/>
  <c r="EQ245"/>
  <c r="EV245"/>
  <c r="FA245"/>
  <c r="EB246"/>
  <c r="EG246"/>
  <c r="EL246"/>
  <c r="EQ246"/>
  <c r="EV246"/>
  <c r="FA246"/>
  <c r="EB247"/>
  <c r="EG247"/>
  <c r="EL247"/>
  <c r="EQ247"/>
  <c r="EV247"/>
  <c r="FA247"/>
  <c r="EB248"/>
  <c r="EG248"/>
  <c r="EL248"/>
  <c r="EQ248"/>
  <c r="EV248"/>
  <c r="FA248"/>
  <c r="EB249"/>
  <c r="EG249"/>
  <c r="EL249"/>
  <c r="EQ249"/>
  <c r="EV249"/>
  <c r="FA249"/>
  <c r="EB250"/>
  <c r="EG250"/>
  <c r="EL250"/>
  <c r="EQ250"/>
  <c r="EV250"/>
  <c r="FA250"/>
  <c r="EB251"/>
  <c r="EG251"/>
  <c r="EL251"/>
  <c r="EQ251"/>
  <c r="EV251"/>
  <c r="FA251"/>
  <c r="L190"/>
  <c r="Q190"/>
  <c r="V190"/>
  <c r="AA190"/>
  <c r="AF190"/>
  <c r="AK190"/>
  <c r="AP190"/>
  <c r="AU190"/>
  <c r="AZ190"/>
  <c r="BE190"/>
  <c r="BJ190"/>
  <c r="BO190"/>
  <c r="BT190"/>
  <c r="BY190"/>
  <c r="CD190"/>
  <c r="CI190"/>
  <c r="CN190"/>
  <c r="CS190"/>
  <c r="CX190"/>
  <c r="DC190"/>
  <c r="DH190"/>
  <c r="DM190"/>
  <c r="DR190"/>
  <c r="DW190"/>
  <c r="L191"/>
  <c r="Q191"/>
  <c r="V191"/>
  <c r="AA191"/>
  <c r="AF191"/>
  <c r="AK191"/>
  <c r="AP191"/>
  <c r="AU191"/>
  <c r="AZ191"/>
  <c r="BE191"/>
  <c r="BJ191"/>
  <c r="BO191"/>
  <c r="BT191"/>
  <c r="BY191"/>
  <c r="CD191"/>
  <c r="CI191"/>
  <c r="CN191"/>
  <c r="CS191"/>
  <c r="CX191"/>
  <c r="DC191"/>
  <c r="DH191"/>
  <c r="DM191"/>
  <c r="DR191"/>
  <c r="DW191"/>
  <c r="L192"/>
  <c r="Q192"/>
  <c r="V192"/>
  <c r="AA192"/>
  <c r="AF192"/>
  <c r="AK192"/>
  <c r="AP192"/>
  <c r="AU192"/>
  <c r="AZ192"/>
  <c r="BE192"/>
  <c r="BJ192"/>
  <c r="BO192"/>
  <c r="BT192"/>
  <c r="BY192"/>
  <c r="CD192"/>
  <c r="CI192"/>
  <c r="CN192"/>
  <c r="CS192"/>
  <c r="CX192"/>
  <c r="DC192"/>
  <c r="DH192"/>
  <c r="DM192"/>
  <c r="DR192"/>
  <c r="DW192"/>
  <c r="L193"/>
  <c r="Q193"/>
  <c r="V193"/>
  <c r="AA193"/>
  <c r="AF193"/>
  <c r="AK193"/>
  <c r="AP193"/>
  <c r="AU193"/>
  <c r="AZ193"/>
  <c r="BE193"/>
  <c r="BJ193"/>
  <c r="BO193"/>
  <c r="BT193"/>
  <c r="BY193"/>
  <c r="CD193"/>
  <c r="CI193"/>
  <c r="CN193"/>
  <c r="CS193"/>
  <c r="CX193"/>
  <c r="DC193"/>
  <c r="DH193"/>
  <c r="DM193"/>
  <c r="DR193"/>
  <c r="DW193"/>
  <c r="L194"/>
  <c r="Q194"/>
  <c r="V194"/>
  <c r="AA194"/>
  <c r="AF194"/>
  <c r="AK194"/>
  <c r="AP194"/>
  <c r="AU194"/>
  <c r="AZ194"/>
  <c r="BE194"/>
  <c r="BJ194"/>
  <c r="BO194"/>
  <c r="BT194"/>
  <c r="BY194"/>
  <c r="CD194"/>
  <c r="CI194"/>
  <c r="CN194"/>
  <c r="CS194"/>
  <c r="CX194"/>
  <c r="DC194"/>
  <c r="DH194"/>
  <c r="DM194"/>
  <c r="DR194"/>
  <c r="DW194"/>
  <c r="L195"/>
  <c r="Q195"/>
  <c r="V195"/>
  <c r="AA195"/>
  <c r="AF195"/>
  <c r="AK195"/>
  <c r="AP195"/>
  <c r="AU195"/>
  <c r="AZ195"/>
  <c r="BE195"/>
  <c r="BJ195"/>
  <c r="BO195"/>
  <c r="BT195"/>
  <c r="BY195"/>
  <c r="CD195"/>
  <c r="CI195"/>
  <c r="CN195"/>
  <c r="CS195"/>
  <c r="CX195"/>
  <c r="DC195"/>
  <c r="DH195"/>
  <c r="DM195"/>
  <c r="DR195"/>
  <c r="DW195"/>
  <c r="L196"/>
  <c r="Q196"/>
  <c r="V196"/>
  <c r="AA196"/>
  <c r="AF196"/>
  <c r="AK196"/>
  <c r="AP196"/>
  <c r="AU196"/>
  <c r="AZ196"/>
  <c r="BE196"/>
  <c r="BJ196"/>
  <c r="BO196"/>
  <c r="BT196"/>
  <c r="BY196"/>
  <c r="CD196"/>
  <c r="CI196"/>
  <c r="CN196"/>
  <c r="CS196"/>
  <c r="CX196"/>
  <c r="DC196"/>
  <c r="DH196"/>
  <c r="DM196"/>
  <c r="DR196"/>
  <c r="DW196"/>
  <c r="L197"/>
  <c r="Q197"/>
  <c r="V197"/>
  <c r="AA197"/>
  <c r="AF197"/>
  <c r="AK197"/>
  <c r="AP197"/>
  <c r="AU197"/>
  <c r="AZ197"/>
  <c r="BE197"/>
  <c r="BJ197"/>
  <c r="BO197"/>
  <c r="BT197"/>
  <c r="BY197"/>
  <c r="CD197"/>
  <c r="CI197"/>
  <c r="CN197"/>
  <c r="CS197"/>
  <c r="CX197"/>
  <c r="DC197"/>
  <c r="DH197"/>
  <c r="DM197"/>
  <c r="DR197"/>
  <c r="DW197"/>
  <c r="L198"/>
  <c r="Q198"/>
  <c r="V198"/>
  <c r="AA198"/>
  <c r="AF198"/>
  <c r="AK198"/>
  <c r="AP198"/>
  <c r="AU198"/>
  <c r="AZ198"/>
  <c r="BE198"/>
  <c r="BJ198"/>
  <c r="BO198"/>
  <c r="BT198"/>
  <c r="BY198"/>
  <c r="CD198"/>
  <c r="CI198"/>
  <c r="CN198"/>
  <c r="CS198"/>
  <c r="CX198"/>
  <c r="DC198"/>
  <c r="DH198"/>
  <c r="DM198"/>
  <c r="DR198"/>
  <c r="DW198"/>
  <c r="L199"/>
  <c r="Q199"/>
  <c r="V199"/>
  <c r="AA199"/>
  <c r="AF199"/>
  <c r="AK199"/>
  <c r="AP199"/>
  <c r="AU199"/>
  <c r="AZ199"/>
  <c r="BE199"/>
  <c r="BJ199"/>
  <c r="BO199"/>
  <c r="BT199"/>
  <c r="BY199"/>
  <c r="CD199"/>
  <c r="CI199"/>
  <c r="CN199"/>
  <c r="CS199"/>
  <c r="CX199"/>
  <c r="DC199"/>
  <c r="DH199"/>
  <c r="DM199"/>
  <c r="DR199"/>
  <c r="DW199"/>
  <c r="L200"/>
  <c r="Q200"/>
  <c r="V200"/>
  <c r="AA200"/>
  <c r="AF200"/>
  <c r="AK200"/>
  <c r="AP200"/>
  <c r="AU200"/>
  <c r="AZ200"/>
  <c r="BE200"/>
  <c r="BJ200"/>
  <c r="BO200"/>
  <c r="BT200"/>
  <c r="BY200"/>
  <c r="CD200"/>
  <c r="CI200"/>
  <c r="CN200"/>
  <c r="CS200"/>
  <c r="CX200"/>
  <c r="DC200"/>
  <c r="DH200"/>
  <c r="DM200"/>
  <c r="DR200"/>
  <c r="DW200"/>
  <c r="L201"/>
  <c r="Q201"/>
  <c r="V201"/>
  <c r="AA201"/>
  <c r="AF201"/>
  <c r="AK201"/>
  <c r="AP201"/>
  <c r="AU201"/>
  <c r="AZ201"/>
  <c r="BE201"/>
  <c r="BJ201"/>
  <c r="BO201"/>
  <c r="BT201"/>
  <c r="BY201"/>
  <c r="CD201"/>
  <c r="CI201"/>
  <c r="CN201"/>
  <c r="CS201"/>
  <c r="CX201"/>
  <c r="DC201"/>
  <c r="DH201"/>
  <c r="DM201"/>
  <c r="DR201"/>
  <c r="DW201"/>
  <c r="L202"/>
  <c r="Q202"/>
  <c r="V202"/>
  <c r="AA202"/>
  <c r="AF202"/>
  <c r="AK202"/>
  <c r="AP202"/>
  <c r="AU202"/>
  <c r="AZ202"/>
  <c r="BE202"/>
  <c r="BJ202"/>
  <c r="BO202"/>
  <c r="BT202"/>
  <c r="BY202"/>
  <c r="CD202"/>
  <c r="CI202"/>
  <c r="CN202"/>
  <c r="CS202"/>
  <c r="CX202"/>
  <c r="DC202"/>
  <c r="DH202"/>
  <c r="DM202"/>
  <c r="DR202"/>
  <c r="DW202"/>
  <c r="L203"/>
  <c r="Q203"/>
  <c r="V203"/>
  <c r="AA203"/>
  <c r="AF203"/>
  <c r="AK203"/>
  <c r="AP203"/>
  <c r="AU203"/>
  <c r="AZ203"/>
  <c r="BE203"/>
  <c r="BJ203"/>
  <c r="BO203"/>
  <c r="BT203"/>
  <c r="BY203"/>
  <c r="CD203"/>
  <c r="CI203"/>
  <c r="CN203"/>
  <c r="CS203"/>
  <c r="CX203"/>
  <c r="DC203"/>
  <c r="DH203"/>
  <c r="DM203"/>
  <c r="DR203"/>
  <c r="DW203"/>
  <c r="L204"/>
  <c r="Q204"/>
  <c r="V204"/>
  <c r="AA204"/>
  <c r="AF204"/>
  <c r="AK204"/>
  <c r="AP204"/>
  <c r="AU204"/>
  <c r="AZ204"/>
  <c r="BE204"/>
  <c r="BJ204"/>
  <c r="BO204"/>
  <c r="BT204"/>
  <c r="BY204"/>
  <c r="CD204"/>
  <c r="CI204"/>
  <c r="CN204"/>
  <c r="CS204"/>
  <c r="CX204"/>
  <c r="DC204"/>
  <c r="DH204"/>
  <c r="DM204"/>
  <c r="DR204"/>
  <c r="DW204"/>
  <c r="L205"/>
  <c r="Q205"/>
  <c r="V205"/>
  <c r="AA205"/>
  <c r="AF205"/>
  <c r="AK205"/>
  <c r="AP205"/>
  <c r="AU205"/>
  <c r="AZ205"/>
  <c r="BE205"/>
  <c r="BJ205"/>
  <c r="BO205"/>
  <c r="BT205"/>
  <c r="BY205"/>
  <c r="CD205"/>
  <c r="CI205"/>
  <c r="CN205"/>
  <c r="CS205"/>
  <c r="CX205"/>
  <c r="DC205"/>
  <c r="DH205"/>
  <c r="DM205"/>
  <c r="DR205"/>
  <c r="DW205"/>
  <c r="L206"/>
  <c r="Q206"/>
  <c r="V206"/>
  <c r="AA206"/>
  <c r="AF206"/>
  <c r="AK206"/>
  <c r="AP206"/>
  <c r="AU206"/>
  <c r="AZ206"/>
  <c r="BE206"/>
  <c r="BJ206"/>
  <c r="BO206"/>
  <c r="BT206"/>
  <c r="BY206"/>
  <c r="CD206"/>
  <c r="CI206"/>
  <c r="CN206"/>
  <c r="CS206"/>
  <c r="CX206"/>
  <c r="DC206"/>
  <c r="DH206"/>
  <c r="DM206"/>
  <c r="DR206"/>
  <c r="DW206"/>
  <c r="L207"/>
  <c r="Q207"/>
  <c r="V207"/>
  <c r="AA207"/>
  <c r="AF207"/>
  <c r="AK207"/>
  <c r="AP207"/>
  <c r="AU207"/>
  <c r="AZ207"/>
  <c r="BE207"/>
  <c r="BJ207"/>
  <c r="BO207"/>
  <c r="BT207"/>
  <c r="BY207"/>
  <c r="CD207"/>
  <c r="CI207"/>
  <c r="CN207"/>
  <c r="CS207"/>
  <c r="CX207"/>
  <c r="DC207"/>
  <c r="DH207"/>
  <c r="DM207"/>
  <c r="DR207"/>
  <c r="DW207"/>
  <c r="L208"/>
  <c r="Q208"/>
  <c r="V208"/>
  <c r="AA208"/>
  <c r="AF208"/>
  <c r="AK208"/>
  <c r="AP208"/>
  <c r="AU208"/>
  <c r="AZ208"/>
  <c r="BE208"/>
  <c r="BJ208"/>
  <c r="BO208"/>
  <c r="BT208"/>
  <c r="BY208"/>
  <c r="CD208"/>
  <c r="CI208"/>
  <c r="CN208"/>
  <c r="CS208"/>
  <c r="CX208"/>
  <c r="DC208"/>
  <c r="DH208"/>
  <c r="DM208"/>
  <c r="DR208"/>
  <c r="DW208"/>
  <c r="L209"/>
  <c r="Q209"/>
  <c r="V209"/>
  <c r="AA209"/>
  <c r="AF209"/>
  <c r="AK209"/>
  <c r="AP209"/>
  <c r="AU209"/>
  <c r="AZ209"/>
  <c r="BE209"/>
  <c r="BJ209"/>
  <c r="BO209"/>
  <c r="BT209"/>
  <c r="BY209"/>
  <c r="CD209"/>
  <c r="CI209"/>
  <c r="CN209"/>
  <c r="CS209"/>
  <c r="CX209"/>
  <c r="DC209"/>
  <c r="DH209"/>
  <c r="DM209"/>
  <c r="DR209"/>
  <c r="DW209"/>
  <c r="L210"/>
  <c r="Q210"/>
  <c r="V210"/>
  <c r="AA210"/>
  <c r="AF210"/>
  <c r="AK210"/>
  <c r="AP210"/>
  <c r="AU210"/>
  <c r="AZ210"/>
  <c r="BE210"/>
  <c r="BJ210"/>
  <c r="BO210"/>
  <c r="BT210"/>
  <c r="BY210"/>
  <c r="CD210"/>
  <c r="CI210"/>
  <c r="CN210"/>
  <c r="CS210"/>
  <c r="CX210"/>
  <c r="DC210"/>
  <c r="DH210"/>
  <c r="DM210"/>
  <c r="DR210"/>
  <c r="DW210"/>
  <c r="L211"/>
  <c r="Q211"/>
  <c r="V211"/>
  <c r="AA211"/>
  <c r="AF211"/>
  <c r="AK211"/>
  <c r="AP211"/>
  <c r="AU211"/>
  <c r="AZ211"/>
  <c r="BE211"/>
  <c r="BJ211"/>
  <c r="BO211"/>
  <c r="BT211"/>
  <c r="BY211"/>
  <c r="CD211"/>
  <c r="CI211"/>
  <c r="CN211"/>
  <c r="CS211"/>
  <c r="CX211"/>
  <c r="DC211"/>
  <c r="DH211"/>
  <c r="DM211"/>
  <c r="DR211"/>
  <c r="DW211"/>
  <c r="L212"/>
  <c r="Q212"/>
  <c r="V212"/>
  <c r="AA212"/>
  <c r="AF212"/>
  <c r="AK212"/>
  <c r="AP212"/>
  <c r="AU212"/>
  <c r="AZ212"/>
  <c r="BE212"/>
  <c r="BJ212"/>
  <c r="BO212"/>
  <c r="BT212"/>
  <c r="BY212"/>
  <c r="CD212"/>
  <c r="CI212"/>
  <c r="CN212"/>
  <c r="CS212"/>
  <c r="CX212"/>
  <c r="DC212"/>
  <c r="DH212"/>
  <c r="DM212"/>
  <c r="DR212"/>
  <c r="DW212"/>
  <c r="L213"/>
  <c r="Q213"/>
  <c r="V213"/>
  <c r="AA213"/>
  <c r="AF213"/>
  <c r="AK213"/>
  <c r="AP213"/>
  <c r="AU213"/>
  <c r="AZ213"/>
  <c r="BE213"/>
  <c r="BJ213"/>
  <c r="BO213"/>
  <c r="BT213"/>
  <c r="BY213"/>
  <c r="CD213"/>
  <c r="CI213"/>
  <c r="CN213"/>
  <c r="CS213"/>
  <c r="CX213"/>
  <c r="DC213"/>
  <c r="DH213"/>
  <c r="DM213"/>
  <c r="DR213"/>
  <c r="DW213"/>
  <c r="L214"/>
  <c r="Q214"/>
  <c r="V214"/>
  <c r="AA214"/>
  <c r="AF214"/>
  <c r="AK214"/>
  <c r="AP214"/>
  <c r="AU214"/>
  <c r="AZ214"/>
  <c r="BE214"/>
  <c r="BJ214"/>
  <c r="BO214"/>
  <c r="BT214"/>
  <c r="BY214"/>
  <c r="CD214"/>
  <c r="CI214"/>
  <c r="CN214"/>
  <c r="CS214"/>
  <c r="CX214"/>
  <c r="DC214"/>
  <c r="DH214"/>
  <c r="DM214"/>
  <c r="DR214"/>
  <c r="DW214"/>
  <c r="L215"/>
  <c r="Q215"/>
  <c r="V215"/>
  <c r="AA215"/>
  <c r="AF215"/>
  <c r="AK215"/>
  <c r="AP215"/>
  <c r="AU215"/>
  <c r="AZ215"/>
  <c r="BE215"/>
  <c r="BJ215"/>
  <c r="BO215"/>
  <c r="BT215"/>
  <c r="BY215"/>
  <c r="CD215"/>
  <c r="CI215"/>
  <c r="CN215"/>
  <c r="CS215"/>
  <c r="CX215"/>
  <c r="DC215"/>
  <c r="DH215"/>
  <c r="DM215"/>
  <c r="DR215"/>
  <c r="DW215"/>
  <c r="L216"/>
  <c r="Q216"/>
  <c r="V216"/>
  <c r="AA216"/>
  <c r="AF216"/>
  <c r="AK216"/>
  <c r="AP216"/>
  <c r="AU216"/>
  <c r="AZ216"/>
  <c r="BE216"/>
  <c r="BJ216"/>
  <c r="BO216"/>
  <c r="BT216"/>
  <c r="BY216"/>
  <c r="CD216"/>
  <c r="CI216"/>
  <c r="CN216"/>
  <c r="CS216"/>
  <c r="CX216"/>
  <c r="DC216"/>
  <c r="DH216"/>
  <c r="DM216"/>
  <c r="DR216"/>
  <c r="DW216"/>
  <c r="L217"/>
  <c r="Q217"/>
  <c r="V217"/>
  <c r="AA217"/>
  <c r="AF217"/>
  <c r="AK217"/>
  <c r="AP217"/>
  <c r="AU217"/>
  <c r="AZ217"/>
  <c r="BE217"/>
  <c r="BJ217"/>
  <c r="BO217"/>
  <c r="BT217"/>
  <c r="BY217"/>
  <c r="CD217"/>
  <c r="CI217"/>
  <c r="CN217"/>
  <c r="CS217"/>
  <c r="CX217"/>
  <c r="DC217"/>
  <c r="DH217"/>
  <c r="DM217"/>
  <c r="DR217"/>
  <c r="DW217"/>
  <c r="L218"/>
  <c r="Q218"/>
  <c r="V218"/>
  <c r="AA218"/>
  <c r="AF218"/>
  <c r="AK218"/>
  <c r="AP218"/>
  <c r="AU218"/>
  <c r="AZ218"/>
  <c r="BE218"/>
  <c r="BJ218"/>
  <c r="BO218"/>
  <c r="BT218"/>
  <c r="BY218"/>
  <c r="CD218"/>
  <c r="CI218"/>
  <c r="CN218"/>
  <c r="CS218"/>
  <c r="CX218"/>
  <c r="DC218"/>
  <c r="DH218"/>
  <c r="DM218"/>
  <c r="DR218"/>
  <c r="DW218"/>
  <c r="L219"/>
  <c r="Q219"/>
  <c r="V219"/>
  <c r="AA219"/>
  <c r="AF219"/>
  <c r="AK219"/>
  <c r="AP219"/>
  <c r="AU219"/>
  <c r="AZ219"/>
  <c r="BE219"/>
  <c r="BJ219"/>
  <c r="BO219"/>
  <c r="BT219"/>
  <c r="BY219"/>
  <c r="CD219"/>
  <c r="CI219"/>
  <c r="CN219"/>
  <c r="CS219"/>
  <c r="CX219"/>
  <c r="DC219"/>
  <c r="DH219"/>
  <c r="DM219"/>
  <c r="DR219"/>
  <c r="DW219"/>
  <c r="L220"/>
  <c r="Q220"/>
  <c r="V220"/>
  <c r="AA220"/>
  <c r="AF220"/>
  <c r="AK220"/>
  <c r="AP220"/>
  <c r="AU220"/>
  <c r="AZ220"/>
  <c r="BE220"/>
  <c r="BJ220"/>
  <c r="BO220"/>
  <c r="BT220"/>
  <c r="BY220"/>
  <c r="CD220"/>
  <c r="CI220"/>
  <c r="CN220"/>
  <c r="CS220"/>
  <c r="CX220"/>
  <c r="DC220"/>
  <c r="DH220"/>
  <c r="DM220"/>
  <c r="DR220"/>
  <c r="DW220"/>
  <c r="L221"/>
  <c r="Q221"/>
  <c r="V221"/>
  <c r="AA221"/>
  <c r="AF221"/>
  <c r="AK221"/>
  <c r="AP221"/>
  <c r="AU221"/>
  <c r="AZ221"/>
  <c r="BE221"/>
  <c r="BJ221"/>
  <c r="BO221"/>
  <c r="BT221"/>
  <c r="BY221"/>
  <c r="CD221"/>
  <c r="CI221"/>
  <c r="CN221"/>
  <c r="CS221"/>
  <c r="CX221"/>
  <c r="DC221"/>
  <c r="DH221"/>
  <c r="DM221"/>
  <c r="DR221"/>
  <c r="DW221"/>
  <c r="L222"/>
  <c r="Q222"/>
  <c r="V222"/>
  <c r="AA222"/>
  <c r="AF222"/>
  <c r="AK222"/>
  <c r="AP222"/>
  <c r="AU222"/>
  <c r="AZ222"/>
  <c r="BE222"/>
  <c r="BJ222"/>
  <c r="BO222"/>
  <c r="BT222"/>
  <c r="BY222"/>
  <c r="CD222"/>
  <c r="CI222"/>
  <c r="CN222"/>
  <c r="CS222"/>
  <c r="CX222"/>
  <c r="DC222"/>
  <c r="DH222"/>
  <c r="DM222"/>
  <c r="DR222"/>
  <c r="DW222"/>
  <c r="L223"/>
  <c r="Q223"/>
  <c r="V223"/>
  <c r="AA223"/>
  <c r="AF223"/>
  <c r="AK223"/>
  <c r="AP223"/>
  <c r="AU223"/>
  <c r="AZ223"/>
  <c r="BE223"/>
  <c r="BJ223"/>
  <c r="BO223"/>
  <c r="BT223"/>
  <c r="BY223"/>
  <c r="CD223"/>
  <c r="CI223"/>
  <c r="CN223"/>
  <c r="CS223"/>
  <c r="CX223"/>
  <c r="DC223"/>
  <c r="DH223"/>
  <c r="DM223"/>
  <c r="DR223"/>
  <c r="DW223"/>
  <c r="L224"/>
  <c r="Q224"/>
  <c r="V224"/>
  <c r="AA224"/>
  <c r="AF224"/>
  <c r="AK224"/>
  <c r="AP224"/>
  <c r="AU224"/>
  <c r="AZ224"/>
  <c r="BE224"/>
  <c r="BJ224"/>
  <c r="BO224"/>
  <c r="BT224"/>
  <c r="BY224"/>
  <c r="CD224"/>
  <c r="CI224"/>
  <c r="CN224"/>
  <c r="CS224"/>
  <c r="CX224"/>
  <c r="DC224"/>
  <c r="DH224"/>
  <c r="DM224"/>
  <c r="DR224"/>
  <c r="DW224"/>
  <c r="L225"/>
  <c r="Q225"/>
  <c r="V225"/>
  <c r="AA225"/>
  <c r="AF225"/>
  <c r="AK225"/>
  <c r="AP225"/>
  <c r="AU225"/>
  <c r="AZ225"/>
  <c r="BE225"/>
  <c r="BJ225"/>
  <c r="BO225"/>
  <c r="BT225"/>
  <c r="BY225"/>
  <c r="CD225"/>
  <c r="CI225"/>
  <c r="CN225"/>
  <c r="CS225"/>
  <c r="CX225"/>
  <c r="DC225"/>
  <c r="DH225"/>
  <c r="DM225"/>
  <c r="DR225"/>
  <c r="DW225"/>
  <c r="L226"/>
  <c r="Q226"/>
  <c r="V226"/>
  <c r="AA226"/>
  <c r="AF226"/>
  <c r="AK226"/>
  <c r="AP226"/>
  <c r="AU226"/>
  <c r="AZ226"/>
  <c r="BE226"/>
  <c r="BJ226"/>
  <c r="BO226"/>
  <c r="BT226"/>
  <c r="BY226"/>
  <c r="CD226"/>
  <c r="CI226"/>
  <c r="CN226"/>
  <c r="CS226"/>
  <c r="CX226"/>
  <c r="DC226"/>
  <c r="DH226"/>
  <c r="DM226"/>
  <c r="DR226"/>
  <c r="DW226"/>
  <c r="L227"/>
  <c r="Q227"/>
  <c r="V227"/>
  <c r="AA227"/>
  <c r="AF227"/>
  <c r="AK227"/>
  <c r="AP227"/>
  <c r="AU227"/>
  <c r="AZ227"/>
  <c r="BE227"/>
  <c r="BJ227"/>
  <c r="BO227"/>
  <c r="BT227"/>
  <c r="BY227"/>
  <c r="CD227"/>
  <c r="CI227"/>
  <c r="CN227"/>
  <c r="CS227"/>
  <c r="CX227"/>
  <c r="DC227"/>
  <c r="DH227"/>
  <c r="DM227"/>
  <c r="DR227"/>
  <c r="DW227"/>
  <c r="L228"/>
  <c r="Q228"/>
  <c r="V228"/>
  <c r="AA228"/>
  <c r="AF228"/>
  <c r="AK228"/>
  <c r="AP228"/>
  <c r="AU228"/>
  <c r="AZ228"/>
  <c r="BE228"/>
  <c r="BJ228"/>
  <c r="BO228"/>
  <c r="BT228"/>
  <c r="BY228"/>
  <c r="CD228"/>
  <c r="CI228"/>
  <c r="CN228"/>
  <c r="CS228"/>
  <c r="CX228"/>
  <c r="DC228"/>
  <c r="DH228"/>
  <c r="DM228"/>
  <c r="DR228"/>
  <c r="DW228"/>
  <c r="L229"/>
  <c r="Q229"/>
  <c r="V229"/>
  <c r="AA229"/>
  <c r="AF229"/>
  <c r="AK229"/>
  <c r="AP229"/>
  <c r="AU229"/>
  <c r="AZ229"/>
  <c r="BE229"/>
  <c r="BJ229"/>
  <c r="BO229"/>
  <c r="BT229"/>
  <c r="BY229"/>
  <c r="CD229"/>
  <c r="CI229"/>
  <c r="CN229"/>
  <c r="CS229"/>
  <c r="CX229"/>
  <c r="DC229"/>
  <c r="DH229"/>
  <c r="DM229"/>
  <c r="DR229"/>
  <c r="DW229"/>
  <c r="L230"/>
  <c r="Q230"/>
  <c r="V230"/>
  <c r="AA230"/>
  <c r="AF230"/>
  <c r="AK230"/>
  <c r="AP230"/>
  <c r="AU230"/>
  <c r="AZ230"/>
  <c r="BE230"/>
  <c r="BJ230"/>
  <c r="BO230"/>
  <c r="BT230"/>
  <c r="BY230"/>
  <c r="CD230"/>
  <c r="CI230"/>
  <c r="CN230"/>
  <c r="CS230"/>
  <c r="CX230"/>
  <c r="DC230"/>
  <c r="DH230"/>
  <c r="DM230"/>
  <c r="DR230"/>
  <c r="DW230"/>
  <c r="L231"/>
  <c r="Q231"/>
  <c r="V231"/>
  <c r="AA231"/>
  <c r="AF231"/>
  <c r="AK231"/>
  <c r="AP231"/>
  <c r="AU231"/>
  <c r="AZ231"/>
  <c r="BE231"/>
  <c r="BJ231"/>
  <c r="BO231"/>
  <c r="BT231"/>
  <c r="BY231"/>
  <c r="CD231"/>
  <c r="CI231"/>
  <c r="CN231"/>
  <c r="CS231"/>
  <c r="CX231"/>
  <c r="DC231"/>
  <c r="DH231"/>
  <c r="DM231"/>
  <c r="DR231"/>
  <c r="DW231"/>
  <c r="L232"/>
  <c r="Q232"/>
  <c r="V232"/>
  <c r="AA232"/>
  <c r="AF232"/>
  <c r="AK232"/>
  <c r="AP232"/>
  <c r="AU232"/>
  <c r="AZ232"/>
  <c r="BE232"/>
  <c r="BJ232"/>
  <c r="BO232"/>
  <c r="BT232"/>
  <c r="BY232"/>
  <c r="CD232"/>
  <c r="CI232"/>
  <c r="CN232"/>
  <c r="CS232"/>
  <c r="CX232"/>
  <c r="DC232"/>
  <c r="DH232"/>
  <c r="DM232"/>
  <c r="DR232"/>
  <c r="DW232"/>
  <c r="L233"/>
  <c r="Q233"/>
  <c r="V233"/>
  <c r="AA233"/>
  <c r="AF233"/>
  <c r="AK233"/>
  <c r="AP233"/>
  <c r="AU233"/>
  <c r="AZ233"/>
  <c r="BE233"/>
  <c r="BJ233"/>
  <c r="BO233"/>
  <c r="BT233"/>
  <c r="BY233"/>
  <c r="CD233"/>
  <c r="CI233"/>
  <c r="CN233"/>
  <c r="CS233"/>
  <c r="CX233"/>
  <c r="DC233"/>
  <c r="DH233"/>
  <c r="DM233"/>
  <c r="DR233"/>
  <c r="DW233"/>
  <c r="L234"/>
  <c r="Q234"/>
  <c r="V234"/>
  <c r="AA234"/>
  <c r="AF234"/>
  <c r="AK234"/>
  <c r="AP234"/>
  <c r="AU234"/>
  <c r="AZ234"/>
  <c r="BE234"/>
  <c r="BJ234"/>
  <c r="BO234"/>
  <c r="BT234"/>
  <c r="BY234"/>
  <c r="CD234"/>
  <c r="CI234"/>
  <c r="CN234"/>
  <c r="CS234"/>
  <c r="CX234"/>
  <c r="DC234"/>
  <c r="DH234"/>
  <c r="DM234"/>
  <c r="DR234"/>
  <c r="DW234"/>
  <c r="L235"/>
  <c r="Q235"/>
  <c r="V235"/>
  <c r="AA235"/>
  <c r="AF235"/>
  <c r="AK235"/>
  <c r="AP235"/>
  <c r="AU235"/>
  <c r="AZ235"/>
  <c r="BE235"/>
  <c r="BJ235"/>
  <c r="BO235"/>
  <c r="BT235"/>
  <c r="BY235"/>
  <c r="CD235"/>
  <c r="CI235"/>
  <c r="CN235"/>
  <c r="CS235"/>
  <c r="CX235"/>
  <c r="DC235"/>
  <c r="DH235"/>
  <c r="DM235"/>
  <c r="DR235"/>
  <c r="DW235"/>
  <c r="L236"/>
  <c r="Q236"/>
  <c r="V236"/>
  <c r="AA236"/>
  <c r="AF236"/>
  <c r="AK236"/>
  <c r="AP236"/>
  <c r="AU236"/>
  <c r="AZ236"/>
  <c r="BE236"/>
  <c r="BJ236"/>
  <c r="BO236"/>
  <c r="BT236"/>
  <c r="BY236"/>
  <c r="CD236"/>
  <c r="CI236"/>
  <c r="CN236"/>
  <c r="CS236"/>
  <c r="CX236"/>
  <c r="DC236"/>
  <c r="DH236"/>
  <c r="DM236"/>
  <c r="DR236"/>
  <c r="DW236"/>
  <c r="L237"/>
  <c r="Q237"/>
  <c r="V237"/>
  <c r="AA237"/>
  <c r="AF237"/>
  <c r="AK237"/>
  <c r="AP237"/>
  <c r="AU237"/>
  <c r="AZ237"/>
  <c r="BE237"/>
  <c r="BJ237"/>
  <c r="BO237"/>
  <c r="BT237"/>
  <c r="BY237"/>
  <c r="CD237"/>
  <c r="CI237"/>
  <c r="CN237"/>
  <c r="CS237"/>
  <c r="CX237"/>
  <c r="DC237"/>
  <c r="DH237"/>
  <c r="DM237"/>
  <c r="DR237"/>
  <c r="DW237"/>
  <c r="L238"/>
  <c r="Q238"/>
  <c r="V238"/>
  <c r="AA238"/>
  <c r="AF238"/>
  <c r="AK238"/>
  <c r="AP238"/>
  <c r="AU238"/>
  <c r="AZ238"/>
  <c r="BE238"/>
  <c r="BJ238"/>
  <c r="BO238"/>
  <c r="BT238"/>
  <c r="BY238"/>
  <c r="CD238"/>
  <c r="CI238"/>
  <c r="CN238"/>
  <c r="CS238"/>
  <c r="CX238"/>
  <c r="DC238"/>
  <c r="DH238"/>
  <c r="DM238"/>
  <c r="DR238"/>
  <c r="DW238"/>
  <c r="L239"/>
  <c r="Q239"/>
  <c r="V239"/>
  <c r="AA239"/>
  <c r="AF239"/>
  <c r="AK239"/>
  <c r="AP239"/>
  <c r="AU239"/>
  <c r="AZ239"/>
  <c r="BE239"/>
  <c r="BJ239"/>
  <c r="BO239"/>
  <c r="BT239"/>
  <c r="BY239"/>
  <c r="CD239"/>
  <c r="CI239"/>
  <c r="CN239"/>
  <c r="CS239"/>
  <c r="CX239"/>
  <c r="DC239"/>
  <c r="DH239"/>
  <c r="DM239"/>
  <c r="DR239"/>
  <c r="DW239"/>
  <c r="L240"/>
  <c r="Q240"/>
  <c r="V240"/>
  <c r="AA240"/>
  <c r="AF240"/>
  <c r="AK240"/>
  <c r="AP240"/>
  <c r="AU240"/>
  <c r="AZ240"/>
  <c r="BE240"/>
  <c r="BJ240"/>
  <c r="BO240"/>
  <c r="BT240"/>
  <c r="BY240"/>
  <c r="CD240"/>
  <c r="CI240"/>
  <c r="CN240"/>
  <c r="CS240"/>
  <c r="CX240"/>
  <c r="DC240"/>
  <c r="DH240"/>
  <c r="DM240"/>
  <c r="DR240"/>
  <c r="DW240"/>
  <c r="L241"/>
  <c r="Q241"/>
  <c r="V241"/>
  <c r="AA241"/>
  <c r="AF241"/>
  <c r="AK241"/>
  <c r="AP241"/>
  <c r="AU241"/>
  <c r="AZ241"/>
  <c r="BE241"/>
  <c r="BJ241"/>
  <c r="BO241"/>
  <c r="BT241"/>
  <c r="BY241"/>
  <c r="CD241"/>
  <c r="CI241"/>
  <c r="CN241"/>
  <c r="CS241"/>
  <c r="CX241"/>
  <c r="DC241"/>
  <c r="DH241"/>
  <c r="DM241"/>
  <c r="DR241"/>
  <c r="DW241"/>
  <c r="L242"/>
  <c r="Q242"/>
  <c r="V242"/>
  <c r="AA242"/>
  <c r="AF242"/>
  <c r="AK242"/>
  <c r="AP242"/>
  <c r="AU242"/>
  <c r="AZ242"/>
  <c r="BE242"/>
  <c r="BJ242"/>
  <c r="BO242"/>
  <c r="BT242"/>
  <c r="BY242"/>
  <c r="CD242"/>
  <c r="CI242"/>
  <c r="CN242"/>
  <c r="CS242"/>
  <c r="CX242"/>
  <c r="DC242"/>
  <c r="DH242"/>
  <c r="DM242"/>
  <c r="DR242"/>
  <c r="DW242"/>
  <c r="L243"/>
  <c r="Q243"/>
  <c r="V243"/>
  <c r="AA243"/>
  <c r="AF243"/>
  <c r="AK243"/>
  <c r="AP243"/>
  <c r="AU243"/>
  <c r="AZ243"/>
  <c r="BE243"/>
  <c r="BJ243"/>
  <c r="BO243"/>
  <c r="BT243"/>
  <c r="BY243"/>
  <c r="CD243"/>
  <c r="CI243"/>
  <c r="CN243"/>
  <c r="CS243"/>
  <c r="CX243"/>
  <c r="DC243"/>
  <c r="DH243"/>
  <c r="DM243"/>
  <c r="DR243"/>
  <c r="DW243"/>
  <c r="L244"/>
  <c r="Q244"/>
  <c r="V244"/>
  <c r="AA244"/>
  <c r="AF244"/>
  <c r="AK244"/>
  <c r="AP244"/>
  <c r="AU244"/>
  <c r="AZ244"/>
  <c r="BE244"/>
  <c r="BJ244"/>
  <c r="BO244"/>
  <c r="BT244"/>
  <c r="BY244"/>
  <c r="CD244"/>
  <c r="CI244"/>
  <c r="CN244"/>
  <c r="CS244"/>
  <c r="CX244"/>
  <c r="DC244"/>
  <c r="DH244"/>
  <c r="DM244"/>
  <c r="DR244"/>
  <c r="DW244"/>
  <c r="L245"/>
  <c r="Q245"/>
  <c r="V245"/>
  <c r="AA245"/>
  <c r="AF245"/>
  <c r="AK245"/>
  <c r="AP245"/>
  <c r="AU245"/>
  <c r="AZ245"/>
  <c r="BE245"/>
  <c r="BJ245"/>
  <c r="BO245"/>
  <c r="BT245"/>
  <c r="BY245"/>
  <c r="CD245"/>
  <c r="CI245"/>
  <c r="CN245"/>
  <c r="CS245"/>
  <c r="CX245"/>
  <c r="DC245"/>
  <c r="DH245"/>
  <c r="DM245"/>
  <c r="DR245"/>
  <c r="DW245"/>
  <c r="L246"/>
  <c r="Q246"/>
  <c r="V246"/>
  <c r="AA246"/>
  <c r="AF246"/>
  <c r="AK246"/>
  <c r="AP246"/>
  <c r="AU246"/>
  <c r="AZ246"/>
  <c r="BE246"/>
  <c r="BJ246"/>
  <c r="BO246"/>
  <c r="BT246"/>
  <c r="BY246"/>
  <c r="CD246"/>
  <c r="CI246"/>
  <c r="CN246"/>
  <c r="CS246"/>
  <c r="CX246"/>
  <c r="DC246"/>
  <c r="DH246"/>
  <c r="DM246"/>
  <c r="DR246"/>
  <c r="DW246"/>
  <c r="L247"/>
  <c r="Q247"/>
  <c r="V247"/>
  <c r="AA247"/>
  <c r="AF247"/>
  <c r="AK247"/>
  <c r="AP247"/>
  <c r="AU247"/>
  <c r="AZ247"/>
  <c r="BE247"/>
  <c r="BJ247"/>
  <c r="BO247"/>
  <c r="BT247"/>
  <c r="BY247"/>
  <c r="CD247"/>
  <c r="CI247"/>
  <c r="CN247"/>
  <c r="CS247"/>
  <c r="CX247"/>
  <c r="DC247"/>
  <c r="DH247"/>
  <c r="DM247"/>
  <c r="DR247"/>
  <c r="DW247"/>
  <c r="L248"/>
  <c r="Q248"/>
  <c r="V248"/>
  <c r="AA248"/>
  <c r="AF248"/>
  <c r="AK248"/>
  <c r="AP248"/>
  <c r="AU248"/>
  <c r="AZ248"/>
  <c r="BE248"/>
  <c r="BJ248"/>
  <c r="BO248"/>
  <c r="BT248"/>
  <c r="BY248"/>
  <c r="CD248"/>
  <c r="CI248"/>
  <c r="CN248"/>
  <c r="CS248"/>
  <c r="CX248"/>
  <c r="DC248"/>
  <c r="DH248"/>
  <c r="DM248"/>
  <c r="DR248"/>
  <c r="DW248"/>
  <c r="L249"/>
  <c r="Q249"/>
  <c r="V249"/>
  <c r="AA249"/>
  <c r="AF249"/>
  <c r="AK249"/>
  <c r="AP249"/>
  <c r="AU249"/>
  <c r="AZ249"/>
  <c r="BE249"/>
  <c r="BJ249"/>
  <c r="BO249"/>
  <c r="BT249"/>
  <c r="BY249"/>
  <c r="CD249"/>
  <c r="CI249"/>
  <c r="CN249"/>
  <c r="CS249"/>
  <c r="CX249"/>
  <c r="DC249"/>
  <c r="DH249"/>
  <c r="DM249"/>
  <c r="DR249"/>
  <c r="DW249"/>
  <c r="L250"/>
  <c r="Q250"/>
  <c r="V250"/>
  <c r="AA250"/>
  <c r="AF250"/>
  <c r="AK250"/>
  <c r="AP250"/>
  <c r="AU250"/>
  <c r="AZ250"/>
  <c r="BE250"/>
  <c r="BJ250"/>
  <c r="BO250"/>
  <c r="BT250"/>
  <c r="BY250"/>
  <c r="CD250"/>
  <c r="CI250"/>
  <c r="CN250"/>
  <c r="CS250"/>
  <c r="CX250"/>
  <c r="DC250"/>
  <c r="DH250"/>
  <c r="DM250"/>
  <c r="DR250"/>
  <c r="DW250"/>
  <c r="L251"/>
  <c r="Q251"/>
  <c r="V251"/>
  <c r="AA251"/>
  <c r="AF251"/>
  <c r="AK251"/>
  <c r="AP251"/>
  <c r="AU251"/>
  <c r="AZ251"/>
  <c r="BE251"/>
  <c r="BJ251"/>
  <c r="BO251"/>
  <c r="BT251"/>
  <c r="BY251"/>
  <c r="CD251"/>
  <c r="CI251"/>
  <c r="CN251"/>
  <c r="CS251"/>
  <c r="CX251"/>
  <c r="DC251"/>
  <c r="DH251"/>
  <c r="DM251"/>
  <c r="DR251"/>
  <c r="DW251"/>
  <c r="FD132"/>
  <c r="CF132"/>
  <c r="CG132"/>
  <c r="CK132"/>
  <c r="CL132"/>
  <c r="CP132"/>
  <c r="CQ132"/>
  <c r="CU132"/>
  <c r="CV132"/>
  <c r="CZ132"/>
  <c r="DA132"/>
  <c r="DE132"/>
  <c r="DF132"/>
  <c r="DJ132"/>
  <c r="DK132"/>
  <c r="DO132"/>
  <c r="DP132"/>
  <c r="DT132"/>
  <c r="DU132"/>
  <c r="DY132"/>
  <c r="DZ132"/>
  <c r="ED132"/>
  <c r="EE132"/>
  <c r="EI132"/>
  <c r="EJ132"/>
  <c r="EN132"/>
  <c r="EO132"/>
  <c r="ES132"/>
  <c r="ET132"/>
  <c r="EX132"/>
  <c r="EY132"/>
  <c r="FC132"/>
  <c r="AW132"/>
  <c r="AX132"/>
  <c r="BB132"/>
  <c r="BC132"/>
  <c r="BG132"/>
  <c r="BH132"/>
  <c r="BL132"/>
  <c r="BM132"/>
  <c r="BQ132"/>
  <c r="BR132"/>
  <c r="BV132"/>
  <c r="BW132"/>
  <c r="CA132"/>
  <c r="CB132"/>
  <c r="CI133"/>
  <c r="CN133"/>
  <c r="CS133"/>
  <c r="CX133"/>
  <c r="DC133"/>
  <c r="DH133"/>
  <c r="DM133"/>
  <c r="DR133"/>
  <c r="DW133"/>
  <c r="EB133"/>
  <c r="EG133"/>
  <c r="EL133"/>
  <c r="EQ133"/>
  <c r="EV133"/>
  <c r="FA133"/>
  <c r="CI134"/>
  <c r="CN134"/>
  <c r="CS134"/>
  <c r="CX134"/>
  <c r="DC134"/>
  <c r="DH134"/>
  <c r="DM134"/>
  <c r="DR134"/>
  <c r="DW134"/>
  <c r="EB134"/>
  <c r="EG134"/>
  <c r="EL134"/>
  <c r="EQ134"/>
  <c r="EV134"/>
  <c r="FA134"/>
  <c r="CI135"/>
  <c r="CN135"/>
  <c r="CS135"/>
  <c r="CX135"/>
  <c r="DC135"/>
  <c r="DH135"/>
  <c r="DM135"/>
  <c r="DR135"/>
  <c r="DW135"/>
  <c r="EB135"/>
  <c r="EG135"/>
  <c r="EL135"/>
  <c r="EQ135"/>
  <c r="EV135"/>
  <c r="FA135"/>
  <c r="CI136"/>
  <c r="CN136"/>
  <c r="CS136"/>
  <c r="CX136"/>
  <c r="DC136"/>
  <c r="DH136"/>
  <c r="DM136"/>
  <c r="DR136"/>
  <c r="DW136"/>
  <c r="EB136"/>
  <c r="EG136"/>
  <c r="EL136"/>
  <c r="EQ136"/>
  <c r="EV136"/>
  <c r="FA136"/>
  <c r="CI137"/>
  <c r="CN137"/>
  <c r="CS137"/>
  <c r="CX137"/>
  <c r="DC137"/>
  <c r="DH137"/>
  <c r="DM137"/>
  <c r="DR137"/>
  <c r="DW137"/>
  <c r="EB137"/>
  <c r="EG137"/>
  <c r="EL137"/>
  <c r="EQ137"/>
  <c r="EV137"/>
  <c r="FA137"/>
  <c r="CI138"/>
  <c r="CN138"/>
  <c r="CS138"/>
  <c r="CX138"/>
  <c r="DC138"/>
  <c r="DH138"/>
  <c r="DM138"/>
  <c r="DR138"/>
  <c r="DW138"/>
  <c r="EB138"/>
  <c r="EG138"/>
  <c r="EL138"/>
  <c r="EQ138"/>
  <c r="EV138"/>
  <c r="FA138"/>
  <c r="CI139"/>
  <c r="CN139"/>
  <c r="CS139"/>
  <c r="CX139"/>
  <c r="DC139"/>
  <c r="DH139"/>
  <c r="DM139"/>
  <c r="DR139"/>
  <c r="DW139"/>
  <c r="EB139"/>
  <c r="EG139"/>
  <c r="EL139"/>
  <c r="EQ139"/>
  <c r="EV139"/>
  <c r="FA139"/>
  <c r="CI140"/>
  <c r="CN140"/>
  <c r="CS140"/>
  <c r="CX140"/>
  <c r="DC140"/>
  <c r="DH140"/>
  <c r="DM140"/>
  <c r="DR140"/>
  <c r="DW140"/>
  <c r="EB140"/>
  <c r="EG140"/>
  <c r="EL140"/>
  <c r="EQ140"/>
  <c r="EV140"/>
  <c r="FA140"/>
  <c r="CI141"/>
  <c r="CN141"/>
  <c r="CS141"/>
  <c r="CX141"/>
  <c r="DC141"/>
  <c r="DH141"/>
  <c r="DM141"/>
  <c r="DR141"/>
  <c r="DW141"/>
  <c r="EB141"/>
  <c r="EG141"/>
  <c r="EL141"/>
  <c r="EQ141"/>
  <c r="EV141"/>
  <c r="FA141"/>
  <c r="CI142"/>
  <c r="CN142"/>
  <c r="CS142"/>
  <c r="CX142"/>
  <c r="DC142"/>
  <c r="DH142"/>
  <c r="DM142"/>
  <c r="DR142"/>
  <c r="DW142"/>
  <c r="EB142"/>
  <c r="EG142"/>
  <c r="EL142"/>
  <c r="EQ142"/>
  <c r="EV142"/>
  <c r="FA142"/>
  <c r="CI143"/>
  <c r="CN143"/>
  <c r="CS143"/>
  <c r="CX143"/>
  <c r="DC143"/>
  <c r="DH143"/>
  <c r="DM143"/>
  <c r="DR143"/>
  <c r="DW143"/>
  <c r="EB143"/>
  <c r="EG143"/>
  <c r="EL143"/>
  <c r="EQ143"/>
  <c r="EV143"/>
  <c r="FA143"/>
  <c r="CI144"/>
  <c r="CN144"/>
  <c r="CS144"/>
  <c r="CX144"/>
  <c r="DC144"/>
  <c r="DH144"/>
  <c r="DM144"/>
  <c r="DR144"/>
  <c r="DW144"/>
  <c r="EB144"/>
  <c r="EG144"/>
  <c r="EL144"/>
  <c r="EQ144"/>
  <c r="EV144"/>
  <c r="FA144"/>
  <c r="CI145"/>
  <c r="CN145"/>
  <c r="CS145"/>
  <c r="CX145"/>
  <c r="DC145"/>
  <c r="DH145"/>
  <c r="DM145"/>
  <c r="DR145"/>
  <c r="DW145"/>
  <c r="EB145"/>
  <c r="EG145"/>
  <c r="EL145"/>
  <c r="EQ145"/>
  <c r="EV145"/>
  <c r="FA145"/>
  <c r="CI146"/>
  <c r="CN146"/>
  <c r="CS146"/>
  <c r="CX146"/>
  <c r="DC146"/>
  <c r="DH146"/>
  <c r="DM146"/>
  <c r="DR146"/>
  <c r="DW146"/>
  <c r="EB146"/>
  <c r="EG146"/>
  <c r="EL146"/>
  <c r="EQ146"/>
  <c r="EV146"/>
  <c r="FA146"/>
  <c r="CI147"/>
  <c r="CN147"/>
  <c r="CS147"/>
  <c r="CX147"/>
  <c r="DC147"/>
  <c r="DH147"/>
  <c r="DM147"/>
  <c r="DR147"/>
  <c r="DW147"/>
  <c r="EB147"/>
  <c r="EG147"/>
  <c r="EL147"/>
  <c r="EQ147"/>
  <c r="EV147"/>
  <c r="FA147"/>
  <c r="CI148"/>
  <c r="CN148"/>
  <c r="CS148"/>
  <c r="CX148"/>
  <c r="DC148"/>
  <c r="DH148"/>
  <c r="DM148"/>
  <c r="DR148"/>
  <c r="DW148"/>
  <c r="EB148"/>
  <c r="EG148"/>
  <c r="EL148"/>
  <c r="EQ148"/>
  <c r="EV148"/>
  <c r="FA148"/>
  <c r="CI149"/>
  <c r="CN149"/>
  <c r="CS149"/>
  <c r="CX149"/>
  <c r="DC149"/>
  <c r="DH149"/>
  <c r="DM149"/>
  <c r="DR149"/>
  <c r="DW149"/>
  <c r="EB149"/>
  <c r="EG149"/>
  <c r="EL149"/>
  <c r="EQ149"/>
  <c r="EV149"/>
  <c r="FA149"/>
  <c r="CI150"/>
  <c r="CN150"/>
  <c r="CS150"/>
  <c r="CX150"/>
  <c r="DC150"/>
  <c r="DH150"/>
  <c r="DM150"/>
  <c r="DR150"/>
  <c r="DW150"/>
  <c r="EB150"/>
  <c r="EG150"/>
  <c r="EL150"/>
  <c r="EQ150"/>
  <c r="EV150"/>
  <c r="FA150"/>
  <c r="CI151"/>
  <c r="CN151"/>
  <c r="CS151"/>
  <c r="CX151"/>
  <c r="DC151"/>
  <c r="DH151"/>
  <c r="DM151"/>
  <c r="DR151"/>
  <c r="DW151"/>
  <c r="EB151"/>
  <c r="EG151"/>
  <c r="EL151"/>
  <c r="EQ151"/>
  <c r="EV151"/>
  <c r="FA151"/>
  <c r="CI152"/>
  <c r="CN152"/>
  <c r="CS152"/>
  <c r="CX152"/>
  <c r="DC152"/>
  <c r="DH152"/>
  <c r="DM152"/>
  <c r="DR152"/>
  <c r="DW152"/>
  <c r="EB152"/>
  <c r="EG152"/>
  <c r="EL152"/>
  <c r="EQ152"/>
  <c r="EV152"/>
  <c r="FA152"/>
  <c r="CI153"/>
  <c r="CN153"/>
  <c r="CS153"/>
  <c r="CX153"/>
  <c r="DC153"/>
  <c r="DH153"/>
  <c r="DM153"/>
  <c r="DR153"/>
  <c r="DW153"/>
  <c r="EB153"/>
  <c r="EG153"/>
  <c r="EL153"/>
  <c r="EQ153"/>
  <c r="EV153"/>
  <c r="FA153"/>
  <c r="CI154"/>
  <c r="CN154"/>
  <c r="CS154"/>
  <c r="CX154"/>
  <c r="DC154"/>
  <c r="DH154"/>
  <c r="DM154"/>
  <c r="DR154"/>
  <c r="DW154"/>
  <c r="EB154"/>
  <c r="EG154"/>
  <c r="EL154"/>
  <c r="EQ154"/>
  <c r="EV154"/>
  <c r="FA154"/>
  <c r="CI155"/>
  <c r="CN155"/>
  <c r="CS155"/>
  <c r="CX155"/>
  <c r="DC155"/>
  <c r="DH155"/>
  <c r="DM155"/>
  <c r="DR155"/>
  <c r="DW155"/>
  <c r="EB155"/>
  <c r="EG155"/>
  <c r="EL155"/>
  <c r="EQ155"/>
  <c r="EV155"/>
  <c r="FA155"/>
  <c r="CI156"/>
  <c r="CN156"/>
  <c r="CS156"/>
  <c r="CX156"/>
  <c r="DC156"/>
  <c r="DH156"/>
  <c r="DM156"/>
  <c r="DR156"/>
  <c r="DW156"/>
  <c r="EB156"/>
  <c r="EG156"/>
  <c r="EL156"/>
  <c r="EQ156"/>
  <c r="EV156"/>
  <c r="FA156"/>
  <c r="CI157"/>
  <c r="CN157"/>
  <c r="CS157"/>
  <c r="CX157"/>
  <c r="DC157"/>
  <c r="DH157"/>
  <c r="DM157"/>
  <c r="DR157"/>
  <c r="DW157"/>
  <c r="EB157"/>
  <c r="EG157"/>
  <c r="EL157"/>
  <c r="EQ157"/>
  <c r="EV157"/>
  <c r="FA157"/>
  <c r="CI158"/>
  <c r="CN158"/>
  <c r="CS158"/>
  <c r="CX158"/>
  <c r="DC158"/>
  <c r="DH158"/>
  <c r="DM158"/>
  <c r="DR158"/>
  <c r="DW158"/>
  <c r="EB158"/>
  <c r="EG158"/>
  <c r="EL158"/>
  <c r="EQ158"/>
  <c r="EV158"/>
  <c r="FA158"/>
  <c r="CI159"/>
  <c r="CN159"/>
  <c r="CS159"/>
  <c r="CX159"/>
  <c r="DC159"/>
  <c r="DH159"/>
  <c r="DM159"/>
  <c r="DR159"/>
  <c r="DW159"/>
  <c r="EB159"/>
  <c r="EG159"/>
  <c r="EL159"/>
  <c r="EQ159"/>
  <c r="EV159"/>
  <c r="FA159"/>
  <c r="CI160"/>
  <c r="CN160"/>
  <c r="CS160"/>
  <c r="CX160"/>
  <c r="DC160"/>
  <c r="DH160"/>
  <c r="DM160"/>
  <c r="DR160"/>
  <c r="DW160"/>
  <c r="EB160"/>
  <c r="EG160"/>
  <c r="EL160"/>
  <c r="EQ160"/>
  <c r="EV160"/>
  <c r="FA160"/>
  <c r="CI161"/>
  <c r="CN161"/>
  <c r="CS161"/>
  <c r="CX161"/>
  <c r="DC161"/>
  <c r="DH161"/>
  <c r="DM161"/>
  <c r="DR161"/>
  <c r="DW161"/>
  <c r="EB161"/>
  <c r="EG161"/>
  <c r="EL161"/>
  <c r="EQ161"/>
  <c r="EV161"/>
  <c r="FA161"/>
  <c r="CI162"/>
  <c r="CN162"/>
  <c r="CS162"/>
  <c r="CX162"/>
  <c r="DC162"/>
  <c r="DH162"/>
  <c r="DM162"/>
  <c r="DR162"/>
  <c r="DW162"/>
  <c r="EB162"/>
  <c r="EG162"/>
  <c r="EL162"/>
  <c r="EQ162"/>
  <c r="EV162"/>
  <c r="FA162"/>
  <c r="CI163"/>
  <c r="CN163"/>
  <c r="CS163"/>
  <c r="CX163"/>
  <c r="DC163"/>
  <c r="DH163"/>
  <c r="DM163"/>
  <c r="DR163"/>
  <c r="DW163"/>
  <c r="EB163"/>
  <c r="EG163"/>
  <c r="EL163"/>
  <c r="EQ163"/>
  <c r="EV163"/>
  <c r="FA163"/>
  <c r="CI164"/>
  <c r="CN164"/>
  <c r="CS164"/>
  <c r="CX164"/>
  <c r="DC164"/>
  <c r="DH164"/>
  <c r="DM164"/>
  <c r="DR164"/>
  <c r="DW164"/>
  <c r="EB164"/>
  <c r="EG164"/>
  <c r="EL164"/>
  <c r="EQ164"/>
  <c r="EV164"/>
  <c r="FA164"/>
  <c r="CI165"/>
  <c r="CN165"/>
  <c r="CS165"/>
  <c r="CX165"/>
  <c r="DC165"/>
  <c r="DH165"/>
  <c r="DM165"/>
  <c r="DR165"/>
  <c r="DW165"/>
  <c r="EB165"/>
  <c r="EG165"/>
  <c r="EL165"/>
  <c r="EQ165"/>
  <c r="EV165"/>
  <c r="FA165"/>
  <c r="CI166"/>
  <c r="CN166"/>
  <c r="CS166"/>
  <c r="CX166"/>
  <c r="DC166"/>
  <c r="DH166"/>
  <c r="DM166"/>
  <c r="DR166"/>
  <c r="DW166"/>
  <c r="EB166"/>
  <c r="EG166"/>
  <c r="EL166"/>
  <c r="EQ166"/>
  <c r="EV166"/>
  <c r="FA166"/>
  <c r="CI167"/>
  <c r="CN167"/>
  <c r="CS167"/>
  <c r="CX167"/>
  <c r="DC167"/>
  <c r="DH167"/>
  <c r="DM167"/>
  <c r="DR167"/>
  <c r="DW167"/>
  <c r="EB167"/>
  <c r="EG167"/>
  <c r="EL167"/>
  <c r="EQ167"/>
  <c r="EV167"/>
  <c r="FA167"/>
  <c r="CI168"/>
  <c r="CN168"/>
  <c r="CS168"/>
  <c r="CX168"/>
  <c r="DC168"/>
  <c r="DH168"/>
  <c r="DM168"/>
  <c r="DR168"/>
  <c r="DW168"/>
  <c r="EB168"/>
  <c r="EG168"/>
  <c r="EL168"/>
  <c r="EQ168"/>
  <c r="EV168"/>
  <c r="FA168"/>
  <c r="CI169"/>
  <c r="CN169"/>
  <c r="CS169"/>
  <c r="CX169"/>
  <c r="DC169"/>
  <c r="DH169"/>
  <c r="DM169"/>
  <c r="DR169"/>
  <c r="DW169"/>
  <c r="EB169"/>
  <c r="EG169"/>
  <c r="EL169"/>
  <c r="EQ169"/>
  <c r="EV169"/>
  <c r="FA169"/>
  <c r="CI170"/>
  <c r="CN170"/>
  <c r="CS170"/>
  <c r="CX170"/>
  <c r="DC170"/>
  <c r="DH170"/>
  <c r="DM170"/>
  <c r="DR170"/>
  <c r="DW170"/>
  <c r="EB170"/>
  <c r="EG170"/>
  <c r="EL170"/>
  <c r="EQ170"/>
  <c r="EV170"/>
  <c r="FA170"/>
  <c r="CI171"/>
  <c r="CN171"/>
  <c r="CS171"/>
  <c r="CX171"/>
  <c r="DC171"/>
  <c r="DH171"/>
  <c r="DM171"/>
  <c r="DR171"/>
  <c r="DW171"/>
  <c r="EB171"/>
  <c r="EG171"/>
  <c r="EL171"/>
  <c r="EQ171"/>
  <c r="EV171"/>
  <c r="FA171"/>
  <c r="CI172"/>
  <c r="CN172"/>
  <c r="CS172"/>
  <c r="CX172"/>
  <c r="DC172"/>
  <c r="DH172"/>
  <c r="DM172"/>
  <c r="DR172"/>
  <c r="DW172"/>
  <c r="EB172"/>
  <c r="EG172"/>
  <c r="EL172"/>
  <c r="EQ172"/>
  <c r="EV172"/>
  <c r="FA172"/>
  <c r="CI173"/>
  <c r="CN173"/>
  <c r="CS173"/>
  <c r="CX173"/>
  <c r="DC173"/>
  <c r="DH173"/>
  <c r="DM173"/>
  <c r="DR173"/>
  <c r="DW173"/>
  <c r="EB173"/>
  <c r="EG173"/>
  <c r="EL173"/>
  <c r="EQ173"/>
  <c r="EV173"/>
  <c r="FA173"/>
  <c r="CI174"/>
  <c r="CN174"/>
  <c r="CS174"/>
  <c r="CX174"/>
  <c r="DC174"/>
  <c r="DH174"/>
  <c r="DM174"/>
  <c r="DR174"/>
  <c r="DW174"/>
  <c r="EB174"/>
  <c r="EG174"/>
  <c r="EL174"/>
  <c r="EQ174"/>
  <c r="EV174"/>
  <c r="FA174"/>
  <c r="CI175"/>
  <c r="CN175"/>
  <c r="CS175"/>
  <c r="CX175"/>
  <c r="DC175"/>
  <c r="DH175"/>
  <c r="DM175"/>
  <c r="DR175"/>
  <c r="DW175"/>
  <c r="EB175"/>
  <c r="EG175"/>
  <c r="EL175"/>
  <c r="EQ175"/>
  <c r="EV175"/>
  <c r="FA175"/>
  <c r="CI176"/>
  <c r="CN176"/>
  <c r="CS176"/>
  <c r="CX176"/>
  <c r="DC176"/>
  <c r="DH176"/>
  <c r="DM176"/>
  <c r="DR176"/>
  <c r="DW176"/>
  <c r="EB176"/>
  <c r="EG176"/>
  <c r="EL176"/>
  <c r="EQ176"/>
  <c r="EV176"/>
  <c r="FA176"/>
  <c r="CI177"/>
  <c r="CN177"/>
  <c r="CS177"/>
  <c r="CX177"/>
  <c r="DC177"/>
  <c r="DH177"/>
  <c r="DM177"/>
  <c r="DR177"/>
  <c r="DW177"/>
  <c r="EB177"/>
  <c r="EG177"/>
  <c r="EL177"/>
  <c r="EQ177"/>
  <c r="EV177"/>
  <c r="FA177"/>
  <c r="CI178"/>
  <c r="CN178"/>
  <c r="CS178"/>
  <c r="CX178"/>
  <c r="DC178"/>
  <c r="DH178"/>
  <c r="DM178"/>
  <c r="DR178"/>
  <c r="DW178"/>
  <c r="EB178"/>
  <c r="EG178"/>
  <c r="EL178"/>
  <c r="EQ178"/>
  <c r="EV178"/>
  <c r="FA178"/>
  <c r="CI179"/>
  <c r="CN179"/>
  <c r="CS179"/>
  <c r="CX179"/>
  <c r="DC179"/>
  <c r="DH179"/>
  <c r="DM179"/>
  <c r="DR179"/>
  <c r="DW179"/>
  <c r="EB179"/>
  <c r="EG179"/>
  <c r="EL179"/>
  <c r="EQ179"/>
  <c r="EV179"/>
  <c r="FA179"/>
  <c r="CI180"/>
  <c r="CN180"/>
  <c r="CS180"/>
  <c r="CX180"/>
  <c r="DC180"/>
  <c r="DH180"/>
  <c r="DM180"/>
  <c r="DR180"/>
  <c r="DW180"/>
  <c r="EB180"/>
  <c r="EG180"/>
  <c r="EL180"/>
  <c r="EQ180"/>
  <c r="EV180"/>
  <c r="FA180"/>
  <c r="CI181"/>
  <c r="CN181"/>
  <c r="CS181"/>
  <c r="CX181"/>
  <c r="DC181"/>
  <c r="DH181"/>
  <c r="DM181"/>
  <c r="DR181"/>
  <c r="DW181"/>
  <c r="EB181"/>
  <c r="EG181"/>
  <c r="EL181"/>
  <c r="EQ181"/>
  <c r="EV181"/>
  <c r="FA181"/>
  <c r="CI182"/>
  <c r="CN182"/>
  <c r="CS182"/>
  <c r="CX182"/>
  <c r="DC182"/>
  <c r="DH182"/>
  <c r="DM182"/>
  <c r="DR182"/>
  <c r="DW182"/>
  <c r="EB182"/>
  <c r="EG182"/>
  <c r="EL182"/>
  <c r="EQ182"/>
  <c r="EV182"/>
  <c r="FA182"/>
  <c r="CI183"/>
  <c r="CN183"/>
  <c r="CS183"/>
  <c r="CX183"/>
  <c r="DC183"/>
  <c r="DH183"/>
  <c r="DM183"/>
  <c r="DR183"/>
  <c r="DW183"/>
  <c r="EB183"/>
  <c r="EG183"/>
  <c r="EL183"/>
  <c r="EQ183"/>
  <c r="EV183"/>
  <c r="FA183"/>
  <c r="CI184"/>
  <c r="CN184"/>
  <c r="CS184"/>
  <c r="CX184"/>
  <c r="DC184"/>
  <c r="DH184"/>
  <c r="DM184"/>
  <c r="DR184"/>
  <c r="DW184"/>
  <c r="EB184"/>
  <c r="EG184"/>
  <c r="EL184"/>
  <c r="EQ184"/>
  <c r="EV184"/>
  <c r="FA184"/>
  <c r="CI185"/>
  <c r="CN185"/>
  <c r="CS185"/>
  <c r="CX185"/>
  <c r="DC185"/>
  <c r="DH185"/>
  <c r="DM185"/>
  <c r="DR185"/>
  <c r="DW185"/>
  <c r="EB185"/>
  <c r="EG185"/>
  <c r="EL185"/>
  <c r="EQ185"/>
  <c r="EV185"/>
  <c r="FA185"/>
  <c r="CI186"/>
  <c r="CN186"/>
  <c r="CS186"/>
  <c r="CX186"/>
  <c r="DC186"/>
  <c r="DH186"/>
  <c r="DM186"/>
  <c r="DR186"/>
  <c r="DW186"/>
  <c r="EB186"/>
  <c r="EG186"/>
  <c r="EL186"/>
  <c r="EQ186"/>
  <c r="EV186"/>
  <c r="FA186"/>
  <c r="CI187"/>
  <c r="CN187"/>
  <c r="CS187"/>
  <c r="CX187"/>
  <c r="DC187"/>
  <c r="DH187"/>
  <c r="DM187"/>
  <c r="DR187"/>
  <c r="DW187"/>
  <c r="EB187"/>
  <c r="EG187"/>
  <c r="EL187"/>
  <c r="EQ187"/>
  <c r="EV187"/>
  <c r="FA187"/>
  <c r="CI188"/>
  <c r="CN188"/>
  <c r="CS188"/>
  <c r="CX188"/>
  <c r="DC188"/>
  <c r="DH188"/>
  <c r="DM188"/>
  <c r="DR188"/>
  <c r="DW188"/>
  <c r="EB188"/>
  <c r="EG188"/>
  <c r="EL188"/>
  <c r="EQ188"/>
  <c r="EV188"/>
  <c r="FA188"/>
  <c r="AU133"/>
  <c r="AZ133"/>
  <c r="BE133"/>
  <c r="BJ133"/>
  <c r="BO133"/>
  <c r="BT133"/>
  <c r="BY133"/>
  <c r="CD133"/>
  <c r="AU134"/>
  <c r="AZ134"/>
  <c r="BE134"/>
  <c r="BJ134"/>
  <c r="BO134"/>
  <c r="BT134"/>
  <c r="BY134"/>
  <c r="CD134"/>
  <c r="AU135"/>
  <c r="AZ135"/>
  <c r="BE135"/>
  <c r="BJ135"/>
  <c r="BO135"/>
  <c r="BT135"/>
  <c r="BY135"/>
  <c r="CD135"/>
  <c r="AU136"/>
  <c r="AZ136"/>
  <c r="BE136"/>
  <c r="BJ136"/>
  <c r="BO136"/>
  <c r="BT136"/>
  <c r="BY136"/>
  <c r="CD136"/>
  <c r="AU137"/>
  <c r="AZ137"/>
  <c r="BE137"/>
  <c r="BJ137"/>
  <c r="BO137"/>
  <c r="BT137"/>
  <c r="BY137"/>
  <c r="CD137"/>
  <c r="AU138"/>
  <c r="AZ138"/>
  <c r="BE138"/>
  <c r="BJ138"/>
  <c r="BO138"/>
  <c r="BT138"/>
  <c r="BY138"/>
  <c r="CD138"/>
  <c r="AU139"/>
  <c r="AZ139"/>
  <c r="BE139"/>
  <c r="BJ139"/>
  <c r="BO139"/>
  <c r="BT139"/>
  <c r="BY139"/>
  <c r="CD139"/>
  <c r="AU140"/>
  <c r="AZ140"/>
  <c r="BE140"/>
  <c r="BJ140"/>
  <c r="BO140"/>
  <c r="BT140"/>
  <c r="BY140"/>
  <c r="CD140"/>
  <c r="AU141"/>
  <c r="AZ141"/>
  <c r="BE141"/>
  <c r="BJ141"/>
  <c r="BO141"/>
  <c r="BT141"/>
  <c r="BY141"/>
  <c r="CD141"/>
  <c r="AU142"/>
  <c r="AZ142"/>
  <c r="BE142"/>
  <c r="BJ142"/>
  <c r="BO142"/>
  <c r="BT142"/>
  <c r="BY142"/>
  <c r="CD142"/>
  <c r="AU143"/>
  <c r="AZ143"/>
  <c r="BE143"/>
  <c r="BJ143"/>
  <c r="BO143"/>
  <c r="BT143"/>
  <c r="BY143"/>
  <c r="CD143"/>
  <c r="AU144"/>
  <c r="AZ144"/>
  <c r="BE144"/>
  <c r="BJ144"/>
  <c r="BO144"/>
  <c r="BT144"/>
  <c r="BY144"/>
  <c r="CD144"/>
  <c r="AU145"/>
  <c r="AZ145"/>
  <c r="BE145"/>
  <c r="BJ145"/>
  <c r="BO145"/>
  <c r="BT145"/>
  <c r="BY145"/>
  <c r="CD145"/>
  <c r="AU146"/>
  <c r="AZ146"/>
  <c r="BE146"/>
  <c r="BJ146"/>
  <c r="BO146"/>
  <c r="BT146"/>
  <c r="BY146"/>
  <c r="CD146"/>
  <c r="AU147"/>
  <c r="AZ147"/>
  <c r="BE147"/>
  <c r="BJ147"/>
  <c r="BO147"/>
  <c r="BT147"/>
  <c r="BY147"/>
  <c r="CD147"/>
  <c r="AU148"/>
  <c r="AZ148"/>
  <c r="BE148"/>
  <c r="BJ148"/>
  <c r="BO148"/>
  <c r="BT148"/>
  <c r="BY148"/>
  <c r="CD148"/>
  <c r="AU149"/>
  <c r="AZ149"/>
  <c r="BE149"/>
  <c r="BJ149"/>
  <c r="BO149"/>
  <c r="BT149"/>
  <c r="BY149"/>
  <c r="CD149"/>
  <c r="AU150"/>
  <c r="AZ150"/>
  <c r="BE150"/>
  <c r="BJ150"/>
  <c r="BO150"/>
  <c r="BT150"/>
  <c r="BY150"/>
  <c r="CD150"/>
  <c r="AU151"/>
  <c r="AZ151"/>
  <c r="BE151"/>
  <c r="BJ151"/>
  <c r="BO151"/>
  <c r="BT151"/>
  <c r="BY151"/>
  <c r="CD151"/>
  <c r="AU152"/>
  <c r="AZ152"/>
  <c r="BE152"/>
  <c r="BJ152"/>
  <c r="BO152"/>
  <c r="BT152"/>
  <c r="BY152"/>
  <c r="CD152"/>
  <c r="AU153"/>
  <c r="AZ153"/>
  <c r="BE153"/>
  <c r="BJ153"/>
  <c r="BO153"/>
  <c r="BT153"/>
  <c r="BY153"/>
  <c r="CD153"/>
  <c r="AU154"/>
  <c r="AZ154"/>
  <c r="BE154"/>
  <c r="BJ154"/>
  <c r="BO154"/>
  <c r="BT154"/>
  <c r="BY154"/>
  <c r="CD154"/>
  <c r="AU155"/>
  <c r="AZ155"/>
  <c r="BE155"/>
  <c r="BJ155"/>
  <c r="BO155"/>
  <c r="BT155"/>
  <c r="BY155"/>
  <c r="CD155"/>
  <c r="AU156"/>
  <c r="AZ156"/>
  <c r="BE156"/>
  <c r="BJ156"/>
  <c r="BO156"/>
  <c r="BT156"/>
  <c r="BY156"/>
  <c r="CD156"/>
  <c r="AU157"/>
  <c r="AZ157"/>
  <c r="BE157"/>
  <c r="BJ157"/>
  <c r="BO157"/>
  <c r="BT157"/>
  <c r="BY157"/>
  <c r="CD157"/>
  <c r="AU158"/>
  <c r="AZ158"/>
  <c r="BE158"/>
  <c r="BJ158"/>
  <c r="BO158"/>
  <c r="BT158"/>
  <c r="BY158"/>
  <c r="CD158"/>
  <c r="AU159"/>
  <c r="AZ159"/>
  <c r="BE159"/>
  <c r="BJ159"/>
  <c r="BO159"/>
  <c r="BT159"/>
  <c r="BY159"/>
  <c r="CD159"/>
  <c r="AU160"/>
  <c r="AZ160"/>
  <c r="BE160"/>
  <c r="BJ160"/>
  <c r="BO160"/>
  <c r="BT160"/>
  <c r="BY160"/>
  <c r="CD160"/>
  <c r="AU161"/>
  <c r="AZ161"/>
  <c r="BE161"/>
  <c r="BJ161"/>
  <c r="BO161"/>
  <c r="BT161"/>
  <c r="BY161"/>
  <c r="CD161"/>
  <c r="AU162"/>
  <c r="AZ162"/>
  <c r="BE162"/>
  <c r="BJ162"/>
  <c r="BO162"/>
  <c r="BT162"/>
  <c r="BY162"/>
  <c r="CD162"/>
  <c r="AU163"/>
  <c r="AZ163"/>
  <c r="BE163"/>
  <c r="BJ163"/>
  <c r="BO163"/>
  <c r="BT163"/>
  <c r="BY163"/>
  <c r="CD163"/>
  <c r="AU164"/>
  <c r="AZ164"/>
  <c r="BE164"/>
  <c r="BJ164"/>
  <c r="BO164"/>
  <c r="BT164"/>
  <c r="BY164"/>
  <c r="CD164"/>
  <c r="AU165"/>
  <c r="AZ165"/>
  <c r="BE165"/>
  <c r="BJ165"/>
  <c r="BO165"/>
  <c r="BT165"/>
  <c r="BY165"/>
  <c r="CD165"/>
  <c r="AU166"/>
  <c r="AZ166"/>
  <c r="BE166"/>
  <c r="BJ166"/>
  <c r="BO166"/>
  <c r="BT166"/>
  <c r="BY166"/>
  <c r="CD166"/>
  <c r="AU167"/>
  <c r="AZ167"/>
  <c r="BE167"/>
  <c r="BJ167"/>
  <c r="BO167"/>
  <c r="BT167"/>
  <c r="BY167"/>
  <c r="CD167"/>
  <c r="AU168"/>
  <c r="AZ168"/>
  <c r="BE168"/>
  <c r="BJ168"/>
  <c r="BO168"/>
  <c r="BT168"/>
  <c r="BY168"/>
  <c r="CD168"/>
  <c r="AU169"/>
  <c r="AZ169"/>
  <c r="BE169"/>
  <c r="BJ169"/>
  <c r="BO169"/>
  <c r="BT169"/>
  <c r="BY169"/>
  <c r="CD169"/>
  <c r="AU170"/>
  <c r="AZ170"/>
  <c r="BE170"/>
  <c r="BJ170"/>
  <c r="BO170"/>
  <c r="BT170"/>
  <c r="BY170"/>
  <c r="CD170"/>
  <c r="AU171"/>
  <c r="AZ171"/>
  <c r="BE171"/>
  <c r="BJ171"/>
  <c r="BO171"/>
  <c r="BT171"/>
  <c r="BY171"/>
  <c r="CD171"/>
  <c r="AU172"/>
  <c r="AZ172"/>
  <c r="BE172"/>
  <c r="BJ172"/>
  <c r="BO172"/>
  <c r="BT172"/>
  <c r="BY172"/>
  <c r="CD172"/>
  <c r="AU173"/>
  <c r="AZ173"/>
  <c r="BE173"/>
  <c r="BJ173"/>
  <c r="BO173"/>
  <c r="BT173"/>
  <c r="BY173"/>
  <c r="CD173"/>
  <c r="AU174"/>
  <c r="AZ174"/>
  <c r="BE174"/>
  <c r="BJ174"/>
  <c r="BO174"/>
  <c r="BT174"/>
  <c r="BY174"/>
  <c r="CD174"/>
  <c r="AU175"/>
  <c r="AZ175"/>
  <c r="BE175"/>
  <c r="BJ175"/>
  <c r="BO175"/>
  <c r="BT175"/>
  <c r="BY175"/>
  <c r="CD175"/>
  <c r="AU176"/>
  <c r="AZ176"/>
  <c r="BE176"/>
  <c r="BJ176"/>
  <c r="BO176"/>
  <c r="BT176"/>
  <c r="BY176"/>
  <c r="CD176"/>
  <c r="AU177"/>
  <c r="AZ177"/>
  <c r="BE177"/>
  <c r="BJ177"/>
  <c r="BO177"/>
  <c r="BT177"/>
  <c r="BY177"/>
  <c r="CD177"/>
  <c r="AU178"/>
  <c r="AZ178"/>
  <c r="BE178"/>
  <c r="BJ178"/>
  <c r="BO178"/>
  <c r="BT178"/>
  <c r="BY178"/>
  <c r="CD178"/>
  <c r="AU179"/>
  <c r="AZ179"/>
  <c r="BE179"/>
  <c r="BJ179"/>
  <c r="BO179"/>
  <c r="BT179"/>
  <c r="BY179"/>
  <c r="CD179"/>
  <c r="AU180"/>
  <c r="AZ180"/>
  <c r="BE180"/>
  <c r="BJ180"/>
  <c r="BO180"/>
  <c r="BT180"/>
  <c r="BY180"/>
  <c r="CD180"/>
  <c r="AU181"/>
  <c r="AZ181"/>
  <c r="BE181"/>
  <c r="BJ181"/>
  <c r="BO181"/>
  <c r="BT181"/>
  <c r="BY181"/>
  <c r="CD181"/>
  <c r="AU182"/>
  <c r="AZ182"/>
  <c r="BE182"/>
  <c r="BJ182"/>
  <c r="BO182"/>
  <c r="BT182"/>
  <c r="BY182"/>
  <c r="CD182"/>
  <c r="AU183"/>
  <c r="AZ183"/>
  <c r="BE183"/>
  <c r="BJ183"/>
  <c r="BO183"/>
  <c r="BT183"/>
  <c r="BY183"/>
  <c r="CD183"/>
  <c r="AU184"/>
  <c r="AZ184"/>
  <c r="BE184"/>
  <c r="BJ184"/>
  <c r="BO184"/>
  <c r="BT184"/>
  <c r="BY184"/>
  <c r="CD184"/>
  <c r="AU185"/>
  <c r="AZ185"/>
  <c r="BE185"/>
  <c r="BJ185"/>
  <c r="BO185"/>
  <c r="BT185"/>
  <c r="BY185"/>
  <c r="CD185"/>
  <c r="AU186"/>
  <c r="AZ186"/>
  <c r="BE186"/>
  <c r="BJ186"/>
  <c r="BO186"/>
  <c r="BT186"/>
  <c r="BY186"/>
  <c r="CD186"/>
  <c r="AU187"/>
  <c r="AZ187"/>
  <c r="BE187"/>
  <c r="BJ187"/>
  <c r="BO187"/>
  <c r="BT187"/>
  <c r="BY187"/>
  <c r="CD187"/>
  <c r="AU188"/>
  <c r="AZ188"/>
  <c r="BE188"/>
  <c r="BJ188"/>
  <c r="BO188"/>
  <c r="BT188"/>
  <c r="BY188"/>
  <c r="CD188"/>
  <c r="AA133"/>
  <c r="AF133"/>
  <c r="AK133"/>
  <c r="AP133"/>
  <c r="AA134"/>
  <c r="AF134"/>
  <c r="AK134"/>
  <c r="AP134"/>
  <c r="AA135"/>
  <c r="AF135"/>
  <c r="AK135"/>
  <c r="AP135"/>
  <c r="AA136"/>
  <c r="AF136"/>
  <c r="AK136"/>
  <c r="AP136"/>
  <c r="AA137"/>
  <c r="AF137"/>
  <c r="AK137"/>
  <c r="AP137"/>
  <c r="AA138"/>
  <c r="AF138"/>
  <c r="AK138"/>
  <c r="AP138"/>
  <c r="AA139"/>
  <c r="AF139"/>
  <c r="AK139"/>
  <c r="AP139"/>
  <c r="AA140"/>
  <c r="AF140"/>
  <c r="AK140"/>
  <c r="AP140"/>
  <c r="AA141"/>
  <c r="AF141"/>
  <c r="AK141"/>
  <c r="AP141"/>
  <c r="AA142"/>
  <c r="AF142"/>
  <c r="AK142"/>
  <c r="AP142"/>
  <c r="AA143"/>
  <c r="AF143"/>
  <c r="AK143"/>
  <c r="AP143"/>
  <c r="AA144"/>
  <c r="AF144"/>
  <c r="AK144"/>
  <c r="AP144"/>
  <c r="AA145"/>
  <c r="AF145"/>
  <c r="AK145"/>
  <c r="AP145"/>
  <c r="AA146"/>
  <c r="AF146"/>
  <c r="AK146"/>
  <c r="AP146"/>
  <c r="AA147"/>
  <c r="AF147"/>
  <c r="AK147"/>
  <c r="AP147"/>
  <c r="AA148"/>
  <c r="AF148"/>
  <c r="AK148"/>
  <c r="AP148"/>
  <c r="AA149"/>
  <c r="AF149"/>
  <c r="AK149"/>
  <c r="AP149"/>
  <c r="AA150"/>
  <c r="AF150"/>
  <c r="AK150"/>
  <c r="AP150"/>
  <c r="AA151"/>
  <c r="AF151"/>
  <c r="AK151"/>
  <c r="AP151"/>
  <c r="AA152"/>
  <c r="AF152"/>
  <c r="AK152"/>
  <c r="AP152"/>
  <c r="AA153"/>
  <c r="AF153"/>
  <c r="AK153"/>
  <c r="AP153"/>
  <c r="AA154"/>
  <c r="AF154"/>
  <c r="AK154"/>
  <c r="AP154"/>
  <c r="AA155"/>
  <c r="AF155"/>
  <c r="AK155"/>
  <c r="AP155"/>
  <c r="AA156"/>
  <c r="AF156"/>
  <c r="AK156"/>
  <c r="AP156"/>
  <c r="AA157"/>
  <c r="AF157"/>
  <c r="AK157"/>
  <c r="AP157"/>
  <c r="AA158"/>
  <c r="AF158"/>
  <c r="AK158"/>
  <c r="AP158"/>
  <c r="AA159"/>
  <c r="AF159"/>
  <c r="AK159"/>
  <c r="AP159"/>
  <c r="AA160"/>
  <c r="AF160"/>
  <c r="AK160"/>
  <c r="AP160"/>
  <c r="AA161"/>
  <c r="AF161"/>
  <c r="AK161"/>
  <c r="AP161"/>
  <c r="AA162"/>
  <c r="AF162"/>
  <c r="AK162"/>
  <c r="AP162"/>
  <c r="AA163"/>
  <c r="AF163"/>
  <c r="AK163"/>
  <c r="AP163"/>
  <c r="AA164"/>
  <c r="AF164"/>
  <c r="AK164"/>
  <c r="AP164"/>
  <c r="AA165"/>
  <c r="AF165"/>
  <c r="AK165"/>
  <c r="AP165"/>
  <c r="AA166"/>
  <c r="AF166"/>
  <c r="AK166"/>
  <c r="AP166"/>
  <c r="AA167"/>
  <c r="AF167"/>
  <c r="AK167"/>
  <c r="AP167"/>
  <c r="AA168"/>
  <c r="AF168"/>
  <c r="AK168"/>
  <c r="AP168"/>
  <c r="AA169"/>
  <c r="AF169"/>
  <c r="AK169"/>
  <c r="AP169"/>
  <c r="AA170"/>
  <c r="AF170"/>
  <c r="AK170"/>
  <c r="AP170"/>
  <c r="AA171"/>
  <c r="AF171"/>
  <c r="AK171"/>
  <c r="AP171"/>
  <c r="AA172"/>
  <c r="AF172"/>
  <c r="AK172"/>
  <c r="AP172"/>
  <c r="AA173"/>
  <c r="AF173"/>
  <c r="AK173"/>
  <c r="AP173"/>
  <c r="AA174"/>
  <c r="AF174"/>
  <c r="AK174"/>
  <c r="AP174"/>
  <c r="AA175"/>
  <c r="AF175"/>
  <c r="AK175"/>
  <c r="AP175"/>
  <c r="AA176"/>
  <c r="AF176"/>
  <c r="AK176"/>
  <c r="AP176"/>
  <c r="AA177"/>
  <c r="AF177"/>
  <c r="AK177"/>
  <c r="AP177"/>
  <c r="AA178"/>
  <c r="AF178"/>
  <c r="AK178"/>
  <c r="AP178"/>
  <c r="AA179"/>
  <c r="AF179"/>
  <c r="AK179"/>
  <c r="AP179"/>
  <c r="AA180"/>
  <c r="AF180"/>
  <c r="AK180"/>
  <c r="AP180"/>
  <c r="AA181"/>
  <c r="AF181"/>
  <c r="AK181"/>
  <c r="AP181"/>
  <c r="AA182"/>
  <c r="AF182"/>
  <c r="AK182"/>
  <c r="AP182"/>
  <c r="AA183"/>
  <c r="AF183"/>
  <c r="AK183"/>
  <c r="AP183"/>
  <c r="AA184"/>
  <c r="AF184"/>
  <c r="AK184"/>
  <c r="AP184"/>
  <c r="AA185"/>
  <c r="AF185"/>
  <c r="AK185"/>
  <c r="AP185"/>
  <c r="AA186"/>
  <c r="AF186"/>
  <c r="AK186"/>
  <c r="AP186"/>
  <c r="AA187"/>
  <c r="AF187"/>
  <c r="AK187"/>
  <c r="AP187"/>
  <c r="AA188"/>
  <c r="AF188"/>
  <c r="AK188"/>
  <c r="AP188"/>
  <c r="Q133"/>
  <c r="V133"/>
  <c r="Q134"/>
  <c r="V134"/>
  <c r="Q135"/>
  <c r="V135"/>
  <c r="Q136"/>
  <c r="V136"/>
  <c r="Q137"/>
  <c r="V137"/>
  <c r="Q138"/>
  <c r="V138"/>
  <c r="Q139"/>
  <c r="V139"/>
  <c r="Q140"/>
  <c r="V140"/>
  <c r="Q141"/>
  <c r="V141"/>
  <c r="Q142"/>
  <c r="V142"/>
  <c r="Q143"/>
  <c r="V143"/>
  <c r="Q144"/>
  <c r="V144"/>
  <c r="Q145"/>
  <c r="V145"/>
  <c r="Q146"/>
  <c r="V146"/>
  <c r="Q147"/>
  <c r="V147"/>
  <c r="Q148"/>
  <c r="V148"/>
  <c r="Q149"/>
  <c r="V149"/>
  <c r="Q150"/>
  <c r="V150"/>
  <c r="Q151"/>
  <c r="V151"/>
  <c r="Q152"/>
  <c r="V152"/>
  <c r="Q153"/>
  <c r="V153"/>
  <c r="Q154"/>
  <c r="V154"/>
  <c r="Q155"/>
  <c r="V155"/>
  <c r="Q156"/>
  <c r="V156"/>
  <c r="Q157"/>
  <c r="V157"/>
  <c r="Q158"/>
  <c r="V158"/>
  <c r="Q159"/>
  <c r="V159"/>
  <c r="Q160"/>
  <c r="V160"/>
  <c r="Q161"/>
  <c r="V161"/>
  <c r="Q162"/>
  <c r="V162"/>
  <c r="Q163"/>
  <c r="V163"/>
  <c r="Q164"/>
  <c r="V164"/>
  <c r="Q165"/>
  <c r="V165"/>
  <c r="Q166"/>
  <c r="V166"/>
  <c r="Q167"/>
  <c r="V167"/>
  <c r="Q168"/>
  <c r="V168"/>
  <c r="Q169"/>
  <c r="V169"/>
  <c r="Q170"/>
  <c r="V170"/>
  <c r="Q171"/>
  <c r="V171"/>
  <c r="Q172"/>
  <c r="V172"/>
  <c r="Q173"/>
  <c r="V173"/>
  <c r="Q174"/>
  <c r="V174"/>
  <c r="Q175"/>
  <c r="V175"/>
  <c r="Q176"/>
  <c r="V176"/>
  <c r="Q177"/>
  <c r="V177"/>
  <c r="Q178"/>
  <c r="V178"/>
  <c r="Q179"/>
  <c r="V179"/>
  <c r="Q180"/>
  <c r="V180"/>
  <c r="Q181"/>
  <c r="V181"/>
  <c r="Q182"/>
  <c r="V182"/>
  <c r="Q183"/>
  <c r="V183"/>
  <c r="Q184"/>
  <c r="V184"/>
  <c r="Q185"/>
  <c r="V185"/>
  <c r="Q186"/>
  <c r="V186"/>
  <c r="Q187"/>
  <c r="V187"/>
  <c r="Q188"/>
  <c r="V188"/>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AD189"/>
  <c r="AC132"/>
  <c r="AD132"/>
  <c r="AH132"/>
  <c r="AI132"/>
  <c r="AM132"/>
  <c r="AN132"/>
  <c r="AR132"/>
  <c r="AS132"/>
  <c r="N132"/>
  <c r="S132"/>
  <c r="T132"/>
  <c r="X132"/>
  <c r="Y132"/>
  <c r="J69"/>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26"/>
  <c r="G62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565"/>
  <c r="G564"/>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02"/>
  <c r="G501"/>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439"/>
  <c r="G43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378"/>
  <c r="G377"/>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5"/>
  <c r="G374"/>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253"/>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33"/>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688"/>
  <c r="G37"/>
  <c r="G38"/>
  <c r="G39"/>
  <c r="G40"/>
  <c r="G41"/>
  <c r="G42"/>
  <c r="G43"/>
  <c r="G44"/>
  <c r="G45"/>
  <c r="G46"/>
  <c r="G47"/>
  <c r="G48"/>
  <c r="G49"/>
  <c r="G50"/>
  <c r="G51"/>
  <c r="G52"/>
  <c r="G53"/>
  <c r="G55"/>
  <c r="G56"/>
  <c r="G57"/>
  <c r="G58"/>
  <c r="G59"/>
  <c r="G60"/>
  <c r="G61"/>
  <c r="G62"/>
  <c r="G63"/>
  <c r="G64"/>
  <c r="G65"/>
  <c r="G66"/>
  <c r="G67"/>
  <c r="G68"/>
  <c r="G13"/>
  <c r="G14"/>
  <c r="G15"/>
  <c r="G16"/>
  <c r="G17"/>
  <c r="G18"/>
  <c r="G19"/>
  <c r="G20"/>
  <c r="G21"/>
  <c r="G22"/>
  <c r="G23"/>
  <c r="G24"/>
  <c r="G25"/>
  <c r="G26"/>
  <c r="G27"/>
  <c r="G28"/>
  <c r="G29"/>
  <c r="G30"/>
  <c r="G31"/>
  <c r="G32"/>
  <c r="G33"/>
  <c r="G34"/>
  <c r="G35"/>
  <c r="G36"/>
  <c r="G11"/>
  <c r="G12"/>
  <c r="G7"/>
  <c r="EJ748"/>
  <c r="EJ687"/>
  <c r="EJ624"/>
  <c r="EJ563"/>
  <c r="EJ500"/>
  <c r="EJ376"/>
  <c r="EJ437" s="1"/>
  <c r="EJ313"/>
  <c r="EJ252"/>
  <c r="EJ189"/>
  <c r="EJ69"/>
  <c r="EE748"/>
  <c r="EE687"/>
  <c r="EE624"/>
  <c r="EE563"/>
  <c r="EE500"/>
  <c r="EE376"/>
  <c r="EE437" s="1"/>
  <c r="EE313"/>
  <c r="EE252"/>
  <c r="EE189"/>
  <c r="EE69"/>
  <c r="DZ748"/>
  <c r="DZ687"/>
  <c r="DZ624"/>
  <c r="DZ563"/>
  <c r="DZ500"/>
  <c r="DZ376"/>
  <c r="DZ437" s="1"/>
  <c r="DZ313"/>
  <c r="DZ252"/>
  <c r="DZ189"/>
  <c r="DZ69"/>
  <c r="DU748"/>
  <c r="DU687"/>
  <c r="DU624"/>
  <c r="DU563"/>
  <c r="DU500"/>
  <c r="DU376"/>
  <c r="DU437" s="1"/>
  <c r="DU313"/>
  <c r="DU252"/>
  <c r="DU189"/>
  <c r="DU69"/>
  <c r="DP748"/>
  <c r="DP687"/>
  <c r="DP624"/>
  <c r="DP563"/>
  <c r="DP500"/>
  <c r="DP376"/>
  <c r="DP437" s="1"/>
  <c r="DP313"/>
  <c r="DP252"/>
  <c r="DP189"/>
  <c r="DP69"/>
  <c r="DK748"/>
  <c r="DK687"/>
  <c r="DK624"/>
  <c r="DK563"/>
  <c r="DK500"/>
  <c r="DK376"/>
  <c r="DK437" s="1"/>
  <c r="DK313"/>
  <c r="DK252"/>
  <c r="DK189"/>
  <c r="DK69"/>
  <c r="DF748"/>
  <c r="DF687"/>
  <c r="DF624"/>
  <c r="DF563"/>
  <c r="DF500"/>
  <c r="DF376"/>
  <c r="DF437" s="1"/>
  <c r="DF313"/>
  <c r="DF252"/>
  <c r="DF189"/>
  <c r="DF69"/>
  <c r="DA748"/>
  <c r="DA687"/>
  <c r="DA624"/>
  <c r="DA563"/>
  <c r="DA500"/>
  <c r="DA376"/>
  <c r="DA437" s="1"/>
  <c r="DA313"/>
  <c r="DA252"/>
  <c r="DA189"/>
  <c r="DA69"/>
  <c r="CV748"/>
  <c r="CV687"/>
  <c r="CV624"/>
  <c r="CV563"/>
  <c r="CV500"/>
  <c r="CV376"/>
  <c r="CV437" s="1"/>
  <c r="CV313"/>
  <c r="CV252"/>
  <c r="CV189"/>
  <c r="CV69"/>
  <c r="CQ748"/>
  <c r="CQ687"/>
  <c r="CQ624"/>
  <c r="CQ563"/>
  <c r="CQ500"/>
  <c r="CQ376"/>
  <c r="CQ437" s="1"/>
  <c r="CQ313"/>
  <c r="CQ252"/>
  <c r="CQ189"/>
  <c r="CQ69"/>
  <c r="CL748"/>
  <c r="CL687"/>
  <c r="CL624"/>
  <c r="CL563"/>
  <c r="CL500"/>
  <c r="CL376"/>
  <c r="CL437" s="1"/>
  <c r="CL313"/>
  <c r="CL252"/>
  <c r="CL189"/>
  <c r="CL69"/>
  <c r="CG748"/>
  <c r="CG687"/>
  <c r="CG624"/>
  <c r="CG563"/>
  <c r="CG500"/>
  <c r="CG376"/>
  <c r="CG437" s="1"/>
  <c r="CG313"/>
  <c r="CG252"/>
  <c r="CG189"/>
  <c r="CG69"/>
  <c r="CB748"/>
  <c r="CB687"/>
  <c r="CB624"/>
  <c r="CB563"/>
  <c r="CB500"/>
  <c r="CB376"/>
  <c r="CB437" s="1"/>
  <c r="CB313"/>
  <c r="CB252"/>
  <c r="CB189"/>
  <c r="CB69"/>
  <c r="BW748"/>
  <c r="BW687"/>
  <c r="BW624"/>
  <c r="BW563"/>
  <c r="BW500"/>
  <c r="BW376"/>
  <c r="BW437" s="1"/>
  <c r="BW313"/>
  <c r="BW252"/>
  <c r="BW189"/>
  <c r="BW69"/>
  <c r="BR748"/>
  <c r="BR687"/>
  <c r="BR624"/>
  <c r="BR563"/>
  <c r="BR500"/>
  <c r="BR376"/>
  <c r="BR437" s="1"/>
  <c r="BR313"/>
  <c r="BR252"/>
  <c r="BR189"/>
  <c r="BR69"/>
  <c r="BM748"/>
  <c r="BM687"/>
  <c r="BM624"/>
  <c r="BM563"/>
  <c r="BM500"/>
  <c r="BM376"/>
  <c r="BM437" s="1"/>
  <c r="BM313"/>
  <c r="BM252"/>
  <c r="BM189"/>
  <c r="BM69"/>
  <c r="BH748"/>
  <c r="BH687"/>
  <c r="BH624"/>
  <c r="BH563"/>
  <c r="BH500"/>
  <c r="BH376"/>
  <c r="BH437" s="1"/>
  <c r="BH313"/>
  <c r="BH252"/>
  <c r="BH189"/>
  <c r="BH69"/>
  <c r="BC748"/>
  <c r="BC687"/>
  <c r="BC624"/>
  <c r="BC563"/>
  <c r="BC500"/>
  <c r="BC376"/>
  <c r="BC437" s="1"/>
  <c r="BC313"/>
  <c r="BC252"/>
  <c r="BC189"/>
  <c r="BC69"/>
  <c r="AX748"/>
  <c r="AX687"/>
  <c r="AX624"/>
  <c r="AX563"/>
  <c r="AX500"/>
  <c r="AX376"/>
  <c r="AX437" s="1"/>
  <c r="AX313"/>
  <c r="AX252"/>
  <c r="AX189"/>
  <c r="AX69"/>
  <c r="AS748"/>
  <c r="AS687"/>
  <c r="AS624"/>
  <c r="AS563"/>
  <c r="AS500"/>
  <c r="AS376"/>
  <c r="AS437" s="1"/>
  <c r="AS313"/>
  <c r="AS252"/>
  <c r="AS189"/>
  <c r="AS69"/>
  <c r="AN748"/>
  <c r="AN687"/>
  <c r="AN624"/>
  <c r="AN563"/>
  <c r="AN500"/>
  <c r="AN376"/>
  <c r="AN437" s="1"/>
  <c r="AN313"/>
  <c r="AN252"/>
  <c r="AN189"/>
  <c r="AN69"/>
  <c r="AI748"/>
  <c r="AI687"/>
  <c r="AI624"/>
  <c r="AI563"/>
  <c r="AI500"/>
  <c r="AI376"/>
  <c r="AI437" s="1"/>
  <c r="AI313"/>
  <c r="AI252"/>
  <c r="AI189"/>
  <c r="AI69"/>
  <c r="AD748"/>
  <c r="AD687"/>
  <c r="AD624"/>
  <c r="AD563"/>
  <c r="AD500"/>
  <c r="AD376"/>
  <c r="AD437" s="1"/>
  <c r="AD313"/>
  <c r="AD252"/>
  <c r="AD69"/>
  <c r="Y748"/>
  <c r="Y687"/>
  <c r="Y624"/>
  <c r="Y563"/>
  <c r="Y500"/>
  <c r="Y376"/>
  <c r="Y437" s="1"/>
  <c r="Y313"/>
  <c r="Y252"/>
  <c r="Y189"/>
  <c r="Y69"/>
  <c r="T748"/>
  <c r="T687"/>
  <c r="T624"/>
  <c r="T563"/>
  <c r="T500"/>
  <c r="T376"/>
  <c r="T437" s="1"/>
  <c r="T313"/>
  <c r="T252"/>
  <c r="T189"/>
  <c r="T69"/>
  <c r="O748"/>
  <c r="O687"/>
  <c r="O624"/>
  <c r="O563"/>
  <c r="O500"/>
  <c r="O376"/>
  <c r="O437" s="1"/>
  <c r="O313"/>
  <c r="O252"/>
  <c r="O189"/>
  <c r="O69"/>
  <c r="J252"/>
  <c r="J313"/>
  <c r="J376"/>
  <c r="J437" s="1"/>
  <c r="J500"/>
  <c r="J563"/>
  <c r="J624"/>
  <c r="J687"/>
  <c r="J748"/>
  <c r="I437"/>
  <c r="I500"/>
  <c r="I252"/>
  <c r="CK69"/>
  <c r="CF69"/>
  <c r="CA69"/>
  <c r="BV69"/>
  <c r="BQ69"/>
  <c r="BL69"/>
  <c r="BG69"/>
  <c r="BB69"/>
  <c r="AW69"/>
  <c r="AR69"/>
  <c r="AM69"/>
  <c r="AH69"/>
  <c r="B9" i="5"/>
  <c r="B11"/>
  <c r="B13"/>
  <c r="B15"/>
  <c r="B17"/>
  <c r="B18"/>
  <c r="B19"/>
  <c r="C9"/>
  <c r="C11" s="1"/>
  <c r="C13" s="1"/>
  <c r="C15" s="1"/>
  <c r="C17" s="1"/>
  <c r="C19" s="1"/>
  <c r="C21" s="1"/>
  <c r="C23" s="1"/>
  <c r="C25" s="1"/>
  <c r="C27" s="1"/>
  <c r="C29" s="1"/>
  <c r="C31" s="1"/>
  <c r="C33" s="1"/>
  <c r="C35" s="1"/>
  <c r="C37" s="1"/>
  <c r="C39" s="1"/>
  <c r="C41" s="1"/>
  <c r="C43" s="1"/>
  <c r="C45" s="1"/>
  <c r="C47" s="1"/>
  <c r="C49" s="1"/>
  <c r="C51" s="1"/>
  <c r="C53" s="1"/>
  <c r="C55" s="1"/>
  <c r="C57" s="1"/>
  <c r="C59" s="1"/>
  <c r="C61" s="1"/>
  <c r="C63" s="1"/>
  <c r="C65" s="1"/>
  <c r="C67" s="1"/>
  <c r="C70" s="1"/>
  <c r="C72" s="1"/>
  <c r="C74" s="1"/>
  <c r="C76" s="1"/>
  <c r="C78" s="1"/>
  <c r="C80" s="1"/>
  <c r="C82" s="1"/>
  <c r="C84" s="1"/>
  <c r="C86" s="1"/>
  <c r="C88" s="1"/>
  <c r="C90" s="1"/>
  <c r="C92" s="1"/>
  <c r="C94" s="1"/>
  <c r="C96" s="1"/>
  <c r="C98" s="1"/>
  <c r="C100" s="1"/>
  <c r="C102" s="1"/>
  <c r="C104" s="1"/>
  <c r="C106" s="1"/>
  <c r="C108" s="1"/>
  <c r="C110" s="1"/>
  <c r="C112" s="1"/>
  <c r="C114" s="1"/>
  <c r="C116" s="1"/>
  <c r="C118" s="1"/>
  <c r="C120" s="1"/>
  <c r="C122" s="1"/>
  <c r="C124" s="1"/>
  <c r="C126" s="1"/>
  <c r="C128" s="1"/>
  <c r="C130" s="1"/>
  <c r="C133" s="1"/>
  <c r="C135" s="1"/>
  <c r="C137" s="1"/>
  <c r="C139" s="1"/>
  <c r="C141" s="1"/>
  <c r="C143" s="1"/>
  <c r="C145" s="1"/>
  <c r="C147" s="1"/>
  <c r="C149" s="1"/>
  <c r="C151" s="1"/>
  <c r="C153" s="1"/>
  <c r="C155" s="1"/>
  <c r="C157" s="1"/>
  <c r="C159" s="1"/>
  <c r="C161" s="1"/>
  <c r="C163" s="1"/>
  <c r="C165" s="1"/>
  <c r="C167" s="1"/>
  <c r="C169" s="1"/>
  <c r="C171" s="1"/>
  <c r="C173" s="1"/>
  <c r="C175" s="1"/>
  <c r="C177" s="1"/>
  <c r="C179" s="1"/>
  <c r="C181" s="1"/>
  <c r="C183" s="1"/>
  <c r="C185" s="1"/>
  <c r="C187" s="1"/>
  <c r="C190" s="1"/>
  <c r="C192" s="1"/>
  <c r="C194" s="1"/>
  <c r="C196" s="1"/>
  <c r="C198" s="1"/>
  <c r="C200" s="1"/>
  <c r="C202" s="1"/>
  <c r="C204" s="1"/>
  <c r="C206" s="1"/>
  <c r="C208" s="1"/>
  <c r="C210" s="1"/>
  <c r="C212" s="1"/>
  <c r="C214" s="1"/>
  <c r="C216" s="1"/>
  <c r="C218" s="1"/>
  <c r="C220" s="1"/>
  <c r="C222" s="1"/>
  <c r="C224" s="1"/>
  <c r="C226" s="1"/>
  <c r="C228" s="1"/>
  <c r="C230" s="1"/>
  <c r="C232" s="1"/>
  <c r="C234" s="1"/>
  <c r="C236" s="1"/>
  <c r="C238" s="1"/>
  <c r="C240" s="1"/>
  <c r="C242" s="1"/>
  <c r="C244" s="1"/>
  <c r="C246" s="1"/>
  <c r="C248" s="1"/>
  <c r="C250" s="1"/>
  <c r="C253" s="1"/>
  <c r="C255" s="1"/>
  <c r="C257" s="1"/>
  <c r="C259" s="1"/>
  <c r="C261" s="1"/>
  <c r="C263" s="1"/>
  <c r="C265" s="1"/>
  <c r="C267" s="1"/>
  <c r="C269" s="1"/>
  <c r="C271" s="1"/>
  <c r="C273" s="1"/>
  <c r="C275" s="1"/>
  <c r="C277" s="1"/>
  <c r="C279" s="1"/>
  <c r="C281" s="1"/>
  <c r="C283" s="1"/>
  <c r="C285" s="1"/>
  <c r="C287" s="1"/>
  <c r="C289" s="1"/>
  <c r="C291" s="1"/>
  <c r="C293" s="1"/>
  <c r="C295" s="1"/>
  <c r="C297" s="1"/>
  <c r="C299" s="1"/>
  <c r="C301" s="1"/>
  <c r="C303" s="1"/>
  <c r="C305" s="1"/>
  <c r="C307" s="1"/>
  <c r="C309" s="1"/>
  <c r="C311" s="1"/>
  <c r="C314" s="1"/>
  <c r="C316" s="1"/>
  <c r="C318" s="1"/>
  <c r="C320" s="1"/>
  <c r="C322" s="1"/>
  <c r="C324" s="1"/>
  <c r="C326" s="1"/>
  <c r="C328" s="1"/>
  <c r="C330" s="1"/>
  <c r="C332" s="1"/>
  <c r="C334" s="1"/>
  <c r="C336" s="1"/>
  <c r="C338" s="1"/>
  <c r="C340" s="1"/>
  <c r="C342" s="1"/>
  <c r="C344" s="1"/>
  <c r="C346" s="1"/>
  <c r="C348" s="1"/>
  <c r="C350" s="1"/>
  <c r="C352" s="1"/>
  <c r="C354" s="1"/>
  <c r="C356" s="1"/>
  <c r="C358" s="1"/>
  <c r="C360" s="1"/>
  <c r="C362" s="1"/>
  <c r="C364" s="1"/>
  <c r="C366" s="1"/>
  <c r="C368" s="1"/>
  <c r="C370" s="1"/>
  <c r="C372" s="1"/>
  <c r="C374" s="1"/>
  <c r="C377" s="1"/>
  <c r="C379" s="1"/>
  <c r="C381" s="1"/>
  <c r="C383" s="1"/>
  <c r="C385" s="1"/>
  <c r="C387" s="1"/>
  <c r="C389" s="1"/>
  <c r="C391" s="1"/>
  <c r="C393" s="1"/>
  <c r="C395" s="1"/>
  <c r="C397" s="1"/>
  <c r="C399" s="1"/>
  <c r="C401" s="1"/>
  <c r="C403" s="1"/>
  <c r="C405" s="1"/>
  <c r="C407" s="1"/>
  <c r="C409" s="1"/>
  <c r="C411" s="1"/>
  <c r="C413" s="1"/>
  <c r="C415" s="1"/>
  <c r="C417" s="1"/>
  <c r="C419" s="1"/>
  <c r="C421" s="1"/>
  <c r="C423" s="1"/>
  <c r="C425" s="1"/>
  <c r="C427" s="1"/>
  <c r="C429" s="1"/>
  <c r="C431" s="1"/>
  <c r="C433" s="1"/>
  <c r="C435" s="1"/>
  <c r="C438" s="1"/>
  <c r="C440" s="1"/>
  <c r="C442" s="1"/>
  <c r="C444" s="1"/>
  <c r="C446" s="1"/>
  <c r="C448" s="1"/>
  <c r="C450" s="1"/>
  <c r="C452" s="1"/>
  <c r="C454" s="1"/>
  <c r="C456" s="1"/>
  <c r="C458" s="1"/>
  <c r="C460" s="1"/>
  <c r="C462" s="1"/>
  <c r="C464" s="1"/>
  <c r="C466" s="1"/>
  <c r="C468" s="1"/>
  <c r="C470" s="1"/>
  <c r="C472" s="1"/>
  <c r="C474" s="1"/>
  <c r="C476" s="1"/>
  <c r="C478" s="1"/>
  <c r="C480" s="1"/>
  <c r="C482" s="1"/>
  <c r="C484" s="1"/>
  <c r="C486" s="1"/>
  <c r="C488" s="1"/>
  <c r="C490" s="1"/>
  <c r="C492" s="1"/>
  <c r="C494" s="1"/>
  <c r="C496" s="1"/>
  <c r="C498" s="1"/>
  <c r="C501" s="1"/>
  <c r="C503" s="1"/>
  <c r="C505" s="1"/>
  <c r="C507" s="1"/>
  <c r="C509" s="1"/>
  <c r="C511" s="1"/>
  <c r="C513" s="1"/>
  <c r="C515" s="1"/>
  <c r="C517" s="1"/>
  <c r="C519" s="1"/>
  <c r="C521" s="1"/>
  <c r="C523" s="1"/>
  <c r="C525" s="1"/>
  <c r="C527" s="1"/>
  <c r="C529" s="1"/>
  <c r="C531" s="1"/>
  <c r="C533" s="1"/>
  <c r="C535" s="1"/>
  <c r="C537" s="1"/>
  <c r="C539" s="1"/>
  <c r="C541" s="1"/>
  <c r="C543" s="1"/>
  <c r="C545" s="1"/>
  <c r="C547" s="1"/>
  <c r="C549" s="1"/>
  <c r="C551" s="1"/>
  <c r="C553" s="1"/>
  <c r="C555" s="1"/>
  <c r="C557" s="1"/>
  <c r="C559" s="1"/>
  <c r="C561" s="1"/>
  <c r="C564" s="1"/>
  <c r="C566" s="1"/>
  <c r="C568" s="1"/>
  <c r="C570" s="1"/>
  <c r="C572" s="1"/>
  <c r="C574" s="1"/>
  <c r="C576" s="1"/>
  <c r="C578" s="1"/>
  <c r="C580" s="1"/>
  <c r="C582" s="1"/>
  <c r="C584" s="1"/>
  <c r="C586" s="1"/>
  <c r="C588" s="1"/>
  <c r="C590" s="1"/>
  <c r="C592" s="1"/>
  <c r="C594" s="1"/>
  <c r="C596" s="1"/>
  <c r="C598" s="1"/>
  <c r="C600" s="1"/>
  <c r="C602" s="1"/>
  <c r="C604" s="1"/>
  <c r="C606" s="1"/>
  <c r="C608" s="1"/>
  <c r="C610" s="1"/>
  <c r="C612" s="1"/>
  <c r="C614" s="1"/>
  <c r="C616" s="1"/>
  <c r="C618" s="1"/>
  <c r="C620" s="1"/>
  <c r="C622" s="1"/>
  <c r="C625" s="1"/>
  <c r="C627" s="1"/>
  <c r="C629" s="1"/>
  <c r="C631" s="1"/>
  <c r="C633" s="1"/>
  <c r="C635" s="1"/>
  <c r="C637" s="1"/>
  <c r="C639" s="1"/>
  <c r="C641" s="1"/>
  <c r="C643" s="1"/>
  <c r="C645" s="1"/>
  <c r="C647" s="1"/>
  <c r="C649" s="1"/>
  <c r="C651" s="1"/>
  <c r="C653" s="1"/>
  <c r="C655" s="1"/>
  <c r="C657" s="1"/>
  <c r="C659" s="1"/>
  <c r="C661" s="1"/>
  <c r="C663" s="1"/>
  <c r="C665" s="1"/>
  <c r="C667" s="1"/>
  <c r="C669" s="1"/>
  <c r="C671" s="1"/>
  <c r="C673" s="1"/>
  <c r="C675" s="1"/>
  <c r="C677" s="1"/>
  <c r="C679" s="1"/>
  <c r="C681" s="1"/>
  <c r="C683" s="1"/>
  <c r="C685" s="1"/>
  <c r="C688" s="1"/>
  <c r="C690" s="1"/>
  <c r="C692" s="1"/>
  <c r="C694" s="1"/>
  <c r="C696" s="1"/>
  <c r="C698" s="1"/>
  <c r="C700" s="1"/>
  <c r="C702" s="1"/>
  <c r="C704" s="1"/>
  <c r="C706" s="1"/>
  <c r="C708" s="1"/>
  <c r="C710" s="1"/>
  <c r="C712" s="1"/>
  <c r="C714" s="1"/>
  <c r="C716" s="1"/>
  <c r="C718" s="1"/>
  <c r="C720" s="1"/>
  <c r="C722" s="1"/>
  <c r="C724" s="1"/>
  <c r="C726" s="1"/>
  <c r="C728" s="1"/>
  <c r="C730" s="1"/>
  <c r="C732" s="1"/>
  <c r="C734" s="1"/>
  <c r="C736" s="1"/>
  <c r="C738" s="1"/>
  <c r="C740" s="1"/>
  <c r="C742" s="1"/>
  <c r="C744" s="1"/>
  <c r="C746" s="1"/>
  <c r="C749" s="1"/>
  <c r="C751" s="1"/>
  <c r="C753" s="1"/>
  <c r="C755" s="1"/>
  <c r="C757" s="1"/>
  <c r="C759" s="1"/>
  <c r="C761" s="1"/>
  <c r="B21"/>
  <c r="B22" s="1"/>
  <c r="A7"/>
  <c r="A8"/>
  <c r="A16"/>
  <c r="A17"/>
  <c r="A18"/>
  <c r="A19"/>
  <c r="A20"/>
  <c r="A21"/>
  <c r="D7"/>
  <c r="D9"/>
  <c r="D11"/>
  <c r="D13"/>
  <c r="D15"/>
  <c r="D17"/>
  <c r="E7"/>
  <c r="E9"/>
  <c r="E11"/>
  <c r="E13"/>
  <c r="E15"/>
  <c r="E17"/>
  <c r="E19"/>
  <c r="D19"/>
  <c r="AJ821"/>
  <c r="AI821"/>
  <c r="AH821"/>
  <c r="AG821"/>
  <c r="AF821"/>
  <c r="AE821"/>
  <c r="AD821"/>
  <c r="AC821"/>
  <c r="AB821"/>
  <c r="AA821"/>
  <c r="Z821"/>
  <c r="Y821"/>
  <c r="X821"/>
  <c r="W821"/>
  <c r="V821"/>
  <c r="U821"/>
  <c r="S821"/>
  <c r="P821"/>
  <c r="O821"/>
  <c r="N821"/>
  <c r="M821"/>
  <c r="L821"/>
  <c r="K821"/>
  <c r="J821"/>
  <c r="I821"/>
  <c r="H821"/>
  <c r="AJ820"/>
  <c r="AI820"/>
  <c r="AH820"/>
  <c r="AG820"/>
  <c r="AF820"/>
  <c r="AE820"/>
  <c r="AD820"/>
  <c r="AC820"/>
  <c r="AB820"/>
  <c r="AA820"/>
  <c r="Z820"/>
  <c r="Y820"/>
  <c r="X820"/>
  <c r="W820"/>
  <c r="V820"/>
  <c r="U820"/>
  <c r="S820"/>
  <c r="P820"/>
  <c r="O820"/>
  <c r="N820"/>
  <c r="M820"/>
  <c r="L820"/>
  <c r="K820"/>
  <c r="J820"/>
  <c r="I820"/>
  <c r="H820"/>
  <c r="AJ819"/>
  <c r="AI819"/>
  <c r="AH819"/>
  <c r="AG819"/>
  <c r="AF819"/>
  <c r="AE819"/>
  <c r="AD819"/>
  <c r="AC819"/>
  <c r="AB819"/>
  <c r="AA819"/>
  <c r="Z819"/>
  <c r="Y819"/>
  <c r="X819"/>
  <c r="W819"/>
  <c r="V819"/>
  <c r="U819"/>
  <c r="S819"/>
  <c r="P819"/>
  <c r="O819"/>
  <c r="N819"/>
  <c r="M819"/>
  <c r="L819"/>
  <c r="K819"/>
  <c r="J819"/>
  <c r="I819"/>
  <c r="H819"/>
  <c r="AJ818"/>
  <c r="AI818"/>
  <c r="AH818"/>
  <c r="AG818"/>
  <c r="AF818"/>
  <c r="AE818"/>
  <c r="AD818"/>
  <c r="AC818"/>
  <c r="AB818"/>
  <c r="AA818"/>
  <c r="Z818"/>
  <c r="Y818"/>
  <c r="X818"/>
  <c r="W818"/>
  <c r="V818"/>
  <c r="U818"/>
  <c r="S818"/>
  <c r="P818"/>
  <c r="O818"/>
  <c r="N818"/>
  <c r="M818"/>
  <c r="L818"/>
  <c r="K818"/>
  <c r="J818"/>
  <c r="I818"/>
  <c r="H818"/>
  <c r="AJ817"/>
  <c r="AI817"/>
  <c r="AH817"/>
  <c r="AG817"/>
  <c r="AF817"/>
  <c r="AE817"/>
  <c r="AD817"/>
  <c r="AC817"/>
  <c r="AB817"/>
  <c r="AA817"/>
  <c r="Z817"/>
  <c r="Y817"/>
  <c r="X817"/>
  <c r="W817"/>
  <c r="V817"/>
  <c r="U817"/>
  <c r="S817"/>
  <c r="P817"/>
  <c r="O817"/>
  <c r="N817"/>
  <c r="M817"/>
  <c r="L817"/>
  <c r="K817"/>
  <c r="J817"/>
  <c r="I817"/>
  <c r="H817"/>
  <c r="AJ816"/>
  <c r="AI816"/>
  <c r="AH816"/>
  <c r="AG816"/>
  <c r="AF816"/>
  <c r="AE816"/>
  <c r="AD816"/>
  <c r="AC816"/>
  <c r="AB816"/>
  <c r="AA816"/>
  <c r="Z816"/>
  <c r="Y816"/>
  <c r="X816"/>
  <c r="W816"/>
  <c r="V816"/>
  <c r="U816"/>
  <c r="S816"/>
  <c r="P816"/>
  <c r="O816"/>
  <c r="N816"/>
  <c r="M816"/>
  <c r="L816"/>
  <c r="K816"/>
  <c r="J816"/>
  <c r="I816"/>
  <c r="H816"/>
  <c r="AJ815"/>
  <c r="AI815"/>
  <c r="AH815"/>
  <c r="AG815"/>
  <c r="AF815"/>
  <c r="AE815"/>
  <c r="AD815"/>
  <c r="AC815"/>
  <c r="AB815"/>
  <c r="AA815"/>
  <c r="Z815"/>
  <c r="Y815"/>
  <c r="X815"/>
  <c r="W815"/>
  <c r="V815"/>
  <c r="U815"/>
  <c r="S815"/>
  <c r="P815"/>
  <c r="O815"/>
  <c r="N815"/>
  <c r="M815"/>
  <c r="L815"/>
  <c r="K815"/>
  <c r="J815"/>
  <c r="I815"/>
  <c r="H815"/>
  <c r="AJ814"/>
  <c r="AI814"/>
  <c r="AH814"/>
  <c r="AG814"/>
  <c r="AF814"/>
  <c r="AE814"/>
  <c r="AD814"/>
  <c r="AC814"/>
  <c r="AB814"/>
  <c r="AA814"/>
  <c r="Z814"/>
  <c r="Y814"/>
  <c r="X814"/>
  <c r="W814"/>
  <c r="V814"/>
  <c r="U814"/>
  <c r="S814"/>
  <c r="P814"/>
  <c r="O814"/>
  <c r="N814"/>
  <c r="M814"/>
  <c r="L814"/>
  <c r="K814"/>
  <c r="J814"/>
  <c r="I814"/>
  <c r="H814"/>
  <c r="AJ813"/>
  <c r="AI813"/>
  <c r="AH813"/>
  <c r="AG813"/>
  <c r="AF813"/>
  <c r="AE813"/>
  <c r="AD813"/>
  <c r="AC813"/>
  <c r="AB813"/>
  <c r="AA813"/>
  <c r="Z813"/>
  <c r="Y813"/>
  <c r="X813"/>
  <c r="W813"/>
  <c r="V813"/>
  <c r="U813"/>
  <c r="S813"/>
  <c r="P813"/>
  <c r="O813"/>
  <c r="N813"/>
  <c r="M813"/>
  <c r="L813"/>
  <c r="K813"/>
  <c r="J813"/>
  <c r="I813"/>
  <c r="H813"/>
  <c r="AJ812"/>
  <c r="AI812"/>
  <c r="AH812"/>
  <c r="AG812"/>
  <c r="AF812"/>
  <c r="AE812"/>
  <c r="AD812"/>
  <c r="AC812"/>
  <c r="AB812"/>
  <c r="AA812"/>
  <c r="Z812"/>
  <c r="Y812"/>
  <c r="X812"/>
  <c r="W812"/>
  <c r="V812"/>
  <c r="U812"/>
  <c r="S812"/>
  <c r="P812"/>
  <c r="O812"/>
  <c r="N812"/>
  <c r="M812"/>
  <c r="L812"/>
  <c r="K812"/>
  <c r="J812"/>
  <c r="I812"/>
  <c r="H812"/>
  <c r="AJ807"/>
  <c r="AI807"/>
  <c r="AH807"/>
  <c r="AG807"/>
  <c r="AF807"/>
  <c r="AE807"/>
  <c r="AD807"/>
  <c r="AC807"/>
  <c r="AB807"/>
  <c r="AA807"/>
  <c r="Z807"/>
  <c r="Y807"/>
  <c r="X807"/>
  <c r="W807"/>
  <c r="V807"/>
  <c r="U807"/>
  <c r="S807"/>
  <c r="P807"/>
  <c r="O807"/>
  <c r="N807"/>
  <c r="M807"/>
  <c r="L807"/>
  <c r="K807"/>
  <c r="J807"/>
  <c r="I807"/>
  <c r="H807"/>
  <c r="AJ806"/>
  <c r="AI806"/>
  <c r="AH806"/>
  <c r="AG806"/>
  <c r="AF806"/>
  <c r="AE806"/>
  <c r="AD806"/>
  <c r="AC806"/>
  <c r="AB806"/>
  <c r="AA806"/>
  <c r="Z806"/>
  <c r="Y806"/>
  <c r="X806"/>
  <c r="W806"/>
  <c r="V806"/>
  <c r="U806"/>
  <c r="S806"/>
  <c r="P806"/>
  <c r="O806"/>
  <c r="N806"/>
  <c r="M806"/>
  <c r="L806"/>
  <c r="K806"/>
  <c r="J806"/>
  <c r="I806"/>
  <c r="H806"/>
  <c r="AJ804"/>
  <c r="AI804"/>
  <c r="AH804"/>
  <c r="AG804"/>
  <c r="AF804"/>
  <c r="AE804"/>
  <c r="AD804"/>
  <c r="AC804"/>
  <c r="AB804"/>
  <c r="AA804"/>
  <c r="Z804"/>
  <c r="Y804"/>
  <c r="X804"/>
  <c r="W804"/>
  <c r="V804"/>
  <c r="U804"/>
  <c r="S804"/>
  <c r="P804"/>
  <c r="O804"/>
  <c r="N804"/>
  <c r="M804"/>
  <c r="L804"/>
  <c r="K804"/>
  <c r="J804"/>
  <c r="I804"/>
  <c r="H804"/>
  <c r="AJ803"/>
  <c r="AI803"/>
  <c r="AH803"/>
  <c r="AG803"/>
  <c r="AF803"/>
  <c r="AE803"/>
  <c r="AD803"/>
  <c r="AC803"/>
  <c r="AB803"/>
  <c r="AA803"/>
  <c r="Z803"/>
  <c r="Y803"/>
  <c r="X803"/>
  <c r="W803"/>
  <c r="V803"/>
  <c r="U803"/>
  <c r="S803"/>
  <c r="P803"/>
  <c r="O803"/>
  <c r="N803"/>
  <c r="M803"/>
  <c r="L803"/>
  <c r="K803"/>
  <c r="J803"/>
  <c r="I803"/>
  <c r="H803"/>
  <c r="AJ801"/>
  <c r="AI801"/>
  <c r="AH801"/>
  <c r="AG801"/>
  <c r="AF801"/>
  <c r="AE801"/>
  <c r="AD801"/>
  <c r="AC801"/>
  <c r="AB801"/>
  <c r="AA801"/>
  <c r="Z801"/>
  <c r="Y801"/>
  <c r="X801"/>
  <c r="W801"/>
  <c r="V801"/>
  <c r="U801"/>
  <c r="S801"/>
  <c r="P801"/>
  <c r="O801"/>
  <c r="N801"/>
  <c r="M801"/>
  <c r="L801"/>
  <c r="K801"/>
  <c r="J801"/>
  <c r="I801"/>
  <c r="H801"/>
  <c r="AJ800"/>
  <c r="AI800"/>
  <c r="AH800"/>
  <c r="AG800"/>
  <c r="AF800"/>
  <c r="AE800"/>
  <c r="AD800"/>
  <c r="AC800"/>
  <c r="AB800"/>
  <c r="AA800"/>
  <c r="Z800"/>
  <c r="Y800"/>
  <c r="X800"/>
  <c r="W800"/>
  <c r="V800"/>
  <c r="U800"/>
  <c r="S800"/>
  <c r="P800"/>
  <c r="O800"/>
  <c r="N800"/>
  <c r="M800"/>
  <c r="L800"/>
  <c r="K800"/>
  <c r="J800"/>
  <c r="I800"/>
  <c r="H800"/>
  <c r="AJ798"/>
  <c r="AI798"/>
  <c r="AH798"/>
  <c r="AG798"/>
  <c r="AF798"/>
  <c r="AE798"/>
  <c r="AD798"/>
  <c r="AC798"/>
  <c r="AB798"/>
  <c r="AA798"/>
  <c r="Z798"/>
  <c r="Y798"/>
  <c r="X798"/>
  <c r="W798"/>
  <c r="V798"/>
  <c r="U798"/>
  <c r="S798"/>
  <c r="P798"/>
  <c r="O798"/>
  <c r="N798"/>
  <c r="M798"/>
  <c r="L798"/>
  <c r="K798"/>
  <c r="J798"/>
  <c r="I798"/>
  <c r="H798"/>
  <c r="AJ797"/>
  <c r="AI797"/>
  <c r="AH797"/>
  <c r="AG797"/>
  <c r="AF797"/>
  <c r="AE797"/>
  <c r="AD797"/>
  <c r="AC797"/>
  <c r="AB797"/>
  <c r="AA797"/>
  <c r="Z797"/>
  <c r="Y797"/>
  <c r="X797"/>
  <c r="W797"/>
  <c r="V797"/>
  <c r="U797"/>
  <c r="S797"/>
  <c r="P797"/>
  <c r="O797"/>
  <c r="N797"/>
  <c r="M797"/>
  <c r="L797"/>
  <c r="K797"/>
  <c r="J797"/>
  <c r="I797"/>
  <c r="H797"/>
  <c r="AJ795"/>
  <c r="AI795"/>
  <c r="AH795"/>
  <c r="AG795"/>
  <c r="AF795"/>
  <c r="AE795"/>
  <c r="AD795"/>
  <c r="AC795"/>
  <c r="AB795"/>
  <c r="AA795"/>
  <c r="Z795"/>
  <c r="Y795"/>
  <c r="X795"/>
  <c r="W795"/>
  <c r="V795"/>
  <c r="U795"/>
  <c r="S795"/>
  <c r="P795"/>
  <c r="O795"/>
  <c r="N795"/>
  <c r="M795"/>
  <c r="L795"/>
  <c r="K795"/>
  <c r="J795"/>
  <c r="I795"/>
  <c r="H795"/>
  <c r="AJ794"/>
  <c r="AI794"/>
  <c r="AH794"/>
  <c r="AG794"/>
  <c r="AF794"/>
  <c r="AE794"/>
  <c r="AD794"/>
  <c r="AC794"/>
  <c r="AB794"/>
  <c r="AA794"/>
  <c r="Z794"/>
  <c r="Y794"/>
  <c r="X794"/>
  <c r="W794"/>
  <c r="V794"/>
  <c r="U794"/>
  <c r="S794"/>
  <c r="P794"/>
  <c r="O794"/>
  <c r="N794"/>
  <c r="M794"/>
  <c r="L794"/>
  <c r="K794"/>
  <c r="J794"/>
  <c r="I794"/>
  <c r="H794"/>
  <c r="AJ792"/>
  <c r="AI792"/>
  <c r="AH792"/>
  <c r="AG792"/>
  <c r="AF792"/>
  <c r="AE792"/>
  <c r="AD792"/>
  <c r="AC792"/>
  <c r="AB792"/>
  <c r="AA792"/>
  <c r="Z792"/>
  <c r="Y792"/>
  <c r="X792"/>
  <c r="W792"/>
  <c r="V792"/>
  <c r="U792"/>
  <c r="S792"/>
  <c r="P792"/>
  <c r="O792"/>
  <c r="N792"/>
  <c r="M792"/>
  <c r="L792"/>
  <c r="K792"/>
  <c r="J792"/>
  <c r="I792"/>
  <c r="H792"/>
  <c r="AJ791"/>
  <c r="AI791"/>
  <c r="AH791"/>
  <c r="AG791"/>
  <c r="AF791"/>
  <c r="AE791"/>
  <c r="AD791"/>
  <c r="AC791"/>
  <c r="AB791"/>
  <c r="AA791"/>
  <c r="Z791"/>
  <c r="Y791"/>
  <c r="X791"/>
  <c r="W791"/>
  <c r="V791"/>
  <c r="U791"/>
  <c r="S791"/>
  <c r="P791"/>
  <c r="O791"/>
  <c r="N791"/>
  <c r="M791"/>
  <c r="L791"/>
  <c r="K791"/>
  <c r="J791"/>
  <c r="I791"/>
  <c r="H791"/>
  <c r="AJ789"/>
  <c r="AI789"/>
  <c r="AH789"/>
  <c r="AG789"/>
  <c r="AF789"/>
  <c r="AE789"/>
  <c r="AD789"/>
  <c r="AC789"/>
  <c r="AB789"/>
  <c r="AA789"/>
  <c r="Z789"/>
  <c r="Y789"/>
  <c r="X789"/>
  <c r="W789"/>
  <c r="V789"/>
  <c r="U789"/>
  <c r="S789"/>
  <c r="P789"/>
  <c r="O789"/>
  <c r="N789"/>
  <c r="M789"/>
  <c r="L789"/>
  <c r="K789"/>
  <c r="J789"/>
  <c r="I789"/>
  <c r="H789"/>
  <c r="AJ788"/>
  <c r="AI788"/>
  <c r="AH788"/>
  <c r="AG788"/>
  <c r="AF788"/>
  <c r="AE788"/>
  <c r="AD788"/>
  <c r="AC788"/>
  <c r="AB788"/>
  <c r="AA788"/>
  <c r="Z788"/>
  <c r="Y788"/>
  <c r="X788"/>
  <c r="W788"/>
  <c r="V788"/>
  <c r="U788"/>
  <c r="S788"/>
  <c r="P788"/>
  <c r="O788"/>
  <c r="N788"/>
  <c r="M788"/>
  <c r="L788"/>
  <c r="K788"/>
  <c r="J788"/>
  <c r="I788"/>
  <c r="H788"/>
  <c r="AJ786"/>
  <c r="AI786"/>
  <c r="AH786"/>
  <c r="AG786"/>
  <c r="AF786"/>
  <c r="AE786"/>
  <c r="AD786"/>
  <c r="AC786"/>
  <c r="AB786"/>
  <c r="AA786"/>
  <c r="Z786"/>
  <c r="Y786"/>
  <c r="X786"/>
  <c r="W786"/>
  <c r="V786"/>
  <c r="U786"/>
  <c r="S786"/>
  <c r="P786"/>
  <c r="O786"/>
  <c r="N786"/>
  <c r="M786"/>
  <c r="L786"/>
  <c r="K786"/>
  <c r="J786"/>
  <c r="I786"/>
  <c r="H786"/>
  <c r="AJ785"/>
  <c r="AI785"/>
  <c r="AH785"/>
  <c r="AG785"/>
  <c r="AF785"/>
  <c r="AE785"/>
  <c r="AD785"/>
  <c r="AC785"/>
  <c r="AB785"/>
  <c r="AA785"/>
  <c r="Z785"/>
  <c r="Y785"/>
  <c r="X785"/>
  <c r="W785"/>
  <c r="V785"/>
  <c r="U785"/>
  <c r="S785"/>
  <c r="P785"/>
  <c r="O785"/>
  <c r="N785"/>
  <c r="M785"/>
  <c r="L785"/>
  <c r="K785"/>
  <c r="J785"/>
  <c r="I785"/>
  <c r="H785"/>
  <c r="AJ783"/>
  <c r="AI783"/>
  <c r="AH783"/>
  <c r="AG783"/>
  <c r="AF783"/>
  <c r="AE783"/>
  <c r="AD783"/>
  <c r="AC783"/>
  <c r="AB783"/>
  <c r="AA783"/>
  <c r="Z783"/>
  <c r="Y783"/>
  <c r="X783"/>
  <c r="W783"/>
  <c r="V783"/>
  <c r="U783"/>
  <c r="S783"/>
  <c r="P783"/>
  <c r="O783"/>
  <c r="N783"/>
  <c r="M783"/>
  <c r="L783"/>
  <c r="K783"/>
  <c r="J783"/>
  <c r="I783"/>
  <c r="H783"/>
  <c r="AJ782"/>
  <c r="AI782"/>
  <c r="AH782"/>
  <c r="AG782"/>
  <c r="AF782"/>
  <c r="AE782"/>
  <c r="AD782"/>
  <c r="AC782"/>
  <c r="AB782"/>
  <c r="AA782"/>
  <c r="Z782"/>
  <c r="Y782"/>
  <c r="X782"/>
  <c r="W782"/>
  <c r="V782"/>
  <c r="U782"/>
  <c r="S782"/>
  <c r="P782"/>
  <c r="O782"/>
  <c r="N782"/>
  <c r="M782"/>
  <c r="L782"/>
  <c r="K782"/>
  <c r="J782"/>
  <c r="I782"/>
  <c r="H782"/>
  <c r="AJ780"/>
  <c r="AI780"/>
  <c r="AH780"/>
  <c r="AG780"/>
  <c r="AF780"/>
  <c r="AE780"/>
  <c r="AD780"/>
  <c r="AC780"/>
  <c r="AB780"/>
  <c r="AA780"/>
  <c r="Z780"/>
  <c r="Y780"/>
  <c r="X780"/>
  <c r="W780"/>
  <c r="V780"/>
  <c r="U780"/>
  <c r="S780"/>
  <c r="P780"/>
  <c r="O780"/>
  <c r="N780"/>
  <c r="M780"/>
  <c r="L780"/>
  <c r="K780"/>
  <c r="J780"/>
  <c r="I780"/>
  <c r="H780"/>
  <c r="AJ779"/>
  <c r="AI779"/>
  <c r="AH779"/>
  <c r="AG779"/>
  <c r="AF779"/>
  <c r="AE779"/>
  <c r="AD779"/>
  <c r="AC779"/>
  <c r="AB779"/>
  <c r="AA779"/>
  <c r="Z779"/>
  <c r="Y779"/>
  <c r="X779"/>
  <c r="W779"/>
  <c r="V779"/>
  <c r="U779"/>
  <c r="S779"/>
  <c r="P779"/>
  <c r="O779"/>
  <c r="N779"/>
  <c r="M779"/>
  <c r="L779"/>
  <c r="K779"/>
  <c r="J779"/>
  <c r="I779"/>
  <c r="H779"/>
  <c r="AJ777"/>
  <c r="AI777"/>
  <c r="AH777"/>
  <c r="AG777"/>
  <c r="AF777"/>
  <c r="AE777"/>
  <c r="AD777"/>
  <c r="AC777"/>
  <c r="AB777"/>
  <c r="AA777"/>
  <c r="Z777"/>
  <c r="Y777"/>
  <c r="X777"/>
  <c r="W777"/>
  <c r="V777"/>
  <c r="U777"/>
  <c r="S777"/>
  <c r="P777"/>
  <c r="O777"/>
  <c r="N777"/>
  <c r="M777"/>
  <c r="L777"/>
  <c r="K777"/>
  <c r="J777"/>
  <c r="I777"/>
  <c r="H777"/>
  <c r="AJ776"/>
  <c r="AI776"/>
  <c r="AH776"/>
  <c r="AG776"/>
  <c r="AF776"/>
  <c r="AE776"/>
  <c r="AD776"/>
  <c r="AC776"/>
  <c r="AB776"/>
  <c r="AA776"/>
  <c r="Z776"/>
  <c r="Y776"/>
  <c r="X776"/>
  <c r="W776"/>
  <c r="V776"/>
  <c r="U776"/>
  <c r="S776"/>
  <c r="P776"/>
  <c r="O776"/>
  <c r="N776"/>
  <c r="M776"/>
  <c r="L776"/>
  <c r="K776"/>
  <c r="J776"/>
  <c r="I776"/>
  <c r="H776"/>
  <c r="AJ774"/>
  <c r="AJ775" s="1"/>
  <c r="AI774"/>
  <c r="AI775" s="1"/>
  <c r="AH774"/>
  <c r="AH775" s="1"/>
  <c r="AG774"/>
  <c r="AG775" s="1"/>
  <c r="AF774"/>
  <c r="AF775" s="1"/>
  <c r="AE774"/>
  <c r="AE775" s="1"/>
  <c r="AD774"/>
  <c r="AD775" s="1"/>
  <c r="AC774"/>
  <c r="AC775" s="1"/>
  <c r="AB774"/>
  <c r="AB775" s="1"/>
  <c r="AA774"/>
  <c r="AA775" s="1"/>
  <c r="Z774"/>
  <c r="Z775" s="1"/>
  <c r="Y774"/>
  <c r="Y775" s="1"/>
  <c r="X774"/>
  <c r="X775" s="1"/>
  <c r="W774"/>
  <c r="W775" s="1"/>
  <c r="V774"/>
  <c r="V775" s="1"/>
  <c r="U774"/>
  <c r="U775" s="1"/>
  <c r="S774"/>
  <c r="S775" s="1"/>
  <c r="P774"/>
  <c r="P775" s="1"/>
  <c r="O774"/>
  <c r="O775" s="1"/>
  <c r="N774"/>
  <c r="N775" s="1"/>
  <c r="M774"/>
  <c r="M775" s="1"/>
  <c r="L774"/>
  <c r="L775" s="1"/>
  <c r="K774"/>
  <c r="K775" s="1"/>
  <c r="J774"/>
  <c r="J775" s="1"/>
  <c r="I774"/>
  <c r="I775" s="1"/>
  <c r="H774"/>
  <c r="H775" s="1"/>
  <c r="AJ769"/>
  <c r="AI769"/>
  <c r="AH769"/>
  <c r="AG769"/>
  <c r="AF769"/>
  <c r="AE769"/>
  <c r="AD769"/>
  <c r="AC769"/>
  <c r="AB769"/>
  <c r="AA769"/>
  <c r="Z769"/>
  <c r="Y769"/>
  <c r="X769"/>
  <c r="W769"/>
  <c r="V769"/>
  <c r="U769"/>
  <c r="S769"/>
  <c r="P769"/>
  <c r="O769"/>
  <c r="N769"/>
  <c r="M769"/>
  <c r="L769"/>
  <c r="K769"/>
  <c r="J769"/>
  <c r="I769"/>
  <c r="H769"/>
  <c r="AJ768"/>
  <c r="AI768"/>
  <c r="AH768"/>
  <c r="AG768"/>
  <c r="AF768"/>
  <c r="AE768"/>
  <c r="AD768"/>
  <c r="AC768"/>
  <c r="AB768"/>
  <c r="AA768"/>
  <c r="Z768"/>
  <c r="Y768"/>
  <c r="X768"/>
  <c r="W768"/>
  <c r="V768"/>
  <c r="U768"/>
  <c r="S768"/>
  <c r="P768"/>
  <c r="O768"/>
  <c r="N768"/>
  <c r="M768"/>
  <c r="L768"/>
  <c r="K768"/>
  <c r="J768"/>
  <c r="I768"/>
  <c r="H768"/>
  <c r="AJ767"/>
  <c r="AI767"/>
  <c r="AH767"/>
  <c r="AG767"/>
  <c r="AF767"/>
  <c r="AE767"/>
  <c r="AD767"/>
  <c r="AC767"/>
  <c r="AB767"/>
  <c r="AA767"/>
  <c r="Z767"/>
  <c r="Y767"/>
  <c r="X767"/>
  <c r="W767"/>
  <c r="V767"/>
  <c r="U767"/>
  <c r="S767"/>
  <c r="P767"/>
  <c r="O767"/>
  <c r="N767"/>
  <c r="M767"/>
  <c r="L767"/>
  <c r="K767"/>
  <c r="J767"/>
  <c r="I767"/>
  <c r="H767"/>
  <c r="AK762"/>
  <c r="AL762" s="1"/>
  <c r="A762"/>
  <c r="AU761"/>
  <c r="AT761"/>
  <c r="AS761"/>
  <c r="AR761"/>
  <c r="AQ761"/>
  <c r="AP761"/>
  <c r="AO761"/>
  <c r="AK761"/>
  <c r="AL761" s="1"/>
  <c r="E761"/>
  <c r="D761"/>
  <c r="B761"/>
  <c r="B762" s="1"/>
  <c r="A761"/>
  <c r="AK760"/>
  <c r="AL760" s="1"/>
  <c r="A760"/>
  <c r="AU759"/>
  <c r="AT759"/>
  <c r="AS759"/>
  <c r="AR759"/>
  <c r="AQ759"/>
  <c r="AP759"/>
  <c r="AO759"/>
  <c r="AK759"/>
  <c r="AL759" s="1"/>
  <c r="E759"/>
  <c r="D759"/>
  <c r="B759"/>
  <c r="B760" s="1"/>
  <c r="A759"/>
  <c r="AK758"/>
  <c r="AL758" s="1"/>
  <c r="A758"/>
  <c r="AU757"/>
  <c r="AT757"/>
  <c r="AS757"/>
  <c r="AR757"/>
  <c r="AQ757"/>
  <c r="AP757"/>
  <c r="AO757"/>
  <c r="AK757"/>
  <c r="AL757" s="1"/>
  <c r="E757"/>
  <c r="D757"/>
  <c r="B757"/>
  <c r="B758" s="1"/>
  <c r="A757"/>
  <c r="AK756"/>
  <c r="AL756" s="1"/>
  <c r="A756"/>
  <c r="AU755"/>
  <c r="AT755"/>
  <c r="AS755"/>
  <c r="AR755"/>
  <c r="AQ755"/>
  <c r="AP755"/>
  <c r="AO755"/>
  <c r="AK755"/>
  <c r="AL755" s="1"/>
  <c r="E755"/>
  <c r="D755"/>
  <c r="B755"/>
  <c r="B756" s="1"/>
  <c r="A755"/>
  <c r="AK754"/>
  <c r="AL754" s="1"/>
  <c r="A754"/>
  <c r="AU753"/>
  <c r="AT753"/>
  <c r="AS753"/>
  <c r="AR753"/>
  <c r="AQ753"/>
  <c r="AP753"/>
  <c r="AO753"/>
  <c r="AK753"/>
  <c r="AL753" s="1"/>
  <c r="E753"/>
  <c r="D753"/>
  <c r="B753"/>
  <c r="B754" s="1"/>
  <c r="A753"/>
  <c r="AK752"/>
  <c r="AL752" s="1"/>
  <c r="A752"/>
  <c r="AU751"/>
  <c r="AT751"/>
  <c r="AS751"/>
  <c r="AR751"/>
  <c r="AQ751"/>
  <c r="AP751"/>
  <c r="AO751"/>
  <c r="AK751"/>
  <c r="AL751" s="1"/>
  <c r="E751"/>
  <c r="D751"/>
  <c r="B751"/>
  <c r="B752" s="1"/>
  <c r="A751"/>
  <c r="AK750"/>
  <c r="AL750" s="1"/>
  <c r="A750"/>
  <c r="AU749"/>
  <c r="AT749"/>
  <c r="AS749"/>
  <c r="AR749"/>
  <c r="AQ749"/>
  <c r="AP749"/>
  <c r="AO749"/>
  <c r="AK749"/>
  <c r="AL749" s="1"/>
  <c r="E749"/>
  <c r="D749"/>
  <c r="B749"/>
  <c r="B750" s="1"/>
  <c r="A749"/>
  <c r="AK747"/>
  <c r="AL747" s="1"/>
  <c r="A747"/>
  <c r="AU746"/>
  <c r="AT746"/>
  <c r="AS746"/>
  <c r="AR746"/>
  <c r="AQ746"/>
  <c r="AP746"/>
  <c r="AO746"/>
  <c r="AK746"/>
  <c r="AL746" s="1"/>
  <c r="E746"/>
  <c r="D746"/>
  <c r="B746"/>
  <c r="B747" s="1"/>
  <c r="A746"/>
  <c r="AK745"/>
  <c r="AL745" s="1"/>
  <c r="A745"/>
  <c r="AU744"/>
  <c r="AT744"/>
  <c r="AS744"/>
  <c r="AR744"/>
  <c r="AQ744"/>
  <c r="AP744"/>
  <c r="AO744"/>
  <c r="AK744"/>
  <c r="AL744" s="1"/>
  <c r="E744"/>
  <c r="D744"/>
  <c r="B744"/>
  <c r="B745" s="1"/>
  <c r="A744"/>
  <c r="AK743"/>
  <c r="AL743" s="1"/>
  <c r="A743"/>
  <c r="AU742"/>
  <c r="AT742"/>
  <c r="AS742"/>
  <c r="AR742"/>
  <c r="AQ742"/>
  <c r="AP742"/>
  <c r="AO742"/>
  <c r="AK742"/>
  <c r="AL742" s="1"/>
  <c r="E742"/>
  <c r="D742"/>
  <c r="B742"/>
  <c r="B743" s="1"/>
  <c r="A742"/>
  <c r="AK741"/>
  <c r="AL741" s="1"/>
  <c r="A741"/>
  <c r="AU740"/>
  <c r="AT740"/>
  <c r="AS740"/>
  <c r="AR740"/>
  <c r="AQ740"/>
  <c r="AP740"/>
  <c r="AO740"/>
  <c r="AK740"/>
  <c r="AL740" s="1"/>
  <c r="E740"/>
  <c r="D740"/>
  <c r="B740"/>
  <c r="B741" s="1"/>
  <c r="A740"/>
  <c r="AK739"/>
  <c r="AL739" s="1"/>
  <c r="A739"/>
  <c r="AU738"/>
  <c r="AT738"/>
  <c r="AS738"/>
  <c r="AR738"/>
  <c r="AQ738"/>
  <c r="AP738"/>
  <c r="AO738"/>
  <c r="AK738"/>
  <c r="AL738" s="1"/>
  <c r="E738"/>
  <c r="D738"/>
  <c r="B738"/>
  <c r="B739" s="1"/>
  <c r="A738"/>
  <c r="AK737"/>
  <c r="AL737" s="1"/>
  <c r="A737"/>
  <c r="AU736"/>
  <c r="AT736"/>
  <c r="AS736"/>
  <c r="AR736"/>
  <c r="AQ736"/>
  <c r="AP736"/>
  <c r="AO736"/>
  <c r="AK736"/>
  <c r="AL736" s="1"/>
  <c r="E736"/>
  <c r="D736"/>
  <c r="B736"/>
  <c r="B737" s="1"/>
  <c r="A736"/>
  <c r="AK735"/>
  <c r="AL735" s="1"/>
  <c r="A735"/>
  <c r="AU734"/>
  <c r="AT734"/>
  <c r="AS734"/>
  <c r="AR734"/>
  <c r="AQ734"/>
  <c r="AP734"/>
  <c r="AO734"/>
  <c r="AK734"/>
  <c r="AL734" s="1"/>
  <c r="E734"/>
  <c r="D734"/>
  <c r="B734"/>
  <c r="B735" s="1"/>
  <c r="A734"/>
  <c r="AK733"/>
  <c r="AL733" s="1"/>
  <c r="A733"/>
  <c r="AU732"/>
  <c r="AT732"/>
  <c r="AS732"/>
  <c r="AR732"/>
  <c r="AQ732"/>
  <c r="AP732"/>
  <c r="AO732"/>
  <c r="AK732"/>
  <c r="AL732" s="1"/>
  <c r="E732"/>
  <c r="D732"/>
  <c r="B732"/>
  <c r="B733" s="1"/>
  <c r="A732"/>
  <c r="AK731"/>
  <c r="AL731" s="1"/>
  <c r="A731"/>
  <c r="AU730"/>
  <c r="AT730"/>
  <c r="AS730"/>
  <c r="AR730"/>
  <c r="AQ730"/>
  <c r="AP730"/>
  <c r="AO730"/>
  <c r="AK730"/>
  <c r="AL730" s="1"/>
  <c r="E730"/>
  <c r="D730"/>
  <c r="B730"/>
  <c r="B731" s="1"/>
  <c r="A730"/>
  <c r="AK729"/>
  <c r="AL729" s="1"/>
  <c r="A729"/>
  <c r="AU728"/>
  <c r="AT728"/>
  <c r="AS728"/>
  <c r="AR728"/>
  <c r="AQ728"/>
  <c r="AP728"/>
  <c r="AO728"/>
  <c r="AK728"/>
  <c r="AL728" s="1"/>
  <c r="E728"/>
  <c r="D728"/>
  <c r="B728"/>
  <c r="B729" s="1"/>
  <c r="A728"/>
  <c r="AK727"/>
  <c r="AL727" s="1"/>
  <c r="A727"/>
  <c r="AU726"/>
  <c r="AT726"/>
  <c r="AS726"/>
  <c r="AR726"/>
  <c r="AQ726"/>
  <c r="AP726"/>
  <c r="AO726"/>
  <c r="AK726"/>
  <c r="AL726" s="1"/>
  <c r="E726"/>
  <c r="D726"/>
  <c r="B726"/>
  <c r="B727" s="1"/>
  <c r="A726"/>
  <c r="AK725"/>
  <c r="AL725" s="1"/>
  <c r="A725"/>
  <c r="AU724"/>
  <c r="AT724"/>
  <c r="AS724"/>
  <c r="AR724"/>
  <c r="AQ724"/>
  <c r="AP724"/>
  <c r="AO724"/>
  <c r="AK724"/>
  <c r="AL724" s="1"/>
  <c r="E724"/>
  <c r="D724"/>
  <c r="B724"/>
  <c r="B725" s="1"/>
  <c r="A724"/>
  <c r="AK723"/>
  <c r="AL723" s="1"/>
  <c r="A723"/>
  <c r="AU722"/>
  <c r="AT722"/>
  <c r="AS722"/>
  <c r="AR722"/>
  <c r="AQ722"/>
  <c r="AP722"/>
  <c r="AO722"/>
  <c r="AK722"/>
  <c r="AL722" s="1"/>
  <c r="E722"/>
  <c r="D722"/>
  <c r="B722"/>
  <c r="B723" s="1"/>
  <c r="A722"/>
  <c r="AK721"/>
  <c r="AL721" s="1"/>
  <c r="A721"/>
  <c r="AU720"/>
  <c r="AT720"/>
  <c r="AS720"/>
  <c r="AR720"/>
  <c r="AQ720"/>
  <c r="AP720"/>
  <c r="AO720"/>
  <c r="AK720"/>
  <c r="AL720" s="1"/>
  <c r="E720"/>
  <c r="D720"/>
  <c r="B720"/>
  <c r="B721" s="1"/>
  <c r="A720"/>
  <c r="AK719"/>
  <c r="AL719" s="1"/>
  <c r="A719"/>
  <c r="AU718"/>
  <c r="AT718"/>
  <c r="AS718"/>
  <c r="AR718"/>
  <c r="AQ718"/>
  <c r="AP718"/>
  <c r="AO718"/>
  <c r="AK718"/>
  <c r="AL718" s="1"/>
  <c r="E718"/>
  <c r="D718"/>
  <c r="B718"/>
  <c r="B719" s="1"/>
  <c r="A718"/>
  <c r="AK717"/>
  <c r="AL717" s="1"/>
  <c r="A717"/>
  <c r="AU716"/>
  <c r="AT716"/>
  <c r="AS716"/>
  <c r="AR716"/>
  <c r="AQ716"/>
  <c r="AP716"/>
  <c r="AO716"/>
  <c r="AK716"/>
  <c r="AL716" s="1"/>
  <c r="E716"/>
  <c r="D716"/>
  <c r="B716"/>
  <c r="B717" s="1"/>
  <c r="A716"/>
  <c r="AK715"/>
  <c r="AL715" s="1"/>
  <c r="A715"/>
  <c r="AU714"/>
  <c r="AT714"/>
  <c r="AS714"/>
  <c r="AR714"/>
  <c r="AQ714"/>
  <c r="AP714"/>
  <c r="AO714"/>
  <c r="AK714"/>
  <c r="AL714" s="1"/>
  <c r="E714"/>
  <c r="D714"/>
  <c r="B714"/>
  <c r="B715" s="1"/>
  <c r="A714"/>
  <c r="AK713"/>
  <c r="AL713" s="1"/>
  <c r="A713"/>
  <c r="AU712"/>
  <c r="AT712"/>
  <c r="AS712"/>
  <c r="AR712"/>
  <c r="AQ712"/>
  <c r="AP712"/>
  <c r="AO712"/>
  <c r="AK712"/>
  <c r="AL712" s="1"/>
  <c r="E712"/>
  <c r="D712"/>
  <c r="B712"/>
  <c r="B713" s="1"/>
  <c r="A712"/>
  <c r="AK711"/>
  <c r="AL711" s="1"/>
  <c r="A711"/>
  <c r="AU710"/>
  <c r="AT710"/>
  <c r="AS710"/>
  <c r="AR710"/>
  <c r="AQ710"/>
  <c r="AP710"/>
  <c r="AO710"/>
  <c r="AK710"/>
  <c r="AL710" s="1"/>
  <c r="E710"/>
  <c r="D710"/>
  <c r="B710"/>
  <c r="B711" s="1"/>
  <c r="A710"/>
  <c r="AK709"/>
  <c r="AL709" s="1"/>
  <c r="A709"/>
  <c r="AU708"/>
  <c r="AT708"/>
  <c r="AS708"/>
  <c r="AR708"/>
  <c r="AQ708"/>
  <c r="AP708"/>
  <c r="AO708"/>
  <c r="AK708"/>
  <c r="AL708" s="1"/>
  <c r="E708"/>
  <c r="D708"/>
  <c r="B708"/>
  <c r="B709" s="1"/>
  <c r="A708"/>
  <c r="AK707"/>
  <c r="AL707" s="1"/>
  <c r="A707"/>
  <c r="AU706"/>
  <c r="AT706"/>
  <c r="AS706"/>
  <c r="AR706"/>
  <c r="AQ706"/>
  <c r="AP706"/>
  <c r="AO706"/>
  <c r="AK706"/>
  <c r="AL706" s="1"/>
  <c r="E706"/>
  <c r="D706"/>
  <c r="B706"/>
  <c r="B707" s="1"/>
  <c r="A706"/>
  <c r="AK705"/>
  <c r="AL705" s="1"/>
  <c r="A705"/>
  <c r="AU704"/>
  <c r="AT704"/>
  <c r="AS704"/>
  <c r="AR704"/>
  <c r="AQ704"/>
  <c r="AP704"/>
  <c r="AO704"/>
  <c r="AK704"/>
  <c r="AL704" s="1"/>
  <c r="E704"/>
  <c r="D704"/>
  <c r="B704"/>
  <c r="B705" s="1"/>
  <c r="A704"/>
  <c r="AK703"/>
  <c r="AL703" s="1"/>
  <c r="A703"/>
  <c r="AU702"/>
  <c r="AT702"/>
  <c r="AS702"/>
  <c r="AR702"/>
  <c r="AQ702"/>
  <c r="AP702"/>
  <c r="AO702"/>
  <c r="AK702"/>
  <c r="AL702" s="1"/>
  <c r="E702"/>
  <c r="D702"/>
  <c r="B702"/>
  <c r="B703" s="1"/>
  <c r="A702"/>
  <c r="AK701"/>
  <c r="AL701" s="1"/>
  <c r="A701"/>
  <c r="AU700"/>
  <c r="AT700"/>
  <c r="AS700"/>
  <c r="AR700"/>
  <c r="AQ700"/>
  <c r="AP700"/>
  <c r="AO700"/>
  <c r="AK700"/>
  <c r="AL700" s="1"/>
  <c r="E700"/>
  <c r="D700"/>
  <c r="B700"/>
  <c r="B701" s="1"/>
  <c r="A700"/>
  <c r="AK699"/>
  <c r="AL699" s="1"/>
  <c r="A699"/>
  <c r="AU698"/>
  <c r="AT698"/>
  <c r="AS698"/>
  <c r="AR698"/>
  <c r="AQ698"/>
  <c r="AP698"/>
  <c r="AO698"/>
  <c r="AK698"/>
  <c r="AL698" s="1"/>
  <c r="E698"/>
  <c r="D698"/>
  <c r="B698"/>
  <c r="B699" s="1"/>
  <c r="A698"/>
  <c r="AK697"/>
  <c r="AL697" s="1"/>
  <c r="A697"/>
  <c r="AU696"/>
  <c r="AT696"/>
  <c r="AS696"/>
  <c r="AR696"/>
  <c r="AQ696"/>
  <c r="AP696"/>
  <c r="AO696"/>
  <c r="AK696"/>
  <c r="AL696" s="1"/>
  <c r="E696"/>
  <c r="D696"/>
  <c r="B696"/>
  <c r="B697" s="1"/>
  <c r="A696"/>
  <c r="AK695"/>
  <c r="AL695" s="1"/>
  <c r="A695"/>
  <c r="AU694"/>
  <c r="AT694"/>
  <c r="AS694"/>
  <c r="AR694"/>
  <c r="AQ694"/>
  <c r="AP694"/>
  <c r="AO694"/>
  <c r="AK694"/>
  <c r="AL694" s="1"/>
  <c r="E694"/>
  <c r="D694"/>
  <c r="B694"/>
  <c r="B695" s="1"/>
  <c r="A694"/>
  <c r="AK693"/>
  <c r="AL693" s="1"/>
  <c r="A693"/>
  <c r="AU692"/>
  <c r="AT692"/>
  <c r="AS692"/>
  <c r="AR692"/>
  <c r="AQ692"/>
  <c r="AP692"/>
  <c r="AO692"/>
  <c r="AK692"/>
  <c r="AL692" s="1"/>
  <c r="E692"/>
  <c r="D692"/>
  <c r="B692"/>
  <c r="B693" s="1"/>
  <c r="A692"/>
  <c r="AK691"/>
  <c r="AL691" s="1"/>
  <c r="A691"/>
  <c r="AU690"/>
  <c r="AT690"/>
  <c r="AS690"/>
  <c r="AR690"/>
  <c r="AQ690"/>
  <c r="AP690"/>
  <c r="AO690"/>
  <c r="AK690"/>
  <c r="AL690" s="1"/>
  <c r="E690"/>
  <c r="D690"/>
  <c r="B690"/>
  <c r="B691" s="1"/>
  <c r="A690"/>
  <c r="AK689"/>
  <c r="AL689" s="1"/>
  <c r="A689"/>
  <c r="AU688"/>
  <c r="AT688"/>
  <c r="AS688"/>
  <c r="AR688"/>
  <c r="AQ688"/>
  <c r="AP688"/>
  <c r="AO688"/>
  <c r="AK688"/>
  <c r="AL688" s="1"/>
  <c r="E688"/>
  <c r="D688"/>
  <c r="B688"/>
  <c r="B689" s="1"/>
  <c r="A688"/>
  <c r="AK686"/>
  <c r="AL686" s="1"/>
  <c r="A686"/>
  <c r="AU685"/>
  <c r="AT685"/>
  <c r="AS685"/>
  <c r="AR685"/>
  <c r="AQ685"/>
  <c r="AP685"/>
  <c r="AO685"/>
  <c r="AK685"/>
  <c r="AL685" s="1"/>
  <c r="E685"/>
  <c r="D685"/>
  <c r="B685"/>
  <c r="B686" s="1"/>
  <c r="A685"/>
  <c r="AK684"/>
  <c r="AL684" s="1"/>
  <c r="A684"/>
  <c r="AU683"/>
  <c r="AT683"/>
  <c r="AS683"/>
  <c r="AR683"/>
  <c r="AQ683"/>
  <c r="AP683"/>
  <c r="AO683"/>
  <c r="AK683"/>
  <c r="AL683" s="1"/>
  <c r="E683"/>
  <c r="D683"/>
  <c r="B683"/>
  <c r="B684" s="1"/>
  <c r="A683"/>
  <c r="AK682"/>
  <c r="AL682" s="1"/>
  <c r="A682"/>
  <c r="AU681"/>
  <c r="AT681"/>
  <c r="AS681"/>
  <c r="AR681"/>
  <c r="AQ681"/>
  <c r="AP681"/>
  <c r="AO681"/>
  <c r="AK681"/>
  <c r="AL681" s="1"/>
  <c r="E681"/>
  <c r="D681"/>
  <c r="B681"/>
  <c r="B682" s="1"/>
  <c r="A681"/>
  <c r="AK680"/>
  <c r="AL680" s="1"/>
  <c r="A680"/>
  <c r="AU679"/>
  <c r="AT679"/>
  <c r="AS679"/>
  <c r="AR679"/>
  <c r="AQ679"/>
  <c r="AP679"/>
  <c r="AO679"/>
  <c r="AK679"/>
  <c r="AL679" s="1"/>
  <c r="E679"/>
  <c r="D679"/>
  <c r="B679"/>
  <c r="B680" s="1"/>
  <c r="A679"/>
  <c r="AK678"/>
  <c r="AL678" s="1"/>
  <c r="A678"/>
  <c r="AU677"/>
  <c r="AT677"/>
  <c r="AS677"/>
  <c r="AR677"/>
  <c r="AQ677"/>
  <c r="AP677"/>
  <c r="AO677"/>
  <c r="AK677"/>
  <c r="AL677" s="1"/>
  <c r="E677"/>
  <c r="D677"/>
  <c r="B677"/>
  <c r="B678" s="1"/>
  <c r="A677"/>
  <c r="AK676"/>
  <c r="AL676" s="1"/>
  <c r="A676"/>
  <c r="AU675"/>
  <c r="AT675"/>
  <c r="AS675"/>
  <c r="AR675"/>
  <c r="AQ675"/>
  <c r="AP675"/>
  <c r="AO675"/>
  <c r="AK675"/>
  <c r="AL675" s="1"/>
  <c r="E675"/>
  <c r="D675"/>
  <c r="B675"/>
  <c r="B676" s="1"/>
  <c r="A675"/>
  <c r="AK674"/>
  <c r="AL674" s="1"/>
  <c r="A674"/>
  <c r="AU673"/>
  <c r="AT673"/>
  <c r="AS673"/>
  <c r="AR673"/>
  <c r="AQ673"/>
  <c r="AP673"/>
  <c r="AO673"/>
  <c r="AK673"/>
  <c r="AL673" s="1"/>
  <c r="E673"/>
  <c r="D673"/>
  <c r="B673"/>
  <c r="B674" s="1"/>
  <c r="A673"/>
  <c r="AK672"/>
  <c r="AL672" s="1"/>
  <c r="A672"/>
  <c r="AU671"/>
  <c r="AT671"/>
  <c r="AS671"/>
  <c r="AR671"/>
  <c r="AQ671"/>
  <c r="AP671"/>
  <c r="AO671"/>
  <c r="AK671"/>
  <c r="AL671" s="1"/>
  <c r="E671"/>
  <c r="D671"/>
  <c r="B671"/>
  <c r="B672" s="1"/>
  <c r="A671"/>
  <c r="AK670"/>
  <c r="AL670" s="1"/>
  <c r="A670"/>
  <c r="AU669"/>
  <c r="AT669"/>
  <c r="AS669"/>
  <c r="AR669"/>
  <c r="AQ669"/>
  <c r="AP669"/>
  <c r="AO669"/>
  <c r="AK669"/>
  <c r="AL669" s="1"/>
  <c r="E669"/>
  <c r="D669"/>
  <c r="B669"/>
  <c r="B670" s="1"/>
  <c r="A669"/>
  <c r="AK668"/>
  <c r="AL668" s="1"/>
  <c r="A668"/>
  <c r="AU667"/>
  <c r="AT667"/>
  <c r="AS667"/>
  <c r="AR667"/>
  <c r="AQ667"/>
  <c r="AP667"/>
  <c r="AO667"/>
  <c r="AK667"/>
  <c r="AL667" s="1"/>
  <c r="E667"/>
  <c r="D667"/>
  <c r="B667"/>
  <c r="B668" s="1"/>
  <c r="A667"/>
  <c r="AK666"/>
  <c r="AL666" s="1"/>
  <c r="A666"/>
  <c r="AU665"/>
  <c r="AT665"/>
  <c r="AS665"/>
  <c r="AR665"/>
  <c r="AQ665"/>
  <c r="AP665"/>
  <c r="AO665"/>
  <c r="AK665"/>
  <c r="AL665" s="1"/>
  <c r="E665"/>
  <c r="D665"/>
  <c r="B665"/>
  <c r="B666" s="1"/>
  <c r="A665"/>
  <c r="AK664"/>
  <c r="AL664" s="1"/>
  <c r="A664"/>
  <c r="AU663"/>
  <c r="AT663"/>
  <c r="AS663"/>
  <c r="AR663"/>
  <c r="AQ663"/>
  <c r="AP663"/>
  <c r="AO663"/>
  <c r="AK663"/>
  <c r="AL663" s="1"/>
  <c r="E663"/>
  <c r="D663"/>
  <c r="B663"/>
  <c r="B664" s="1"/>
  <c r="A663"/>
  <c r="AK662"/>
  <c r="AL662" s="1"/>
  <c r="A662"/>
  <c r="AU661"/>
  <c r="AT661"/>
  <c r="AS661"/>
  <c r="AR661"/>
  <c r="AQ661"/>
  <c r="AP661"/>
  <c r="AO661"/>
  <c r="AK661"/>
  <c r="AL661" s="1"/>
  <c r="E661"/>
  <c r="D661"/>
  <c r="B661"/>
  <c r="B662" s="1"/>
  <c r="A661"/>
  <c r="AK660"/>
  <c r="AL660" s="1"/>
  <c r="A660"/>
  <c r="AU659"/>
  <c r="AT659"/>
  <c r="AS659"/>
  <c r="AR659"/>
  <c r="AQ659"/>
  <c r="AP659"/>
  <c r="AO659"/>
  <c r="AK659"/>
  <c r="AL659" s="1"/>
  <c r="E659"/>
  <c r="D659"/>
  <c r="B659"/>
  <c r="B660" s="1"/>
  <c r="A659"/>
  <c r="AK658"/>
  <c r="AL658" s="1"/>
  <c r="A658"/>
  <c r="AU657"/>
  <c r="AT657"/>
  <c r="AS657"/>
  <c r="AR657"/>
  <c r="AQ657"/>
  <c r="AP657"/>
  <c r="AO657"/>
  <c r="AK657"/>
  <c r="AL657" s="1"/>
  <c r="E657"/>
  <c r="D657"/>
  <c r="B657"/>
  <c r="B658" s="1"/>
  <c r="A657"/>
  <c r="AK656"/>
  <c r="AL656" s="1"/>
  <c r="A656"/>
  <c r="AU655"/>
  <c r="AT655"/>
  <c r="AS655"/>
  <c r="AR655"/>
  <c r="AQ655"/>
  <c r="AP655"/>
  <c r="AO655"/>
  <c r="AK655"/>
  <c r="AL655" s="1"/>
  <c r="E655"/>
  <c r="D655"/>
  <c r="B655"/>
  <c r="B656" s="1"/>
  <c r="A655"/>
  <c r="AK654"/>
  <c r="AL654" s="1"/>
  <c r="A654"/>
  <c r="AU653"/>
  <c r="AT653"/>
  <c r="AS653"/>
  <c r="AR653"/>
  <c r="AQ653"/>
  <c r="AP653"/>
  <c r="AO653"/>
  <c r="AK653"/>
  <c r="AL653" s="1"/>
  <c r="E653"/>
  <c r="D653"/>
  <c r="B653"/>
  <c r="B654" s="1"/>
  <c r="A653"/>
  <c r="AK652"/>
  <c r="AL652" s="1"/>
  <c r="A652"/>
  <c r="AU651"/>
  <c r="AT651"/>
  <c r="AS651"/>
  <c r="AR651"/>
  <c r="AQ651"/>
  <c r="AP651"/>
  <c r="AO651"/>
  <c r="AK651"/>
  <c r="AL651" s="1"/>
  <c r="E651"/>
  <c r="D651"/>
  <c r="B651"/>
  <c r="B652" s="1"/>
  <c r="A651"/>
  <c r="AK650"/>
  <c r="AL650" s="1"/>
  <c r="A650"/>
  <c r="AU649"/>
  <c r="AT649"/>
  <c r="AS649"/>
  <c r="AR649"/>
  <c r="AQ649"/>
  <c r="AP649"/>
  <c r="AO649"/>
  <c r="AK649"/>
  <c r="AL649" s="1"/>
  <c r="E649"/>
  <c r="D649"/>
  <c r="B649"/>
  <c r="B650" s="1"/>
  <c r="A649"/>
  <c r="AK648"/>
  <c r="AL648" s="1"/>
  <c r="A648"/>
  <c r="AU647"/>
  <c r="AT647"/>
  <c r="AS647"/>
  <c r="AR647"/>
  <c r="AQ647"/>
  <c r="AP647"/>
  <c r="AO647"/>
  <c r="AK647"/>
  <c r="AL647" s="1"/>
  <c r="E647"/>
  <c r="D647"/>
  <c r="B647"/>
  <c r="B648" s="1"/>
  <c r="A647"/>
  <c r="AK646"/>
  <c r="AL646" s="1"/>
  <c r="A646"/>
  <c r="AU645"/>
  <c r="AT645"/>
  <c r="AS645"/>
  <c r="AR645"/>
  <c r="AQ645"/>
  <c r="AP645"/>
  <c r="AO645"/>
  <c r="AK645"/>
  <c r="AL645" s="1"/>
  <c r="E645"/>
  <c r="D645"/>
  <c r="B645"/>
  <c r="B646" s="1"/>
  <c r="A645"/>
  <c r="AK644"/>
  <c r="AL644" s="1"/>
  <c r="A644"/>
  <c r="AU643"/>
  <c r="AT643"/>
  <c r="AS643"/>
  <c r="AR643"/>
  <c r="AQ643"/>
  <c r="AP643"/>
  <c r="AO643"/>
  <c r="AK643"/>
  <c r="AL643" s="1"/>
  <c r="E643"/>
  <c r="D643"/>
  <c r="B643"/>
  <c r="B644" s="1"/>
  <c r="A643"/>
  <c r="AK642"/>
  <c r="AM642" s="1"/>
  <c r="A642"/>
  <c r="AU641"/>
  <c r="AT641"/>
  <c r="AS641"/>
  <c r="AR641"/>
  <c r="AQ641"/>
  <c r="AP641"/>
  <c r="AO641"/>
  <c r="AK641"/>
  <c r="AM641" s="1"/>
  <c r="E641"/>
  <c r="D641"/>
  <c r="B641"/>
  <c r="B642" s="1"/>
  <c r="A641"/>
  <c r="AK640"/>
  <c r="AL640" s="1"/>
  <c r="A640"/>
  <c r="AU639"/>
  <c r="AT639"/>
  <c r="AS639"/>
  <c r="AR639"/>
  <c r="AQ639"/>
  <c r="AP639"/>
  <c r="AO639"/>
  <c r="AK639"/>
  <c r="AM639" s="1"/>
  <c r="E639"/>
  <c r="D639"/>
  <c r="B639"/>
  <c r="B640" s="1"/>
  <c r="A639"/>
  <c r="AK638"/>
  <c r="AM638" s="1"/>
  <c r="A638"/>
  <c r="AU637"/>
  <c r="AT637"/>
  <c r="AS637"/>
  <c r="AR637"/>
  <c r="AQ637"/>
  <c r="AP637"/>
  <c r="AO637"/>
  <c r="AK637"/>
  <c r="AM637" s="1"/>
  <c r="E637"/>
  <c r="D637"/>
  <c r="B637"/>
  <c r="B638" s="1"/>
  <c r="A637"/>
  <c r="AK636"/>
  <c r="AM636" s="1"/>
  <c r="A636"/>
  <c r="AU635"/>
  <c r="AT635"/>
  <c r="AS635"/>
  <c r="AR635"/>
  <c r="AQ635"/>
  <c r="AP635"/>
  <c r="AO635"/>
  <c r="AK635"/>
  <c r="AM635" s="1"/>
  <c r="E635"/>
  <c r="D635"/>
  <c r="B635"/>
  <c r="B636" s="1"/>
  <c r="A635"/>
  <c r="AK634"/>
  <c r="AM634" s="1"/>
  <c r="A634"/>
  <c r="AU633"/>
  <c r="AT633"/>
  <c r="AS633"/>
  <c r="AR633"/>
  <c r="AQ633"/>
  <c r="AP633"/>
  <c r="AO633"/>
  <c r="AK633"/>
  <c r="AM633" s="1"/>
  <c r="E633"/>
  <c r="D633"/>
  <c r="B633"/>
  <c r="B634" s="1"/>
  <c r="A633"/>
  <c r="AK632"/>
  <c r="AM632" s="1"/>
  <c r="A632"/>
  <c r="AU631"/>
  <c r="AT631"/>
  <c r="AS631"/>
  <c r="AR631"/>
  <c r="AQ631"/>
  <c r="AP631"/>
  <c r="AO631"/>
  <c r="AK631"/>
  <c r="AM631" s="1"/>
  <c r="E631"/>
  <c r="D631"/>
  <c r="B631"/>
  <c r="B632" s="1"/>
  <c r="A631"/>
  <c r="AK630"/>
  <c r="AM630" s="1"/>
  <c r="A630"/>
  <c r="AU629"/>
  <c r="AT629"/>
  <c r="AS629"/>
  <c r="AR629"/>
  <c r="AQ629"/>
  <c r="AP629"/>
  <c r="AO629"/>
  <c r="AK629"/>
  <c r="AM629" s="1"/>
  <c r="E629"/>
  <c r="D629"/>
  <c r="B629"/>
  <c r="B630" s="1"/>
  <c r="A629"/>
  <c r="AK628"/>
  <c r="AM628" s="1"/>
  <c r="A628"/>
  <c r="AU627"/>
  <c r="AT627"/>
  <c r="AS627"/>
  <c r="AR627"/>
  <c r="AQ627"/>
  <c r="AP627"/>
  <c r="AO627"/>
  <c r="AK627"/>
  <c r="AM627" s="1"/>
  <c r="E627"/>
  <c r="D627"/>
  <c r="B627"/>
  <c r="B628" s="1"/>
  <c r="A627"/>
  <c r="AK626"/>
  <c r="AM626" s="1"/>
  <c r="A626"/>
  <c r="AU625"/>
  <c r="AT625"/>
  <c r="AS625"/>
  <c r="AR625"/>
  <c r="AQ625"/>
  <c r="AP625"/>
  <c r="AO625"/>
  <c r="AK625"/>
  <c r="AM625" s="1"/>
  <c r="E625"/>
  <c r="D625"/>
  <c r="B625"/>
  <c r="B626" s="1"/>
  <c r="A625"/>
  <c r="AK623"/>
  <c r="AM623" s="1"/>
  <c r="A623"/>
  <c r="AU622"/>
  <c r="AT622"/>
  <c r="AS622"/>
  <c r="AR622"/>
  <c r="AQ622"/>
  <c r="AP622"/>
  <c r="AO622"/>
  <c r="AK622"/>
  <c r="AM622" s="1"/>
  <c r="E622"/>
  <c r="D622"/>
  <c r="B622"/>
  <c r="B623" s="1"/>
  <c r="A622"/>
  <c r="AK621"/>
  <c r="AM621" s="1"/>
  <c r="A621"/>
  <c r="AU620"/>
  <c r="AT620"/>
  <c r="AS620"/>
  <c r="AR620"/>
  <c r="AQ620"/>
  <c r="AP620"/>
  <c r="AO620"/>
  <c r="AK620"/>
  <c r="AM620" s="1"/>
  <c r="E620"/>
  <c r="D620"/>
  <c r="B620"/>
  <c r="B621" s="1"/>
  <c r="A620"/>
  <c r="AK619"/>
  <c r="AM619" s="1"/>
  <c r="A619"/>
  <c r="AU618"/>
  <c r="AT618"/>
  <c r="AS618"/>
  <c r="AR618"/>
  <c r="AQ618"/>
  <c r="AP618"/>
  <c r="AO618"/>
  <c r="AK618"/>
  <c r="AM618" s="1"/>
  <c r="E618"/>
  <c r="D618"/>
  <c r="B618"/>
  <c r="B619" s="1"/>
  <c r="A618"/>
  <c r="AK617"/>
  <c r="AM617" s="1"/>
  <c r="A617"/>
  <c r="AU616"/>
  <c r="AT616"/>
  <c r="AS616"/>
  <c r="AR616"/>
  <c r="AQ616"/>
  <c r="AP616"/>
  <c r="AO616"/>
  <c r="AK616"/>
  <c r="AM616" s="1"/>
  <c r="E616"/>
  <c r="D616"/>
  <c r="B616"/>
  <c r="B617" s="1"/>
  <c r="A616"/>
  <c r="AK615"/>
  <c r="AM615" s="1"/>
  <c r="A615"/>
  <c r="AU614"/>
  <c r="AT614"/>
  <c r="AS614"/>
  <c r="AR614"/>
  <c r="AQ614"/>
  <c r="AP614"/>
  <c r="AO614"/>
  <c r="AK614"/>
  <c r="AM614" s="1"/>
  <c r="E614"/>
  <c r="D614"/>
  <c r="B614"/>
  <c r="B615" s="1"/>
  <c r="A614"/>
  <c r="AK613"/>
  <c r="AM613" s="1"/>
  <c r="A613"/>
  <c r="AU612"/>
  <c r="AT612"/>
  <c r="AS612"/>
  <c r="AR612"/>
  <c r="AQ612"/>
  <c r="AP612"/>
  <c r="AO612"/>
  <c r="AK612"/>
  <c r="AM612" s="1"/>
  <c r="E612"/>
  <c r="D612"/>
  <c r="B612"/>
  <c r="B613" s="1"/>
  <c r="A612"/>
  <c r="AK611"/>
  <c r="AM611" s="1"/>
  <c r="A611"/>
  <c r="AU610"/>
  <c r="AT610"/>
  <c r="AS610"/>
  <c r="AR610"/>
  <c r="AQ610"/>
  <c r="AP610"/>
  <c r="AO610"/>
  <c r="AK610"/>
  <c r="AM610" s="1"/>
  <c r="E610"/>
  <c r="D610"/>
  <c r="B610"/>
  <c r="B611" s="1"/>
  <c r="A610"/>
  <c r="AK609"/>
  <c r="AM609" s="1"/>
  <c r="A609"/>
  <c r="AU608"/>
  <c r="AT608"/>
  <c r="AS608"/>
  <c r="AR608"/>
  <c r="AQ608"/>
  <c r="AP608"/>
  <c r="AO608"/>
  <c r="AK608"/>
  <c r="AM608" s="1"/>
  <c r="E608"/>
  <c r="D608"/>
  <c r="B608"/>
  <c r="B609" s="1"/>
  <c r="A608"/>
  <c r="AK607"/>
  <c r="AM607" s="1"/>
  <c r="A607"/>
  <c r="AU606"/>
  <c r="AT606"/>
  <c r="AS606"/>
  <c r="AR606"/>
  <c r="AQ606"/>
  <c r="AP606"/>
  <c r="AO606"/>
  <c r="AK606"/>
  <c r="AM606" s="1"/>
  <c r="E606"/>
  <c r="D606"/>
  <c r="B606"/>
  <c r="B607" s="1"/>
  <c r="A606"/>
  <c r="AK605"/>
  <c r="AM605" s="1"/>
  <c r="A605"/>
  <c r="AU604"/>
  <c r="AT604"/>
  <c r="AS604"/>
  <c r="AR604"/>
  <c r="AQ604"/>
  <c r="AP604"/>
  <c r="AO604"/>
  <c r="AK604"/>
  <c r="AM604" s="1"/>
  <c r="E604"/>
  <c r="D604"/>
  <c r="B604"/>
  <c r="B605" s="1"/>
  <c r="A604"/>
  <c r="AK603"/>
  <c r="AM603" s="1"/>
  <c r="A603"/>
  <c r="AU602"/>
  <c r="AT602"/>
  <c r="AS602"/>
  <c r="AR602"/>
  <c r="AQ602"/>
  <c r="AP602"/>
  <c r="AO602"/>
  <c r="AK602"/>
  <c r="AM602" s="1"/>
  <c r="E602"/>
  <c r="D602"/>
  <c r="B602"/>
  <c r="B603" s="1"/>
  <c r="A602"/>
  <c r="AK601"/>
  <c r="AM601" s="1"/>
  <c r="A601"/>
  <c r="AU600"/>
  <c r="AT600"/>
  <c r="AS600"/>
  <c r="AR600"/>
  <c r="AQ600"/>
  <c r="AP600"/>
  <c r="AO600"/>
  <c r="AK600"/>
  <c r="AM600" s="1"/>
  <c r="E600"/>
  <c r="D600"/>
  <c r="B600"/>
  <c r="B601" s="1"/>
  <c r="A600"/>
  <c r="AK599"/>
  <c r="AM599" s="1"/>
  <c r="A599"/>
  <c r="AU598"/>
  <c r="AT598"/>
  <c r="AS598"/>
  <c r="AR598"/>
  <c r="AQ598"/>
  <c r="AP598"/>
  <c r="AO598"/>
  <c r="AK598"/>
  <c r="AM598" s="1"/>
  <c r="E598"/>
  <c r="D598"/>
  <c r="B598"/>
  <c r="B599" s="1"/>
  <c r="A598"/>
  <c r="AK597"/>
  <c r="AM597" s="1"/>
  <c r="A597"/>
  <c r="AU596"/>
  <c r="AT596"/>
  <c r="AS596"/>
  <c r="AR596"/>
  <c r="AQ596"/>
  <c r="AP596"/>
  <c r="AO596"/>
  <c r="AK596"/>
  <c r="AM596" s="1"/>
  <c r="E596"/>
  <c r="D596"/>
  <c r="B596"/>
  <c r="B597" s="1"/>
  <c r="A596"/>
  <c r="AK595"/>
  <c r="AM595" s="1"/>
  <c r="A595"/>
  <c r="AU594"/>
  <c r="AT594"/>
  <c r="AS594"/>
  <c r="AR594"/>
  <c r="AQ594"/>
  <c r="AP594"/>
  <c r="AO594"/>
  <c r="AK594"/>
  <c r="AM594" s="1"/>
  <c r="E594"/>
  <c r="D594"/>
  <c r="B594"/>
  <c r="B595" s="1"/>
  <c r="A594"/>
  <c r="AK593"/>
  <c r="AM593" s="1"/>
  <c r="A593"/>
  <c r="AU592"/>
  <c r="AT592"/>
  <c r="AS592"/>
  <c r="AR592"/>
  <c r="AQ592"/>
  <c r="AP592"/>
  <c r="AO592"/>
  <c r="AK592"/>
  <c r="AM592" s="1"/>
  <c r="E592"/>
  <c r="D592"/>
  <c r="B592"/>
  <c r="B593" s="1"/>
  <c r="A592"/>
  <c r="AK591"/>
  <c r="AM591" s="1"/>
  <c r="A591"/>
  <c r="AU590"/>
  <c r="AT590"/>
  <c r="AS590"/>
  <c r="AR590"/>
  <c r="AQ590"/>
  <c r="AP590"/>
  <c r="AO590"/>
  <c r="AK590"/>
  <c r="AM590" s="1"/>
  <c r="E590"/>
  <c r="D590"/>
  <c r="B590"/>
  <c r="B591" s="1"/>
  <c r="A590"/>
  <c r="AK589"/>
  <c r="AM589" s="1"/>
  <c r="A589"/>
  <c r="AU588"/>
  <c r="AT588"/>
  <c r="AS588"/>
  <c r="AR588"/>
  <c r="AQ588"/>
  <c r="AP588"/>
  <c r="AO588"/>
  <c r="AK588"/>
  <c r="AM588" s="1"/>
  <c r="E588"/>
  <c r="D588"/>
  <c r="B588"/>
  <c r="B589" s="1"/>
  <c r="A588"/>
  <c r="AK587"/>
  <c r="AM587" s="1"/>
  <c r="A587"/>
  <c r="AU586"/>
  <c r="AT586"/>
  <c r="AS586"/>
  <c r="AR586"/>
  <c r="AQ586"/>
  <c r="AP586"/>
  <c r="AO586"/>
  <c r="AK586"/>
  <c r="AM586" s="1"/>
  <c r="E586"/>
  <c r="D586"/>
  <c r="B586"/>
  <c r="B587" s="1"/>
  <c r="A586"/>
  <c r="AK585"/>
  <c r="AM585" s="1"/>
  <c r="A585"/>
  <c r="AU584"/>
  <c r="AT584"/>
  <c r="AS584"/>
  <c r="AR584"/>
  <c r="AQ584"/>
  <c r="AP584"/>
  <c r="AO584"/>
  <c r="AK584"/>
  <c r="AM584" s="1"/>
  <c r="E584"/>
  <c r="D584"/>
  <c r="B584"/>
  <c r="B585" s="1"/>
  <c r="A584"/>
  <c r="AK583"/>
  <c r="AM583" s="1"/>
  <c r="A583"/>
  <c r="AU582"/>
  <c r="AT582"/>
  <c r="AS582"/>
  <c r="AR582"/>
  <c r="AQ582"/>
  <c r="AP582"/>
  <c r="AO582"/>
  <c r="AK582"/>
  <c r="AM582" s="1"/>
  <c r="E582"/>
  <c r="D582"/>
  <c r="B582"/>
  <c r="B583" s="1"/>
  <c r="A582"/>
  <c r="AK581"/>
  <c r="AM581" s="1"/>
  <c r="A581"/>
  <c r="AU580"/>
  <c r="AT580"/>
  <c r="AS580"/>
  <c r="AR580"/>
  <c r="AQ580"/>
  <c r="AP580"/>
  <c r="AO580"/>
  <c r="AK580"/>
  <c r="AM580" s="1"/>
  <c r="E580"/>
  <c r="D580"/>
  <c r="B580"/>
  <c r="B581" s="1"/>
  <c r="A580"/>
  <c r="AK579"/>
  <c r="AM579" s="1"/>
  <c r="A579"/>
  <c r="AU578"/>
  <c r="AT578"/>
  <c r="AS578"/>
  <c r="AR578"/>
  <c r="AQ578"/>
  <c r="AP578"/>
  <c r="AO578"/>
  <c r="AK578"/>
  <c r="AM578" s="1"/>
  <c r="E578"/>
  <c r="D578"/>
  <c r="B578"/>
  <c r="B579" s="1"/>
  <c r="A578"/>
  <c r="AK577"/>
  <c r="AM577" s="1"/>
  <c r="A577"/>
  <c r="AU576"/>
  <c r="AT576"/>
  <c r="AS576"/>
  <c r="AR576"/>
  <c r="AQ576"/>
  <c r="AP576"/>
  <c r="AO576"/>
  <c r="AK576"/>
  <c r="AM576" s="1"/>
  <c r="E576"/>
  <c r="D576"/>
  <c r="B576"/>
  <c r="B577" s="1"/>
  <c r="A576"/>
  <c r="AK575"/>
  <c r="AM575" s="1"/>
  <c r="A575"/>
  <c r="AU574"/>
  <c r="AT574"/>
  <c r="AS574"/>
  <c r="AR574"/>
  <c r="AQ574"/>
  <c r="AP574"/>
  <c r="AO574"/>
  <c r="AK574"/>
  <c r="AM574" s="1"/>
  <c r="E574"/>
  <c r="D574"/>
  <c r="B574"/>
  <c r="B575" s="1"/>
  <c r="A574"/>
  <c r="AK573"/>
  <c r="AM573" s="1"/>
  <c r="A573"/>
  <c r="AU572"/>
  <c r="AT572"/>
  <c r="AS572"/>
  <c r="AR572"/>
  <c r="AQ572"/>
  <c r="AP572"/>
  <c r="AO572"/>
  <c r="AK572"/>
  <c r="AM572" s="1"/>
  <c r="E572"/>
  <c r="D572"/>
  <c r="B572"/>
  <c r="B573" s="1"/>
  <c r="A572"/>
  <c r="AK571"/>
  <c r="AM571" s="1"/>
  <c r="A571"/>
  <c r="AU570"/>
  <c r="AT570"/>
  <c r="AS570"/>
  <c r="AR570"/>
  <c r="AQ570"/>
  <c r="AP570"/>
  <c r="AO570"/>
  <c r="AK570"/>
  <c r="AM570" s="1"/>
  <c r="E570"/>
  <c r="D570"/>
  <c r="B570"/>
  <c r="B571" s="1"/>
  <c r="A570"/>
  <c r="AK569"/>
  <c r="AM569" s="1"/>
  <c r="A569"/>
  <c r="AU568"/>
  <c r="AT568"/>
  <c r="AS568"/>
  <c r="AR568"/>
  <c r="AQ568"/>
  <c r="AP568"/>
  <c r="AO568"/>
  <c r="AK568"/>
  <c r="AM568" s="1"/>
  <c r="E568"/>
  <c r="D568"/>
  <c r="B568"/>
  <c r="B569" s="1"/>
  <c r="A568"/>
  <c r="AK567"/>
  <c r="AM567" s="1"/>
  <c r="A567"/>
  <c r="AU566"/>
  <c r="AT566"/>
  <c r="AS566"/>
  <c r="AR566"/>
  <c r="AQ566"/>
  <c r="AP566"/>
  <c r="AO566"/>
  <c r="AK566"/>
  <c r="AM566" s="1"/>
  <c r="E566"/>
  <c r="D566"/>
  <c r="B566"/>
  <c r="B567" s="1"/>
  <c r="A566"/>
  <c r="AK565"/>
  <c r="AM565" s="1"/>
  <c r="A565"/>
  <c r="AU564"/>
  <c r="AT564"/>
  <c r="AS564"/>
  <c r="AR564"/>
  <c r="AQ564"/>
  <c r="AP564"/>
  <c r="AO564"/>
  <c r="AK564"/>
  <c r="AM564" s="1"/>
  <c r="E564"/>
  <c r="D564"/>
  <c r="B564"/>
  <c r="B565" s="1"/>
  <c r="A564"/>
  <c r="AK562"/>
  <c r="AM562" s="1"/>
  <c r="A562"/>
  <c r="AU561"/>
  <c r="AT561"/>
  <c r="AS561"/>
  <c r="AR561"/>
  <c r="AQ561"/>
  <c r="AP561"/>
  <c r="AO561"/>
  <c r="AK561"/>
  <c r="AM561" s="1"/>
  <c r="E561"/>
  <c r="D561"/>
  <c r="B561"/>
  <c r="B562" s="1"/>
  <c r="A561"/>
  <c r="AK560"/>
  <c r="AM560" s="1"/>
  <c r="A560"/>
  <c r="AU559"/>
  <c r="AT559"/>
  <c r="AS559"/>
  <c r="AR559"/>
  <c r="AQ559"/>
  <c r="AP559"/>
  <c r="AO559"/>
  <c r="AK559"/>
  <c r="AM559" s="1"/>
  <c r="E559"/>
  <c r="D559"/>
  <c r="B559"/>
  <c r="B560" s="1"/>
  <c r="A559"/>
  <c r="AK558"/>
  <c r="AM558" s="1"/>
  <c r="A558"/>
  <c r="AU557"/>
  <c r="AT557"/>
  <c r="AS557"/>
  <c r="AR557"/>
  <c r="AQ557"/>
  <c r="AP557"/>
  <c r="AO557"/>
  <c r="AK557"/>
  <c r="AM557" s="1"/>
  <c r="E557"/>
  <c r="D557"/>
  <c r="B557"/>
  <c r="B558" s="1"/>
  <c r="A557"/>
  <c r="AK556"/>
  <c r="AM556" s="1"/>
  <c r="A556"/>
  <c r="AU555"/>
  <c r="AT555"/>
  <c r="AS555"/>
  <c r="AR555"/>
  <c r="AQ555"/>
  <c r="AP555"/>
  <c r="AO555"/>
  <c r="AK555"/>
  <c r="AM555" s="1"/>
  <c r="E555"/>
  <c r="D555"/>
  <c r="B555"/>
  <c r="B556" s="1"/>
  <c r="A555"/>
  <c r="AK554"/>
  <c r="AM554" s="1"/>
  <c r="A554"/>
  <c r="AU553"/>
  <c r="AT553"/>
  <c r="AS553"/>
  <c r="AR553"/>
  <c r="AQ553"/>
  <c r="AP553"/>
  <c r="AO553"/>
  <c r="AK553"/>
  <c r="AM553" s="1"/>
  <c r="E553"/>
  <c r="D553"/>
  <c r="B553"/>
  <c r="B554" s="1"/>
  <c r="A553"/>
  <c r="AK552"/>
  <c r="AM552" s="1"/>
  <c r="A552"/>
  <c r="AU551"/>
  <c r="AT551"/>
  <c r="AS551"/>
  <c r="AR551"/>
  <c r="AQ551"/>
  <c r="AP551"/>
  <c r="AO551"/>
  <c r="AK551"/>
  <c r="AM551" s="1"/>
  <c r="E551"/>
  <c r="D551"/>
  <c r="B551"/>
  <c r="B552" s="1"/>
  <c r="A551"/>
  <c r="AK550"/>
  <c r="AM550" s="1"/>
  <c r="A550"/>
  <c r="AU549"/>
  <c r="AT549"/>
  <c r="AS549"/>
  <c r="AR549"/>
  <c r="AQ549"/>
  <c r="AP549"/>
  <c r="AO549"/>
  <c r="AK549"/>
  <c r="AM549" s="1"/>
  <c r="E549"/>
  <c r="D549"/>
  <c r="B549"/>
  <c r="B550" s="1"/>
  <c r="A549"/>
  <c r="AK548"/>
  <c r="AM548" s="1"/>
  <c r="A548"/>
  <c r="AU547"/>
  <c r="AT547"/>
  <c r="AS547"/>
  <c r="AR547"/>
  <c r="AQ547"/>
  <c r="AP547"/>
  <c r="AO547"/>
  <c r="AK547"/>
  <c r="AM547" s="1"/>
  <c r="E547"/>
  <c r="D547"/>
  <c r="B547"/>
  <c r="B548" s="1"/>
  <c r="A547"/>
  <c r="AK546"/>
  <c r="AM546" s="1"/>
  <c r="A546"/>
  <c r="AU545"/>
  <c r="AT545"/>
  <c r="AS545"/>
  <c r="AR545"/>
  <c r="AQ545"/>
  <c r="AP545"/>
  <c r="AO545"/>
  <c r="AK545"/>
  <c r="AM545" s="1"/>
  <c r="E545"/>
  <c r="D545"/>
  <c r="B545"/>
  <c r="B546" s="1"/>
  <c r="A545"/>
  <c r="AK544"/>
  <c r="AM544" s="1"/>
  <c r="A544"/>
  <c r="AU543"/>
  <c r="AT543"/>
  <c r="AS543"/>
  <c r="AR543"/>
  <c r="AQ543"/>
  <c r="AP543"/>
  <c r="AO543"/>
  <c r="AK543"/>
  <c r="AM543" s="1"/>
  <c r="E543"/>
  <c r="D543"/>
  <c r="B543"/>
  <c r="B544" s="1"/>
  <c r="A543"/>
  <c r="AK542"/>
  <c r="AM542" s="1"/>
  <c r="A542"/>
  <c r="AU541"/>
  <c r="AT541"/>
  <c r="AS541"/>
  <c r="AR541"/>
  <c r="AQ541"/>
  <c r="AP541"/>
  <c r="AO541"/>
  <c r="AK541"/>
  <c r="AM541" s="1"/>
  <c r="E541"/>
  <c r="D541"/>
  <c r="B541"/>
  <c r="B542" s="1"/>
  <c r="A541"/>
  <c r="AK540"/>
  <c r="AM540" s="1"/>
  <c r="A540"/>
  <c r="AU539"/>
  <c r="AT539"/>
  <c r="AS539"/>
  <c r="AR539"/>
  <c r="AQ539"/>
  <c r="AP539"/>
  <c r="AO539"/>
  <c r="AK539"/>
  <c r="AM539" s="1"/>
  <c r="E539"/>
  <c r="D539"/>
  <c r="B539"/>
  <c r="B540" s="1"/>
  <c r="A539"/>
  <c r="AK538"/>
  <c r="AM538" s="1"/>
  <c r="A538"/>
  <c r="AU537"/>
  <c r="AT537"/>
  <c r="AS537"/>
  <c r="AR537"/>
  <c r="AQ537"/>
  <c r="AP537"/>
  <c r="AO537"/>
  <c r="AK537"/>
  <c r="AM537" s="1"/>
  <c r="E537"/>
  <c r="D537"/>
  <c r="B537"/>
  <c r="B538" s="1"/>
  <c r="A537"/>
  <c r="AK536"/>
  <c r="AM536" s="1"/>
  <c r="A536"/>
  <c r="AU535"/>
  <c r="AT535"/>
  <c r="AS535"/>
  <c r="AR535"/>
  <c r="AQ535"/>
  <c r="AP535"/>
  <c r="AO535"/>
  <c r="AK535"/>
  <c r="AM535" s="1"/>
  <c r="E535"/>
  <c r="D535"/>
  <c r="B535"/>
  <c r="B536" s="1"/>
  <c r="A535"/>
  <c r="AK534"/>
  <c r="AM534" s="1"/>
  <c r="A534"/>
  <c r="AU533"/>
  <c r="AT533"/>
  <c r="AS533"/>
  <c r="AR533"/>
  <c r="AQ533"/>
  <c r="AP533"/>
  <c r="AO533"/>
  <c r="AK533"/>
  <c r="AM533" s="1"/>
  <c r="E533"/>
  <c r="D533"/>
  <c r="B533"/>
  <c r="B534" s="1"/>
  <c r="A533"/>
  <c r="AK532"/>
  <c r="AM532" s="1"/>
  <c r="A532"/>
  <c r="AU531"/>
  <c r="AT531"/>
  <c r="AS531"/>
  <c r="AR531"/>
  <c r="AQ531"/>
  <c r="AP531"/>
  <c r="AO531"/>
  <c r="AK531"/>
  <c r="AM531" s="1"/>
  <c r="E531"/>
  <c r="D531"/>
  <c r="B531"/>
  <c r="B532" s="1"/>
  <c r="A531"/>
  <c r="AK530"/>
  <c r="AM530" s="1"/>
  <c r="A530"/>
  <c r="AU529"/>
  <c r="AT529"/>
  <c r="AS529"/>
  <c r="AR529"/>
  <c r="AQ529"/>
  <c r="AP529"/>
  <c r="AO529"/>
  <c r="AK529"/>
  <c r="AM529" s="1"/>
  <c r="E529"/>
  <c r="D529"/>
  <c r="B529"/>
  <c r="B530" s="1"/>
  <c r="A529"/>
  <c r="AK528"/>
  <c r="AM528" s="1"/>
  <c r="A528"/>
  <c r="AU527"/>
  <c r="AT527"/>
  <c r="AS527"/>
  <c r="AR527"/>
  <c r="AQ527"/>
  <c r="AP527"/>
  <c r="AO527"/>
  <c r="AK527"/>
  <c r="AM527" s="1"/>
  <c r="E527"/>
  <c r="D527"/>
  <c r="B527"/>
  <c r="B528" s="1"/>
  <c r="A527"/>
  <c r="AK526"/>
  <c r="AM526" s="1"/>
  <c r="A526"/>
  <c r="AU525"/>
  <c r="AT525"/>
  <c r="AS525"/>
  <c r="AR525"/>
  <c r="AQ525"/>
  <c r="AP525"/>
  <c r="AO525"/>
  <c r="AK525"/>
  <c r="AM525" s="1"/>
  <c r="E525"/>
  <c r="D525"/>
  <c r="B525"/>
  <c r="B526" s="1"/>
  <c r="A525"/>
  <c r="AK524"/>
  <c r="AM524" s="1"/>
  <c r="A524"/>
  <c r="AU523"/>
  <c r="AT523"/>
  <c r="AS523"/>
  <c r="AR523"/>
  <c r="AQ523"/>
  <c r="AP523"/>
  <c r="AO523"/>
  <c r="AK523"/>
  <c r="AM523" s="1"/>
  <c r="E523"/>
  <c r="D523"/>
  <c r="B523"/>
  <c r="B524" s="1"/>
  <c r="A523"/>
  <c r="AK522"/>
  <c r="AM522" s="1"/>
  <c r="A522"/>
  <c r="AU521"/>
  <c r="AT521"/>
  <c r="AS521"/>
  <c r="AR521"/>
  <c r="AQ521"/>
  <c r="AP521"/>
  <c r="AO521"/>
  <c r="AK521"/>
  <c r="AM521" s="1"/>
  <c r="E521"/>
  <c r="D521"/>
  <c r="B521"/>
  <c r="B522" s="1"/>
  <c r="A521"/>
  <c r="AK520"/>
  <c r="AM520" s="1"/>
  <c r="A520"/>
  <c r="AU519"/>
  <c r="AT519"/>
  <c r="AS519"/>
  <c r="AR519"/>
  <c r="AQ519"/>
  <c r="AP519"/>
  <c r="AO519"/>
  <c r="AK519"/>
  <c r="AM519" s="1"/>
  <c r="E519"/>
  <c r="D519"/>
  <c r="B519"/>
  <c r="B520" s="1"/>
  <c r="A519"/>
  <c r="AK518"/>
  <c r="AM518" s="1"/>
  <c r="A518"/>
  <c r="AU517"/>
  <c r="AT517"/>
  <c r="AS517"/>
  <c r="AR517"/>
  <c r="AQ517"/>
  <c r="AP517"/>
  <c r="AO517"/>
  <c r="AK517"/>
  <c r="AM517" s="1"/>
  <c r="E517"/>
  <c r="D517"/>
  <c r="B517"/>
  <c r="B518" s="1"/>
  <c r="A517"/>
  <c r="AK516"/>
  <c r="AM516" s="1"/>
  <c r="A516"/>
  <c r="AU515"/>
  <c r="AT515"/>
  <c r="AS515"/>
  <c r="AR515"/>
  <c r="AQ515"/>
  <c r="AP515"/>
  <c r="AO515"/>
  <c r="AK515"/>
  <c r="AM515" s="1"/>
  <c r="E515"/>
  <c r="D515"/>
  <c r="B515"/>
  <c r="B516" s="1"/>
  <c r="A515"/>
  <c r="AK514"/>
  <c r="AM514" s="1"/>
  <c r="A514"/>
  <c r="AU513"/>
  <c r="AT513"/>
  <c r="AS513"/>
  <c r="AR513"/>
  <c r="AQ513"/>
  <c r="AP513"/>
  <c r="AO513"/>
  <c r="AK513"/>
  <c r="AM513" s="1"/>
  <c r="E513"/>
  <c r="D513"/>
  <c r="B513"/>
  <c r="B514" s="1"/>
  <c r="A513"/>
  <c r="AK512"/>
  <c r="AM512" s="1"/>
  <c r="A512"/>
  <c r="AU511"/>
  <c r="AT511"/>
  <c r="AS511"/>
  <c r="AR511"/>
  <c r="AQ511"/>
  <c r="AP511"/>
  <c r="AO511"/>
  <c r="AK511"/>
  <c r="AM511" s="1"/>
  <c r="E511"/>
  <c r="D511"/>
  <c r="B511"/>
  <c r="B512" s="1"/>
  <c r="A511"/>
  <c r="AK510"/>
  <c r="AM510" s="1"/>
  <c r="A510"/>
  <c r="AU509"/>
  <c r="AT509"/>
  <c r="AS509"/>
  <c r="AR509"/>
  <c r="AQ509"/>
  <c r="AP509"/>
  <c r="AO509"/>
  <c r="AK509"/>
  <c r="AM509" s="1"/>
  <c r="E509"/>
  <c r="D509"/>
  <c r="B509"/>
  <c r="B510" s="1"/>
  <c r="A509"/>
  <c r="AK508"/>
  <c r="AM508" s="1"/>
  <c r="A508"/>
  <c r="AU507"/>
  <c r="AT507"/>
  <c r="AS507"/>
  <c r="AR507"/>
  <c r="AQ507"/>
  <c r="AP507"/>
  <c r="AO507"/>
  <c r="AK507"/>
  <c r="AM507" s="1"/>
  <c r="E507"/>
  <c r="D507"/>
  <c r="B507"/>
  <c r="B508" s="1"/>
  <c r="A507"/>
  <c r="AK506"/>
  <c r="AM506" s="1"/>
  <c r="A506"/>
  <c r="AU505"/>
  <c r="AT505"/>
  <c r="AS505"/>
  <c r="AR505"/>
  <c r="AQ505"/>
  <c r="AP505"/>
  <c r="AO505"/>
  <c r="AK505"/>
  <c r="AM505" s="1"/>
  <c r="E505"/>
  <c r="D505"/>
  <c r="B505"/>
  <c r="B506" s="1"/>
  <c r="A505"/>
  <c r="AK504"/>
  <c r="AM504" s="1"/>
  <c r="A504"/>
  <c r="AU503"/>
  <c r="AT503"/>
  <c r="AS503"/>
  <c r="AR503"/>
  <c r="AQ503"/>
  <c r="AP503"/>
  <c r="AO503"/>
  <c r="AK503"/>
  <c r="AM503" s="1"/>
  <c r="E503"/>
  <c r="D503"/>
  <c r="B503"/>
  <c r="B504" s="1"/>
  <c r="A503"/>
  <c r="AK502"/>
  <c r="AM502" s="1"/>
  <c r="A502"/>
  <c r="AU501"/>
  <c r="AT501"/>
  <c r="AS501"/>
  <c r="AR501"/>
  <c r="AQ501"/>
  <c r="AP501"/>
  <c r="AO501"/>
  <c r="AK501"/>
  <c r="AM501" s="1"/>
  <c r="E501"/>
  <c r="D501"/>
  <c r="B501"/>
  <c r="B502" s="1"/>
  <c r="A501"/>
  <c r="AK499"/>
  <c r="AM499" s="1"/>
  <c r="A499"/>
  <c r="AU498"/>
  <c r="AT498"/>
  <c r="AS498"/>
  <c r="AR498"/>
  <c r="AQ498"/>
  <c r="AP498"/>
  <c r="AO498"/>
  <c r="AK498"/>
  <c r="AM498" s="1"/>
  <c r="E498"/>
  <c r="D498"/>
  <c r="B498"/>
  <c r="B499" s="1"/>
  <c r="A498"/>
  <c r="AK497"/>
  <c r="AM497" s="1"/>
  <c r="A497"/>
  <c r="AU496"/>
  <c r="AT496"/>
  <c r="AS496"/>
  <c r="AR496"/>
  <c r="AQ496"/>
  <c r="AP496"/>
  <c r="AO496"/>
  <c r="AK496"/>
  <c r="AM496" s="1"/>
  <c r="E496"/>
  <c r="D496"/>
  <c r="B496"/>
  <c r="B497" s="1"/>
  <c r="A496"/>
  <c r="AK495"/>
  <c r="AM495" s="1"/>
  <c r="A495"/>
  <c r="AU494"/>
  <c r="AT494"/>
  <c r="AS494"/>
  <c r="AR494"/>
  <c r="AQ494"/>
  <c r="AP494"/>
  <c r="AO494"/>
  <c r="AK494"/>
  <c r="AM494" s="1"/>
  <c r="E494"/>
  <c r="D494"/>
  <c r="B494"/>
  <c r="B495" s="1"/>
  <c r="A494"/>
  <c r="AK493"/>
  <c r="AM493" s="1"/>
  <c r="A493"/>
  <c r="AU492"/>
  <c r="AT492"/>
  <c r="AS492"/>
  <c r="AR492"/>
  <c r="AQ492"/>
  <c r="AP492"/>
  <c r="AO492"/>
  <c r="AK492"/>
  <c r="AM492" s="1"/>
  <c r="E492"/>
  <c r="D492"/>
  <c r="B492"/>
  <c r="B493" s="1"/>
  <c r="A492"/>
  <c r="AK491"/>
  <c r="AM491" s="1"/>
  <c r="A491"/>
  <c r="AU490"/>
  <c r="AT490"/>
  <c r="AS490"/>
  <c r="AR490"/>
  <c r="AQ490"/>
  <c r="AP490"/>
  <c r="AO490"/>
  <c r="AK490"/>
  <c r="AM490" s="1"/>
  <c r="E490"/>
  <c r="D490"/>
  <c r="B490"/>
  <c r="B491" s="1"/>
  <c r="A490"/>
  <c r="AK489"/>
  <c r="AM489" s="1"/>
  <c r="A489"/>
  <c r="AU488"/>
  <c r="AT488"/>
  <c r="AS488"/>
  <c r="AR488"/>
  <c r="AQ488"/>
  <c r="AP488"/>
  <c r="AO488"/>
  <c r="AK488"/>
  <c r="AM488" s="1"/>
  <c r="E488"/>
  <c r="D488"/>
  <c r="B488"/>
  <c r="B489" s="1"/>
  <c r="A488"/>
  <c r="AK487"/>
  <c r="AM487" s="1"/>
  <c r="A487"/>
  <c r="AU486"/>
  <c r="AT486"/>
  <c r="AS486"/>
  <c r="AR486"/>
  <c r="AQ486"/>
  <c r="AP486"/>
  <c r="AO486"/>
  <c r="AK486"/>
  <c r="AM486" s="1"/>
  <c r="E486"/>
  <c r="D486"/>
  <c r="B486"/>
  <c r="B487" s="1"/>
  <c r="A486"/>
  <c r="AK485"/>
  <c r="AM485" s="1"/>
  <c r="A485"/>
  <c r="AU484"/>
  <c r="AT484"/>
  <c r="AS484"/>
  <c r="AR484"/>
  <c r="AQ484"/>
  <c r="AP484"/>
  <c r="AO484"/>
  <c r="AK484"/>
  <c r="AM484" s="1"/>
  <c r="E484"/>
  <c r="D484"/>
  <c r="B484"/>
  <c r="B485" s="1"/>
  <c r="A484"/>
  <c r="AK483"/>
  <c r="AM483" s="1"/>
  <c r="A483"/>
  <c r="AU482"/>
  <c r="AT482"/>
  <c r="AS482"/>
  <c r="AR482"/>
  <c r="AQ482"/>
  <c r="AP482"/>
  <c r="AO482"/>
  <c r="AK482"/>
  <c r="AM482" s="1"/>
  <c r="E482"/>
  <c r="D482"/>
  <c r="B482"/>
  <c r="B483" s="1"/>
  <c r="A482"/>
  <c r="AK481"/>
  <c r="AM481" s="1"/>
  <c r="A481"/>
  <c r="AU480"/>
  <c r="AT480"/>
  <c r="AS480"/>
  <c r="AR480"/>
  <c r="AQ480"/>
  <c r="AP480"/>
  <c r="AO480"/>
  <c r="AK480"/>
  <c r="AM480" s="1"/>
  <c r="E480"/>
  <c r="D480"/>
  <c r="B480"/>
  <c r="B481" s="1"/>
  <c r="A480"/>
  <c r="AK479"/>
  <c r="AM479" s="1"/>
  <c r="A479"/>
  <c r="AU478"/>
  <c r="AT478"/>
  <c r="AS478"/>
  <c r="AR478"/>
  <c r="AQ478"/>
  <c r="AP478"/>
  <c r="AO478"/>
  <c r="AK478"/>
  <c r="AM478" s="1"/>
  <c r="E478"/>
  <c r="D478"/>
  <c r="B478"/>
  <c r="B479" s="1"/>
  <c r="A478"/>
  <c r="AK477"/>
  <c r="AM477" s="1"/>
  <c r="A477"/>
  <c r="AU476"/>
  <c r="AT476"/>
  <c r="AS476"/>
  <c r="AR476"/>
  <c r="AQ476"/>
  <c r="AP476"/>
  <c r="AO476"/>
  <c r="AK476"/>
  <c r="AM476" s="1"/>
  <c r="E476"/>
  <c r="D476"/>
  <c r="B476"/>
  <c r="B477" s="1"/>
  <c r="A476"/>
  <c r="AK475"/>
  <c r="AM475" s="1"/>
  <c r="A475"/>
  <c r="AU474"/>
  <c r="AT474"/>
  <c r="AS474"/>
  <c r="AR474"/>
  <c r="AQ474"/>
  <c r="AP474"/>
  <c r="AO474"/>
  <c r="AK474"/>
  <c r="AM474" s="1"/>
  <c r="E474"/>
  <c r="D474"/>
  <c r="B474"/>
  <c r="B475" s="1"/>
  <c r="A474"/>
  <c r="AK473"/>
  <c r="AM473" s="1"/>
  <c r="A473"/>
  <c r="AU472"/>
  <c r="AT472"/>
  <c r="AS472"/>
  <c r="AR472"/>
  <c r="AQ472"/>
  <c r="AP472"/>
  <c r="AO472"/>
  <c r="AK472"/>
  <c r="AM472" s="1"/>
  <c r="E472"/>
  <c r="D472"/>
  <c r="B472"/>
  <c r="B473" s="1"/>
  <c r="A472"/>
  <c r="AK471"/>
  <c r="AM471" s="1"/>
  <c r="A471"/>
  <c r="AU470"/>
  <c r="AT470"/>
  <c r="AS470"/>
  <c r="AR470"/>
  <c r="AQ470"/>
  <c r="AP470"/>
  <c r="AO470"/>
  <c r="AK470"/>
  <c r="AM470" s="1"/>
  <c r="E470"/>
  <c r="D470"/>
  <c r="B470"/>
  <c r="B471" s="1"/>
  <c r="A470"/>
  <c r="AK469"/>
  <c r="AM469" s="1"/>
  <c r="A469"/>
  <c r="AU468"/>
  <c r="AT468"/>
  <c r="AS468"/>
  <c r="AR468"/>
  <c r="AQ468"/>
  <c r="AP468"/>
  <c r="AO468"/>
  <c r="AK468"/>
  <c r="AM468" s="1"/>
  <c r="E468"/>
  <c r="D468"/>
  <c r="B468"/>
  <c r="B469" s="1"/>
  <c r="A468"/>
  <c r="AK467"/>
  <c r="AM467" s="1"/>
  <c r="A467"/>
  <c r="AU466"/>
  <c r="AT466"/>
  <c r="AS466"/>
  <c r="AR466"/>
  <c r="AQ466"/>
  <c r="AP466"/>
  <c r="AO466"/>
  <c r="AK466"/>
  <c r="AM466" s="1"/>
  <c r="E466"/>
  <c r="D466"/>
  <c r="B466"/>
  <c r="B467" s="1"/>
  <c r="A466"/>
  <c r="AK465"/>
  <c r="AM465" s="1"/>
  <c r="A465"/>
  <c r="AU464"/>
  <c r="AT464"/>
  <c r="AS464"/>
  <c r="AR464"/>
  <c r="AQ464"/>
  <c r="AP464"/>
  <c r="AO464"/>
  <c r="AK464"/>
  <c r="AM464" s="1"/>
  <c r="E464"/>
  <c r="D464"/>
  <c r="B464"/>
  <c r="B465" s="1"/>
  <c r="A464"/>
  <c r="AK463"/>
  <c r="AM463" s="1"/>
  <c r="A463"/>
  <c r="AU462"/>
  <c r="AT462"/>
  <c r="AS462"/>
  <c r="AR462"/>
  <c r="AQ462"/>
  <c r="AP462"/>
  <c r="AO462"/>
  <c r="AK462"/>
  <c r="AM462" s="1"/>
  <c r="E462"/>
  <c r="D462"/>
  <c r="B462"/>
  <c r="B463" s="1"/>
  <c r="A462"/>
  <c r="AK461"/>
  <c r="AM461" s="1"/>
  <c r="A461"/>
  <c r="AU460"/>
  <c r="AT460"/>
  <c r="AS460"/>
  <c r="AR460"/>
  <c r="AQ460"/>
  <c r="AP460"/>
  <c r="AO460"/>
  <c r="AK460"/>
  <c r="AM460" s="1"/>
  <c r="E460"/>
  <c r="D460"/>
  <c r="B460"/>
  <c r="B461" s="1"/>
  <c r="A460"/>
  <c r="AK459"/>
  <c r="AM459" s="1"/>
  <c r="A459"/>
  <c r="AU458"/>
  <c r="AT458"/>
  <c r="AS458"/>
  <c r="AR458"/>
  <c r="AQ458"/>
  <c r="AP458"/>
  <c r="AO458"/>
  <c r="AK458"/>
  <c r="AM458" s="1"/>
  <c r="E458"/>
  <c r="D458"/>
  <c r="B458"/>
  <c r="B459" s="1"/>
  <c r="A458"/>
  <c r="AK457"/>
  <c r="AM457" s="1"/>
  <c r="A457"/>
  <c r="AU456"/>
  <c r="AT456"/>
  <c r="AS456"/>
  <c r="AR456"/>
  <c r="AQ456"/>
  <c r="AP456"/>
  <c r="AO456"/>
  <c r="AK456"/>
  <c r="AM456" s="1"/>
  <c r="E456"/>
  <c r="D456"/>
  <c r="B456"/>
  <c r="B457" s="1"/>
  <c r="A456"/>
  <c r="AK455"/>
  <c r="AM455" s="1"/>
  <c r="A455"/>
  <c r="AU454"/>
  <c r="AT454"/>
  <c r="AS454"/>
  <c r="AR454"/>
  <c r="AQ454"/>
  <c r="AP454"/>
  <c r="AO454"/>
  <c r="AK454"/>
  <c r="AM454" s="1"/>
  <c r="E454"/>
  <c r="D454"/>
  <c r="B454"/>
  <c r="B455" s="1"/>
  <c r="A454"/>
  <c r="AK453"/>
  <c r="AM453" s="1"/>
  <c r="A453"/>
  <c r="AU452"/>
  <c r="AT452"/>
  <c r="AS452"/>
  <c r="AR452"/>
  <c r="AQ452"/>
  <c r="AP452"/>
  <c r="AO452"/>
  <c r="AK452"/>
  <c r="AM452" s="1"/>
  <c r="E452"/>
  <c r="D452"/>
  <c r="B452"/>
  <c r="B453" s="1"/>
  <c r="A452"/>
  <c r="AK451"/>
  <c r="AM451" s="1"/>
  <c r="A451"/>
  <c r="AU450"/>
  <c r="AT450"/>
  <c r="AS450"/>
  <c r="AR450"/>
  <c r="AQ450"/>
  <c r="AP450"/>
  <c r="AO450"/>
  <c r="AK450"/>
  <c r="AM450" s="1"/>
  <c r="E450"/>
  <c r="D450"/>
  <c r="B450"/>
  <c r="B451" s="1"/>
  <c r="A450"/>
  <c r="AK449"/>
  <c r="AM449" s="1"/>
  <c r="A449"/>
  <c r="AU448"/>
  <c r="AT448"/>
  <c r="AS448"/>
  <c r="AR448"/>
  <c r="AQ448"/>
  <c r="AP448"/>
  <c r="AO448"/>
  <c r="AK448"/>
  <c r="AM448" s="1"/>
  <c r="E448"/>
  <c r="D448"/>
  <c r="B448"/>
  <c r="B449" s="1"/>
  <c r="A448"/>
  <c r="AK447"/>
  <c r="AM447" s="1"/>
  <c r="A447"/>
  <c r="AU446"/>
  <c r="AT446"/>
  <c r="AS446"/>
  <c r="AR446"/>
  <c r="AQ446"/>
  <c r="AP446"/>
  <c r="AO446"/>
  <c r="AK446"/>
  <c r="AM446" s="1"/>
  <c r="E446"/>
  <c r="D446"/>
  <c r="B446"/>
  <c r="B447" s="1"/>
  <c r="A446"/>
  <c r="AK445"/>
  <c r="AM445" s="1"/>
  <c r="A445"/>
  <c r="AU444"/>
  <c r="AT444"/>
  <c r="AS444"/>
  <c r="AR444"/>
  <c r="AQ444"/>
  <c r="AP444"/>
  <c r="AO444"/>
  <c r="AK444"/>
  <c r="AM444" s="1"/>
  <c r="E444"/>
  <c r="D444"/>
  <c r="B444"/>
  <c r="B445" s="1"/>
  <c r="A444"/>
  <c r="AK443"/>
  <c r="AM443" s="1"/>
  <c r="A443"/>
  <c r="AU442"/>
  <c r="AT442"/>
  <c r="AS442"/>
  <c r="AR442"/>
  <c r="AQ442"/>
  <c r="AP442"/>
  <c r="AO442"/>
  <c r="AK442"/>
  <c r="AM442" s="1"/>
  <c r="E442"/>
  <c r="D442"/>
  <c r="B442"/>
  <c r="B443" s="1"/>
  <c r="A442"/>
  <c r="AK441"/>
  <c r="AM441" s="1"/>
  <c r="A441"/>
  <c r="AU440"/>
  <c r="AT440"/>
  <c r="AS440"/>
  <c r="AR440"/>
  <c r="AQ440"/>
  <c r="AP440"/>
  <c r="AO440"/>
  <c r="AK440"/>
  <c r="AM440" s="1"/>
  <c r="E440"/>
  <c r="D440"/>
  <c r="B440"/>
  <c r="B441" s="1"/>
  <c r="A440"/>
  <c r="AK439"/>
  <c r="AM439" s="1"/>
  <c r="A439"/>
  <c r="AU438"/>
  <c r="AT438"/>
  <c r="AS438"/>
  <c r="AR438"/>
  <c r="AQ438"/>
  <c r="AP438"/>
  <c r="AO438"/>
  <c r="AK438"/>
  <c r="AM438" s="1"/>
  <c r="E438"/>
  <c r="D438"/>
  <c r="B438"/>
  <c r="B439" s="1"/>
  <c r="A438"/>
  <c r="AK436"/>
  <c r="AM436" s="1"/>
  <c r="A436"/>
  <c r="AU435"/>
  <c r="AT435"/>
  <c r="AS435"/>
  <c r="AR435"/>
  <c r="AQ435"/>
  <c r="AP435"/>
  <c r="AO435"/>
  <c r="AK435"/>
  <c r="AM435" s="1"/>
  <c r="E435"/>
  <c r="D435"/>
  <c r="B435"/>
  <c r="B436" s="1"/>
  <c r="A435"/>
  <c r="AK434"/>
  <c r="AM434" s="1"/>
  <c r="A434"/>
  <c r="AU433"/>
  <c r="AT433"/>
  <c r="AS433"/>
  <c r="AR433"/>
  <c r="AQ433"/>
  <c r="AP433"/>
  <c r="AO433"/>
  <c r="AK433"/>
  <c r="AM433" s="1"/>
  <c r="E433"/>
  <c r="D433"/>
  <c r="B433"/>
  <c r="B434" s="1"/>
  <c r="A433"/>
  <c r="AK432"/>
  <c r="AM432" s="1"/>
  <c r="A432"/>
  <c r="AU431"/>
  <c r="AT431"/>
  <c r="AS431"/>
  <c r="AR431"/>
  <c r="AQ431"/>
  <c r="AP431"/>
  <c r="AO431"/>
  <c r="AK431"/>
  <c r="AM431" s="1"/>
  <c r="E431"/>
  <c r="D431"/>
  <c r="B431"/>
  <c r="B432" s="1"/>
  <c r="A431"/>
  <c r="AK430"/>
  <c r="AM430" s="1"/>
  <c r="A430"/>
  <c r="AU429"/>
  <c r="AT429"/>
  <c r="AS429"/>
  <c r="AR429"/>
  <c r="AQ429"/>
  <c r="AP429"/>
  <c r="AO429"/>
  <c r="AK429"/>
  <c r="AM429" s="1"/>
  <c r="E429"/>
  <c r="D429"/>
  <c r="B429"/>
  <c r="B430" s="1"/>
  <c r="A429"/>
  <c r="AK428"/>
  <c r="AM428" s="1"/>
  <c r="A428"/>
  <c r="AU427"/>
  <c r="AT427"/>
  <c r="AS427"/>
  <c r="AR427"/>
  <c r="AQ427"/>
  <c r="AP427"/>
  <c r="AO427"/>
  <c r="AK427"/>
  <c r="AM427" s="1"/>
  <c r="E427"/>
  <c r="D427"/>
  <c r="B427"/>
  <c r="B428" s="1"/>
  <c r="A427"/>
  <c r="AK426"/>
  <c r="AM426" s="1"/>
  <c r="A426"/>
  <c r="AU425"/>
  <c r="AT425"/>
  <c r="AS425"/>
  <c r="AR425"/>
  <c r="AQ425"/>
  <c r="AP425"/>
  <c r="AO425"/>
  <c r="AK425"/>
  <c r="AM425" s="1"/>
  <c r="E425"/>
  <c r="D425"/>
  <c r="B425"/>
  <c r="B426" s="1"/>
  <c r="A425"/>
  <c r="AK424"/>
  <c r="AM424" s="1"/>
  <c r="A424"/>
  <c r="AU423"/>
  <c r="AT423"/>
  <c r="AS423"/>
  <c r="AR423"/>
  <c r="AQ423"/>
  <c r="AP423"/>
  <c r="AO423"/>
  <c r="AK423"/>
  <c r="AM423" s="1"/>
  <c r="E423"/>
  <c r="D423"/>
  <c r="B423"/>
  <c r="B424" s="1"/>
  <c r="A423"/>
  <c r="AK422"/>
  <c r="AM422" s="1"/>
  <c r="A422"/>
  <c r="AU421"/>
  <c r="AT421"/>
  <c r="AS421"/>
  <c r="AR421"/>
  <c r="AQ421"/>
  <c r="AP421"/>
  <c r="AO421"/>
  <c r="AK421"/>
  <c r="AM421" s="1"/>
  <c r="E421"/>
  <c r="D421"/>
  <c r="B421"/>
  <c r="B422" s="1"/>
  <c r="A421"/>
  <c r="AK420"/>
  <c r="AM420" s="1"/>
  <c r="A420"/>
  <c r="AU419"/>
  <c r="AT419"/>
  <c r="AS419"/>
  <c r="AR419"/>
  <c r="AQ419"/>
  <c r="AP419"/>
  <c r="AO419"/>
  <c r="AK419"/>
  <c r="AM419" s="1"/>
  <c r="E419"/>
  <c r="D419"/>
  <c r="B419"/>
  <c r="B420" s="1"/>
  <c r="A419"/>
  <c r="AK418"/>
  <c r="AM418" s="1"/>
  <c r="A418"/>
  <c r="AU417"/>
  <c r="AT417"/>
  <c r="AS417"/>
  <c r="AR417"/>
  <c r="AQ417"/>
  <c r="AP417"/>
  <c r="AO417"/>
  <c r="AK417"/>
  <c r="AM417" s="1"/>
  <c r="E417"/>
  <c r="D417"/>
  <c r="B417"/>
  <c r="B418" s="1"/>
  <c r="A417"/>
  <c r="AK416"/>
  <c r="AM416" s="1"/>
  <c r="A416"/>
  <c r="AU415"/>
  <c r="AT415"/>
  <c r="AS415"/>
  <c r="AR415"/>
  <c r="AQ415"/>
  <c r="AP415"/>
  <c r="AO415"/>
  <c r="AK415"/>
  <c r="AM415" s="1"/>
  <c r="E415"/>
  <c r="D415"/>
  <c r="B415"/>
  <c r="B416" s="1"/>
  <c r="A415"/>
  <c r="AK414"/>
  <c r="AM414" s="1"/>
  <c r="A414"/>
  <c r="AU413"/>
  <c r="AT413"/>
  <c r="AS413"/>
  <c r="AR413"/>
  <c r="AQ413"/>
  <c r="AP413"/>
  <c r="AO413"/>
  <c r="AK413"/>
  <c r="AM413" s="1"/>
  <c r="E413"/>
  <c r="D413"/>
  <c r="B413"/>
  <c r="B414" s="1"/>
  <c r="A413"/>
  <c r="AK412"/>
  <c r="AM412" s="1"/>
  <c r="A412"/>
  <c r="AU411"/>
  <c r="AT411"/>
  <c r="AS411"/>
  <c r="AR411"/>
  <c r="AQ411"/>
  <c r="AP411"/>
  <c r="AO411"/>
  <c r="AK411"/>
  <c r="AM411" s="1"/>
  <c r="E411"/>
  <c r="D411"/>
  <c r="B411"/>
  <c r="B412" s="1"/>
  <c r="A411"/>
  <c r="AK410"/>
  <c r="AM410" s="1"/>
  <c r="A410"/>
  <c r="AU409"/>
  <c r="AT409"/>
  <c r="AS409"/>
  <c r="AR409"/>
  <c r="AQ409"/>
  <c r="AP409"/>
  <c r="AO409"/>
  <c r="AK409"/>
  <c r="AM409" s="1"/>
  <c r="E409"/>
  <c r="D409"/>
  <c r="B409"/>
  <c r="B410" s="1"/>
  <c r="A409"/>
  <c r="AK408"/>
  <c r="AM408" s="1"/>
  <c r="A408"/>
  <c r="AU407"/>
  <c r="AT407"/>
  <c r="AS407"/>
  <c r="AR407"/>
  <c r="AQ407"/>
  <c r="AP407"/>
  <c r="AO407"/>
  <c r="AK407"/>
  <c r="AM407" s="1"/>
  <c r="E407"/>
  <c r="D407"/>
  <c r="B407"/>
  <c r="B408" s="1"/>
  <c r="A407"/>
  <c r="AK406"/>
  <c r="AM406" s="1"/>
  <c r="A406"/>
  <c r="AU405"/>
  <c r="AT405"/>
  <c r="AS405"/>
  <c r="AR405"/>
  <c r="AQ405"/>
  <c r="AP405"/>
  <c r="AO405"/>
  <c r="AK405"/>
  <c r="AM405" s="1"/>
  <c r="E405"/>
  <c r="D405"/>
  <c r="B405"/>
  <c r="B406" s="1"/>
  <c r="A405"/>
  <c r="AK404"/>
  <c r="AM404" s="1"/>
  <c r="A404"/>
  <c r="AU403"/>
  <c r="AT403"/>
  <c r="AS403"/>
  <c r="AR403"/>
  <c r="AQ403"/>
  <c r="AP403"/>
  <c r="AO403"/>
  <c r="AK403"/>
  <c r="AM403" s="1"/>
  <c r="E403"/>
  <c r="D403"/>
  <c r="B403"/>
  <c r="B404" s="1"/>
  <c r="A403"/>
  <c r="AK402"/>
  <c r="AM402" s="1"/>
  <c r="A402"/>
  <c r="AU401"/>
  <c r="AT401"/>
  <c r="AS401"/>
  <c r="AR401"/>
  <c r="AQ401"/>
  <c r="AP401"/>
  <c r="AO401"/>
  <c r="AK401"/>
  <c r="AM401" s="1"/>
  <c r="E401"/>
  <c r="D401"/>
  <c r="B401"/>
  <c r="B402" s="1"/>
  <c r="A401"/>
  <c r="AK400"/>
  <c r="AM400" s="1"/>
  <c r="A400"/>
  <c r="AU399"/>
  <c r="AT399"/>
  <c r="AS399"/>
  <c r="AR399"/>
  <c r="AQ399"/>
  <c r="AP399"/>
  <c r="AO399"/>
  <c r="AK399"/>
  <c r="AM399" s="1"/>
  <c r="E399"/>
  <c r="D399"/>
  <c r="B399"/>
  <c r="B400" s="1"/>
  <c r="A399"/>
  <c r="AK398"/>
  <c r="AM398" s="1"/>
  <c r="A398"/>
  <c r="AU397"/>
  <c r="AT397"/>
  <c r="AS397"/>
  <c r="AR397"/>
  <c r="AQ397"/>
  <c r="AP397"/>
  <c r="AO397"/>
  <c r="AK397"/>
  <c r="AM397" s="1"/>
  <c r="E397"/>
  <c r="D397"/>
  <c r="B397"/>
  <c r="B398" s="1"/>
  <c r="A397"/>
  <c r="AK396"/>
  <c r="AM396" s="1"/>
  <c r="A396"/>
  <c r="AU395"/>
  <c r="AT395"/>
  <c r="AS395"/>
  <c r="AR395"/>
  <c r="AQ395"/>
  <c r="AP395"/>
  <c r="AO395"/>
  <c r="AK395"/>
  <c r="AM395" s="1"/>
  <c r="E395"/>
  <c r="D395"/>
  <c r="B395"/>
  <c r="B396" s="1"/>
  <c r="A395"/>
  <c r="AK394"/>
  <c r="AM394" s="1"/>
  <c r="A394"/>
  <c r="AU393"/>
  <c r="AT393"/>
  <c r="AS393"/>
  <c r="AR393"/>
  <c r="AQ393"/>
  <c r="AP393"/>
  <c r="AO393"/>
  <c r="AK393"/>
  <c r="AM393" s="1"/>
  <c r="E393"/>
  <c r="D393"/>
  <c r="B393"/>
  <c r="B394" s="1"/>
  <c r="A393"/>
  <c r="AK392"/>
  <c r="AM392" s="1"/>
  <c r="A392"/>
  <c r="AU391"/>
  <c r="AT391"/>
  <c r="AS391"/>
  <c r="AR391"/>
  <c r="AQ391"/>
  <c r="AP391"/>
  <c r="AO391"/>
  <c r="AK391"/>
  <c r="AM391" s="1"/>
  <c r="E391"/>
  <c r="D391"/>
  <c r="B391"/>
  <c r="B392" s="1"/>
  <c r="A391"/>
  <c r="AK390"/>
  <c r="AM390" s="1"/>
  <c r="A390"/>
  <c r="AU389"/>
  <c r="AT389"/>
  <c r="AS389"/>
  <c r="AR389"/>
  <c r="AQ389"/>
  <c r="AP389"/>
  <c r="AO389"/>
  <c r="AK389"/>
  <c r="AM389" s="1"/>
  <c r="E389"/>
  <c r="D389"/>
  <c r="B389"/>
  <c r="B390" s="1"/>
  <c r="A389"/>
  <c r="AK388"/>
  <c r="AM388" s="1"/>
  <c r="A388"/>
  <c r="AU387"/>
  <c r="AT387"/>
  <c r="AS387"/>
  <c r="AR387"/>
  <c r="AQ387"/>
  <c r="AP387"/>
  <c r="AO387"/>
  <c r="AK387"/>
  <c r="AM387" s="1"/>
  <c r="E387"/>
  <c r="D387"/>
  <c r="B387"/>
  <c r="B388" s="1"/>
  <c r="A387"/>
  <c r="AK386"/>
  <c r="AM386" s="1"/>
  <c r="A386"/>
  <c r="AU385"/>
  <c r="AT385"/>
  <c r="AS385"/>
  <c r="AR385"/>
  <c r="AQ385"/>
  <c r="AP385"/>
  <c r="AO385"/>
  <c r="AK385"/>
  <c r="AM385" s="1"/>
  <c r="E385"/>
  <c r="D385"/>
  <c r="B385"/>
  <c r="B386" s="1"/>
  <c r="A385"/>
  <c r="AK384"/>
  <c r="AM384" s="1"/>
  <c r="A384"/>
  <c r="AU383"/>
  <c r="AT383"/>
  <c r="AS383"/>
  <c r="AR383"/>
  <c r="AQ383"/>
  <c r="AP383"/>
  <c r="AO383"/>
  <c r="AK383"/>
  <c r="AM383" s="1"/>
  <c r="E383"/>
  <c r="D383"/>
  <c r="B383"/>
  <c r="B384" s="1"/>
  <c r="A383"/>
  <c r="AK382"/>
  <c r="AL382" s="1"/>
  <c r="A382"/>
  <c r="AU381"/>
  <c r="AT381"/>
  <c r="AS381"/>
  <c r="AR381"/>
  <c r="AQ381"/>
  <c r="AP381"/>
  <c r="AO381"/>
  <c r="AK381"/>
  <c r="AL381" s="1"/>
  <c r="E381"/>
  <c r="D381"/>
  <c r="B381"/>
  <c r="B382" s="1"/>
  <c r="A381"/>
  <c r="AK380"/>
  <c r="AL380" s="1"/>
  <c r="A380"/>
  <c r="AU379"/>
  <c r="AT379"/>
  <c r="AS379"/>
  <c r="AR379"/>
  <c r="AQ379"/>
  <c r="AP379"/>
  <c r="AO379"/>
  <c r="AK379"/>
  <c r="AL379" s="1"/>
  <c r="E379"/>
  <c r="D379"/>
  <c r="B379"/>
  <c r="B380" s="1"/>
  <c r="A379"/>
  <c r="AK378"/>
  <c r="AL378" s="1"/>
  <c r="A378"/>
  <c r="AU377"/>
  <c r="AT377"/>
  <c r="AS377"/>
  <c r="AR377"/>
  <c r="AQ377"/>
  <c r="AP377"/>
  <c r="AO377"/>
  <c r="AK377"/>
  <c r="AL377" s="1"/>
  <c r="E377"/>
  <c r="D377"/>
  <c r="B377"/>
  <c r="B378" s="1"/>
  <c r="A377"/>
  <c r="AK375"/>
  <c r="AL375" s="1"/>
  <c r="A375"/>
  <c r="AU374"/>
  <c r="AT374"/>
  <c r="AS374"/>
  <c r="AR374"/>
  <c r="AQ374"/>
  <c r="AP374"/>
  <c r="AO374"/>
  <c r="AK374"/>
  <c r="AL374" s="1"/>
  <c r="E374"/>
  <c r="D374"/>
  <c r="B374"/>
  <c r="B375" s="1"/>
  <c r="A374"/>
  <c r="AK373"/>
  <c r="AL373" s="1"/>
  <c r="A373"/>
  <c r="AU372"/>
  <c r="AT372"/>
  <c r="AS372"/>
  <c r="AR372"/>
  <c r="AQ372"/>
  <c r="AP372"/>
  <c r="AO372"/>
  <c r="AK372"/>
  <c r="AL372" s="1"/>
  <c r="E372"/>
  <c r="D372"/>
  <c r="B372"/>
  <c r="B373" s="1"/>
  <c r="A372"/>
  <c r="AK371"/>
  <c r="AL371" s="1"/>
  <c r="A371"/>
  <c r="AU370"/>
  <c r="AT370"/>
  <c r="AS370"/>
  <c r="AR370"/>
  <c r="AQ370"/>
  <c r="AP370"/>
  <c r="AO370"/>
  <c r="AK370"/>
  <c r="AL370" s="1"/>
  <c r="E370"/>
  <c r="D370"/>
  <c r="B370"/>
  <c r="B371" s="1"/>
  <c r="A370"/>
  <c r="AK369"/>
  <c r="AL369" s="1"/>
  <c r="A369"/>
  <c r="AU368"/>
  <c r="AT368"/>
  <c r="AS368"/>
  <c r="AR368"/>
  <c r="AQ368"/>
  <c r="AP368"/>
  <c r="AO368"/>
  <c r="AK368"/>
  <c r="AL368" s="1"/>
  <c r="E368"/>
  <c r="D368"/>
  <c r="B368"/>
  <c r="B369" s="1"/>
  <c r="A368"/>
  <c r="AK367"/>
  <c r="AL367" s="1"/>
  <c r="A367"/>
  <c r="AU366"/>
  <c r="AT366"/>
  <c r="AS366"/>
  <c r="AR366"/>
  <c r="AQ366"/>
  <c r="AP366"/>
  <c r="AO366"/>
  <c r="AK366"/>
  <c r="AL366" s="1"/>
  <c r="E366"/>
  <c r="D366"/>
  <c r="B366"/>
  <c r="B367" s="1"/>
  <c r="A366"/>
  <c r="AK365"/>
  <c r="AL365" s="1"/>
  <c r="A365"/>
  <c r="AU364"/>
  <c r="AT364"/>
  <c r="AS364"/>
  <c r="AR364"/>
  <c r="AQ364"/>
  <c r="AP364"/>
  <c r="AO364"/>
  <c r="AK364"/>
  <c r="AL364" s="1"/>
  <c r="E364"/>
  <c r="D364"/>
  <c r="B364"/>
  <c r="B365" s="1"/>
  <c r="A364"/>
  <c r="AK363"/>
  <c r="AL363" s="1"/>
  <c r="A363"/>
  <c r="AU362"/>
  <c r="AT362"/>
  <c r="AS362"/>
  <c r="AR362"/>
  <c r="AQ362"/>
  <c r="AP362"/>
  <c r="AO362"/>
  <c r="AK362"/>
  <c r="AL362" s="1"/>
  <c r="E362"/>
  <c r="D362"/>
  <c r="B362"/>
  <c r="B363" s="1"/>
  <c r="A362"/>
  <c r="AK361"/>
  <c r="AL361" s="1"/>
  <c r="A361"/>
  <c r="AU360"/>
  <c r="AT360"/>
  <c r="AS360"/>
  <c r="AR360"/>
  <c r="AQ360"/>
  <c r="AP360"/>
  <c r="AO360"/>
  <c r="AK360"/>
  <c r="AL360" s="1"/>
  <c r="E360"/>
  <c r="D360"/>
  <c r="B360"/>
  <c r="B361" s="1"/>
  <c r="A360"/>
  <c r="AK359"/>
  <c r="AL359" s="1"/>
  <c r="A359"/>
  <c r="AU358"/>
  <c r="AT358"/>
  <c r="AS358"/>
  <c r="AR358"/>
  <c r="AQ358"/>
  <c r="AP358"/>
  <c r="AO358"/>
  <c r="AK358"/>
  <c r="AL358" s="1"/>
  <c r="E358"/>
  <c r="D358"/>
  <c r="B358"/>
  <c r="B359" s="1"/>
  <c r="A358"/>
  <c r="AK357"/>
  <c r="AL357" s="1"/>
  <c r="A357"/>
  <c r="AU356"/>
  <c r="AT356"/>
  <c r="AS356"/>
  <c r="AR356"/>
  <c r="AQ356"/>
  <c r="AP356"/>
  <c r="AO356"/>
  <c r="AK356"/>
  <c r="AL356" s="1"/>
  <c r="E356"/>
  <c r="D356"/>
  <c r="B356"/>
  <c r="B357" s="1"/>
  <c r="A356"/>
  <c r="AK355"/>
  <c r="AL355" s="1"/>
  <c r="A355"/>
  <c r="AU354"/>
  <c r="AT354"/>
  <c r="AS354"/>
  <c r="AR354"/>
  <c r="AQ354"/>
  <c r="AP354"/>
  <c r="AO354"/>
  <c r="AK354"/>
  <c r="AL354" s="1"/>
  <c r="E354"/>
  <c r="D354"/>
  <c r="B354"/>
  <c r="B355" s="1"/>
  <c r="A354"/>
  <c r="AK353"/>
  <c r="AL353" s="1"/>
  <c r="A353"/>
  <c r="AU352"/>
  <c r="AT352"/>
  <c r="AS352"/>
  <c r="AR352"/>
  <c r="AQ352"/>
  <c r="AP352"/>
  <c r="AO352"/>
  <c r="AK352"/>
  <c r="AL352" s="1"/>
  <c r="E352"/>
  <c r="D352"/>
  <c r="B352"/>
  <c r="B353" s="1"/>
  <c r="A352"/>
  <c r="AK351"/>
  <c r="AL351" s="1"/>
  <c r="A351"/>
  <c r="AU350"/>
  <c r="AT350"/>
  <c r="AS350"/>
  <c r="AR350"/>
  <c r="AQ350"/>
  <c r="AP350"/>
  <c r="AO350"/>
  <c r="AK350"/>
  <c r="AL350" s="1"/>
  <c r="E350"/>
  <c r="D350"/>
  <c r="B350"/>
  <c r="B351" s="1"/>
  <c r="A350"/>
  <c r="AK349"/>
  <c r="AL349" s="1"/>
  <c r="A349"/>
  <c r="AU348"/>
  <c r="AT348"/>
  <c r="AS348"/>
  <c r="AR348"/>
  <c r="AQ348"/>
  <c r="AP348"/>
  <c r="AO348"/>
  <c r="AK348"/>
  <c r="AL348" s="1"/>
  <c r="E348"/>
  <c r="D348"/>
  <c r="B348"/>
  <c r="B349" s="1"/>
  <c r="A348"/>
  <c r="AK347"/>
  <c r="AL347" s="1"/>
  <c r="A347"/>
  <c r="AU346"/>
  <c r="AT346"/>
  <c r="AS346"/>
  <c r="AR346"/>
  <c r="AQ346"/>
  <c r="AP346"/>
  <c r="AO346"/>
  <c r="AK346"/>
  <c r="AL346" s="1"/>
  <c r="E346"/>
  <c r="D346"/>
  <c r="B346"/>
  <c r="B347" s="1"/>
  <c r="A346"/>
  <c r="AK345"/>
  <c r="AL345" s="1"/>
  <c r="A345"/>
  <c r="AU344"/>
  <c r="AT344"/>
  <c r="AS344"/>
  <c r="AR344"/>
  <c r="AQ344"/>
  <c r="AP344"/>
  <c r="AO344"/>
  <c r="AK344"/>
  <c r="AL344" s="1"/>
  <c r="E344"/>
  <c r="D344"/>
  <c r="B344"/>
  <c r="B345" s="1"/>
  <c r="A344"/>
  <c r="AK343"/>
  <c r="AL343" s="1"/>
  <c r="A343"/>
  <c r="AU342"/>
  <c r="AT342"/>
  <c r="AS342"/>
  <c r="AR342"/>
  <c r="AQ342"/>
  <c r="AP342"/>
  <c r="AO342"/>
  <c r="AK342"/>
  <c r="AL342" s="1"/>
  <c r="E342"/>
  <c r="D342"/>
  <c r="B342"/>
  <c r="B343" s="1"/>
  <c r="A342"/>
  <c r="AK341"/>
  <c r="AL341" s="1"/>
  <c r="A341"/>
  <c r="AU340"/>
  <c r="AT340"/>
  <c r="AS340"/>
  <c r="AR340"/>
  <c r="AQ340"/>
  <c r="AP340"/>
  <c r="AO340"/>
  <c r="AK340"/>
  <c r="AL340" s="1"/>
  <c r="E340"/>
  <c r="D340"/>
  <c r="B340"/>
  <c r="B341" s="1"/>
  <c r="A340"/>
  <c r="AK339"/>
  <c r="AL339" s="1"/>
  <c r="A339"/>
  <c r="AU338"/>
  <c r="AT338"/>
  <c r="AS338"/>
  <c r="AR338"/>
  <c r="AQ338"/>
  <c r="AP338"/>
  <c r="AO338"/>
  <c r="AK338"/>
  <c r="AL338" s="1"/>
  <c r="E338"/>
  <c r="D338"/>
  <c r="B338"/>
  <c r="B339" s="1"/>
  <c r="A338"/>
  <c r="AK337"/>
  <c r="AL337" s="1"/>
  <c r="A337"/>
  <c r="AU336"/>
  <c r="AT336"/>
  <c r="AS336"/>
  <c r="AR336"/>
  <c r="AQ336"/>
  <c r="AP336"/>
  <c r="AO336"/>
  <c r="AK336"/>
  <c r="AL336" s="1"/>
  <c r="E336"/>
  <c r="D336"/>
  <c r="B336"/>
  <c r="B337" s="1"/>
  <c r="A336"/>
  <c r="AK335"/>
  <c r="AL335" s="1"/>
  <c r="A335"/>
  <c r="AU334"/>
  <c r="AT334"/>
  <c r="AS334"/>
  <c r="AR334"/>
  <c r="AQ334"/>
  <c r="AP334"/>
  <c r="AO334"/>
  <c r="AK334"/>
  <c r="AL334" s="1"/>
  <c r="E334"/>
  <c r="D334"/>
  <c r="B334"/>
  <c r="B335" s="1"/>
  <c r="A334"/>
  <c r="AK333"/>
  <c r="AL333" s="1"/>
  <c r="A333"/>
  <c r="AU332"/>
  <c r="AT332"/>
  <c r="AS332"/>
  <c r="AR332"/>
  <c r="AQ332"/>
  <c r="AP332"/>
  <c r="AO332"/>
  <c r="AK332"/>
  <c r="AL332" s="1"/>
  <c r="E332"/>
  <c r="D332"/>
  <c r="B332"/>
  <c r="B333" s="1"/>
  <c r="A332"/>
  <c r="AK331"/>
  <c r="AL331" s="1"/>
  <c r="A331"/>
  <c r="AU330"/>
  <c r="AT330"/>
  <c r="AS330"/>
  <c r="AR330"/>
  <c r="AQ330"/>
  <c r="AP330"/>
  <c r="AO330"/>
  <c r="AK330"/>
  <c r="AL330" s="1"/>
  <c r="E330"/>
  <c r="D330"/>
  <c r="B330"/>
  <c r="B331" s="1"/>
  <c r="A330"/>
  <c r="AK329"/>
  <c r="AL329" s="1"/>
  <c r="A329"/>
  <c r="AU328"/>
  <c r="AT328"/>
  <c r="AS328"/>
  <c r="AR328"/>
  <c r="AQ328"/>
  <c r="AP328"/>
  <c r="AO328"/>
  <c r="AK328"/>
  <c r="AL328" s="1"/>
  <c r="E328"/>
  <c r="D328"/>
  <c r="B328"/>
  <c r="B329" s="1"/>
  <c r="A328"/>
  <c r="AK327"/>
  <c r="AL327" s="1"/>
  <c r="A327"/>
  <c r="AU326"/>
  <c r="AT326"/>
  <c r="AS326"/>
  <c r="AR326"/>
  <c r="AQ326"/>
  <c r="AP326"/>
  <c r="AO326"/>
  <c r="AK326"/>
  <c r="AL326" s="1"/>
  <c r="E326"/>
  <c r="D326"/>
  <c r="B326"/>
  <c r="B327" s="1"/>
  <c r="A326"/>
  <c r="AK325"/>
  <c r="AL325" s="1"/>
  <c r="A325"/>
  <c r="AU324"/>
  <c r="AT324"/>
  <c r="AS324"/>
  <c r="AR324"/>
  <c r="AQ324"/>
  <c r="AP324"/>
  <c r="AO324"/>
  <c r="AK324"/>
  <c r="AL324" s="1"/>
  <c r="E324"/>
  <c r="D324"/>
  <c r="B324"/>
  <c r="B325" s="1"/>
  <c r="A324"/>
  <c r="AK323"/>
  <c r="AL323" s="1"/>
  <c r="A323"/>
  <c r="AU322"/>
  <c r="AT322"/>
  <c r="AS322"/>
  <c r="AR322"/>
  <c r="AQ322"/>
  <c r="AP322"/>
  <c r="AO322"/>
  <c r="AK322"/>
  <c r="AL322" s="1"/>
  <c r="E322"/>
  <c r="D322"/>
  <c r="B322"/>
  <c r="B323" s="1"/>
  <c r="A322"/>
  <c r="AK321"/>
  <c r="AL321" s="1"/>
  <c r="A321"/>
  <c r="AU320"/>
  <c r="AT320"/>
  <c r="AS320"/>
  <c r="AR320"/>
  <c r="AQ320"/>
  <c r="AP320"/>
  <c r="AO320"/>
  <c r="AK320"/>
  <c r="AL320" s="1"/>
  <c r="E320"/>
  <c r="D320"/>
  <c r="B320"/>
  <c r="B321" s="1"/>
  <c r="A320"/>
  <c r="AK319"/>
  <c r="AL319" s="1"/>
  <c r="A319"/>
  <c r="AU318"/>
  <c r="AT318"/>
  <c r="AS318"/>
  <c r="AR318"/>
  <c r="AQ318"/>
  <c r="AP318"/>
  <c r="AO318"/>
  <c r="AK318"/>
  <c r="AL318" s="1"/>
  <c r="E318"/>
  <c r="D318"/>
  <c r="B318"/>
  <c r="B319" s="1"/>
  <c r="A318"/>
  <c r="AK317"/>
  <c r="AL317" s="1"/>
  <c r="A317"/>
  <c r="AU316"/>
  <c r="AT316"/>
  <c r="AS316"/>
  <c r="AR316"/>
  <c r="AQ316"/>
  <c r="AP316"/>
  <c r="AO316"/>
  <c r="AK316"/>
  <c r="AL316" s="1"/>
  <c r="E316"/>
  <c r="D316"/>
  <c r="B316"/>
  <c r="B317" s="1"/>
  <c r="A316"/>
  <c r="AK315"/>
  <c r="AL315" s="1"/>
  <c r="A315"/>
  <c r="AU314"/>
  <c r="AT314"/>
  <c r="AS314"/>
  <c r="AR314"/>
  <c r="AQ314"/>
  <c r="AP314"/>
  <c r="AO314"/>
  <c r="AK314"/>
  <c r="AL314" s="1"/>
  <c r="E314"/>
  <c r="D314"/>
  <c r="B314"/>
  <c r="B315" s="1"/>
  <c r="A314"/>
  <c r="AK312"/>
  <c r="AL312" s="1"/>
  <c r="A312"/>
  <c r="AU311"/>
  <c r="AT311"/>
  <c r="AS311"/>
  <c r="AR311"/>
  <c r="AQ311"/>
  <c r="AP311"/>
  <c r="AO311"/>
  <c r="AK311"/>
  <c r="AL311" s="1"/>
  <c r="E311"/>
  <c r="D311"/>
  <c r="B311"/>
  <c r="B312" s="1"/>
  <c r="A311"/>
  <c r="AK310"/>
  <c r="AL310" s="1"/>
  <c r="A310"/>
  <c r="AU309"/>
  <c r="AT309"/>
  <c r="AS309"/>
  <c r="AR309"/>
  <c r="AQ309"/>
  <c r="AP309"/>
  <c r="AO309"/>
  <c r="AK309"/>
  <c r="AL309" s="1"/>
  <c r="E309"/>
  <c r="D309"/>
  <c r="B309"/>
  <c r="B310" s="1"/>
  <c r="A309"/>
  <c r="AK308"/>
  <c r="AL308" s="1"/>
  <c r="A308"/>
  <c r="AU307"/>
  <c r="AT307"/>
  <c r="AS307"/>
  <c r="AR307"/>
  <c r="AQ307"/>
  <c r="AP307"/>
  <c r="AO307"/>
  <c r="AK307"/>
  <c r="AL307" s="1"/>
  <c r="E307"/>
  <c r="D307"/>
  <c r="B307"/>
  <c r="B308" s="1"/>
  <c r="A307"/>
  <c r="AK306"/>
  <c r="AL306" s="1"/>
  <c r="A306"/>
  <c r="AU305"/>
  <c r="AT305"/>
  <c r="AS305"/>
  <c r="AR305"/>
  <c r="AQ305"/>
  <c r="AP305"/>
  <c r="AO305"/>
  <c r="AK305"/>
  <c r="AL305" s="1"/>
  <c r="E305"/>
  <c r="D305"/>
  <c r="B305"/>
  <c r="B306" s="1"/>
  <c r="A305"/>
  <c r="AK304"/>
  <c r="AL304" s="1"/>
  <c r="A304"/>
  <c r="AU303"/>
  <c r="AT303"/>
  <c r="AS303"/>
  <c r="AR303"/>
  <c r="AQ303"/>
  <c r="AP303"/>
  <c r="AO303"/>
  <c r="AK303"/>
  <c r="AL303" s="1"/>
  <c r="E303"/>
  <c r="D303"/>
  <c r="B303"/>
  <c r="B304" s="1"/>
  <c r="A303"/>
  <c r="AK302"/>
  <c r="AL302" s="1"/>
  <c r="A302"/>
  <c r="AU301"/>
  <c r="AT301"/>
  <c r="AS301"/>
  <c r="AR301"/>
  <c r="AQ301"/>
  <c r="AP301"/>
  <c r="AO301"/>
  <c r="AK301"/>
  <c r="AL301" s="1"/>
  <c r="E301"/>
  <c r="D301"/>
  <c r="B301"/>
  <c r="B302" s="1"/>
  <c r="A301"/>
  <c r="AK300"/>
  <c r="AL300" s="1"/>
  <c r="A300"/>
  <c r="AU299"/>
  <c r="AT299"/>
  <c r="AS299"/>
  <c r="AR299"/>
  <c r="AQ299"/>
  <c r="AP299"/>
  <c r="AO299"/>
  <c r="AK299"/>
  <c r="AL299" s="1"/>
  <c r="E299"/>
  <c r="D299"/>
  <c r="B299"/>
  <c r="B300" s="1"/>
  <c r="A299"/>
  <c r="AK298"/>
  <c r="AL298" s="1"/>
  <c r="A298"/>
  <c r="AU297"/>
  <c r="AT297"/>
  <c r="AS297"/>
  <c r="AR297"/>
  <c r="AQ297"/>
  <c r="AP297"/>
  <c r="AO297"/>
  <c r="AK297"/>
  <c r="AL297" s="1"/>
  <c r="E297"/>
  <c r="D297"/>
  <c r="B297"/>
  <c r="B298" s="1"/>
  <c r="A297"/>
  <c r="AK296"/>
  <c r="AL296" s="1"/>
  <c r="A296"/>
  <c r="AU295"/>
  <c r="AT295"/>
  <c r="AS295"/>
  <c r="AR295"/>
  <c r="AQ295"/>
  <c r="AP295"/>
  <c r="AO295"/>
  <c r="AK295"/>
  <c r="AL295" s="1"/>
  <c r="E295"/>
  <c r="D295"/>
  <c r="B295"/>
  <c r="B296" s="1"/>
  <c r="A295"/>
  <c r="AK294"/>
  <c r="AL294" s="1"/>
  <c r="A294"/>
  <c r="AU293"/>
  <c r="AT293"/>
  <c r="AS293"/>
  <c r="AR293"/>
  <c r="AQ293"/>
  <c r="AP293"/>
  <c r="AO293"/>
  <c r="AK293"/>
  <c r="AL293" s="1"/>
  <c r="E293"/>
  <c r="D293"/>
  <c r="B293"/>
  <c r="B294" s="1"/>
  <c r="A293"/>
  <c r="AK292"/>
  <c r="AL292" s="1"/>
  <c r="A292"/>
  <c r="AU291"/>
  <c r="AT291"/>
  <c r="AS291"/>
  <c r="AR291"/>
  <c r="AQ291"/>
  <c r="AP291"/>
  <c r="AO291"/>
  <c r="AK291"/>
  <c r="AL291" s="1"/>
  <c r="E291"/>
  <c r="D291"/>
  <c r="B291"/>
  <c r="B292" s="1"/>
  <c r="A291"/>
  <c r="AK290"/>
  <c r="AL290" s="1"/>
  <c r="A290"/>
  <c r="AU289"/>
  <c r="AT289"/>
  <c r="AS289"/>
  <c r="AR289"/>
  <c r="AQ289"/>
  <c r="AP289"/>
  <c r="AO289"/>
  <c r="AK289"/>
  <c r="AL289" s="1"/>
  <c r="E289"/>
  <c r="D289"/>
  <c r="B289"/>
  <c r="B290" s="1"/>
  <c r="A289"/>
  <c r="AK288"/>
  <c r="AL288" s="1"/>
  <c r="A288"/>
  <c r="AU287"/>
  <c r="AT287"/>
  <c r="AS287"/>
  <c r="AR287"/>
  <c r="AQ287"/>
  <c r="AP287"/>
  <c r="AO287"/>
  <c r="AK287"/>
  <c r="AL287" s="1"/>
  <c r="E287"/>
  <c r="D287"/>
  <c r="B287"/>
  <c r="B288" s="1"/>
  <c r="A287"/>
  <c r="AK286"/>
  <c r="AL286" s="1"/>
  <c r="A286"/>
  <c r="AU285"/>
  <c r="AT285"/>
  <c r="AS285"/>
  <c r="AR285"/>
  <c r="AQ285"/>
  <c r="AP285"/>
  <c r="AO285"/>
  <c r="AK285"/>
  <c r="AL285" s="1"/>
  <c r="E285"/>
  <c r="D285"/>
  <c r="B285"/>
  <c r="B286" s="1"/>
  <c r="A285"/>
  <c r="AK284"/>
  <c r="AL284" s="1"/>
  <c r="A284"/>
  <c r="AU283"/>
  <c r="AT283"/>
  <c r="AS283"/>
  <c r="AR283"/>
  <c r="AQ283"/>
  <c r="AP283"/>
  <c r="AO283"/>
  <c r="AK283"/>
  <c r="AL283" s="1"/>
  <c r="E283"/>
  <c r="D283"/>
  <c r="B283"/>
  <c r="B284" s="1"/>
  <c r="A283"/>
  <c r="AK282"/>
  <c r="AL282" s="1"/>
  <c r="A282"/>
  <c r="AU281"/>
  <c r="AT281"/>
  <c r="AS281"/>
  <c r="AR281"/>
  <c r="AQ281"/>
  <c r="AP281"/>
  <c r="AO281"/>
  <c r="AK281"/>
  <c r="AL281" s="1"/>
  <c r="E281"/>
  <c r="D281"/>
  <c r="B281"/>
  <c r="B282" s="1"/>
  <c r="A281"/>
  <c r="AK280"/>
  <c r="AL280" s="1"/>
  <c r="A280"/>
  <c r="AU279"/>
  <c r="AT279"/>
  <c r="AS279"/>
  <c r="AR279"/>
  <c r="AQ279"/>
  <c r="AP279"/>
  <c r="AO279"/>
  <c r="AK279"/>
  <c r="AL279" s="1"/>
  <c r="E279"/>
  <c r="D279"/>
  <c r="B279"/>
  <c r="B280" s="1"/>
  <c r="A279"/>
  <c r="AK278"/>
  <c r="AL278" s="1"/>
  <c r="A278"/>
  <c r="AU277"/>
  <c r="AT277"/>
  <c r="AS277"/>
  <c r="AR277"/>
  <c r="AQ277"/>
  <c r="AP277"/>
  <c r="AO277"/>
  <c r="AK277"/>
  <c r="AL277" s="1"/>
  <c r="E277"/>
  <c r="D277"/>
  <c r="B277"/>
  <c r="B278" s="1"/>
  <c r="A277"/>
  <c r="AK276"/>
  <c r="AL276" s="1"/>
  <c r="A276"/>
  <c r="AU275"/>
  <c r="AT275"/>
  <c r="AS275"/>
  <c r="AR275"/>
  <c r="AQ275"/>
  <c r="AP275"/>
  <c r="AO275"/>
  <c r="AK275"/>
  <c r="AL275" s="1"/>
  <c r="E275"/>
  <c r="D275"/>
  <c r="B275"/>
  <c r="B276" s="1"/>
  <c r="A275"/>
  <c r="AK274"/>
  <c r="AL274" s="1"/>
  <c r="A274"/>
  <c r="AU273"/>
  <c r="AT273"/>
  <c r="AS273"/>
  <c r="AR273"/>
  <c r="AQ273"/>
  <c r="AP273"/>
  <c r="AO273"/>
  <c r="AK273"/>
  <c r="AL273" s="1"/>
  <c r="E273"/>
  <c r="D273"/>
  <c r="B273"/>
  <c r="B274" s="1"/>
  <c r="A273"/>
  <c r="AK272"/>
  <c r="AL272" s="1"/>
  <c r="A272"/>
  <c r="AU271"/>
  <c r="AT271"/>
  <c r="AS271"/>
  <c r="AR271"/>
  <c r="AQ271"/>
  <c r="AP271"/>
  <c r="AO271"/>
  <c r="AK271"/>
  <c r="AL271" s="1"/>
  <c r="E271"/>
  <c r="D271"/>
  <c r="B271"/>
  <c r="B272" s="1"/>
  <c r="A271"/>
  <c r="AK270"/>
  <c r="AL270" s="1"/>
  <c r="A270"/>
  <c r="AU269"/>
  <c r="AT269"/>
  <c r="AS269"/>
  <c r="AR269"/>
  <c r="AQ269"/>
  <c r="AP269"/>
  <c r="AO269"/>
  <c r="AK269"/>
  <c r="AL269" s="1"/>
  <c r="E269"/>
  <c r="D269"/>
  <c r="B269"/>
  <c r="B270" s="1"/>
  <c r="A269"/>
  <c r="AK268"/>
  <c r="AL268" s="1"/>
  <c r="A268"/>
  <c r="AU267"/>
  <c r="AT267"/>
  <c r="AS267"/>
  <c r="AR267"/>
  <c r="AQ267"/>
  <c r="AP267"/>
  <c r="AO267"/>
  <c r="AK267"/>
  <c r="AL267" s="1"/>
  <c r="E267"/>
  <c r="D267"/>
  <c r="B267"/>
  <c r="B268" s="1"/>
  <c r="A267"/>
  <c r="AK266"/>
  <c r="AL266" s="1"/>
  <c r="A266"/>
  <c r="AU265"/>
  <c r="AT265"/>
  <c r="AS265"/>
  <c r="AR265"/>
  <c r="AQ265"/>
  <c r="AP265"/>
  <c r="AO265"/>
  <c r="AK265"/>
  <c r="AL265" s="1"/>
  <c r="E265"/>
  <c r="D265"/>
  <c r="B265"/>
  <c r="B266" s="1"/>
  <c r="A265"/>
  <c r="AK264"/>
  <c r="AL264" s="1"/>
  <c r="A264"/>
  <c r="AU263"/>
  <c r="AT263"/>
  <c r="AS263"/>
  <c r="AR263"/>
  <c r="AQ263"/>
  <c r="AP263"/>
  <c r="AO263"/>
  <c r="AK263"/>
  <c r="AL263" s="1"/>
  <c r="E263"/>
  <c r="D263"/>
  <c r="B263"/>
  <c r="B264" s="1"/>
  <c r="A263"/>
  <c r="AK262"/>
  <c r="AL262" s="1"/>
  <c r="A262"/>
  <c r="AU261"/>
  <c r="AT261"/>
  <c r="AS261"/>
  <c r="AR261"/>
  <c r="AQ261"/>
  <c r="AP261"/>
  <c r="AO261"/>
  <c r="AK261"/>
  <c r="AL261" s="1"/>
  <c r="E261"/>
  <c r="D261"/>
  <c r="B261"/>
  <c r="B262" s="1"/>
  <c r="A261"/>
  <c r="AK260"/>
  <c r="AL260" s="1"/>
  <c r="A260"/>
  <c r="AU259"/>
  <c r="AT259"/>
  <c r="AS259"/>
  <c r="AR259"/>
  <c r="AQ259"/>
  <c r="AP259"/>
  <c r="AO259"/>
  <c r="AK259"/>
  <c r="AL259" s="1"/>
  <c r="E259"/>
  <c r="D259"/>
  <c r="B259"/>
  <c r="B260" s="1"/>
  <c r="A259"/>
  <c r="AK258"/>
  <c r="AL258" s="1"/>
  <c r="A258"/>
  <c r="AU257"/>
  <c r="AT257"/>
  <c r="AS257"/>
  <c r="AR257"/>
  <c r="AQ257"/>
  <c r="AP257"/>
  <c r="AO257"/>
  <c r="AK257"/>
  <c r="AL257" s="1"/>
  <c r="E257"/>
  <c r="D257"/>
  <c r="B257"/>
  <c r="B258" s="1"/>
  <c r="A257"/>
  <c r="AK256"/>
  <c r="AL256" s="1"/>
  <c r="A256"/>
  <c r="AU255"/>
  <c r="AT255"/>
  <c r="AS255"/>
  <c r="AR255"/>
  <c r="AQ255"/>
  <c r="AP255"/>
  <c r="AO255"/>
  <c r="AK255"/>
  <c r="AL255" s="1"/>
  <c r="E255"/>
  <c r="D255"/>
  <c r="B255"/>
  <c r="B256" s="1"/>
  <c r="A255"/>
  <c r="AK254"/>
  <c r="AL254" s="1"/>
  <c r="A254"/>
  <c r="AU253"/>
  <c r="AT253"/>
  <c r="AS253"/>
  <c r="AR253"/>
  <c r="AQ253"/>
  <c r="AP253"/>
  <c r="AO253"/>
  <c r="AK253"/>
  <c r="AL253" s="1"/>
  <c r="E253"/>
  <c r="D253"/>
  <c r="B253"/>
  <c r="B254" s="1"/>
  <c r="A253"/>
  <c r="AK251"/>
  <c r="AL251" s="1"/>
  <c r="A251"/>
  <c r="AU250"/>
  <c r="AT250"/>
  <c r="AS250"/>
  <c r="AR250"/>
  <c r="AQ250"/>
  <c r="AP250"/>
  <c r="AO250"/>
  <c r="AK250"/>
  <c r="AL250" s="1"/>
  <c r="E250"/>
  <c r="D250"/>
  <c r="B250"/>
  <c r="B251" s="1"/>
  <c r="A250"/>
  <c r="AK249"/>
  <c r="AL249" s="1"/>
  <c r="A249"/>
  <c r="AU248"/>
  <c r="AT248"/>
  <c r="AS248"/>
  <c r="AR248"/>
  <c r="AQ248"/>
  <c r="AP248"/>
  <c r="AO248"/>
  <c r="AK248"/>
  <c r="AL248" s="1"/>
  <c r="E248"/>
  <c r="D248"/>
  <c r="B248"/>
  <c r="B249" s="1"/>
  <c r="A248"/>
  <c r="AK247"/>
  <c r="AL247" s="1"/>
  <c r="A247"/>
  <c r="AU246"/>
  <c r="AT246"/>
  <c r="AS246"/>
  <c r="AR246"/>
  <c r="AQ246"/>
  <c r="AP246"/>
  <c r="AO246"/>
  <c r="AK246"/>
  <c r="AL246" s="1"/>
  <c r="E246"/>
  <c r="D246"/>
  <c r="B246"/>
  <c r="B247" s="1"/>
  <c r="A246"/>
  <c r="AK245"/>
  <c r="AL245" s="1"/>
  <c r="A245"/>
  <c r="AU244"/>
  <c r="AT244"/>
  <c r="AS244"/>
  <c r="AR244"/>
  <c r="AQ244"/>
  <c r="AP244"/>
  <c r="AO244"/>
  <c r="AK244"/>
  <c r="AL244" s="1"/>
  <c r="E244"/>
  <c r="D244"/>
  <c r="B244"/>
  <c r="B245" s="1"/>
  <c r="A244"/>
  <c r="AK243"/>
  <c r="AL243" s="1"/>
  <c r="A243"/>
  <c r="AU242"/>
  <c r="AT242"/>
  <c r="AS242"/>
  <c r="AR242"/>
  <c r="AQ242"/>
  <c r="AP242"/>
  <c r="AO242"/>
  <c r="AK242"/>
  <c r="AL242" s="1"/>
  <c r="E242"/>
  <c r="D242"/>
  <c r="B242"/>
  <c r="B243" s="1"/>
  <c r="A242"/>
  <c r="AK241"/>
  <c r="AL241" s="1"/>
  <c r="A241"/>
  <c r="AU240"/>
  <c r="AT240"/>
  <c r="AS240"/>
  <c r="AR240"/>
  <c r="AQ240"/>
  <c r="AP240"/>
  <c r="AO240"/>
  <c r="AK240"/>
  <c r="AL240" s="1"/>
  <c r="E240"/>
  <c r="D240"/>
  <c r="B240"/>
  <c r="B241" s="1"/>
  <c r="A240"/>
  <c r="AK239"/>
  <c r="AL239" s="1"/>
  <c r="A239"/>
  <c r="AU238"/>
  <c r="AT238"/>
  <c r="AS238"/>
  <c r="AR238"/>
  <c r="AQ238"/>
  <c r="AP238"/>
  <c r="AO238"/>
  <c r="AK238"/>
  <c r="AL238" s="1"/>
  <c r="E238"/>
  <c r="D238"/>
  <c r="B238"/>
  <c r="B239" s="1"/>
  <c r="A238"/>
  <c r="AK237"/>
  <c r="AL237" s="1"/>
  <c r="A237"/>
  <c r="AU236"/>
  <c r="AT236"/>
  <c r="AS236"/>
  <c r="AR236"/>
  <c r="AQ236"/>
  <c r="AP236"/>
  <c r="AO236"/>
  <c r="AK236"/>
  <c r="AL236" s="1"/>
  <c r="E236"/>
  <c r="D236"/>
  <c r="B236"/>
  <c r="B237" s="1"/>
  <c r="A236"/>
  <c r="AK235"/>
  <c r="AL235" s="1"/>
  <c r="A235"/>
  <c r="AU234"/>
  <c r="AT234"/>
  <c r="AS234"/>
  <c r="AR234"/>
  <c r="AQ234"/>
  <c r="AP234"/>
  <c r="AO234"/>
  <c r="AK234"/>
  <c r="AL234" s="1"/>
  <c r="E234"/>
  <c r="D234"/>
  <c r="B234"/>
  <c r="B235" s="1"/>
  <c r="A234"/>
  <c r="AK233"/>
  <c r="AL233" s="1"/>
  <c r="A233"/>
  <c r="AU232"/>
  <c r="AT232"/>
  <c r="AS232"/>
  <c r="AR232"/>
  <c r="AQ232"/>
  <c r="AP232"/>
  <c r="AO232"/>
  <c r="AK232"/>
  <c r="AL232" s="1"/>
  <c r="E232"/>
  <c r="D232"/>
  <c r="B232"/>
  <c r="B233" s="1"/>
  <c r="A232"/>
  <c r="AK231"/>
  <c r="AL231" s="1"/>
  <c r="A231"/>
  <c r="AU230"/>
  <c r="AT230"/>
  <c r="AS230"/>
  <c r="AR230"/>
  <c r="AQ230"/>
  <c r="AP230"/>
  <c r="AO230"/>
  <c r="AK230"/>
  <c r="AL230" s="1"/>
  <c r="E230"/>
  <c r="D230"/>
  <c r="B230"/>
  <c r="B231" s="1"/>
  <c r="A230"/>
  <c r="AK229"/>
  <c r="AL229" s="1"/>
  <c r="A229"/>
  <c r="AU228"/>
  <c r="AT228"/>
  <c r="AS228"/>
  <c r="AR228"/>
  <c r="AQ228"/>
  <c r="AP228"/>
  <c r="AO228"/>
  <c r="AK228"/>
  <c r="AL228" s="1"/>
  <c r="E228"/>
  <c r="D228"/>
  <c r="B228"/>
  <c r="B229" s="1"/>
  <c r="A228"/>
  <c r="AK227"/>
  <c r="AL227" s="1"/>
  <c r="A227"/>
  <c r="AU226"/>
  <c r="AT226"/>
  <c r="AS226"/>
  <c r="AR226"/>
  <c r="AQ226"/>
  <c r="AP226"/>
  <c r="AO226"/>
  <c r="AK226"/>
  <c r="AL226" s="1"/>
  <c r="E226"/>
  <c r="D226"/>
  <c r="B226"/>
  <c r="B227" s="1"/>
  <c r="A226"/>
  <c r="AK225"/>
  <c r="AL225" s="1"/>
  <c r="A225"/>
  <c r="AU224"/>
  <c r="AT224"/>
  <c r="AS224"/>
  <c r="AR224"/>
  <c r="AQ224"/>
  <c r="AP224"/>
  <c r="AO224"/>
  <c r="AK224"/>
  <c r="AL224" s="1"/>
  <c r="E224"/>
  <c r="D224"/>
  <c r="B224"/>
  <c r="B225" s="1"/>
  <c r="A224"/>
  <c r="AK223"/>
  <c r="AL223" s="1"/>
  <c r="A223"/>
  <c r="AU222"/>
  <c r="AT222"/>
  <c r="AS222"/>
  <c r="AR222"/>
  <c r="AQ222"/>
  <c r="AP222"/>
  <c r="AO222"/>
  <c r="AK222"/>
  <c r="AL222" s="1"/>
  <c r="E222"/>
  <c r="D222"/>
  <c r="B222"/>
  <c r="B223" s="1"/>
  <c r="A222"/>
  <c r="AK221"/>
  <c r="AL221" s="1"/>
  <c r="A221"/>
  <c r="AU220"/>
  <c r="AT220"/>
  <c r="AS220"/>
  <c r="AR220"/>
  <c r="AQ220"/>
  <c r="AP220"/>
  <c r="AO220"/>
  <c r="AK220"/>
  <c r="AL220" s="1"/>
  <c r="E220"/>
  <c r="D220"/>
  <c r="B220"/>
  <c r="B221" s="1"/>
  <c r="A220"/>
  <c r="AK219"/>
  <c r="AL219" s="1"/>
  <c r="A219"/>
  <c r="AU218"/>
  <c r="AT218"/>
  <c r="AS218"/>
  <c r="AR218"/>
  <c r="AQ218"/>
  <c r="AP218"/>
  <c r="AO218"/>
  <c r="AK218"/>
  <c r="AL218" s="1"/>
  <c r="E218"/>
  <c r="D218"/>
  <c r="B218"/>
  <c r="B219" s="1"/>
  <c r="A218"/>
  <c r="AK217"/>
  <c r="AL217" s="1"/>
  <c r="A217"/>
  <c r="AU216"/>
  <c r="AT216"/>
  <c r="AS216"/>
  <c r="AR216"/>
  <c r="AQ216"/>
  <c r="AP216"/>
  <c r="AO216"/>
  <c r="AK216"/>
  <c r="AL216" s="1"/>
  <c r="E216"/>
  <c r="D216"/>
  <c r="B216"/>
  <c r="B217" s="1"/>
  <c r="A216"/>
  <c r="AK215"/>
  <c r="AL215" s="1"/>
  <c r="A215"/>
  <c r="AU214"/>
  <c r="AT214"/>
  <c r="AS214"/>
  <c r="AR214"/>
  <c r="AQ214"/>
  <c r="AP214"/>
  <c r="AO214"/>
  <c r="AK214"/>
  <c r="AL214" s="1"/>
  <c r="E214"/>
  <c r="D214"/>
  <c r="B214"/>
  <c r="B215" s="1"/>
  <c r="A214"/>
  <c r="AK213"/>
  <c r="AL213" s="1"/>
  <c r="A213"/>
  <c r="AU212"/>
  <c r="AT212"/>
  <c r="AS212"/>
  <c r="AR212"/>
  <c r="AQ212"/>
  <c r="AP212"/>
  <c r="AO212"/>
  <c r="AK212"/>
  <c r="AL212" s="1"/>
  <c r="E212"/>
  <c r="D212"/>
  <c r="B212"/>
  <c r="B213" s="1"/>
  <c r="A212"/>
  <c r="AK211"/>
  <c r="AL211" s="1"/>
  <c r="A211"/>
  <c r="AU210"/>
  <c r="AT210"/>
  <c r="AS210"/>
  <c r="AR210"/>
  <c r="AQ210"/>
  <c r="AP210"/>
  <c r="AO210"/>
  <c r="AK210"/>
  <c r="AL210" s="1"/>
  <c r="E210"/>
  <c r="D210"/>
  <c r="B210"/>
  <c r="B211" s="1"/>
  <c r="A210"/>
  <c r="AK209"/>
  <c r="AL209" s="1"/>
  <c r="A209"/>
  <c r="AU208"/>
  <c r="AT208"/>
  <c r="AS208"/>
  <c r="AR208"/>
  <c r="AQ208"/>
  <c r="AP208"/>
  <c r="AO208"/>
  <c r="AK208"/>
  <c r="AL208" s="1"/>
  <c r="E208"/>
  <c r="D208"/>
  <c r="B208"/>
  <c r="B209" s="1"/>
  <c r="A208"/>
  <c r="AK207"/>
  <c r="AL207" s="1"/>
  <c r="A207"/>
  <c r="AU206"/>
  <c r="AT206"/>
  <c r="AS206"/>
  <c r="AR206"/>
  <c r="AQ206"/>
  <c r="AP206"/>
  <c r="AO206"/>
  <c r="AK206"/>
  <c r="AL206" s="1"/>
  <c r="E206"/>
  <c r="D206"/>
  <c r="B206"/>
  <c r="B207" s="1"/>
  <c r="A206"/>
  <c r="AK205"/>
  <c r="AL205" s="1"/>
  <c r="A205"/>
  <c r="AU204"/>
  <c r="AT204"/>
  <c r="AS204"/>
  <c r="AR204"/>
  <c r="AQ204"/>
  <c r="AP204"/>
  <c r="AO204"/>
  <c r="AK204"/>
  <c r="AL204" s="1"/>
  <c r="E204"/>
  <c r="D204"/>
  <c r="B204"/>
  <c r="B205" s="1"/>
  <c r="A204"/>
  <c r="AK203"/>
  <c r="AL203" s="1"/>
  <c r="A203"/>
  <c r="AU202"/>
  <c r="AT202"/>
  <c r="AS202"/>
  <c r="AR202"/>
  <c r="AQ202"/>
  <c r="AP202"/>
  <c r="AO202"/>
  <c r="AK202"/>
  <c r="AL202" s="1"/>
  <c r="E202"/>
  <c r="D202"/>
  <c r="B202"/>
  <c r="B203" s="1"/>
  <c r="A202"/>
  <c r="AK201"/>
  <c r="AL201" s="1"/>
  <c r="A201"/>
  <c r="AU200"/>
  <c r="AT200"/>
  <c r="AS200"/>
  <c r="AR200"/>
  <c r="AQ200"/>
  <c r="AP200"/>
  <c r="AO200"/>
  <c r="AK200"/>
  <c r="AL200" s="1"/>
  <c r="E200"/>
  <c r="D200"/>
  <c r="B200"/>
  <c r="B201" s="1"/>
  <c r="A200"/>
  <c r="AK199"/>
  <c r="AL199" s="1"/>
  <c r="A199"/>
  <c r="AU198"/>
  <c r="AT198"/>
  <c r="AS198"/>
  <c r="AR198"/>
  <c r="AQ198"/>
  <c r="AP198"/>
  <c r="AO198"/>
  <c r="AK198"/>
  <c r="AL198" s="1"/>
  <c r="E198"/>
  <c r="D198"/>
  <c r="B198"/>
  <c r="B199" s="1"/>
  <c r="A198"/>
  <c r="AK197"/>
  <c r="AL197" s="1"/>
  <c r="A197"/>
  <c r="AU196"/>
  <c r="AT196"/>
  <c r="AS196"/>
  <c r="AR196"/>
  <c r="AQ196"/>
  <c r="AP196"/>
  <c r="AO196"/>
  <c r="AK196"/>
  <c r="AL196" s="1"/>
  <c r="E196"/>
  <c r="D196"/>
  <c r="B196"/>
  <c r="B197" s="1"/>
  <c r="A196"/>
  <c r="AK195"/>
  <c r="AL195" s="1"/>
  <c r="A195"/>
  <c r="AU194"/>
  <c r="AT194"/>
  <c r="AS194"/>
  <c r="AR194"/>
  <c r="AQ194"/>
  <c r="AP194"/>
  <c r="AO194"/>
  <c r="AK194"/>
  <c r="AL194" s="1"/>
  <c r="E194"/>
  <c r="D194"/>
  <c r="B194"/>
  <c r="B195" s="1"/>
  <c r="A194"/>
  <c r="AK193"/>
  <c r="AL193" s="1"/>
  <c r="A193"/>
  <c r="AU192"/>
  <c r="AT192"/>
  <c r="AS192"/>
  <c r="AR192"/>
  <c r="AQ192"/>
  <c r="AP192"/>
  <c r="AO192"/>
  <c r="AK192"/>
  <c r="AL192" s="1"/>
  <c r="E192"/>
  <c r="D192"/>
  <c r="B192"/>
  <c r="B193" s="1"/>
  <c r="A192"/>
  <c r="AK191"/>
  <c r="AL191" s="1"/>
  <c r="A191"/>
  <c r="AU190"/>
  <c r="AT190"/>
  <c r="AS190"/>
  <c r="AR190"/>
  <c r="AQ190"/>
  <c r="AP190"/>
  <c r="AO190"/>
  <c r="AK190"/>
  <c r="AL190" s="1"/>
  <c r="E190"/>
  <c r="D190"/>
  <c r="B190"/>
  <c r="B191" s="1"/>
  <c r="A190"/>
  <c r="AK188"/>
  <c r="AL188" s="1"/>
  <c r="A188"/>
  <c r="AU187"/>
  <c r="AT187"/>
  <c r="AS187"/>
  <c r="AR187"/>
  <c r="AQ187"/>
  <c r="AP187"/>
  <c r="AO187"/>
  <c r="AK187"/>
  <c r="AL187" s="1"/>
  <c r="E187"/>
  <c r="D187"/>
  <c r="B187"/>
  <c r="B188" s="1"/>
  <c r="A187"/>
  <c r="AK186"/>
  <c r="AL186" s="1"/>
  <c r="A186"/>
  <c r="AU185"/>
  <c r="AT185"/>
  <c r="AS185"/>
  <c r="AR185"/>
  <c r="AQ185"/>
  <c r="AP185"/>
  <c r="AO185"/>
  <c r="AK185"/>
  <c r="AL185" s="1"/>
  <c r="E185"/>
  <c r="D185"/>
  <c r="B185"/>
  <c r="B186" s="1"/>
  <c r="A185"/>
  <c r="AK184"/>
  <c r="AL184" s="1"/>
  <c r="A184"/>
  <c r="AU183"/>
  <c r="AT183"/>
  <c r="AS183"/>
  <c r="AR183"/>
  <c r="AQ183"/>
  <c r="AP183"/>
  <c r="AO183"/>
  <c r="AK183"/>
  <c r="AL183" s="1"/>
  <c r="E183"/>
  <c r="D183"/>
  <c r="B183"/>
  <c r="B184" s="1"/>
  <c r="A183"/>
  <c r="AK182"/>
  <c r="AL182" s="1"/>
  <c r="A182"/>
  <c r="AU181"/>
  <c r="AT181"/>
  <c r="AS181"/>
  <c r="AR181"/>
  <c r="AQ181"/>
  <c r="AP181"/>
  <c r="AO181"/>
  <c r="AK181"/>
  <c r="AL181" s="1"/>
  <c r="E181"/>
  <c r="D181"/>
  <c r="B181"/>
  <c r="B182" s="1"/>
  <c r="A181"/>
  <c r="AK180"/>
  <c r="AL180" s="1"/>
  <c r="A180"/>
  <c r="AU179"/>
  <c r="AT179"/>
  <c r="AS179"/>
  <c r="AR179"/>
  <c r="AQ179"/>
  <c r="AP179"/>
  <c r="AO179"/>
  <c r="AK179"/>
  <c r="AL179" s="1"/>
  <c r="E179"/>
  <c r="D179"/>
  <c r="B179"/>
  <c r="B180" s="1"/>
  <c r="A179"/>
  <c r="AK178"/>
  <c r="AL178" s="1"/>
  <c r="A178"/>
  <c r="AU177"/>
  <c r="AT177"/>
  <c r="AS177"/>
  <c r="AR177"/>
  <c r="AQ177"/>
  <c r="AP177"/>
  <c r="AO177"/>
  <c r="AK177"/>
  <c r="AL177" s="1"/>
  <c r="E177"/>
  <c r="D177"/>
  <c r="B177"/>
  <c r="B178" s="1"/>
  <c r="A177"/>
  <c r="AK176"/>
  <c r="AL176" s="1"/>
  <c r="A176"/>
  <c r="AU175"/>
  <c r="AT175"/>
  <c r="AS175"/>
  <c r="AR175"/>
  <c r="AQ175"/>
  <c r="AP175"/>
  <c r="AO175"/>
  <c r="AK175"/>
  <c r="AL175" s="1"/>
  <c r="E175"/>
  <c r="D175"/>
  <c r="B175"/>
  <c r="B176" s="1"/>
  <c r="A175"/>
  <c r="AK174"/>
  <c r="AL174" s="1"/>
  <c r="A174"/>
  <c r="AU173"/>
  <c r="AT173"/>
  <c r="AS173"/>
  <c r="AR173"/>
  <c r="AQ173"/>
  <c r="AP173"/>
  <c r="AO173"/>
  <c r="AK173"/>
  <c r="AL173" s="1"/>
  <c r="E173"/>
  <c r="D173"/>
  <c r="B173"/>
  <c r="B174" s="1"/>
  <c r="A173"/>
  <c r="AK172"/>
  <c r="AL172" s="1"/>
  <c r="A172"/>
  <c r="AU171"/>
  <c r="AT171"/>
  <c r="AS171"/>
  <c r="AR171"/>
  <c r="AQ171"/>
  <c r="AP171"/>
  <c r="AO171"/>
  <c r="AK171"/>
  <c r="AL171" s="1"/>
  <c r="E171"/>
  <c r="D171"/>
  <c r="B171"/>
  <c r="B172" s="1"/>
  <c r="A171"/>
  <c r="AK170"/>
  <c r="AL170" s="1"/>
  <c r="A170"/>
  <c r="AU169"/>
  <c r="AT169"/>
  <c r="AS169"/>
  <c r="AR169"/>
  <c r="AQ169"/>
  <c r="AP169"/>
  <c r="AO169"/>
  <c r="AK169"/>
  <c r="AL169" s="1"/>
  <c r="E169"/>
  <c r="D169"/>
  <c r="B169"/>
  <c r="B170" s="1"/>
  <c r="A169"/>
  <c r="AK168"/>
  <c r="AL168" s="1"/>
  <c r="A168"/>
  <c r="AU167"/>
  <c r="AT167"/>
  <c r="AS167"/>
  <c r="AR167"/>
  <c r="AQ167"/>
  <c r="AP167"/>
  <c r="AO167"/>
  <c r="AK167"/>
  <c r="AL167" s="1"/>
  <c r="E167"/>
  <c r="D167"/>
  <c r="B167"/>
  <c r="B168" s="1"/>
  <c r="A167"/>
  <c r="AK166"/>
  <c r="AL166" s="1"/>
  <c r="A166"/>
  <c r="AU165"/>
  <c r="AT165"/>
  <c r="AS165"/>
  <c r="AR165"/>
  <c r="AQ165"/>
  <c r="AP165"/>
  <c r="AO165"/>
  <c r="AK165"/>
  <c r="AL165" s="1"/>
  <c r="E165"/>
  <c r="D165"/>
  <c r="B165"/>
  <c r="B166" s="1"/>
  <c r="A165"/>
  <c r="AK164"/>
  <c r="AL164" s="1"/>
  <c r="A164"/>
  <c r="AU163"/>
  <c r="AT163"/>
  <c r="AS163"/>
  <c r="AR163"/>
  <c r="AQ163"/>
  <c r="AP163"/>
  <c r="AO163"/>
  <c r="AK163"/>
  <c r="AL163" s="1"/>
  <c r="E163"/>
  <c r="D163"/>
  <c r="B163"/>
  <c r="B164" s="1"/>
  <c r="A163"/>
  <c r="AK162"/>
  <c r="AL162" s="1"/>
  <c r="A162"/>
  <c r="AU161"/>
  <c r="AT161"/>
  <c r="AS161"/>
  <c r="AR161"/>
  <c r="AQ161"/>
  <c r="AP161"/>
  <c r="AO161"/>
  <c r="AK161"/>
  <c r="AL161" s="1"/>
  <c r="E161"/>
  <c r="D161"/>
  <c r="B161"/>
  <c r="B162" s="1"/>
  <c r="A161"/>
  <c r="AK160"/>
  <c r="AL160" s="1"/>
  <c r="A160"/>
  <c r="AU159"/>
  <c r="AT159"/>
  <c r="AS159"/>
  <c r="AR159"/>
  <c r="AQ159"/>
  <c r="AP159"/>
  <c r="AO159"/>
  <c r="AK159"/>
  <c r="AL159" s="1"/>
  <c r="E159"/>
  <c r="D159"/>
  <c r="B159"/>
  <c r="B160" s="1"/>
  <c r="A159"/>
  <c r="AK158"/>
  <c r="AL158" s="1"/>
  <c r="A158"/>
  <c r="AU157"/>
  <c r="AT157"/>
  <c r="AS157"/>
  <c r="AR157"/>
  <c r="AQ157"/>
  <c r="AP157"/>
  <c r="AO157"/>
  <c r="AK157"/>
  <c r="AL157" s="1"/>
  <c r="E157"/>
  <c r="D157"/>
  <c r="B157"/>
  <c r="B158" s="1"/>
  <c r="A157"/>
  <c r="AK156"/>
  <c r="AL156" s="1"/>
  <c r="A156"/>
  <c r="AU155"/>
  <c r="AT155"/>
  <c r="AS155"/>
  <c r="AR155"/>
  <c r="AQ155"/>
  <c r="AP155"/>
  <c r="AO155"/>
  <c r="AK155"/>
  <c r="AL155" s="1"/>
  <c r="E155"/>
  <c r="D155"/>
  <c r="B155"/>
  <c r="B156" s="1"/>
  <c r="A155"/>
  <c r="AK154"/>
  <c r="AL154" s="1"/>
  <c r="A154"/>
  <c r="AU153"/>
  <c r="AT153"/>
  <c r="AS153"/>
  <c r="AR153"/>
  <c r="AQ153"/>
  <c r="AP153"/>
  <c r="AO153"/>
  <c r="AK153"/>
  <c r="AL153" s="1"/>
  <c r="E153"/>
  <c r="D153"/>
  <c r="B153"/>
  <c r="B154" s="1"/>
  <c r="A153"/>
  <c r="AK152"/>
  <c r="AL152" s="1"/>
  <c r="A152"/>
  <c r="AU151"/>
  <c r="AT151"/>
  <c r="AS151"/>
  <c r="AR151"/>
  <c r="AQ151"/>
  <c r="AP151"/>
  <c r="AO151"/>
  <c r="AK151"/>
  <c r="AL151" s="1"/>
  <c r="E151"/>
  <c r="D151"/>
  <c r="B151"/>
  <c r="B152" s="1"/>
  <c r="A151"/>
  <c r="AK150"/>
  <c r="AL150" s="1"/>
  <c r="A150"/>
  <c r="AU149"/>
  <c r="AT149"/>
  <c r="AS149"/>
  <c r="AR149"/>
  <c r="AQ149"/>
  <c r="AP149"/>
  <c r="AO149"/>
  <c r="AK149"/>
  <c r="AL149" s="1"/>
  <c r="E149"/>
  <c r="D149"/>
  <c r="B149"/>
  <c r="B150" s="1"/>
  <c r="A149"/>
  <c r="AK148"/>
  <c r="AL148" s="1"/>
  <c r="A148"/>
  <c r="AU147"/>
  <c r="AT147"/>
  <c r="AS147"/>
  <c r="AR147"/>
  <c r="AQ147"/>
  <c r="AP147"/>
  <c r="AO147"/>
  <c r="AK147"/>
  <c r="AL147" s="1"/>
  <c r="E147"/>
  <c r="D147"/>
  <c r="B147"/>
  <c r="B148" s="1"/>
  <c r="A147"/>
  <c r="AK146"/>
  <c r="AL146" s="1"/>
  <c r="A146"/>
  <c r="AU145"/>
  <c r="AT145"/>
  <c r="AS145"/>
  <c r="AR145"/>
  <c r="AQ145"/>
  <c r="AP145"/>
  <c r="AO145"/>
  <c r="AK145"/>
  <c r="AL145" s="1"/>
  <c r="E145"/>
  <c r="D145"/>
  <c r="B145"/>
  <c r="B146" s="1"/>
  <c r="A145"/>
  <c r="AK144"/>
  <c r="AL144" s="1"/>
  <c r="A144"/>
  <c r="AU143"/>
  <c r="AT143"/>
  <c r="AS143"/>
  <c r="AR143"/>
  <c r="AQ143"/>
  <c r="AP143"/>
  <c r="AO143"/>
  <c r="AK143"/>
  <c r="AL143" s="1"/>
  <c r="E143"/>
  <c r="D143"/>
  <c r="B143"/>
  <c r="B144" s="1"/>
  <c r="A143"/>
  <c r="AK142"/>
  <c r="AL142" s="1"/>
  <c r="A142"/>
  <c r="AU141"/>
  <c r="AT141"/>
  <c r="AS141"/>
  <c r="AR141"/>
  <c r="AQ141"/>
  <c r="AP141"/>
  <c r="AO141"/>
  <c r="AK141"/>
  <c r="AL141" s="1"/>
  <c r="E141"/>
  <c r="D141"/>
  <c r="B141"/>
  <c r="B142" s="1"/>
  <c r="A141"/>
  <c r="AK140"/>
  <c r="AL140" s="1"/>
  <c r="A140"/>
  <c r="AU139"/>
  <c r="AT139"/>
  <c r="AS139"/>
  <c r="AR139"/>
  <c r="AQ139"/>
  <c r="AP139"/>
  <c r="AO139"/>
  <c r="AK139"/>
  <c r="AM139" s="1"/>
  <c r="E139"/>
  <c r="D139"/>
  <c r="B139"/>
  <c r="B140" s="1"/>
  <c r="A139"/>
  <c r="AK138"/>
  <c r="AL138" s="1"/>
  <c r="A138"/>
  <c r="AU137"/>
  <c r="AT137"/>
  <c r="AS137"/>
  <c r="AR137"/>
  <c r="AQ137"/>
  <c r="AP137"/>
  <c r="AO137"/>
  <c r="AK137"/>
  <c r="AL137" s="1"/>
  <c r="E137"/>
  <c r="D137"/>
  <c r="B137"/>
  <c r="B138" s="1"/>
  <c r="A137"/>
  <c r="AK136"/>
  <c r="AM136" s="1"/>
  <c r="A136"/>
  <c r="AU135"/>
  <c r="AT135"/>
  <c r="AS135"/>
  <c r="AR135"/>
  <c r="AQ135"/>
  <c r="AP135"/>
  <c r="AO135"/>
  <c r="AK135"/>
  <c r="AM135" s="1"/>
  <c r="E135"/>
  <c r="D135"/>
  <c r="B135"/>
  <c r="B136" s="1"/>
  <c r="A135"/>
  <c r="AK134"/>
  <c r="AL134" s="1"/>
  <c r="A134"/>
  <c r="AU133"/>
  <c r="AT133"/>
  <c r="AS133"/>
  <c r="AR133"/>
  <c r="AQ133"/>
  <c r="AP133"/>
  <c r="AO133"/>
  <c r="AK133"/>
  <c r="AL133" s="1"/>
  <c r="D133"/>
  <c r="B133"/>
  <c r="B134" s="1"/>
  <c r="A133"/>
  <c r="AK131"/>
  <c r="AM131" s="1"/>
  <c r="A131"/>
  <c r="AU130"/>
  <c r="AT130"/>
  <c r="AS130"/>
  <c r="AR130"/>
  <c r="AQ130"/>
  <c r="AP130"/>
  <c r="AO130"/>
  <c r="AK130"/>
  <c r="AL130" s="1"/>
  <c r="E130"/>
  <c r="D130"/>
  <c r="B130"/>
  <c r="B131" s="1"/>
  <c r="A130"/>
  <c r="AK129"/>
  <c r="AL129" s="1"/>
  <c r="A129"/>
  <c r="AU128"/>
  <c r="AT128"/>
  <c r="AS128"/>
  <c r="AR128"/>
  <c r="AQ128"/>
  <c r="AP128"/>
  <c r="AO128"/>
  <c r="AK128"/>
  <c r="AL128" s="1"/>
  <c r="E128"/>
  <c r="D128"/>
  <c r="B128"/>
  <c r="B129" s="1"/>
  <c r="A128"/>
  <c r="AK127"/>
  <c r="AM127" s="1"/>
  <c r="A127"/>
  <c r="AU126"/>
  <c r="AT126"/>
  <c r="AS126"/>
  <c r="AR126"/>
  <c r="AQ126"/>
  <c r="AP126"/>
  <c r="AO126"/>
  <c r="AK126"/>
  <c r="AM126" s="1"/>
  <c r="E126"/>
  <c r="D126"/>
  <c r="B126"/>
  <c r="B127" s="1"/>
  <c r="A126"/>
  <c r="AK125"/>
  <c r="AL125" s="1"/>
  <c r="A125"/>
  <c r="AU124"/>
  <c r="AT124"/>
  <c r="AS124"/>
  <c r="AR124"/>
  <c r="AQ124"/>
  <c r="AP124"/>
  <c r="AO124"/>
  <c r="AK124"/>
  <c r="AL124" s="1"/>
  <c r="E124"/>
  <c r="D124"/>
  <c r="B124"/>
  <c r="B125" s="1"/>
  <c r="A124"/>
  <c r="AK123"/>
  <c r="AM123" s="1"/>
  <c r="A123"/>
  <c r="AU122"/>
  <c r="AT122"/>
  <c r="AS122"/>
  <c r="AR122"/>
  <c r="AQ122"/>
  <c r="AP122"/>
  <c r="AO122"/>
  <c r="AK122"/>
  <c r="AM122" s="1"/>
  <c r="E122"/>
  <c r="D122"/>
  <c r="B122"/>
  <c r="B123" s="1"/>
  <c r="A122"/>
  <c r="AK121"/>
  <c r="AL121" s="1"/>
  <c r="A121"/>
  <c r="AU120"/>
  <c r="AT120"/>
  <c r="AS120"/>
  <c r="AR120"/>
  <c r="AQ120"/>
  <c r="AP120"/>
  <c r="AO120"/>
  <c r="AK120"/>
  <c r="AL120" s="1"/>
  <c r="E120"/>
  <c r="D120"/>
  <c r="B120"/>
  <c r="B121" s="1"/>
  <c r="A120"/>
  <c r="AK119"/>
  <c r="AM119" s="1"/>
  <c r="A119"/>
  <c r="AU118"/>
  <c r="AT118"/>
  <c r="AS118"/>
  <c r="AR118"/>
  <c r="AQ118"/>
  <c r="AP118"/>
  <c r="AO118"/>
  <c r="AK118"/>
  <c r="AM118" s="1"/>
  <c r="E118"/>
  <c r="D118"/>
  <c r="B118"/>
  <c r="B119" s="1"/>
  <c r="A118"/>
  <c r="AK117"/>
  <c r="AL117" s="1"/>
  <c r="A117"/>
  <c r="AU116"/>
  <c r="AT116"/>
  <c r="AS116"/>
  <c r="AR116"/>
  <c r="AQ116"/>
  <c r="AP116"/>
  <c r="AO116"/>
  <c r="AK116"/>
  <c r="AL116" s="1"/>
  <c r="E116"/>
  <c r="D116"/>
  <c r="B116"/>
  <c r="B117" s="1"/>
  <c r="A116"/>
  <c r="AK115"/>
  <c r="AM115" s="1"/>
  <c r="A115"/>
  <c r="AU114"/>
  <c r="AT114"/>
  <c r="AS114"/>
  <c r="AR114"/>
  <c r="AQ114"/>
  <c r="AP114"/>
  <c r="AO114"/>
  <c r="AK114"/>
  <c r="AL114" s="1"/>
  <c r="E114"/>
  <c r="D114"/>
  <c r="B114"/>
  <c r="B115" s="1"/>
  <c r="A114"/>
  <c r="AK113"/>
  <c r="AL113" s="1"/>
  <c r="A113"/>
  <c r="AU112"/>
  <c r="AT112"/>
  <c r="AS112"/>
  <c r="AR112"/>
  <c r="AQ112"/>
  <c r="AP112"/>
  <c r="AO112"/>
  <c r="AK112"/>
  <c r="AL112" s="1"/>
  <c r="E112"/>
  <c r="D112"/>
  <c r="B112"/>
  <c r="B113" s="1"/>
  <c r="A112"/>
  <c r="AK111"/>
  <c r="AM111" s="1"/>
  <c r="A111"/>
  <c r="AU110"/>
  <c r="AT110"/>
  <c r="AS110"/>
  <c r="AR110"/>
  <c r="AQ110"/>
  <c r="AP110"/>
  <c r="AO110"/>
  <c r="AK110"/>
  <c r="AM110" s="1"/>
  <c r="E110"/>
  <c r="D110"/>
  <c r="B110"/>
  <c r="B111" s="1"/>
  <c r="A110"/>
  <c r="AK109"/>
  <c r="AL109" s="1"/>
  <c r="A109"/>
  <c r="AU108"/>
  <c r="AT108"/>
  <c r="AS108"/>
  <c r="AR108"/>
  <c r="AQ108"/>
  <c r="AP108"/>
  <c r="AO108"/>
  <c r="AK108"/>
  <c r="AL108" s="1"/>
  <c r="E108"/>
  <c r="D108"/>
  <c r="B108"/>
  <c r="B109" s="1"/>
  <c r="A108"/>
  <c r="AK107"/>
  <c r="AM107" s="1"/>
  <c r="A107"/>
  <c r="AU106"/>
  <c r="AT106"/>
  <c r="AS106"/>
  <c r="AR106"/>
  <c r="AQ106"/>
  <c r="AP106"/>
  <c r="AO106"/>
  <c r="AK106"/>
  <c r="AL106" s="1"/>
  <c r="E106"/>
  <c r="D106"/>
  <c r="B106"/>
  <c r="B107" s="1"/>
  <c r="A106"/>
  <c r="AK105"/>
  <c r="AL105" s="1"/>
  <c r="A105"/>
  <c r="AU104"/>
  <c r="AT104"/>
  <c r="AS104"/>
  <c r="AR104"/>
  <c r="AQ104"/>
  <c r="AP104"/>
  <c r="AO104"/>
  <c r="AK104"/>
  <c r="AM104" s="1"/>
  <c r="E104"/>
  <c r="D104"/>
  <c r="B104"/>
  <c r="B105" s="1"/>
  <c r="A104"/>
  <c r="AK103"/>
  <c r="AM103" s="1"/>
  <c r="A103"/>
  <c r="AU102"/>
  <c r="AT102"/>
  <c r="AS102"/>
  <c r="AR102"/>
  <c r="AQ102"/>
  <c r="AP102"/>
  <c r="AO102"/>
  <c r="AK102"/>
  <c r="AM102" s="1"/>
  <c r="E102"/>
  <c r="D102"/>
  <c r="B102"/>
  <c r="B103" s="1"/>
  <c r="A102"/>
  <c r="AK101"/>
  <c r="AL101" s="1"/>
  <c r="A101"/>
  <c r="AU100"/>
  <c r="AT100"/>
  <c r="AS100"/>
  <c r="AR100"/>
  <c r="AQ100"/>
  <c r="AP100"/>
  <c r="AO100"/>
  <c r="AK100"/>
  <c r="AM100" s="1"/>
  <c r="E100"/>
  <c r="D100"/>
  <c r="B100"/>
  <c r="B101" s="1"/>
  <c r="A100"/>
  <c r="AK99"/>
  <c r="AL99" s="1"/>
  <c r="A99"/>
  <c r="AU98"/>
  <c r="AT98"/>
  <c r="AS98"/>
  <c r="AR98"/>
  <c r="AQ98"/>
  <c r="AP98"/>
  <c r="AO98"/>
  <c r="AK98"/>
  <c r="AL98" s="1"/>
  <c r="E98"/>
  <c r="D98"/>
  <c r="B98"/>
  <c r="B99" s="1"/>
  <c r="A98"/>
  <c r="AK97"/>
  <c r="AL97" s="1"/>
  <c r="A97"/>
  <c r="AU96"/>
  <c r="AT96"/>
  <c r="AS96"/>
  <c r="AR96"/>
  <c r="AQ96"/>
  <c r="AP96"/>
  <c r="AO96"/>
  <c r="AK96"/>
  <c r="AM96" s="1"/>
  <c r="E96"/>
  <c r="D96"/>
  <c r="B96"/>
  <c r="B97" s="1"/>
  <c r="A96"/>
  <c r="AK95"/>
  <c r="AL95" s="1"/>
  <c r="A95"/>
  <c r="AU94"/>
  <c r="AT94"/>
  <c r="AS94"/>
  <c r="AR94"/>
  <c r="AQ94"/>
  <c r="AP94"/>
  <c r="AO94"/>
  <c r="AK94"/>
  <c r="AL94" s="1"/>
  <c r="E94"/>
  <c r="D94"/>
  <c r="B94"/>
  <c r="B95" s="1"/>
  <c r="A94"/>
  <c r="AK93"/>
  <c r="AM93" s="1"/>
  <c r="A93"/>
  <c r="AU92"/>
  <c r="AT92"/>
  <c r="AS92"/>
  <c r="AR92"/>
  <c r="AQ92"/>
  <c r="AP92"/>
  <c r="AO92"/>
  <c r="AK92"/>
  <c r="AM92" s="1"/>
  <c r="E92"/>
  <c r="D92"/>
  <c r="B92"/>
  <c r="B93" s="1"/>
  <c r="A92"/>
  <c r="AK91"/>
  <c r="AL91" s="1"/>
  <c r="A91"/>
  <c r="AU90"/>
  <c r="AT90"/>
  <c r="AS90"/>
  <c r="AR90"/>
  <c r="AQ90"/>
  <c r="AP90"/>
  <c r="AO90"/>
  <c r="AK90"/>
  <c r="AL90" s="1"/>
  <c r="E90"/>
  <c r="D90"/>
  <c r="B90"/>
  <c r="B91" s="1"/>
  <c r="A90"/>
  <c r="AK89"/>
  <c r="AM89" s="1"/>
  <c r="A89"/>
  <c r="AU88"/>
  <c r="AT88"/>
  <c r="AS88"/>
  <c r="AR88"/>
  <c r="AQ88"/>
  <c r="AP88"/>
  <c r="AO88"/>
  <c r="AK88"/>
  <c r="AL88" s="1"/>
  <c r="E88"/>
  <c r="D88"/>
  <c r="B88"/>
  <c r="B89" s="1"/>
  <c r="A88"/>
  <c r="AK87"/>
  <c r="AL87" s="1"/>
  <c r="A87"/>
  <c r="AU86"/>
  <c r="AT86"/>
  <c r="AS86"/>
  <c r="AR86"/>
  <c r="AQ86"/>
  <c r="AP86"/>
  <c r="AO86"/>
  <c r="AK86"/>
  <c r="AL86" s="1"/>
  <c r="E86"/>
  <c r="D86"/>
  <c r="B86"/>
  <c r="B87" s="1"/>
  <c r="A86"/>
  <c r="AK85"/>
  <c r="AM85" s="1"/>
  <c r="A85"/>
  <c r="AU84"/>
  <c r="AT84"/>
  <c r="AS84"/>
  <c r="AR84"/>
  <c r="AQ84"/>
  <c r="AP84"/>
  <c r="AO84"/>
  <c r="AK84"/>
  <c r="AM84" s="1"/>
  <c r="E84"/>
  <c r="D84"/>
  <c r="B84"/>
  <c r="B85" s="1"/>
  <c r="A84"/>
  <c r="AK83"/>
  <c r="AL83" s="1"/>
  <c r="A83"/>
  <c r="AU82"/>
  <c r="AT82"/>
  <c r="AS82"/>
  <c r="AR82"/>
  <c r="AQ82"/>
  <c r="AP82"/>
  <c r="AO82"/>
  <c r="AK82"/>
  <c r="AL82" s="1"/>
  <c r="E82"/>
  <c r="D82"/>
  <c r="B82"/>
  <c r="B83" s="1"/>
  <c r="A82"/>
  <c r="AK81"/>
  <c r="AL81" s="1"/>
  <c r="A81"/>
  <c r="AU80"/>
  <c r="AT80"/>
  <c r="AS80"/>
  <c r="AR80"/>
  <c r="AQ80"/>
  <c r="AP80"/>
  <c r="AO80"/>
  <c r="AK80"/>
  <c r="AM80" s="1"/>
  <c r="E80"/>
  <c r="D80"/>
  <c r="B80"/>
  <c r="B81" s="1"/>
  <c r="A80"/>
  <c r="AK79"/>
  <c r="AL79" s="1"/>
  <c r="A79"/>
  <c r="AU78"/>
  <c r="AT78"/>
  <c r="AS78"/>
  <c r="AR78"/>
  <c r="AQ78"/>
  <c r="AP78"/>
  <c r="AO78"/>
  <c r="AK78"/>
  <c r="AL78" s="1"/>
  <c r="E78"/>
  <c r="D78"/>
  <c r="B78"/>
  <c r="B79" s="1"/>
  <c r="A78"/>
  <c r="AK77"/>
  <c r="AL77" s="1"/>
  <c r="A77"/>
  <c r="AU76"/>
  <c r="AT76"/>
  <c r="AS76"/>
  <c r="AR76"/>
  <c r="AQ76"/>
  <c r="AP76"/>
  <c r="AO76"/>
  <c r="AK76"/>
  <c r="AM76" s="1"/>
  <c r="E76"/>
  <c r="D76"/>
  <c r="B76"/>
  <c r="B77" s="1"/>
  <c r="A76"/>
  <c r="AK75"/>
  <c r="AL75" s="1"/>
  <c r="A75"/>
  <c r="AU74"/>
  <c r="AT74"/>
  <c r="AS74"/>
  <c r="AR74"/>
  <c r="AQ74"/>
  <c r="AP74"/>
  <c r="AO74"/>
  <c r="AK74"/>
  <c r="AL74" s="1"/>
  <c r="E74"/>
  <c r="D74"/>
  <c r="B74"/>
  <c r="B75" s="1"/>
  <c r="A74"/>
  <c r="AK73"/>
  <c r="AL73" s="1"/>
  <c r="A73"/>
  <c r="AU72"/>
  <c r="AT72"/>
  <c r="AS72"/>
  <c r="AR72"/>
  <c r="AQ72"/>
  <c r="AP72"/>
  <c r="AO72"/>
  <c r="AK72"/>
  <c r="AM72" s="1"/>
  <c r="E72"/>
  <c r="D72"/>
  <c r="B72"/>
  <c r="B73" s="1"/>
  <c r="A72"/>
  <c r="AK71"/>
  <c r="AL71" s="1"/>
  <c r="A71"/>
  <c r="AU70"/>
  <c r="AT70"/>
  <c r="AS70"/>
  <c r="AR70"/>
  <c r="AQ70"/>
  <c r="AP70"/>
  <c r="AO70"/>
  <c r="AK70"/>
  <c r="AL70" s="1"/>
  <c r="E70"/>
  <c r="D70"/>
  <c r="B70"/>
  <c r="B71" s="1"/>
  <c r="A70"/>
  <c r="AK68"/>
  <c r="AL68" s="1"/>
  <c r="A68"/>
  <c r="AU67"/>
  <c r="AT67"/>
  <c r="AS67"/>
  <c r="AR67"/>
  <c r="AQ67"/>
  <c r="AP67"/>
  <c r="AO67"/>
  <c r="AK67"/>
  <c r="AL67" s="1"/>
  <c r="E67"/>
  <c r="D67"/>
  <c r="B67"/>
  <c r="B68" s="1"/>
  <c r="A67"/>
  <c r="AK66"/>
  <c r="AL66" s="1"/>
  <c r="A66"/>
  <c r="AU65"/>
  <c r="AT65"/>
  <c r="AS65"/>
  <c r="AR65"/>
  <c r="AQ65"/>
  <c r="AP65"/>
  <c r="AO65"/>
  <c r="AK65"/>
  <c r="AL65" s="1"/>
  <c r="E65"/>
  <c r="D65"/>
  <c r="B65"/>
  <c r="B66" s="1"/>
  <c r="A65"/>
  <c r="AK64"/>
  <c r="AM64" s="1"/>
  <c r="A64"/>
  <c r="AU63"/>
  <c r="AT63"/>
  <c r="AS63"/>
  <c r="AR63"/>
  <c r="AQ63"/>
  <c r="AP63"/>
  <c r="AO63"/>
  <c r="AK63"/>
  <c r="AM63" s="1"/>
  <c r="E63"/>
  <c r="D63"/>
  <c r="B63"/>
  <c r="B64" s="1"/>
  <c r="A63"/>
  <c r="AK62"/>
  <c r="AL62" s="1"/>
  <c r="A62"/>
  <c r="AU61"/>
  <c r="AT61"/>
  <c r="AS61"/>
  <c r="AR61"/>
  <c r="AQ61"/>
  <c r="AP61"/>
  <c r="AO61"/>
  <c r="AK61"/>
  <c r="AL61" s="1"/>
  <c r="E61"/>
  <c r="D61"/>
  <c r="B61"/>
  <c r="B62" s="1"/>
  <c r="A61"/>
  <c r="AK60"/>
  <c r="AL60" s="1"/>
  <c r="A60"/>
  <c r="AU59"/>
  <c r="AT59"/>
  <c r="AS59"/>
  <c r="AR59"/>
  <c r="AQ59"/>
  <c r="AP59"/>
  <c r="AO59"/>
  <c r="AK59"/>
  <c r="AL59" s="1"/>
  <c r="E59"/>
  <c r="D59"/>
  <c r="B59"/>
  <c r="B60" s="1"/>
  <c r="A59"/>
  <c r="AK58"/>
  <c r="AL58" s="1"/>
  <c r="A58"/>
  <c r="AU57"/>
  <c r="AT57"/>
  <c r="AS57"/>
  <c r="AR57"/>
  <c r="AQ57"/>
  <c r="AP57"/>
  <c r="AO57"/>
  <c r="AK57"/>
  <c r="AL57" s="1"/>
  <c r="E57"/>
  <c r="D57"/>
  <c r="B57"/>
  <c r="B58" s="1"/>
  <c r="A57"/>
  <c r="AK56"/>
  <c r="AM56" s="1"/>
  <c r="A56"/>
  <c r="AU55"/>
  <c r="AT55"/>
  <c r="AS55"/>
  <c r="AR55"/>
  <c r="AQ55"/>
  <c r="AP55"/>
  <c r="AO55"/>
  <c r="AK55"/>
  <c r="AM55" s="1"/>
  <c r="E55"/>
  <c r="D55"/>
  <c r="B55"/>
  <c r="B56" s="1"/>
  <c r="A55"/>
  <c r="AK54"/>
  <c r="AL54" s="1"/>
  <c r="A54"/>
  <c r="AU53"/>
  <c r="AT53"/>
  <c r="AS53"/>
  <c r="AR53"/>
  <c r="AQ53"/>
  <c r="AP53"/>
  <c r="AO53"/>
  <c r="AK53"/>
  <c r="AL53" s="1"/>
  <c r="E53"/>
  <c r="D53"/>
  <c r="B53"/>
  <c r="B54" s="1"/>
  <c r="A53"/>
  <c r="AK52"/>
  <c r="AM52" s="1"/>
  <c r="A52"/>
  <c r="AU51"/>
  <c r="AT51"/>
  <c r="AS51"/>
  <c r="AR51"/>
  <c r="AQ51"/>
  <c r="AP51"/>
  <c r="AO51"/>
  <c r="AK51"/>
  <c r="AM51" s="1"/>
  <c r="E51"/>
  <c r="D51"/>
  <c r="B51"/>
  <c r="B52" s="1"/>
  <c r="A51"/>
  <c r="AK50"/>
  <c r="AL50" s="1"/>
  <c r="A50"/>
  <c r="AU49"/>
  <c r="AT49"/>
  <c r="AS49"/>
  <c r="AR49"/>
  <c r="AQ49"/>
  <c r="AP49"/>
  <c r="AO49"/>
  <c r="AK49"/>
  <c r="AL49" s="1"/>
  <c r="E49"/>
  <c r="D49"/>
  <c r="B49"/>
  <c r="B50" s="1"/>
  <c r="A49"/>
  <c r="AK48"/>
  <c r="AM48" s="1"/>
  <c r="A48"/>
  <c r="AU47"/>
  <c r="AT47"/>
  <c r="AS47"/>
  <c r="AR47"/>
  <c r="AQ47"/>
  <c r="AP47"/>
  <c r="AO47"/>
  <c r="AK47"/>
  <c r="AM47" s="1"/>
  <c r="E47"/>
  <c r="D47"/>
  <c r="B47"/>
  <c r="B48" s="1"/>
  <c r="A47"/>
  <c r="AK46"/>
  <c r="AL46" s="1"/>
  <c r="A46"/>
  <c r="AU45"/>
  <c r="AT45"/>
  <c r="AS45"/>
  <c r="AR45"/>
  <c r="AQ45"/>
  <c r="AP45"/>
  <c r="AO45"/>
  <c r="AK45"/>
  <c r="AL45" s="1"/>
  <c r="E45"/>
  <c r="D45"/>
  <c r="B45"/>
  <c r="B46" s="1"/>
  <c r="A45"/>
  <c r="AK44"/>
  <c r="AL44" s="1"/>
  <c r="A44"/>
  <c r="AU43"/>
  <c r="AT43"/>
  <c r="AS43"/>
  <c r="AR43"/>
  <c r="AQ43"/>
  <c r="AP43"/>
  <c r="AO43"/>
  <c r="AK43"/>
  <c r="AM43" s="1"/>
  <c r="E43"/>
  <c r="D43"/>
  <c r="B43"/>
  <c r="B44" s="1"/>
  <c r="A43"/>
  <c r="AK42"/>
  <c r="AL42" s="1"/>
  <c r="A42"/>
  <c r="AU41"/>
  <c r="AT41"/>
  <c r="AS41"/>
  <c r="AR41"/>
  <c r="AQ41"/>
  <c r="AP41"/>
  <c r="AO41"/>
  <c r="AK41"/>
  <c r="AL41" s="1"/>
  <c r="E41"/>
  <c r="D41"/>
  <c r="B41"/>
  <c r="B42" s="1"/>
  <c r="A41"/>
  <c r="AK40"/>
  <c r="AL40" s="1"/>
  <c r="A40"/>
  <c r="AU39"/>
  <c r="AT39"/>
  <c r="AS39"/>
  <c r="AR39"/>
  <c r="AQ39"/>
  <c r="AP39"/>
  <c r="AO39"/>
  <c r="AK39"/>
  <c r="AM39" s="1"/>
  <c r="E39"/>
  <c r="D39"/>
  <c r="B39"/>
  <c r="B40" s="1"/>
  <c r="A39"/>
  <c r="AK38"/>
  <c r="AL38" s="1"/>
  <c r="A38"/>
  <c r="AU37"/>
  <c r="AT37"/>
  <c r="AS37"/>
  <c r="AR37"/>
  <c r="AQ37"/>
  <c r="AP37"/>
  <c r="AO37"/>
  <c r="AK37"/>
  <c r="AL37" s="1"/>
  <c r="E37"/>
  <c r="D37"/>
  <c r="B37"/>
  <c r="B38" s="1"/>
  <c r="A37"/>
  <c r="AK36"/>
  <c r="AL36" s="1"/>
  <c r="A36"/>
  <c r="AU35"/>
  <c r="AT35"/>
  <c r="AS35"/>
  <c r="AR35"/>
  <c r="AQ35"/>
  <c r="AP35"/>
  <c r="AO35"/>
  <c r="AK35"/>
  <c r="AM35" s="1"/>
  <c r="E35"/>
  <c r="D35"/>
  <c r="B35"/>
  <c r="B36" s="1"/>
  <c r="A35"/>
  <c r="AK34"/>
  <c r="AL34" s="1"/>
  <c r="A34"/>
  <c r="AU33"/>
  <c r="AT33"/>
  <c r="AS33"/>
  <c r="AR33"/>
  <c r="AQ33"/>
  <c r="AP33"/>
  <c r="AO33"/>
  <c r="AK33"/>
  <c r="AM33" s="1"/>
  <c r="E33"/>
  <c r="D33"/>
  <c r="B33"/>
  <c r="B34" s="1"/>
  <c r="A33"/>
  <c r="AK32"/>
  <c r="AL32" s="1"/>
  <c r="A32"/>
  <c r="AU31"/>
  <c r="AT31"/>
  <c r="AS31"/>
  <c r="AR31"/>
  <c r="AQ31"/>
  <c r="AP31"/>
  <c r="AO31"/>
  <c r="AK31"/>
  <c r="AL31" s="1"/>
  <c r="E31"/>
  <c r="D31"/>
  <c r="B31"/>
  <c r="B32" s="1"/>
  <c r="A31"/>
  <c r="AK30"/>
  <c r="AL30" s="1"/>
  <c r="A30"/>
  <c r="AU29"/>
  <c r="AT29"/>
  <c r="AS29"/>
  <c r="AR29"/>
  <c r="AQ29"/>
  <c r="AP29"/>
  <c r="AO29"/>
  <c r="AK29"/>
  <c r="AL29" s="1"/>
  <c r="E29"/>
  <c r="D29"/>
  <c r="B29"/>
  <c r="B30" s="1"/>
  <c r="A29"/>
  <c r="AK28"/>
  <c r="AL28" s="1"/>
  <c r="A28"/>
  <c r="AU27"/>
  <c r="AT27"/>
  <c r="AS27"/>
  <c r="AR27"/>
  <c r="AQ27"/>
  <c r="AP27"/>
  <c r="AO27"/>
  <c r="AK27"/>
  <c r="AL27" s="1"/>
  <c r="E27"/>
  <c r="D27"/>
  <c r="B27"/>
  <c r="B28" s="1"/>
  <c r="A27"/>
  <c r="AK26"/>
  <c r="AL26" s="1"/>
  <c r="A26"/>
  <c r="AU25"/>
  <c r="AT25"/>
  <c r="AS25"/>
  <c r="AR25"/>
  <c r="AQ25"/>
  <c r="AP25"/>
  <c r="AO25"/>
  <c r="AK25"/>
  <c r="AM25" s="1"/>
  <c r="E25"/>
  <c r="D25"/>
  <c r="B25"/>
  <c r="B26" s="1"/>
  <c r="A25"/>
  <c r="AK24"/>
  <c r="AM24" s="1"/>
  <c r="A24"/>
  <c r="AU23"/>
  <c r="AT23"/>
  <c r="AS23"/>
  <c r="AR23"/>
  <c r="AQ23"/>
  <c r="AP23"/>
  <c r="AO23"/>
  <c r="AK23"/>
  <c r="AM23" s="1"/>
  <c r="E23"/>
  <c r="D23"/>
  <c r="B23"/>
  <c r="B24" s="1"/>
  <c r="A23"/>
  <c r="AK22"/>
  <c r="AL22" s="1"/>
  <c r="A22"/>
  <c r="AU21"/>
  <c r="AT21"/>
  <c r="AS21"/>
  <c r="AR21"/>
  <c r="AQ21"/>
  <c r="AP21"/>
  <c r="AO21"/>
  <c r="AK21"/>
  <c r="AL21" s="1"/>
  <c r="E21"/>
  <c r="D21"/>
  <c r="AM14" l="1"/>
  <c r="AL18"/>
  <c r="AM10"/>
  <c r="AM17"/>
  <c r="AL16"/>
  <c r="AM12"/>
  <c r="AM19"/>
  <c r="AM13"/>
  <c r="AM11"/>
  <c r="AM9"/>
  <c r="AM20"/>
  <c r="AL64"/>
  <c r="AL15"/>
  <c r="AL7"/>
  <c r="AL39"/>
  <c r="AM42"/>
  <c r="AM77"/>
  <c r="AM116"/>
  <c r="AM655"/>
  <c r="AM662"/>
  <c r="AM58"/>
  <c r="AL118"/>
  <c r="AL25"/>
  <c r="AL35"/>
  <c r="I69" i="1"/>
  <c r="AL48" i="5"/>
  <c r="AM50"/>
  <c r="AL52"/>
  <c r="AL100"/>
  <c r="AL123"/>
  <c r="AL126"/>
  <c r="AL634"/>
  <c r="AL33"/>
  <c r="AM44"/>
  <c r="AL47"/>
  <c r="AM49"/>
  <c r="AL51"/>
  <c r="AL504"/>
  <c r="AL89"/>
  <c r="AM98"/>
  <c r="AL104"/>
  <c r="AL107"/>
  <c r="AL110"/>
  <c r="AM121"/>
  <c r="AL418"/>
  <c r="AM27"/>
  <c r="AL56"/>
  <c r="AL72"/>
  <c r="AM75"/>
  <c r="AL93"/>
  <c r="AM133"/>
  <c r="AL135"/>
  <c r="AM137"/>
  <c r="AL601"/>
  <c r="AM695"/>
  <c r="AL536"/>
  <c r="AL642"/>
  <c r="AM645"/>
  <c r="AM674"/>
  <c r="AM716"/>
  <c r="AM81"/>
  <c r="AM66"/>
  <c r="AM83"/>
  <c r="AL85"/>
  <c r="AL119"/>
  <c r="AL139"/>
  <c r="AL402"/>
  <c r="AL569"/>
  <c r="AM678"/>
  <c r="AM736"/>
  <c r="AM739"/>
  <c r="AL80"/>
  <c r="AL92"/>
  <c r="AL96"/>
  <c r="AM120"/>
  <c r="AL122"/>
  <c r="AL131"/>
  <c r="AL434"/>
  <c r="AL480"/>
  <c r="AL487"/>
  <c r="AL513"/>
  <c r="AL520"/>
  <c r="AL545"/>
  <c r="AL552"/>
  <c r="AL578"/>
  <c r="AL585"/>
  <c r="AL610"/>
  <c r="AL617"/>
  <c r="AM700"/>
  <c r="AM720"/>
  <c r="AM727"/>
  <c r="AM743"/>
  <c r="AM67"/>
  <c r="AM68"/>
  <c r="AM101"/>
  <c r="AM140"/>
  <c r="AL471"/>
  <c r="AL496"/>
  <c r="AL529"/>
  <c r="AL561"/>
  <c r="AL594"/>
  <c r="AL627"/>
  <c r="AM651"/>
  <c r="AM671"/>
  <c r="AM688"/>
  <c r="AM732"/>
  <c r="K778"/>
  <c r="O778"/>
  <c r="V778"/>
  <c r="Z778"/>
  <c r="AD778"/>
  <c r="AF778"/>
  <c r="AJ778"/>
  <c r="K781"/>
  <c r="O781"/>
  <c r="V781"/>
  <c r="Z781"/>
  <c r="AD781"/>
  <c r="AF781"/>
  <c r="AJ781"/>
  <c r="K784"/>
  <c r="O784"/>
  <c r="V784"/>
  <c r="Z784"/>
  <c r="AD784"/>
  <c r="AF784"/>
  <c r="AJ784"/>
  <c r="K787"/>
  <c r="O787"/>
  <c r="V787"/>
  <c r="Z787"/>
  <c r="AD787"/>
  <c r="AF787"/>
  <c r="AJ787"/>
  <c r="K790"/>
  <c r="O790"/>
  <c r="V790"/>
  <c r="Z790"/>
  <c r="AD790"/>
  <c r="AF790"/>
  <c r="AJ790"/>
  <c r="K793"/>
  <c r="O793"/>
  <c r="V793"/>
  <c r="Z793"/>
  <c r="AD793"/>
  <c r="AF793"/>
  <c r="AJ793"/>
  <c r="K796"/>
  <c r="O796"/>
  <c r="V796"/>
  <c r="Z796"/>
  <c r="AD796"/>
  <c r="AF796"/>
  <c r="AJ796"/>
  <c r="K799"/>
  <c r="O799"/>
  <c r="V799"/>
  <c r="Z799"/>
  <c r="AD799"/>
  <c r="AF799"/>
  <c r="AJ799"/>
  <c r="K802"/>
  <c r="O802"/>
  <c r="V802"/>
  <c r="Z802"/>
  <c r="AD802"/>
  <c r="AF802"/>
  <c r="AJ802"/>
  <c r="K805"/>
  <c r="O805"/>
  <c r="V805"/>
  <c r="Z805"/>
  <c r="AD805"/>
  <c r="AF805"/>
  <c r="AJ805"/>
  <c r="K808"/>
  <c r="O808"/>
  <c r="V808"/>
  <c r="Z808"/>
  <c r="AD808"/>
  <c r="AF808"/>
  <c r="AJ808"/>
  <c r="AM36"/>
  <c r="AL23"/>
  <c r="AM41"/>
  <c r="AL43"/>
  <c r="AL63"/>
  <c r="AM65"/>
  <c r="AM74"/>
  <c r="AL76"/>
  <c r="AM90"/>
  <c r="AM99"/>
  <c r="AL103"/>
  <c r="AL115"/>
  <c r="AL136"/>
  <c r="AM138"/>
  <c r="AL386"/>
  <c r="AL451"/>
  <c r="AM667"/>
  <c r="AM683"/>
  <c r="AM704"/>
  <c r="AM711"/>
  <c r="J778"/>
  <c r="N778"/>
  <c r="U778"/>
  <c r="Y778"/>
  <c r="AC778"/>
  <c r="AE778"/>
  <c r="AI778"/>
  <c r="J781"/>
  <c r="N781"/>
  <c r="U781"/>
  <c r="Y781"/>
  <c r="AC781"/>
  <c r="AE781"/>
  <c r="AI781"/>
  <c r="J784"/>
  <c r="N784"/>
  <c r="U784"/>
  <c r="Y784"/>
  <c r="AC784"/>
  <c r="AE784"/>
  <c r="AI784"/>
  <c r="J787"/>
  <c r="N787"/>
  <c r="U787"/>
  <c r="Y787"/>
  <c r="AC787"/>
  <c r="AE787"/>
  <c r="AI787"/>
  <c r="J790"/>
  <c r="N790"/>
  <c r="U790"/>
  <c r="Y790"/>
  <c r="AC790"/>
  <c r="AE790"/>
  <c r="AI790"/>
  <c r="AX749" i="1"/>
  <c r="BC749"/>
  <c r="BM749"/>
  <c r="CV749"/>
  <c r="DK749"/>
  <c r="DF749"/>
  <c r="CG749"/>
  <c r="BH749"/>
  <c r="AI749"/>
  <c r="AD749"/>
  <c r="T749"/>
  <c r="O749"/>
  <c r="EJ749"/>
  <c r="EE749"/>
  <c r="DZ749"/>
  <c r="DU749"/>
  <c r="DP749"/>
  <c r="DA749"/>
  <c r="CQ749"/>
  <c r="CL749"/>
  <c r="CB749"/>
  <c r="BW749"/>
  <c r="BR749"/>
  <c r="AS749"/>
  <c r="AN749"/>
  <c r="Y749"/>
  <c r="AR5" i="5"/>
  <c r="AM40"/>
  <c r="AM59"/>
  <c r="AM60"/>
  <c r="AM73"/>
  <c r="AM88"/>
  <c r="AM97"/>
  <c r="AM106"/>
  <c r="AM114"/>
  <c r="AM130"/>
  <c r="AL398"/>
  <c r="AL414"/>
  <c r="AL430"/>
  <c r="AL447"/>
  <c r="AL463"/>
  <c r="AL468"/>
  <c r="AL475"/>
  <c r="AL484"/>
  <c r="AL491"/>
  <c r="AL501"/>
  <c r="AL508"/>
  <c r="AL517"/>
  <c r="AL524"/>
  <c r="AL533"/>
  <c r="AL540"/>
  <c r="AL549"/>
  <c r="AL556"/>
  <c r="AL566"/>
  <c r="AL573"/>
  <c r="AL582"/>
  <c r="AL589"/>
  <c r="AL598"/>
  <c r="AL605"/>
  <c r="AL614"/>
  <c r="AL621"/>
  <c r="AL631"/>
  <c r="AL638"/>
  <c r="AM640"/>
  <c r="AM650"/>
  <c r="AM659"/>
  <c r="AM666"/>
  <c r="AM675"/>
  <c r="AM682"/>
  <c r="AM692"/>
  <c r="AM699"/>
  <c r="AM708"/>
  <c r="AM715"/>
  <c r="AM724"/>
  <c r="AM731"/>
  <c r="AM740"/>
  <c r="AL24"/>
  <c r="AM26"/>
  <c r="AM34"/>
  <c r="AL55"/>
  <c r="AM57"/>
  <c r="AM82"/>
  <c r="AL84"/>
  <c r="AM91"/>
  <c r="AM109"/>
  <c r="AL111"/>
  <c r="AM125"/>
  <c r="AL127"/>
  <c r="AL394"/>
  <c r="AL410"/>
  <c r="AL426"/>
  <c r="AL443"/>
  <c r="AL459"/>
  <c r="AL472"/>
  <c r="AL479"/>
  <c r="AL488"/>
  <c r="AL495"/>
  <c r="AL505"/>
  <c r="AL512"/>
  <c r="AL521"/>
  <c r="AL528"/>
  <c r="AL537"/>
  <c r="AL544"/>
  <c r="AL553"/>
  <c r="AL560"/>
  <c r="AL570"/>
  <c r="AL577"/>
  <c r="AL586"/>
  <c r="AL593"/>
  <c r="AL602"/>
  <c r="AL609"/>
  <c r="AL618"/>
  <c r="AL626"/>
  <c r="AL635"/>
  <c r="AM654"/>
  <c r="AM663"/>
  <c r="AM670"/>
  <c r="AM679"/>
  <c r="AM686"/>
  <c r="AM696"/>
  <c r="AM703"/>
  <c r="AM712"/>
  <c r="AM719"/>
  <c r="AM728"/>
  <c r="AM735"/>
  <c r="AM744"/>
  <c r="J793"/>
  <c r="N793"/>
  <c r="U793"/>
  <c r="Y793"/>
  <c r="AC793"/>
  <c r="AE793"/>
  <c r="AI793"/>
  <c r="J796"/>
  <c r="N796"/>
  <c r="U796"/>
  <c r="Y796"/>
  <c r="AC796"/>
  <c r="AE796"/>
  <c r="AI796"/>
  <c r="J799"/>
  <c r="N799"/>
  <c r="U799"/>
  <c r="Y799"/>
  <c r="AC799"/>
  <c r="AE799"/>
  <c r="AI799"/>
  <c r="J802"/>
  <c r="N802"/>
  <c r="U802"/>
  <c r="Y802"/>
  <c r="AC802"/>
  <c r="AE802"/>
  <c r="AI802"/>
  <c r="J805"/>
  <c r="N805"/>
  <c r="U805"/>
  <c r="Y805"/>
  <c r="AC805"/>
  <c r="AE805"/>
  <c r="AI805"/>
  <c r="J808"/>
  <c r="N808"/>
  <c r="U808"/>
  <c r="Y808"/>
  <c r="AC808"/>
  <c r="AE808"/>
  <c r="AI808"/>
  <c r="AL390"/>
  <c r="AL406"/>
  <c r="AL422"/>
  <c r="AL439"/>
  <c r="AL455"/>
  <c r="AL467"/>
  <c r="AL476"/>
  <c r="AL483"/>
  <c r="AL492"/>
  <c r="AL499"/>
  <c r="AL509"/>
  <c r="AL516"/>
  <c r="AL525"/>
  <c r="AL532"/>
  <c r="AL541"/>
  <c r="AL548"/>
  <c r="AL557"/>
  <c r="AL565"/>
  <c r="AL574"/>
  <c r="AL581"/>
  <c r="AL590"/>
  <c r="AL597"/>
  <c r="AL606"/>
  <c r="AL613"/>
  <c r="AL622"/>
  <c r="AL630"/>
  <c r="AL639"/>
  <c r="AL641"/>
  <c r="AM649"/>
  <c r="AM658"/>
  <c r="AM691"/>
  <c r="AM707"/>
  <c r="AM723"/>
  <c r="I778"/>
  <c r="M778"/>
  <c r="S778"/>
  <c r="X778"/>
  <c r="AB778"/>
  <c r="AH778"/>
  <c r="I781"/>
  <c r="M781"/>
  <c r="S781"/>
  <c r="X781"/>
  <c r="AB781"/>
  <c r="AS5"/>
  <c r="AM38"/>
  <c r="AM45"/>
  <c r="AM46"/>
  <c r="AM53"/>
  <c r="AM54"/>
  <c r="AM61"/>
  <c r="AM62"/>
  <c r="AM70"/>
  <c r="AM71"/>
  <c r="AM78"/>
  <c r="AM79"/>
  <c r="AM86"/>
  <c r="AM87"/>
  <c r="AM94"/>
  <c r="AM95"/>
  <c r="AM105"/>
  <c r="AO5"/>
  <c r="AM37"/>
  <c r="AM28"/>
  <c r="AL102"/>
  <c r="AM112"/>
  <c r="AM124"/>
  <c r="AM129"/>
  <c r="AM134"/>
  <c r="AP5"/>
  <c r="AT5"/>
  <c r="AQ5"/>
  <c r="AU5"/>
  <c r="AM108"/>
  <c r="AM113"/>
  <c r="AM117"/>
  <c r="AM128"/>
  <c r="AL388"/>
  <c r="AL396"/>
  <c r="AL404"/>
  <c r="AL412"/>
  <c r="AL420"/>
  <c r="AL428"/>
  <c r="AL436"/>
  <c r="AL445"/>
  <c r="AL453"/>
  <c r="AL461"/>
  <c r="AL466"/>
  <c r="AL469"/>
  <c r="AL474"/>
  <c r="AL477"/>
  <c r="AL482"/>
  <c r="AL485"/>
  <c r="AL490"/>
  <c r="AL493"/>
  <c r="AL498"/>
  <c r="AL502"/>
  <c r="AL507"/>
  <c r="AL510"/>
  <c r="AL515"/>
  <c r="AL518"/>
  <c r="AL523"/>
  <c r="AL526"/>
  <c r="AL531"/>
  <c r="AL534"/>
  <c r="AL539"/>
  <c r="AL542"/>
  <c r="AL547"/>
  <c r="AL550"/>
  <c r="AL555"/>
  <c r="AL558"/>
  <c r="AL564"/>
  <c r="AL567"/>
  <c r="AL572"/>
  <c r="AL575"/>
  <c r="AL580"/>
  <c r="AL583"/>
  <c r="AL588"/>
  <c r="AL591"/>
  <c r="AL596"/>
  <c r="AL599"/>
  <c r="AL604"/>
  <c r="AL607"/>
  <c r="AL612"/>
  <c r="AL615"/>
  <c r="AL620"/>
  <c r="AL623"/>
  <c r="AL629"/>
  <c r="AL632"/>
  <c r="AL637"/>
  <c r="AM647"/>
  <c r="AM653"/>
  <c r="AM656"/>
  <c r="AM661"/>
  <c r="AM664"/>
  <c r="AM669"/>
  <c r="AM672"/>
  <c r="AM677"/>
  <c r="AM680"/>
  <c r="AM685"/>
  <c r="AM689"/>
  <c r="AM694"/>
  <c r="AM697"/>
  <c r="AM702"/>
  <c r="AM705"/>
  <c r="AM710"/>
  <c r="AM713"/>
  <c r="AM718"/>
  <c r="AM721"/>
  <c r="AM726"/>
  <c r="AM729"/>
  <c r="AM734"/>
  <c r="AM737"/>
  <c r="AM742"/>
  <c r="AH781"/>
  <c r="I784"/>
  <c r="M784"/>
  <c r="S784"/>
  <c r="X784"/>
  <c r="AB784"/>
  <c r="AH784"/>
  <c r="I787"/>
  <c r="M787"/>
  <c r="S787"/>
  <c r="X787"/>
  <c r="AB787"/>
  <c r="AH787"/>
  <c r="I790"/>
  <c r="M790"/>
  <c r="S790"/>
  <c r="X790"/>
  <c r="AB790"/>
  <c r="AH790"/>
  <c r="I793"/>
  <c r="M793"/>
  <c r="S793"/>
  <c r="X793"/>
  <c r="AB793"/>
  <c r="AH793"/>
  <c r="I796"/>
  <c r="M796"/>
  <c r="S796"/>
  <c r="X796"/>
  <c r="AB796"/>
  <c r="AH796"/>
  <c r="I799"/>
  <c r="M799"/>
  <c r="S799"/>
  <c r="X799"/>
  <c r="AB799"/>
  <c r="AH799"/>
  <c r="I802"/>
  <c r="M802"/>
  <c r="S802"/>
  <c r="X802"/>
  <c r="AB802"/>
  <c r="AH802"/>
  <c r="I805"/>
  <c r="M805"/>
  <c r="S805"/>
  <c r="X805"/>
  <c r="AB805"/>
  <c r="AH805"/>
  <c r="I808"/>
  <c r="M808"/>
  <c r="S808"/>
  <c r="X808"/>
  <c r="AB808"/>
  <c r="AH808"/>
  <c r="H778"/>
  <c r="L778"/>
  <c r="P778"/>
  <c r="W778"/>
  <c r="AA778"/>
  <c r="AG778"/>
  <c r="H781"/>
  <c r="L781"/>
  <c r="P781"/>
  <c r="W781"/>
  <c r="AA781"/>
  <c r="AG781"/>
  <c r="H784"/>
  <c r="L784"/>
  <c r="P784"/>
  <c r="W784"/>
  <c r="AA784"/>
  <c r="AG784"/>
  <c r="H787"/>
  <c r="L787"/>
  <c r="P787"/>
  <c r="W787"/>
  <c r="AA787"/>
  <c r="AG787"/>
  <c r="H790"/>
  <c r="L790"/>
  <c r="P790"/>
  <c r="W790"/>
  <c r="AA790"/>
  <c r="AG790"/>
  <c r="H793"/>
  <c r="L793"/>
  <c r="P793"/>
  <c r="W793"/>
  <c r="AA793"/>
  <c r="AG793"/>
  <c r="H796"/>
  <c r="L796"/>
  <c r="P796"/>
  <c r="W796"/>
  <c r="AA796"/>
  <c r="AG796"/>
  <c r="H799"/>
  <c r="L799"/>
  <c r="P799"/>
  <c r="W799"/>
  <c r="AA799"/>
  <c r="AG799"/>
  <c r="H802"/>
  <c r="L802"/>
  <c r="P802"/>
  <c r="W802"/>
  <c r="AA802"/>
  <c r="AG802"/>
  <c r="H805"/>
  <c r="L805"/>
  <c r="P805"/>
  <c r="W805"/>
  <c r="AA805"/>
  <c r="AG805"/>
  <c r="H808"/>
  <c r="L808"/>
  <c r="P808"/>
  <c r="W808"/>
  <c r="AA808"/>
  <c r="AG808"/>
  <c r="AL384"/>
  <c r="AL392"/>
  <c r="AL400"/>
  <c r="AL408"/>
  <c r="AL416"/>
  <c r="AL424"/>
  <c r="AL432"/>
  <c r="AL441"/>
  <c r="AL449"/>
  <c r="AL457"/>
  <c r="AL465"/>
  <c r="AL470"/>
  <c r="AL473"/>
  <c r="AL478"/>
  <c r="AL481"/>
  <c r="AL486"/>
  <c r="AL489"/>
  <c r="AL494"/>
  <c r="AL497"/>
  <c r="AL503"/>
  <c r="AL506"/>
  <c r="AL511"/>
  <c r="AL514"/>
  <c r="AL519"/>
  <c r="AL522"/>
  <c r="AL527"/>
  <c r="AL530"/>
  <c r="AL535"/>
  <c r="AL538"/>
  <c r="AL543"/>
  <c r="AL546"/>
  <c r="AL551"/>
  <c r="AL554"/>
  <c r="AL559"/>
  <c r="AL562"/>
  <c r="AL568"/>
  <c r="AL571"/>
  <c r="AL576"/>
  <c r="AL579"/>
  <c r="AL584"/>
  <c r="AL587"/>
  <c r="AL592"/>
  <c r="AL595"/>
  <c r="AL600"/>
  <c r="AL603"/>
  <c r="AL608"/>
  <c r="AL611"/>
  <c r="AL616"/>
  <c r="AL619"/>
  <c r="AL625"/>
  <c r="AL628"/>
  <c r="AL633"/>
  <c r="AL636"/>
  <c r="AM643"/>
  <c r="AM652"/>
  <c r="AM657"/>
  <c r="AM660"/>
  <c r="AM665"/>
  <c r="AM668"/>
  <c r="AM673"/>
  <c r="AM676"/>
  <c r="AM681"/>
  <c r="AM684"/>
  <c r="AM690"/>
  <c r="AM693"/>
  <c r="AM698"/>
  <c r="AM701"/>
  <c r="AM706"/>
  <c r="AM709"/>
  <c r="AM714"/>
  <c r="AM717"/>
  <c r="AM722"/>
  <c r="AM725"/>
  <c r="AM730"/>
  <c r="AM733"/>
  <c r="AM738"/>
  <c r="AM741"/>
  <c r="AM21"/>
  <c r="AM22"/>
  <c r="AM29"/>
  <c r="AM30"/>
  <c r="AM141"/>
  <c r="AM142"/>
  <c r="AM143"/>
  <c r="AM144"/>
  <c r="AM145"/>
  <c r="AM146"/>
  <c r="AM147"/>
  <c r="AM148"/>
  <c r="AM149"/>
  <c r="AM150"/>
  <c r="AM151"/>
  <c r="AM152"/>
  <c r="AM153"/>
  <c r="AM154"/>
  <c r="AM155"/>
  <c r="AM156"/>
  <c r="AM157"/>
  <c r="AM158"/>
  <c r="AM159"/>
  <c r="AM160"/>
  <c r="AM161"/>
  <c r="AM162"/>
  <c r="AM163"/>
  <c r="AM164"/>
  <c r="AM165"/>
  <c r="AM166"/>
  <c r="AM167"/>
  <c r="AM168"/>
  <c r="AM169"/>
  <c r="AM170"/>
  <c r="AM171"/>
  <c r="AM172"/>
  <c r="AM173"/>
  <c r="AM174"/>
  <c r="AM175"/>
  <c r="AM176"/>
  <c r="AM177"/>
  <c r="AM178"/>
  <c r="AM179"/>
  <c r="AM180"/>
  <c r="AM181"/>
  <c r="AM182"/>
  <c r="AM183"/>
  <c r="AM184"/>
  <c r="AM185"/>
  <c r="AM186"/>
  <c r="AM187"/>
  <c r="AM188"/>
  <c r="AM190"/>
  <c r="AM191"/>
  <c r="AM192"/>
  <c r="AM193"/>
  <c r="AM194"/>
  <c r="AM195"/>
  <c r="AM196"/>
  <c r="AM197"/>
  <c r="AM198"/>
  <c r="AM199"/>
  <c r="AM200"/>
  <c r="AM201"/>
  <c r="AM202"/>
  <c r="AM203"/>
  <c r="AM204"/>
  <c r="AM205"/>
  <c r="AM206"/>
  <c r="AM207"/>
  <c r="AM208"/>
  <c r="AM209"/>
  <c r="AM210"/>
  <c r="AM211"/>
  <c r="AM212"/>
  <c r="AM213"/>
  <c r="AM214"/>
  <c r="AM215"/>
  <c r="AM216"/>
  <c r="AM217"/>
  <c r="AM218"/>
  <c r="AM219"/>
  <c r="AM220"/>
  <c r="AM221"/>
  <c r="AM222"/>
  <c r="AM223"/>
  <c r="AM224"/>
  <c r="AM225"/>
  <c r="AM226"/>
  <c r="AM227"/>
  <c r="AM228"/>
  <c r="AM229"/>
  <c r="AM230"/>
  <c r="AM231"/>
  <c r="AM232"/>
  <c r="AM233"/>
  <c r="AM234"/>
  <c r="AM235"/>
  <c r="AM236"/>
  <c r="AM237"/>
  <c r="AM238"/>
  <c r="AM239"/>
  <c r="AM240"/>
  <c r="AM241"/>
  <c r="AM242"/>
  <c r="AM243"/>
  <c r="AM244"/>
  <c r="AM245"/>
  <c r="AM246"/>
  <c r="AM247"/>
  <c r="AM248"/>
  <c r="AM249"/>
  <c r="AM250"/>
  <c r="AM251"/>
  <c r="AM253"/>
  <c r="AM254"/>
  <c r="AM255"/>
  <c r="AM256"/>
  <c r="AM257"/>
  <c r="AM258"/>
  <c r="AM259"/>
  <c r="AM260"/>
  <c r="AM261"/>
  <c r="AM262"/>
  <c r="AM263"/>
  <c r="AM264"/>
  <c r="AM265"/>
  <c r="AM266"/>
  <c r="AM267"/>
  <c r="AM268"/>
  <c r="AM269"/>
  <c r="AM270"/>
  <c r="AM271"/>
  <c r="AM272"/>
  <c r="AM273"/>
  <c r="AM274"/>
  <c r="AM275"/>
  <c r="AM276"/>
  <c r="AM277"/>
  <c r="AM278"/>
  <c r="AM279"/>
  <c r="AM280"/>
  <c r="AM281"/>
  <c r="AM282"/>
  <c r="AM283"/>
  <c r="AM284"/>
  <c r="AM285"/>
  <c r="AM286"/>
  <c r="AM287"/>
  <c r="AM288"/>
  <c r="AM289"/>
  <c r="AM290"/>
  <c r="AM291"/>
  <c r="AM292"/>
  <c r="AM293"/>
  <c r="AM294"/>
  <c r="AM295"/>
  <c r="AM296"/>
  <c r="AM297"/>
  <c r="AM298"/>
  <c r="AM299"/>
  <c r="AM300"/>
  <c r="AM301"/>
  <c r="AM302"/>
  <c r="AM303"/>
  <c r="AM304"/>
  <c r="AM305"/>
  <c r="AM306"/>
  <c r="AM307"/>
  <c r="AM308"/>
  <c r="AM309"/>
  <c r="AM310"/>
  <c r="AM311"/>
  <c r="AM312"/>
  <c r="AM314"/>
  <c r="AM315"/>
  <c r="AM316"/>
  <c r="AM317"/>
  <c r="AM318"/>
  <c r="AM319"/>
  <c r="AM320"/>
  <c r="AM321"/>
  <c r="AM322"/>
  <c r="AM323"/>
  <c r="AM324"/>
  <c r="AM325"/>
  <c r="AM326"/>
  <c r="AM327"/>
  <c r="AM328"/>
  <c r="AM329"/>
  <c r="AM330"/>
  <c r="AM331"/>
  <c r="AM332"/>
  <c r="AM333"/>
  <c r="AM334"/>
  <c r="AM335"/>
  <c r="AM336"/>
  <c r="AM337"/>
  <c r="AM338"/>
  <c r="AM339"/>
  <c r="AM340"/>
  <c r="AM341"/>
  <c r="AM342"/>
  <c r="AM343"/>
  <c r="AM344"/>
  <c r="AM345"/>
  <c r="AM346"/>
  <c r="AM347"/>
  <c r="AM348"/>
  <c r="AM349"/>
  <c r="AM350"/>
  <c r="AM351"/>
  <c r="AM352"/>
  <c r="AM353"/>
  <c r="AM354"/>
  <c r="AM355"/>
  <c r="AM356"/>
  <c r="AM357"/>
  <c r="AM358"/>
  <c r="AM359"/>
  <c r="AM360"/>
  <c r="AM361"/>
  <c r="AM362"/>
  <c r="AM363"/>
  <c r="AM364"/>
  <c r="AM365"/>
  <c r="AM366"/>
  <c r="AM367"/>
  <c r="AM368"/>
  <c r="AM369"/>
  <c r="AM370"/>
  <c r="AM371"/>
  <c r="AM372"/>
  <c r="AM373"/>
  <c r="AM374"/>
  <c r="AM375"/>
  <c r="AM377"/>
  <c r="AM378"/>
  <c r="AM379"/>
  <c r="AM380"/>
  <c r="AM381"/>
  <c r="AM382"/>
  <c r="AM31"/>
  <c r="AM32"/>
  <c r="AL383"/>
  <c r="AL387"/>
  <c r="AL391"/>
  <c r="AL395"/>
  <c r="AL399"/>
  <c r="AL403"/>
  <c r="AL407"/>
  <c r="AL411"/>
  <c r="AL415"/>
  <c r="AL419"/>
  <c r="AL423"/>
  <c r="AL427"/>
  <c r="AL431"/>
  <c r="AL435"/>
  <c r="AL440"/>
  <c r="AL444"/>
  <c r="AL448"/>
  <c r="AL452"/>
  <c r="AL456"/>
  <c r="AL460"/>
  <c r="AL464"/>
  <c r="AL385"/>
  <c r="AL389"/>
  <c r="AL393"/>
  <c r="AL397"/>
  <c r="AL401"/>
  <c r="AL405"/>
  <c r="AL409"/>
  <c r="AL413"/>
  <c r="AL417"/>
  <c r="AL421"/>
  <c r="AL425"/>
  <c r="AL429"/>
  <c r="AL433"/>
  <c r="AL438"/>
  <c r="AL442"/>
  <c r="AL446"/>
  <c r="AL450"/>
  <c r="AL454"/>
  <c r="AL458"/>
  <c r="AL462"/>
  <c r="AM646"/>
  <c r="AM644"/>
  <c r="AM648"/>
  <c r="AM745"/>
  <c r="AM746"/>
  <c r="AM747"/>
  <c r="AM749"/>
  <c r="AM750"/>
  <c r="AM751"/>
  <c r="AM752"/>
  <c r="AM753"/>
  <c r="AM754"/>
  <c r="AM755"/>
  <c r="AM756"/>
  <c r="AM757"/>
  <c r="AM758"/>
  <c r="AM759"/>
  <c r="AM760"/>
  <c r="AM761"/>
  <c r="AM762"/>
  <c r="ED748" i="1" l="1"/>
  <c r="EI748"/>
  <c r="EN748"/>
  <c r="EO748"/>
  <c r="ES748"/>
  <c r="ET748"/>
  <c r="EX748"/>
  <c r="EY748"/>
  <c r="FC748"/>
  <c r="FD748"/>
  <c r="AW748"/>
  <c r="BB748"/>
  <c r="BG748"/>
  <c r="BL748"/>
  <c r="BQ748"/>
  <c r="BV748"/>
  <c r="CA748"/>
  <c r="CF748"/>
  <c r="CK748"/>
  <c r="CP748"/>
  <c r="CU748"/>
  <c r="CZ748"/>
  <c r="DE748"/>
  <c r="DJ748"/>
  <c r="DO748"/>
  <c r="DT748"/>
  <c r="DY748"/>
  <c r="N748"/>
  <c r="S748"/>
  <c r="X748"/>
  <c r="AC748"/>
  <c r="AH748"/>
  <c r="AM748"/>
  <c r="AR748"/>
  <c r="BQ687"/>
  <c r="BV687"/>
  <c r="CA687"/>
  <c r="CF687"/>
  <c r="CK687"/>
  <c r="CP687"/>
  <c r="CU687"/>
  <c r="CZ687"/>
  <c r="DE687"/>
  <c r="DJ687"/>
  <c r="DO687"/>
  <c r="DT687"/>
  <c r="DY687"/>
  <c r="ED687"/>
  <c r="EI687"/>
  <c r="EN687"/>
  <c r="EO687"/>
  <c r="ES687"/>
  <c r="ET687"/>
  <c r="EX687"/>
  <c r="EY687"/>
  <c r="FC687"/>
  <c r="FD687"/>
  <c r="N687"/>
  <c r="S687"/>
  <c r="X687"/>
  <c r="AC687"/>
  <c r="AH687"/>
  <c r="AM687"/>
  <c r="AR687"/>
  <c r="AW687"/>
  <c r="BB687"/>
  <c r="BG687"/>
  <c r="BL687"/>
  <c r="I687"/>
  <c r="AR624"/>
  <c r="AW624"/>
  <c r="BB624"/>
  <c r="BG624"/>
  <c r="BL624"/>
  <c r="BQ624"/>
  <c r="BV624"/>
  <c r="CA624"/>
  <c r="CF624"/>
  <c r="CK624"/>
  <c r="CP624"/>
  <c r="CU624"/>
  <c r="CZ624"/>
  <c r="DE624"/>
  <c r="DJ624"/>
  <c r="DO624"/>
  <c r="DT624"/>
  <c r="DY624"/>
  <c r="ED624"/>
  <c r="EI624"/>
  <c r="EN624"/>
  <c r="EO624"/>
  <c r="ES624"/>
  <c r="ET624"/>
  <c r="EX624"/>
  <c r="EY624"/>
  <c r="FC624"/>
  <c r="FD624"/>
  <c r="N624"/>
  <c r="S624"/>
  <c r="X624"/>
  <c r="AC624"/>
  <c r="AH624"/>
  <c r="AM624"/>
  <c r="I624"/>
  <c r="CP563"/>
  <c r="CU563"/>
  <c r="CZ563"/>
  <c r="DE563"/>
  <c r="DJ563"/>
  <c r="DO563"/>
  <c r="DT563"/>
  <c r="DY563"/>
  <c r="ED563"/>
  <c r="EI563"/>
  <c r="EN563"/>
  <c r="EO563"/>
  <c r="ES563"/>
  <c r="ET563"/>
  <c r="EX563"/>
  <c r="EY563"/>
  <c r="FC563"/>
  <c r="FD563"/>
  <c r="N563"/>
  <c r="S563"/>
  <c r="X563"/>
  <c r="AC563"/>
  <c r="AH563"/>
  <c r="AM563"/>
  <c r="AR563"/>
  <c r="AW563"/>
  <c r="BB563"/>
  <c r="BG563"/>
  <c r="BL563"/>
  <c r="BQ563"/>
  <c r="BV563"/>
  <c r="CA563"/>
  <c r="CF563"/>
  <c r="CK563"/>
  <c r="I563"/>
  <c r="DJ500"/>
  <c r="DO500"/>
  <c r="DT500"/>
  <c r="DY500"/>
  <c r="ED500"/>
  <c r="EI500"/>
  <c r="EN500"/>
  <c r="EO500"/>
  <c r="ES500"/>
  <c r="ET500"/>
  <c r="EX500"/>
  <c r="EY500"/>
  <c r="FC500"/>
  <c r="FD500"/>
  <c r="AR500"/>
  <c r="AW500"/>
  <c r="BB500"/>
  <c r="BG500"/>
  <c r="BL500"/>
  <c r="BQ500"/>
  <c r="BV500"/>
  <c r="CA500"/>
  <c r="CF500"/>
  <c r="CK500"/>
  <c r="CP500"/>
  <c r="CU500"/>
  <c r="CZ500"/>
  <c r="DE500"/>
  <c r="N500"/>
  <c r="S500"/>
  <c r="X500"/>
  <c r="AC500"/>
  <c r="AH500"/>
  <c r="AM500"/>
  <c r="DE437"/>
  <c r="DJ437"/>
  <c r="DO437"/>
  <c r="DT437"/>
  <c r="DY437"/>
  <c r="ED437"/>
  <c r="EI437"/>
  <c r="EN437"/>
  <c r="EO437"/>
  <c r="ES437"/>
  <c r="ET437"/>
  <c r="EX437"/>
  <c r="EY437"/>
  <c r="FC437"/>
  <c r="FD437"/>
  <c r="AR437"/>
  <c r="AW437"/>
  <c r="BB437"/>
  <c r="BG437"/>
  <c r="BL437"/>
  <c r="BQ437"/>
  <c r="BV437"/>
  <c r="CA437"/>
  <c r="CF437"/>
  <c r="CK437"/>
  <c r="CP437"/>
  <c r="CU437"/>
  <c r="CZ437"/>
  <c r="N437"/>
  <c r="S437"/>
  <c r="X437"/>
  <c r="AC437"/>
  <c r="AH437"/>
  <c r="AM437"/>
  <c r="N376"/>
  <c r="S376"/>
  <c r="X376"/>
  <c r="AC376"/>
  <c r="AH376"/>
  <c r="AM376"/>
  <c r="AR376"/>
  <c r="AW376"/>
  <c r="BB376"/>
  <c r="BG376"/>
  <c r="BL376"/>
  <c r="BQ376"/>
  <c r="BV376"/>
  <c r="CA376"/>
  <c r="CF376"/>
  <c r="CK376"/>
  <c r="CP376"/>
  <c r="CU376"/>
  <c r="CZ376"/>
  <c r="DE376"/>
  <c r="DJ376"/>
  <c r="DO376"/>
  <c r="DT376"/>
  <c r="DY376"/>
  <c r="ED376"/>
  <c r="EI376"/>
  <c r="EN376"/>
  <c r="EO376"/>
  <c r="ES376"/>
  <c r="ET376"/>
  <c r="EX376"/>
  <c r="EY376"/>
  <c r="FC376"/>
  <c r="FD376"/>
  <c r="I376"/>
  <c r="FC313"/>
  <c r="FD313"/>
  <c r="S313"/>
  <c r="X313"/>
  <c r="AC313"/>
  <c r="AH313"/>
  <c r="AM313"/>
  <c r="AR313"/>
  <c r="AW313"/>
  <c r="BB313"/>
  <c r="BG313"/>
  <c r="BL313"/>
  <c r="BQ313"/>
  <c r="BV313"/>
  <c r="CA313"/>
  <c r="CF313"/>
  <c r="CK313"/>
  <c r="CP313"/>
  <c r="CU313"/>
  <c r="CZ313"/>
  <c r="DE313"/>
  <c r="DJ313"/>
  <c r="DO313"/>
  <c r="DT313"/>
  <c r="DY313"/>
  <c r="ED313"/>
  <c r="EI313"/>
  <c r="EN313"/>
  <c r="EO313"/>
  <c r="ES313"/>
  <c r="ET313"/>
  <c r="EX313"/>
  <c r="EY313"/>
  <c r="N313"/>
  <c r="I313"/>
  <c r="N252"/>
  <c r="S252"/>
  <c r="X252"/>
  <c r="AC252"/>
  <c r="AH252"/>
  <c r="AM252"/>
  <c r="AR252"/>
  <c r="AW252"/>
  <c r="BB252"/>
  <c r="BG252"/>
  <c r="BL252"/>
  <c r="BQ252"/>
  <c r="BV252"/>
  <c r="CA252"/>
  <c r="CF252"/>
  <c r="CK252"/>
  <c r="CP252"/>
  <c r="CU252"/>
  <c r="CZ252"/>
  <c r="DE252"/>
  <c r="DJ252"/>
  <c r="DO252"/>
  <c r="DT252"/>
  <c r="DY252"/>
  <c r="ED252"/>
  <c r="EI252"/>
  <c r="EN252"/>
  <c r="EO252"/>
  <c r="ES252"/>
  <c r="ET252"/>
  <c r="EX252"/>
  <c r="EY252"/>
  <c r="FC252"/>
  <c r="FD252"/>
  <c r="S189"/>
  <c r="X189"/>
  <c r="AC189"/>
  <c r="AH189"/>
  <c r="AM189"/>
  <c r="AR189"/>
  <c r="AW189"/>
  <c r="BB189"/>
  <c r="BG189"/>
  <c r="BL189"/>
  <c r="BQ189"/>
  <c r="BV189"/>
  <c r="CA189"/>
  <c r="CF189"/>
  <c r="CK189"/>
  <c r="CP189"/>
  <c r="CU189"/>
  <c r="CZ189"/>
  <c r="DE189"/>
  <c r="DJ189"/>
  <c r="DO189"/>
  <c r="DT189"/>
  <c r="DY189"/>
  <c r="ED189"/>
  <c r="EI189"/>
  <c r="EN189"/>
  <c r="EO189"/>
  <c r="ES189"/>
  <c r="ET189"/>
  <c r="EX189"/>
  <c r="EY189"/>
  <c r="FC189"/>
  <c r="FD189"/>
  <c r="N189"/>
  <c r="J189"/>
  <c r="I189"/>
  <c r="AH749"/>
  <c r="BB749"/>
  <c r="J132"/>
  <c r="I132"/>
  <c r="S69"/>
  <c r="X69"/>
  <c r="AC69"/>
  <c r="CP69"/>
  <c r="CU69"/>
  <c r="CZ69"/>
  <c r="DE69"/>
  <c r="DJ69"/>
  <c r="DO69"/>
  <c r="DT69"/>
  <c r="DY69"/>
  <c r="ED69"/>
  <c r="EI69"/>
  <c r="EN69"/>
  <c r="EO69"/>
  <c r="ES69"/>
  <c r="ET69"/>
  <c r="EX69"/>
  <c r="EY69"/>
  <c r="FC69"/>
  <c r="FD69"/>
  <c r="N69"/>
  <c r="I748"/>
  <c r="EO749" l="1"/>
  <c r="DY749"/>
  <c r="DE749"/>
  <c r="EY749"/>
  <c r="CK749"/>
  <c r="BQ749"/>
  <c r="BG749"/>
  <c r="CA749"/>
  <c r="AW749"/>
  <c r="ED749"/>
  <c r="X749"/>
  <c r="N749"/>
  <c r="AM749"/>
  <c r="CF749"/>
  <c r="DJ749"/>
  <c r="CP749"/>
  <c r="BV749"/>
  <c r="BL749"/>
  <c r="AC749"/>
  <c r="AR749"/>
  <c r="EX749"/>
  <c r="EN749"/>
  <c r="DT749"/>
  <c r="CZ749"/>
  <c r="J749"/>
  <c r="FC749"/>
  <c r="ES749"/>
  <c r="FD749"/>
  <c r="ET749"/>
  <c r="EI749"/>
  <c r="DO749"/>
  <c r="CU749"/>
  <c r="S749"/>
  <c r="I749"/>
  <c r="E10" i="4"/>
  <c r="A7" i="1" l="1"/>
  <c r="A9" s="1"/>
  <c r="A11" s="1"/>
  <c r="A13" s="1"/>
  <c r="A15" s="1"/>
  <c r="A17" s="1"/>
  <c r="E8" l="1"/>
  <c r="E70" l="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3" s="1"/>
  <c r="E134" s="1"/>
  <c r="E135" s="1"/>
  <c r="E136" s="1"/>
  <c r="E137" s="1"/>
  <c r="E138" s="1"/>
  <c r="E139" s="1"/>
  <c r="E140" s="1"/>
  <c r="E141" s="1"/>
  <c r="E142" s="1"/>
  <c r="E143" s="1"/>
  <c r="E144" s="1"/>
  <c r="E145" s="1"/>
  <c r="E146" s="1"/>
  <c r="E147" s="1"/>
  <c r="E148" s="1"/>
  <c r="E149" s="1"/>
  <c r="E150" s="1"/>
  <c r="E151" s="1"/>
  <c r="E152" s="1"/>
  <c r="E153" s="1"/>
  <c r="E154" s="1"/>
  <c r="E155" s="1"/>
  <c r="E156" s="1"/>
  <c r="E157" s="1"/>
  <c r="E158" s="1"/>
  <c r="E159" s="1"/>
  <c r="E160" s="1"/>
  <c r="E161" s="1"/>
  <c r="E162" s="1"/>
  <c r="E163" s="1"/>
  <c r="E164" s="1"/>
  <c r="E165" s="1"/>
  <c r="E166" s="1"/>
  <c r="E167" s="1"/>
  <c r="E168" s="1"/>
  <c r="E169" s="1"/>
  <c r="E170" s="1"/>
  <c r="E171" s="1"/>
  <c r="E172" s="1"/>
  <c r="E173" s="1"/>
  <c r="E174" s="1"/>
  <c r="E175" s="1"/>
  <c r="E176" s="1"/>
  <c r="E177" s="1"/>
  <c r="E178" s="1"/>
  <c r="E179" s="1"/>
  <c r="E180" s="1"/>
  <c r="E181" s="1"/>
  <c r="E182" s="1"/>
  <c r="E183" s="1"/>
  <c r="E184" s="1"/>
  <c r="E185" s="1"/>
  <c r="E186" s="1"/>
  <c r="E187" s="1"/>
  <c r="E188" s="1"/>
  <c r="E190" s="1"/>
  <c r="E191" s="1"/>
  <c r="E192" s="1"/>
  <c r="E193" s="1"/>
  <c r="E194" s="1"/>
  <c r="E195" s="1"/>
  <c r="E196" s="1"/>
  <c r="E197" s="1"/>
  <c r="E198" s="1"/>
  <c r="E199" s="1"/>
  <c r="E200" s="1"/>
  <c r="E201" s="1"/>
  <c r="E202" s="1"/>
  <c r="E203" s="1"/>
  <c r="E204" s="1"/>
  <c r="E205" s="1"/>
  <c r="E206" s="1"/>
  <c r="E207" s="1"/>
  <c r="E208" s="1"/>
  <c r="E209" s="1"/>
  <c r="E210" s="1"/>
  <c r="E211" s="1"/>
  <c r="E212" s="1"/>
  <c r="E213" s="1"/>
  <c r="E214" s="1"/>
  <c r="E215" s="1"/>
  <c r="E216" s="1"/>
  <c r="E217" s="1"/>
  <c r="E218" s="1"/>
  <c r="E219" s="1"/>
  <c r="E220" s="1"/>
  <c r="E221" s="1"/>
  <c r="E222" s="1"/>
  <c r="E223" s="1"/>
  <c r="E224" s="1"/>
  <c r="E225" s="1"/>
  <c r="E226" s="1"/>
  <c r="E227" s="1"/>
  <c r="E228" s="1"/>
  <c r="E229" s="1"/>
  <c r="E230" s="1"/>
  <c r="E231" s="1"/>
  <c r="E232" s="1"/>
  <c r="E233" s="1"/>
  <c r="E234" s="1"/>
  <c r="E235" s="1"/>
  <c r="E236" s="1"/>
  <c r="E237" s="1"/>
  <c r="E238" s="1"/>
  <c r="E239" s="1"/>
  <c r="E240" s="1"/>
  <c r="E241" s="1"/>
  <c r="E242" s="1"/>
  <c r="E243" s="1"/>
  <c r="E244" s="1"/>
  <c r="E245" s="1"/>
  <c r="E246" s="1"/>
  <c r="E247" s="1"/>
  <c r="E248" s="1"/>
  <c r="E249" s="1"/>
  <c r="E250" s="1"/>
  <c r="E251" s="1"/>
  <c r="E253" s="1"/>
  <c r="E254" s="1"/>
  <c r="E255" s="1"/>
  <c r="E256" s="1"/>
  <c r="E257" s="1"/>
  <c r="E258" s="1"/>
  <c r="E259" s="1"/>
  <c r="E260" s="1"/>
  <c r="E261" s="1"/>
  <c r="E262" s="1"/>
  <c r="E263" s="1"/>
  <c r="E264" s="1"/>
  <c r="E265" s="1"/>
  <c r="E266" s="1"/>
  <c r="E267" s="1"/>
  <c r="E268" s="1"/>
  <c r="E269" s="1"/>
  <c r="E270" s="1"/>
  <c r="E271" s="1"/>
  <c r="E272" s="1"/>
  <c r="E273" s="1"/>
  <c r="E274" s="1"/>
  <c r="E275" s="1"/>
  <c r="E276" s="1"/>
  <c r="E277" s="1"/>
  <c r="E278" s="1"/>
  <c r="E279" s="1"/>
  <c r="E280" s="1"/>
  <c r="E281" s="1"/>
  <c r="E282" s="1"/>
  <c r="E283" s="1"/>
  <c r="E284" s="1"/>
  <c r="E285" s="1"/>
  <c r="E286" s="1"/>
  <c r="E287" s="1"/>
  <c r="E288" s="1"/>
  <c r="E289" s="1"/>
  <c r="E290" s="1"/>
  <c r="E291" s="1"/>
  <c r="E292" s="1"/>
  <c r="E293" s="1"/>
  <c r="E294" s="1"/>
  <c r="E295" s="1"/>
  <c r="E296" s="1"/>
  <c r="E297" s="1"/>
  <c r="E298" s="1"/>
  <c r="E299" s="1"/>
  <c r="E300" s="1"/>
  <c r="E301" s="1"/>
  <c r="E302" s="1"/>
  <c r="E303" s="1"/>
  <c r="E304" s="1"/>
  <c r="E305" s="1"/>
  <c r="E306" s="1"/>
  <c r="E307" s="1"/>
  <c r="E308" s="1"/>
  <c r="E309" s="1"/>
  <c r="E310" s="1"/>
  <c r="E311" s="1"/>
  <c r="E312" s="1"/>
  <c r="E314" s="1"/>
  <c r="E315" s="1"/>
  <c r="E316" s="1"/>
  <c r="E317" s="1"/>
  <c r="E318" s="1"/>
  <c r="E319" s="1"/>
  <c r="E320" s="1"/>
  <c r="E321" s="1"/>
  <c r="E322" s="1"/>
  <c r="E323" s="1"/>
  <c r="E324" s="1"/>
  <c r="E325" s="1"/>
  <c r="E326" s="1"/>
  <c r="E327" s="1"/>
  <c r="E328" s="1"/>
  <c r="E329" s="1"/>
  <c r="E330" s="1"/>
  <c r="E331" s="1"/>
  <c r="E332" s="1"/>
  <c r="E333" s="1"/>
  <c r="E334" s="1"/>
  <c r="E335" s="1"/>
  <c r="E336" s="1"/>
  <c r="E337" s="1"/>
  <c r="E338" s="1"/>
  <c r="E339" s="1"/>
  <c r="E340" s="1"/>
  <c r="E341" s="1"/>
  <c r="E342" s="1"/>
  <c r="E343" s="1"/>
  <c r="E344" s="1"/>
  <c r="E345" s="1"/>
  <c r="E346" s="1"/>
  <c r="E347" s="1"/>
  <c r="E348" s="1"/>
  <c r="E349" s="1"/>
  <c r="E350" s="1"/>
  <c r="E351" s="1"/>
  <c r="E352" s="1"/>
  <c r="E353" s="1"/>
  <c r="E354" s="1"/>
  <c r="E355" s="1"/>
  <c r="E356" s="1"/>
  <c r="E357" s="1"/>
  <c r="E358" s="1"/>
  <c r="E359" s="1"/>
  <c r="E360" s="1"/>
  <c r="E361" s="1"/>
  <c r="E362" s="1"/>
  <c r="E363" s="1"/>
  <c r="E364" s="1"/>
  <c r="E365" s="1"/>
  <c r="E366" s="1"/>
  <c r="E367" s="1"/>
  <c r="E368" s="1"/>
  <c r="E369" s="1"/>
  <c r="E370" s="1"/>
  <c r="E371" s="1"/>
  <c r="E372" s="1"/>
  <c r="E373" s="1"/>
  <c r="E374" s="1"/>
  <c r="E375" s="1"/>
  <c r="E377" s="1"/>
  <c r="E378" s="1"/>
  <c r="E379" s="1"/>
  <c r="E380" s="1"/>
  <c r="E381" s="1"/>
  <c r="E382" s="1"/>
  <c r="E383" s="1"/>
  <c r="E384" s="1"/>
  <c r="E385" s="1"/>
  <c r="E386" s="1"/>
  <c r="E387" s="1"/>
  <c r="E388" s="1"/>
  <c r="E389" s="1"/>
  <c r="E390" s="1"/>
  <c r="E391" s="1"/>
  <c r="E392" s="1"/>
  <c r="E393" s="1"/>
  <c r="E394" s="1"/>
  <c r="E395" s="1"/>
  <c r="E396" s="1"/>
  <c r="E397" s="1"/>
  <c r="E398" s="1"/>
  <c r="E399" s="1"/>
  <c r="E400" s="1"/>
  <c r="E401" s="1"/>
  <c r="E402" s="1"/>
  <c r="E403" s="1"/>
  <c r="E404" s="1"/>
  <c r="E405" s="1"/>
  <c r="E406" s="1"/>
  <c r="E407" s="1"/>
  <c r="E408" s="1"/>
  <c r="E409" s="1"/>
  <c r="E410" s="1"/>
  <c r="E411" s="1"/>
  <c r="E412" s="1"/>
  <c r="E413" s="1"/>
  <c r="E414" s="1"/>
  <c r="E415" s="1"/>
  <c r="E416" s="1"/>
  <c r="E417" s="1"/>
  <c r="E418" s="1"/>
  <c r="E419" s="1"/>
  <c r="E420" s="1"/>
  <c r="E421" s="1"/>
  <c r="E422" s="1"/>
  <c r="E423" s="1"/>
  <c r="E424" s="1"/>
  <c r="E425" s="1"/>
  <c r="E426" s="1"/>
  <c r="E427" s="1"/>
  <c r="E428" s="1"/>
  <c r="E429" s="1"/>
  <c r="E430" s="1"/>
  <c r="E431" s="1"/>
  <c r="E432" s="1"/>
  <c r="E433" s="1"/>
  <c r="E434" s="1"/>
  <c r="E435" s="1"/>
  <c r="E436" s="1"/>
  <c r="E438" s="1"/>
  <c r="E439" s="1"/>
  <c r="E440" s="1"/>
  <c r="E441" s="1"/>
  <c r="E442" s="1"/>
  <c r="E443" s="1"/>
  <c r="E444" s="1"/>
  <c r="E445" s="1"/>
  <c r="E446" s="1"/>
  <c r="E447" s="1"/>
  <c r="E448" s="1"/>
  <c r="E449" s="1"/>
  <c r="E450" s="1"/>
  <c r="E451" s="1"/>
  <c r="E452" s="1"/>
  <c r="E453" s="1"/>
  <c r="E454" s="1"/>
  <c r="E455" s="1"/>
  <c r="E456" s="1"/>
  <c r="E457" s="1"/>
  <c r="E458" s="1"/>
  <c r="E459" s="1"/>
  <c r="E460" s="1"/>
  <c r="E461" s="1"/>
  <c r="E462" s="1"/>
  <c r="E463" s="1"/>
  <c r="E464" s="1"/>
  <c r="E465" s="1"/>
  <c r="E466" s="1"/>
  <c r="E467" s="1"/>
  <c r="E468" s="1"/>
  <c r="E469" s="1"/>
  <c r="E470" s="1"/>
  <c r="E471" s="1"/>
  <c r="E472" s="1"/>
  <c r="E473" s="1"/>
  <c r="E474" s="1"/>
  <c r="E475" s="1"/>
  <c r="E476" s="1"/>
  <c r="E477" s="1"/>
  <c r="E478" s="1"/>
  <c r="E479" s="1"/>
  <c r="E480" s="1"/>
  <c r="E481" s="1"/>
  <c r="E482" s="1"/>
  <c r="E483" s="1"/>
  <c r="E484" s="1"/>
  <c r="E485" s="1"/>
  <c r="E486" s="1"/>
  <c r="E487" s="1"/>
  <c r="E488" s="1"/>
  <c r="E489" s="1"/>
  <c r="E490" s="1"/>
  <c r="E491" s="1"/>
  <c r="E492" s="1"/>
  <c r="E493" s="1"/>
  <c r="E494" s="1"/>
  <c r="E495" s="1"/>
  <c r="E496" s="1"/>
  <c r="E497" s="1"/>
  <c r="E498" s="1"/>
  <c r="E499" s="1"/>
  <c r="E501" s="1"/>
  <c r="E502" s="1"/>
  <c r="E503" s="1"/>
  <c r="E504" s="1"/>
  <c r="E505" s="1"/>
  <c r="E506" s="1"/>
  <c r="E507" s="1"/>
  <c r="E508" s="1"/>
  <c r="E509" s="1"/>
  <c r="E510" s="1"/>
  <c r="E511" s="1"/>
  <c r="E512" s="1"/>
  <c r="E513" s="1"/>
  <c r="E514" s="1"/>
  <c r="E515" s="1"/>
  <c r="E516" s="1"/>
  <c r="E517" s="1"/>
  <c r="E518" s="1"/>
  <c r="E519" s="1"/>
  <c r="E520" s="1"/>
  <c r="E521" s="1"/>
  <c r="E522" s="1"/>
  <c r="E523" s="1"/>
  <c r="E524" s="1"/>
  <c r="E525" s="1"/>
  <c r="E526" s="1"/>
  <c r="E527" s="1"/>
  <c r="E528" s="1"/>
  <c r="E529" s="1"/>
  <c r="E530" s="1"/>
  <c r="E531" s="1"/>
  <c r="E532" s="1"/>
  <c r="E533" s="1"/>
  <c r="E534" s="1"/>
  <c r="E535" s="1"/>
  <c r="E536" s="1"/>
  <c r="E537" s="1"/>
  <c r="E538" s="1"/>
  <c r="E539" s="1"/>
  <c r="E540" s="1"/>
  <c r="E541" s="1"/>
  <c r="E542" s="1"/>
  <c r="E543" s="1"/>
  <c r="E544" s="1"/>
  <c r="E545" s="1"/>
  <c r="E546" s="1"/>
  <c r="E547" s="1"/>
  <c r="E548" s="1"/>
  <c r="E549" s="1"/>
  <c r="E550" s="1"/>
  <c r="E551" s="1"/>
  <c r="E552" s="1"/>
  <c r="E553" s="1"/>
  <c r="E554" s="1"/>
  <c r="E555" s="1"/>
  <c r="E556" s="1"/>
  <c r="E557" s="1"/>
  <c r="E558" s="1"/>
  <c r="E559" s="1"/>
  <c r="E560" s="1"/>
  <c r="E561" s="1"/>
  <c r="E562" s="1"/>
  <c r="E564" s="1"/>
  <c r="E565" s="1"/>
  <c r="E566" s="1"/>
  <c r="E567" s="1"/>
  <c r="E568" s="1"/>
  <c r="E569" s="1"/>
  <c r="E570" s="1"/>
  <c r="E571" s="1"/>
  <c r="E572" s="1"/>
  <c r="E573" s="1"/>
  <c r="E574" s="1"/>
  <c r="E575" s="1"/>
  <c r="E576" s="1"/>
  <c r="E577" s="1"/>
  <c r="E578" s="1"/>
  <c r="E579" s="1"/>
  <c r="E580" s="1"/>
  <c r="E581" s="1"/>
  <c r="E582" s="1"/>
  <c r="E583" s="1"/>
  <c r="E584" s="1"/>
  <c r="E585" s="1"/>
  <c r="E586" s="1"/>
  <c r="E587" s="1"/>
  <c r="E588" s="1"/>
  <c r="E589" s="1"/>
  <c r="E590" s="1"/>
  <c r="E591" s="1"/>
  <c r="E592" s="1"/>
  <c r="E593" s="1"/>
  <c r="E594" s="1"/>
  <c r="E595" s="1"/>
  <c r="E596" s="1"/>
  <c r="E597" s="1"/>
  <c r="E598" s="1"/>
  <c r="E599" s="1"/>
  <c r="E600" s="1"/>
  <c r="E601" s="1"/>
  <c r="E602" s="1"/>
  <c r="E603" s="1"/>
  <c r="E604" s="1"/>
  <c r="E605" s="1"/>
  <c r="E606" s="1"/>
  <c r="E607" s="1"/>
  <c r="E608" s="1"/>
  <c r="E609" s="1"/>
  <c r="E610" s="1"/>
  <c r="E611" s="1"/>
  <c r="E612" s="1"/>
  <c r="E613" s="1"/>
  <c r="E614" s="1"/>
  <c r="E615" s="1"/>
  <c r="E616" s="1"/>
  <c r="E617" s="1"/>
  <c r="E618" s="1"/>
  <c r="E619" s="1"/>
  <c r="E620" s="1"/>
  <c r="E621" s="1"/>
  <c r="E622" s="1"/>
  <c r="E623" s="1"/>
  <c r="E625" s="1"/>
  <c r="E626" s="1"/>
  <c r="E627" s="1"/>
  <c r="E628" s="1"/>
  <c r="E629" s="1"/>
  <c r="E630" s="1"/>
  <c r="E631" s="1"/>
  <c r="E632" s="1"/>
  <c r="E633" s="1"/>
  <c r="E634" s="1"/>
  <c r="E635" s="1"/>
  <c r="E636" s="1"/>
  <c r="E637" s="1"/>
  <c r="E638" s="1"/>
  <c r="E639" s="1"/>
  <c r="E640" s="1"/>
  <c r="E641" s="1"/>
  <c r="E642" s="1"/>
  <c r="E643" s="1"/>
  <c r="E644" s="1"/>
  <c r="E645" s="1"/>
  <c r="E646" s="1"/>
  <c r="E647" s="1"/>
  <c r="E648" s="1"/>
  <c r="E649" s="1"/>
  <c r="E650" s="1"/>
  <c r="E651" s="1"/>
  <c r="E652" s="1"/>
  <c r="E653" s="1"/>
  <c r="E654" s="1"/>
  <c r="E655" s="1"/>
  <c r="E656" s="1"/>
  <c r="E657" s="1"/>
  <c r="E658" s="1"/>
  <c r="E659" s="1"/>
  <c r="E660" s="1"/>
  <c r="E661" s="1"/>
  <c r="E662" s="1"/>
  <c r="E663" s="1"/>
  <c r="E664" s="1"/>
  <c r="E665" s="1"/>
  <c r="E666" s="1"/>
  <c r="E667" s="1"/>
  <c r="E668" s="1"/>
  <c r="E669" s="1"/>
  <c r="E670" s="1"/>
  <c r="E671" s="1"/>
  <c r="E672" s="1"/>
  <c r="E673" s="1"/>
  <c r="E674" s="1"/>
  <c r="E675" s="1"/>
  <c r="E676" s="1"/>
  <c r="E677" s="1"/>
  <c r="E678" s="1"/>
  <c r="E679" s="1"/>
  <c r="E680" s="1"/>
  <c r="E681" s="1"/>
  <c r="E682" s="1"/>
  <c r="E683" s="1"/>
  <c r="E684" s="1"/>
  <c r="E685" s="1"/>
  <c r="E686" s="1"/>
  <c r="E688" s="1"/>
  <c r="E689" s="1"/>
  <c r="E690" s="1"/>
  <c r="E691" s="1"/>
  <c r="E692" s="1"/>
  <c r="E693" s="1"/>
  <c r="E694" s="1"/>
  <c r="E695" s="1"/>
  <c r="E696" s="1"/>
  <c r="E697" s="1"/>
  <c r="E698" s="1"/>
  <c r="E699" s="1"/>
  <c r="E700" s="1"/>
  <c r="E701" s="1"/>
  <c r="E702" s="1"/>
  <c r="E703" s="1"/>
  <c r="E704" s="1"/>
  <c r="E705" s="1"/>
  <c r="E706" s="1"/>
  <c r="E707" s="1"/>
  <c r="E708" s="1"/>
  <c r="E709" s="1"/>
  <c r="E710" s="1"/>
  <c r="E711" s="1"/>
  <c r="E712" s="1"/>
  <c r="E713" s="1"/>
  <c r="E714" s="1"/>
  <c r="E715" s="1"/>
  <c r="E716" s="1"/>
  <c r="E717" s="1"/>
  <c r="E718" s="1"/>
  <c r="E719" s="1"/>
  <c r="E720" s="1"/>
  <c r="E721" s="1"/>
  <c r="E722" s="1"/>
  <c r="E723" s="1"/>
  <c r="E724" s="1"/>
  <c r="E725" s="1"/>
  <c r="E726" s="1"/>
  <c r="E727" s="1"/>
  <c r="E728" s="1"/>
  <c r="E729" s="1"/>
  <c r="E730" s="1"/>
  <c r="E731" s="1"/>
  <c r="E732" s="1"/>
  <c r="E733" s="1"/>
  <c r="E734" s="1"/>
  <c r="E735" s="1"/>
  <c r="E736" s="1"/>
  <c r="E737" s="1"/>
  <c r="E738" s="1"/>
  <c r="E739" s="1"/>
  <c r="E740" s="1"/>
  <c r="E741" s="1"/>
  <c r="E742" s="1"/>
  <c r="E743" s="1"/>
  <c r="E744" s="1"/>
  <c r="E745" s="1"/>
  <c r="E746" s="1"/>
  <c r="E747" s="1"/>
  <c r="A19"/>
  <c r="A21" s="1"/>
  <c r="A23" s="1"/>
  <c r="A25" s="1"/>
  <c r="A27" s="1"/>
  <c r="A29" s="1"/>
  <c r="A31" s="1"/>
  <c r="A33" s="1"/>
  <c r="A35" s="1"/>
  <c r="A37" s="1"/>
  <c r="A39" s="1"/>
  <c r="A41" s="1"/>
  <c r="A43" s="1"/>
  <c r="A45" s="1"/>
  <c r="A47" s="1"/>
  <c r="A49" s="1"/>
  <c r="A51" s="1"/>
  <c r="A53" s="1"/>
  <c r="A55" s="1"/>
  <c r="A57" s="1"/>
  <c r="A59" s="1"/>
  <c r="A61" s="1"/>
  <c r="A63" s="1"/>
  <c r="A65" s="1"/>
  <c r="A67" s="1"/>
  <c r="A70" s="1"/>
  <c r="A72" s="1"/>
  <c r="A74" s="1"/>
  <c r="A76" s="1"/>
  <c r="A78" s="1"/>
  <c r="A80" s="1"/>
  <c r="A82" s="1"/>
  <c r="A84" s="1"/>
  <c r="A86" s="1"/>
  <c r="A88" s="1"/>
  <c r="A90" s="1"/>
  <c r="A92" s="1"/>
  <c r="A94" s="1"/>
  <c r="A96" s="1"/>
  <c r="A98" s="1"/>
  <c r="A100" s="1"/>
  <c r="A102" s="1"/>
  <c r="A104" s="1"/>
  <c r="A106" s="1"/>
  <c r="A108" s="1"/>
  <c r="A110" s="1"/>
  <c r="A112" s="1"/>
  <c r="A114" s="1"/>
  <c r="A116" s="1"/>
  <c r="A118" s="1"/>
  <c r="A120" s="1"/>
  <c r="A122" s="1"/>
  <c r="A124" s="1"/>
  <c r="A126" s="1"/>
  <c r="A128" s="1"/>
  <c r="A130" s="1"/>
  <c r="A133" s="1"/>
  <c r="A135" s="1"/>
  <c r="A137" s="1"/>
  <c r="A139" s="1"/>
  <c r="A141" s="1"/>
  <c r="A143" s="1"/>
  <c r="A145" s="1"/>
  <c r="A147" s="1"/>
  <c r="A149" s="1"/>
  <c r="A151" s="1"/>
  <c r="A153" s="1"/>
  <c r="A155" s="1"/>
  <c r="A157" s="1"/>
  <c r="A159" s="1"/>
  <c r="A161" s="1"/>
  <c r="A163" s="1"/>
  <c r="A165" s="1"/>
  <c r="A167" s="1"/>
  <c r="A169" s="1"/>
  <c r="A171" s="1"/>
  <c r="A173" s="1"/>
  <c r="A175" s="1"/>
  <c r="A177" s="1"/>
  <c r="A179" s="1"/>
  <c r="A181" s="1"/>
  <c r="A183" s="1"/>
  <c r="A185" s="1"/>
  <c r="A187" s="1"/>
  <c r="A190" s="1"/>
  <c r="A192" s="1"/>
  <c r="A194" s="1"/>
  <c r="A196" s="1"/>
  <c r="A198" s="1"/>
  <c r="A200" s="1"/>
  <c r="A202" s="1"/>
  <c r="A204" s="1"/>
  <c r="A206" s="1"/>
  <c r="A208" s="1"/>
  <c r="A210" s="1"/>
  <c r="A212" s="1"/>
  <c r="A214" s="1"/>
  <c r="A216" s="1"/>
  <c r="A218" s="1"/>
  <c r="A220" s="1"/>
  <c r="A222" s="1"/>
  <c r="A224" s="1"/>
  <c r="A226" s="1"/>
  <c r="A228" s="1"/>
  <c r="A230" s="1"/>
  <c r="A232" s="1"/>
  <c r="A234" s="1"/>
  <c r="A236" s="1"/>
  <c r="A238" s="1"/>
  <c r="A240" s="1"/>
  <c r="A242" s="1"/>
  <c r="A244" s="1"/>
  <c r="A246" s="1"/>
  <c r="A248" s="1"/>
  <c r="A250" s="1"/>
  <c r="A253" s="1"/>
  <c r="A255" s="1"/>
  <c r="A257" s="1"/>
  <c r="A259" s="1"/>
  <c r="A261" s="1"/>
  <c r="A263" s="1"/>
  <c r="A265" s="1"/>
  <c r="A267" s="1"/>
  <c r="A269" s="1"/>
  <c r="A271" s="1"/>
  <c r="A273" s="1"/>
  <c r="A275" s="1"/>
  <c r="A277" s="1"/>
  <c r="A279" s="1"/>
  <c r="A281" s="1"/>
  <c r="A283" s="1"/>
  <c r="A285" s="1"/>
  <c r="A287" s="1"/>
  <c r="A289" s="1"/>
  <c r="A291" s="1"/>
  <c r="A293" s="1"/>
  <c r="A295" s="1"/>
  <c r="A297" s="1"/>
  <c r="A299" s="1"/>
  <c r="A301" s="1"/>
  <c r="A303" s="1"/>
  <c r="A305" s="1"/>
  <c r="A307" s="1"/>
  <c r="A309" s="1"/>
  <c r="A311" s="1"/>
  <c r="A314" s="1"/>
  <c r="A316" s="1"/>
  <c r="A318" s="1"/>
  <c r="A320" s="1"/>
  <c r="A322" s="1"/>
  <c r="A324" s="1"/>
  <c r="A326" s="1"/>
  <c r="A328" s="1"/>
  <c r="A330" s="1"/>
  <c r="A332" s="1"/>
  <c r="A334" s="1"/>
  <c r="A336" s="1"/>
  <c r="A338" s="1"/>
  <c r="A340" s="1"/>
  <c r="A342" s="1"/>
  <c r="A344" s="1"/>
  <c r="A346" s="1"/>
  <c r="A348" s="1"/>
  <c r="A350" s="1"/>
  <c r="A352" s="1"/>
  <c r="A354" s="1"/>
  <c r="A356" s="1"/>
  <c r="A358" s="1"/>
  <c r="A360" s="1"/>
  <c r="A362" s="1"/>
  <c r="A364" s="1"/>
  <c r="A366" s="1"/>
  <c r="A368" s="1"/>
  <c r="A370" s="1"/>
  <c r="A372" s="1"/>
  <c r="A374" s="1"/>
  <c r="A377" s="1"/>
  <c r="A379" s="1"/>
  <c r="A381" s="1"/>
  <c r="A383" s="1"/>
  <c r="A385" s="1"/>
  <c r="A387" s="1"/>
  <c r="A389" s="1"/>
  <c r="A391" s="1"/>
  <c r="A393" s="1"/>
  <c r="A395" s="1"/>
  <c r="A397" s="1"/>
  <c r="A399" s="1"/>
  <c r="A401" s="1"/>
  <c r="A403" s="1"/>
  <c r="A405" s="1"/>
  <c r="A407" s="1"/>
  <c r="A409" s="1"/>
  <c r="A411" s="1"/>
  <c r="A413" s="1"/>
  <c r="A415" s="1"/>
  <c r="A417" s="1"/>
  <c r="A419" s="1"/>
  <c r="A421" s="1"/>
  <c r="A423" s="1"/>
  <c r="A425" s="1"/>
  <c r="A427" s="1"/>
  <c r="A429" s="1"/>
  <c r="A431" s="1"/>
  <c r="A433" s="1"/>
  <c r="A435" s="1"/>
  <c r="A438" s="1"/>
  <c r="A440" s="1"/>
  <c r="A442" s="1"/>
  <c r="A444" s="1"/>
  <c r="A446" s="1"/>
  <c r="A448" s="1"/>
  <c r="A450" s="1"/>
  <c r="A452" s="1"/>
  <c r="A454" s="1"/>
  <c r="A456" s="1"/>
  <c r="A458" s="1"/>
  <c r="A460" s="1"/>
  <c r="A462" s="1"/>
  <c r="A464" s="1"/>
  <c r="A466" s="1"/>
  <c r="A468" s="1"/>
  <c r="A470" s="1"/>
  <c r="A472" s="1"/>
  <c r="A474" s="1"/>
  <c r="A476" s="1"/>
  <c r="A478" s="1"/>
  <c r="A480" s="1"/>
  <c r="A482" s="1"/>
  <c r="A484" s="1"/>
  <c r="A486" s="1"/>
  <c r="A488" s="1"/>
  <c r="A490" s="1"/>
  <c r="A492" s="1"/>
  <c r="A494" s="1"/>
  <c r="A496" s="1"/>
  <c r="A498" s="1"/>
  <c r="A501" s="1"/>
  <c r="A503" s="1"/>
  <c r="A505" s="1"/>
  <c r="A507" s="1"/>
  <c r="A509" s="1"/>
  <c r="A511" s="1"/>
  <c r="A513" s="1"/>
  <c r="A515" s="1"/>
  <c r="A517" s="1"/>
  <c r="A519" s="1"/>
  <c r="A521" s="1"/>
  <c r="A523" s="1"/>
  <c r="A525" s="1"/>
  <c r="A527" s="1"/>
  <c r="A529" s="1"/>
  <c r="A531" s="1"/>
  <c r="A533" s="1"/>
  <c r="A535" s="1"/>
  <c r="A537" s="1"/>
  <c r="A539" s="1"/>
  <c r="A541" s="1"/>
  <c r="A543" s="1"/>
  <c r="A545" s="1"/>
  <c r="A547" s="1"/>
  <c r="A549" s="1"/>
  <c r="A551" s="1"/>
  <c r="A553" s="1"/>
  <c r="A555" s="1"/>
  <c r="A557" s="1"/>
  <c r="A559" s="1"/>
  <c r="A561" s="1"/>
  <c r="A564" s="1"/>
  <c r="A566" s="1"/>
  <c r="A568" s="1"/>
  <c r="A570" s="1"/>
  <c r="A572" s="1"/>
  <c r="A574" s="1"/>
  <c r="A576" s="1"/>
  <c r="A578" s="1"/>
  <c r="A580" s="1"/>
  <c r="A582" s="1"/>
  <c r="A584" s="1"/>
  <c r="A586" s="1"/>
  <c r="A588" s="1"/>
  <c r="A590" s="1"/>
  <c r="A592" s="1"/>
  <c r="A594" s="1"/>
  <c r="A596" s="1"/>
  <c r="A598" s="1"/>
  <c r="A600" s="1"/>
  <c r="A602" s="1"/>
  <c r="A604" s="1"/>
  <c r="A606" s="1"/>
  <c r="A608" s="1"/>
  <c r="A610" s="1"/>
  <c r="A612" s="1"/>
  <c r="A614" s="1"/>
  <c r="A616" s="1"/>
  <c r="A618" s="1"/>
  <c r="A620" s="1"/>
  <c r="A622" s="1"/>
  <c r="A625" s="1"/>
  <c r="A627" s="1"/>
  <c r="A629" s="1"/>
  <c r="A631" s="1"/>
  <c r="A633" s="1"/>
  <c r="A635" s="1"/>
  <c r="A637" s="1"/>
  <c r="A639" s="1"/>
  <c r="A641" s="1"/>
  <c r="A643" s="1"/>
  <c r="A645" s="1"/>
  <c r="A647" s="1"/>
  <c r="A649" s="1"/>
  <c r="A651" s="1"/>
  <c r="A653" s="1"/>
  <c r="A655" s="1"/>
  <c r="A657" s="1"/>
  <c r="A659" s="1"/>
  <c r="A661" s="1"/>
  <c r="A663" s="1"/>
  <c r="A665" s="1"/>
  <c r="A667" s="1"/>
  <c r="A669" s="1"/>
  <c r="A671" s="1"/>
  <c r="A673" s="1"/>
  <c r="A675" s="1"/>
  <c r="A677" s="1"/>
  <c r="A679" s="1"/>
  <c r="A681" s="1"/>
  <c r="A683" s="1"/>
  <c r="A685" s="1"/>
  <c r="A688" s="1"/>
  <c r="A690" s="1"/>
  <c r="A692" s="1"/>
  <c r="A694" s="1"/>
  <c r="A696" s="1"/>
  <c r="A698" s="1"/>
  <c r="A700" s="1"/>
  <c r="A702" s="1"/>
  <c r="A704" s="1"/>
  <c r="A706" s="1"/>
  <c r="A708" s="1"/>
  <c r="A710" s="1"/>
  <c r="A712" s="1"/>
  <c r="A714" s="1"/>
  <c r="A716" s="1"/>
  <c r="A718" s="1"/>
  <c r="A720" s="1"/>
  <c r="A722" s="1"/>
  <c r="A724" s="1"/>
  <c r="A726" s="1"/>
  <c r="A728" s="1"/>
  <c r="A730" s="1"/>
  <c r="A732" s="1"/>
  <c r="A734" s="1"/>
  <c r="A736" s="1"/>
  <c r="A738" s="1"/>
  <c r="A740" s="1"/>
  <c r="A742" s="1"/>
  <c r="A744" s="1"/>
  <c r="A746" s="1"/>
  <c r="C9" l="1"/>
  <c r="C11" s="1"/>
  <c r="C13" s="1"/>
  <c r="C15" s="1"/>
  <c r="C17" s="1"/>
  <c r="C19" s="1"/>
  <c r="C21" s="1"/>
  <c r="C23" s="1"/>
  <c r="C25" s="1"/>
  <c r="C27" s="1"/>
  <c r="C29" s="1"/>
  <c r="C31" s="1"/>
  <c r="C33" s="1"/>
  <c r="C35" s="1"/>
  <c r="C37" s="1"/>
  <c r="C39" s="1"/>
  <c r="C41" s="1"/>
  <c r="C43" s="1"/>
  <c r="C45" s="1"/>
  <c r="C47" s="1"/>
  <c r="C49" s="1"/>
  <c r="C51" s="1"/>
  <c r="C53" s="1"/>
  <c r="C55" s="1"/>
  <c r="C57" s="1"/>
  <c r="C59" s="1"/>
  <c r="C61" s="1"/>
  <c r="C63" s="1"/>
  <c r="C65" s="1"/>
  <c r="C67" s="1"/>
  <c r="C70" s="1"/>
  <c r="C72" s="1"/>
  <c r="C74" s="1"/>
  <c r="C76" s="1"/>
  <c r="C78" s="1"/>
  <c r="C80" l="1"/>
  <c r="C82" s="1"/>
  <c r="C84" s="1"/>
  <c r="C86" s="1"/>
  <c r="C88" s="1"/>
  <c r="C90" s="1"/>
  <c r="C92" s="1"/>
  <c r="C94" s="1"/>
  <c r="C96" s="1"/>
  <c r="C98" s="1"/>
  <c r="C100" s="1"/>
  <c r="C102" s="1"/>
  <c r="C104" s="1"/>
  <c r="C106" s="1"/>
  <c r="C108" s="1"/>
  <c r="C110" s="1"/>
  <c r="C112" s="1"/>
  <c r="C114" s="1"/>
  <c r="C116" s="1"/>
  <c r="C118" s="1"/>
  <c r="C120" s="1"/>
  <c r="C122" s="1"/>
  <c r="C124" s="1"/>
  <c r="C126" s="1"/>
  <c r="C128" s="1"/>
  <c r="C130" s="1"/>
  <c r="C133" s="1"/>
  <c r="C135" s="1"/>
  <c r="C137" s="1"/>
  <c r="C139" s="1"/>
  <c r="C141" s="1"/>
  <c r="C143" s="1"/>
  <c r="C145" s="1"/>
  <c r="C147" s="1"/>
  <c r="C149" s="1"/>
  <c r="C151" s="1"/>
  <c r="C153" s="1"/>
  <c r="C155" s="1"/>
  <c r="C157" s="1"/>
  <c r="C159" s="1"/>
  <c r="C161" s="1"/>
  <c r="C163" s="1"/>
  <c r="C165" s="1"/>
  <c r="C167" s="1"/>
  <c r="C169" s="1"/>
  <c r="C171" s="1"/>
  <c r="C173" s="1"/>
  <c r="C175" s="1"/>
  <c r="C177" s="1"/>
  <c r="C179" s="1"/>
  <c r="C181" s="1"/>
  <c r="C183" s="1"/>
  <c r="C185" s="1"/>
  <c r="C187" s="1"/>
  <c r="C190" s="1"/>
  <c r="C192" s="1"/>
  <c r="C194" s="1"/>
  <c r="C196" s="1"/>
  <c r="C198" s="1"/>
  <c r="C200" s="1"/>
  <c r="C202" s="1"/>
  <c r="C204" s="1"/>
  <c r="C206" s="1"/>
  <c r="C208" s="1"/>
  <c r="C210" s="1"/>
  <c r="C212" s="1"/>
  <c r="C214" s="1"/>
  <c r="C216" s="1"/>
  <c r="C218" s="1"/>
  <c r="C220" s="1"/>
  <c r="C222" s="1"/>
  <c r="C224" s="1"/>
  <c r="C226" s="1"/>
  <c r="C228" s="1"/>
  <c r="C230" s="1"/>
  <c r="C232" s="1"/>
  <c r="C234" s="1"/>
  <c r="C236" s="1"/>
  <c r="C238" s="1"/>
  <c r="C240" s="1"/>
  <c r="C242" s="1"/>
  <c r="C244" s="1"/>
  <c r="C246" s="1"/>
  <c r="C248" s="1"/>
  <c r="C250" s="1"/>
  <c r="C253" s="1"/>
  <c r="C255" s="1"/>
  <c r="C257" s="1"/>
  <c r="C259" s="1"/>
  <c r="C261" s="1"/>
  <c r="C263" s="1"/>
  <c r="C265" s="1"/>
  <c r="C267" s="1"/>
  <c r="C269" s="1"/>
  <c r="C271" s="1"/>
  <c r="C273" s="1"/>
  <c r="C275" s="1"/>
  <c r="C277" s="1"/>
  <c r="C279" s="1"/>
  <c r="C281" s="1"/>
  <c r="C283" s="1"/>
  <c r="C285" s="1"/>
  <c r="C287" s="1"/>
  <c r="C289" s="1"/>
  <c r="C291" s="1"/>
  <c r="C293" s="1"/>
  <c r="C295" s="1"/>
  <c r="C297" s="1"/>
  <c r="C299" s="1"/>
  <c r="C301" s="1"/>
  <c r="C303" s="1"/>
  <c r="C305" s="1"/>
  <c r="C307" s="1"/>
  <c r="C309" s="1"/>
  <c r="C311" s="1"/>
  <c r="C314" s="1"/>
  <c r="C316" s="1"/>
  <c r="C318" s="1"/>
  <c r="C320" s="1"/>
  <c r="C322" s="1"/>
  <c r="C324" s="1"/>
  <c r="C326" s="1"/>
  <c r="C328" s="1"/>
  <c r="C330" s="1"/>
  <c r="C332" s="1"/>
  <c r="C334" s="1"/>
  <c r="C336" s="1"/>
  <c r="C338" s="1"/>
  <c r="C340" s="1"/>
  <c r="C342" s="1"/>
  <c r="C344" s="1"/>
  <c r="C346" s="1"/>
  <c r="C348" s="1"/>
  <c r="C350" s="1"/>
  <c r="C352" s="1"/>
  <c r="C354" s="1"/>
  <c r="C356" s="1"/>
  <c r="C358" s="1"/>
  <c r="C360" s="1"/>
  <c r="C362" s="1"/>
  <c r="C364" s="1"/>
  <c r="C366" s="1"/>
  <c r="C368" s="1"/>
  <c r="C370" s="1"/>
  <c r="C372" s="1"/>
  <c r="C374" s="1"/>
  <c r="C377" s="1"/>
  <c r="C379" s="1"/>
  <c r="C381" s="1"/>
  <c r="C383" s="1"/>
  <c r="C385" s="1"/>
  <c r="C387" s="1"/>
  <c r="C389" s="1"/>
  <c r="C391" s="1"/>
  <c r="C393" s="1"/>
  <c r="C395" s="1"/>
  <c r="C397" s="1"/>
  <c r="C399" s="1"/>
  <c r="C401" s="1"/>
  <c r="C403" s="1"/>
  <c r="C405" s="1"/>
  <c r="C407" s="1"/>
  <c r="C409" s="1"/>
  <c r="C411" s="1"/>
  <c r="C413" s="1"/>
  <c r="C415" s="1"/>
  <c r="C417" s="1"/>
  <c r="C419" s="1"/>
  <c r="C421" s="1"/>
  <c r="C423" s="1"/>
  <c r="C425" s="1"/>
  <c r="C427" s="1"/>
  <c r="C429" s="1"/>
  <c r="C431" s="1"/>
  <c r="C433" s="1"/>
  <c r="C435" s="1"/>
  <c r="C438" s="1"/>
  <c r="C440" s="1"/>
  <c r="C442" s="1"/>
  <c r="C444" s="1"/>
  <c r="C446" s="1"/>
  <c r="C448" s="1"/>
  <c r="C450" s="1"/>
  <c r="C452" s="1"/>
  <c r="C454" s="1"/>
  <c r="C456" s="1"/>
  <c r="C458" s="1"/>
  <c r="C460" s="1"/>
  <c r="C462" s="1"/>
  <c r="C464" s="1"/>
  <c r="C466" s="1"/>
  <c r="C468" s="1"/>
  <c r="C470" s="1"/>
  <c r="C472" s="1"/>
  <c r="C474" s="1"/>
  <c r="C476" s="1"/>
  <c r="C478" s="1"/>
  <c r="C480" s="1"/>
  <c r="C482" s="1"/>
  <c r="C484" s="1"/>
  <c r="C486" s="1"/>
  <c r="C488" s="1"/>
  <c r="C490" s="1"/>
  <c r="C492" s="1"/>
  <c r="C494" s="1"/>
  <c r="C496" s="1"/>
  <c r="C498" s="1"/>
  <c r="C501" s="1"/>
  <c r="C503" s="1"/>
  <c r="C505" s="1"/>
  <c r="C507" s="1"/>
  <c r="C509" s="1"/>
  <c r="C511" s="1"/>
  <c r="C513" s="1"/>
  <c r="C515" s="1"/>
  <c r="C517" s="1"/>
  <c r="C519" s="1"/>
  <c r="C521" s="1"/>
  <c r="C523" s="1"/>
  <c r="C525" s="1"/>
  <c r="C527" s="1"/>
  <c r="C529" s="1"/>
  <c r="C531" s="1"/>
  <c r="C533" s="1"/>
  <c r="C535" s="1"/>
  <c r="C537" s="1"/>
  <c r="C539" s="1"/>
  <c r="C541" s="1"/>
  <c r="C543" s="1"/>
  <c r="C545" s="1"/>
  <c r="C547" s="1"/>
  <c r="C549" s="1"/>
  <c r="C551" s="1"/>
  <c r="C553" s="1"/>
  <c r="C555" s="1"/>
  <c r="C557" s="1"/>
  <c r="C559" s="1"/>
  <c r="C561" s="1"/>
  <c r="C564" s="1"/>
  <c r="C566" s="1"/>
  <c r="C568" s="1"/>
  <c r="C570" s="1"/>
  <c r="C572" s="1"/>
  <c r="C574" s="1"/>
  <c r="C576" s="1"/>
  <c r="C578" s="1"/>
  <c r="C580" s="1"/>
  <c r="C582" s="1"/>
  <c r="C584" s="1"/>
  <c r="C586" s="1"/>
  <c r="C588" s="1"/>
  <c r="C590" s="1"/>
  <c r="C592" s="1"/>
  <c r="C594" s="1"/>
  <c r="C596" s="1"/>
  <c r="C598" s="1"/>
  <c r="C600" s="1"/>
  <c r="C602" s="1"/>
  <c r="C604" s="1"/>
  <c r="C606" s="1"/>
  <c r="C608" s="1"/>
  <c r="C610" s="1"/>
  <c r="C612" s="1"/>
  <c r="C614" s="1"/>
  <c r="C616" s="1"/>
  <c r="C618" s="1"/>
  <c r="C620" s="1"/>
  <c r="C622" s="1"/>
  <c r="C625" s="1"/>
  <c r="C627" s="1"/>
  <c r="C629" s="1"/>
  <c r="C631" s="1"/>
  <c r="C633" s="1"/>
  <c r="C635" s="1"/>
  <c r="C637" s="1"/>
  <c r="C639" s="1"/>
  <c r="C641" s="1"/>
  <c r="C643" s="1"/>
  <c r="C645" s="1"/>
  <c r="C647" s="1"/>
  <c r="C649" s="1"/>
  <c r="C651" s="1"/>
  <c r="C653" s="1"/>
  <c r="C655" s="1"/>
  <c r="C657" s="1"/>
  <c r="C659" s="1"/>
  <c r="C661" s="1"/>
  <c r="C663" s="1"/>
  <c r="C665" s="1"/>
  <c r="C667" s="1"/>
  <c r="C669" s="1"/>
  <c r="C671" s="1"/>
  <c r="C673" s="1"/>
  <c r="C675" s="1"/>
  <c r="C677" s="1"/>
  <c r="C679" s="1"/>
  <c r="C681" s="1"/>
  <c r="C683" s="1"/>
  <c r="C685" s="1"/>
  <c r="C688" s="1"/>
  <c r="C690" s="1"/>
  <c r="C692" s="1"/>
  <c r="C694" s="1"/>
  <c r="C696" s="1"/>
  <c r="C698" s="1"/>
  <c r="C700" s="1"/>
  <c r="C702" s="1"/>
  <c r="C704" s="1"/>
  <c r="C706" s="1"/>
  <c r="C708" s="1"/>
  <c r="C710" s="1"/>
  <c r="C712" s="1"/>
  <c r="C714" s="1"/>
  <c r="C716" s="1"/>
  <c r="C718" s="1"/>
  <c r="C720" s="1"/>
  <c r="C722" s="1"/>
  <c r="C724" s="1"/>
  <c r="C726" s="1"/>
  <c r="C728" s="1"/>
  <c r="C730" s="1"/>
  <c r="C732" s="1"/>
  <c r="C734" s="1"/>
  <c r="C736" s="1"/>
  <c r="C738" s="1"/>
  <c r="C740" s="1"/>
  <c r="C742" s="1"/>
  <c r="C744" s="1"/>
  <c r="C746" s="1"/>
</calcChain>
</file>

<file path=xl/comments1.xml><?xml version="1.0" encoding="utf-8"?>
<comments xmlns="http://schemas.openxmlformats.org/spreadsheetml/2006/main">
  <authors>
    <author>RATP</author>
    <author>antarn</author>
    <author>GALLIOU Bruno</author>
    <author>FEODON Philippe</author>
    <author>CLUSEL Xavier</author>
  </authors>
  <commentList>
    <comment ref="K2" authorId="0">
      <text>
        <r>
          <rPr>
            <b/>
            <sz val="10"/>
            <color indexed="81"/>
            <rFont val="Tahoma"/>
            <family val="2"/>
          </rPr>
          <t xml:space="preserve">
SUCY 9h00</t>
        </r>
      </text>
    </comment>
    <comment ref="L2" authorId="0">
      <text>
        <r>
          <rPr>
            <b/>
            <sz val="11"/>
            <color indexed="10"/>
            <rFont val="Tahoma"/>
            <family val="2"/>
          </rPr>
          <t>mettre heure de RDV</t>
        </r>
        <r>
          <rPr>
            <b/>
            <sz val="10"/>
            <color indexed="81"/>
            <rFont val="Tahoma"/>
            <family val="2"/>
          </rPr>
          <t xml:space="preserve">
LACHEAMBEAUDIE : 
ou CHAMPIONNET :
ou VAL DE FONTENAY :
ou VERSAILLE :
ou DENFERT :</t>
        </r>
      </text>
    </comment>
    <comment ref="O2" authorId="0">
      <text>
        <r>
          <rPr>
            <b/>
            <sz val="8"/>
            <color indexed="81"/>
            <rFont val="Tahoma"/>
            <family val="2"/>
          </rPr>
          <t>RATP:</t>
        </r>
        <r>
          <rPr>
            <sz val="8"/>
            <color indexed="81"/>
            <rFont val="Tahoma"/>
            <family val="2"/>
          </rPr>
          <t xml:space="preserve">
</t>
        </r>
        <r>
          <rPr>
            <sz val="10"/>
            <color indexed="81"/>
            <rFont val="Tahoma"/>
            <family val="2"/>
          </rPr>
          <t>mecanique ferroviaire</t>
        </r>
      </text>
    </comment>
    <comment ref="P2" authorId="1">
      <text>
        <r>
          <rPr>
            <b/>
            <sz val="9"/>
            <color indexed="81"/>
            <rFont val="Tahoma"/>
            <family val="2"/>
          </rPr>
          <t>antarn:</t>
        </r>
        <r>
          <rPr>
            <sz val="9"/>
            <color indexed="81"/>
            <rFont val="Tahoma"/>
            <family val="2"/>
          </rPr>
          <t xml:space="preserve">
mi temps thérapeutique</t>
        </r>
      </text>
    </comment>
    <comment ref="Q2" authorId="2">
      <text>
        <r>
          <rPr>
            <b/>
            <sz val="10"/>
            <color indexed="81"/>
            <rFont val="Tahoma"/>
            <family val="2"/>
          </rPr>
          <t>GALLIOU Bruno:</t>
        </r>
        <r>
          <rPr>
            <sz val="10"/>
            <color indexed="81"/>
            <rFont val="Tahoma"/>
            <family val="2"/>
          </rPr>
          <t xml:space="preserve">
fin ou début de contrat caisse</t>
        </r>
      </text>
    </comment>
    <comment ref="R2" authorId="3">
      <text>
        <r>
          <rPr>
            <b/>
            <sz val="10"/>
            <color indexed="81"/>
            <rFont val="Tahoma"/>
            <family val="2"/>
          </rPr>
          <t>CSOM: (xx Jrs)
Congés Spéciales d'Ordre Médicale</t>
        </r>
        <r>
          <rPr>
            <sz val="8"/>
            <color indexed="81"/>
            <rFont val="Tahoma"/>
            <family val="2"/>
          </rPr>
          <t xml:space="preserve">
</t>
        </r>
      </text>
    </comment>
    <comment ref="U2" authorId="0">
      <text>
        <r>
          <rPr>
            <b/>
            <sz val="10"/>
            <color indexed="81"/>
            <rFont val="Tahoma"/>
            <family val="2"/>
          </rPr>
          <t>congé spéciaux enfant</t>
        </r>
      </text>
    </comment>
    <comment ref="W2" authorId="0">
      <text>
        <r>
          <rPr>
            <sz val="8"/>
            <color indexed="81"/>
            <rFont val="Tahoma"/>
            <family val="2"/>
          </rPr>
          <t xml:space="preserve">Absent 
</t>
        </r>
      </text>
    </comment>
    <comment ref="X2" authorId="0">
      <text>
        <r>
          <rPr>
            <b/>
            <sz val="8"/>
            <color indexed="81"/>
            <rFont val="Tahoma"/>
            <family val="2"/>
          </rPr>
          <t>RATP:</t>
        </r>
        <r>
          <rPr>
            <sz val="8"/>
            <color indexed="81"/>
            <rFont val="Tahoma"/>
            <family val="2"/>
          </rPr>
          <t xml:space="preserve">
déplacement à </t>
        </r>
      </text>
    </comment>
    <comment ref="AA2" authorId="2">
      <text>
        <r>
          <rPr>
            <b/>
            <sz val="9"/>
            <color indexed="81"/>
            <rFont val="Tahoma"/>
            <family val="2"/>
          </rPr>
          <t>GALLIOU Bruno:</t>
        </r>
        <r>
          <rPr>
            <sz val="9"/>
            <color indexed="81"/>
            <rFont val="Tahoma"/>
            <family val="2"/>
          </rPr>
          <t xml:space="preserve">
cotral</t>
        </r>
      </text>
    </comment>
    <comment ref="AB2" authorId="2">
      <text>
        <r>
          <rPr>
            <b/>
            <sz val="9"/>
            <color indexed="81"/>
            <rFont val="Tahoma"/>
            <family val="2"/>
          </rPr>
          <t>BERTOUX Jérôme:</t>
        </r>
        <r>
          <rPr>
            <sz val="9"/>
            <color indexed="81"/>
            <rFont val="Tahoma"/>
            <family val="2"/>
          </rPr>
          <t xml:space="preserve">
</t>
        </r>
        <r>
          <rPr>
            <sz val="11"/>
            <color indexed="81"/>
            <rFont val="Tahoma"/>
            <family val="2"/>
          </rPr>
          <t>relève ...</t>
        </r>
      </text>
    </comment>
    <comment ref="AC2" authorId="2">
      <text>
        <r>
          <rPr>
            <b/>
            <sz val="8"/>
            <color indexed="81"/>
            <rFont val="Tahoma"/>
            <family val="2"/>
          </rPr>
          <t>GALLIOU Bruno:</t>
        </r>
        <r>
          <rPr>
            <sz val="8"/>
            <color indexed="81"/>
            <rFont val="Tahoma"/>
            <family val="2"/>
          </rPr>
          <t xml:space="preserve">
TS </t>
        </r>
      </text>
    </comment>
    <comment ref="AD2" authorId="2">
      <text>
        <r>
          <rPr>
            <b/>
            <sz val="8"/>
            <color indexed="81"/>
            <rFont val="Tahoma"/>
            <family val="2"/>
          </rPr>
          <t>GALLIOU Bruno:</t>
        </r>
        <r>
          <rPr>
            <sz val="8"/>
            <color indexed="81"/>
            <rFont val="Tahoma"/>
            <family val="2"/>
          </rPr>
          <t xml:space="preserve">
HV de 11h20 à x</t>
        </r>
      </text>
    </comment>
    <comment ref="AE2" authorId="3">
      <text>
        <r>
          <rPr>
            <sz val="8"/>
            <color indexed="81"/>
            <rFont val="Tahoma"/>
            <family val="2"/>
          </rPr>
          <t>Absence Conventionnelle
temps partiel</t>
        </r>
      </text>
    </comment>
    <comment ref="AH2" authorId="2">
      <text>
        <r>
          <rPr>
            <b/>
            <sz val="8"/>
            <color indexed="81"/>
            <rFont val="Tahoma"/>
            <family val="2"/>
          </rPr>
          <t>GALLIOU Bruno:</t>
        </r>
        <r>
          <rPr>
            <sz val="8"/>
            <color indexed="81"/>
            <rFont val="Tahoma"/>
            <family val="2"/>
          </rPr>
          <t xml:space="preserve">
reprise au frontière</t>
        </r>
      </text>
    </comment>
    <comment ref="AJ2" authorId="4">
      <text>
        <r>
          <rPr>
            <sz val="9"/>
            <color indexed="81"/>
            <rFont val="Tahoma"/>
            <family val="2"/>
          </rPr>
          <t>Contrôle WIG 18/19</t>
        </r>
      </text>
    </comment>
    <comment ref="A6" authorId="2">
      <text>
        <r>
          <rPr>
            <b/>
            <sz val="16"/>
            <color indexed="81"/>
            <rFont val="Tahoma"/>
            <family val="2"/>
          </rPr>
          <t>GALLIOU Bruno:</t>
        </r>
        <r>
          <rPr>
            <sz val="16"/>
            <color indexed="81"/>
            <rFont val="Tahoma"/>
            <family val="2"/>
          </rPr>
          <t xml:space="preserve">
faire le filtre sur 7 puis mettre en jaune les cellules comprises entre les colonnes H et  BL</t>
        </r>
      </text>
    </comment>
    <comment ref="B6" authorId="2">
      <text>
        <r>
          <rPr>
            <b/>
            <sz val="16"/>
            <color indexed="81"/>
            <rFont val="Tahoma"/>
            <family val="2"/>
          </rPr>
          <t>GALLIOU Bruno:</t>
        </r>
        <r>
          <rPr>
            <sz val="16"/>
            <color indexed="81"/>
            <rFont val="Tahoma"/>
            <family val="2"/>
          </rPr>
          <t xml:space="preserve">
faire le filtre sur 6 et 7 puis mettre en jaune les cellules comprises entre les colonnes H et  BL</t>
        </r>
      </text>
    </comment>
    <comment ref="C6" authorId="2">
      <text>
        <r>
          <rPr>
            <b/>
            <sz val="22"/>
            <color indexed="81"/>
            <rFont val="Tahoma"/>
            <family val="2"/>
          </rPr>
          <t>GALLIOU Bruno:</t>
        </r>
        <r>
          <rPr>
            <sz val="22"/>
            <color indexed="81"/>
            <rFont val="Tahoma"/>
            <family val="2"/>
          </rPr>
          <t xml:space="preserve">
on peut filtrer mais le reste c'est :touche pas à ça petit ….</t>
        </r>
      </text>
    </comment>
    <comment ref="D6" authorId="2">
      <text>
        <r>
          <rPr>
            <b/>
            <sz val="22"/>
            <color indexed="81"/>
            <rFont val="Tahoma"/>
            <family val="2"/>
          </rPr>
          <t>GALLIOU Bruno:</t>
        </r>
        <r>
          <rPr>
            <sz val="22"/>
            <color indexed="81"/>
            <rFont val="Tahoma"/>
            <family val="2"/>
          </rPr>
          <t xml:space="preserve">
on peut filtrer mais le reste c'est :touche pas à ça petit ….</t>
        </r>
      </text>
    </comment>
    <comment ref="E6" authorId="2">
      <text>
        <r>
          <rPr>
            <b/>
            <sz val="22"/>
            <color indexed="81"/>
            <rFont val="Tahoma"/>
            <family val="2"/>
          </rPr>
          <t>GALLIOU Bruno:</t>
        </r>
        <r>
          <rPr>
            <sz val="22"/>
            <color indexed="81"/>
            <rFont val="Tahoma"/>
            <family val="2"/>
          </rPr>
          <t xml:space="preserve">
on peut filtrer mais le reste c'est :touche pas à ça petit ….</t>
        </r>
      </text>
    </comment>
    <comment ref="F6" authorId="2">
      <text>
        <r>
          <rPr>
            <b/>
            <sz val="14"/>
            <color indexed="81"/>
            <rFont val="Tahoma"/>
            <family val="2"/>
          </rPr>
          <t>GALLIOU Bruno:</t>
        </r>
        <r>
          <rPr>
            <sz val="14"/>
            <color indexed="81"/>
            <rFont val="Tahoma"/>
            <family val="2"/>
          </rPr>
          <t xml:space="preserve">
utiliser uniquement la fonction remplacer par pour changer l'année
incrémenter le 29/02/XX les années bisextiles</t>
        </r>
      </text>
    </comment>
    <comment ref="AV6" authorId="2">
      <text>
        <r>
          <rPr>
            <b/>
            <sz val="20"/>
            <color indexed="81"/>
            <rFont val="Tahoma"/>
            <family val="2"/>
          </rPr>
          <t>GALLIOU Bruno:</t>
        </r>
        <r>
          <rPr>
            <sz val="20"/>
            <color indexed="81"/>
            <rFont val="Tahoma"/>
            <family val="2"/>
          </rPr>
          <t xml:space="preserve">
mettre à jour la liste des fériés après 2020</t>
        </r>
      </text>
    </comment>
  </commentList>
</comments>
</file>

<file path=xl/sharedStrings.xml><?xml version="1.0" encoding="utf-8"?>
<sst xmlns="http://schemas.openxmlformats.org/spreadsheetml/2006/main" count="3437" uniqueCount="350">
  <si>
    <t>JANVIER</t>
  </si>
  <si>
    <t>MJO1</t>
  </si>
  <si>
    <t>TS</t>
  </si>
  <si>
    <t>heures</t>
  </si>
  <si>
    <t>YVI3</t>
  </si>
  <si>
    <t>PLE16</t>
  </si>
  <si>
    <t>JSA3</t>
  </si>
  <si>
    <t>GFO1</t>
  </si>
  <si>
    <t>SBO3</t>
  </si>
  <si>
    <t>JGA12</t>
  </si>
  <si>
    <t>SGE1</t>
  </si>
  <si>
    <t>APA2</t>
  </si>
  <si>
    <t>BRE3</t>
  </si>
  <si>
    <t>LBE15</t>
  </si>
  <si>
    <t>ACE1</t>
  </si>
  <si>
    <t>TDA6</t>
  </si>
  <si>
    <t>CDE11</t>
  </si>
  <si>
    <t>KEL1</t>
  </si>
  <si>
    <t>SFE2</t>
  </si>
  <si>
    <t>JCJ1</t>
  </si>
  <si>
    <t>SKO1</t>
  </si>
  <si>
    <t>OLA2</t>
  </si>
  <si>
    <t>MLE28</t>
  </si>
  <si>
    <t>RMI2</t>
  </si>
  <si>
    <t>MND1</t>
  </si>
  <si>
    <t>JRO12</t>
  </si>
  <si>
    <t>GRZ1</t>
  </si>
  <si>
    <t>JTA6</t>
  </si>
  <si>
    <t>AVI3</t>
  </si>
  <si>
    <t>PLU1</t>
  </si>
  <si>
    <t>RMS ALPHA</t>
  </si>
  <si>
    <t>RMS TP ALPHA</t>
  </si>
  <si>
    <t>RMS PA TORONT</t>
  </si>
  <si>
    <t xml:space="preserve">RMS PA </t>
  </si>
  <si>
    <t>JOGUET CAMP</t>
  </si>
  <si>
    <t>VIGNERON</t>
  </si>
  <si>
    <t>LETELLIER</t>
  </si>
  <si>
    <t>SALADA</t>
  </si>
  <si>
    <t>FOURRE</t>
  </si>
  <si>
    <t>BON</t>
  </si>
  <si>
    <t>GAUTHIER</t>
  </si>
  <si>
    <t>GENAMEZ</t>
  </si>
  <si>
    <t>PAOLI</t>
  </si>
  <si>
    <t>REDJAI</t>
  </si>
  <si>
    <t>BEZAUDIN</t>
  </si>
  <si>
    <t>CEROL</t>
  </si>
  <si>
    <t>DA COSTA</t>
  </si>
  <si>
    <t>DERAINS</t>
  </si>
  <si>
    <t>EL MENZELI</t>
  </si>
  <si>
    <t>FREMIN</t>
  </si>
  <si>
    <t>JOSEPH</t>
  </si>
  <si>
    <t>KORICHE</t>
  </si>
  <si>
    <t>LAFOREST</t>
  </si>
  <si>
    <t>LE SCANFF</t>
  </si>
  <si>
    <t>MISKINSAHIB</t>
  </si>
  <si>
    <t>N'DEBI</t>
  </si>
  <si>
    <t>ROBERT</t>
  </si>
  <si>
    <t>RZEPALA</t>
  </si>
  <si>
    <t>TAVERA</t>
  </si>
  <si>
    <t>VIOSSANGES</t>
  </si>
  <si>
    <t>LUCAS</t>
  </si>
  <si>
    <t>AVRIL</t>
  </si>
  <si>
    <t>MAI</t>
  </si>
  <si>
    <t>JUIN</t>
  </si>
  <si>
    <t>JUILLET</t>
  </si>
  <si>
    <t>AOÛT</t>
  </si>
  <si>
    <t>SEPTEMBRE</t>
  </si>
  <si>
    <t>OCTOBRE</t>
  </si>
  <si>
    <t>NOVEMBRE</t>
  </si>
  <si>
    <t>DÉCEMBRE</t>
  </si>
  <si>
    <t>MARS</t>
  </si>
  <si>
    <t>Jours</t>
  </si>
  <si>
    <t>AM</t>
  </si>
  <si>
    <t>FÉVRIER</t>
  </si>
  <si>
    <t>Lundi</t>
  </si>
  <si>
    <t>Mardi</t>
  </si>
  <si>
    <t>Mercredi</t>
  </si>
  <si>
    <t>Jeudi</t>
  </si>
  <si>
    <t>Vendredi</t>
  </si>
  <si>
    <t>Samedi</t>
  </si>
  <si>
    <t>Dimanche</t>
  </si>
  <si>
    <t>commentaire</t>
  </si>
  <si>
    <t>Chronéo</t>
  </si>
  <si>
    <t>Total</t>
  </si>
  <si>
    <t>RATP</t>
  </si>
  <si>
    <t/>
  </si>
  <si>
    <t>RATP/MRF/RER/SY AMP/SY AMP REV2/SY AMP REV2 CAISSES</t>
  </si>
  <si>
    <t xml:space="preserve">Position 
Matin
</t>
  </si>
  <si>
    <t xml:space="preserve">Temps 
motif
</t>
  </si>
  <si>
    <t>Temps Référence</t>
  </si>
  <si>
    <t xml:space="preserve">Position jour
</t>
  </si>
  <si>
    <t xml:space="preserve">Position 
soir
</t>
  </si>
  <si>
    <t xml:space="preserve">Mouvement
</t>
  </si>
  <si>
    <t xml:space="preserve">Motifs
</t>
  </si>
  <si>
    <t xml:space="preserve">Indicateurs
</t>
  </si>
  <si>
    <t xml:space="preserve">Programme
horaire
</t>
  </si>
  <si>
    <t xml:space="preserve">Horaire
journalier
</t>
  </si>
  <si>
    <t xml:space="preserve">Plages
</t>
  </si>
  <si>
    <t xml:space="preserve">
</t>
  </si>
  <si>
    <t>53043</t>
  </si>
  <si>
    <t>HVSY</t>
  </si>
  <si>
    <t>TOTAUX</t>
  </si>
  <si>
    <t>53040</t>
  </si>
  <si>
    <t>7:00</t>
  </si>
  <si>
    <t xml:space="preserve">669-Reprise HV  </t>
  </si>
  <si>
    <t xml:space="preserve">730-Maladie  </t>
  </si>
  <si>
    <t xml:space="preserve">700-Congé Annue  </t>
  </si>
  <si>
    <t>TOTAL GENERAL</t>
  </si>
  <si>
    <t xml:space="preserve"> ADRIAENSSENS </t>
  </si>
  <si>
    <t xml:space="preserve"> QUENTIN</t>
  </si>
  <si>
    <t xml:space="preserve"> BERTOUX </t>
  </si>
  <si>
    <t xml:space="preserve"> JEROME</t>
  </si>
  <si>
    <t xml:space="preserve"> BEZAUDIN </t>
  </si>
  <si>
    <t xml:space="preserve"> LUDOVIC</t>
  </si>
  <si>
    <t xml:space="preserve"> BON </t>
  </si>
  <si>
    <t xml:space="preserve"> STEPHANE</t>
  </si>
  <si>
    <t xml:space="preserve"> CEROL </t>
  </si>
  <si>
    <t xml:space="preserve"> ALBERT</t>
  </si>
  <si>
    <t xml:space="preserve"> CLUSEL </t>
  </si>
  <si>
    <t xml:space="preserve"> XAVIER</t>
  </si>
  <si>
    <t xml:space="preserve"> DA COSTA </t>
  </si>
  <si>
    <t xml:space="preserve"> TIAGO</t>
  </si>
  <si>
    <t xml:space="preserve"> DERAINS </t>
  </si>
  <si>
    <t xml:space="preserve"> CYRIL</t>
  </si>
  <si>
    <t xml:space="preserve"> DJEBBARI </t>
  </si>
  <si>
    <t xml:space="preserve"> DJAOUAD</t>
  </si>
  <si>
    <t xml:space="preserve"> EL MENZELI </t>
  </si>
  <si>
    <t xml:space="preserve"> KARIM</t>
  </si>
  <si>
    <t xml:space="preserve"> FOURRE </t>
  </si>
  <si>
    <t xml:space="preserve"> GAEL</t>
  </si>
  <si>
    <t xml:space="preserve"> FREMIN </t>
  </si>
  <si>
    <t xml:space="preserve"> STEVEN</t>
  </si>
  <si>
    <t xml:space="preserve"> GAUTHIER </t>
  </si>
  <si>
    <t xml:space="preserve"> JEAN</t>
  </si>
  <si>
    <t xml:space="preserve"> GENAMEZ </t>
  </si>
  <si>
    <t xml:space="preserve"> JOGUET</t>
  </si>
  <si>
    <t xml:space="preserve">CAMPAGNE </t>
  </si>
  <si>
    <t xml:space="preserve"> JOSEPH </t>
  </si>
  <si>
    <t xml:space="preserve"> KORICHE </t>
  </si>
  <si>
    <t xml:space="preserve"> SADEK</t>
  </si>
  <si>
    <t xml:space="preserve"> LAFOREST </t>
  </si>
  <si>
    <t xml:space="preserve"> OLIVIER</t>
  </si>
  <si>
    <t xml:space="preserve"> LE SCANFF </t>
  </si>
  <si>
    <t xml:space="preserve"> PIERRE</t>
  </si>
  <si>
    <t xml:space="preserve"> LETELLIER </t>
  </si>
  <si>
    <t xml:space="preserve"> PASCAL</t>
  </si>
  <si>
    <t xml:space="preserve"> MISKINSAHIB MOHSEEN </t>
  </si>
  <si>
    <t xml:space="preserve"> RAMSI</t>
  </si>
  <si>
    <t xml:space="preserve"> N DEBI </t>
  </si>
  <si>
    <t xml:space="preserve"> MAXIME</t>
  </si>
  <si>
    <t xml:space="preserve"> PAOLI </t>
  </si>
  <si>
    <t xml:space="preserve"> ALEXANDRE</t>
  </si>
  <si>
    <t xml:space="preserve"> PLAYS </t>
  </si>
  <si>
    <t xml:space="preserve"> WILLIAM</t>
  </si>
  <si>
    <t xml:space="preserve"> REDJAI </t>
  </si>
  <si>
    <t xml:space="preserve"> BELKACEM</t>
  </si>
  <si>
    <t xml:space="preserve"> ROBERT </t>
  </si>
  <si>
    <t xml:space="preserve"> JULIEN</t>
  </si>
  <si>
    <t xml:space="preserve"> RZEPALA </t>
  </si>
  <si>
    <t xml:space="preserve"> GUILLAUME</t>
  </si>
  <si>
    <t xml:space="preserve"> SALADA </t>
  </si>
  <si>
    <t xml:space="preserve"> JOSE</t>
  </si>
  <si>
    <t xml:space="preserve"> TAVERA </t>
  </si>
  <si>
    <t xml:space="preserve"> JOSEPH</t>
  </si>
  <si>
    <t xml:space="preserve"> VIGNERON </t>
  </si>
  <si>
    <t xml:space="preserve"> YVES</t>
  </si>
  <si>
    <t xml:space="preserve"> VIOSSANGES </t>
  </si>
  <si>
    <t xml:space="preserve"> ARNAUD</t>
  </si>
  <si>
    <t>HV</t>
  </si>
  <si>
    <t>CA</t>
  </si>
  <si>
    <t>TC</t>
  </si>
  <si>
    <t>VMS</t>
  </si>
  <si>
    <t>VM</t>
  </si>
  <si>
    <t>mld</t>
  </si>
  <si>
    <t>AT</t>
  </si>
  <si>
    <t>Stage</t>
  </si>
  <si>
    <t>M.th</t>
  </si>
  <si>
    <t>CS</t>
  </si>
  <si>
    <t>CSE</t>
  </si>
  <si>
    <t>CN</t>
  </si>
  <si>
    <t>Abs</t>
  </si>
  <si>
    <t>SSOL</t>
  </si>
  <si>
    <t>COTR</t>
  </si>
  <si>
    <t>relève</t>
  </si>
  <si>
    <t>TP</t>
  </si>
  <si>
    <t>oui</t>
  </si>
  <si>
    <t>EXPO</t>
  </si>
  <si>
    <t>cellule  à modifier avec action pour mise à jour annuelle (création)</t>
  </si>
  <si>
    <t>cumuls annuel</t>
  </si>
  <si>
    <t>CDE</t>
  </si>
  <si>
    <t xml:space="preserve">mise à jour en cours d'année pour gestion absentéisme voir en bas </t>
  </si>
  <si>
    <t>tri pour jours fériés</t>
  </si>
  <si>
    <t>tri pour week-end</t>
  </si>
  <si>
    <t>formule jour/sem</t>
  </si>
  <si>
    <t>MOIS</t>
  </si>
  <si>
    <t>JOUR</t>
  </si>
  <si>
    <t>DATE</t>
  </si>
  <si>
    <t>1/2 journée</t>
  </si>
  <si>
    <t>DERAIN</t>
  </si>
  <si>
    <t>absentéisme en Nb</t>
  </si>
  <si>
    <t>absentéisme en %</t>
  </si>
  <si>
    <t>effectif restant</t>
  </si>
  <si>
    <t>pour formule</t>
  </si>
  <si>
    <t>liste FERIES</t>
  </si>
  <si>
    <t>PM</t>
  </si>
  <si>
    <t>CSO</t>
  </si>
  <si>
    <t>mettre à jour cette ligne si départ (retire 1) ou arrivée (ajoute 1) d'agents pour le calcul de l'absentéisme</t>
  </si>
  <si>
    <t>Aujourd'hui :</t>
  </si>
  <si>
    <t xml:space="preserve"> Temps effectif</t>
  </si>
  <si>
    <t>7.00</t>
  </si>
  <si>
    <t>1:15</t>
  </si>
  <si>
    <t>7.00-8.30 == 11.30-13.30 == 15.00-16.52</t>
  </si>
  <si>
    <t>7.34</t>
  </si>
  <si>
    <t>7.00-9.00 == 11.30-13.30 == 15.00-18.00</t>
  </si>
  <si>
    <t>0.50</t>
  </si>
  <si>
    <t>1.24</t>
  </si>
  <si>
    <t>-7.00</t>
  </si>
  <si>
    <t>2:31</t>
  </si>
  <si>
    <t xml:space="preserve">740-Cg familial  </t>
  </si>
  <si>
    <t>-6:05</t>
  </si>
  <si>
    <t>5:20</t>
  </si>
  <si>
    <t>Cumul année</t>
  </si>
  <si>
    <t>les primes payées sur un mois N correspondent aux 15 derniers jours du mois N-2 + celles des 15 premiers jours du mois N-1</t>
  </si>
  <si>
    <t>PRIMES de :</t>
  </si>
  <si>
    <t>miàfin mois n-1</t>
  </si>
  <si>
    <t>debàmi mois n</t>
  </si>
  <si>
    <t>Saisi GMAO</t>
  </si>
  <si>
    <t>TOTAL</t>
  </si>
  <si>
    <t>FEVRIER</t>
  </si>
  <si>
    <t>REPORT miàfin décembre pour primes de janvier de l'année suivante</t>
  </si>
  <si>
    <t>nb gr</t>
  </si>
  <si>
    <t>nb stage</t>
  </si>
  <si>
    <t>nb SSOL</t>
  </si>
  <si>
    <t>Nb mld</t>
  </si>
  <si>
    <t>Nb CS</t>
  </si>
  <si>
    <t>Nb CSO</t>
  </si>
  <si>
    <t>Nb CSE</t>
  </si>
  <si>
    <t>Nb AT</t>
  </si>
  <si>
    <t>Nb TP</t>
  </si>
  <si>
    <t xml:space="preserve">  07:03</t>
  </si>
  <si>
    <t xml:space="preserve">  12:45</t>
  </si>
  <si>
    <t xml:space="preserve">  08:02</t>
  </si>
  <si>
    <t xml:space="preserve">  12:47</t>
  </si>
  <si>
    <t>Date</t>
  </si>
  <si>
    <r>
      <rPr>
        <b/>
        <sz val="72"/>
        <color theme="1"/>
        <rFont val="Calibri"/>
        <family val="2"/>
        <scheme val="minor"/>
      </rPr>
      <t>Planning Chantier</t>
    </r>
    <r>
      <rPr>
        <sz val="11"/>
        <color theme="1"/>
        <rFont val="Calibri"/>
        <family val="2"/>
        <scheme val="minor"/>
      </rPr>
      <t xml:space="preserve">
</t>
    </r>
  </si>
  <si>
    <t xml:space="preserve">  11:30
  15:00</t>
  </si>
  <si>
    <t>3:16</t>
  </si>
  <si>
    <t>6:27</t>
  </si>
  <si>
    <t>1:31</t>
  </si>
  <si>
    <t xml:space="preserve">785-Grève,Cessa  </t>
  </si>
  <si>
    <t>Planning Congé</t>
  </si>
  <si>
    <t>Etat  des Mouvements par date du  02/02/2018 au  02/02/2018</t>
  </si>
  <si>
    <t>Imprimé le  08/02/2018 à 11:36</t>
  </si>
  <si>
    <t xml:space="preserve"> Vendredi 02 Février  2018</t>
  </si>
  <si>
    <t>-.40</t>
  </si>
  <si>
    <t xml:space="preserve">  08:21
  13:27</t>
  </si>
  <si>
    <t xml:space="preserve">  12:07
  16:01</t>
  </si>
  <si>
    <t>15:25</t>
  </si>
  <si>
    <t>-.24</t>
  </si>
  <si>
    <t>15:01</t>
  </si>
  <si>
    <t xml:space="preserve">  07:48
  13:27</t>
  </si>
  <si>
    <t xml:space="preserve">  12:07
  16:18</t>
  </si>
  <si>
    <t>3:40</t>
  </si>
  <si>
    <t>-1.17</t>
  </si>
  <si>
    <t>2:23</t>
  </si>
  <si>
    <t xml:space="preserve">  07:02</t>
  </si>
  <si>
    <t>0:50</t>
  </si>
  <si>
    <t>-6:10</t>
  </si>
  <si>
    <t>6:30</t>
  </si>
  <si>
    <t>-.27</t>
  </si>
  <si>
    <t>6:03</t>
  </si>
  <si>
    <t xml:space="preserve">  07:45
  11:51</t>
  </si>
  <si>
    <t xml:space="preserve">  11:45
  15:03</t>
  </si>
  <si>
    <t>53:55</t>
  </si>
  <si>
    <t>0.32</t>
  </si>
  <si>
    <t>54:27</t>
  </si>
  <si>
    <t xml:space="preserve">  06:13
  13:27</t>
  </si>
  <si>
    <t xml:space="preserve">  12:07
  16:26</t>
  </si>
  <si>
    <t xml:space="preserve">Justif d'abs non fourni
</t>
  </si>
  <si>
    <t>-3:39</t>
  </si>
  <si>
    <t>0.15</t>
  </si>
  <si>
    <t>-3:24</t>
  </si>
  <si>
    <t xml:space="preserve">  06:36
  12:11</t>
  </si>
  <si>
    <t>3:53</t>
  </si>
  <si>
    <t>-2:01</t>
  </si>
  <si>
    <t>-2.17</t>
  </si>
  <si>
    <t>-4:18</t>
  </si>
  <si>
    <t>5:34</t>
  </si>
  <si>
    <t>0.25</t>
  </si>
  <si>
    <t>5:59</t>
  </si>
  <si>
    <t xml:space="preserve">  06:52
  12:51</t>
  </si>
  <si>
    <t xml:space="preserve">  12:19
  15:10</t>
  </si>
  <si>
    <t>-2:59</t>
  </si>
  <si>
    <t>0.30</t>
  </si>
  <si>
    <t>-2:29</t>
  </si>
  <si>
    <t xml:space="preserve">  06:53
  12:11</t>
  </si>
  <si>
    <t xml:space="preserve">  11:36
  15:15</t>
  </si>
  <si>
    <t>2:46</t>
  </si>
  <si>
    <t>1.19</t>
  </si>
  <si>
    <t>4:05</t>
  </si>
  <si>
    <t xml:space="preserve">  07:01
  12:11</t>
  </si>
  <si>
    <t xml:space="preserve">  11:30
  16:05</t>
  </si>
  <si>
    <t>2:22</t>
  </si>
  <si>
    <t>-1.15</t>
  </si>
  <si>
    <t>5:45</t>
  </si>
  <si>
    <t xml:space="preserve">  06:46</t>
  </si>
  <si>
    <t>-2:22</t>
  </si>
  <si>
    <t>6:50</t>
  </si>
  <si>
    <t>-:10</t>
  </si>
  <si>
    <t>-:11</t>
  </si>
  <si>
    <t>-.38</t>
  </si>
  <si>
    <t>-:49</t>
  </si>
  <si>
    <t xml:space="preserve">  07:53
  12:12</t>
  </si>
  <si>
    <t>-1.19</t>
  </si>
  <si>
    <t>5:08</t>
  </si>
  <si>
    <t xml:space="preserve">  07:04</t>
  </si>
  <si>
    <t xml:space="preserve">  12:50</t>
  </si>
  <si>
    <t>6:53</t>
  </si>
  <si>
    <t xml:space="preserve">  06:54
  12:11</t>
  </si>
  <si>
    <t xml:space="preserve">  11:30
  15:15</t>
  </si>
  <si>
    <t>15:58</t>
  </si>
  <si>
    <t>16:48</t>
  </si>
  <si>
    <t xml:space="preserve">  08:08
  13:20</t>
  </si>
  <si>
    <t xml:space="preserve">  12:45
  17:48</t>
  </si>
  <si>
    <t>-8:49</t>
  </si>
  <si>
    <t>0.02</t>
  </si>
  <si>
    <t>-8:47</t>
  </si>
  <si>
    <t xml:space="preserve">  07:45
  12:25</t>
  </si>
  <si>
    <t xml:space="preserve">  11:53
  15:32</t>
  </si>
  <si>
    <t>0:20</t>
  </si>
  <si>
    <t>1.11</t>
  </si>
  <si>
    <t xml:space="preserve">  06:36
  12:51</t>
  </si>
  <si>
    <t xml:space="preserve">  12:00
  16:02</t>
  </si>
  <si>
    <t>-1.18</t>
  </si>
  <si>
    <t>5:42</t>
  </si>
  <si>
    <t>2:01</t>
  </si>
  <si>
    <t xml:space="preserve">  06:58</t>
  </si>
  <si>
    <t>-1:05</t>
  </si>
  <si>
    <t>0.48</t>
  </si>
  <si>
    <t>-:17</t>
  </si>
  <si>
    <t xml:space="preserve">  08:19
  12:46</t>
  </si>
  <si>
    <t xml:space="preserve">  12:01
  17:01</t>
  </si>
  <si>
    <t>3:05</t>
  </si>
  <si>
    <t>4:29</t>
  </si>
  <si>
    <t xml:space="preserve">  07:22
  12:56</t>
  </si>
  <si>
    <t xml:space="preserve">  12:23
  16:43</t>
  </si>
  <si>
    <t>42.00</t>
  </si>
  <si>
    <t>218.42</t>
  </si>
  <si>
    <t>-23.49</t>
  </si>
  <si>
    <t>Gr</t>
  </si>
</sst>
</file>

<file path=xl/styles.xml><?xml version="1.0" encoding="utf-8"?>
<styleSheet xmlns="http://schemas.openxmlformats.org/spreadsheetml/2006/main">
  <numFmts count="2">
    <numFmt numFmtId="164" formatCode="[$-F800]dddd\,\ mmmm\ dd\,\ yyyy"/>
    <numFmt numFmtId="165" formatCode="0.0"/>
  </numFmts>
  <fonts count="66">
    <font>
      <sz val="11"/>
      <color theme="1"/>
      <name val="Calibri"/>
      <family val="2"/>
      <scheme val="minor"/>
    </font>
    <font>
      <b/>
      <sz val="11"/>
      <color theme="1"/>
      <name val="Calibri"/>
      <family val="2"/>
      <scheme val="minor"/>
    </font>
    <font>
      <sz val="10"/>
      <name val="Arial"/>
      <family val="2"/>
    </font>
    <font>
      <b/>
      <sz val="12"/>
      <color indexed="57"/>
      <name val="Book Antiqua"/>
      <family val="1"/>
    </font>
    <font>
      <sz val="11"/>
      <name val="Calibri"/>
      <family val="2"/>
      <scheme val="minor"/>
    </font>
    <font>
      <b/>
      <sz val="72"/>
      <color theme="1"/>
      <name val="Calibri"/>
      <family val="2"/>
      <scheme val="minor"/>
    </font>
    <font>
      <b/>
      <sz val="12"/>
      <color rgb="FF3366FF"/>
      <name val="Book Antiqua"/>
      <family val="1"/>
    </font>
    <font>
      <b/>
      <sz val="10"/>
      <color rgb="FF3366FF"/>
      <name val="Book Antiqua"/>
      <family val="1"/>
    </font>
    <font>
      <b/>
      <sz val="8"/>
      <color rgb="FF3366FF"/>
      <name val="Book Antiqua"/>
      <family val="1"/>
    </font>
    <font>
      <b/>
      <sz val="11"/>
      <color rgb="FF3366FF"/>
      <name val="Book Antiqua"/>
      <family val="1"/>
    </font>
    <font>
      <b/>
      <sz val="16"/>
      <name val="Book Antiqua"/>
      <family val="1"/>
    </font>
    <font>
      <b/>
      <sz val="14"/>
      <color theme="1"/>
      <name val="Calibri"/>
      <family val="2"/>
      <scheme val="minor"/>
    </font>
    <font>
      <b/>
      <sz val="11"/>
      <name val="Calibri"/>
      <family val="2"/>
      <scheme val="minor"/>
    </font>
    <font>
      <b/>
      <sz val="16"/>
      <color rgb="FF000000"/>
      <name val="Calibri"/>
      <family val="2"/>
      <scheme val="minor"/>
    </font>
    <font>
      <b/>
      <sz val="48"/>
      <color theme="1"/>
      <name val="Calibri"/>
      <family val="2"/>
      <scheme val="minor"/>
    </font>
    <font>
      <b/>
      <sz val="16"/>
      <name val="Calibri"/>
      <family val="2"/>
      <scheme val="minor"/>
    </font>
    <font>
      <sz val="11"/>
      <color rgb="FFFF0000"/>
      <name val="Calibri"/>
      <family val="2"/>
      <scheme val="minor"/>
    </font>
    <font>
      <b/>
      <sz val="11"/>
      <color theme="0"/>
      <name val="Calibri"/>
      <family val="2"/>
      <scheme val="minor"/>
    </font>
    <font>
      <sz val="10"/>
      <color indexed="8"/>
      <name val="Book Antiqua"/>
      <family val="1"/>
    </font>
    <font>
      <b/>
      <sz val="10"/>
      <color indexed="8"/>
      <name val="Book Antiqua"/>
      <family val="1"/>
    </font>
    <font>
      <sz val="10"/>
      <color indexed="12"/>
      <name val="Book Antiqua"/>
      <family val="1"/>
    </font>
    <font>
      <sz val="10"/>
      <name val="Book Antiqua"/>
      <family val="1"/>
    </font>
    <font>
      <b/>
      <sz val="10"/>
      <name val="Book Antiqua"/>
      <family val="1"/>
    </font>
    <font>
      <sz val="9"/>
      <color indexed="12"/>
      <name val="Book Antiqua"/>
      <family val="1"/>
    </font>
    <font>
      <sz val="8"/>
      <name val="Book Antiqua"/>
      <family val="1"/>
    </font>
    <font>
      <sz val="7.5"/>
      <color indexed="8"/>
      <name val="Book Antiqua"/>
      <family val="1"/>
    </font>
    <font>
      <b/>
      <sz val="20"/>
      <name val="Calibri"/>
      <family val="2"/>
      <scheme val="minor"/>
    </font>
    <font>
      <b/>
      <sz val="28"/>
      <name val="Book Antiqua"/>
      <family val="1"/>
    </font>
    <font>
      <b/>
      <sz val="12"/>
      <color indexed="20"/>
      <name val="Book Antiqua"/>
      <family val="1"/>
    </font>
    <font>
      <b/>
      <sz val="12"/>
      <color indexed="12"/>
      <name val="Book Antiqua"/>
      <family val="1"/>
    </font>
    <font>
      <b/>
      <sz val="12"/>
      <color theme="1"/>
      <name val="Book Antiqua"/>
      <family val="1"/>
    </font>
    <font>
      <b/>
      <sz val="12"/>
      <color theme="0"/>
      <name val="Book Antiqua"/>
      <family val="1"/>
    </font>
    <font>
      <b/>
      <sz val="20"/>
      <color theme="0"/>
      <name val="Calibri"/>
      <family val="2"/>
      <scheme val="minor"/>
    </font>
    <font>
      <b/>
      <sz val="12"/>
      <name val="Book Antiqua"/>
      <family val="1"/>
    </font>
    <font>
      <b/>
      <sz val="18"/>
      <color theme="1"/>
      <name val="Calibri"/>
      <family val="2"/>
      <scheme val="minor"/>
    </font>
    <font>
      <b/>
      <sz val="18"/>
      <name val="Calibri"/>
      <family val="2"/>
      <scheme val="minor"/>
    </font>
    <font>
      <b/>
      <sz val="12"/>
      <color theme="5" tint="-0.499984740745262"/>
      <name val="Book Antiqua"/>
      <family val="1"/>
    </font>
    <font>
      <b/>
      <sz val="14"/>
      <name val="Book Antiqua"/>
      <family val="1"/>
    </font>
    <font>
      <b/>
      <sz val="14"/>
      <color rgb="FF303030"/>
      <name val="Arial"/>
      <family val="2"/>
    </font>
    <font>
      <sz val="11"/>
      <color indexed="8"/>
      <name val="Book Antiqua"/>
      <family val="1"/>
    </font>
    <font>
      <sz val="11"/>
      <name val="Book Antiqua"/>
      <family val="1"/>
    </font>
    <font>
      <b/>
      <sz val="11"/>
      <color indexed="8"/>
      <name val="Calibri"/>
      <family val="2"/>
    </font>
    <font>
      <b/>
      <sz val="10"/>
      <color indexed="81"/>
      <name val="Tahoma"/>
      <family val="2"/>
    </font>
    <font>
      <b/>
      <sz val="11"/>
      <color indexed="10"/>
      <name val="Tahoma"/>
      <family val="2"/>
    </font>
    <font>
      <b/>
      <sz val="8"/>
      <color indexed="81"/>
      <name val="Tahoma"/>
      <family val="2"/>
    </font>
    <font>
      <sz val="8"/>
      <color indexed="81"/>
      <name val="Tahoma"/>
      <family val="2"/>
    </font>
    <font>
      <sz val="10"/>
      <color indexed="81"/>
      <name val="Tahoma"/>
      <family val="2"/>
    </font>
    <font>
      <b/>
      <sz val="9"/>
      <color indexed="81"/>
      <name val="Tahoma"/>
      <family val="2"/>
    </font>
    <font>
      <sz val="9"/>
      <color indexed="81"/>
      <name val="Tahoma"/>
      <family val="2"/>
    </font>
    <font>
      <sz val="11"/>
      <color indexed="81"/>
      <name val="Tahoma"/>
      <family val="2"/>
    </font>
    <font>
      <b/>
      <sz val="16"/>
      <color indexed="81"/>
      <name val="Tahoma"/>
      <family val="2"/>
    </font>
    <font>
      <sz val="16"/>
      <color indexed="81"/>
      <name val="Tahoma"/>
      <family val="2"/>
    </font>
    <font>
      <b/>
      <sz val="22"/>
      <color indexed="81"/>
      <name val="Tahoma"/>
      <family val="2"/>
    </font>
    <font>
      <sz val="22"/>
      <color indexed="81"/>
      <name val="Tahoma"/>
      <family val="2"/>
    </font>
    <font>
      <b/>
      <sz val="14"/>
      <color indexed="81"/>
      <name val="Tahoma"/>
      <family val="2"/>
    </font>
    <font>
      <sz val="14"/>
      <color indexed="81"/>
      <name val="Tahoma"/>
      <family val="2"/>
    </font>
    <font>
      <b/>
      <sz val="20"/>
      <color indexed="81"/>
      <name val="Tahoma"/>
      <family val="2"/>
    </font>
    <font>
      <sz val="20"/>
      <color indexed="81"/>
      <name val="Tahoma"/>
      <family val="2"/>
    </font>
    <font>
      <sz val="14"/>
      <color theme="1"/>
      <name val="Calibri"/>
      <family val="2"/>
      <scheme val="minor"/>
    </font>
    <font>
      <sz val="11"/>
      <color rgb="FF000000"/>
      <name val="Calibri"/>
      <family val="2"/>
      <scheme val="minor"/>
    </font>
    <font>
      <b/>
      <sz val="8"/>
      <name val="Book Antiqua"/>
      <family val="1"/>
    </font>
    <font>
      <b/>
      <sz val="18"/>
      <name val="Book Antiqua"/>
      <family val="1"/>
    </font>
    <font>
      <sz val="12"/>
      <name val="Book Antiqua"/>
      <family val="1"/>
    </font>
    <font>
      <b/>
      <sz val="48"/>
      <name val="Calibri"/>
      <family val="2"/>
      <scheme val="minor"/>
    </font>
    <font>
      <b/>
      <sz val="48"/>
      <color indexed="8"/>
      <name val="Calibri"/>
      <family val="2"/>
      <scheme val="minor"/>
    </font>
    <font>
      <b/>
      <sz val="14"/>
      <name val="Calibri"/>
      <family val="2"/>
      <scheme val="minor"/>
    </font>
  </fonts>
  <fills count="36">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0"/>
        <bgColor indexed="64"/>
      </patternFill>
    </fill>
    <fill>
      <patternFill patternType="solid">
        <fgColor rgb="FF1AC802"/>
        <bgColor indexed="64"/>
      </patternFill>
    </fill>
    <fill>
      <patternFill patternType="solid">
        <fgColor rgb="FFFFCC99"/>
        <bgColor indexed="64"/>
      </patternFill>
    </fill>
    <fill>
      <patternFill patternType="solid">
        <fgColor rgb="FFCCFFCC"/>
        <bgColor indexed="64"/>
      </patternFill>
    </fill>
    <fill>
      <patternFill patternType="solid">
        <fgColor rgb="FF00CCFF"/>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indexed="8"/>
        <bgColor indexed="64"/>
      </patternFill>
    </fill>
    <fill>
      <patternFill patternType="solid">
        <fgColor indexed="46"/>
        <bgColor indexed="64"/>
      </patternFill>
    </fill>
    <fill>
      <patternFill patternType="solid">
        <fgColor indexed="41"/>
        <bgColor indexed="64"/>
      </patternFill>
    </fill>
    <fill>
      <patternFill patternType="solid">
        <fgColor theme="9" tint="-0.499984740745262"/>
        <bgColor indexed="64"/>
      </patternFill>
    </fill>
    <fill>
      <patternFill patternType="solid">
        <fgColor theme="6" tint="-0.249977111117893"/>
        <bgColor indexed="64"/>
      </patternFill>
    </fill>
    <fill>
      <patternFill patternType="solid">
        <fgColor rgb="FF00B0F0"/>
        <bgColor indexed="64"/>
      </patternFill>
    </fill>
    <fill>
      <patternFill patternType="solid">
        <fgColor rgb="FF66FF33"/>
        <bgColor indexed="64"/>
      </patternFill>
    </fill>
    <fill>
      <patternFill patternType="solid">
        <fgColor rgb="FF1E49D2"/>
        <bgColor indexed="64"/>
      </patternFill>
    </fill>
    <fill>
      <patternFill patternType="solid">
        <fgColor rgb="FFFF3399"/>
        <bgColor indexed="64"/>
      </patternFill>
    </fill>
    <fill>
      <patternFill patternType="solid">
        <fgColor rgb="FFFF3300"/>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0000"/>
        <bgColor indexed="64"/>
      </patternFill>
    </fill>
    <fill>
      <patternFill patternType="solid">
        <fgColor rgb="FFFFC000"/>
        <bgColor indexed="64"/>
      </patternFill>
    </fill>
    <fill>
      <patternFill patternType="solid">
        <fgColor rgb="FFFFFFFE"/>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theme="0" tint="-0.249977111117893"/>
        <bgColor indexed="64"/>
      </patternFill>
    </fill>
    <fill>
      <patternFill patternType="solid">
        <fgColor rgb="FFFFFF00"/>
        <bgColor indexed="64"/>
      </patternFill>
    </fill>
    <fill>
      <patternFill patternType="solid">
        <fgColor rgb="FFAD4141"/>
        <bgColor indexed="64"/>
      </patternFill>
    </fill>
    <fill>
      <patternFill patternType="solid">
        <fgColor theme="1"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9" fontId="2" fillId="0" borderId="0" applyFont="0" applyFill="0" applyBorder="0" applyAlignment="0" applyProtection="0"/>
    <xf numFmtId="0" fontId="2" fillId="0" borderId="0"/>
  </cellStyleXfs>
  <cellXfs count="518">
    <xf numFmtId="0" fontId="0" fillId="0" borderId="0" xfId="0"/>
    <xf numFmtId="0" fontId="0" fillId="0" borderId="0" xfId="0" applyFill="1" applyBorder="1" applyAlignment="1">
      <alignment horizontal="center" vertical="center"/>
    </xf>
    <xf numFmtId="14" fontId="0" fillId="0" borderId="0" xfId="0" applyNumberFormat="1" applyFill="1" applyBorder="1" applyAlignment="1">
      <alignment horizontal="center" vertical="center"/>
    </xf>
    <xf numFmtId="0" fontId="0" fillId="0" borderId="24" xfId="0" applyFill="1" applyBorder="1" applyAlignment="1">
      <alignment horizontal="center" vertical="center"/>
    </xf>
    <xf numFmtId="2" fontId="0" fillId="0" borderId="24" xfId="0" applyNumberFormat="1" applyFill="1" applyBorder="1" applyAlignment="1">
      <alignment horizontal="center" vertical="center"/>
    </xf>
    <xf numFmtId="0" fontId="5" fillId="0" borderId="0" xfId="0" applyFont="1" applyFill="1" applyBorder="1" applyAlignment="1">
      <alignment horizontal="center" vertical="center" textRotation="90"/>
    </xf>
    <xf numFmtId="0" fontId="5" fillId="0" borderId="0" xfId="0" applyFont="1" applyFill="1" applyBorder="1" applyAlignment="1">
      <alignment horizontal="center" vertical="center" textRotation="255"/>
    </xf>
    <xf numFmtId="14" fontId="4" fillId="0" borderId="0" xfId="0" applyNumberFormat="1" applyFont="1" applyFill="1" applyBorder="1" applyAlignment="1">
      <alignment horizontal="center" vertical="center"/>
    </xf>
    <xf numFmtId="0" fontId="0" fillId="10" borderId="0" xfId="0" applyFill="1" applyAlignment="1"/>
    <xf numFmtId="0" fontId="0" fillId="10" borderId="38" xfId="0" applyFill="1" applyBorder="1" applyAlignment="1"/>
    <xf numFmtId="0" fontId="0" fillId="10" borderId="0" xfId="0" applyFill="1" applyBorder="1" applyAlignment="1">
      <alignment horizontal="center" vertical="center"/>
    </xf>
    <xf numFmtId="0" fontId="1" fillId="0" borderId="22" xfId="0" applyFont="1" applyFill="1" applyBorder="1" applyAlignment="1">
      <alignment horizontal="center" vertical="center"/>
    </xf>
    <xf numFmtId="1" fontId="6" fillId="2" borderId="5" xfId="0" applyNumberFormat="1" applyFont="1" applyFill="1" applyBorder="1" applyAlignment="1" applyProtection="1">
      <alignment horizontal="center" vertical="center" wrapText="1"/>
      <protection locked="0"/>
    </xf>
    <xf numFmtId="1" fontId="6" fillId="2" borderId="13" xfId="0" applyNumberFormat="1" applyFont="1" applyFill="1" applyBorder="1" applyAlignment="1" applyProtection="1">
      <alignment horizontal="center" vertical="center" wrapText="1"/>
      <protection locked="0"/>
    </xf>
    <xf numFmtId="1" fontId="6" fillId="3" borderId="5" xfId="0" applyNumberFormat="1" applyFont="1" applyFill="1" applyBorder="1" applyAlignment="1" applyProtection="1">
      <alignment horizontal="center" vertical="center" wrapText="1"/>
      <protection locked="0"/>
    </xf>
    <xf numFmtId="1" fontId="6" fillId="7" borderId="5" xfId="0" applyNumberFormat="1" applyFont="1" applyFill="1" applyBorder="1" applyAlignment="1" applyProtection="1">
      <alignment horizontal="center" vertical="center" wrapText="1"/>
      <protection locked="0"/>
    </xf>
    <xf numFmtId="1" fontId="6" fillId="7" borderId="5" xfId="2" applyNumberFormat="1" applyFont="1" applyFill="1" applyBorder="1" applyAlignment="1">
      <alignment horizontal="center" vertical="center"/>
    </xf>
    <xf numFmtId="1" fontId="6" fillId="0" borderId="5" xfId="0" applyNumberFormat="1" applyFont="1" applyBorder="1" applyAlignment="1" applyProtection="1">
      <alignment horizontal="center" vertical="center" wrapText="1"/>
      <protection locked="0"/>
    </xf>
    <xf numFmtId="1" fontId="6" fillId="4" borderId="5" xfId="0" applyNumberFormat="1" applyFont="1" applyFill="1" applyBorder="1" applyAlignment="1" applyProtection="1">
      <alignment horizontal="center" vertical="center" wrapText="1"/>
      <protection locked="0"/>
    </xf>
    <xf numFmtId="1" fontId="6" fillId="5" borderId="5" xfId="0" applyNumberFormat="1" applyFont="1" applyFill="1" applyBorder="1" applyAlignment="1" applyProtection="1">
      <alignment horizontal="center" vertical="center" wrapText="1"/>
      <protection locked="0"/>
    </xf>
    <xf numFmtId="1" fontId="6" fillId="0" borderId="5" xfId="0" applyNumberFormat="1" applyFont="1" applyFill="1" applyBorder="1" applyAlignment="1" applyProtection="1">
      <alignment horizontal="center" vertical="center" wrapText="1"/>
      <protection locked="0"/>
    </xf>
    <xf numFmtId="1" fontId="9" fillId="0" borderId="13" xfId="0" applyNumberFormat="1" applyFont="1" applyFill="1" applyBorder="1" applyAlignment="1" applyProtection="1">
      <alignment horizontal="center" vertical="center" wrapText="1"/>
      <protection locked="0"/>
    </xf>
    <xf numFmtId="1" fontId="9" fillId="0" borderId="6" xfId="0" applyNumberFormat="1" applyFont="1" applyFill="1" applyBorder="1" applyAlignment="1" applyProtection="1">
      <alignment horizontal="center" vertical="center" wrapText="1"/>
      <protection locked="0"/>
    </xf>
    <xf numFmtId="1" fontId="9" fillId="6" borderId="6" xfId="0" applyNumberFormat="1" applyFont="1" applyFill="1" applyBorder="1" applyAlignment="1" applyProtection="1">
      <alignment horizontal="center" vertical="center" wrapText="1"/>
      <protection locked="0"/>
    </xf>
    <xf numFmtId="1" fontId="7" fillId="2" borderId="7" xfId="0" applyNumberFormat="1" applyFont="1" applyFill="1" applyBorder="1" applyAlignment="1" applyProtection="1">
      <alignment horizontal="center" vertical="center" wrapText="1"/>
      <protection locked="0"/>
    </xf>
    <xf numFmtId="1" fontId="7" fillId="2" borderId="4" xfId="0" applyNumberFormat="1" applyFont="1" applyFill="1" applyBorder="1" applyAlignment="1" applyProtection="1">
      <alignment horizontal="center" vertical="center" wrapText="1"/>
      <protection locked="0"/>
    </xf>
    <xf numFmtId="1" fontId="7" fillId="3" borderId="7" xfId="0" applyNumberFormat="1" applyFont="1" applyFill="1" applyBorder="1" applyAlignment="1" applyProtection="1">
      <alignment horizontal="center" vertical="center" wrapText="1"/>
      <protection locked="0"/>
    </xf>
    <xf numFmtId="1" fontId="7" fillId="7" borderId="7" xfId="0" applyNumberFormat="1" applyFont="1" applyFill="1" applyBorder="1" applyAlignment="1" applyProtection="1">
      <alignment horizontal="center" vertical="center" wrapText="1"/>
      <protection locked="0"/>
    </xf>
    <xf numFmtId="1" fontId="7" fillId="7" borderId="7" xfId="2" applyNumberFormat="1" applyFont="1" applyFill="1" applyBorder="1" applyAlignment="1">
      <alignment horizontal="center" vertical="center"/>
    </xf>
    <xf numFmtId="1" fontId="7" fillId="0" borderId="7" xfId="0" applyNumberFormat="1" applyFont="1" applyBorder="1" applyAlignment="1" applyProtection="1">
      <alignment horizontal="center" vertical="center" wrapText="1"/>
      <protection locked="0"/>
    </xf>
    <xf numFmtId="1" fontId="7" fillId="4" borderId="7" xfId="0" applyNumberFormat="1" applyFont="1" applyFill="1" applyBorder="1" applyAlignment="1" applyProtection="1">
      <alignment horizontal="center" vertical="center" wrapText="1"/>
      <protection locked="0"/>
    </xf>
    <xf numFmtId="1" fontId="7" fillId="5" borderId="7" xfId="0" applyNumberFormat="1" applyFont="1" applyFill="1" applyBorder="1" applyAlignment="1" applyProtection="1">
      <alignment horizontal="center" vertical="center" wrapText="1"/>
      <protection locked="0"/>
    </xf>
    <xf numFmtId="1" fontId="7" fillId="0" borderId="7" xfId="0" applyNumberFormat="1" applyFont="1" applyFill="1" applyBorder="1" applyAlignment="1" applyProtection="1">
      <alignment horizontal="center" vertical="center" wrapText="1"/>
      <protection locked="0"/>
    </xf>
    <xf numFmtId="1" fontId="8" fillId="2" borderId="11" xfId="0" applyNumberFormat="1" applyFont="1" applyFill="1" applyBorder="1" applyAlignment="1" applyProtection="1">
      <alignment horizontal="center" vertical="center" wrapText="1"/>
      <protection locked="0"/>
    </xf>
    <xf numFmtId="1" fontId="8" fillId="3" borderId="11" xfId="0" applyNumberFormat="1" applyFont="1" applyFill="1" applyBorder="1" applyAlignment="1" applyProtection="1">
      <alignment horizontal="center" vertical="center" wrapText="1"/>
      <protection locked="0"/>
    </xf>
    <xf numFmtId="1" fontId="8" fillId="7" borderId="11" xfId="0" applyNumberFormat="1" applyFont="1" applyFill="1" applyBorder="1" applyAlignment="1" applyProtection="1">
      <alignment horizontal="center" vertical="center" wrapText="1"/>
      <protection locked="0"/>
    </xf>
    <xf numFmtId="1" fontId="8" fillId="0" borderId="11" xfId="0" applyNumberFormat="1" applyFont="1" applyBorder="1" applyAlignment="1" applyProtection="1">
      <alignment horizontal="center" vertical="center" wrapText="1"/>
      <protection locked="0"/>
    </xf>
    <xf numFmtId="1" fontId="8" fillId="4" borderId="11" xfId="0" applyNumberFormat="1" applyFont="1" applyFill="1" applyBorder="1" applyAlignment="1" applyProtection="1">
      <alignment horizontal="center" vertical="center" wrapText="1"/>
      <protection locked="0"/>
    </xf>
    <xf numFmtId="1" fontId="8" fillId="5" borderId="11" xfId="0" applyNumberFormat="1" applyFont="1" applyFill="1" applyBorder="1" applyAlignment="1" applyProtection="1">
      <alignment horizontal="center" vertical="center" wrapText="1"/>
      <protection locked="0"/>
    </xf>
    <xf numFmtId="1" fontId="8" fillId="0" borderId="11" xfId="0" applyNumberFormat="1" applyFont="1" applyFill="1" applyBorder="1" applyAlignment="1" applyProtection="1">
      <alignment horizontal="center" vertical="center" wrapText="1"/>
      <protection locked="0"/>
    </xf>
    <xf numFmtId="1" fontId="9" fillId="0" borderId="40" xfId="0" applyNumberFormat="1" applyFont="1" applyFill="1" applyBorder="1" applyAlignment="1" applyProtection="1">
      <alignment horizontal="center" vertical="center" wrapText="1"/>
      <protection locked="0"/>
    </xf>
    <xf numFmtId="1" fontId="9" fillId="0" borderId="41" xfId="0" applyNumberFormat="1" applyFont="1" applyFill="1" applyBorder="1" applyAlignment="1" applyProtection="1">
      <alignment horizontal="center" vertical="center" wrapText="1"/>
      <protection locked="0"/>
    </xf>
    <xf numFmtId="1" fontId="9" fillId="6" borderId="41" xfId="0" applyNumberFormat="1" applyFont="1" applyFill="1" applyBorder="1" applyAlignment="1" applyProtection="1">
      <alignment horizontal="center" vertical="center" wrapText="1"/>
      <protection locked="0"/>
    </xf>
    <xf numFmtId="0" fontId="3" fillId="0" borderId="0" xfId="0" applyFont="1" applyFill="1" applyBorder="1" applyAlignment="1" applyProtection="1">
      <alignment horizontal="center" vertical="center"/>
      <protection locked="0"/>
    </xf>
    <xf numFmtId="0" fontId="0" fillId="0" borderId="0" xfId="0" applyFill="1" applyBorder="1" applyAlignment="1">
      <alignment horizontal="center" vertical="center"/>
    </xf>
    <xf numFmtId="0" fontId="14" fillId="10" borderId="35" xfId="0" applyFont="1" applyFill="1" applyBorder="1" applyAlignment="1">
      <alignment vertical="center"/>
    </xf>
    <xf numFmtId="0" fontId="0" fillId="10" borderId="37" xfId="0" applyFill="1" applyBorder="1" applyAlignment="1">
      <alignment vertical="center"/>
    </xf>
    <xf numFmtId="0" fontId="0" fillId="10" borderId="36" xfId="0" applyFill="1" applyBorder="1" applyAlignment="1">
      <alignment vertical="center"/>
    </xf>
    <xf numFmtId="0" fontId="0" fillId="10" borderId="32" xfId="0" applyFill="1" applyBorder="1" applyAlignment="1">
      <alignment vertical="center"/>
    </xf>
    <xf numFmtId="0" fontId="0" fillId="10" borderId="0" xfId="0" applyFill="1" applyBorder="1" applyAlignment="1">
      <alignment vertical="center"/>
    </xf>
    <xf numFmtId="0" fontId="0" fillId="10" borderId="31" xfId="0" applyFill="1" applyBorder="1" applyAlignment="1">
      <alignment vertical="center"/>
    </xf>
    <xf numFmtId="0" fontId="0" fillId="10" borderId="30" xfId="0" applyFill="1" applyBorder="1" applyAlignment="1">
      <alignment vertical="center"/>
    </xf>
    <xf numFmtId="0" fontId="0" fillId="10" borderId="38" xfId="0" applyFill="1" applyBorder="1" applyAlignment="1">
      <alignment vertical="center"/>
    </xf>
    <xf numFmtId="0" fontId="0" fillId="10" borderId="39" xfId="0" applyFill="1" applyBorder="1" applyAlignment="1">
      <alignment vertical="center"/>
    </xf>
    <xf numFmtId="0" fontId="16" fillId="0" borderId="0" xfId="0" applyFont="1" applyFill="1"/>
    <xf numFmtId="0" fontId="22" fillId="15" borderId="0" xfId="0" applyFont="1" applyFill="1" applyBorder="1" applyAlignment="1">
      <alignment horizontal="center" vertical="center" wrapText="1"/>
    </xf>
    <xf numFmtId="0" fontId="24" fillId="18" borderId="0" xfId="0" applyFont="1" applyFill="1" applyAlignment="1">
      <alignment horizontal="center" vertical="center"/>
    </xf>
    <xf numFmtId="0" fontId="24" fillId="19" borderId="0" xfId="0" applyFont="1" applyFill="1" applyAlignment="1">
      <alignment horizontal="center" vertical="center"/>
    </xf>
    <xf numFmtId="0" fontId="24" fillId="0" borderId="0" xfId="0" applyFont="1" applyAlignment="1">
      <alignment horizontal="center" vertical="center"/>
    </xf>
    <xf numFmtId="0" fontId="21" fillId="23" borderId="0" xfId="0" applyFont="1" applyFill="1" applyAlignment="1">
      <alignment horizontal="center" vertical="center"/>
    </xf>
    <xf numFmtId="0" fontId="29" fillId="0" borderId="1" xfId="2" applyNumberFormat="1" applyFont="1" applyFill="1" applyBorder="1" applyAlignment="1">
      <alignment horizontal="center" textRotation="90"/>
    </xf>
    <xf numFmtId="0" fontId="33" fillId="25" borderId="1" xfId="2" applyFont="1" applyFill="1" applyBorder="1" applyAlignment="1">
      <alignment horizontal="center" vertical="center"/>
    </xf>
    <xf numFmtId="0" fontId="1" fillId="0" borderId="1" xfId="0" applyFont="1" applyBorder="1" applyAlignment="1">
      <alignment horizontal="center" vertical="center" textRotation="90"/>
    </xf>
    <xf numFmtId="0" fontId="12" fillId="10" borderId="0" xfId="0" applyFont="1" applyFill="1" applyAlignment="1">
      <alignment horizontal="center" vertical="center" textRotation="90" wrapText="1"/>
    </xf>
    <xf numFmtId="0" fontId="1" fillId="0" borderId="1" xfId="0" applyFont="1" applyBorder="1" applyAlignment="1">
      <alignment horizontal="center" vertical="center"/>
    </xf>
    <xf numFmtId="0" fontId="0" fillId="0" borderId="1" xfId="0" applyFill="1" applyBorder="1"/>
    <xf numFmtId="0" fontId="4" fillId="0" borderId="1" xfId="0" applyFont="1" applyFill="1" applyBorder="1" applyAlignment="1"/>
    <xf numFmtId="14" fontId="1" fillId="10" borderId="0" xfId="0" applyNumberFormat="1" applyFont="1" applyFill="1"/>
    <xf numFmtId="14" fontId="1" fillId="0" borderId="1" xfId="0" applyNumberFormat="1" applyFont="1" applyBorder="1" applyAlignment="1">
      <alignment horizontal="center" vertical="center"/>
    </xf>
    <xf numFmtId="9" fontId="18" fillId="0" borderId="1" xfId="1" applyFont="1" applyFill="1" applyBorder="1" applyAlignment="1">
      <alignment horizontal="center" vertical="center"/>
    </xf>
    <xf numFmtId="0" fontId="39" fillId="0" borderId="1" xfId="1" applyNumberFormat="1" applyFont="1" applyFill="1" applyBorder="1" applyAlignment="1">
      <alignment vertical="center"/>
    </xf>
    <xf numFmtId="10" fontId="39" fillId="0" borderId="1" xfId="1" applyNumberFormat="1" applyFont="1" applyFill="1" applyBorder="1" applyAlignment="1">
      <alignment vertical="center"/>
    </xf>
    <xf numFmtId="0" fontId="40" fillId="0" borderId="1" xfId="2" applyFont="1" applyFill="1" applyBorder="1" applyAlignment="1">
      <alignment horizontal="center" vertical="center"/>
    </xf>
    <xf numFmtId="0" fontId="0" fillId="26" borderId="1" xfId="0" applyFill="1" applyBorder="1" applyAlignment="1">
      <alignment horizontal="center" vertical="center"/>
    </xf>
    <xf numFmtId="0" fontId="17" fillId="27" borderId="3" xfId="0" applyNumberFormat="1" applyFont="1" applyFill="1" applyBorder="1"/>
    <xf numFmtId="0" fontId="17" fillId="27" borderId="3" xfId="0" applyFont="1" applyFill="1" applyBorder="1"/>
    <xf numFmtId="0" fontId="12" fillId="0" borderId="0" xfId="0" applyFont="1" applyFill="1" applyAlignment="1">
      <alignment vertical="center" wrapText="1"/>
    </xf>
    <xf numFmtId="0" fontId="12" fillId="0" borderId="48" xfId="0" applyFont="1" applyFill="1" applyBorder="1" applyAlignment="1">
      <alignment vertical="center" wrapText="1"/>
    </xf>
    <xf numFmtId="0" fontId="0" fillId="0" borderId="1" xfId="0" applyBorder="1"/>
    <xf numFmtId="9" fontId="18" fillId="11" borderId="3" xfId="1" applyFont="1" applyFill="1" applyBorder="1" applyAlignment="1">
      <alignment horizontal="center" vertical="center"/>
    </xf>
    <xf numFmtId="9" fontId="18" fillId="12" borderId="3" xfId="1" applyFont="1" applyFill="1" applyBorder="1" applyAlignment="1">
      <alignment horizontal="center" vertical="center"/>
    </xf>
    <xf numFmtId="9" fontId="19" fillId="13" borderId="3" xfId="1" applyFont="1" applyFill="1" applyBorder="1" applyAlignment="1">
      <alignment horizontal="center" vertical="center" wrapText="1"/>
    </xf>
    <xf numFmtId="9" fontId="19" fillId="3" borderId="3" xfId="1" applyFont="1" applyFill="1" applyBorder="1" applyAlignment="1">
      <alignment horizontal="center" vertical="center" wrapText="1"/>
    </xf>
    <xf numFmtId="9" fontId="19" fillId="3" borderId="3" xfId="1" applyFont="1" applyFill="1" applyBorder="1" applyAlignment="1">
      <alignment horizontal="center" vertical="center"/>
    </xf>
    <xf numFmtId="9" fontId="20" fillId="0" borderId="3" xfId="1" applyFont="1" applyFill="1" applyBorder="1" applyAlignment="1">
      <alignment horizontal="center" vertical="center" wrapText="1"/>
    </xf>
    <xf numFmtId="0" fontId="21" fillId="12" borderId="3" xfId="0" applyFont="1" applyFill="1" applyBorder="1" applyAlignment="1">
      <alignment horizontal="center" vertical="center"/>
    </xf>
    <xf numFmtId="9" fontId="18" fillId="12" borderId="3" xfId="1" applyFont="1" applyFill="1" applyBorder="1" applyAlignment="1">
      <alignment horizontal="center" vertical="center" wrapText="1"/>
    </xf>
    <xf numFmtId="9" fontId="21" fillId="14" borderId="3" xfId="1" applyFont="1" applyFill="1" applyBorder="1" applyAlignment="1">
      <alignment horizontal="center" vertical="center"/>
    </xf>
    <xf numFmtId="0" fontId="21" fillId="16" borderId="3" xfId="0" applyFont="1" applyFill="1" applyBorder="1" applyAlignment="1">
      <alignment horizontal="center" vertical="center"/>
    </xf>
    <xf numFmtId="0" fontId="22" fillId="16" borderId="3" xfId="0" applyFont="1" applyFill="1" applyBorder="1" applyAlignment="1">
      <alignment horizontal="center" vertical="center"/>
    </xf>
    <xf numFmtId="9" fontId="23" fillId="17" borderId="3" xfId="1" applyFont="1" applyFill="1" applyBorder="1" applyAlignment="1">
      <alignment horizontal="center" vertical="center" wrapText="1"/>
    </xf>
    <xf numFmtId="9" fontId="20" fillId="17" borderId="3" xfId="1" applyFont="1" applyFill="1" applyBorder="1" applyAlignment="1">
      <alignment horizontal="center" vertical="center" wrapText="1"/>
    </xf>
    <xf numFmtId="9" fontId="18" fillId="20" borderId="3" xfId="1" applyFont="1" applyFill="1" applyBorder="1" applyAlignment="1">
      <alignment horizontal="center" vertical="center" wrapText="1"/>
    </xf>
    <xf numFmtId="0" fontId="24" fillId="21" borderId="3" xfId="0" applyFont="1" applyFill="1" applyBorder="1" applyAlignment="1">
      <alignment horizontal="center" vertical="center"/>
    </xf>
    <xf numFmtId="9" fontId="25" fillId="22" borderId="3" xfId="1" applyFont="1" applyFill="1" applyBorder="1" applyAlignment="1">
      <alignment horizontal="center" vertical="center"/>
    </xf>
    <xf numFmtId="9" fontId="25" fillId="24" borderId="3" xfId="1" applyFont="1" applyFill="1" applyBorder="1" applyAlignment="1">
      <alignment horizontal="center" vertical="center"/>
    </xf>
    <xf numFmtId="0" fontId="1" fillId="0" borderId="46" xfId="0" applyFont="1" applyFill="1" applyBorder="1" applyAlignment="1">
      <alignment horizontal="center" vertical="center"/>
    </xf>
    <xf numFmtId="0" fontId="1" fillId="0" borderId="23" xfId="0" applyFont="1" applyFill="1" applyBorder="1" applyAlignment="1">
      <alignment horizontal="center" vertical="center"/>
    </xf>
    <xf numFmtId="0" fontId="0" fillId="29" borderId="24" xfId="0" applyFill="1" applyBorder="1" applyAlignment="1">
      <alignment horizontal="center" vertical="center"/>
    </xf>
    <xf numFmtId="4" fontId="0" fillId="10" borderId="0" xfId="0" applyNumberFormat="1" applyFill="1" applyBorder="1" applyAlignment="1">
      <alignment horizontal="center" vertical="center"/>
    </xf>
    <xf numFmtId="4" fontId="0" fillId="10" borderId="0" xfId="0" applyNumberFormat="1" applyFill="1" applyAlignment="1"/>
    <xf numFmtId="4" fontId="0" fillId="10" borderId="38" xfId="0" applyNumberFormat="1" applyFill="1" applyBorder="1" applyAlignment="1"/>
    <xf numFmtId="4" fontId="0" fillId="0" borderId="27" xfId="0" applyNumberFormat="1" applyFill="1" applyBorder="1" applyAlignment="1">
      <alignment horizontal="center" vertical="center"/>
    </xf>
    <xf numFmtId="4" fontId="0" fillId="29" borderId="27" xfId="0" applyNumberFormat="1" applyFill="1" applyBorder="1" applyAlignment="1">
      <alignment horizontal="center" vertical="center"/>
    </xf>
    <xf numFmtId="4" fontId="0" fillId="0" borderId="24" xfId="0" applyNumberFormat="1" applyFill="1" applyBorder="1" applyAlignment="1">
      <alignment horizontal="center" vertical="center"/>
    </xf>
    <xf numFmtId="4" fontId="0" fillId="0" borderId="0" xfId="0" applyNumberFormat="1" applyFill="1" applyBorder="1" applyAlignment="1">
      <alignment horizontal="center" vertical="center"/>
    </xf>
    <xf numFmtId="4" fontId="3" fillId="0" borderId="0" xfId="0" applyNumberFormat="1" applyFont="1" applyFill="1" applyBorder="1" applyAlignment="1" applyProtection="1">
      <alignment horizontal="center" vertical="center"/>
      <protection locked="0"/>
    </xf>
    <xf numFmtId="4" fontId="0" fillId="10" borderId="31" xfId="0" applyNumberFormat="1" applyFill="1" applyBorder="1" applyAlignment="1"/>
    <xf numFmtId="4" fontId="0" fillId="10" borderId="39" xfId="0" applyNumberFormat="1" applyFill="1" applyBorder="1" applyAlignment="1"/>
    <xf numFmtId="0" fontId="0" fillId="0" borderId="1" xfId="0" applyFill="1" applyBorder="1" applyAlignment="1">
      <alignment horizontal="center" vertical="center"/>
    </xf>
    <xf numFmtId="0" fontId="16" fillId="0" borderId="0" xfId="0" applyFont="1"/>
    <xf numFmtId="0" fontId="24" fillId="30" borderId="0" xfId="0" applyFont="1" applyFill="1" applyAlignment="1">
      <alignment horizontal="center" vertical="center"/>
    </xf>
    <xf numFmtId="0" fontId="60" fillId="4" borderId="14" xfId="0" applyFont="1" applyFill="1" applyBorder="1" applyAlignment="1">
      <alignment vertical="center" wrapText="1"/>
    </xf>
    <xf numFmtId="0" fontId="60" fillId="4" borderId="22" xfId="0" applyFont="1" applyFill="1" applyBorder="1" applyAlignment="1">
      <alignment vertical="center" wrapText="1"/>
    </xf>
    <xf numFmtId="0" fontId="24" fillId="0" borderId="3" xfId="0" applyNumberFormat="1" applyFont="1" applyBorder="1" applyAlignment="1">
      <alignment horizontal="center" vertical="center"/>
    </xf>
    <xf numFmtId="0" fontId="24" fillId="32" borderId="3" xfId="0" applyNumberFormat="1" applyFont="1" applyFill="1" applyBorder="1" applyAlignment="1">
      <alignment horizontal="center" vertical="center"/>
    </xf>
    <xf numFmtId="0" fontId="37" fillId="0" borderId="0" xfId="0" applyFont="1" applyAlignment="1">
      <alignment horizontal="center" vertical="center"/>
    </xf>
    <xf numFmtId="0" fontId="60" fillId="0" borderId="0" xfId="0" applyFont="1" applyAlignment="1">
      <alignment horizontal="center" vertical="center"/>
    </xf>
    <xf numFmtId="0" fontId="24" fillId="33" borderId="6" xfId="0" applyNumberFormat="1" applyFont="1" applyFill="1" applyBorder="1" applyAlignment="1">
      <alignment horizontal="center" vertical="center"/>
    </xf>
    <xf numFmtId="0" fontId="24" fillId="0" borderId="1" xfId="0" applyNumberFormat="1" applyFont="1" applyBorder="1" applyAlignment="1">
      <alignment horizontal="center" vertical="center"/>
    </xf>
    <xf numFmtId="0" fontId="24" fillId="10" borderId="12" xfId="0" applyFont="1" applyFill="1" applyBorder="1" applyAlignment="1">
      <alignment horizontal="center" vertical="center"/>
    </xf>
    <xf numFmtId="14" fontId="0" fillId="0" borderId="0" xfId="0" applyNumberFormat="1"/>
    <xf numFmtId="0" fontId="33" fillId="0" borderId="0" xfId="0" applyFont="1" applyAlignment="1">
      <alignment vertical="center" wrapText="1"/>
    </xf>
    <xf numFmtId="0" fontId="33" fillId="0" borderId="0" xfId="0" applyFont="1" applyAlignment="1">
      <alignment horizontal="center" vertical="center"/>
    </xf>
    <xf numFmtId="0" fontId="24" fillId="33" borderId="56" xfId="0" applyNumberFormat="1" applyFont="1" applyFill="1" applyBorder="1" applyAlignment="1">
      <alignment horizontal="center" vertical="center"/>
    </xf>
    <xf numFmtId="0" fontId="33" fillId="0" borderId="1" xfId="0" applyFont="1" applyBorder="1" applyAlignment="1">
      <alignment horizontal="center" vertical="center"/>
    </xf>
    <xf numFmtId="0" fontId="33" fillId="33" borderId="1" xfId="0" applyNumberFormat="1" applyFont="1" applyFill="1" applyBorder="1" applyAlignment="1">
      <alignment horizontal="center" vertical="center"/>
    </xf>
    <xf numFmtId="0" fontId="0" fillId="0" borderId="0" xfId="0" applyFill="1"/>
    <xf numFmtId="9" fontId="19" fillId="31" borderId="3" xfId="1" applyFont="1" applyFill="1" applyBorder="1" applyAlignment="1">
      <alignment horizontal="center" vertical="center" wrapText="1"/>
    </xf>
    <xf numFmtId="0" fontId="0" fillId="10" borderId="0" xfId="0" applyFill="1"/>
    <xf numFmtId="1" fontId="8" fillId="2" borderId="16" xfId="0" applyNumberFormat="1" applyFont="1" applyFill="1" applyBorder="1" applyAlignment="1" applyProtection="1">
      <alignment horizontal="center" vertical="center" wrapText="1"/>
      <protection locked="0"/>
    </xf>
    <xf numFmtId="0" fontId="0" fillId="29" borderId="1" xfId="0" applyFill="1" applyBorder="1" applyAlignment="1">
      <alignment horizontal="center" vertical="center"/>
    </xf>
    <xf numFmtId="0" fontId="0" fillId="0" borderId="57" xfId="0" applyFill="1" applyBorder="1" applyAlignment="1">
      <alignment horizontal="center" vertical="center"/>
    </xf>
    <xf numFmtId="4" fontId="0" fillId="0" borderId="59" xfId="0" applyNumberFormat="1" applyFill="1" applyBorder="1" applyAlignment="1">
      <alignment horizontal="center" vertical="center"/>
    </xf>
    <xf numFmtId="0" fontId="0" fillId="0" borderId="63" xfId="0" applyFill="1" applyBorder="1" applyAlignment="1">
      <alignment horizontal="center" vertical="center"/>
    </xf>
    <xf numFmtId="0" fontId="0" fillId="29" borderId="28" xfId="0" applyFill="1" applyBorder="1" applyAlignment="1">
      <alignment horizontal="center" vertical="center"/>
    </xf>
    <xf numFmtId="4" fontId="0" fillId="29" borderId="36" xfId="0" applyNumberFormat="1" applyFill="1" applyBorder="1" applyAlignment="1">
      <alignment horizontal="center" vertical="center"/>
    </xf>
    <xf numFmtId="4" fontId="0" fillId="0" borderId="31" xfId="0" applyNumberFormat="1" applyFill="1" applyBorder="1" applyAlignment="1">
      <alignment horizontal="center" vertical="center"/>
    </xf>
    <xf numFmtId="4" fontId="0" fillId="0" borderId="63" xfId="0" applyNumberFormat="1" applyFill="1" applyBorder="1" applyAlignment="1">
      <alignment horizontal="center" vertical="center"/>
    </xf>
    <xf numFmtId="0" fontId="1" fillId="0" borderId="65" xfId="0" applyFont="1" applyFill="1" applyBorder="1" applyAlignment="1">
      <alignment horizontal="center" vertical="center"/>
    </xf>
    <xf numFmtId="0" fontId="28" fillId="3" borderId="2" xfId="2" applyFont="1" applyFill="1" applyBorder="1" applyAlignment="1">
      <alignment horizontal="center"/>
    </xf>
    <xf numFmtId="0" fontId="3" fillId="2" borderId="1" xfId="2" applyNumberFormat="1" applyFont="1" applyFill="1" applyBorder="1" applyAlignment="1">
      <alignment horizontal="center"/>
    </xf>
    <xf numFmtId="0" fontId="28" fillId="3" borderId="1" xfId="2" applyNumberFormat="1" applyFont="1" applyFill="1" applyBorder="1" applyAlignment="1">
      <alignment horizontal="center"/>
    </xf>
    <xf numFmtId="0" fontId="29" fillId="0" borderId="1" xfId="2" applyNumberFormat="1" applyFont="1" applyBorder="1" applyAlignment="1">
      <alignment horizontal="center"/>
    </xf>
    <xf numFmtId="0" fontId="30" fillId="4" borderId="1" xfId="2" applyNumberFormat="1" applyFont="1" applyFill="1" applyBorder="1" applyAlignment="1">
      <alignment horizontal="center"/>
    </xf>
    <xf numFmtId="0" fontId="31" fillId="20" borderId="1" xfId="2" applyNumberFormat="1" applyFont="1" applyFill="1" applyBorder="1" applyAlignment="1">
      <alignment horizontal="center"/>
    </xf>
    <xf numFmtId="9" fontId="18" fillId="10" borderId="23" xfId="1" applyFont="1" applyFill="1" applyBorder="1" applyAlignment="1">
      <alignment vertical="center"/>
    </xf>
    <xf numFmtId="0" fontId="0" fillId="0" borderId="26" xfId="0" applyFill="1" applyBorder="1" applyAlignment="1">
      <alignment horizontal="center" vertical="center"/>
    </xf>
    <xf numFmtId="2" fontId="0" fillId="0" borderId="29" xfId="0" applyNumberFormat="1" applyFill="1" applyBorder="1" applyAlignment="1">
      <alignment horizontal="center" vertical="center"/>
    </xf>
    <xf numFmtId="4" fontId="0" fillId="0" borderId="29" xfId="0" applyNumberFormat="1" applyFill="1" applyBorder="1" applyAlignment="1">
      <alignment horizontal="center" vertical="center"/>
    </xf>
    <xf numFmtId="0" fontId="0" fillId="0" borderId="41" xfId="0"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21" xfId="0" applyBorder="1" applyAlignment="1">
      <alignment horizontal="center" vertical="center"/>
    </xf>
    <xf numFmtId="0" fontId="1" fillId="0" borderId="3" xfId="0" applyFont="1" applyBorder="1" applyAlignment="1">
      <alignment horizontal="center" vertical="center" textRotation="90"/>
    </xf>
    <xf numFmtId="0" fontId="0" fillId="0" borderId="1"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1" fillId="0" borderId="2" xfId="0" applyFont="1" applyBorder="1" applyAlignment="1">
      <alignment horizontal="center" vertical="center" textRotation="90"/>
    </xf>
    <xf numFmtId="0" fontId="0" fillId="0" borderId="2" xfId="0" applyBorder="1" applyAlignment="1">
      <alignment horizontal="center" vertical="center"/>
    </xf>
    <xf numFmtId="0" fontId="0" fillId="0" borderId="40" xfId="0" applyFill="1" applyBorder="1" applyAlignment="1">
      <alignment horizontal="center" vertical="center"/>
    </xf>
    <xf numFmtId="4" fontId="0" fillId="0" borderId="53" xfId="0" applyNumberFormat="1" applyFill="1" applyBorder="1" applyAlignment="1">
      <alignment horizontal="center" vertical="center"/>
    </xf>
    <xf numFmtId="4" fontId="0" fillId="0" borderId="39" xfId="0" applyNumberFormat="1" applyFill="1" applyBorder="1" applyAlignment="1">
      <alignment horizontal="center" vertical="center"/>
    </xf>
    <xf numFmtId="10" fontId="39" fillId="34" borderId="1" xfId="1" applyNumberFormat="1" applyFont="1" applyFill="1" applyBorder="1" applyAlignment="1">
      <alignment vertical="center"/>
    </xf>
    <xf numFmtId="0" fontId="39" fillId="34" borderId="1" xfId="1" applyNumberFormat="1" applyFont="1" applyFill="1" applyBorder="1" applyAlignment="1">
      <alignment vertical="center"/>
    </xf>
    <xf numFmtId="165" fontId="40" fillId="34" borderId="1" xfId="2" applyNumberFormat="1" applyFont="1" applyFill="1" applyBorder="1" applyAlignment="1">
      <alignment horizontal="center" vertical="center"/>
    </xf>
    <xf numFmtId="0" fontId="40" fillId="34" borderId="1" xfId="2" applyFont="1" applyFill="1" applyBorder="1" applyAlignment="1">
      <alignment horizontal="center" vertical="center"/>
    </xf>
    <xf numFmtId="0" fontId="0" fillId="34" borderId="1" xfId="0" applyFill="1" applyBorder="1" applyAlignment="1">
      <alignment horizontal="center" vertical="center"/>
    </xf>
    <xf numFmtId="0" fontId="1" fillId="0" borderId="1" xfId="0" applyFont="1" applyFill="1" applyBorder="1" applyAlignment="1">
      <alignment horizontal="center" vertical="center"/>
    </xf>
    <xf numFmtId="14" fontId="1" fillId="0" borderId="1" xfId="0" applyNumberFormat="1" applyFont="1" applyFill="1" applyBorder="1" applyAlignment="1">
      <alignment horizontal="center" vertical="center"/>
    </xf>
    <xf numFmtId="0" fontId="0" fillId="34" borderId="0" xfId="0" applyFill="1"/>
    <xf numFmtId="10" fontId="0" fillId="0" borderId="1" xfId="0" applyNumberFormat="1" applyFill="1" applyBorder="1"/>
    <xf numFmtId="0" fontId="12" fillId="10" borderId="2" xfId="0" applyFont="1" applyFill="1" applyBorder="1" applyAlignment="1">
      <alignment horizontal="center" vertical="center" textRotation="90" wrapText="1"/>
    </xf>
    <xf numFmtId="0" fontId="34" fillId="0" borderId="2" xfId="0" applyFont="1" applyBorder="1" applyAlignment="1">
      <alignment horizontal="center" vertical="center"/>
    </xf>
    <xf numFmtId="0" fontId="35" fillId="10" borderId="2" xfId="0" applyFont="1" applyFill="1" applyBorder="1" applyAlignment="1">
      <alignment horizontal="center" vertical="center"/>
    </xf>
    <xf numFmtId="0" fontId="29" fillId="0" borderId="47" xfId="2" applyFont="1" applyBorder="1" applyAlignment="1">
      <alignment horizontal="center" vertical="center" textRotation="90"/>
    </xf>
    <xf numFmtId="0" fontId="29" fillId="0" borderId="2" xfId="2" applyFont="1" applyBorder="1" applyAlignment="1">
      <alignment horizontal="center" vertical="center" textRotation="90"/>
    </xf>
    <xf numFmtId="0" fontId="10" fillId="0" borderId="2" xfId="2" applyFont="1" applyFill="1" applyBorder="1" applyAlignment="1">
      <alignment horizontal="center" vertical="center" textRotation="90"/>
    </xf>
    <xf numFmtId="0" fontId="33" fillId="25" borderId="2" xfId="2" applyFont="1" applyFill="1" applyBorder="1" applyAlignment="1">
      <alignment horizontal="center" vertical="center"/>
    </xf>
    <xf numFmtId="0" fontId="37" fillId="25" borderId="2" xfId="2" applyFont="1" applyFill="1" applyBorder="1" applyAlignment="1">
      <alignment horizontal="center" vertical="center"/>
    </xf>
    <xf numFmtId="0" fontId="0" fillId="0" borderId="5" xfId="0" applyFill="1" applyBorder="1"/>
    <xf numFmtId="0" fontId="4" fillId="0" borderId="6" xfId="0" applyFont="1" applyFill="1" applyBorder="1" applyAlignment="1"/>
    <xf numFmtId="0" fontId="1" fillId="0" borderId="6" xfId="0" applyFont="1" applyBorder="1" applyAlignment="1">
      <alignment horizontal="center" vertical="center"/>
    </xf>
    <xf numFmtId="0" fontId="0" fillId="0" borderId="7" xfId="0" applyFill="1" applyBorder="1"/>
    <xf numFmtId="0" fontId="0" fillId="0" borderId="11" xfId="0" applyFill="1" applyBorder="1"/>
    <xf numFmtId="0" fontId="0" fillId="0" borderId="12" xfId="0" applyFill="1" applyBorder="1"/>
    <xf numFmtId="14" fontId="1" fillId="0" borderId="12" xfId="0" applyNumberFormat="1" applyFont="1" applyBorder="1" applyAlignment="1">
      <alignment horizontal="center" vertical="center"/>
    </xf>
    <xf numFmtId="0" fontId="39" fillId="0" borderId="12" xfId="1" applyNumberFormat="1" applyFont="1" applyFill="1" applyBorder="1" applyAlignment="1">
      <alignment vertical="center"/>
    </xf>
    <xf numFmtId="10" fontId="39" fillId="0" borderId="12" xfId="1" applyNumberFormat="1" applyFont="1" applyFill="1" applyBorder="1" applyAlignment="1">
      <alignment vertical="center"/>
    </xf>
    <xf numFmtId="0" fontId="0" fillId="0" borderId="12" xfId="0" applyFill="1" applyBorder="1" applyAlignment="1">
      <alignment horizontal="center" vertical="center"/>
    </xf>
    <xf numFmtId="0" fontId="36" fillId="0" borderId="1" xfId="2" applyFont="1" applyFill="1" applyBorder="1" applyAlignment="1">
      <alignment horizontal="center" vertical="center" textRotation="90"/>
    </xf>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20" borderId="1" xfId="0" applyFill="1" applyBorder="1" applyAlignment="1">
      <alignment horizontal="center" vertical="center"/>
    </xf>
    <xf numFmtId="0" fontId="0" fillId="26" borderId="12" xfId="0" applyFill="1" applyBorder="1" applyAlignment="1">
      <alignment horizontal="center" vertical="center"/>
    </xf>
    <xf numFmtId="0" fontId="0" fillId="7" borderId="12" xfId="0" applyFill="1" applyBorder="1" applyAlignment="1">
      <alignment horizontal="center" vertical="center"/>
    </xf>
    <xf numFmtId="0" fontId="0" fillId="8" borderId="12" xfId="0" applyFill="1" applyBorder="1" applyAlignment="1">
      <alignment horizontal="center" vertical="center"/>
    </xf>
    <xf numFmtId="0" fontId="0" fillId="20" borderId="12" xfId="0" applyFill="1" applyBorder="1" applyAlignment="1">
      <alignment horizontal="center" vertical="center"/>
    </xf>
    <xf numFmtId="0" fontId="36" fillId="34" borderId="1" xfId="2" applyFont="1" applyFill="1" applyBorder="1" applyAlignment="1">
      <alignment horizontal="center" vertical="center" textRotation="90"/>
    </xf>
    <xf numFmtId="165" fontId="40" fillId="0" borderId="1" xfId="2" applyNumberFormat="1" applyFont="1" applyFill="1" applyBorder="1" applyAlignment="1">
      <alignment horizontal="center" vertical="center"/>
    </xf>
    <xf numFmtId="0" fontId="0" fillId="0" borderId="4" xfId="0" applyFont="1" applyBorder="1" applyAlignment="1">
      <alignment horizontal="center" vertical="center"/>
    </xf>
    <xf numFmtId="0" fontId="0" fillId="0" borderId="47" xfId="0" applyFont="1" applyBorder="1" applyAlignment="1">
      <alignment horizontal="center" vertical="center"/>
    </xf>
    <xf numFmtId="0" fontId="65" fillId="0" borderId="68" xfId="0" applyFont="1" applyFill="1" applyBorder="1" applyAlignment="1">
      <alignment horizontal="center" vertical="center"/>
    </xf>
    <xf numFmtId="0" fontId="11" fillId="0" borderId="69" xfId="0" applyFont="1" applyFill="1" applyBorder="1" applyAlignment="1">
      <alignment horizontal="center" vertical="center"/>
    </xf>
    <xf numFmtId="0" fontId="11" fillId="0" borderId="70" xfId="0" applyFont="1" applyFill="1" applyBorder="1" applyAlignment="1">
      <alignment horizontal="center" vertical="center"/>
    </xf>
    <xf numFmtId="0" fontId="11" fillId="0" borderId="71" xfId="0" applyFont="1" applyFill="1" applyBorder="1" applyAlignment="1">
      <alignment horizontal="center" vertical="center"/>
    </xf>
    <xf numFmtId="0" fontId="0" fillId="0" borderId="7" xfId="0" applyFill="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6" xfId="0" applyBorder="1" applyAlignment="1">
      <alignment horizontal="center" vertical="center"/>
    </xf>
    <xf numFmtId="0" fontId="0" fillId="0" borderId="2" xfId="0" applyBorder="1" applyAlignment="1">
      <alignment horizontal="center" vertical="center"/>
    </xf>
    <xf numFmtId="0" fontId="11" fillId="10" borderId="70" xfId="0" applyFont="1" applyFill="1" applyBorder="1" applyAlignment="1">
      <alignment horizontal="center" vertical="center"/>
    </xf>
    <xf numFmtId="0" fontId="0" fillId="10" borderId="21" xfId="0" applyFill="1" applyBorder="1" applyAlignment="1">
      <alignment horizontal="center" vertical="center"/>
    </xf>
    <xf numFmtId="0" fontId="1" fillId="10" borderId="1" xfId="0" applyFont="1" applyFill="1" applyBorder="1" applyAlignment="1">
      <alignment horizontal="center" vertical="center" textRotation="90"/>
    </xf>
    <xf numFmtId="0" fontId="0" fillId="10" borderId="1" xfId="0" applyFill="1" applyBorder="1" applyAlignment="1">
      <alignment horizontal="center" vertical="center"/>
    </xf>
    <xf numFmtId="0" fontId="0" fillId="10" borderId="3" xfId="0" applyFill="1" applyBorder="1" applyAlignment="1">
      <alignment horizontal="center" vertical="center"/>
    </xf>
    <xf numFmtId="0" fontId="0" fillId="10" borderId="4" xfId="0" applyFill="1" applyBorder="1" applyAlignment="1">
      <alignment horizontal="center" vertical="center"/>
    </xf>
    <xf numFmtId="0" fontId="0" fillId="10" borderId="4" xfId="0" applyFont="1" applyFill="1" applyBorder="1" applyAlignment="1">
      <alignment horizontal="center" vertical="center"/>
    </xf>
    <xf numFmtId="0" fontId="1" fillId="10" borderId="22" xfId="0" applyFont="1" applyFill="1" applyBorder="1" applyAlignment="1">
      <alignment horizontal="center" vertical="center"/>
    </xf>
    <xf numFmtId="0" fontId="0" fillId="10" borderId="7" xfId="0" applyFill="1" applyBorder="1" applyAlignment="1">
      <alignment horizontal="center" vertical="center"/>
    </xf>
    <xf numFmtId="0" fontId="1" fillId="10" borderId="46" xfId="0" applyFont="1" applyFill="1" applyBorder="1" applyAlignment="1">
      <alignment horizontal="center" vertical="center"/>
    </xf>
    <xf numFmtId="0" fontId="0" fillId="10" borderId="11" xfId="0" applyFill="1" applyBorder="1" applyAlignment="1">
      <alignment horizontal="center" vertical="center"/>
    </xf>
    <xf numFmtId="0" fontId="0" fillId="10" borderId="12" xfId="0" applyFill="1" applyBorder="1" applyAlignment="1">
      <alignment horizontal="center" vertical="center"/>
    </xf>
    <xf numFmtId="0" fontId="0" fillId="10" borderId="12" xfId="0" applyFill="1" applyBorder="1" applyAlignment="1">
      <alignment horizontal="center" vertical="center"/>
    </xf>
    <xf numFmtId="0" fontId="1" fillId="10" borderId="64" xfId="0" applyFont="1" applyFill="1" applyBorder="1" applyAlignment="1">
      <alignment horizontal="center" vertical="center"/>
    </xf>
    <xf numFmtId="0" fontId="1" fillId="10" borderId="65" xfId="0" applyFont="1" applyFill="1" applyBorder="1" applyAlignment="1">
      <alignment horizontal="center" vertical="center"/>
    </xf>
    <xf numFmtId="0" fontId="0" fillId="10" borderId="11" xfId="0" applyFill="1" applyBorder="1" applyAlignment="1">
      <alignment horizontal="center" vertical="center"/>
    </xf>
    <xf numFmtId="0" fontId="1" fillId="10" borderId="66" xfId="0" applyFont="1" applyFill="1" applyBorder="1" applyAlignment="1">
      <alignment horizontal="center" vertical="center"/>
    </xf>
    <xf numFmtId="0" fontId="1" fillId="10" borderId="23" xfId="0" applyFont="1" applyFill="1" applyBorder="1" applyAlignment="1">
      <alignment horizontal="center" vertical="center"/>
    </xf>
    <xf numFmtId="0" fontId="0" fillId="10" borderId="5" xfId="0" applyFill="1" applyBorder="1" applyAlignment="1">
      <alignment horizontal="center" vertical="center"/>
    </xf>
    <xf numFmtId="0" fontId="0" fillId="10" borderId="6" xfId="0" applyFill="1" applyBorder="1" applyAlignment="1">
      <alignment horizontal="center" vertical="center"/>
    </xf>
    <xf numFmtId="0" fontId="0" fillId="0" borderId="1" xfId="0" applyFill="1" applyBorder="1" applyAlignment="1">
      <alignment horizontal="center" vertical="center"/>
    </xf>
    <xf numFmtId="0" fontId="1" fillId="0" borderId="45" xfId="0" applyFont="1" applyBorder="1" applyAlignment="1">
      <alignment horizontal="center" vertical="center" textRotation="90"/>
    </xf>
    <xf numFmtId="0" fontId="24" fillId="0" borderId="2" xfId="2" applyFont="1" applyFill="1" applyBorder="1" applyAlignment="1">
      <alignment horizontal="centerContinuous" vertical="center"/>
    </xf>
    <xf numFmtId="0" fontId="24" fillId="0" borderId="2" xfId="2" applyFont="1" applyFill="1" applyBorder="1" applyAlignment="1">
      <alignment horizontal="center" vertical="center"/>
    </xf>
    <xf numFmtId="0" fontId="0" fillId="26" borderId="3" xfId="0" applyFill="1" applyBorder="1" applyAlignment="1">
      <alignment horizontal="center" vertical="center"/>
    </xf>
    <xf numFmtId="0" fontId="0" fillId="7" borderId="3" xfId="0" applyFill="1" applyBorder="1" applyAlignment="1">
      <alignment horizontal="center" vertical="center"/>
    </xf>
    <xf numFmtId="0" fontId="0" fillId="8" borderId="3" xfId="0" applyFill="1" applyBorder="1" applyAlignment="1">
      <alignment horizontal="center" vertical="center"/>
    </xf>
    <xf numFmtId="0" fontId="0" fillId="20" borderId="3" xfId="0" applyFill="1" applyBorder="1" applyAlignment="1">
      <alignment horizontal="center" vertical="center"/>
    </xf>
    <xf numFmtId="0" fontId="36" fillId="0" borderId="3" xfId="2" applyFont="1" applyFill="1" applyBorder="1" applyAlignment="1">
      <alignment horizontal="center" vertical="center" textRotation="90"/>
    </xf>
    <xf numFmtId="0" fontId="3" fillId="2" borderId="55" xfId="2" applyFont="1" applyFill="1" applyBorder="1" applyAlignment="1">
      <alignment horizontal="center"/>
    </xf>
    <xf numFmtId="0" fontId="3" fillId="2" borderId="58" xfId="2" applyFont="1" applyFill="1" applyBorder="1" applyAlignment="1">
      <alignment horizontal="center"/>
    </xf>
    <xf numFmtId="0" fontId="28" fillId="3" borderId="58" xfId="2" applyFont="1" applyFill="1" applyBorder="1" applyAlignment="1">
      <alignment horizontal="center"/>
    </xf>
    <xf numFmtId="0" fontId="29" fillId="0" borderId="58" xfId="2" applyFont="1" applyBorder="1" applyAlignment="1">
      <alignment horizontal="center"/>
    </xf>
    <xf numFmtId="0" fontId="30" fillId="4" borderId="58" xfId="2" applyFont="1" applyFill="1" applyBorder="1" applyAlignment="1">
      <alignment horizontal="center"/>
    </xf>
    <xf numFmtId="0" fontId="31" fillId="20" borderId="58" xfId="2" applyFont="1" applyFill="1" applyBorder="1" applyAlignment="1">
      <alignment horizontal="center"/>
    </xf>
    <xf numFmtId="0" fontId="29" fillId="0" borderId="58" xfId="2" applyFont="1" applyFill="1" applyBorder="1" applyAlignment="1">
      <alignment horizontal="center" textRotation="90"/>
    </xf>
    <xf numFmtId="0" fontId="0" fillId="0" borderId="36" xfId="0" applyBorder="1"/>
    <xf numFmtId="0" fontId="3" fillId="2" borderId="7" xfId="2" applyNumberFormat="1" applyFont="1" applyFill="1" applyBorder="1" applyAlignment="1">
      <alignment horizontal="center"/>
    </xf>
    <xf numFmtId="0" fontId="0" fillId="0" borderId="8" xfId="0" applyBorder="1"/>
    <xf numFmtId="0" fontId="3" fillId="2" borderId="11" xfId="2" applyFont="1" applyFill="1" applyBorder="1" applyAlignment="1">
      <alignment horizontal="center" textRotation="90"/>
    </xf>
    <xf numFmtId="0" fontId="3" fillId="2" borderId="12" xfId="2" applyFont="1" applyFill="1" applyBorder="1" applyAlignment="1">
      <alignment horizontal="center" textRotation="90"/>
    </xf>
    <xf numFmtId="0" fontId="28" fillId="3" borderId="12" xfId="2" applyFont="1" applyFill="1" applyBorder="1" applyAlignment="1">
      <alignment horizontal="center" textRotation="90"/>
    </xf>
    <xf numFmtId="0" fontId="29" fillId="0" borderId="12" xfId="2" applyFont="1" applyBorder="1" applyAlignment="1">
      <alignment horizontal="center" textRotation="90"/>
    </xf>
    <xf numFmtId="0" fontId="30" fillId="8" borderId="12" xfId="2" applyFont="1" applyFill="1" applyBorder="1" applyAlignment="1">
      <alignment horizontal="center" textRotation="90"/>
    </xf>
    <xf numFmtId="0" fontId="31" fillId="20" borderId="12" xfId="2" applyFont="1" applyFill="1" applyBorder="1" applyAlignment="1">
      <alignment horizontal="center" textRotation="90"/>
    </xf>
    <xf numFmtId="0" fontId="36" fillId="0" borderId="12" xfId="2" applyFont="1" applyFill="1" applyBorder="1" applyAlignment="1">
      <alignment horizontal="center" textRotation="90"/>
    </xf>
    <xf numFmtId="0" fontId="0" fillId="0" borderId="10" xfId="0" applyBorder="1"/>
    <xf numFmtId="0" fontId="0" fillId="0" borderId="21" xfId="0" applyFill="1" applyBorder="1" applyAlignment="1">
      <alignment horizontal="center" vertical="center"/>
    </xf>
    <xf numFmtId="0" fontId="1" fillId="0" borderId="3" xfId="0" applyFont="1" applyFill="1" applyBorder="1" applyAlignment="1">
      <alignment horizontal="center" vertical="center" textRotation="90"/>
    </xf>
    <xf numFmtId="0" fontId="0" fillId="0" borderId="3" xfId="0" applyFill="1" applyBorder="1" applyAlignment="1">
      <alignment horizontal="center" vertical="center"/>
    </xf>
    <xf numFmtId="0" fontId="1" fillId="0" borderId="1" xfId="0" applyFont="1" applyFill="1" applyBorder="1" applyAlignment="1">
      <alignment horizontal="center" vertical="center" textRotation="90"/>
    </xf>
    <xf numFmtId="0" fontId="0" fillId="0" borderId="4" xfId="0" applyFill="1" applyBorder="1" applyAlignment="1">
      <alignment horizontal="center" vertical="center"/>
    </xf>
    <xf numFmtId="0" fontId="0" fillId="0" borderId="4" xfId="0" applyFont="1" applyFill="1" applyBorder="1" applyAlignment="1">
      <alignment horizontal="center" vertical="center"/>
    </xf>
    <xf numFmtId="0" fontId="0" fillId="0" borderId="6" xfId="0" applyFill="1" applyBorder="1"/>
    <xf numFmtId="0" fontId="16" fillId="0" borderId="0" xfId="0" applyNumberFormat="1" applyFont="1"/>
    <xf numFmtId="0" fontId="58" fillId="28" borderId="1" xfId="0" applyFont="1" applyFill="1" applyBorder="1" applyAlignment="1">
      <alignment horizontal="center" vertical="center"/>
    </xf>
    <xf numFmtId="14" fontId="58" fillId="28" borderId="1" xfId="0" applyNumberFormat="1" applyFont="1" applyFill="1" applyBorder="1" applyAlignment="1">
      <alignment horizontal="center" vertical="center"/>
    </xf>
    <xf numFmtId="0" fontId="0" fillId="0" borderId="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applyAlignment="1">
      <alignment horizontal="center" vertical="center"/>
    </xf>
    <xf numFmtId="0" fontId="0" fillId="0" borderId="9" xfId="0" applyFill="1" applyBorder="1" applyAlignment="1">
      <alignment horizontal="center" vertical="center"/>
    </xf>
    <xf numFmtId="14" fontId="11" fillId="0" borderId="42" xfId="0" applyNumberFormat="1" applyFont="1" applyFill="1" applyBorder="1" applyAlignment="1">
      <alignment horizontal="center" vertical="center"/>
    </xf>
    <xf numFmtId="14" fontId="11" fillId="0" borderId="59" xfId="0" applyNumberFormat="1" applyFont="1" applyFill="1" applyBorder="1" applyAlignment="1">
      <alignment horizontal="center" vertical="center"/>
    </xf>
    <xf numFmtId="14" fontId="11" fillId="0" borderId="9" xfId="0" applyNumberFormat="1" applyFont="1" applyFill="1" applyBorder="1" applyAlignment="1">
      <alignment horizontal="center" vertical="center"/>
    </xf>
    <xf numFmtId="14" fontId="11" fillId="10" borderId="42" xfId="0" applyNumberFormat="1" applyFont="1" applyFill="1" applyBorder="1" applyAlignment="1">
      <alignment horizontal="center" vertical="center"/>
    </xf>
    <xf numFmtId="14" fontId="11" fillId="10" borderId="9" xfId="0" applyNumberFormat="1" applyFont="1" applyFill="1" applyBorder="1" applyAlignment="1">
      <alignment horizontal="center" vertical="center"/>
    </xf>
    <xf numFmtId="14" fontId="11" fillId="0" borderId="61" xfId="0" applyNumberFormat="1" applyFont="1" applyFill="1" applyBorder="1" applyAlignment="1">
      <alignment horizontal="center" vertical="center"/>
    </xf>
    <xf numFmtId="0" fontId="0" fillId="0" borderId="8" xfId="0" applyFill="1" applyBorder="1" applyAlignment="1">
      <alignment horizontal="center"/>
    </xf>
    <xf numFmtId="0" fontId="0" fillId="0" borderId="1" xfId="0" applyFill="1" applyBorder="1" applyAlignment="1">
      <alignment horizontal="center"/>
    </xf>
    <xf numFmtId="0" fontId="0" fillId="0" borderId="15" xfId="0" applyFill="1" applyBorder="1" applyAlignment="1">
      <alignment horizontal="center"/>
    </xf>
    <xf numFmtId="0" fontId="0" fillId="0" borderId="6" xfId="0" applyFill="1" applyBorder="1" applyAlignment="1">
      <alignment horizontal="center"/>
    </xf>
    <xf numFmtId="0" fontId="0" fillId="10" borderId="8" xfId="0" applyFill="1"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xf numFmtId="0" fontId="0" fillId="10" borderId="1" xfId="0" applyFill="1" applyBorder="1" applyAlignment="1">
      <alignment horizontal="center" vertical="center"/>
    </xf>
    <xf numFmtId="0" fontId="0" fillId="10" borderId="12" xfId="0" applyFill="1" applyBorder="1" applyAlignment="1">
      <alignment horizontal="center" vertical="center"/>
    </xf>
    <xf numFmtId="0" fontId="0" fillId="0" borderId="3" xfId="0" applyBorder="1" applyAlignment="1">
      <alignment horizontal="center" vertical="center"/>
    </xf>
    <xf numFmtId="0" fontId="0" fillId="10" borderId="3" xfId="0" applyFill="1" applyBorder="1" applyAlignment="1">
      <alignment horizontal="center" vertical="center"/>
    </xf>
    <xf numFmtId="0" fontId="63" fillId="10" borderId="43" xfId="0" applyFont="1" applyFill="1" applyBorder="1" applyAlignment="1" applyProtection="1">
      <alignment horizontal="center" vertical="center"/>
      <protection locked="0"/>
    </xf>
    <xf numFmtId="0" fontId="10" fillId="10" borderId="37" xfId="0" applyFont="1" applyFill="1" applyBorder="1" applyAlignment="1" applyProtection="1">
      <alignment horizontal="center" vertical="center"/>
      <protection locked="0"/>
    </xf>
    <xf numFmtId="0" fontId="10" fillId="10" borderId="36" xfId="0" applyFont="1" applyFill="1" applyBorder="1" applyAlignment="1" applyProtection="1">
      <alignment horizontal="center" vertical="center"/>
      <protection locked="0"/>
    </xf>
    <xf numFmtId="0" fontId="10" fillId="10" borderId="33" xfId="0" applyFont="1" applyFill="1" applyBorder="1" applyAlignment="1" applyProtection="1">
      <alignment horizontal="center" vertical="center"/>
      <protection locked="0"/>
    </xf>
    <xf numFmtId="0" fontId="10" fillId="10" borderId="0" xfId="0" applyFont="1" applyFill="1" applyBorder="1" applyAlignment="1" applyProtection="1">
      <alignment horizontal="center" vertical="center"/>
      <protection locked="0"/>
    </xf>
    <xf numFmtId="0" fontId="10" fillId="10" borderId="31" xfId="0" applyFont="1" applyFill="1" applyBorder="1" applyAlignment="1" applyProtection="1">
      <alignment horizontal="center" vertical="center"/>
      <protection locked="0"/>
    </xf>
    <xf numFmtId="0" fontId="10" fillId="10" borderId="44" xfId="0" applyFont="1" applyFill="1" applyBorder="1" applyAlignment="1" applyProtection="1">
      <alignment horizontal="center" vertical="center"/>
      <protection locked="0"/>
    </xf>
    <xf numFmtId="0" fontId="10" fillId="10" borderId="38" xfId="0" applyFont="1" applyFill="1" applyBorder="1" applyAlignment="1" applyProtection="1">
      <alignment horizontal="center" vertical="center"/>
      <protection locked="0"/>
    </xf>
    <xf numFmtId="0" fontId="10" fillId="10" borderId="39" xfId="0" applyFont="1" applyFill="1" applyBorder="1" applyAlignment="1" applyProtection="1">
      <alignment horizontal="center" vertical="center"/>
      <protection locked="0"/>
    </xf>
    <xf numFmtId="0" fontId="0" fillId="10" borderId="32" xfId="0" applyFill="1" applyBorder="1" applyAlignment="1">
      <alignment horizontal="center" vertical="center" wrapText="1"/>
    </xf>
    <xf numFmtId="0" fontId="0" fillId="10" borderId="0" xfId="0" applyFill="1" applyBorder="1" applyAlignment="1">
      <alignment horizontal="center" vertical="center"/>
    </xf>
    <xf numFmtId="0" fontId="0" fillId="10" borderId="32" xfId="0" applyFill="1" applyBorder="1" applyAlignment="1">
      <alignment horizontal="center" vertical="center"/>
    </xf>
    <xf numFmtId="0" fontId="0" fillId="10" borderId="38" xfId="0" applyFill="1" applyBorder="1" applyAlignment="1">
      <alignment horizontal="center" vertical="center"/>
    </xf>
    <xf numFmtId="0" fontId="0" fillId="10" borderId="10" xfId="0" applyFill="1" applyBorder="1" applyAlignment="1">
      <alignment horizontal="center" vertical="center"/>
    </xf>
    <xf numFmtId="0" fontId="0" fillId="0" borderId="8"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5" xfId="0" applyBorder="1" applyAlignment="1">
      <alignment horizontal="center" vertical="center"/>
    </xf>
    <xf numFmtId="14" fontId="0" fillId="0" borderId="40" xfId="0" applyNumberFormat="1" applyFill="1" applyBorder="1" applyAlignment="1">
      <alignment horizontal="center" vertical="center"/>
    </xf>
    <xf numFmtId="14" fontId="0" fillId="0" borderId="41" xfId="0" applyNumberFormat="1" applyFill="1" applyBorder="1" applyAlignment="1">
      <alignment horizontal="center" vertical="center"/>
    </xf>
    <xf numFmtId="14" fontId="0" fillId="0" borderId="54" xfId="0" applyNumberFormat="1" applyFill="1" applyBorder="1" applyAlignment="1">
      <alignment horizontal="center" vertical="center"/>
    </xf>
    <xf numFmtId="14" fontId="0" fillId="0" borderId="52" xfId="0" applyNumberFormat="1" applyFill="1" applyBorder="1" applyAlignment="1">
      <alignment horizontal="center" vertical="center"/>
    </xf>
    <xf numFmtId="14" fontId="0" fillId="0" borderId="53" xfId="0" applyNumberFormat="1" applyFill="1" applyBorder="1" applyAlignment="1">
      <alignment horizontal="center" vertical="center"/>
    </xf>
    <xf numFmtId="14" fontId="0" fillId="0" borderId="34" xfId="0" applyNumberFormat="1" applyFill="1" applyBorder="1" applyAlignment="1">
      <alignment horizontal="center" vertical="center"/>
    </xf>
    <xf numFmtId="14" fontId="0" fillId="0" borderId="57" xfId="0" applyNumberFormat="1" applyFill="1" applyBorder="1" applyAlignment="1">
      <alignment horizontal="center" vertical="center"/>
    </xf>
    <xf numFmtId="0" fontId="0" fillId="29" borderId="52" xfId="0" applyFill="1" applyBorder="1" applyAlignment="1">
      <alignment horizontal="center" vertical="center"/>
    </xf>
    <xf numFmtId="0" fontId="0" fillId="29" borderId="41" xfId="0" applyFill="1" applyBorder="1" applyAlignment="1">
      <alignment horizontal="center" vertical="center"/>
    </xf>
    <xf numFmtId="0" fontId="0" fillId="29" borderId="54" xfId="0" applyFill="1" applyBorder="1" applyAlignment="1">
      <alignment horizontal="center" vertical="center"/>
    </xf>
    <xf numFmtId="14" fontId="0" fillId="29" borderId="55" xfId="0" applyNumberFormat="1" applyFill="1" applyBorder="1" applyAlignment="1">
      <alignment horizontal="center" vertical="center"/>
    </xf>
    <xf numFmtId="14" fontId="0" fillId="29" borderId="58" xfId="0" applyNumberFormat="1" applyFill="1" applyBorder="1" applyAlignment="1">
      <alignment horizontal="center" vertical="center"/>
    </xf>
    <xf numFmtId="14" fontId="0" fillId="29" borderId="61" xfId="0" applyNumberFormat="1" applyFill="1" applyBorder="1" applyAlignment="1">
      <alignment horizontal="center" vertical="center"/>
    </xf>
    <xf numFmtId="0" fontId="0" fillId="0" borderId="52" xfId="0" applyFill="1" applyBorder="1" applyAlignment="1">
      <alignment horizontal="center" vertical="center"/>
    </xf>
    <xf numFmtId="0" fontId="0" fillId="0" borderId="41" xfId="0" applyFill="1" applyBorder="1" applyAlignment="1">
      <alignment horizontal="center" vertical="center"/>
    </xf>
    <xf numFmtId="0" fontId="0" fillId="0" borderId="54" xfId="0" applyFill="1" applyBorder="1" applyAlignment="1">
      <alignment horizontal="center" vertical="center"/>
    </xf>
    <xf numFmtId="14" fontId="0" fillId="0" borderId="51" xfId="0" applyNumberFormat="1" applyFill="1" applyBorder="1" applyAlignment="1">
      <alignment horizontal="center" vertical="center"/>
    </xf>
    <xf numFmtId="14" fontId="0" fillId="0" borderId="49" xfId="0" applyNumberFormat="1" applyFill="1" applyBorder="1" applyAlignment="1">
      <alignment horizontal="center" vertical="center"/>
    </xf>
    <xf numFmtId="14" fontId="0" fillId="0" borderId="60" xfId="0" applyNumberFormat="1" applyFill="1" applyBorder="1" applyAlignment="1">
      <alignment horizontal="center" vertical="center"/>
    </xf>
    <xf numFmtId="0" fontId="0" fillId="0" borderId="53" xfId="0" applyFill="1" applyBorder="1" applyAlignment="1">
      <alignment horizontal="center" vertical="center"/>
    </xf>
    <xf numFmtId="14" fontId="0" fillId="0" borderId="48" xfId="0" applyNumberFormat="1" applyFill="1" applyBorder="1" applyAlignment="1">
      <alignment horizontal="center" vertical="center"/>
    </xf>
    <xf numFmtId="14" fontId="0" fillId="0" borderId="33" xfId="0" applyNumberFormat="1" applyFill="1" applyBorder="1" applyAlignment="1">
      <alignment horizontal="center" vertical="center"/>
    </xf>
    <xf numFmtId="14" fontId="0" fillId="29" borderId="41" xfId="0" applyNumberFormat="1" applyFill="1" applyBorder="1" applyAlignment="1">
      <alignment horizontal="center" vertical="center"/>
    </xf>
    <xf numFmtId="14" fontId="0" fillId="29" borderId="53" xfId="0" applyNumberFormat="1" applyFill="1" applyBorder="1" applyAlignment="1">
      <alignment horizontal="center" vertical="center"/>
    </xf>
    <xf numFmtId="14" fontId="0" fillId="29" borderId="52" xfId="0" applyNumberFormat="1" applyFill="1" applyBorder="1" applyAlignment="1">
      <alignment horizontal="center" vertical="center"/>
    </xf>
    <xf numFmtId="14" fontId="0" fillId="0" borderId="44" xfId="0" applyNumberFormat="1" applyFill="1" applyBorder="1" applyAlignment="1">
      <alignment horizontal="center" vertical="center"/>
    </xf>
    <xf numFmtId="0" fontId="11" fillId="0" borderId="28" xfId="0" applyFont="1" applyFill="1" applyBorder="1" applyAlignment="1">
      <alignment horizontal="center" vertical="center"/>
    </xf>
    <xf numFmtId="0" fontId="11" fillId="0" borderId="29" xfId="0" applyFont="1" applyFill="1" applyBorder="1" applyAlignment="1">
      <alignment horizontal="center" vertical="center"/>
    </xf>
    <xf numFmtId="14" fontId="11" fillId="0" borderId="25" xfId="0" applyNumberFormat="1" applyFont="1" applyFill="1" applyBorder="1" applyAlignment="1">
      <alignment horizontal="center" vertical="center"/>
    </xf>
    <xf numFmtId="14" fontId="11" fillId="0" borderId="26"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0" fillId="0" borderId="38" xfId="0" applyFill="1" applyBorder="1" applyAlignment="1">
      <alignment horizontal="center" vertical="center"/>
    </xf>
    <xf numFmtId="0" fontId="0" fillId="0" borderId="27" xfId="0" applyFill="1" applyBorder="1" applyAlignment="1">
      <alignment horizontal="center" vertical="center"/>
    </xf>
    <xf numFmtId="14" fontId="11" fillId="0" borderId="30" xfId="0" applyNumberFormat="1" applyFont="1" applyFill="1" applyBorder="1" applyAlignment="1">
      <alignment horizontal="center" vertical="center"/>
    </xf>
    <xf numFmtId="14" fontId="11" fillId="0" borderId="38" xfId="0" applyNumberFormat="1" applyFont="1" applyFill="1" applyBorder="1" applyAlignment="1">
      <alignment horizontal="center" vertical="center"/>
    </xf>
    <xf numFmtId="0" fontId="0" fillId="10" borderId="15" xfId="0" applyFill="1" applyBorder="1" applyAlignment="1">
      <alignment horizontal="center" vertical="center"/>
    </xf>
    <xf numFmtId="4" fontId="6" fillId="0" borderId="15" xfId="0" applyNumberFormat="1" applyFont="1" applyFill="1" applyBorder="1" applyAlignment="1" applyProtection="1">
      <alignment horizontal="center" vertical="center" wrapText="1"/>
      <protection locked="0"/>
    </xf>
    <xf numFmtId="4" fontId="6" fillId="0" borderId="8" xfId="0" applyNumberFormat="1" applyFont="1" applyFill="1" applyBorder="1" applyAlignment="1" applyProtection="1">
      <alignment horizontal="center" vertical="center" wrapText="1"/>
      <protection locked="0"/>
    </xf>
    <xf numFmtId="4" fontId="6" fillId="0" borderId="10" xfId="0" applyNumberFormat="1" applyFont="1" applyFill="1" applyBorder="1" applyAlignment="1" applyProtection="1">
      <alignment horizontal="center" vertical="center" wrapText="1"/>
      <protection locked="0"/>
    </xf>
    <xf numFmtId="0" fontId="0" fillId="0" borderId="42" xfId="0" applyBorder="1" applyAlignment="1">
      <alignment horizontal="center" vertical="center"/>
    </xf>
    <xf numFmtId="4" fontId="6" fillId="0" borderId="6" xfId="0" applyNumberFormat="1" applyFont="1" applyFill="1" applyBorder="1" applyAlignment="1" applyProtection="1">
      <alignment horizontal="center" vertical="center" wrapText="1"/>
      <protection locked="0"/>
    </xf>
    <xf numFmtId="4" fontId="6" fillId="0" borderId="1" xfId="0" applyNumberFormat="1" applyFont="1" applyFill="1" applyBorder="1" applyAlignment="1" applyProtection="1">
      <alignment horizontal="center" vertical="center" wrapText="1"/>
      <protection locked="0"/>
    </xf>
    <xf numFmtId="4" fontId="6" fillId="0" borderId="12" xfId="0" applyNumberFormat="1" applyFont="1" applyFill="1" applyBorder="1" applyAlignment="1" applyProtection="1">
      <alignment horizontal="center" vertical="center" wrapText="1"/>
      <protection locked="0"/>
    </xf>
    <xf numFmtId="0" fontId="0" fillId="0" borderId="6" xfId="0" applyBorder="1" applyAlignment="1">
      <alignment horizontal="center" vertical="center"/>
    </xf>
    <xf numFmtId="4" fontId="6" fillId="9" borderId="15" xfId="0" applyNumberFormat="1" applyFont="1" applyFill="1" applyBorder="1" applyAlignment="1" applyProtection="1">
      <alignment horizontal="center" vertical="center" wrapText="1"/>
      <protection locked="0"/>
    </xf>
    <xf numFmtId="4" fontId="6" fillId="9" borderId="8" xfId="0" applyNumberFormat="1" applyFont="1" applyFill="1" applyBorder="1" applyAlignment="1" applyProtection="1">
      <alignment horizontal="center" vertical="center" wrapText="1"/>
      <protection locked="0"/>
    </xf>
    <xf numFmtId="4" fontId="6" fillId="9" borderId="10" xfId="0" applyNumberFormat="1" applyFont="1" applyFill="1" applyBorder="1" applyAlignment="1" applyProtection="1">
      <alignment horizontal="center" vertical="center" wrapText="1"/>
      <protection locked="0"/>
    </xf>
    <xf numFmtId="0" fontId="0" fillId="0" borderId="12" xfId="0" applyBorder="1" applyAlignment="1">
      <alignment horizontal="center" vertical="center"/>
    </xf>
    <xf numFmtId="0" fontId="0" fillId="0" borderId="2" xfId="0" applyBorder="1" applyAlignment="1">
      <alignment horizontal="center" vertical="center"/>
    </xf>
    <xf numFmtId="0" fontId="0" fillId="10" borderId="7" xfId="0" applyFill="1" applyBorder="1" applyAlignment="1">
      <alignment horizontal="center" vertical="center"/>
    </xf>
    <xf numFmtId="0" fontId="0" fillId="0" borderId="7" xfId="0" applyFill="1" applyBorder="1" applyAlignment="1">
      <alignment horizontal="center" vertical="center"/>
    </xf>
    <xf numFmtId="0" fontId="0" fillId="0" borderId="11" xfId="0" applyFill="1" applyBorder="1" applyAlignment="1">
      <alignment horizontal="center" vertical="center"/>
    </xf>
    <xf numFmtId="0" fontId="10" fillId="10" borderId="5" xfId="0" applyFont="1" applyFill="1" applyBorder="1" applyAlignment="1" applyProtection="1">
      <alignment horizontal="center" vertical="center"/>
      <protection locked="0"/>
    </xf>
    <xf numFmtId="0" fontId="10" fillId="10" borderId="7" xfId="0" applyFont="1" applyFill="1" applyBorder="1" applyAlignment="1" applyProtection="1">
      <alignment horizontal="center" vertical="center"/>
      <protection locked="0"/>
    </xf>
    <xf numFmtId="0" fontId="10" fillId="10" borderId="19" xfId="0" applyFont="1" applyFill="1" applyBorder="1" applyAlignment="1" applyProtection="1">
      <alignment horizontal="center" vertical="center"/>
      <protection locked="0"/>
    </xf>
    <xf numFmtId="1" fontId="6" fillId="2" borderId="6" xfId="0" applyNumberFormat="1" applyFont="1" applyFill="1" applyBorder="1" applyAlignment="1" applyProtection="1">
      <alignment horizontal="center" vertical="center" wrapText="1"/>
      <protection locked="0"/>
    </xf>
    <xf numFmtId="1" fontId="6" fillId="2" borderId="1" xfId="0" applyNumberFormat="1" applyFont="1" applyFill="1" applyBorder="1" applyAlignment="1" applyProtection="1">
      <alignment horizontal="center" vertical="center" wrapText="1"/>
      <protection locked="0"/>
    </xf>
    <xf numFmtId="1" fontId="6" fillId="2" borderId="12" xfId="0" applyNumberFormat="1" applyFont="1" applyFill="1" applyBorder="1" applyAlignment="1" applyProtection="1">
      <alignment horizontal="center" vertical="center" wrapText="1"/>
      <protection locked="0"/>
    </xf>
    <xf numFmtId="1" fontId="6" fillId="2" borderId="17" xfId="0" applyNumberFormat="1" applyFont="1" applyFill="1" applyBorder="1" applyAlignment="1" applyProtection="1">
      <alignment horizontal="center" vertical="center" wrapText="1"/>
      <protection locked="0"/>
    </xf>
    <xf numFmtId="1" fontId="6" fillId="2" borderId="14" xfId="0" applyNumberFormat="1" applyFont="1" applyFill="1" applyBorder="1" applyAlignment="1" applyProtection="1">
      <alignment horizontal="center" vertical="center" wrapText="1"/>
      <protection locked="0"/>
    </xf>
    <xf numFmtId="1" fontId="6" fillId="2" borderId="67" xfId="0" applyNumberFormat="1" applyFont="1" applyFill="1" applyBorder="1" applyAlignment="1" applyProtection="1">
      <alignment horizontal="center" vertical="center" wrapText="1"/>
      <protection locked="0"/>
    </xf>
    <xf numFmtId="0" fontId="0" fillId="0" borderId="19" xfId="0" applyFill="1" applyBorder="1" applyAlignment="1">
      <alignment horizontal="center" vertical="center"/>
    </xf>
    <xf numFmtId="0" fontId="0" fillId="0" borderId="20" xfId="0" applyFill="1" applyBorder="1" applyAlignment="1">
      <alignment horizontal="center" vertical="center"/>
    </xf>
    <xf numFmtId="1" fontId="6" fillId="7" borderId="6" xfId="0" applyNumberFormat="1" applyFont="1" applyFill="1" applyBorder="1" applyAlignment="1" applyProtection="1">
      <alignment horizontal="center" vertical="center" wrapText="1"/>
      <protection locked="0"/>
    </xf>
    <xf numFmtId="1" fontId="6" fillId="7" borderId="1" xfId="0" applyNumberFormat="1" applyFont="1" applyFill="1" applyBorder="1" applyAlignment="1" applyProtection="1">
      <alignment horizontal="center" vertical="center" wrapText="1"/>
      <protection locked="0"/>
    </xf>
    <xf numFmtId="1" fontId="6" fillId="7" borderId="12" xfId="0" applyNumberFormat="1" applyFont="1" applyFill="1" applyBorder="1" applyAlignment="1" applyProtection="1">
      <alignment horizontal="center" vertical="center" wrapText="1"/>
      <protection locked="0"/>
    </xf>
    <xf numFmtId="1" fontId="6" fillId="3" borderId="6" xfId="0" applyNumberFormat="1" applyFont="1" applyFill="1" applyBorder="1" applyAlignment="1" applyProtection="1">
      <alignment horizontal="center" vertical="center" wrapText="1"/>
      <protection locked="0"/>
    </xf>
    <xf numFmtId="1" fontId="6" fillId="3" borderId="1" xfId="0" applyNumberFormat="1" applyFont="1" applyFill="1" applyBorder="1" applyAlignment="1" applyProtection="1">
      <alignment horizontal="center" vertical="center" wrapText="1"/>
      <protection locked="0"/>
    </xf>
    <xf numFmtId="1" fontId="6" fillId="3" borderId="12" xfId="0" applyNumberFormat="1" applyFont="1" applyFill="1" applyBorder="1" applyAlignment="1" applyProtection="1">
      <alignment horizontal="center" vertical="center" wrapText="1"/>
      <protection locked="0"/>
    </xf>
    <xf numFmtId="1" fontId="6" fillId="3" borderId="6" xfId="0" applyNumberFormat="1" applyFont="1" applyFill="1" applyBorder="1" applyAlignment="1" applyProtection="1">
      <alignment horizontal="center" vertical="center"/>
      <protection locked="0"/>
    </xf>
    <xf numFmtId="1" fontId="6" fillId="3" borderId="1" xfId="0" applyNumberFormat="1" applyFont="1" applyFill="1" applyBorder="1" applyAlignment="1" applyProtection="1">
      <alignment horizontal="center" vertical="center"/>
      <protection locked="0"/>
    </xf>
    <xf numFmtId="1" fontId="6" fillId="3" borderId="12" xfId="0" applyNumberFormat="1" applyFont="1" applyFill="1" applyBorder="1" applyAlignment="1" applyProtection="1">
      <alignment horizontal="center" vertical="center"/>
      <protection locked="0"/>
    </xf>
    <xf numFmtId="0" fontId="0" fillId="10" borderId="19" xfId="0" applyFill="1" applyBorder="1" applyAlignment="1">
      <alignment horizontal="center" vertical="center"/>
    </xf>
    <xf numFmtId="0" fontId="0" fillId="10" borderId="20" xfId="0" applyFill="1" applyBorder="1" applyAlignment="1">
      <alignment horizontal="center" vertical="center"/>
    </xf>
    <xf numFmtId="164" fontId="11" fillId="0" borderId="1" xfId="0" applyNumberFormat="1" applyFont="1" applyFill="1" applyBorder="1" applyAlignment="1">
      <alignment horizontal="center" vertical="center"/>
    </xf>
    <xf numFmtId="164" fontId="11" fillId="10" borderId="1" xfId="0" applyNumberFormat="1" applyFont="1" applyFill="1" applyBorder="1" applyAlignment="1">
      <alignment horizontal="center" vertical="center"/>
    </xf>
    <xf numFmtId="164" fontId="11" fillId="0" borderId="3" xfId="0" applyNumberFormat="1" applyFont="1" applyFill="1" applyBorder="1" applyAlignment="1">
      <alignment horizontal="center" vertical="center"/>
    </xf>
    <xf numFmtId="0" fontId="0" fillId="10" borderId="5" xfId="0" applyFill="1" applyBorder="1" applyAlignment="1">
      <alignment horizontal="center" vertical="center"/>
    </xf>
    <xf numFmtId="164" fontId="11" fillId="0" borderId="2" xfId="0" applyNumberFormat="1" applyFont="1" applyFill="1" applyBorder="1" applyAlignment="1">
      <alignment horizontal="center" vertical="center"/>
    </xf>
    <xf numFmtId="0" fontId="0" fillId="10" borderId="6" xfId="0" applyFill="1" applyBorder="1" applyAlignment="1">
      <alignment horizontal="center" vertical="center"/>
    </xf>
    <xf numFmtId="1" fontId="6" fillId="0" borderId="6" xfId="0" applyNumberFormat="1" applyFont="1" applyFill="1" applyBorder="1" applyAlignment="1" applyProtection="1">
      <alignment horizontal="center" vertical="center" wrapText="1"/>
      <protection locked="0"/>
    </xf>
    <xf numFmtId="1" fontId="6" fillId="0" borderId="1" xfId="0" applyNumberFormat="1" applyFont="1" applyFill="1" applyBorder="1" applyAlignment="1" applyProtection="1">
      <alignment horizontal="center" vertical="center" wrapText="1"/>
      <protection locked="0"/>
    </xf>
    <xf numFmtId="1" fontId="6" fillId="0" borderId="12" xfId="0" applyNumberFormat="1" applyFont="1" applyFill="1" applyBorder="1" applyAlignment="1" applyProtection="1">
      <alignment horizontal="center" vertical="center" wrapText="1"/>
      <protection locked="0"/>
    </xf>
    <xf numFmtId="0" fontId="0" fillId="0" borderId="5" xfId="0" applyFill="1" applyBorder="1" applyAlignment="1">
      <alignment horizontal="center" vertical="center"/>
    </xf>
    <xf numFmtId="164" fontId="11" fillId="10" borderId="2" xfId="0" applyNumberFormat="1" applyFont="1" applyFill="1" applyBorder="1" applyAlignment="1">
      <alignment horizontal="center" vertical="center"/>
    </xf>
    <xf numFmtId="164" fontId="11" fillId="10" borderId="6" xfId="0" applyNumberFormat="1" applyFont="1" applyFill="1" applyBorder="1" applyAlignment="1">
      <alignment horizontal="center" vertical="center"/>
    </xf>
    <xf numFmtId="164" fontId="11" fillId="0" borderId="6" xfId="0" applyNumberFormat="1" applyFont="1" applyFill="1" applyBorder="1" applyAlignment="1">
      <alignment horizontal="center" vertical="center"/>
    </xf>
    <xf numFmtId="164" fontId="11" fillId="0" borderId="12" xfId="0" applyNumberFormat="1" applyFont="1" applyFill="1" applyBorder="1" applyAlignment="1">
      <alignment horizontal="center" vertical="center"/>
    </xf>
    <xf numFmtId="164" fontId="11" fillId="10" borderId="3" xfId="0" applyNumberFormat="1" applyFont="1" applyFill="1" applyBorder="1" applyAlignment="1">
      <alignment horizontal="center" vertical="center"/>
    </xf>
    <xf numFmtId="0" fontId="5" fillId="0" borderId="3" xfId="0" applyFont="1" applyFill="1" applyBorder="1" applyAlignment="1">
      <alignment horizontal="center" vertical="center" textRotation="255"/>
    </xf>
    <xf numFmtId="0" fontId="5" fillId="0" borderId="1" xfId="0" applyFont="1" applyFill="1" applyBorder="1" applyAlignment="1">
      <alignment horizontal="center" vertical="center" textRotation="255"/>
    </xf>
    <xf numFmtId="0" fontId="5" fillId="10" borderId="1" xfId="0" applyFont="1" applyFill="1" applyBorder="1" applyAlignment="1">
      <alignment horizontal="center" vertical="center" textRotation="255"/>
    </xf>
    <xf numFmtId="0" fontId="5" fillId="0" borderId="2" xfId="0" applyFont="1" applyFill="1" applyBorder="1" applyAlignment="1">
      <alignment horizontal="center" vertical="center" textRotation="255"/>
    </xf>
    <xf numFmtId="0" fontId="5" fillId="10" borderId="2" xfId="0" applyFont="1" applyFill="1" applyBorder="1" applyAlignment="1">
      <alignment horizontal="center" vertical="center" textRotation="255"/>
    </xf>
    <xf numFmtId="0" fontId="5" fillId="0" borderId="12" xfId="0" applyFont="1" applyFill="1" applyBorder="1" applyAlignment="1">
      <alignment horizontal="center" vertical="center" textRotation="255"/>
    </xf>
    <xf numFmtId="0" fontId="0" fillId="10" borderId="11" xfId="0" applyFill="1" applyBorder="1" applyAlignment="1">
      <alignment horizontal="center" vertical="center"/>
    </xf>
    <xf numFmtId="0" fontId="5" fillId="0" borderId="6" xfId="0" applyFont="1" applyFill="1" applyBorder="1" applyAlignment="1">
      <alignment horizontal="center" vertical="center" textRotation="255"/>
    </xf>
    <xf numFmtId="14" fontId="1" fillId="0" borderId="52" xfId="0" applyNumberFormat="1" applyFont="1" applyFill="1" applyBorder="1" applyAlignment="1">
      <alignment horizontal="center" vertical="center"/>
    </xf>
    <xf numFmtId="14" fontId="1" fillId="0" borderId="41" xfId="0" applyNumberFormat="1" applyFont="1" applyFill="1" applyBorder="1" applyAlignment="1">
      <alignment horizontal="center" vertical="center"/>
    </xf>
    <xf numFmtId="14" fontId="1" fillId="0" borderId="53" xfId="0" applyNumberFormat="1" applyFont="1" applyFill="1" applyBorder="1" applyAlignment="1">
      <alignment horizontal="center" vertical="center"/>
    </xf>
    <xf numFmtId="1" fontId="6" fillId="8" borderId="6" xfId="0" applyNumberFormat="1" applyFont="1" applyFill="1" applyBorder="1" applyAlignment="1" applyProtection="1">
      <alignment horizontal="center" vertical="center" wrapText="1"/>
      <protection locked="0"/>
    </xf>
    <xf numFmtId="1" fontId="6" fillId="8" borderId="1" xfId="0" applyNumberFormat="1" applyFont="1" applyFill="1" applyBorder="1" applyAlignment="1" applyProtection="1">
      <alignment horizontal="center" vertical="center" wrapText="1"/>
      <protection locked="0"/>
    </xf>
    <xf numFmtId="1" fontId="6" fillId="8" borderId="12" xfId="0" applyNumberFormat="1" applyFont="1" applyFill="1" applyBorder="1" applyAlignment="1" applyProtection="1">
      <alignment horizontal="center" vertical="center" wrapText="1"/>
      <protection locked="0"/>
    </xf>
    <xf numFmtId="1" fontId="6" fillId="4" borderId="6" xfId="0" applyNumberFormat="1" applyFont="1" applyFill="1" applyBorder="1" applyAlignment="1" applyProtection="1">
      <alignment horizontal="center" vertical="center" wrapText="1"/>
      <protection locked="0"/>
    </xf>
    <xf numFmtId="1" fontId="6" fillId="4" borderId="1" xfId="0" applyNumberFormat="1" applyFont="1" applyFill="1" applyBorder="1" applyAlignment="1" applyProtection="1">
      <alignment horizontal="center" vertical="center" wrapText="1"/>
      <protection locked="0"/>
    </xf>
    <xf numFmtId="1" fontId="6" fillId="4" borderId="12" xfId="0" applyNumberFormat="1" applyFont="1" applyFill="1" applyBorder="1" applyAlignment="1" applyProtection="1">
      <alignment horizontal="center" vertical="center" wrapText="1"/>
      <protection locked="0"/>
    </xf>
    <xf numFmtId="1" fontId="6" fillId="9" borderId="6" xfId="0" applyNumberFormat="1" applyFont="1" applyFill="1" applyBorder="1" applyAlignment="1" applyProtection="1">
      <alignment horizontal="center" vertical="center" wrapText="1"/>
      <protection locked="0"/>
    </xf>
    <xf numFmtId="1" fontId="6" fillId="9" borderId="1" xfId="0" applyNumberFormat="1" applyFont="1" applyFill="1" applyBorder="1" applyAlignment="1" applyProtection="1">
      <alignment horizontal="center" vertical="center" wrapText="1"/>
      <protection locked="0"/>
    </xf>
    <xf numFmtId="1" fontId="6" fillId="9" borderId="12" xfId="0" applyNumberFormat="1" applyFont="1" applyFill="1" applyBorder="1" applyAlignment="1" applyProtection="1">
      <alignment horizontal="center" vertical="center" wrapText="1"/>
      <protection locked="0"/>
    </xf>
    <xf numFmtId="1" fontId="6" fillId="5" borderId="6" xfId="0" applyNumberFormat="1" applyFont="1" applyFill="1" applyBorder="1" applyAlignment="1" applyProtection="1">
      <alignment horizontal="center" vertical="center" wrapText="1"/>
      <protection locked="0"/>
    </xf>
    <xf numFmtId="1" fontId="6" fillId="5" borderId="1" xfId="0" applyNumberFormat="1" applyFont="1" applyFill="1" applyBorder="1" applyAlignment="1" applyProtection="1">
      <alignment horizontal="center" vertical="center" wrapText="1"/>
      <protection locked="0"/>
    </xf>
    <xf numFmtId="1" fontId="6" fillId="5" borderId="12" xfId="0" applyNumberFormat="1" applyFont="1" applyFill="1" applyBorder="1" applyAlignment="1" applyProtection="1">
      <alignment horizontal="center" vertical="center" wrapText="1"/>
      <protection locked="0"/>
    </xf>
    <xf numFmtId="14" fontId="0" fillId="29" borderId="54" xfId="0" applyNumberFormat="1" applyFill="1" applyBorder="1" applyAlignment="1">
      <alignment horizontal="center" vertical="center"/>
    </xf>
    <xf numFmtId="164" fontId="11" fillId="10" borderId="12" xfId="0" applyNumberFormat="1" applyFont="1" applyFill="1" applyBorder="1" applyAlignment="1">
      <alignment horizontal="center" vertical="center"/>
    </xf>
    <xf numFmtId="14" fontId="11" fillId="10" borderId="59" xfId="0" applyNumberFormat="1" applyFont="1" applyFill="1" applyBorder="1" applyAlignment="1">
      <alignment horizontal="center" vertical="center"/>
    </xf>
    <xf numFmtId="14" fontId="11" fillId="10" borderId="61" xfId="0" applyNumberFormat="1" applyFont="1" applyFill="1" applyBorder="1" applyAlignment="1">
      <alignment horizontal="center" vertical="center"/>
    </xf>
    <xf numFmtId="4" fontId="6" fillId="2" borderId="15" xfId="0" applyNumberFormat="1" applyFont="1" applyFill="1" applyBorder="1" applyAlignment="1" applyProtection="1">
      <alignment horizontal="center" vertical="center"/>
      <protection locked="0"/>
    </xf>
    <xf numFmtId="4" fontId="6" fillId="2" borderId="8" xfId="0" applyNumberFormat="1" applyFont="1" applyFill="1" applyBorder="1" applyAlignment="1" applyProtection="1">
      <alignment horizontal="center" vertical="center"/>
      <protection locked="0"/>
    </xf>
    <xf numFmtId="4" fontId="6" fillId="2" borderId="10" xfId="0" applyNumberFormat="1" applyFont="1" applyFill="1" applyBorder="1" applyAlignment="1" applyProtection="1">
      <alignment horizontal="center" vertical="center"/>
      <protection locked="0"/>
    </xf>
    <xf numFmtId="4" fontId="6" fillId="3" borderId="15" xfId="0" applyNumberFormat="1" applyFont="1" applyFill="1" applyBorder="1" applyAlignment="1" applyProtection="1">
      <alignment horizontal="center" vertical="center" wrapText="1"/>
      <protection locked="0"/>
    </xf>
    <xf numFmtId="4" fontId="6" fillId="3" borderId="8" xfId="0" applyNumberFormat="1" applyFont="1" applyFill="1" applyBorder="1" applyAlignment="1" applyProtection="1">
      <alignment horizontal="center" vertical="center" wrapText="1"/>
      <protection locked="0"/>
    </xf>
    <xf numFmtId="4" fontId="6" fillId="3" borderId="10" xfId="0" applyNumberFormat="1" applyFont="1" applyFill="1" applyBorder="1" applyAlignment="1" applyProtection="1">
      <alignment horizontal="center" vertical="center" wrapText="1"/>
      <protection locked="0"/>
    </xf>
    <xf numFmtId="4" fontId="6" fillId="3" borderId="15" xfId="0" applyNumberFormat="1" applyFont="1" applyFill="1" applyBorder="1" applyAlignment="1" applyProtection="1">
      <alignment horizontal="center" vertical="center"/>
      <protection locked="0"/>
    </xf>
    <xf numFmtId="4" fontId="6" fillId="3" borderId="8" xfId="0" applyNumberFormat="1" applyFont="1" applyFill="1" applyBorder="1" applyAlignment="1" applyProtection="1">
      <alignment horizontal="center" vertical="center"/>
      <protection locked="0"/>
    </xf>
    <xf numFmtId="4" fontId="6" fillId="3" borderId="10" xfId="0" applyNumberFormat="1" applyFont="1" applyFill="1" applyBorder="1" applyAlignment="1" applyProtection="1">
      <alignment horizontal="center" vertical="center"/>
      <protection locked="0"/>
    </xf>
    <xf numFmtId="4" fontId="6" fillId="7" borderId="15" xfId="0" applyNumberFormat="1" applyFont="1" applyFill="1" applyBorder="1" applyAlignment="1" applyProtection="1">
      <alignment horizontal="center" vertical="center" wrapText="1"/>
      <protection locked="0"/>
    </xf>
    <xf numFmtId="4" fontId="6" fillId="7" borderId="8" xfId="0" applyNumberFormat="1" applyFont="1" applyFill="1" applyBorder="1" applyAlignment="1" applyProtection="1">
      <alignment horizontal="center" vertical="center" wrapText="1"/>
      <protection locked="0"/>
    </xf>
    <xf numFmtId="4" fontId="6" fillId="7" borderId="10" xfId="0" applyNumberFormat="1" applyFont="1" applyFill="1" applyBorder="1" applyAlignment="1" applyProtection="1">
      <alignment horizontal="center" vertical="center" wrapText="1"/>
      <protection locked="0"/>
    </xf>
    <xf numFmtId="4" fontId="6" fillId="4" borderId="15" xfId="0" applyNumberFormat="1" applyFont="1" applyFill="1" applyBorder="1" applyAlignment="1" applyProtection="1">
      <alignment horizontal="center" vertical="center" wrapText="1"/>
      <protection locked="0"/>
    </xf>
    <xf numFmtId="4" fontId="6" fillId="4" borderId="8" xfId="0" applyNumberFormat="1" applyFont="1" applyFill="1" applyBorder="1" applyAlignment="1" applyProtection="1">
      <alignment horizontal="center" vertical="center" wrapText="1"/>
      <protection locked="0"/>
    </xf>
    <xf numFmtId="4" fontId="6" fillId="4" borderId="10" xfId="0" applyNumberFormat="1" applyFont="1" applyFill="1" applyBorder="1" applyAlignment="1" applyProtection="1">
      <alignment horizontal="center" vertical="center" wrapText="1"/>
      <protection locked="0"/>
    </xf>
    <xf numFmtId="2" fontId="0" fillId="0" borderId="28" xfId="0" applyNumberFormat="1" applyFill="1" applyBorder="1" applyAlignment="1">
      <alignment horizontal="center" vertical="center"/>
    </xf>
    <xf numFmtId="2" fontId="0" fillId="0" borderId="29" xfId="0" applyNumberFormat="1" applyFill="1" applyBorder="1" applyAlignment="1">
      <alignment horizontal="center" vertical="center"/>
    </xf>
    <xf numFmtId="4" fontId="0" fillId="0" borderId="28" xfId="0" applyNumberFormat="1" applyFill="1" applyBorder="1" applyAlignment="1">
      <alignment horizontal="center" vertical="center"/>
    </xf>
    <xf numFmtId="4" fontId="0" fillId="0" borderId="29" xfId="0" applyNumberFormat="1" applyFill="1" applyBorder="1" applyAlignment="1">
      <alignment horizontal="center" vertical="center"/>
    </xf>
    <xf numFmtId="0" fontId="1" fillId="0" borderId="1" xfId="0" applyFont="1" applyBorder="1" applyAlignment="1">
      <alignment horizontal="center" vertical="center"/>
    </xf>
    <xf numFmtId="0" fontId="38" fillId="0" borderId="1" xfId="0" applyFont="1" applyBorder="1" applyAlignment="1">
      <alignment horizontal="center" vertical="center"/>
    </xf>
    <xf numFmtId="14" fontId="35" fillId="10" borderId="1" xfId="0" applyNumberFormat="1" applyFont="1" applyFill="1" applyBorder="1" applyAlignment="1">
      <alignment horizontal="center" vertical="center"/>
    </xf>
    <xf numFmtId="0" fontId="41" fillId="34" borderId="1" xfId="2" applyFont="1" applyFill="1" applyBorder="1" applyAlignment="1">
      <alignment horizontal="center" vertical="center" wrapText="1"/>
    </xf>
    <xf numFmtId="0" fontId="41" fillId="0" borderId="1" xfId="2" applyFont="1" applyFill="1" applyBorder="1" applyAlignment="1">
      <alignment horizontal="center" vertical="center" wrapText="1"/>
    </xf>
    <xf numFmtId="0" fontId="41" fillId="34" borderId="8" xfId="2" applyFont="1" applyFill="1" applyBorder="1" applyAlignment="1">
      <alignment horizontal="center" vertical="center" wrapText="1"/>
    </xf>
    <xf numFmtId="0" fontId="41" fillId="0" borderId="8" xfId="2" applyFont="1" applyFill="1" applyBorder="1" applyAlignment="1">
      <alignment horizontal="center" vertical="center" wrapText="1"/>
    </xf>
    <xf numFmtId="0" fontId="26" fillId="10" borderId="45" xfId="0" applyFont="1" applyFill="1" applyBorder="1" applyAlignment="1">
      <alignment horizontal="center" vertical="center" wrapText="1"/>
    </xf>
    <xf numFmtId="0" fontId="26" fillId="10" borderId="46" xfId="0" applyFont="1" applyFill="1" applyBorder="1" applyAlignment="1">
      <alignment horizontal="center" vertical="center" wrapText="1"/>
    </xf>
    <xf numFmtId="0" fontId="26" fillId="10" borderId="47" xfId="0" applyFont="1" applyFill="1" applyBorder="1" applyAlignment="1">
      <alignment horizontal="center" vertical="center" wrapText="1"/>
    </xf>
    <xf numFmtId="0" fontId="26" fillId="10" borderId="33" xfId="0" applyFont="1" applyFill="1" applyBorder="1" applyAlignment="1">
      <alignment horizontal="center" vertical="center" wrapText="1"/>
    </xf>
    <xf numFmtId="0" fontId="26" fillId="10" borderId="0" xfId="0" applyFont="1" applyFill="1" applyBorder="1" applyAlignment="1">
      <alignment horizontal="center" vertical="center" wrapText="1"/>
    </xf>
    <xf numFmtId="0" fontId="26" fillId="10" borderId="48" xfId="0" applyFont="1" applyFill="1" applyBorder="1" applyAlignment="1">
      <alignment horizontal="center" vertical="center" wrapText="1"/>
    </xf>
    <xf numFmtId="0" fontId="26" fillId="10" borderId="18" xfId="0" applyFont="1" applyFill="1" applyBorder="1" applyAlignment="1">
      <alignment horizontal="center" vertical="center" wrapText="1"/>
    </xf>
    <xf numFmtId="0" fontId="26" fillId="10" borderId="23" xfId="0" applyFont="1" applyFill="1" applyBorder="1" applyAlignment="1">
      <alignment horizontal="center" vertical="center" wrapText="1"/>
    </xf>
    <xf numFmtId="0" fontId="24" fillId="0" borderId="0" xfId="2" applyFont="1" applyAlignment="1">
      <alignment horizontal="center" vertical="center"/>
    </xf>
    <xf numFmtId="0" fontId="24" fillId="0" borderId="31" xfId="2" applyFont="1" applyBorder="1" applyAlignment="1">
      <alignment horizontal="center" vertical="center"/>
    </xf>
    <xf numFmtId="0" fontId="24" fillId="0" borderId="23" xfId="2" applyFont="1" applyBorder="1" applyAlignment="1">
      <alignment horizontal="center" vertical="center"/>
    </xf>
    <xf numFmtId="0" fontId="27" fillId="25" borderId="32" xfId="2" applyFont="1" applyFill="1" applyBorder="1" applyAlignment="1">
      <alignment horizontal="center" vertical="center" wrapText="1"/>
    </xf>
    <xf numFmtId="0" fontId="27" fillId="25" borderId="0" xfId="2" applyFont="1" applyFill="1" applyBorder="1" applyAlignment="1">
      <alignment horizontal="center" vertical="center" wrapText="1"/>
    </xf>
    <xf numFmtId="0" fontId="27" fillId="25" borderId="50" xfId="2" applyFont="1" applyFill="1" applyBorder="1" applyAlignment="1">
      <alignment horizontal="center" vertical="center" wrapText="1"/>
    </xf>
    <xf numFmtId="0" fontId="27" fillId="25" borderId="23" xfId="2" applyFont="1" applyFill="1" applyBorder="1" applyAlignment="1">
      <alignment horizontal="center" vertical="center" wrapText="1"/>
    </xf>
    <xf numFmtId="0" fontId="32" fillId="27" borderId="22" xfId="0" applyFont="1" applyFill="1" applyBorder="1" applyAlignment="1">
      <alignment horizontal="center" vertical="center" wrapText="1"/>
    </xf>
    <xf numFmtId="0" fontId="38" fillId="0" borderId="6"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38" fillId="0" borderId="2" xfId="0" applyFont="1" applyBorder="1" applyAlignment="1">
      <alignment horizontal="center" vertical="center"/>
    </xf>
    <xf numFmtId="0" fontId="38" fillId="0" borderId="3" xfId="0" applyFont="1" applyBorder="1" applyAlignment="1">
      <alignment horizontal="center" vertical="center"/>
    </xf>
    <xf numFmtId="14" fontId="35" fillId="10" borderId="2" xfId="0" applyNumberFormat="1" applyFont="1" applyFill="1" applyBorder="1" applyAlignment="1">
      <alignment horizontal="center" vertical="center"/>
    </xf>
    <xf numFmtId="14" fontId="35" fillId="10" borderId="3" xfId="0" applyNumberFormat="1" applyFont="1" applyFill="1" applyBorder="1" applyAlignment="1">
      <alignment horizontal="center" vertical="center"/>
    </xf>
    <xf numFmtId="0" fontId="0" fillId="35" borderId="32" xfId="0" applyFill="1" applyBorder="1" applyAlignment="1">
      <alignment horizontal="center"/>
    </xf>
    <xf numFmtId="0" fontId="0" fillId="35" borderId="0" xfId="0" applyFill="1" applyBorder="1" applyAlignment="1">
      <alignment horizontal="center"/>
    </xf>
    <xf numFmtId="0" fontId="0" fillId="35" borderId="7" xfId="0" applyFill="1" applyBorder="1" applyAlignment="1">
      <alignment horizontal="center"/>
    </xf>
    <xf numFmtId="14" fontId="35" fillId="0" borderId="1" xfId="0" applyNumberFormat="1" applyFont="1" applyFill="1" applyBorder="1" applyAlignment="1">
      <alignment horizontal="center" vertical="center"/>
    </xf>
    <xf numFmtId="0" fontId="1" fillId="0" borderId="12" xfId="0" applyFont="1" applyBorder="1" applyAlignment="1">
      <alignment horizontal="center" vertical="center"/>
    </xf>
    <xf numFmtId="0" fontId="60" fillId="0" borderId="14" xfId="0" applyFont="1" applyFill="1" applyBorder="1" applyAlignment="1">
      <alignment horizontal="center" vertical="center" wrapText="1"/>
    </xf>
    <xf numFmtId="0" fontId="60" fillId="0" borderId="4" xfId="0" applyFont="1" applyFill="1" applyBorder="1" applyAlignment="1">
      <alignment horizontal="center" vertical="center" wrapText="1"/>
    </xf>
    <xf numFmtId="0" fontId="60" fillId="32" borderId="14" xfId="0" applyFont="1" applyFill="1" applyBorder="1" applyAlignment="1">
      <alignment horizontal="center" vertical="center" wrapText="1"/>
    </xf>
    <xf numFmtId="0" fontId="60" fillId="32" borderId="4" xfId="0" applyFont="1" applyFill="1" applyBorder="1" applyAlignment="1">
      <alignment horizontal="center" vertical="center" wrapText="1"/>
    </xf>
    <xf numFmtId="0" fontId="61" fillId="0" borderId="46" xfId="0" applyFont="1" applyBorder="1" applyAlignment="1">
      <alignment horizontal="center" vertical="center" wrapText="1"/>
    </xf>
    <xf numFmtId="0" fontId="60" fillId="0" borderId="46" xfId="0" applyFont="1" applyBorder="1" applyAlignment="1">
      <alignment horizontal="center" vertical="center" wrapText="1"/>
    </xf>
    <xf numFmtId="0" fontId="60" fillId="0" borderId="0" xfId="0" applyFont="1" applyAlignment="1">
      <alignment horizontal="center" vertical="center" wrapText="1"/>
    </xf>
    <xf numFmtId="0" fontId="17" fillId="27" borderId="0" xfId="0" applyFont="1" applyFill="1" applyBorder="1" applyAlignment="1">
      <alignment horizontal="center" vertical="center" wrapText="1"/>
    </xf>
    <xf numFmtId="0" fontId="17" fillId="27" borderId="48" xfId="0" applyFont="1" applyFill="1" applyBorder="1" applyAlignment="1">
      <alignment horizontal="center" vertical="center" wrapText="1"/>
    </xf>
    <xf numFmtId="0" fontId="41" fillId="0" borderId="12" xfId="2" applyFont="1" applyFill="1" applyBorder="1" applyAlignment="1">
      <alignment horizontal="center" vertical="center" wrapText="1"/>
    </xf>
    <xf numFmtId="0" fontId="41" fillId="0" borderId="10" xfId="2" applyFont="1" applyFill="1" applyBorder="1" applyAlignment="1">
      <alignment horizontal="center" vertical="center" wrapText="1"/>
    </xf>
    <xf numFmtId="0" fontId="38" fillId="0" borderId="12" xfId="0" applyFont="1" applyBorder="1" applyAlignment="1">
      <alignment horizontal="center" vertical="center"/>
    </xf>
    <xf numFmtId="14" fontId="35" fillId="10" borderId="12" xfId="0" applyNumberFormat="1" applyFont="1" applyFill="1" applyBorder="1" applyAlignment="1">
      <alignment horizontal="center" vertical="center"/>
    </xf>
    <xf numFmtId="0" fontId="62" fillId="0" borderId="55" xfId="0" applyFont="1" applyBorder="1" applyAlignment="1">
      <alignment horizontal="center" vertical="center"/>
    </xf>
    <xf numFmtId="0" fontId="62" fillId="0" borderId="51" xfId="0" applyFont="1" applyBorder="1" applyAlignment="1">
      <alignment horizontal="center" vertical="center"/>
    </xf>
    <xf numFmtId="0" fontId="62" fillId="0" borderId="34" xfId="0" applyFont="1" applyBorder="1" applyAlignment="1">
      <alignment horizontal="center" vertical="center"/>
    </xf>
    <xf numFmtId="0" fontId="33" fillId="0" borderId="33" xfId="0" applyFont="1" applyBorder="1" applyAlignment="1">
      <alignment horizontal="center" vertical="center"/>
    </xf>
    <xf numFmtId="0" fontId="33" fillId="0" borderId="0" xfId="0" applyFont="1" applyBorder="1" applyAlignment="1">
      <alignment horizontal="center" vertical="center"/>
    </xf>
    <xf numFmtId="0" fontId="33" fillId="0" borderId="48" xfId="0" applyFont="1" applyBorder="1" applyAlignment="1">
      <alignment horizontal="center" vertical="center"/>
    </xf>
    <xf numFmtId="0" fontId="62" fillId="0" borderId="33" xfId="0" applyFont="1" applyBorder="1" applyAlignment="1">
      <alignment horizontal="center" vertical="center"/>
    </xf>
    <xf numFmtId="0" fontId="62" fillId="0" borderId="0" xfId="0" applyFont="1" applyBorder="1" applyAlignment="1">
      <alignment horizontal="center" vertical="center"/>
    </xf>
    <xf numFmtId="0" fontId="62" fillId="0" borderId="48" xfId="0" applyFont="1" applyBorder="1" applyAlignment="1">
      <alignment horizontal="center" vertical="center"/>
    </xf>
    <xf numFmtId="0" fontId="33" fillId="33" borderId="33" xfId="0" applyFont="1" applyFill="1" applyBorder="1" applyAlignment="1">
      <alignment horizontal="center" vertical="center"/>
    </xf>
    <xf numFmtId="0" fontId="33" fillId="33" borderId="0" xfId="0" applyFont="1" applyFill="1" applyBorder="1" applyAlignment="1">
      <alignment horizontal="center" vertical="center"/>
    </xf>
    <xf numFmtId="0" fontId="33" fillId="33" borderId="48" xfId="0" applyFont="1" applyFill="1" applyBorder="1" applyAlignment="1">
      <alignment horizontal="center" vertical="center"/>
    </xf>
    <xf numFmtId="0" fontId="0" fillId="35" borderId="62" xfId="0" applyFill="1" applyBorder="1" applyAlignment="1">
      <alignment horizontal="center"/>
    </xf>
    <xf numFmtId="0" fontId="0" fillId="35" borderId="22" xfId="0" applyFill="1" applyBorder="1" applyAlignment="1">
      <alignment horizontal="center"/>
    </xf>
    <xf numFmtId="0" fontId="0" fillId="35" borderId="65" xfId="0" applyFill="1" applyBorder="1" applyAlignment="1">
      <alignment horizontal="center"/>
    </xf>
    <xf numFmtId="9" fontId="64" fillId="10" borderId="18" xfId="1" applyFont="1" applyFill="1" applyBorder="1" applyAlignment="1">
      <alignment horizontal="center" vertical="center"/>
    </xf>
    <xf numFmtId="9" fontId="18" fillId="10" borderId="23" xfId="1" applyFont="1" applyFill="1" applyBorder="1" applyAlignment="1">
      <alignment horizontal="center" vertical="center"/>
    </xf>
    <xf numFmtId="0" fontId="1" fillId="0" borderId="6" xfId="0" applyFont="1" applyBorder="1" applyAlignment="1">
      <alignment horizontal="center" vertical="center"/>
    </xf>
    <xf numFmtId="0" fontId="33" fillId="33" borderId="35" xfId="0" applyFont="1" applyFill="1" applyBorder="1" applyAlignment="1">
      <alignment horizontal="center" vertical="center" wrapText="1"/>
    </xf>
    <xf numFmtId="0" fontId="33" fillId="33" borderId="36" xfId="0" applyFont="1" applyFill="1" applyBorder="1" applyAlignment="1">
      <alignment horizontal="center" vertical="center" wrapText="1"/>
    </xf>
    <xf numFmtId="0" fontId="33" fillId="33" borderId="32" xfId="0" applyFont="1" applyFill="1" applyBorder="1" applyAlignment="1">
      <alignment horizontal="center" vertical="center" wrapText="1"/>
    </xf>
    <xf numFmtId="0" fontId="33" fillId="33" borderId="31" xfId="0" applyFont="1" applyFill="1" applyBorder="1" applyAlignment="1">
      <alignment horizontal="center" vertical="center" wrapText="1"/>
    </xf>
    <xf numFmtId="0" fontId="33" fillId="33" borderId="30" xfId="0" applyFont="1" applyFill="1" applyBorder="1" applyAlignment="1">
      <alignment horizontal="center" vertical="center" wrapText="1"/>
    </xf>
    <xf numFmtId="14" fontId="35" fillId="10" borderId="6" xfId="0" applyNumberFormat="1" applyFont="1" applyFill="1" applyBorder="1" applyAlignment="1">
      <alignment horizontal="center" vertical="center"/>
    </xf>
  </cellXfs>
  <cellStyles count="3">
    <cellStyle name="Normal" xfId="0" builtinId="0"/>
    <cellStyle name="Normal 4" xfId="2"/>
    <cellStyle name="Pourcentage 2" xfId="1"/>
  </cellStyles>
  <dxfs count="617">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CC99"/>
        </patternFill>
      </fill>
    </dxf>
    <dxf>
      <fill>
        <patternFill>
          <bgColor rgb="FFFFCC99"/>
        </patternFill>
      </fill>
    </dxf>
    <dxf>
      <fill>
        <patternFill>
          <bgColor rgb="FFFFCC99"/>
        </patternFill>
      </fill>
    </dxf>
    <dxf>
      <fill>
        <patternFill patternType="none">
          <bgColor auto="1"/>
        </patternFill>
      </fill>
    </dxf>
    <dxf>
      <fill>
        <patternFill>
          <bgColor theme="7" tint="0.39994506668294322"/>
        </patternFill>
      </fill>
    </dxf>
    <dxf>
      <fill>
        <patternFill>
          <bgColor theme="7" tint="0.39994506668294322"/>
        </patternFill>
      </fill>
    </dxf>
    <dxf>
      <fill>
        <patternFill>
          <bgColor rgb="FF00B0F0"/>
        </patternFill>
      </fill>
    </dxf>
    <dxf>
      <fill>
        <patternFill>
          <bgColor rgb="FF00FF00"/>
        </patternFill>
      </fill>
    </dxf>
    <dxf>
      <font>
        <b/>
        <i val="0"/>
        <condense val="0"/>
        <extend val="0"/>
        <color indexed="10"/>
      </font>
    </dxf>
    <dxf>
      <fill>
        <patternFill>
          <bgColor theme="1" tint="4.9989318521683403E-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rgb="FFFF0000"/>
      </font>
      <fill>
        <patternFill>
          <bgColor theme="0" tint="-0.14996795556505021"/>
        </patternFill>
      </fill>
    </dxf>
    <dxf>
      <font>
        <color rgb="FFFF0000"/>
      </font>
      <fill>
        <patternFill>
          <bgColor theme="0" tint="-0.24994659260841701"/>
        </patternFill>
      </fill>
    </dxf>
    <dxf>
      <font>
        <color rgb="FFFF0000"/>
      </font>
      <fill>
        <patternFill>
          <bgColor theme="0" tint="-0.24994659260841701"/>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ill>
        <patternFill>
          <bgColor rgb="FF92D050"/>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92D050"/>
        </patternFill>
      </fill>
    </dxf>
    <dxf>
      <fill>
        <patternFill>
          <bgColor rgb="FFEB8989"/>
        </patternFill>
      </fill>
    </dxf>
    <dxf>
      <font>
        <color rgb="FFFF0000"/>
      </font>
      <fill>
        <patternFill>
          <bgColor theme="0" tint="-0.24994659260841701"/>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ill>
        <patternFill>
          <bgColor rgb="FF92D050"/>
        </patternFill>
      </fill>
    </dxf>
    <dxf>
      <fill>
        <patternFill>
          <bgColor rgb="FFEB8989"/>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ndense val="0"/>
        <extend val="0"/>
        <color rgb="FF9C0006"/>
      </font>
      <fill>
        <patternFill>
          <bgColor rgb="FFFFC7CE"/>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34998626667073579"/>
        </patternFill>
      </fill>
    </dxf>
    <dxf>
      <font>
        <color rgb="FFFF0000"/>
      </font>
      <fill>
        <patternFill>
          <bgColor theme="0" tint="-0.24994659260841701"/>
        </patternFill>
      </fill>
    </dxf>
    <dxf>
      <font>
        <condense val="0"/>
        <extend val="0"/>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6"/>
      <tableStyleElement type="headerRow" dxfId="615"/>
    </tableStyle>
  </tableStyles>
  <colors>
    <mruColors>
      <color rgb="FFAD4141"/>
      <color rgb="FFFFCC99"/>
      <color rgb="FF00FF00"/>
      <color rgb="FFCCFFCC"/>
      <color rgb="FFFFFF99"/>
      <color rgb="FFEB8989"/>
      <color rgb="FFEE5858"/>
      <color rgb="FFFFFFFE"/>
      <color rgb="FF000001"/>
      <color rgb="FF000000"/>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728382</xdr:colOff>
      <xdr:row>0</xdr:row>
      <xdr:rowOff>129988</xdr:rowOff>
    </xdr:from>
    <xdr:to>
      <xdr:col>10</xdr:col>
      <xdr:colOff>356907</xdr:colOff>
      <xdr:row>6</xdr:row>
      <xdr:rowOff>34738</xdr:rowOff>
    </xdr:to>
    <xdr:sp macro="" textlink="">
      <xdr:nvSpPr>
        <xdr:cNvPr id="2" name="Rectangle à coins arrondis 1"/>
        <xdr:cNvSpPr/>
      </xdr:nvSpPr>
      <xdr:spPr>
        <a:xfrm>
          <a:off x="728382" y="129988"/>
          <a:ext cx="7528672" cy="10477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4000"/>
            <a:t>Jerôme Bertoux  -  Equipe Caisse</a:t>
          </a:r>
        </a:p>
      </xdr:txBody>
    </xdr:sp>
    <xdr:clientData/>
  </xdr:twoCellAnchor>
  <xdr:twoCellAnchor>
    <xdr:from>
      <xdr:col>11</xdr:col>
      <xdr:colOff>290232</xdr:colOff>
      <xdr:row>1</xdr:row>
      <xdr:rowOff>44824</xdr:rowOff>
    </xdr:from>
    <xdr:to>
      <xdr:col>17</xdr:col>
      <xdr:colOff>480732</xdr:colOff>
      <xdr:row>35</xdr:row>
      <xdr:rowOff>82924</xdr:rowOff>
    </xdr:to>
    <xdr:sp macro="" textlink="">
      <xdr:nvSpPr>
        <xdr:cNvPr id="3" name="Rectangle à coins arrondis 2"/>
        <xdr:cNvSpPr/>
      </xdr:nvSpPr>
      <xdr:spPr>
        <a:xfrm>
          <a:off x="8952379" y="235324"/>
          <a:ext cx="4762500" cy="65151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clientData/>
  </xdr:twoCellAnchor>
  <xdr:twoCellAnchor editAs="oneCell">
    <xdr:from>
      <xdr:col>0</xdr:col>
      <xdr:colOff>605116</xdr:colOff>
      <xdr:row>14</xdr:row>
      <xdr:rowOff>11205</xdr:rowOff>
    </xdr:from>
    <xdr:to>
      <xdr:col>5</xdr:col>
      <xdr:colOff>22410</xdr:colOff>
      <xdr:row>31</xdr:row>
      <xdr:rowOff>134470</xdr:rowOff>
    </xdr:to>
    <xdr:pic>
      <xdr:nvPicPr>
        <xdr:cNvPr id="4" name="Image 3" descr="RATP_icone.png"/>
        <xdr:cNvPicPr>
          <a:picLocks noChangeAspect="1"/>
        </xdr:cNvPicPr>
      </xdr:nvPicPr>
      <xdr:blipFill>
        <a:blip xmlns:r="http://schemas.openxmlformats.org/officeDocument/2006/relationships" r:embed="rId1" cstate="print"/>
        <a:stretch>
          <a:fillRect/>
        </a:stretch>
      </xdr:blipFill>
      <xdr:spPr>
        <a:xfrm>
          <a:off x="605116" y="2678205"/>
          <a:ext cx="3507441" cy="336176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Accueil">
    <tabColor rgb="FFFFFF00"/>
  </sheetPr>
  <dimension ref="D10:G33"/>
  <sheetViews>
    <sheetView zoomScale="85" zoomScaleNormal="85" workbookViewId="0">
      <selection activeCell="H16" sqref="H16"/>
    </sheetView>
  </sheetViews>
  <sheetFormatPr baseColWidth="10" defaultRowHeight="15"/>
  <cols>
    <col min="4" max="4" width="15.5703125" bestFit="1" customWidth="1"/>
  </cols>
  <sheetData>
    <row r="10" spans="4:7">
      <c r="D10" s="269" t="s">
        <v>207</v>
      </c>
      <c r="E10" s="270">
        <f ca="1">TODAY()</f>
        <v>43194</v>
      </c>
      <c r="F10" s="269"/>
      <c r="G10" s="269"/>
    </row>
    <row r="11" spans="4:7">
      <c r="D11" s="269"/>
      <c r="E11" s="269"/>
      <c r="F11" s="269"/>
      <c r="G11" s="269"/>
    </row>
    <row r="12" spans="4:7">
      <c r="D12" s="269"/>
      <c r="E12" s="269"/>
      <c r="F12" s="269"/>
      <c r="G12" s="269"/>
    </row>
    <row r="33" spans="5:5">
      <c r="E33" s="54"/>
    </row>
  </sheetData>
  <mergeCells count="2">
    <mergeCell ref="D10:D12"/>
    <mergeCell ref="E10:G12"/>
  </mergeCell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Planning_chantier">
    <tabColor rgb="FFFF0000"/>
  </sheetPr>
  <dimension ref="A1:IU1131"/>
  <sheetViews>
    <sheetView tabSelected="1" zoomScale="70" zoomScaleNormal="70" workbookViewId="0">
      <pane xSplit="5" ySplit="6" topLeftCell="F7" activePane="bottomRight" state="frozenSplit"/>
      <selection pane="topRight" activeCell="K1" sqref="K1"/>
      <selection pane="bottomLeft" activeCell="A12" sqref="A12"/>
      <selection pane="bottomRight" activeCell="K75" sqref="K75"/>
    </sheetView>
  </sheetViews>
  <sheetFormatPr baseColWidth="10" defaultRowHeight="15"/>
  <cols>
    <col min="1" max="1" width="11.42578125" style="44"/>
    <col min="2" max="2" width="11.28515625" style="44" customWidth="1"/>
    <col min="3" max="3" width="35.42578125" style="44" customWidth="1"/>
    <col min="4" max="4" width="12.5703125" style="44" bestFit="1" customWidth="1"/>
    <col min="5" max="5" width="19.28515625" style="44" customWidth="1"/>
    <col min="6" max="6" width="15" style="44" customWidth="1"/>
    <col min="7" max="7" width="6.5703125" style="44" bestFit="1" customWidth="1"/>
    <col min="8" max="8" width="15.140625" style="44" bestFit="1" customWidth="1"/>
    <col min="9" max="9" width="8.42578125" style="44" customWidth="1"/>
    <col min="10" max="10" width="10.28515625" style="105" bestFit="1" customWidth="1"/>
    <col min="11" max="11" width="11.5703125" style="44" bestFit="1" customWidth="1"/>
    <col min="12" max="12" width="5.42578125" style="44" bestFit="1" customWidth="1"/>
    <col min="13" max="13" width="15.42578125" style="44" bestFit="1" customWidth="1"/>
    <col min="14" max="14" width="8.42578125" style="44" bestFit="1" customWidth="1"/>
    <col min="15" max="15" width="10.5703125" style="105" bestFit="1" customWidth="1"/>
    <col min="16" max="16" width="11.5703125" style="44" bestFit="1" customWidth="1"/>
    <col min="17" max="17" width="4.28515625" style="44" bestFit="1" customWidth="1"/>
    <col min="18" max="18" width="15.42578125" style="44" bestFit="1" customWidth="1"/>
    <col min="19" max="19" width="8.5703125" style="44" bestFit="1" customWidth="1"/>
    <col min="20" max="20" width="10.5703125" style="105" bestFit="1" customWidth="1"/>
    <col min="21" max="21" width="11.5703125" style="44" bestFit="1" customWidth="1"/>
    <col min="22" max="22" width="4" style="44" bestFit="1" customWidth="1"/>
    <col min="23" max="23" width="15.140625" style="44" bestFit="1" customWidth="1"/>
    <col min="24" max="24" width="8.5703125" style="44" bestFit="1" customWidth="1"/>
    <col min="25" max="25" width="10.5703125" style="105" bestFit="1" customWidth="1"/>
    <col min="26" max="26" width="11.5703125" style="44" bestFit="1" customWidth="1"/>
    <col min="27" max="27" width="4" style="44" bestFit="1" customWidth="1"/>
    <col min="28" max="28" width="15.42578125" style="44" bestFit="1" customWidth="1"/>
    <col min="29" max="29" width="8" style="44" bestFit="1" customWidth="1"/>
    <col min="30" max="30" width="10.5703125" style="105" bestFit="1" customWidth="1"/>
    <col min="31" max="31" width="11.5703125" style="44" bestFit="1" customWidth="1"/>
    <col min="32" max="32" width="4" style="44" bestFit="1" customWidth="1"/>
    <col min="33" max="33" width="15.42578125" style="44" bestFit="1" customWidth="1"/>
    <col min="34" max="34" width="8" style="44" bestFit="1" customWidth="1"/>
    <col min="35" max="35" width="10.5703125" style="105" bestFit="1" customWidth="1"/>
    <col min="36" max="36" width="14" style="44" customWidth="1"/>
    <col min="37" max="37" width="4" style="44" bestFit="1" customWidth="1"/>
    <col min="38" max="38" width="15.42578125" style="44" bestFit="1" customWidth="1"/>
    <col min="39" max="39" width="8" style="44" bestFit="1" customWidth="1"/>
    <col min="40" max="40" width="10.5703125" style="105" bestFit="1" customWidth="1"/>
    <col min="41" max="41" width="12.140625" style="44" customWidth="1"/>
    <col min="42" max="42" width="4.140625" style="44" bestFit="1" customWidth="1"/>
    <col min="43" max="43" width="16.140625" style="44" bestFit="1" customWidth="1"/>
    <col min="44" max="44" width="8" style="44" customWidth="1"/>
    <col min="45" max="45" width="10.5703125" style="105" bestFit="1" customWidth="1"/>
    <col min="46" max="46" width="11.42578125" style="44"/>
    <col min="47" max="47" width="4" style="44" bestFit="1" customWidth="1"/>
    <col min="48" max="48" width="15.42578125" style="44" bestFit="1" customWidth="1"/>
    <col min="49" max="49" width="8" style="44" bestFit="1" customWidth="1"/>
    <col min="50" max="50" width="10.5703125" style="105" bestFit="1" customWidth="1"/>
    <col min="51" max="51" width="10.7109375" style="44" bestFit="1" customWidth="1"/>
    <col min="52" max="52" width="4.28515625" style="44" bestFit="1" customWidth="1"/>
    <col min="53" max="53" width="16.42578125" style="44" bestFit="1" customWidth="1"/>
    <col min="54" max="54" width="8" style="44" customWidth="1"/>
    <col min="55" max="55" width="10.5703125" style="105" bestFit="1" customWidth="1"/>
    <col min="56" max="56" width="10.28515625" style="44" customWidth="1"/>
    <col min="57" max="57" width="4.28515625" style="44" bestFit="1" customWidth="1"/>
    <col min="58" max="58" width="16.42578125" style="44" bestFit="1" customWidth="1"/>
    <col min="59" max="59" width="8" style="44" customWidth="1"/>
    <col min="60" max="60" width="10.5703125" style="105" bestFit="1" customWidth="1"/>
    <col min="61" max="61" width="10.42578125" style="44" customWidth="1"/>
    <col min="62" max="62" width="4.28515625" style="44" bestFit="1" customWidth="1"/>
    <col min="63" max="63" width="15.140625" style="44" bestFit="1" customWidth="1"/>
    <col min="64" max="64" width="8" style="44" customWidth="1"/>
    <col min="65" max="65" width="10.5703125" style="105" bestFit="1" customWidth="1"/>
    <col min="66" max="66" width="11.42578125" style="44"/>
    <col min="67" max="67" width="4" style="44" bestFit="1" customWidth="1"/>
    <col min="68" max="68" width="15.42578125" style="44" bestFit="1" customWidth="1"/>
    <col min="69" max="69" width="8" style="44" bestFit="1" customWidth="1"/>
    <col min="70" max="70" width="10.5703125" style="105" bestFit="1" customWidth="1"/>
    <col min="71" max="71" width="11.42578125" style="44"/>
    <col min="72" max="72" width="4" style="44" bestFit="1" customWidth="1"/>
    <col min="73" max="73" width="15.42578125" style="44" bestFit="1" customWidth="1"/>
    <col min="74" max="74" width="8" style="44" bestFit="1" customWidth="1"/>
    <col min="75" max="75" width="10.5703125" style="105" bestFit="1" customWidth="1"/>
    <col min="76" max="76" width="11.42578125" style="44"/>
    <col min="77" max="77" width="4" style="44" bestFit="1" customWidth="1"/>
    <col min="78" max="78" width="15.42578125" style="44" bestFit="1" customWidth="1"/>
    <col min="79" max="79" width="8" style="44" bestFit="1" customWidth="1"/>
    <col min="80" max="80" width="10.5703125" style="105" bestFit="1" customWidth="1"/>
    <col min="81" max="81" width="11.42578125" style="44"/>
    <col min="82" max="82" width="4" style="44" bestFit="1" customWidth="1"/>
    <col min="83" max="83" width="15.42578125" style="44" bestFit="1" customWidth="1"/>
    <col min="84" max="84" width="8" style="44" bestFit="1" customWidth="1"/>
    <col min="85" max="85" width="10.5703125" style="105" bestFit="1" customWidth="1"/>
    <col min="86" max="86" width="12.28515625" style="44" bestFit="1" customWidth="1"/>
    <col min="87" max="87" width="4" style="44" bestFit="1" customWidth="1"/>
    <col min="88" max="88" width="15.42578125" style="44" bestFit="1" customWidth="1"/>
    <col min="89" max="89" width="8" style="44" bestFit="1" customWidth="1"/>
    <col min="90" max="90" width="10.5703125" style="105" bestFit="1" customWidth="1"/>
    <col min="91" max="91" width="11.42578125" style="44"/>
    <col min="92" max="92" width="4" style="44" bestFit="1" customWidth="1"/>
    <col min="93" max="93" width="15.42578125" style="44" bestFit="1" customWidth="1"/>
    <col min="94" max="94" width="8" style="44" bestFit="1" customWidth="1"/>
    <col min="95" max="95" width="10.5703125" style="105" bestFit="1" customWidth="1"/>
    <col min="96" max="96" width="11.42578125" style="44"/>
    <col min="97" max="97" width="4" style="44" bestFit="1" customWidth="1"/>
    <col min="98" max="98" width="15.42578125" style="44" bestFit="1" customWidth="1"/>
    <col min="99" max="99" width="8" style="44" bestFit="1" customWidth="1"/>
    <col min="100" max="100" width="10.5703125" style="105" bestFit="1" customWidth="1"/>
    <col min="101" max="101" width="11.42578125" style="44"/>
    <col min="102" max="102" width="4" style="44" bestFit="1" customWidth="1"/>
    <col min="103" max="103" width="15.42578125" style="44" bestFit="1" customWidth="1"/>
    <col min="104" max="104" width="8" style="44" bestFit="1" customWidth="1"/>
    <col min="105" max="105" width="10.5703125" style="105" bestFit="1" customWidth="1"/>
    <col min="106" max="106" width="11.28515625" style="44" bestFit="1" customWidth="1"/>
    <col min="107" max="107" width="4" style="44" bestFit="1" customWidth="1"/>
    <col min="108" max="108" width="15.42578125" style="44" bestFit="1" customWidth="1"/>
    <col min="109" max="109" width="8" style="44" bestFit="1" customWidth="1"/>
    <col min="110" max="110" width="10.5703125" style="105" bestFit="1" customWidth="1"/>
    <col min="111" max="111" width="11.42578125" style="44"/>
    <col min="112" max="112" width="4" style="44" bestFit="1" customWidth="1"/>
    <col min="113" max="113" width="15.42578125" style="44" bestFit="1" customWidth="1"/>
    <col min="114" max="114" width="8" style="44" bestFit="1" customWidth="1"/>
    <col min="115" max="115" width="10.5703125" style="105" bestFit="1" customWidth="1"/>
    <col min="116" max="116" width="13.5703125" style="44" bestFit="1" customWidth="1"/>
    <col min="117" max="117" width="4" style="44" bestFit="1" customWidth="1"/>
    <col min="118" max="118" width="15.42578125" style="44" bestFit="1" customWidth="1"/>
    <col min="119" max="119" width="8" style="44" bestFit="1" customWidth="1"/>
    <col min="120" max="120" width="10.5703125" style="105" bestFit="1" customWidth="1"/>
    <col min="121" max="121" width="11.42578125" style="44"/>
    <col min="122" max="122" width="4" style="44" bestFit="1" customWidth="1"/>
    <col min="123" max="123" width="15.42578125" style="44" bestFit="1" customWidth="1"/>
    <col min="124" max="124" width="8" style="44" bestFit="1" customWidth="1"/>
    <col min="125" max="125" width="10.5703125" style="105" bestFit="1" customWidth="1"/>
    <col min="126" max="126" width="11.42578125" style="44"/>
    <col min="127" max="127" width="4" style="44" bestFit="1" customWidth="1"/>
    <col min="128" max="128" width="15.42578125" style="44" bestFit="1" customWidth="1"/>
    <col min="129" max="129" width="8" style="44" bestFit="1" customWidth="1"/>
    <col min="130" max="130" width="10.5703125" style="105" bestFit="1" customWidth="1"/>
    <col min="131" max="131" width="11.42578125" style="44"/>
    <col min="132" max="132" width="4" style="44" bestFit="1" customWidth="1"/>
    <col min="133" max="133" width="15.42578125" style="44" bestFit="1" customWidth="1"/>
    <col min="134" max="134" width="8" style="44" bestFit="1" customWidth="1"/>
    <col min="135" max="135" width="10.5703125" style="105" bestFit="1" customWidth="1"/>
    <col min="136" max="136" width="13.28515625" style="44" bestFit="1" customWidth="1"/>
    <col min="137" max="137" width="4" style="44" bestFit="1" customWidth="1"/>
    <col min="138" max="138" width="15.42578125" style="44" bestFit="1" customWidth="1"/>
    <col min="139" max="139" width="8" style="44" bestFit="1" customWidth="1"/>
    <col min="140" max="140" width="10.5703125" style="105" bestFit="1" customWidth="1"/>
    <col min="141" max="141" width="14.42578125" style="44" bestFit="1" customWidth="1"/>
    <col min="142" max="142" width="4" style="44" bestFit="1" customWidth="1"/>
    <col min="143" max="143" width="15.42578125" style="44" bestFit="1" customWidth="1"/>
    <col min="144" max="144" width="8" style="44" bestFit="1" customWidth="1"/>
    <col min="145" max="145" width="10.5703125" style="105" bestFit="1" customWidth="1"/>
    <col min="146" max="146" width="17.85546875" style="44" bestFit="1" customWidth="1"/>
    <col min="147" max="147" width="4" style="44" bestFit="1" customWidth="1"/>
    <col min="148" max="148" width="15.42578125" style="44" bestFit="1" customWidth="1"/>
    <col min="149" max="149" width="8" style="44" bestFit="1" customWidth="1"/>
    <col min="150" max="150" width="10.5703125" style="105" bestFit="1" customWidth="1"/>
    <col min="151" max="151" width="20.28515625" style="44" bestFit="1" customWidth="1"/>
    <col min="152" max="152" width="4" style="44" bestFit="1" customWidth="1"/>
    <col min="153" max="153" width="15.42578125" style="44" bestFit="1" customWidth="1"/>
    <col min="154" max="154" width="8" style="44" bestFit="1" customWidth="1"/>
    <col min="155" max="155" width="10.5703125" style="105" bestFit="1" customWidth="1"/>
    <col min="156" max="156" width="20.28515625" style="44" bestFit="1" customWidth="1"/>
    <col min="157" max="157" width="4" style="44" bestFit="1" customWidth="1"/>
    <col min="158" max="158" width="15.42578125" style="44" bestFit="1" customWidth="1"/>
    <col min="159" max="159" width="8" style="44" bestFit="1" customWidth="1"/>
    <col min="160" max="160" width="10.5703125" style="105" bestFit="1" customWidth="1"/>
    <col min="161" max="16384" width="11.42578125" style="44"/>
  </cols>
  <sheetData>
    <row r="1" spans="1:175" ht="15" customHeight="1">
      <c r="A1" s="45"/>
      <c r="B1" s="46"/>
      <c r="C1" s="46"/>
      <c r="D1" s="46"/>
      <c r="E1" s="47"/>
      <c r="F1" s="301" t="s">
        <v>244</v>
      </c>
      <c r="G1" s="302"/>
      <c r="H1" s="302"/>
      <c r="I1" s="302"/>
      <c r="J1" s="302"/>
      <c r="K1" s="302"/>
      <c r="L1" s="302"/>
      <c r="M1" s="302"/>
      <c r="N1" s="302"/>
      <c r="O1" s="302"/>
      <c r="P1" s="302"/>
      <c r="Q1" s="302"/>
      <c r="R1" s="302"/>
      <c r="S1" s="302"/>
      <c r="T1" s="302"/>
      <c r="U1" s="302"/>
      <c r="V1" s="10"/>
      <c r="W1" s="10"/>
      <c r="X1" s="10"/>
      <c r="Y1" s="99"/>
      <c r="Z1" s="10"/>
      <c r="AA1" s="10"/>
      <c r="AB1" s="10"/>
      <c r="AC1" s="10"/>
      <c r="AD1" s="99"/>
      <c r="AE1" s="10"/>
      <c r="AF1" s="10"/>
      <c r="AG1" s="10"/>
      <c r="AH1" s="10"/>
      <c r="AI1" s="99"/>
      <c r="AJ1" s="10"/>
      <c r="AK1" s="10"/>
      <c r="AL1" s="10"/>
      <c r="AM1" s="10"/>
      <c r="AN1" s="99"/>
      <c r="AO1" s="10"/>
      <c r="AP1" s="10"/>
      <c r="AQ1" s="10"/>
      <c r="AR1" s="10"/>
      <c r="AS1" s="99"/>
      <c r="AT1" s="10"/>
      <c r="AU1" s="10"/>
      <c r="AV1" s="10"/>
      <c r="AW1" s="10"/>
      <c r="AX1" s="99"/>
      <c r="AY1" s="99"/>
      <c r="AZ1" s="10"/>
      <c r="BA1" s="10"/>
      <c r="BB1" s="10"/>
      <c r="BC1" s="99"/>
      <c r="BD1" s="10"/>
      <c r="BE1" s="10"/>
      <c r="BF1" s="10"/>
      <c r="BG1" s="10"/>
      <c r="BH1" s="99"/>
      <c r="BI1" s="10"/>
      <c r="BJ1" s="10"/>
      <c r="BK1" s="10"/>
      <c r="BL1" s="10"/>
      <c r="BM1" s="99"/>
      <c r="BN1" s="10"/>
      <c r="BO1" s="10"/>
      <c r="BP1" s="10"/>
      <c r="BQ1" s="10"/>
      <c r="BR1" s="99"/>
      <c r="BS1" s="10"/>
      <c r="BT1" s="10"/>
      <c r="BU1" s="10"/>
      <c r="BV1" s="10"/>
      <c r="BW1" s="99"/>
      <c r="BX1" s="10"/>
      <c r="BY1" s="10"/>
      <c r="BZ1" s="10"/>
      <c r="CA1" s="10"/>
      <c r="CB1" s="99"/>
      <c r="CC1" s="10"/>
      <c r="CD1" s="10"/>
      <c r="CE1" s="10"/>
      <c r="CF1" s="10"/>
      <c r="CG1" s="99"/>
      <c r="CH1" s="10"/>
      <c r="CI1" s="10"/>
      <c r="CJ1" s="10"/>
      <c r="CK1" s="10"/>
      <c r="CL1" s="99"/>
      <c r="CM1" s="10"/>
      <c r="CN1" s="10"/>
      <c r="CO1" s="10"/>
      <c r="CP1" s="10"/>
      <c r="CQ1" s="99"/>
      <c r="CR1" s="10"/>
      <c r="CS1" s="10"/>
      <c r="CT1" s="10"/>
      <c r="CU1" s="10"/>
      <c r="CV1" s="99"/>
      <c r="CW1" s="10"/>
      <c r="CX1" s="10"/>
      <c r="CY1" s="10"/>
      <c r="CZ1" s="10"/>
      <c r="DA1" s="99"/>
      <c r="DB1" s="10"/>
      <c r="DC1" s="10"/>
      <c r="DD1" s="10"/>
      <c r="DE1" s="10"/>
      <c r="DF1" s="99"/>
      <c r="DG1" s="10"/>
      <c r="DH1" s="10"/>
      <c r="DI1" s="10"/>
      <c r="DJ1" s="10"/>
      <c r="DK1" s="99"/>
      <c r="DL1" s="10"/>
      <c r="DM1" s="10"/>
      <c r="DN1" s="10"/>
      <c r="DO1" s="10"/>
      <c r="DP1" s="99"/>
      <c r="DQ1" s="10"/>
      <c r="DR1" s="10"/>
      <c r="DS1" s="10"/>
      <c r="DT1" s="10"/>
      <c r="DU1" s="99"/>
      <c r="DV1" s="10"/>
      <c r="DW1" s="10"/>
      <c r="DX1" s="10"/>
      <c r="DY1" s="10"/>
      <c r="DZ1" s="99"/>
      <c r="EA1" s="10"/>
      <c r="EB1" s="10"/>
      <c r="EC1" s="10"/>
      <c r="ED1" s="10"/>
      <c r="EE1" s="99"/>
      <c r="EF1" s="10"/>
      <c r="EG1" s="10"/>
      <c r="EH1" s="10"/>
      <c r="EI1" s="10"/>
      <c r="EJ1" s="99"/>
      <c r="EK1" s="10"/>
      <c r="EL1" s="10"/>
      <c r="EM1" s="10"/>
      <c r="EN1" s="10"/>
      <c r="EO1" s="99"/>
      <c r="EP1" s="10"/>
      <c r="EQ1" s="10"/>
      <c r="ER1" s="10"/>
      <c r="ES1" s="10"/>
      <c r="ET1" s="99"/>
      <c r="EU1" s="10"/>
      <c r="EV1" s="10"/>
      <c r="EW1" s="10"/>
      <c r="EX1" s="10"/>
      <c r="EY1" s="99"/>
      <c r="EZ1" s="10"/>
      <c r="FA1" s="10"/>
      <c r="FB1" s="10"/>
      <c r="FC1" s="10"/>
      <c r="FD1" s="99"/>
    </row>
    <row r="2" spans="1:175" ht="42" customHeight="1">
      <c r="A2" s="48"/>
      <c r="B2" s="49"/>
      <c r="C2" s="49"/>
      <c r="D2" s="49"/>
      <c r="E2" s="50"/>
      <c r="F2" s="303"/>
      <c r="G2" s="302"/>
      <c r="H2" s="302"/>
      <c r="I2" s="302"/>
      <c r="J2" s="302"/>
      <c r="K2" s="302"/>
      <c r="L2" s="302"/>
      <c r="M2" s="302"/>
      <c r="N2" s="302"/>
      <c r="O2" s="302"/>
      <c r="P2" s="302"/>
      <c r="Q2" s="302"/>
      <c r="R2" s="302"/>
      <c r="S2" s="302"/>
      <c r="T2" s="302"/>
      <c r="U2" s="302"/>
      <c r="V2" s="8"/>
      <c r="W2" s="8"/>
      <c r="X2" s="8"/>
      <c r="Y2" s="100"/>
      <c r="Z2" s="8"/>
      <c r="AA2" s="8"/>
      <c r="AB2" s="8"/>
      <c r="AC2" s="8"/>
      <c r="AD2" s="100"/>
      <c r="AE2" s="8"/>
      <c r="AF2" s="8"/>
      <c r="AG2" s="8"/>
      <c r="AH2" s="8"/>
      <c r="AI2" s="100"/>
      <c r="AJ2" s="8"/>
      <c r="AK2" s="8"/>
      <c r="AL2" s="8"/>
      <c r="AM2" s="8"/>
      <c r="AN2" s="100"/>
      <c r="AO2" s="8"/>
      <c r="AP2" s="8"/>
      <c r="AQ2" s="8"/>
      <c r="AR2" s="8"/>
      <c r="AS2" s="100"/>
      <c r="AT2" s="8"/>
      <c r="AU2" s="8"/>
      <c r="AV2" s="8"/>
      <c r="AW2" s="8"/>
      <c r="AX2" s="100"/>
      <c r="AY2" s="100"/>
      <c r="AZ2" s="8"/>
      <c r="BA2" s="8"/>
      <c r="BB2" s="8"/>
      <c r="BC2" s="100"/>
      <c r="BD2" s="8"/>
      <c r="BE2" s="8"/>
      <c r="BF2" s="8"/>
      <c r="BG2" s="8"/>
      <c r="BH2" s="100"/>
      <c r="BI2" s="8"/>
      <c r="BJ2" s="8"/>
      <c r="BK2" s="8"/>
      <c r="BL2" s="8"/>
      <c r="BM2" s="100"/>
      <c r="BN2" s="8"/>
      <c r="BO2" s="8"/>
      <c r="BP2" s="8"/>
      <c r="BQ2" s="8"/>
      <c r="BR2" s="100"/>
      <c r="BS2" s="8"/>
      <c r="BT2" s="8"/>
      <c r="BU2" s="8"/>
      <c r="BV2" s="8"/>
      <c r="BW2" s="100"/>
      <c r="BX2" s="8"/>
      <c r="BY2" s="8"/>
      <c r="BZ2" s="8"/>
      <c r="CA2" s="8"/>
      <c r="CB2" s="100"/>
      <c r="CC2" s="8"/>
      <c r="CD2" s="8"/>
      <c r="CE2" s="8"/>
      <c r="CF2" s="8"/>
      <c r="CG2" s="100"/>
      <c r="CH2" s="8"/>
      <c r="CI2" s="8"/>
      <c r="CJ2" s="8"/>
      <c r="CK2" s="8"/>
      <c r="CL2" s="100"/>
      <c r="CM2" s="8"/>
      <c r="CN2" s="8"/>
      <c r="CO2" s="8"/>
      <c r="CP2" s="8"/>
      <c r="CQ2" s="100"/>
      <c r="CR2" s="8"/>
      <c r="CS2" s="8"/>
      <c r="CT2" s="8"/>
      <c r="CU2" s="8"/>
      <c r="CV2" s="100"/>
      <c r="CW2" s="8"/>
      <c r="CX2" s="8"/>
      <c r="CY2" s="8"/>
      <c r="CZ2" s="8"/>
      <c r="DA2" s="100"/>
      <c r="DB2" s="8"/>
      <c r="DC2" s="8"/>
      <c r="DD2" s="8"/>
      <c r="DE2" s="8"/>
      <c r="DF2" s="100"/>
      <c r="DG2" s="8"/>
      <c r="DH2" s="8"/>
      <c r="DI2" s="8"/>
      <c r="DJ2" s="8"/>
      <c r="DK2" s="100"/>
      <c r="DL2" s="8"/>
      <c r="DM2" s="8"/>
      <c r="DN2" s="8"/>
      <c r="DO2" s="8"/>
      <c r="DP2" s="100"/>
      <c r="DQ2" s="8"/>
      <c r="DR2" s="8"/>
      <c r="DS2" s="8"/>
      <c r="DT2" s="8"/>
      <c r="DU2" s="100"/>
      <c r="DV2" s="8"/>
      <c r="DW2" s="8"/>
      <c r="DX2" s="8"/>
      <c r="DY2" s="8"/>
      <c r="DZ2" s="100"/>
      <c r="EA2" s="8"/>
      <c r="EB2" s="8"/>
      <c r="EC2" s="8"/>
      <c r="ED2" s="8"/>
      <c r="EE2" s="100"/>
      <c r="EF2" s="8"/>
      <c r="EG2" s="8"/>
      <c r="EH2" s="8"/>
      <c r="EI2" s="8"/>
      <c r="EJ2" s="100"/>
      <c r="EK2" s="8"/>
      <c r="EL2" s="8"/>
      <c r="EM2" s="8"/>
      <c r="EN2" s="8"/>
      <c r="EO2" s="100"/>
      <c r="EP2" s="8"/>
      <c r="EQ2" s="8"/>
      <c r="ER2" s="8"/>
      <c r="ES2" s="8"/>
      <c r="ET2" s="100"/>
      <c r="EU2" s="8"/>
      <c r="EV2" s="8"/>
      <c r="EW2" s="8"/>
      <c r="EX2" s="8"/>
      <c r="EY2" s="100"/>
      <c r="EZ2" s="8"/>
      <c r="FA2" s="8"/>
      <c r="FB2" s="8"/>
      <c r="FC2" s="8"/>
      <c r="FD2" s="107"/>
    </row>
    <row r="3" spans="1:175" ht="55.5" customHeight="1" thickBot="1">
      <c r="A3" s="51"/>
      <c r="B3" s="52"/>
      <c r="C3" s="52"/>
      <c r="D3" s="52"/>
      <c r="E3" s="53"/>
      <c r="F3" s="303"/>
      <c r="G3" s="302"/>
      <c r="H3" s="302"/>
      <c r="I3" s="302"/>
      <c r="J3" s="302"/>
      <c r="K3" s="304"/>
      <c r="L3" s="304"/>
      <c r="M3" s="304"/>
      <c r="N3" s="304"/>
      <c r="O3" s="304"/>
      <c r="P3" s="304"/>
      <c r="Q3" s="304"/>
      <c r="R3" s="304"/>
      <c r="S3" s="304"/>
      <c r="T3" s="304"/>
      <c r="U3" s="304"/>
      <c r="V3" s="9"/>
      <c r="W3" s="9"/>
      <c r="X3" s="9"/>
      <c r="Y3" s="101"/>
      <c r="Z3" s="9"/>
      <c r="AA3" s="9"/>
      <c r="AB3" s="9"/>
      <c r="AC3" s="9"/>
      <c r="AD3" s="101"/>
      <c r="AE3" s="9"/>
      <c r="AF3" s="9"/>
      <c r="AG3" s="9"/>
      <c r="AH3" s="9"/>
      <c r="AI3" s="101"/>
      <c r="AJ3" s="9"/>
      <c r="AK3" s="9"/>
      <c r="AL3" s="9"/>
      <c r="AM3" s="9"/>
      <c r="AN3" s="101"/>
      <c r="AO3" s="9"/>
      <c r="AP3" s="9"/>
      <c r="AQ3" s="9"/>
      <c r="AR3" s="9"/>
      <c r="AS3" s="101"/>
      <c r="AT3" s="9"/>
      <c r="AU3" s="9"/>
      <c r="AV3" s="9"/>
      <c r="AW3" s="9"/>
      <c r="AX3" s="101"/>
      <c r="AY3" s="101"/>
      <c r="AZ3" s="9"/>
      <c r="BA3" s="9"/>
      <c r="BB3" s="9"/>
      <c r="BC3" s="101"/>
      <c r="BD3" s="9"/>
      <c r="BE3" s="9"/>
      <c r="BF3" s="9"/>
      <c r="BG3" s="9"/>
      <c r="BH3" s="101"/>
      <c r="BI3" s="9"/>
      <c r="BJ3" s="9"/>
      <c r="BK3" s="9"/>
      <c r="BL3" s="9"/>
      <c r="BM3" s="101"/>
      <c r="BN3" s="9"/>
      <c r="BO3" s="9"/>
      <c r="BP3" s="9"/>
      <c r="BQ3" s="9"/>
      <c r="BR3" s="101"/>
      <c r="BS3" s="9"/>
      <c r="BT3" s="9"/>
      <c r="BU3" s="9"/>
      <c r="BV3" s="9"/>
      <c r="BW3" s="101"/>
      <c r="BX3" s="9"/>
      <c r="BY3" s="9"/>
      <c r="BZ3" s="9"/>
      <c r="CA3" s="9"/>
      <c r="CB3" s="101"/>
      <c r="CC3" s="9"/>
      <c r="CD3" s="9"/>
      <c r="CE3" s="9"/>
      <c r="CF3" s="9"/>
      <c r="CG3" s="101"/>
      <c r="CH3" s="9"/>
      <c r="CI3" s="9"/>
      <c r="CJ3" s="9"/>
      <c r="CK3" s="9"/>
      <c r="CL3" s="101"/>
      <c r="CM3" s="9"/>
      <c r="CN3" s="9"/>
      <c r="CO3" s="9"/>
      <c r="CP3" s="9"/>
      <c r="CQ3" s="101"/>
      <c r="CR3" s="9"/>
      <c r="CS3" s="9"/>
      <c r="CT3" s="9"/>
      <c r="CU3" s="9"/>
      <c r="CV3" s="101"/>
      <c r="CW3" s="9"/>
      <c r="CX3" s="9"/>
      <c r="CY3" s="9"/>
      <c r="CZ3" s="9"/>
      <c r="DA3" s="101"/>
      <c r="DB3" s="9"/>
      <c r="DC3" s="9"/>
      <c r="DD3" s="9"/>
      <c r="DE3" s="9"/>
      <c r="DF3" s="101"/>
      <c r="DG3" s="9"/>
      <c r="DH3" s="9"/>
      <c r="DI3" s="9"/>
      <c r="DJ3" s="9"/>
      <c r="DK3" s="101"/>
      <c r="DL3" s="9"/>
      <c r="DM3" s="9"/>
      <c r="DN3" s="9"/>
      <c r="DO3" s="9"/>
      <c r="DP3" s="101"/>
      <c r="DQ3" s="9"/>
      <c r="DR3" s="9"/>
      <c r="DS3" s="9"/>
      <c r="DT3" s="9"/>
      <c r="DU3" s="101"/>
      <c r="DV3" s="9"/>
      <c r="DW3" s="9"/>
      <c r="DX3" s="9"/>
      <c r="DY3" s="9"/>
      <c r="DZ3" s="101"/>
      <c r="EA3" s="9"/>
      <c r="EB3" s="9"/>
      <c r="EC3" s="9"/>
      <c r="ED3" s="9"/>
      <c r="EE3" s="101"/>
      <c r="EF3" s="9"/>
      <c r="EG3" s="9"/>
      <c r="EH3" s="9"/>
      <c r="EI3" s="9"/>
      <c r="EJ3" s="101"/>
      <c r="EK3" s="9"/>
      <c r="EL3" s="9"/>
      <c r="EM3" s="9"/>
      <c r="EN3" s="9"/>
      <c r="EO3" s="101"/>
      <c r="EP3" s="9"/>
      <c r="EQ3" s="9"/>
      <c r="ER3" s="9"/>
      <c r="ES3" s="9"/>
      <c r="ET3" s="101"/>
      <c r="EU3" s="9"/>
      <c r="EV3" s="9"/>
      <c r="EW3" s="9"/>
      <c r="EX3" s="9"/>
      <c r="EY3" s="101"/>
      <c r="EZ3" s="9"/>
      <c r="FA3" s="9"/>
      <c r="FB3" s="9"/>
      <c r="FC3" s="9"/>
      <c r="FD3" s="108"/>
      <c r="FF3" s="127"/>
    </row>
    <row r="4" spans="1:175" ht="17.25" thickBot="1">
      <c r="A4" s="363" t="s">
        <v>71</v>
      </c>
      <c r="B4" s="292" t="s">
        <v>243</v>
      </c>
      <c r="C4" s="293"/>
      <c r="D4" s="293"/>
      <c r="E4" s="294"/>
      <c r="F4" s="12" t="s">
        <v>1</v>
      </c>
      <c r="G4" s="366" t="s">
        <v>2</v>
      </c>
      <c r="H4" s="366" t="s">
        <v>81</v>
      </c>
      <c r="I4" s="369" t="s">
        <v>3</v>
      </c>
      <c r="J4" s="427" t="s">
        <v>82</v>
      </c>
      <c r="K4" s="13" t="s">
        <v>4</v>
      </c>
      <c r="L4" s="366" t="s">
        <v>2</v>
      </c>
      <c r="M4" s="366" t="s">
        <v>81</v>
      </c>
      <c r="N4" s="366" t="s">
        <v>3</v>
      </c>
      <c r="O4" s="427" t="s">
        <v>82</v>
      </c>
      <c r="P4" s="12" t="s">
        <v>5</v>
      </c>
      <c r="Q4" s="366" t="s">
        <v>2</v>
      </c>
      <c r="R4" s="366" t="s">
        <v>81</v>
      </c>
      <c r="S4" s="366" t="s">
        <v>3</v>
      </c>
      <c r="T4" s="427" t="s">
        <v>82</v>
      </c>
      <c r="U4" s="14" t="s">
        <v>6</v>
      </c>
      <c r="V4" s="374" t="s">
        <v>2</v>
      </c>
      <c r="W4" s="377" t="s">
        <v>81</v>
      </c>
      <c r="X4" s="377" t="s">
        <v>3</v>
      </c>
      <c r="Y4" s="430" t="s">
        <v>82</v>
      </c>
      <c r="Z4" s="14" t="s">
        <v>7</v>
      </c>
      <c r="AA4" s="374" t="s">
        <v>2</v>
      </c>
      <c r="AB4" s="377" t="s">
        <v>81</v>
      </c>
      <c r="AC4" s="377" t="s">
        <v>3</v>
      </c>
      <c r="AD4" s="430" t="s">
        <v>82</v>
      </c>
      <c r="AE4" s="14" t="s">
        <v>8</v>
      </c>
      <c r="AF4" s="374" t="s">
        <v>2</v>
      </c>
      <c r="AG4" s="377" t="s">
        <v>81</v>
      </c>
      <c r="AH4" s="377" t="s">
        <v>3</v>
      </c>
      <c r="AI4" s="430" t="s">
        <v>82</v>
      </c>
      <c r="AJ4" s="14" t="s">
        <v>9</v>
      </c>
      <c r="AK4" s="374" t="s">
        <v>2</v>
      </c>
      <c r="AL4" s="377" t="s">
        <v>81</v>
      </c>
      <c r="AM4" s="377" t="s">
        <v>3</v>
      </c>
      <c r="AN4" s="430" t="s">
        <v>82</v>
      </c>
      <c r="AO4" s="14" t="s">
        <v>12</v>
      </c>
      <c r="AP4" s="374" t="s">
        <v>2</v>
      </c>
      <c r="AQ4" s="377" t="s">
        <v>81</v>
      </c>
      <c r="AR4" s="377" t="s">
        <v>3</v>
      </c>
      <c r="AS4" s="430" t="s">
        <v>82</v>
      </c>
      <c r="AT4" s="14" t="s">
        <v>10</v>
      </c>
      <c r="AU4" s="374" t="s">
        <v>2</v>
      </c>
      <c r="AV4" s="377" t="s">
        <v>81</v>
      </c>
      <c r="AW4" s="377" t="s">
        <v>3</v>
      </c>
      <c r="AX4" s="430" t="s">
        <v>82</v>
      </c>
      <c r="AY4" s="16" t="s">
        <v>29</v>
      </c>
      <c r="AZ4" s="374" t="s">
        <v>2</v>
      </c>
      <c r="BA4" s="377" t="s">
        <v>81</v>
      </c>
      <c r="BB4" s="380" t="s">
        <v>3</v>
      </c>
      <c r="BC4" s="433" t="s">
        <v>82</v>
      </c>
      <c r="BD4" s="15" t="s">
        <v>24</v>
      </c>
      <c r="BE4" s="374" t="s">
        <v>2</v>
      </c>
      <c r="BF4" s="374" t="s">
        <v>81</v>
      </c>
      <c r="BG4" s="374" t="s">
        <v>3</v>
      </c>
      <c r="BH4" s="436" t="s">
        <v>82</v>
      </c>
      <c r="BI4" s="14" t="s">
        <v>11</v>
      </c>
      <c r="BJ4" s="374" t="s">
        <v>2</v>
      </c>
      <c r="BK4" s="377" t="s">
        <v>81</v>
      </c>
      <c r="BL4" s="380" t="s">
        <v>3</v>
      </c>
      <c r="BM4" s="433" t="s">
        <v>82</v>
      </c>
      <c r="BN4" s="17" t="s">
        <v>13</v>
      </c>
      <c r="BO4" s="391" t="s">
        <v>2</v>
      </c>
      <c r="BP4" s="391" t="s">
        <v>81</v>
      </c>
      <c r="BQ4" s="391" t="s">
        <v>3</v>
      </c>
      <c r="BR4" s="347" t="s">
        <v>82</v>
      </c>
      <c r="BS4" s="17" t="s">
        <v>15</v>
      </c>
      <c r="BT4" s="391" t="s">
        <v>2</v>
      </c>
      <c r="BU4" s="391" t="s">
        <v>81</v>
      </c>
      <c r="BV4" s="391" t="s">
        <v>3</v>
      </c>
      <c r="BW4" s="347" t="s">
        <v>82</v>
      </c>
      <c r="BX4" s="17" t="s">
        <v>14</v>
      </c>
      <c r="BY4" s="391" t="s">
        <v>2</v>
      </c>
      <c r="BZ4" s="391" t="s">
        <v>81</v>
      </c>
      <c r="CA4" s="391" t="s">
        <v>3</v>
      </c>
      <c r="CB4" s="347" t="s">
        <v>82</v>
      </c>
      <c r="CC4" s="17" t="s">
        <v>16</v>
      </c>
      <c r="CD4" s="391" t="s">
        <v>2</v>
      </c>
      <c r="CE4" s="391" t="s">
        <v>81</v>
      </c>
      <c r="CF4" s="391" t="s">
        <v>3</v>
      </c>
      <c r="CG4" s="347" t="s">
        <v>82</v>
      </c>
      <c r="CH4" s="17" t="s">
        <v>17</v>
      </c>
      <c r="CI4" s="391" t="s">
        <v>2</v>
      </c>
      <c r="CJ4" s="391" t="s">
        <v>81</v>
      </c>
      <c r="CK4" s="391" t="s">
        <v>3</v>
      </c>
      <c r="CL4" s="347" t="s">
        <v>82</v>
      </c>
      <c r="CM4" s="17" t="s">
        <v>18</v>
      </c>
      <c r="CN4" s="391" t="s">
        <v>2</v>
      </c>
      <c r="CO4" s="391" t="s">
        <v>81</v>
      </c>
      <c r="CP4" s="391" t="s">
        <v>3</v>
      </c>
      <c r="CQ4" s="347" t="s">
        <v>82</v>
      </c>
      <c r="CR4" s="18" t="s">
        <v>19</v>
      </c>
      <c r="CS4" s="411" t="s">
        <v>2</v>
      </c>
      <c r="CT4" s="414" t="s">
        <v>81</v>
      </c>
      <c r="CU4" s="414" t="s">
        <v>3</v>
      </c>
      <c r="CV4" s="439" t="s">
        <v>82</v>
      </c>
      <c r="CW4" s="17" t="s">
        <v>20</v>
      </c>
      <c r="CX4" s="391" t="s">
        <v>2</v>
      </c>
      <c r="CY4" s="391" t="s">
        <v>81</v>
      </c>
      <c r="CZ4" s="391" t="s">
        <v>3</v>
      </c>
      <c r="DA4" s="347" t="s">
        <v>82</v>
      </c>
      <c r="DB4" s="17" t="s">
        <v>21</v>
      </c>
      <c r="DC4" s="391" t="s">
        <v>2</v>
      </c>
      <c r="DD4" s="391" t="s">
        <v>81</v>
      </c>
      <c r="DE4" s="391" t="s">
        <v>3</v>
      </c>
      <c r="DF4" s="347" t="s">
        <v>82</v>
      </c>
      <c r="DG4" s="17" t="s">
        <v>22</v>
      </c>
      <c r="DH4" s="391" t="s">
        <v>2</v>
      </c>
      <c r="DI4" s="391" t="s">
        <v>81</v>
      </c>
      <c r="DJ4" s="391" t="s">
        <v>3</v>
      </c>
      <c r="DK4" s="347" t="s">
        <v>82</v>
      </c>
      <c r="DL4" s="17" t="s">
        <v>23</v>
      </c>
      <c r="DM4" s="391" t="s">
        <v>2</v>
      </c>
      <c r="DN4" s="391" t="s">
        <v>81</v>
      </c>
      <c r="DO4" s="391" t="s">
        <v>3</v>
      </c>
      <c r="DP4" s="347" t="s">
        <v>82</v>
      </c>
      <c r="DQ4" s="17" t="s">
        <v>25</v>
      </c>
      <c r="DR4" s="391" t="s">
        <v>2</v>
      </c>
      <c r="DS4" s="391" t="s">
        <v>81</v>
      </c>
      <c r="DT4" s="391" t="s">
        <v>3</v>
      </c>
      <c r="DU4" s="347" t="s">
        <v>82</v>
      </c>
      <c r="DV4" s="19" t="s">
        <v>26</v>
      </c>
      <c r="DW4" s="417" t="s">
        <v>2</v>
      </c>
      <c r="DX4" s="420" t="s">
        <v>81</v>
      </c>
      <c r="DY4" s="420" t="s">
        <v>3</v>
      </c>
      <c r="DZ4" s="355" t="s">
        <v>82</v>
      </c>
      <c r="EA4" s="20" t="s">
        <v>27</v>
      </c>
      <c r="EB4" s="391" t="s">
        <v>2</v>
      </c>
      <c r="EC4" s="391" t="s">
        <v>81</v>
      </c>
      <c r="ED4" s="391" t="s">
        <v>3</v>
      </c>
      <c r="EE4" s="347" t="s">
        <v>82</v>
      </c>
      <c r="EF4" s="20" t="s">
        <v>28</v>
      </c>
      <c r="EG4" s="391" t="s">
        <v>2</v>
      </c>
      <c r="EH4" s="391" t="s">
        <v>81</v>
      </c>
      <c r="EI4" s="391" t="s">
        <v>3</v>
      </c>
      <c r="EJ4" s="347" t="s">
        <v>82</v>
      </c>
      <c r="EK4" s="21" t="s">
        <v>30</v>
      </c>
      <c r="EL4" s="391" t="s">
        <v>2</v>
      </c>
      <c r="EM4" s="391" t="s">
        <v>81</v>
      </c>
      <c r="EN4" s="391" t="s">
        <v>3</v>
      </c>
      <c r="EO4" s="351" t="s">
        <v>82</v>
      </c>
      <c r="EP4" s="22" t="s">
        <v>31</v>
      </c>
      <c r="EQ4" s="391" t="s">
        <v>2</v>
      </c>
      <c r="ER4" s="391" t="s">
        <v>81</v>
      </c>
      <c r="ES4" s="391" t="s">
        <v>3</v>
      </c>
      <c r="ET4" s="351" t="s">
        <v>82</v>
      </c>
      <c r="EU4" s="23" t="s">
        <v>32</v>
      </c>
      <c r="EV4" s="391" t="s">
        <v>2</v>
      </c>
      <c r="EW4" s="391" t="s">
        <v>81</v>
      </c>
      <c r="EX4" s="391" t="s">
        <v>3</v>
      </c>
      <c r="EY4" s="351" t="s">
        <v>82</v>
      </c>
      <c r="EZ4" s="23" t="s">
        <v>33</v>
      </c>
      <c r="FA4" s="391" t="s">
        <v>2</v>
      </c>
      <c r="FB4" s="391" t="s">
        <v>81</v>
      </c>
      <c r="FC4" s="391" t="s">
        <v>3</v>
      </c>
      <c r="FD4" s="347" t="s">
        <v>82</v>
      </c>
    </row>
    <row r="5" spans="1:175" ht="15" customHeight="1" thickBot="1">
      <c r="A5" s="364"/>
      <c r="B5" s="295"/>
      <c r="C5" s="296"/>
      <c r="D5" s="296"/>
      <c r="E5" s="297"/>
      <c r="F5" s="24">
        <v>209608</v>
      </c>
      <c r="G5" s="367"/>
      <c r="H5" s="367"/>
      <c r="I5" s="370"/>
      <c r="J5" s="428"/>
      <c r="K5" s="25">
        <v>212695</v>
      </c>
      <c r="L5" s="367"/>
      <c r="M5" s="367"/>
      <c r="N5" s="367"/>
      <c r="O5" s="428"/>
      <c r="P5" s="24">
        <v>209373</v>
      </c>
      <c r="Q5" s="367"/>
      <c r="R5" s="367"/>
      <c r="S5" s="367"/>
      <c r="T5" s="428"/>
      <c r="U5" s="26">
        <v>209517</v>
      </c>
      <c r="V5" s="375"/>
      <c r="W5" s="378"/>
      <c r="X5" s="378"/>
      <c r="Y5" s="431"/>
      <c r="Z5" s="26">
        <v>97393</v>
      </c>
      <c r="AA5" s="375"/>
      <c r="AB5" s="378"/>
      <c r="AC5" s="378"/>
      <c r="AD5" s="431"/>
      <c r="AE5" s="26">
        <v>218799</v>
      </c>
      <c r="AF5" s="375"/>
      <c r="AG5" s="378"/>
      <c r="AH5" s="378"/>
      <c r="AI5" s="431"/>
      <c r="AJ5" s="26">
        <v>226255</v>
      </c>
      <c r="AK5" s="375"/>
      <c r="AL5" s="378"/>
      <c r="AM5" s="378"/>
      <c r="AN5" s="431"/>
      <c r="AO5" s="26">
        <v>229175</v>
      </c>
      <c r="AP5" s="375"/>
      <c r="AQ5" s="378"/>
      <c r="AR5" s="378"/>
      <c r="AS5" s="431"/>
      <c r="AT5" s="26">
        <v>233987</v>
      </c>
      <c r="AU5" s="375"/>
      <c r="AV5" s="378"/>
      <c r="AW5" s="378"/>
      <c r="AX5" s="431"/>
      <c r="AY5" s="28">
        <v>210990</v>
      </c>
      <c r="AZ5" s="375"/>
      <c r="BA5" s="378"/>
      <c r="BB5" s="381"/>
      <c r="BC5" s="434"/>
      <c r="BD5" s="27">
        <v>707246</v>
      </c>
      <c r="BE5" s="375"/>
      <c r="BF5" s="375"/>
      <c r="BG5" s="375"/>
      <c r="BH5" s="437"/>
      <c r="BI5" s="26">
        <v>234056</v>
      </c>
      <c r="BJ5" s="375"/>
      <c r="BK5" s="378"/>
      <c r="BL5" s="381"/>
      <c r="BM5" s="434"/>
      <c r="BN5" s="29">
        <v>731150</v>
      </c>
      <c r="BO5" s="392"/>
      <c r="BP5" s="392"/>
      <c r="BQ5" s="392"/>
      <c r="BR5" s="348"/>
      <c r="BS5" s="29">
        <v>737580</v>
      </c>
      <c r="BT5" s="392"/>
      <c r="BU5" s="392"/>
      <c r="BV5" s="392"/>
      <c r="BW5" s="348"/>
      <c r="BX5" s="29">
        <v>230859</v>
      </c>
      <c r="BY5" s="392"/>
      <c r="BZ5" s="392"/>
      <c r="CA5" s="392"/>
      <c r="CB5" s="348"/>
      <c r="CC5" s="29">
        <v>230891</v>
      </c>
      <c r="CD5" s="392"/>
      <c r="CE5" s="392"/>
      <c r="CF5" s="392"/>
      <c r="CG5" s="348"/>
      <c r="CH5" s="29">
        <v>227723</v>
      </c>
      <c r="CI5" s="392"/>
      <c r="CJ5" s="392"/>
      <c r="CK5" s="392"/>
      <c r="CL5" s="348"/>
      <c r="CM5" s="29">
        <v>231890</v>
      </c>
      <c r="CN5" s="392"/>
      <c r="CO5" s="392"/>
      <c r="CP5" s="392"/>
      <c r="CQ5" s="348"/>
      <c r="CR5" s="30">
        <v>230888</v>
      </c>
      <c r="CS5" s="412"/>
      <c r="CT5" s="415"/>
      <c r="CU5" s="415"/>
      <c r="CV5" s="440"/>
      <c r="CW5" s="29">
        <v>702428</v>
      </c>
      <c r="CX5" s="392"/>
      <c r="CY5" s="392"/>
      <c r="CZ5" s="392"/>
      <c r="DA5" s="348"/>
      <c r="DB5" s="29">
        <v>97899</v>
      </c>
      <c r="DC5" s="392"/>
      <c r="DD5" s="392"/>
      <c r="DE5" s="392"/>
      <c r="DF5" s="348"/>
      <c r="DG5" s="29">
        <v>233483</v>
      </c>
      <c r="DH5" s="392"/>
      <c r="DI5" s="392"/>
      <c r="DJ5" s="392"/>
      <c r="DK5" s="348"/>
      <c r="DL5" s="29">
        <v>233046</v>
      </c>
      <c r="DM5" s="392"/>
      <c r="DN5" s="392"/>
      <c r="DO5" s="392"/>
      <c r="DP5" s="348"/>
      <c r="DQ5" s="29">
        <v>231743</v>
      </c>
      <c r="DR5" s="392"/>
      <c r="DS5" s="392"/>
      <c r="DT5" s="392"/>
      <c r="DU5" s="348"/>
      <c r="DV5" s="31">
        <v>239249</v>
      </c>
      <c r="DW5" s="418"/>
      <c r="DX5" s="421"/>
      <c r="DY5" s="421"/>
      <c r="DZ5" s="356"/>
      <c r="EA5" s="32">
        <v>712170</v>
      </c>
      <c r="EB5" s="392"/>
      <c r="EC5" s="392"/>
      <c r="ED5" s="392"/>
      <c r="EE5" s="348"/>
      <c r="EF5" s="32">
        <v>220202</v>
      </c>
      <c r="EG5" s="392"/>
      <c r="EH5" s="392"/>
      <c r="EI5" s="392"/>
      <c r="EJ5" s="348"/>
      <c r="EK5" s="21" t="s">
        <v>30</v>
      </c>
      <c r="EL5" s="392"/>
      <c r="EM5" s="392"/>
      <c r="EN5" s="392"/>
      <c r="EO5" s="352"/>
      <c r="EP5" s="22" t="s">
        <v>31</v>
      </c>
      <c r="EQ5" s="392"/>
      <c r="ER5" s="392"/>
      <c r="ES5" s="392"/>
      <c r="ET5" s="352"/>
      <c r="EU5" s="23" t="s">
        <v>32</v>
      </c>
      <c r="EV5" s="392"/>
      <c r="EW5" s="392"/>
      <c r="EX5" s="392"/>
      <c r="EY5" s="352"/>
      <c r="EZ5" s="23" t="s">
        <v>33</v>
      </c>
      <c r="FA5" s="392"/>
      <c r="FB5" s="392"/>
      <c r="FC5" s="392"/>
      <c r="FD5" s="348"/>
    </row>
    <row r="6" spans="1:175" ht="25.5" customHeight="1" thickBot="1">
      <c r="A6" s="365"/>
      <c r="B6" s="298"/>
      <c r="C6" s="299"/>
      <c r="D6" s="299"/>
      <c r="E6" s="300"/>
      <c r="F6" s="33" t="s">
        <v>34</v>
      </c>
      <c r="G6" s="368"/>
      <c r="H6" s="368"/>
      <c r="I6" s="371"/>
      <c r="J6" s="429"/>
      <c r="K6" s="130" t="s">
        <v>35</v>
      </c>
      <c r="L6" s="368"/>
      <c r="M6" s="368"/>
      <c r="N6" s="368"/>
      <c r="O6" s="429"/>
      <c r="P6" s="33" t="s">
        <v>36</v>
      </c>
      <c r="Q6" s="368"/>
      <c r="R6" s="368"/>
      <c r="S6" s="368"/>
      <c r="T6" s="429"/>
      <c r="U6" s="34" t="s">
        <v>37</v>
      </c>
      <c r="V6" s="376"/>
      <c r="W6" s="379"/>
      <c r="X6" s="379"/>
      <c r="Y6" s="432"/>
      <c r="Z6" s="34" t="s">
        <v>38</v>
      </c>
      <c r="AA6" s="376"/>
      <c r="AB6" s="379"/>
      <c r="AC6" s="379"/>
      <c r="AD6" s="432"/>
      <c r="AE6" s="34" t="s">
        <v>39</v>
      </c>
      <c r="AF6" s="376"/>
      <c r="AG6" s="379"/>
      <c r="AH6" s="379"/>
      <c r="AI6" s="432"/>
      <c r="AJ6" s="34" t="s">
        <v>40</v>
      </c>
      <c r="AK6" s="376"/>
      <c r="AL6" s="379"/>
      <c r="AM6" s="379"/>
      <c r="AN6" s="432"/>
      <c r="AO6" s="34" t="s">
        <v>43</v>
      </c>
      <c r="AP6" s="376"/>
      <c r="AQ6" s="379"/>
      <c r="AR6" s="379"/>
      <c r="AS6" s="432"/>
      <c r="AT6" s="34" t="s">
        <v>41</v>
      </c>
      <c r="AU6" s="376"/>
      <c r="AV6" s="379"/>
      <c r="AW6" s="379"/>
      <c r="AX6" s="432"/>
      <c r="AY6" s="35" t="s">
        <v>60</v>
      </c>
      <c r="AZ6" s="376"/>
      <c r="BA6" s="379"/>
      <c r="BB6" s="382"/>
      <c r="BC6" s="435"/>
      <c r="BD6" s="35" t="s">
        <v>55</v>
      </c>
      <c r="BE6" s="376"/>
      <c r="BF6" s="376"/>
      <c r="BG6" s="376"/>
      <c r="BH6" s="438"/>
      <c r="BI6" s="34" t="s">
        <v>42</v>
      </c>
      <c r="BJ6" s="376"/>
      <c r="BK6" s="379"/>
      <c r="BL6" s="382"/>
      <c r="BM6" s="435"/>
      <c r="BN6" s="36" t="s">
        <v>44</v>
      </c>
      <c r="BO6" s="393"/>
      <c r="BP6" s="393"/>
      <c r="BQ6" s="393"/>
      <c r="BR6" s="349"/>
      <c r="BS6" s="36" t="s">
        <v>46</v>
      </c>
      <c r="BT6" s="393"/>
      <c r="BU6" s="393"/>
      <c r="BV6" s="393"/>
      <c r="BW6" s="349"/>
      <c r="BX6" s="36" t="s">
        <v>45</v>
      </c>
      <c r="BY6" s="393"/>
      <c r="BZ6" s="393"/>
      <c r="CA6" s="393"/>
      <c r="CB6" s="349"/>
      <c r="CC6" s="36" t="s">
        <v>47</v>
      </c>
      <c r="CD6" s="393"/>
      <c r="CE6" s="393"/>
      <c r="CF6" s="393"/>
      <c r="CG6" s="349"/>
      <c r="CH6" s="36" t="s">
        <v>48</v>
      </c>
      <c r="CI6" s="393"/>
      <c r="CJ6" s="393"/>
      <c r="CK6" s="393"/>
      <c r="CL6" s="349"/>
      <c r="CM6" s="36" t="s">
        <v>49</v>
      </c>
      <c r="CN6" s="393"/>
      <c r="CO6" s="393"/>
      <c r="CP6" s="393"/>
      <c r="CQ6" s="349"/>
      <c r="CR6" s="37" t="s">
        <v>50</v>
      </c>
      <c r="CS6" s="413"/>
      <c r="CT6" s="416"/>
      <c r="CU6" s="416"/>
      <c r="CV6" s="441"/>
      <c r="CW6" s="36" t="s">
        <v>51</v>
      </c>
      <c r="CX6" s="393"/>
      <c r="CY6" s="393"/>
      <c r="CZ6" s="393"/>
      <c r="DA6" s="349"/>
      <c r="DB6" s="36" t="s">
        <v>52</v>
      </c>
      <c r="DC6" s="393"/>
      <c r="DD6" s="393"/>
      <c r="DE6" s="393"/>
      <c r="DF6" s="349"/>
      <c r="DG6" s="36" t="s">
        <v>53</v>
      </c>
      <c r="DH6" s="393"/>
      <c r="DI6" s="393"/>
      <c r="DJ6" s="393"/>
      <c r="DK6" s="349"/>
      <c r="DL6" s="36" t="s">
        <v>54</v>
      </c>
      <c r="DM6" s="393"/>
      <c r="DN6" s="393"/>
      <c r="DO6" s="393"/>
      <c r="DP6" s="349"/>
      <c r="DQ6" s="36" t="s">
        <v>56</v>
      </c>
      <c r="DR6" s="393"/>
      <c r="DS6" s="393"/>
      <c r="DT6" s="393"/>
      <c r="DU6" s="349"/>
      <c r="DV6" s="38" t="s">
        <v>57</v>
      </c>
      <c r="DW6" s="419"/>
      <c r="DX6" s="422"/>
      <c r="DY6" s="422"/>
      <c r="DZ6" s="357"/>
      <c r="EA6" s="39" t="s">
        <v>58</v>
      </c>
      <c r="EB6" s="393"/>
      <c r="EC6" s="393"/>
      <c r="ED6" s="393"/>
      <c r="EE6" s="349"/>
      <c r="EF6" s="39" t="s">
        <v>59</v>
      </c>
      <c r="EG6" s="393"/>
      <c r="EH6" s="393"/>
      <c r="EI6" s="393"/>
      <c r="EJ6" s="349"/>
      <c r="EK6" s="40" t="s">
        <v>30</v>
      </c>
      <c r="EL6" s="393"/>
      <c r="EM6" s="393"/>
      <c r="EN6" s="393"/>
      <c r="EO6" s="353"/>
      <c r="EP6" s="41" t="s">
        <v>31</v>
      </c>
      <c r="EQ6" s="393"/>
      <c r="ER6" s="393"/>
      <c r="ES6" s="393"/>
      <c r="ET6" s="353"/>
      <c r="EU6" s="42" t="s">
        <v>32</v>
      </c>
      <c r="EV6" s="393"/>
      <c r="EW6" s="393"/>
      <c r="EX6" s="393"/>
      <c r="EY6" s="353"/>
      <c r="EZ6" s="42" t="s">
        <v>33</v>
      </c>
      <c r="FA6" s="393"/>
      <c r="FB6" s="393"/>
      <c r="FC6" s="393"/>
      <c r="FD6" s="349"/>
    </row>
    <row r="7" spans="1:175" ht="16.5" customHeight="1">
      <c r="A7" s="394">
        <f>IF($A5+1=8,1, $A5+1)</f>
        <v>1</v>
      </c>
      <c r="B7" s="407" t="s">
        <v>0</v>
      </c>
      <c r="C7" s="397">
        <f>DATE(2017,12,25)</f>
        <v>43094</v>
      </c>
      <c r="D7" s="280" t="s">
        <v>74</v>
      </c>
      <c r="E7" s="205" t="s">
        <v>72</v>
      </c>
      <c r="F7" s="153"/>
      <c r="G7" s="154" t="str">
        <f>IF(F7="Absent",0," ")</f>
        <v xml:space="preserve"> </v>
      </c>
      <c r="H7" s="290"/>
      <c r="I7" s="160"/>
      <c r="J7" s="308"/>
      <c r="K7" s="153"/>
      <c r="L7" s="154" t="str">
        <f>IF(K7="Absent",0," ")</f>
        <v xml:space="preserve"> </v>
      </c>
      <c r="M7" s="290"/>
      <c r="N7" s="211"/>
      <c r="O7" s="308"/>
      <c r="P7" s="153"/>
      <c r="Q7" s="154" t="str">
        <f t="shared" ref="Q7:Q22" si="0">IF(P7="Absent",0," ")</f>
        <v xml:space="preserve"> </v>
      </c>
      <c r="R7" s="290"/>
      <c r="S7" s="211"/>
      <c r="T7" s="308"/>
      <c r="U7" s="153"/>
      <c r="V7" s="154" t="str">
        <f t="shared" ref="V7:V22" si="1">IF(U7="Absent",0," ")</f>
        <v xml:space="preserve"> </v>
      </c>
      <c r="W7" s="290"/>
      <c r="X7" s="211"/>
      <c r="Y7" s="308"/>
      <c r="Z7" s="153"/>
      <c r="AA7" s="154" t="str">
        <f t="shared" ref="AA7:AA22" si="2">IF(Z7="Absent",0," ")</f>
        <v xml:space="preserve"> </v>
      </c>
      <c r="AB7" s="290"/>
      <c r="AC7" s="211"/>
      <c r="AD7" s="308"/>
      <c r="AE7" s="153"/>
      <c r="AF7" s="154" t="str">
        <f t="shared" ref="AF7:AF22" si="3">IF(AE7="Absent",0," ")</f>
        <v xml:space="preserve"> </v>
      </c>
      <c r="AG7" s="290"/>
      <c r="AH7" s="211"/>
      <c r="AI7" s="308"/>
      <c r="AJ7" s="153"/>
      <c r="AK7" s="154" t="str">
        <f t="shared" ref="AK7:AK22" si="4">IF(AJ7="Absent",0," ")</f>
        <v xml:space="preserve"> </v>
      </c>
      <c r="AL7" s="290"/>
      <c r="AM7" s="211"/>
      <c r="AN7" s="308"/>
      <c r="AO7" s="153"/>
      <c r="AP7" s="154" t="str">
        <f t="shared" ref="AP7:AP22" si="5">IF(AO7="Absent",0," ")</f>
        <v xml:space="preserve"> </v>
      </c>
      <c r="AQ7" s="290"/>
      <c r="AR7" s="211"/>
      <c r="AS7" s="308"/>
      <c r="AT7" s="153"/>
      <c r="AU7" s="154" t="str">
        <f t="shared" ref="AU7:AU22" si="6">IF(AT7="Absent",0," ")</f>
        <v xml:space="preserve"> </v>
      </c>
      <c r="AV7" s="290"/>
      <c r="AW7" s="211"/>
      <c r="AX7" s="308"/>
      <c r="AY7" s="153"/>
      <c r="AZ7" s="154" t="str">
        <f t="shared" ref="AZ7:AZ22" si="7">IF(AY7="Absent",0," ")</f>
        <v xml:space="preserve"> </v>
      </c>
      <c r="BA7" s="290"/>
      <c r="BB7" s="211"/>
      <c r="BC7" s="308"/>
      <c r="BD7" s="153"/>
      <c r="BE7" s="154" t="str">
        <f t="shared" ref="BE7:BE22" si="8">IF(BD7="Absent",0," ")</f>
        <v xml:space="preserve"> </v>
      </c>
      <c r="BF7" s="290"/>
      <c r="BG7" s="211"/>
      <c r="BH7" s="308"/>
      <c r="BI7" s="153"/>
      <c r="BJ7" s="154" t="str">
        <f t="shared" ref="BJ7:BJ22" si="9">IF(BI7="Absent",0," ")</f>
        <v xml:space="preserve"> </v>
      </c>
      <c r="BK7" s="290"/>
      <c r="BL7" s="211"/>
      <c r="BM7" s="308"/>
      <c r="BN7" s="153"/>
      <c r="BO7" s="154" t="str">
        <f t="shared" ref="BO7:BO22" si="10">IF(BN7="Absent",0," ")</f>
        <v xml:space="preserve"> </v>
      </c>
      <c r="BP7" s="290"/>
      <c r="BQ7" s="211"/>
      <c r="BR7" s="308"/>
      <c r="BS7" s="153"/>
      <c r="BT7" s="154" t="str">
        <f t="shared" ref="BT7:BT22" si="11">IF(BS7="Absent",0," ")</f>
        <v xml:space="preserve"> </v>
      </c>
      <c r="BU7" s="290"/>
      <c r="BV7" s="211"/>
      <c r="BW7" s="308"/>
      <c r="BX7" s="153"/>
      <c r="BY7" s="154" t="str">
        <f t="shared" ref="BY7:BY22" si="12">IF(BX7="Absent",0," ")</f>
        <v xml:space="preserve"> </v>
      </c>
      <c r="BZ7" s="290"/>
      <c r="CA7" s="211"/>
      <c r="CB7" s="308"/>
      <c r="CC7" s="153"/>
      <c r="CD7" s="154" t="str">
        <f t="shared" ref="CD7:CD22" si="13">IF(CC7="Absent",0," ")</f>
        <v xml:space="preserve"> </v>
      </c>
      <c r="CE7" s="290"/>
      <c r="CF7" s="211"/>
      <c r="CG7" s="308"/>
      <c r="CH7" s="153"/>
      <c r="CI7" s="154" t="str">
        <f t="shared" ref="CI7:CI22" si="14">IF(CH7="Absent",0," ")</f>
        <v xml:space="preserve"> </v>
      </c>
      <c r="CJ7" s="290"/>
      <c r="CK7" s="211"/>
      <c r="CL7" s="308"/>
      <c r="CM7" s="153"/>
      <c r="CN7" s="154" t="str">
        <f t="shared" ref="CN7:CN22" si="15">IF(CM7="Absent",0," ")</f>
        <v xml:space="preserve"> </v>
      </c>
      <c r="CO7" s="290"/>
      <c r="CP7" s="211"/>
      <c r="CQ7" s="308"/>
      <c r="CR7" s="153"/>
      <c r="CS7" s="154" t="str">
        <f t="shared" ref="CS7:CS22" si="16">IF(CR7="Absent",0," ")</f>
        <v xml:space="preserve"> </v>
      </c>
      <c r="CT7" s="290"/>
      <c r="CU7" s="211"/>
      <c r="CV7" s="308"/>
      <c r="CW7" s="153"/>
      <c r="CX7" s="154" t="str">
        <f t="shared" ref="CX7:CX22" si="17">IF(CW7="Absent",0," ")</f>
        <v xml:space="preserve"> </v>
      </c>
      <c r="CY7" s="290"/>
      <c r="CZ7" s="211"/>
      <c r="DA7" s="308"/>
      <c r="DB7" s="153"/>
      <c r="DC7" s="154" t="str">
        <f t="shared" ref="DC7:DC22" si="18">IF(DB7="Absent",0," ")</f>
        <v xml:space="preserve"> </v>
      </c>
      <c r="DD7" s="290"/>
      <c r="DE7" s="211"/>
      <c r="DF7" s="308"/>
      <c r="DG7" s="153"/>
      <c r="DH7" s="154" t="str">
        <f t="shared" ref="DH7:DH22" si="19">IF(DG7="Absent",0," ")</f>
        <v xml:space="preserve"> </v>
      </c>
      <c r="DI7" s="290"/>
      <c r="DJ7" s="211"/>
      <c r="DK7" s="308"/>
      <c r="DL7" s="153"/>
      <c r="DM7" s="154" t="str">
        <f t="shared" ref="DM7:DM22" si="20">IF(DL7="Absent",0," ")</f>
        <v xml:space="preserve"> </v>
      </c>
      <c r="DN7" s="290"/>
      <c r="DO7" s="211"/>
      <c r="DP7" s="308"/>
      <c r="DQ7" s="153"/>
      <c r="DR7" s="154" t="str">
        <f t="shared" ref="DR7:DR22" si="21">IF(DQ7="Absent",0," ")</f>
        <v xml:space="preserve"> </v>
      </c>
      <c r="DS7" s="290"/>
      <c r="DT7" s="211"/>
      <c r="DU7" s="308"/>
      <c r="DV7" s="153"/>
      <c r="DW7" s="154" t="str">
        <f t="shared" ref="DW7:DW22" si="22">IF(DV7="Absent",0," ")</f>
        <v xml:space="preserve"> </v>
      </c>
      <c r="DX7" s="290"/>
      <c r="DY7" s="211"/>
      <c r="DZ7" s="308"/>
      <c r="EA7" s="153"/>
      <c r="EB7" s="154" t="str">
        <f t="shared" ref="EB7:EB22" si="23">IF(EA7="Absent",0," ")</f>
        <v xml:space="preserve"> </v>
      </c>
      <c r="EC7" s="290"/>
      <c r="ED7" s="211"/>
      <c r="EE7" s="308"/>
      <c r="EF7" s="153"/>
      <c r="EG7" s="154" t="str">
        <f t="shared" ref="EG7:EG22" si="24">IF(EF7="Absent",0," ")</f>
        <v xml:space="preserve"> </v>
      </c>
      <c r="EH7" s="290"/>
      <c r="EI7" s="211"/>
      <c r="EJ7" s="308"/>
      <c r="EK7" s="153"/>
      <c r="EL7" s="154" t="str">
        <f t="shared" ref="EL7:EL22" si="25">IF(EK7="Absent",0," ")</f>
        <v xml:space="preserve"> </v>
      </c>
      <c r="EM7" s="290"/>
      <c r="EN7" s="211"/>
      <c r="EO7" s="308"/>
      <c r="EP7" s="153"/>
      <c r="EQ7" s="154" t="str">
        <f t="shared" ref="EQ7:EQ22" si="26">IF(EP7="Absent",0," ")</f>
        <v xml:space="preserve"> </v>
      </c>
      <c r="ER7" s="290"/>
      <c r="ES7" s="211"/>
      <c r="ET7" s="308"/>
      <c r="EU7" s="153"/>
      <c r="EV7" s="154" t="str">
        <f t="shared" ref="EV7:EV22" si="27">IF(EU7="Absent",0," ")</f>
        <v xml:space="preserve"> </v>
      </c>
      <c r="EW7" s="290"/>
      <c r="EX7" s="211"/>
      <c r="EY7" s="308"/>
      <c r="EZ7" s="153"/>
      <c r="FA7" s="154" t="str">
        <f t="shared" ref="FA7:FA22" si="28">IF(EZ7="Absent",0," ")</f>
        <v xml:space="preserve"> </v>
      </c>
      <c r="FB7" s="290"/>
      <c r="FC7" s="211"/>
      <c r="FD7" s="308"/>
      <c r="FE7" s="261"/>
      <c r="FF7" s="262" t="str">
        <f t="shared" ref="FF7:FF22" si="29">IF(FE7="Absent",0," ")</f>
        <v xml:space="preserve"> </v>
      </c>
      <c r="FG7" s="273"/>
      <c r="FH7" s="263"/>
      <c r="FI7" s="274"/>
      <c r="FJ7" s="261"/>
      <c r="FK7" s="262" t="str">
        <f t="shared" ref="FK7:FK22" si="30">IF(FJ7="Absent",0," ")</f>
        <v xml:space="preserve"> </v>
      </c>
      <c r="FL7" s="273"/>
      <c r="FM7" s="263"/>
      <c r="FN7" s="274"/>
      <c r="FO7" s="261"/>
      <c r="FP7" s="262" t="str">
        <f t="shared" ref="FP7:FP22" si="31">IF(FO7="Absent",0," ")</f>
        <v xml:space="preserve"> </v>
      </c>
      <c r="FQ7" s="273"/>
      <c r="FR7" s="263"/>
      <c r="FS7" s="274"/>
    </row>
    <row r="8" spans="1:175" ht="15" customHeight="1">
      <c r="A8" s="361"/>
      <c r="B8" s="401"/>
      <c r="C8" s="385"/>
      <c r="D8" s="277"/>
      <c r="E8" s="206" t="str">
        <f>IF(E7="AM","PM","AM")</f>
        <v>PM</v>
      </c>
      <c r="F8" s="153"/>
      <c r="G8" s="62" t="str">
        <f t="shared" ref="G8:G68" si="32">IF(F8="Absent",0," ")</f>
        <v xml:space="preserve"> </v>
      </c>
      <c r="H8" s="287"/>
      <c r="I8" s="155"/>
      <c r="J8" s="286"/>
      <c r="K8" s="153"/>
      <c r="L8" s="62" t="str">
        <f t="shared" ref="L8:L68" si="33">IF(K8="Absent",0," ")</f>
        <v xml:space="preserve"> </v>
      </c>
      <c r="M8" s="287"/>
      <c r="N8" s="210"/>
      <c r="O8" s="286"/>
      <c r="P8" s="153"/>
      <c r="Q8" s="62" t="str">
        <f t="shared" si="0"/>
        <v xml:space="preserve"> </v>
      </c>
      <c r="R8" s="287"/>
      <c r="S8" s="210"/>
      <c r="T8" s="286"/>
      <c r="U8" s="153"/>
      <c r="V8" s="62" t="str">
        <f t="shared" si="1"/>
        <v xml:space="preserve"> </v>
      </c>
      <c r="W8" s="287"/>
      <c r="X8" s="210"/>
      <c r="Y8" s="286"/>
      <c r="Z8" s="153"/>
      <c r="AA8" s="62" t="str">
        <f t="shared" si="2"/>
        <v xml:space="preserve"> </v>
      </c>
      <c r="AB8" s="287"/>
      <c r="AC8" s="210"/>
      <c r="AD8" s="286"/>
      <c r="AE8" s="153"/>
      <c r="AF8" s="62" t="str">
        <f t="shared" si="3"/>
        <v xml:space="preserve"> </v>
      </c>
      <c r="AG8" s="287"/>
      <c r="AH8" s="210"/>
      <c r="AI8" s="286"/>
      <c r="AJ8" s="153"/>
      <c r="AK8" s="62" t="str">
        <f t="shared" si="4"/>
        <v xml:space="preserve"> </v>
      </c>
      <c r="AL8" s="287"/>
      <c r="AM8" s="210"/>
      <c r="AN8" s="286"/>
      <c r="AO8" s="153"/>
      <c r="AP8" s="62" t="str">
        <f t="shared" si="5"/>
        <v xml:space="preserve"> </v>
      </c>
      <c r="AQ8" s="287"/>
      <c r="AR8" s="210"/>
      <c r="AS8" s="286"/>
      <c r="AT8" s="153"/>
      <c r="AU8" s="62" t="str">
        <f t="shared" si="6"/>
        <v xml:space="preserve"> </v>
      </c>
      <c r="AV8" s="287"/>
      <c r="AW8" s="210"/>
      <c r="AX8" s="286"/>
      <c r="AY8" s="153"/>
      <c r="AZ8" s="62" t="str">
        <f t="shared" si="7"/>
        <v xml:space="preserve"> </v>
      </c>
      <c r="BA8" s="287"/>
      <c r="BB8" s="210"/>
      <c r="BC8" s="286"/>
      <c r="BD8" s="153"/>
      <c r="BE8" s="62" t="str">
        <f t="shared" si="8"/>
        <v xml:space="preserve"> </v>
      </c>
      <c r="BF8" s="287"/>
      <c r="BG8" s="210"/>
      <c r="BH8" s="286"/>
      <c r="BI8" s="153"/>
      <c r="BJ8" s="62" t="str">
        <f t="shared" si="9"/>
        <v xml:space="preserve"> </v>
      </c>
      <c r="BK8" s="287"/>
      <c r="BL8" s="210"/>
      <c r="BM8" s="286"/>
      <c r="BN8" s="153"/>
      <c r="BO8" s="62" t="str">
        <f t="shared" si="10"/>
        <v xml:space="preserve"> </v>
      </c>
      <c r="BP8" s="287"/>
      <c r="BQ8" s="210"/>
      <c r="BR8" s="286"/>
      <c r="BS8" s="153"/>
      <c r="BT8" s="62" t="str">
        <f t="shared" si="11"/>
        <v xml:space="preserve"> </v>
      </c>
      <c r="BU8" s="287"/>
      <c r="BV8" s="210"/>
      <c r="BW8" s="286"/>
      <c r="BX8" s="153"/>
      <c r="BY8" s="62" t="str">
        <f t="shared" si="12"/>
        <v xml:space="preserve"> </v>
      </c>
      <c r="BZ8" s="287"/>
      <c r="CA8" s="210"/>
      <c r="CB8" s="286"/>
      <c r="CC8" s="153"/>
      <c r="CD8" s="62" t="str">
        <f t="shared" si="13"/>
        <v xml:space="preserve"> </v>
      </c>
      <c r="CE8" s="287"/>
      <c r="CF8" s="210"/>
      <c r="CG8" s="286"/>
      <c r="CH8" s="153"/>
      <c r="CI8" s="62" t="str">
        <f t="shared" si="14"/>
        <v xml:space="preserve"> </v>
      </c>
      <c r="CJ8" s="287"/>
      <c r="CK8" s="210"/>
      <c r="CL8" s="286"/>
      <c r="CM8" s="153"/>
      <c r="CN8" s="62" t="str">
        <f t="shared" si="15"/>
        <v xml:space="preserve"> </v>
      </c>
      <c r="CO8" s="287"/>
      <c r="CP8" s="210"/>
      <c r="CQ8" s="286"/>
      <c r="CR8" s="153"/>
      <c r="CS8" s="62" t="str">
        <f t="shared" si="16"/>
        <v xml:space="preserve"> </v>
      </c>
      <c r="CT8" s="287"/>
      <c r="CU8" s="210"/>
      <c r="CV8" s="286"/>
      <c r="CW8" s="153"/>
      <c r="CX8" s="62" t="str">
        <f t="shared" si="17"/>
        <v xml:space="preserve"> </v>
      </c>
      <c r="CY8" s="287"/>
      <c r="CZ8" s="210"/>
      <c r="DA8" s="286"/>
      <c r="DB8" s="153"/>
      <c r="DC8" s="62" t="str">
        <f t="shared" si="18"/>
        <v xml:space="preserve"> </v>
      </c>
      <c r="DD8" s="287"/>
      <c r="DE8" s="210"/>
      <c r="DF8" s="286"/>
      <c r="DG8" s="153"/>
      <c r="DH8" s="62" t="str">
        <f t="shared" si="19"/>
        <v xml:space="preserve"> </v>
      </c>
      <c r="DI8" s="287"/>
      <c r="DJ8" s="210"/>
      <c r="DK8" s="286"/>
      <c r="DL8" s="153"/>
      <c r="DM8" s="62" t="str">
        <f t="shared" si="20"/>
        <v xml:space="preserve"> </v>
      </c>
      <c r="DN8" s="287"/>
      <c r="DO8" s="210"/>
      <c r="DP8" s="286"/>
      <c r="DQ8" s="153"/>
      <c r="DR8" s="62" t="str">
        <f t="shared" si="21"/>
        <v xml:space="preserve"> </v>
      </c>
      <c r="DS8" s="287"/>
      <c r="DT8" s="210"/>
      <c r="DU8" s="286"/>
      <c r="DV8" s="153"/>
      <c r="DW8" s="62" t="str">
        <f t="shared" si="22"/>
        <v xml:space="preserve"> </v>
      </c>
      <c r="DX8" s="287"/>
      <c r="DY8" s="210"/>
      <c r="DZ8" s="286"/>
      <c r="EA8" s="153"/>
      <c r="EB8" s="62" t="str">
        <f t="shared" si="23"/>
        <v xml:space="preserve"> </v>
      </c>
      <c r="EC8" s="287"/>
      <c r="ED8" s="210"/>
      <c r="EE8" s="286"/>
      <c r="EF8" s="153"/>
      <c r="EG8" s="62" t="str">
        <f t="shared" si="24"/>
        <v xml:space="preserve"> </v>
      </c>
      <c r="EH8" s="287"/>
      <c r="EI8" s="210"/>
      <c r="EJ8" s="286"/>
      <c r="EK8" s="153"/>
      <c r="EL8" s="62" t="str">
        <f t="shared" si="25"/>
        <v xml:space="preserve"> </v>
      </c>
      <c r="EM8" s="287"/>
      <c r="EN8" s="210"/>
      <c r="EO8" s="286"/>
      <c r="EP8" s="153"/>
      <c r="EQ8" s="62" t="str">
        <f t="shared" si="26"/>
        <v xml:space="preserve"> </v>
      </c>
      <c r="ER8" s="287"/>
      <c r="ES8" s="210"/>
      <c r="ET8" s="286"/>
      <c r="EU8" s="153"/>
      <c r="EV8" s="62" t="str">
        <f t="shared" si="27"/>
        <v xml:space="preserve"> </v>
      </c>
      <c r="EW8" s="287"/>
      <c r="EX8" s="210"/>
      <c r="EY8" s="286"/>
      <c r="EZ8" s="153"/>
      <c r="FA8" s="62" t="str">
        <f t="shared" si="28"/>
        <v xml:space="preserve"> </v>
      </c>
      <c r="FB8" s="287"/>
      <c r="FC8" s="210"/>
      <c r="FD8" s="286"/>
      <c r="FE8" s="261"/>
      <c r="FF8" s="264" t="str">
        <f t="shared" si="29"/>
        <v xml:space="preserve"> </v>
      </c>
      <c r="FG8" s="271"/>
      <c r="FH8" s="234"/>
      <c r="FI8" s="272"/>
      <c r="FJ8" s="261"/>
      <c r="FK8" s="264" t="str">
        <f t="shared" si="30"/>
        <v xml:space="preserve"> </v>
      </c>
      <c r="FL8" s="271"/>
      <c r="FM8" s="234"/>
      <c r="FN8" s="272"/>
      <c r="FO8" s="261"/>
      <c r="FP8" s="264" t="str">
        <f t="shared" si="31"/>
        <v xml:space="preserve"> </v>
      </c>
      <c r="FQ8" s="271"/>
      <c r="FR8" s="234"/>
      <c r="FS8" s="272"/>
    </row>
    <row r="9" spans="1:175" ht="15" customHeight="1">
      <c r="A9" s="361">
        <f>IF($A7+1=8,1, $A7+1)</f>
        <v>2</v>
      </c>
      <c r="B9" s="401"/>
      <c r="C9" s="389">
        <f>C7+1</f>
        <v>43095</v>
      </c>
      <c r="D9" s="275" t="s">
        <v>75</v>
      </c>
      <c r="E9" s="207" t="str">
        <f t="shared" ref="E9:E73" si="34">IF(E8="AM","PM","AM")</f>
        <v>AM</v>
      </c>
      <c r="F9" s="153"/>
      <c r="G9" s="62" t="str">
        <f t="shared" si="32"/>
        <v xml:space="preserve"> </v>
      </c>
      <c r="H9" s="287"/>
      <c r="I9" s="155"/>
      <c r="J9" s="286"/>
      <c r="K9" s="153"/>
      <c r="L9" s="62" t="str">
        <f t="shared" si="33"/>
        <v xml:space="preserve"> </v>
      </c>
      <c r="M9" s="287"/>
      <c r="N9" s="210"/>
      <c r="O9" s="286"/>
      <c r="P9" s="153"/>
      <c r="Q9" s="62" t="str">
        <f t="shared" si="0"/>
        <v xml:space="preserve"> </v>
      </c>
      <c r="R9" s="287"/>
      <c r="S9" s="210"/>
      <c r="T9" s="286"/>
      <c r="U9" s="153"/>
      <c r="V9" s="62" t="str">
        <f t="shared" si="1"/>
        <v xml:space="preserve"> </v>
      </c>
      <c r="W9" s="287"/>
      <c r="X9" s="210"/>
      <c r="Y9" s="286"/>
      <c r="Z9" s="153"/>
      <c r="AA9" s="62" t="str">
        <f t="shared" si="2"/>
        <v xml:space="preserve"> </v>
      </c>
      <c r="AB9" s="287"/>
      <c r="AC9" s="210"/>
      <c r="AD9" s="286"/>
      <c r="AE9" s="153"/>
      <c r="AF9" s="62" t="str">
        <f t="shared" si="3"/>
        <v xml:space="preserve"> </v>
      </c>
      <c r="AG9" s="287"/>
      <c r="AH9" s="210"/>
      <c r="AI9" s="286"/>
      <c r="AJ9" s="153"/>
      <c r="AK9" s="62" t="str">
        <f t="shared" si="4"/>
        <v xml:space="preserve"> </v>
      </c>
      <c r="AL9" s="287"/>
      <c r="AM9" s="210"/>
      <c r="AN9" s="286"/>
      <c r="AO9" s="153"/>
      <c r="AP9" s="62" t="str">
        <f t="shared" si="5"/>
        <v xml:space="preserve"> </v>
      </c>
      <c r="AQ9" s="287"/>
      <c r="AR9" s="210"/>
      <c r="AS9" s="286"/>
      <c r="AT9" s="153"/>
      <c r="AU9" s="62" t="str">
        <f t="shared" si="6"/>
        <v xml:space="preserve"> </v>
      </c>
      <c r="AV9" s="287"/>
      <c r="AW9" s="210"/>
      <c r="AX9" s="286"/>
      <c r="AY9" s="153"/>
      <c r="AZ9" s="62" t="str">
        <f t="shared" si="7"/>
        <v xml:space="preserve"> </v>
      </c>
      <c r="BA9" s="287"/>
      <c r="BB9" s="210"/>
      <c r="BC9" s="286"/>
      <c r="BD9" s="153"/>
      <c r="BE9" s="62" t="str">
        <f t="shared" si="8"/>
        <v xml:space="preserve"> </v>
      </c>
      <c r="BF9" s="287"/>
      <c r="BG9" s="210"/>
      <c r="BH9" s="286"/>
      <c r="BI9" s="153"/>
      <c r="BJ9" s="62" t="str">
        <f t="shared" si="9"/>
        <v xml:space="preserve"> </v>
      </c>
      <c r="BK9" s="287"/>
      <c r="BL9" s="210"/>
      <c r="BM9" s="286"/>
      <c r="BN9" s="153"/>
      <c r="BO9" s="62" t="str">
        <f t="shared" si="10"/>
        <v xml:space="preserve"> </v>
      </c>
      <c r="BP9" s="287"/>
      <c r="BQ9" s="210"/>
      <c r="BR9" s="286"/>
      <c r="BS9" s="153"/>
      <c r="BT9" s="62" t="str">
        <f t="shared" si="11"/>
        <v xml:space="preserve"> </v>
      </c>
      <c r="BU9" s="287"/>
      <c r="BV9" s="210"/>
      <c r="BW9" s="286"/>
      <c r="BX9" s="153"/>
      <c r="BY9" s="62" t="str">
        <f t="shared" si="12"/>
        <v xml:space="preserve"> </v>
      </c>
      <c r="BZ9" s="287"/>
      <c r="CA9" s="210"/>
      <c r="CB9" s="286"/>
      <c r="CC9" s="153"/>
      <c r="CD9" s="62" t="str">
        <f t="shared" si="13"/>
        <v xml:space="preserve"> </v>
      </c>
      <c r="CE9" s="287"/>
      <c r="CF9" s="210"/>
      <c r="CG9" s="286"/>
      <c r="CH9" s="153"/>
      <c r="CI9" s="62" t="str">
        <f t="shared" si="14"/>
        <v xml:space="preserve"> </v>
      </c>
      <c r="CJ9" s="287"/>
      <c r="CK9" s="210"/>
      <c r="CL9" s="286"/>
      <c r="CM9" s="153"/>
      <c r="CN9" s="62" t="str">
        <f t="shared" si="15"/>
        <v xml:space="preserve"> </v>
      </c>
      <c r="CO9" s="287"/>
      <c r="CP9" s="210"/>
      <c r="CQ9" s="286"/>
      <c r="CR9" s="153"/>
      <c r="CS9" s="62" t="str">
        <f t="shared" si="16"/>
        <v xml:space="preserve"> </v>
      </c>
      <c r="CT9" s="287"/>
      <c r="CU9" s="210"/>
      <c r="CV9" s="286"/>
      <c r="CW9" s="153"/>
      <c r="CX9" s="62" t="str">
        <f t="shared" si="17"/>
        <v xml:space="preserve"> </v>
      </c>
      <c r="CY9" s="287"/>
      <c r="CZ9" s="210"/>
      <c r="DA9" s="286"/>
      <c r="DB9" s="153"/>
      <c r="DC9" s="62" t="str">
        <f t="shared" si="18"/>
        <v xml:space="preserve"> </v>
      </c>
      <c r="DD9" s="287"/>
      <c r="DE9" s="210"/>
      <c r="DF9" s="286"/>
      <c r="DG9" s="153"/>
      <c r="DH9" s="62" t="str">
        <f t="shared" si="19"/>
        <v xml:space="preserve"> </v>
      </c>
      <c r="DI9" s="287"/>
      <c r="DJ9" s="210"/>
      <c r="DK9" s="286"/>
      <c r="DL9" s="153"/>
      <c r="DM9" s="62" t="str">
        <f t="shared" si="20"/>
        <v xml:space="preserve"> </v>
      </c>
      <c r="DN9" s="287"/>
      <c r="DO9" s="210"/>
      <c r="DP9" s="286"/>
      <c r="DQ9" s="153"/>
      <c r="DR9" s="62" t="str">
        <f t="shared" si="21"/>
        <v xml:space="preserve"> </v>
      </c>
      <c r="DS9" s="287"/>
      <c r="DT9" s="210"/>
      <c r="DU9" s="286"/>
      <c r="DV9" s="153"/>
      <c r="DW9" s="62" t="str">
        <f t="shared" si="22"/>
        <v xml:space="preserve"> </v>
      </c>
      <c r="DX9" s="287"/>
      <c r="DY9" s="210"/>
      <c r="DZ9" s="286"/>
      <c r="EA9" s="153"/>
      <c r="EB9" s="62" t="str">
        <f t="shared" si="23"/>
        <v xml:space="preserve"> </v>
      </c>
      <c r="EC9" s="287"/>
      <c r="ED9" s="210"/>
      <c r="EE9" s="286"/>
      <c r="EF9" s="153"/>
      <c r="EG9" s="62" t="str">
        <f t="shared" si="24"/>
        <v xml:space="preserve"> </v>
      </c>
      <c r="EH9" s="287"/>
      <c r="EI9" s="210"/>
      <c r="EJ9" s="286"/>
      <c r="EK9" s="153"/>
      <c r="EL9" s="62" t="str">
        <f t="shared" si="25"/>
        <v xml:space="preserve"> </v>
      </c>
      <c r="EM9" s="287"/>
      <c r="EN9" s="210"/>
      <c r="EO9" s="286"/>
      <c r="EP9" s="153"/>
      <c r="EQ9" s="62" t="str">
        <f t="shared" si="26"/>
        <v xml:space="preserve"> </v>
      </c>
      <c r="ER9" s="287"/>
      <c r="ES9" s="210"/>
      <c r="ET9" s="286"/>
      <c r="EU9" s="153"/>
      <c r="EV9" s="62" t="str">
        <f t="shared" si="27"/>
        <v xml:space="preserve"> </v>
      </c>
      <c r="EW9" s="287"/>
      <c r="EX9" s="210"/>
      <c r="EY9" s="286"/>
      <c r="EZ9" s="153"/>
      <c r="FA9" s="62" t="str">
        <f t="shared" si="28"/>
        <v xml:space="preserve"> </v>
      </c>
      <c r="FB9" s="287"/>
      <c r="FC9" s="210"/>
      <c r="FD9" s="286"/>
      <c r="FE9" s="261"/>
      <c r="FF9" s="264" t="str">
        <f t="shared" si="29"/>
        <v xml:space="preserve"> </v>
      </c>
      <c r="FG9" s="271"/>
      <c r="FH9" s="234"/>
      <c r="FI9" s="272"/>
      <c r="FJ9" s="261"/>
      <c r="FK9" s="264" t="str">
        <f t="shared" si="30"/>
        <v xml:space="preserve"> </v>
      </c>
      <c r="FL9" s="271"/>
      <c r="FM9" s="234"/>
      <c r="FN9" s="272"/>
      <c r="FO9" s="261"/>
      <c r="FP9" s="264" t="str">
        <f t="shared" si="31"/>
        <v xml:space="preserve"> </v>
      </c>
      <c r="FQ9" s="271"/>
      <c r="FR9" s="234"/>
      <c r="FS9" s="272"/>
    </row>
    <row r="10" spans="1:175" ht="15" customHeight="1">
      <c r="A10" s="361"/>
      <c r="B10" s="401"/>
      <c r="C10" s="387"/>
      <c r="D10" s="277"/>
      <c r="E10" s="207" t="str">
        <f t="shared" si="34"/>
        <v>PM</v>
      </c>
      <c r="F10" s="153"/>
      <c r="G10" s="62" t="str">
        <f t="shared" si="32"/>
        <v xml:space="preserve"> </v>
      </c>
      <c r="H10" s="287"/>
      <c r="I10" s="155"/>
      <c r="J10" s="286"/>
      <c r="K10" s="153"/>
      <c r="L10" s="62" t="str">
        <f t="shared" si="33"/>
        <v xml:space="preserve"> </v>
      </c>
      <c r="M10" s="287"/>
      <c r="N10" s="210"/>
      <c r="O10" s="286"/>
      <c r="P10" s="153"/>
      <c r="Q10" s="62" t="str">
        <f t="shared" si="0"/>
        <v xml:space="preserve"> </v>
      </c>
      <c r="R10" s="287"/>
      <c r="S10" s="210"/>
      <c r="T10" s="286"/>
      <c r="U10" s="153"/>
      <c r="V10" s="62" t="str">
        <f t="shared" si="1"/>
        <v xml:space="preserve"> </v>
      </c>
      <c r="W10" s="287"/>
      <c r="X10" s="210"/>
      <c r="Y10" s="286"/>
      <c r="Z10" s="153"/>
      <c r="AA10" s="62" t="str">
        <f t="shared" si="2"/>
        <v xml:space="preserve"> </v>
      </c>
      <c r="AB10" s="287"/>
      <c r="AC10" s="210"/>
      <c r="AD10" s="286"/>
      <c r="AE10" s="153"/>
      <c r="AF10" s="62" t="str">
        <f t="shared" si="3"/>
        <v xml:space="preserve"> </v>
      </c>
      <c r="AG10" s="287"/>
      <c r="AH10" s="210"/>
      <c r="AI10" s="286"/>
      <c r="AJ10" s="153"/>
      <c r="AK10" s="62" t="str">
        <f t="shared" si="4"/>
        <v xml:space="preserve"> </v>
      </c>
      <c r="AL10" s="287"/>
      <c r="AM10" s="210"/>
      <c r="AN10" s="286"/>
      <c r="AO10" s="153"/>
      <c r="AP10" s="62" t="str">
        <f t="shared" si="5"/>
        <v xml:space="preserve"> </v>
      </c>
      <c r="AQ10" s="287"/>
      <c r="AR10" s="210"/>
      <c r="AS10" s="286"/>
      <c r="AT10" s="153"/>
      <c r="AU10" s="62" t="str">
        <f t="shared" si="6"/>
        <v xml:space="preserve"> </v>
      </c>
      <c r="AV10" s="287"/>
      <c r="AW10" s="210"/>
      <c r="AX10" s="286"/>
      <c r="AY10" s="153"/>
      <c r="AZ10" s="62" t="str">
        <f t="shared" si="7"/>
        <v xml:space="preserve"> </v>
      </c>
      <c r="BA10" s="287"/>
      <c r="BB10" s="210"/>
      <c r="BC10" s="286"/>
      <c r="BD10" s="153"/>
      <c r="BE10" s="62" t="str">
        <f t="shared" si="8"/>
        <v xml:space="preserve"> </v>
      </c>
      <c r="BF10" s="287"/>
      <c r="BG10" s="210"/>
      <c r="BH10" s="286"/>
      <c r="BI10" s="153"/>
      <c r="BJ10" s="62" t="str">
        <f t="shared" si="9"/>
        <v xml:space="preserve"> </v>
      </c>
      <c r="BK10" s="287"/>
      <c r="BL10" s="210"/>
      <c r="BM10" s="286"/>
      <c r="BN10" s="153"/>
      <c r="BO10" s="62" t="str">
        <f t="shared" si="10"/>
        <v xml:space="preserve"> </v>
      </c>
      <c r="BP10" s="287"/>
      <c r="BQ10" s="210"/>
      <c r="BR10" s="286"/>
      <c r="BS10" s="153"/>
      <c r="BT10" s="62" t="str">
        <f t="shared" si="11"/>
        <v xml:space="preserve"> </v>
      </c>
      <c r="BU10" s="287"/>
      <c r="BV10" s="210"/>
      <c r="BW10" s="286"/>
      <c r="BX10" s="153"/>
      <c r="BY10" s="62" t="str">
        <f t="shared" si="12"/>
        <v xml:space="preserve"> </v>
      </c>
      <c r="BZ10" s="287"/>
      <c r="CA10" s="210"/>
      <c r="CB10" s="286"/>
      <c r="CC10" s="153"/>
      <c r="CD10" s="62" t="str">
        <f t="shared" si="13"/>
        <v xml:space="preserve"> </v>
      </c>
      <c r="CE10" s="287"/>
      <c r="CF10" s="210"/>
      <c r="CG10" s="286"/>
      <c r="CH10" s="153"/>
      <c r="CI10" s="62" t="str">
        <f t="shared" si="14"/>
        <v xml:space="preserve"> </v>
      </c>
      <c r="CJ10" s="287"/>
      <c r="CK10" s="210"/>
      <c r="CL10" s="286"/>
      <c r="CM10" s="153"/>
      <c r="CN10" s="62" t="str">
        <f t="shared" si="15"/>
        <v xml:space="preserve"> </v>
      </c>
      <c r="CO10" s="287"/>
      <c r="CP10" s="210"/>
      <c r="CQ10" s="286"/>
      <c r="CR10" s="153"/>
      <c r="CS10" s="62" t="str">
        <f t="shared" si="16"/>
        <v xml:space="preserve"> </v>
      </c>
      <c r="CT10" s="287"/>
      <c r="CU10" s="210"/>
      <c r="CV10" s="286"/>
      <c r="CW10" s="153"/>
      <c r="CX10" s="62" t="str">
        <f t="shared" si="17"/>
        <v xml:space="preserve"> </v>
      </c>
      <c r="CY10" s="287"/>
      <c r="CZ10" s="210"/>
      <c r="DA10" s="286"/>
      <c r="DB10" s="153"/>
      <c r="DC10" s="62" t="str">
        <f t="shared" si="18"/>
        <v xml:space="preserve"> </v>
      </c>
      <c r="DD10" s="287"/>
      <c r="DE10" s="210"/>
      <c r="DF10" s="286"/>
      <c r="DG10" s="153"/>
      <c r="DH10" s="62" t="str">
        <f t="shared" si="19"/>
        <v xml:space="preserve"> </v>
      </c>
      <c r="DI10" s="287"/>
      <c r="DJ10" s="210"/>
      <c r="DK10" s="286"/>
      <c r="DL10" s="153"/>
      <c r="DM10" s="62" t="str">
        <f t="shared" si="20"/>
        <v xml:space="preserve"> </v>
      </c>
      <c r="DN10" s="287"/>
      <c r="DO10" s="210"/>
      <c r="DP10" s="286"/>
      <c r="DQ10" s="153"/>
      <c r="DR10" s="62" t="str">
        <f t="shared" si="21"/>
        <v xml:space="preserve"> </v>
      </c>
      <c r="DS10" s="287"/>
      <c r="DT10" s="210"/>
      <c r="DU10" s="286"/>
      <c r="DV10" s="153"/>
      <c r="DW10" s="62" t="str">
        <f t="shared" si="22"/>
        <v xml:space="preserve"> </v>
      </c>
      <c r="DX10" s="287"/>
      <c r="DY10" s="210"/>
      <c r="DZ10" s="286"/>
      <c r="EA10" s="153"/>
      <c r="EB10" s="62" t="str">
        <f t="shared" si="23"/>
        <v xml:space="preserve"> </v>
      </c>
      <c r="EC10" s="287"/>
      <c r="ED10" s="210"/>
      <c r="EE10" s="286"/>
      <c r="EF10" s="153"/>
      <c r="EG10" s="62" t="str">
        <f t="shared" si="24"/>
        <v xml:space="preserve"> </v>
      </c>
      <c r="EH10" s="287"/>
      <c r="EI10" s="210"/>
      <c r="EJ10" s="286"/>
      <c r="EK10" s="153"/>
      <c r="EL10" s="62" t="str">
        <f t="shared" si="25"/>
        <v xml:space="preserve"> </v>
      </c>
      <c r="EM10" s="287"/>
      <c r="EN10" s="210"/>
      <c r="EO10" s="286"/>
      <c r="EP10" s="153"/>
      <c r="EQ10" s="62" t="str">
        <f t="shared" si="26"/>
        <v xml:space="preserve"> </v>
      </c>
      <c r="ER10" s="287"/>
      <c r="ES10" s="210"/>
      <c r="ET10" s="286"/>
      <c r="EU10" s="153"/>
      <c r="EV10" s="62" t="str">
        <f t="shared" si="27"/>
        <v xml:space="preserve"> </v>
      </c>
      <c r="EW10" s="287"/>
      <c r="EX10" s="210"/>
      <c r="EY10" s="286"/>
      <c r="EZ10" s="153"/>
      <c r="FA10" s="62" t="str">
        <f t="shared" si="28"/>
        <v xml:space="preserve"> </v>
      </c>
      <c r="FB10" s="287"/>
      <c r="FC10" s="210"/>
      <c r="FD10" s="286"/>
      <c r="FE10" s="261"/>
      <c r="FF10" s="264" t="str">
        <f t="shared" si="29"/>
        <v xml:space="preserve"> </v>
      </c>
      <c r="FG10" s="271"/>
      <c r="FH10" s="234"/>
      <c r="FI10" s="272"/>
      <c r="FJ10" s="261"/>
      <c r="FK10" s="264" t="str">
        <f t="shared" si="30"/>
        <v xml:space="preserve"> </v>
      </c>
      <c r="FL10" s="271"/>
      <c r="FM10" s="234"/>
      <c r="FN10" s="272"/>
      <c r="FO10" s="261"/>
      <c r="FP10" s="264" t="str">
        <f t="shared" si="31"/>
        <v xml:space="preserve"> </v>
      </c>
      <c r="FQ10" s="271"/>
      <c r="FR10" s="234"/>
      <c r="FS10" s="272"/>
    </row>
    <row r="11" spans="1:175" ht="15" customHeight="1">
      <c r="A11" s="361">
        <f>IF($A9+1=8,1, $A9+1)</f>
        <v>3</v>
      </c>
      <c r="B11" s="401"/>
      <c r="C11" s="385">
        <f>C9+1</f>
        <v>43096</v>
      </c>
      <c r="D11" s="275" t="s">
        <v>76</v>
      </c>
      <c r="E11" s="207" t="str">
        <f t="shared" si="34"/>
        <v>AM</v>
      </c>
      <c r="F11" s="153"/>
      <c r="G11" s="62" t="str">
        <f t="shared" si="32"/>
        <v xml:space="preserve"> </v>
      </c>
      <c r="H11" s="287"/>
      <c r="I11" s="155"/>
      <c r="J11" s="286"/>
      <c r="K11" s="153"/>
      <c r="L11" s="62" t="str">
        <f t="shared" si="33"/>
        <v xml:space="preserve"> </v>
      </c>
      <c r="M11" s="287"/>
      <c r="N11" s="210"/>
      <c r="O11" s="286"/>
      <c r="P11" s="153"/>
      <c r="Q11" s="62" t="str">
        <f t="shared" si="0"/>
        <v xml:space="preserve"> </v>
      </c>
      <c r="R11" s="287"/>
      <c r="S11" s="210"/>
      <c r="T11" s="286"/>
      <c r="U11" s="153"/>
      <c r="V11" s="62" t="str">
        <f t="shared" si="1"/>
        <v xml:space="preserve"> </v>
      </c>
      <c r="W11" s="287"/>
      <c r="X11" s="210"/>
      <c r="Y11" s="286"/>
      <c r="Z11" s="153"/>
      <c r="AA11" s="62" t="str">
        <f t="shared" si="2"/>
        <v xml:space="preserve"> </v>
      </c>
      <c r="AB11" s="287"/>
      <c r="AC11" s="210"/>
      <c r="AD11" s="286"/>
      <c r="AE11" s="153"/>
      <c r="AF11" s="62" t="str">
        <f t="shared" si="3"/>
        <v xml:space="preserve"> </v>
      </c>
      <c r="AG11" s="287"/>
      <c r="AH11" s="210"/>
      <c r="AI11" s="286"/>
      <c r="AJ11" s="153"/>
      <c r="AK11" s="62" t="str">
        <f t="shared" si="4"/>
        <v xml:space="preserve"> </v>
      </c>
      <c r="AL11" s="287"/>
      <c r="AM11" s="210"/>
      <c r="AN11" s="286"/>
      <c r="AO11" s="153"/>
      <c r="AP11" s="62" t="str">
        <f t="shared" si="5"/>
        <v xml:space="preserve"> </v>
      </c>
      <c r="AQ11" s="287"/>
      <c r="AR11" s="210"/>
      <c r="AS11" s="286"/>
      <c r="AT11" s="153"/>
      <c r="AU11" s="62" t="str">
        <f t="shared" si="6"/>
        <v xml:space="preserve"> </v>
      </c>
      <c r="AV11" s="287"/>
      <c r="AW11" s="210"/>
      <c r="AX11" s="286"/>
      <c r="AY11" s="153"/>
      <c r="AZ11" s="62" t="str">
        <f t="shared" si="7"/>
        <v xml:space="preserve"> </v>
      </c>
      <c r="BA11" s="287"/>
      <c r="BB11" s="210"/>
      <c r="BC11" s="286"/>
      <c r="BD11" s="153"/>
      <c r="BE11" s="62" t="str">
        <f t="shared" si="8"/>
        <v xml:space="preserve"> </v>
      </c>
      <c r="BF11" s="287"/>
      <c r="BG11" s="210"/>
      <c r="BH11" s="286"/>
      <c r="BI11" s="153"/>
      <c r="BJ11" s="62" t="str">
        <f t="shared" si="9"/>
        <v xml:space="preserve"> </v>
      </c>
      <c r="BK11" s="287"/>
      <c r="BL11" s="210"/>
      <c r="BM11" s="286"/>
      <c r="BN11" s="153"/>
      <c r="BO11" s="62" t="str">
        <f t="shared" si="10"/>
        <v xml:space="preserve"> </v>
      </c>
      <c r="BP11" s="287"/>
      <c r="BQ11" s="210"/>
      <c r="BR11" s="286"/>
      <c r="BS11" s="153"/>
      <c r="BT11" s="62" t="str">
        <f t="shared" si="11"/>
        <v xml:space="preserve"> </v>
      </c>
      <c r="BU11" s="287"/>
      <c r="BV11" s="210"/>
      <c r="BW11" s="286"/>
      <c r="BX11" s="153"/>
      <c r="BY11" s="62" t="str">
        <f t="shared" si="12"/>
        <v xml:space="preserve"> </v>
      </c>
      <c r="BZ11" s="287"/>
      <c r="CA11" s="210"/>
      <c r="CB11" s="286"/>
      <c r="CC11" s="153"/>
      <c r="CD11" s="62" t="str">
        <f t="shared" si="13"/>
        <v xml:space="preserve"> </v>
      </c>
      <c r="CE11" s="287"/>
      <c r="CF11" s="210"/>
      <c r="CG11" s="286"/>
      <c r="CH11" s="153"/>
      <c r="CI11" s="62" t="str">
        <f t="shared" si="14"/>
        <v xml:space="preserve"> </v>
      </c>
      <c r="CJ11" s="287"/>
      <c r="CK11" s="210"/>
      <c r="CL11" s="286"/>
      <c r="CM11" s="153"/>
      <c r="CN11" s="62" t="str">
        <f t="shared" si="15"/>
        <v xml:space="preserve"> </v>
      </c>
      <c r="CO11" s="287"/>
      <c r="CP11" s="210"/>
      <c r="CQ11" s="286"/>
      <c r="CR11" s="153"/>
      <c r="CS11" s="62" t="str">
        <f t="shared" si="16"/>
        <v xml:space="preserve"> </v>
      </c>
      <c r="CT11" s="287"/>
      <c r="CU11" s="210"/>
      <c r="CV11" s="286"/>
      <c r="CW11" s="153"/>
      <c r="CX11" s="62" t="str">
        <f t="shared" si="17"/>
        <v xml:space="preserve"> </v>
      </c>
      <c r="CY11" s="287"/>
      <c r="CZ11" s="210"/>
      <c r="DA11" s="286"/>
      <c r="DB11" s="153"/>
      <c r="DC11" s="62" t="str">
        <f t="shared" si="18"/>
        <v xml:space="preserve"> </v>
      </c>
      <c r="DD11" s="287"/>
      <c r="DE11" s="210"/>
      <c r="DF11" s="286"/>
      <c r="DG11" s="153"/>
      <c r="DH11" s="62" t="str">
        <f t="shared" si="19"/>
        <v xml:space="preserve"> </v>
      </c>
      <c r="DI11" s="287"/>
      <c r="DJ11" s="210"/>
      <c r="DK11" s="286"/>
      <c r="DL11" s="153"/>
      <c r="DM11" s="62" t="str">
        <f t="shared" si="20"/>
        <v xml:space="preserve"> </v>
      </c>
      <c r="DN11" s="287"/>
      <c r="DO11" s="210"/>
      <c r="DP11" s="286"/>
      <c r="DQ11" s="153"/>
      <c r="DR11" s="62" t="str">
        <f t="shared" si="21"/>
        <v xml:space="preserve"> </v>
      </c>
      <c r="DS11" s="287"/>
      <c r="DT11" s="210"/>
      <c r="DU11" s="286"/>
      <c r="DV11" s="153"/>
      <c r="DW11" s="62" t="str">
        <f t="shared" si="22"/>
        <v xml:space="preserve"> </v>
      </c>
      <c r="DX11" s="287"/>
      <c r="DY11" s="210"/>
      <c r="DZ11" s="286"/>
      <c r="EA11" s="153"/>
      <c r="EB11" s="62" t="str">
        <f t="shared" si="23"/>
        <v xml:space="preserve"> </v>
      </c>
      <c r="EC11" s="287"/>
      <c r="ED11" s="210"/>
      <c r="EE11" s="286"/>
      <c r="EF11" s="153"/>
      <c r="EG11" s="62" t="str">
        <f t="shared" si="24"/>
        <v xml:space="preserve"> </v>
      </c>
      <c r="EH11" s="287"/>
      <c r="EI11" s="210"/>
      <c r="EJ11" s="286"/>
      <c r="EK11" s="153"/>
      <c r="EL11" s="62" t="str">
        <f t="shared" si="25"/>
        <v xml:space="preserve"> </v>
      </c>
      <c r="EM11" s="287"/>
      <c r="EN11" s="210"/>
      <c r="EO11" s="286"/>
      <c r="EP11" s="153"/>
      <c r="EQ11" s="62" t="str">
        <f t="shared" si="26"/>
        <v xml:space="preserve"> </v>
      </c>
      <c r="ER11" s="287"/>
      <c r="ES11" s="210"/>
      <c r="ET11" s="286"/>
      <c r="EU11" s="153"/>
      <c r="EV11" s="62" t="str">
        <f t="shared" si="27"/>
        <v xml:space="preserve"> </v>
      </c>
      <c r="EW11" s="287"/>
      <c r="EX11" s="210"/>
      <c r="EY11" s="286"/>
      <c r="EZ11" s="153"/>
      <c r="FA11" s="62" t="str">
        <f t="shared" si="28"/>
        <v xml:space="preserve"> </v>
      </c>
      <c r="FB11" s="287"/>
      <c r="FC11" s="210"/>
      <c r="FD11" s="286"/>
      <c r="FE11" s="261"/>
      <c r="FF11" s="264" t="str">
        <f t="shared" si="29"/>
        <v xml:space="preserve"> </v>
      </c>
      <c r="FG11" s="271"/>
      <c r="FH11" s="234"/>
      <c r="FI11" s="272"/>
      <c r="FJ11" s="261"/>
      <c r="FK11" s="264" t="str">
        <f t="shared" si="30"/>
        <v xml:space="preserve"> </v>
      </c>
      <c r="FL11" s="271"/>
      <c r="FM11" s="234"/>
      <c r="FN11" s="272"/>
      <c r="FO11" s="261"/>
      <c r="FP11" s="264" t="str">
        <f t="shared" si="31"/>
        <v xml:space="preserve"> </v>
      </c>
      <c r="FQ11" s="271"/>
      <c r="FR11" s="234"/>
      <c r="FS11" s="272"/>
    </row>
    <row r="12" spans="1:175" ht="15" customHeight="1">
      <c r="A12" s="361"/>
      <c r="B12" s="401"/>
      <c r="C12" s="385"/>
      <c r="D12" s="277"/>
      <c r="E12" s="207" t="str">
        <f t="shared" si="34"/>
        <v>PM</v>
      </c>
      <c r="F12" s="153"/>
      <c r="G12" s="62" t="str">
        <f t="shared" si="32"/>
        <v xml:space="preserve"> </v>
      </c>
      <c r="H12" s="287"/>
      <c r="I12" s="155"/>
      <c r="J12" s="286"/>
      <c r="K12" s="153"/>
      <c r="L12" s="62" t="str">
        <f t="shared" si="33"/>
        <v xml:space="preserve"> </v>
      </c>
      <c r="M12" s="287"/>
      <c r="N12" s="210"/>
      <c r="O12" s="286"/>
      <c r="P12" s="153"/>
      <c r="Q12" s="62" t="str">
        <f t="shared" si="0"/>
        <v xml:space="preserve"> </v>
      </c>
      <c r="R12" s="287"/>
      <c r="S12" s="210"/>
      <c r="T12" s="286"/>
      <c r="U12" s="153"/>
      <c r="V12" s="62" t="str">
        <f t="shared" si="1"/>
        <v xml:space="preserve"> </v>
      </c>
      <c r="W12" s="287"/>
      <c r="X12" s="210"/>
      <c r="Y12" s="286"/>
      <c r="Z12" s="153"/>
      <c r="AA12" s="62" t="str">
        <f t="shared" si="2"/>
        <v xml:space="preserve"> </v>
      </c>
      <c r="AB12" s="287"/>
      <c r="AC12" s="210"/>
      <c r="AD12" s="286"/>
      <c r="AE12" s="153"/>
      <c r="AF12" s="62" t="str">
        <f t="shared" si="3"/>
        <v xml:space="preserve"> </v>
      </c>
      <c r="AG12" s="287"/>
      <c r="AH12" s="210"/>
      <c r="AI12" s="286"/>
      <c r="AJ12" s="153"/>
      <c r="AK12" s="62" t="str">
        <f t="shared" si="4"/>
        <v xml:space="preserve"> </v>
      </c>
      <c r="AL12" s="287"/>
      <c r="AM12" s="210"/>
      <c r="AN12" s="286"/>
      <c r="AO12" s="153"/>
      <c r="AP12" s="62" t="str">
        <f t="shared" si="5"/>
        <v xml:space="preserve"> </v>
      </c>
      <c r="AQ12" s="287"/>
      <c r="AR12" s="210"/>
      <c r="AS12" s="286"/>
      <c r="AT12" s="153"/>
      <c r="AU12" s="62" t="str">
        <f t="shared" si="6"/>
        <v xml:space="preserve"> </v>
      </c>
      <c r="AV12" s="287"/>
      <c r="AW12" s="210"/>
      <c r="AX12" s="286"/>
      <c r="AY12" s="153"/>
      <c r="AZ12" s="62" t="str">
        <f t="shared" si="7"/>
        <v xml:space="preserve"> </v>
      </c>
      <c r="BA12" s="287"/>
      <c r="BB12" s="210"/>
      <c r="BC12" s="286"/>
      <c r="BD12" s="153"/>
      <c r="BE12" s="62" t="str">
        <f t="shared" si="8"/>
        <v xml:space="preserve"> </v>
      </c>
      <c r="BF12" s="287"/>
      <c r="BG12" s="210"/>
      <c r="BH12" s="286"/>
      <c r="BI12" s="153"/>
      <c r="BJ12" s="62" t="str">
        <f t="shared" si="9"/>
        <v xml:space="preserve"> </v>
      </c>
      <c r="BK12" s="287"/>
      <c r="BL12" s="210"/>
      <c r="BM12" s="286"/>
      <c r="BN12" s="153"/>
      <c r="BO12" s="62" t="str">
        <f t="shared" si="10"/>
        <v xml:space="preserve"> </v>
      </c>
      <c r="BP12" s="287"/>
      <c r="BQ12" s="210"/>
      <c r="BR12" s="286"/>
      <c r="BS12" s="153"/>
      <c r="BT12" s="62" t="str">
        <f t="shared" si="11"/>
        <v xml:space="preserve"> </v>
      </c>
      <c r="BU12" s="287"/>
      <c r="BV12" s="210"/>
      <c r="BW12" s="286"/>
      <c r="BX12" s="153"/>
      <c r="BY12" s="62" t="str">
        <f t="shared" si="12"/>
        <v xml:space="preserve"> </v>
      </c>
      <c r="BZ12" s="287"/>
      <c r="CA12" s="210"/>
      <c r="CB12" s="286"/>
      <c r="CC12" s="153"/>
      <c r="CD12" s="62" t="str">
        <f t="shared" si="13"/>
        <v xml:space="preserve"> </v>
      </c>
      <c r="CE12" s="287"/>
      <c r="CF12" s="210"/>
      <c r="CG12" s="286"/>
      <c r="CH12" s="153"/>
      <c r="CI12" s="62" t="str">
        <f t="shared" si="14"/>
        <v xml:space="preserve"> </v>
      </c>
      <c r="CJ12" s="287"/>
      <c r="CK12" s="210"/>
      <c r="CL12" s="286"/>
      <c r="CM12" s="153"/>
      <c r="CN12" s="62" t="str">
        <f t="shared" si="15"/>
        <v xml:space="preserve"> </v>
      </c>
      <c r="CO12" s="287"/>
      <c r="CP12" s="210"/>
      <c r="CQ12" s="286"/>
      <c r="CR12" s="153"/>
      <c r="CS12" s="62" t="str">
        <f t="shared" si="16"/>
        <v xml:space="preserve"> </v>
      </c>
      <c r="CT12" s="287"/>
      <c r="CU12" s="210"/>
      <c r="CV12" s="286"/>
      <c r="CW12" s="153"/>
      <c r="CX12" s="62" t="str">
        <f t="shared" si="17"/>
        <v xml:space="preserve"> </v>
      </c>
      <c r="CY12" s="287"/>
      <c r="CZ12" s="210"/>
      <c r="DA12" s="286"/>
      <c r="DB12" s="153"/>
      <c r="DC12" s="62" t="str">
        <f t="shared" si="18"/>
        <v xml:space="preserve"> </v>
      </c>
      <c r="DD12" s="287"/>
      <c r="DE12" s="210"/>
      <c r="DF12" s="286"/>
      <c r="DG12" s="153"/>
      <c r="DH12" s="62" t="str">
        <f t="shared" si="19"/>
        <v xml:space="preserve"> </v>
      </c>
      <c r="DI12" s="287"/>
      <c r="DJ12" s="210"/>
      <c r="DK12" s="286"/>
      <c r="DL12" s="153"/>
      <c r="DM12" s="62" t="str">
        <f t="shared" si="20"/>
        <v xml:space="preserve"> </v>
      </c>
      <c r="DN12" s="287"/>
      <c r="DO12" s="210"/>
      <c r="DP12" s="286"/>
      <c r="DQ12" s="153"/>
      <c r="DR12" s="62" t="str">
        <f t="shared" si="21"/>
        <v xml:space="preserve"> </v>
      </c>
      <c r="DS12" s="287"/>
      <c r="DT12" s="210"/>
      <c r="DU12" s="286"/>
      <c r="DV12" s="153"/>
      <c r="DW12" s="62" t="str">
        <f t="shared" si="22"/>
        <v xml:space="preserve"> </v>
      </c>
      <c r="DX12" s="287"/>
      <c r="DY12" s="210"/>
      <c r="DZ12" s="286"/>
      <c r="EA12" s="153"/>
      <c r="EB12" s="62" t="str">
        <f t="shared" si="23"/>
        <v xml:space="preserve"> </v>
      </c>
      <c r="EC12" s="287"/>
      <c r="ED12" s="210"/>
      <c r="EE12" s="286"/>
      <c r="EF12" s="153"/>
      <c r="EG12" s="62" t="str">
        <f t="shared" si="24"/>
        <v xml:space="preserve"> </v>
      </c>
      <c r="EH12" s="287"/>
      <c r="EI12" s="210"/>
      <c r="EJ12" s="286"/>
      <c r="EK12" s="153"/>
      <c r="EL12" s="62" t="str">
        <f t="shared" si="25"/>
        <v xml:space="preserve"> </v>
      </c>
      <c r="EM12" s="287"/>
      <c r="EN12" s="210"/>
      <c r="EO12" s="286"/>
      <c r="EP12" s="153"/>
      <c r="EQ12" s="62" t="str">
        <f t="shared" si="26"/>
        <v xml:space="preserve"> </v>
      </c>
      <c r="ER12" s="287"/>
      <c r="ES12" s="210"/>
      <c r="ET12" s="286"/>
      <c r="EU12" s="153"/>
      <c r="EV12" s="62" t="str">
        <f t="shared" si="27"/>
        <v xml:space="preserve"> </v>
      </c>
      <c r="EW12" s="287"/>
      <c r="EX12" s="210"/>
      <c r="EY12" s="286"/>
      <c r="EZ12" s="153"/>
      <c r="FA12" s="62" t="str">
        <f t="shared" si="28"/>
        <v xml:space="preserve"> </v>
      </c>
      <c r="FB12" s="287"/>
      <c r="FC12" s="210"/>
      <c r="FD12" s="286"/>
      <c r="FE12" s="261"/>
      <c r="FF12" s="264" t="str">
        <f t="shared" si="29"/>
        <v xml:space="preserve"> </v>
      </c>
      <c r="FG12" s="271"/>
      <c r="FH12" s="234"/>
      <c r="FI12" s="272"/>
      <c r="FJ12" s="261"/>
      <c r="FK12" s="264" t="str">
        <f t="shared" si="30"/>
        <v xml:space="preserve"> </v>
      </c>
      <c r="FL12" s="271"/>
      <c r="FM12" s="234"/>
      <c r="FN12" s="272"/>
      <c r="FO12" s="261"/>
      <c r="FP12" s="264" t="str">
        <f t="shared" si="31"/>
        <v xml:space="preserve"> </v>
      </c>
      <c r="FQ12" s="271"/>
      <c r="FR12" s="234"/>
      <c r="FS12" s="272"/>
    </row>
    <row r="13" spans="1:175" ht="15" customHeight="1">
      <c r="A13" s="361">
        <f>IF($A11+1=8,1, $A11+1)</f>
        <v>4</v>
      </c>
      <c r="B13" s="401"/>
      <c r="C13" s="385">
        <f>C11+1</f>
        <v>43097</v>
      </c>
      <c r="D13" s="275" t="s">
        <v>77</v>
      </c>
      <c r="E13" s="207" t="str">
        <f t="shared" si="34"/>
        <v>AM</v>
      </c>
      <c r="F13" s="153"/>
      <c r="G13" s="62" t="str">
        <f t="shared" si="32"/>
        <v xml:space="preserve"> </v>
      </c>
      <c r="H13" s="287"/>
      <c r="I13" s="155"/>
      <c r="J13" s="286"/>
      <c r="K13" s="153"/>
      <c r="L13" s="62" t="str">
        <f t="shared" si="33"/>
        <v xml:space="preserve"> </v>
      </c>
      <c r="M13" s="287"/>
      <c r="N13" s="210"/>
      <c r="O13" s="286"/>
      <c r="P13" s="153"/>
      <c r="Q13" s="62" t="str">
        <f t="shared" si="0"/>
        <v xml:space="preserve"> </v>
      </c>
      <c r="R13" s="287"/>
      <c r="S13" s="210"/>
      <c r="T13" s="286"/>
      <c r="U13" s="153"/>
      <c r="V13" s="62" t="str">
        <f t="shared" si="1"/>
        <v xml:space="preserve"> </v>
      </c>
      <c r="W13" s="287"/>
      <c r="X13" s="210"/>
      <c r="Y13" s="286"/>
      <c r="Z13" s="153"/>
      <c r="AA13" s="62" t="str">
        <f t="shared" si="2"/>
        <v xml:space="preserve"> </v>
      </c>
      <c r="AB13" s="287"/>
      <c r="AC13" s="210"/>
      <c r="AD13" s="286"/>
      <c r="AE13" s="153"/>
      <c r="AF13" s="62" t="str">
        <f t="shared" si="3"/>
        <v xml:space="preserve"> </v>
      </c>
      <c r="AG13" s="287"/>
      <c r="AH13" s="210"/>
      <c r="AI13" s="286"/>
      <c r="AJ13" s="153"/>
      <c r="AK13" s="62" t="str">
        <f t="shared" si="4"/>
        <v xml:space="preserve"> </v>
      </c>
      <c r="AL13" s="287"/>
      <c r="AM13" s="210"/>
      <c r="AN13" s="286"/>
      <c r="AO13" s="153"/>
      <c r="AP13" s="62" t="str">
        <f t="shared" si="5"/>
        <v xml:space="preserve"> </v>
      </c>
      <c r="AQ13" s="287"/>
      <c r="AR13" s="210"/>
      <c r="AS13" s="286"/>
      <c r="AT13" s="153"/>
      <c r="AU13" s="62" t="str">
        <f t="shared" si="6"/>
        <v xml:space="preserve"> </v>
      </c>
      <c r="AV13" s="287"/>
      <c r="AW13" s="210"/>
      <c r="AX13" s="286"/>
      <c r="AY13" s="153"/>
      <c r="AZ13" s="62" t="str">
        <f t="shared" si="7"/>
        <v xml:space="preserve"> </v>
      </c>
      <c r="BA13" s="287"/>
      <c r="BB13" s="210"/>
      <c r="BC13" s="286"/>
      <c r="BD13" s="153"/>
      <c r="BE13" s="62" t="str">
        <f t="shared" si="8"/>
        <v xml:space="preserve"> </v>
      </c>
      <c r="BF13" s="287"/>
      <c r="BG13" s="210"/>
      <c r="BH13" s="286"/>
      <c r="BI13" s="153"/>
      <c r="BJ13" s="62" t="str">
        <f t="shared" si="9"/>
        <v xml:space="preserve"> </v>
      </c>
      <c r="BK13" s="287"/>
      <c r="BL13" s="210"/>
      <c r="BM13" s="286"/>
      <c r="BN13" s="153"/>
      <c r="BO13" s="62" t="str">
        <f t="shared" si="10"/>
        <v xml:space="preserve"> </v>
      </c>
      <c r="BP13" s="287"/>
      <c r="BQ13" s="210"/>
      <c r="BR13" s="286"/>
      <c r="BS13" s="153"/>
      <c r="BT13" s="62" t="str">
        <f t="shared" si="11"/>
        <v xml:space="preserve"> </v>
      </c>
      <c r="BU13" s="287"/>
      <c r="BV13" s="210"/>
      <c r="BW13" s="286"/>
      <c r="BX13" s="153"/>
      <c r="BY13" s="62" t="str">
        <f t="shared" si="12"/>
        <v xml:space="preserve"> </v>
      </c>
      <c r="BZ13" s="287"/>
      <c r="CA13" s="210"/>
      <c r="CB13" s="286"/>
      <c r="CC13" s="153"/>
      <c r="CD13" s="62" t="str">
        <f t="shared" si="13"/>
        <v xml:space="preserve"> </v>
      </c>
      <c r="CE13" s="287"/>
      <c r="CF13" s="210"/>
      <c r="CG13" s="286"/>
      <c r="CH13" s="153"/>
      <c r="CI13" s="62" t="str">
        <f t="shared" si="14"/>
        <v xml:space="preserve"> </v>
      </c>
      <c r="CJ13" s="287"/>
      <c r="CK13" s="210"/>
      <c r="CL13" s="286"/>
      <c r="CM13" s="153"/>
      <c r="CN13" s="62" t="str">
        <f t="shared" si="15"/>
        <v xml:space="preserve"> </v>
      </c>
      <c r="CO13" s="287"/>
      <c r="CP13" s="210"/>
      <c r="CQ13" s="286"/>
      <c r="CR13" s="153"/>
      <c r="CS13" s="62" t="str">
        <f t="shared" si="16"/>
        <v xml:space="preserve"> </v>
      </c>
      <c r="CT13" s="287"/>
      <c r="CU13" s="210"/>
      <c r="CV13" s="286"/>
      <c r="CW13" s="153"/>
      <c r="CX13" s="62" t="str">
        <f t="shared" si="17"/>
        <v xml:space="preserve"> </v>
      </c>
      <c r="CY13" s="287"/>
      <c r="CZ13" s="210"/>
      <c r="DA13" s="286"/>
      <c r="DB13" s="153"/>
      <c r="DC13" s="62" t="str">
        <f t="shared" si="18"/>
        <v xml:space="preserve"> </v>
      </c>
      <c r="DD13" s="287"/>
      <c r="DE13" s="210"/>
      <c r="DF13" s="286"/>
      <c r="DG13" s="153"/>
      <c r="DH13" s="62" t="str">
        <f t="shared" si="19"/>
        <v xml:space="preserve"> </v>
      </c>
      <c r="DI13" s="287"/>
      <c r="DJ13" s="210"/>
      <c r="DK13" s="286"/>
      <c r="DL13" s="153"/>
      <c r="DM13" s="62" t="str">
        <f t="shared" si="20"/>
        <v xml:space="preserve"> </v>
      </c>
      <c r="DN13" s="287"/>
      <c r="DO13" s="210"/>
      <c r="DP13" s="286"/>
      <c r="DQ13" s="153"/>
      <c r="DR13" s="62" t="str">
        <f t="shared" si="21"/>
        <v xml:space="preserve"> </v>
      </c>
      <c r="DS13" s="287"/>
      <c r="DT13" s="210"/>
      <c r="DU13" s="286"/>
      <c r="DV13" s="153"/>
      <c r="DW13" s="62" t="str">
        <f t="shared" si="22"/>
        <v xml:space="preserve"> </v>
      </c>
      <c r="DX13" s="287"/>
      <c r="DY13" s="210"/>
      <c r="DZ13" s="286"/>
      <c r="EA13" s="153"/>
      <c r="EB13" s="62" t="str">
        <f t="shared" si="23"/>
        <v xml:space="preserve"> </v>
      </c>
      <c r="EC13" s="287"/>
      <c r="ED13" s="210"/>
      <c r="EE13" s="286"/>
      <c r="EF13" s="153"/>
      <c r="EG13" s="62" t="str">
        <f t="shared" si="24"/>
        <v xml:space="preserve"> </v>
      </c>
      <c r="EH13" s="287"/>
      <c r="EI13" s="210"/>
      <c r="EJ13" s="286"/>
      <c r="EK13" s="153"/>
      <c r="EL13" s="62" t="str">
        <f t="shared" si="25"/>
        <v xml:space="preserve"> </v>
      </c>
      <c r="EM13" s="287"/>
      <c r="EN13" s="210"/>
      <c r="EO13" s="286"/>
      <c r="EP13" s="153"/>
      <c r="EQ13" s="62" t="str">
        <f t="shared" si="26"/>
        <v xml:space="preserve"> </v>
      </c>
      <c r="ER13" s="287"/>
      <c r="ES13" s="210"/>
      <c r="ET13" s="286"/>
      <c r="EU13" s="153"/>
      <c r="EV13" s="62" t="str">
        <f t="shared" si="27"/>
        <v xml:space="preserve"> </v>
      </c>
      <c r="EW13" s="287"/>
      <c r="EX13" s="210"/>
      <c r="EY13" s="286"/>
      <c r="EZ13" s="153"/>
      <c r="FA13" s="62" t="str">
        <f t="shared" si="28"/>
        <v xml:space="preserve"> </v>
      </c>
      <c r="FB13" s="287"/>
      <c r="FC13" s="210"/>
      <c r="FD13" s="286"/>
      <c r="FE13" s="261"/>
      <c r="FF13" s="264" t="str">
        <f t="shared" si="29"/>
        <v xml:space="preserve"> </v>
      </c>
      <c r="FG13" s="271"/>
      <c r="FH13" s="234"/>
      <c r="FI13" s="272"/>
      <c r="FJ13" s="261"/>
      <c r="FK13" s="264" t="str">
        <f t="shared" si="30"/>
        <v xml:space="preserve"> </v>
      </c>
      <c r="FL13" s="271"/>
      <c r="FM13" s="234"/>
      <c r="FN13" s="272"/>
      <c r="FO13" s="261"/>
      <c r="FP13" s="264" t="str">
        <f t="shared" si="31"/>
        <v xml:space="preserve"> </v>
      </c>
      <c r="FQ13" s="271"/>
      <c r="FR13" s="234"/>
      <c r="FS13" s="272"/>
    </row>
    <row r="14" spans="1:175" ht="15" customHeight="1">
      <c r="A14" s="361"/>
      <c r="B14" s="401"/>
      <c r="C14" s="385"/>
      <c r="D14" s="277"/>
      <c r="E14" s="207" t="str">
        <f t="shared" si="34"/>
        <v>PM</v>
      </c>
      <c r="F14" s="153"/>
      <c r="G14" s="62" t="str">
        <f t="shared" si="32"/>
        <v xml:space="preserve"> </v>
      </c>
      <c r="H14" s="287"/>
      <c r="I14" s="155"/>
      <c r="J14" s="286"/>
      <c r="K14" s="153"/>
      <c r="L14" s="62" t="str">
        <f t="shared" si="33"/>
        <v xml:space="preserve"> </v>
      </c>
      <c r="M14" s="287"/>
      <c r="N14" s="210"/>
      <c r="O14" s="286"/>
      <c r="P14" s="153"/>
      <c r="Q14" s="62" t="str">
        <f t="shared" si="0"/>
        <v xml:space="preserve"> </v>
      </c>
      <c r="R14" s="287"/>
      <c r="S14" s="210"/>
      <c r="T14" s="286"/>
      <c r="U14" s="153"/>
      <c r="V14" s="62" t="str">
        <f t="shared" si="1"/>
        <v xml:space="preserve"> </v>
      </c>
      <c r="W14" s="287"/>
      <c r="X14" s="210"/>
      <c r="Y14" s="286"/>
      <c r="Z14" s="153"/>
      <c r="AA14" s="62" t="str">
        <f t="shared" si="2"/>
        <v xml:space="preserve"> </v>
      </c>
      <c r="AB14" s="287"/>
      <c r="AC14" s="210"/>
      <c r="AD14" s="286"/>
      <c r="AE14" s="153"/>
      <c r="AF14" s="62" t="str">
        <f t="shared" si="3"/>
        <v xml:space="preserve"> </v>
      </c>
      <c r="AG14" s="287"/>
      <c r="AH14" s="210"/>
      <c r="AI14" s="286"/>
      <c r="AJ14" s="153"/>
      <c r="AK14" s="62" t="str">
        <f t="shared" si="4"/>
        <v xml:space="preserve"> </v>
      </c>
      <c r="AL14" s="287"/>
      <c r="AM14" s="210"/>
      <c r="AN14" s="286"/>
      <c r="AO14" s="153"/>
      <c r="AP14" s="62" t="str">
        <f t="shared" si="5"/>
        <v xml:space="preserve"> </v>
      </c>
      <c r="AQ14" s="287"/>
      <c r="AR14" s="210"/>
      <c r="AS14" s="286"/>
      <c r="AT14" s="153"/>
      <c r="AU14" s="62" t="str">
        <f t="shared" si="6"/>
        <v xml:space="preserve"> </v>
      </c>
      <c r="AV14" s="287"/>
      <c r="AW14" s="210"/>
      <c r="AX14" s="286"/>
      <c r="AY14" s="153"/>
      <c r="AZ14" s="62" t="str">
        <f t="shared" si="7"/>
        <v xml:space="preserve"> </v>
      </c>
      <c r="BA14" s="287"/>
      <c r="BB14" s="210"/>
      <c r="BC14" s="286"/>
      <c r="BD14" s="153"/>
      <c r="BE14" s="62" t="str">
        <f t="shared" si="8"/>
        <v xml:space="preserve"> </v>
      </c>
      <c r="BF14" s="287"/>
      <c r="BG14" s="210"/>
      <c r="BH14" s="286"/>
      <c r="BI14" s="153"/>
      <c r="BJ14" s="62" t="str">
        <f t="shared" si="9"/>
        <v xml:space="preserve"> </v>
      </c>
      <c r="BK14" s="287"/>
      <c r="BL14" s="210"/>
      <c r="BM14" s="286"/>
      <c r="BN14" s="153"/>
      <c r="BO14" s="62" t="str">
        <f t="shared" si="10"/>
        <v xml:space="preserve"> </v>
      </c>
      <c r="BP14" s="287"/>
      <c r="BQ14" s="210"/>
      <c r="BR14" s="286"/>
      <c r="BS14" s="153"/>
      <c r="BT14" s="62" t="str">
        <f t="shared" si="11"/>
        <v xml:space="preserve"> </v>
      </c>
      <c r="BU14" s="287"/>
      <c r="BV14" s="210"/>
      <c r="BW14" s="286"/>
      <c r="BX14" s="153"/>
      <c r="BY14" s="62" t="str">
        <f t="shared" si="12"/>
        <v xml:space="preserve"> </v>
      </c>
      <c r="BZ14" s="287"/>
      <c r="CA14" s="210"/>
      <c r="CB14" s="286"/>
      <c r="CC14" s="153"/>
      <c r="CD14" s="62" t="str">
        <f t="shared" si="13"/>
        <v xml:space="preserve"> </v>
      </c>
      <c r="CE14" s="287"/>
      <c r="CF14" s="210"/>
      <c r="CG14" s="286"/>
      <c r="CH14" s="153"/>
      <c r="CI14" s="62" t="str">
        <f t="shared" si="14"/>
        <v xml:space="preserve"> </v>
      </c>
      <c r="CJ14" s="287"/>
      <c r="CK14" s="210"/>
      <c r="CL14" s="286"/>
      <c r="CM14" s="153"/>
      <c r="CN14" s="62" t="str">
        <f t="shared" si="15"/>
        <v xml:space="preserve"> </v>
      </c>
      <c r="CO14" s="287"/>
      <c r="CP14" s="210"/>
      <c r="CQ14" s="286"/>
      <c r="CR14" s="153"/>
      <c r="CS14" s="62" t="str">
        <f t="shared" si="16"/>
        <v xml:space="preserve"> </v>
      </c>
      <c r="CT14" s="287"/>
      <c r="CU14" s="210"/>
      <c r="CV14" s="286"/>
      <c r="CW14" s="153"/>
      <c r="CX14" s="62" t="str">
        <f t="shared" si="17"/>
        <v xml:space="preserve"> </v>
      </c>
      <c r="CY14" s="287"/>
      <c r="CZ14" s="210"/>
      <c r="DA14" s="286"/>
      <c r="DB14" s="153"/>
      <c r="DC14" s="62" t="str">
        <f t="shared" si="18"/>
        <v xml:space="preserve"> </v>
      </c>
      <c r="DD14" s="287"/>
      <c r="DE14" s="210"/>
      <c r="DF14" s="286"/>
      <c r="DG14" s="153"/>
      <c r="DH14" s="62" t="str">
        <f t="shared" si="19"/>
        <v xml:space="preserve"> </v>
      </c>
      <c r="DI14" s="287"/>
      <c r="DJ14" s="210"/>
      <c r="DK14" s="286"/>
      <c r="DL14" s="153"/>
      <c r="DM14" s="62" t="str">
        <f t="shared" si="20"/>
        <v xml:space="preserve"> </v>
      </c>
      <c r="DN14" s="287"/>
      <c r="DO14" s="210"/>
      <c r="DP14" s="286"/>
      <c r="DQ14" s="153"/>
      <c r="DR14" s="62" t="str">
        <f t="shared" si="21"/>
        <v xml:space="preserve"> </v>
      </c>
      <c r="DS14" s="287"/>
      <c r="DT14" s="210"/>
      <c r="DU14" s="286"/>
      <c r="DV14" s="153"/>
      <c r="DW14" s="62" t="str">
        <f t="shared" si="22"/>
        <v xml:space="preserve"> </v>
      </c>
      <c r="DX14" s="287"/>
      <c r="DY14" s="210"/>
      <c r="DZ14" s="286"/>
      <c r="EA14" s="153"/>
      <c r="EB14" s="62" t="str">
        <f t="shared" si="23"/>
        <v xml:space="preserve"> </v>
      </c>
      <c r="EC14" s="287"/>
      <c r="ED14" s="210"/>
      <c r="EE14" s="286"/>
      <c r="EF14" s="153"/>
      <c r="EG14" s="62" t="str">
        <f t="shared" si="24"/>
        <v xml:space="preserve"> </v>
      </c>
      <c r="EH14" s="287"/>
      <c r="EI14" s="210"/>
      <c r="EJ14" s="286"/>
      <c r="EK14" s="153"/>
      <c r="EL14" s="62" t="str">
        <f t="shared" si="25"/>
        <v xml:space="preserve"> </v>
      </c>
      <c r="EM14" s="287"/>
      <c r="EN14" s="210"/>
      <c r="EO14" s="286"/>
      <c r="EP14" s="153"/>
      <c r="EQ14" s="62" t="str">
        <f t="shared" si="26"/>
        <v xml:space="preserve"> </v>
      </c>
      <c r="ER14" s="287"/>
      <c r="ES14" s="210"/>
      <c r="ET14" s="286"/>
      <c r="EU14" s="153"/>
      <c r="EV14" s="62" t="str">
        <f t="shared" si="27"/>
        <v xml:space="preserve"> </v>
      </c>
      <c r="EW14" s="287"/>
      <c r="EX14" s="210"/>
      <c r="EY14" s="286"/>
      <c r="EZ14" s="153"/>
      <c r="FA14" s="62" t="str">
        <f t="shared" si="28"/>
        <v xml:space="preserve"> </v>
      </c>
      <c r="FB14" s="287"/>
      <c r="FC14" s="210"/>
      <c r="FD14" s="286"/>
      <c r="FE14" s="261"/>
      <c r="FF14" s="264" t="str">
        <f t="shared" si="29"/>
        <v xml:space="preserve"> </v>
      </c>
      <c r="FG14" s="271"/>
      <c r="FH14" s="234"/>
      <c r="FI14" s="272"/>
      <c r="FJ14" s="261"/>
      <c r="FK14" s="264" t="str">
        <f t="shared" si="30"/>
        <v xml:space="preserve"> </v>
      </c>
      <c r="FL14" s="271"/>
      <c r="FM14" s="234"/>
      <c r="FN14" s="272"/>
      <c r="FO14" s="261"/>
      <c r="FP14" s="264" t="str">
        <f t="shared" si="31"/>
        <v xml:space="preserve"> </v>
      </c>
      <c r="FQ14" s="271"/>
      <c r="FR14" s="234"/>
      <c r="FS14" s="272"/>
    </row>
    <row r="15" spans="1:175" ht="15" customHeight="1">
      <c r="A15" s="361">
        <f>IF($A13+1=8,1, $A13+1)</f>
        <v>5</v>
      </c>
      <c r="B15" s="401"/>
      <c r="C15" s="385">
        <f>C13+1</f>
        <v>43098</v>
      </c>
      <c r="D15" s="275" t="s">
        <v>78</v>
      </c>
      <c r="E15" s="207" t="str">
        <f t="shared" si="34"/>
        <v>AM</v>
      </c>
      <c r="F15" s="153"/>
      <c r="G15" s="62" t="str">
        <f t="shared" si="32"/>
        <v xml:space="preserve"> </v>
      </c>
      <c r="H15" s="287"/>
      <c r="I15" s="155"/>
      <c r="J15" s="286"/>
      <c r="K15" s="153"/>
      <c r="L15" s="62" t="str">
        <f t="shared" si="33"/>
        <v xml:space="preserve"> </v>
      </c>
      <c r="M15" s="287"/>
      <c r="N15" s="210"/>
      <c r="O15" s="286"/>
      <c r="P15" s="153"/>
      <c r="Q15" s="62" t="str">
        <f t="shared" si="0"/>
        <v xml:space="preserve"> </v>
      </c>
      <c r="R15" s="287"/>
      <c r="S15" s="210"/>
      <c r="T15" s="286"/>
      <c r="U15" s="153"/>
      <c r="V15" s="62" t="str">
        <f t="shared" si="1"/>
        <v xml:space="preserve"> </v>
      </c>
      <c r="W15" s="287"/>
      <c r="X15" s="210"/>
      <c r="Y15" s="286"/>
      <c r="Z15" s="153"/>
      <c r="AA15" s="62" t="str">
        <f t="shared" si="2"/>
        <v xml:space="preserve"> </v>
      </c>
      <c r="AB15" s="287"/>
      <c r="AC15" s="210"/>
      <c r="AD15" s="286"/>
      <c r="AE15" s="153"/>
      <c r="AF15" s="62" t="str">
        <f t="shared" si="3"/>
        <v xml:space="preserve"> </v>
      </c>
      <c r="AG15" s="287"/>
      <c r="AH15" s="210"/>
      <c r="AI15" s="286"/>
      <c r="AJ15" s="153"/>
      <c r="AK15" s="62" t="str">
        <f t="shared" si="4"/>
        <v xml:space="preserve"> </v>
      </c>
      <c r="AL15" s="287"/>
      <c r="AM15" s="210"/>
      <c r="AN15" s="286"/>
      <c r="AO15" s="153"/>
      <c r="AP15" s="62" t="str">
        <f t="shared" si="5"/>
        <v xml:space="preserve"> </v>
      </c>
      <c r="AQ15" s="287"/>
      <c r="AR15" s="210"/>
      <c r="AS15" s="286"/>
      <c r="AT15" s="153"/>
      <c r="AU15" s="62" t="str">
        <f t="shared" si="6"/>
        <v xml:space="preserve"> </v>
      </c>
      <c r="AV15" s="287"/>
      <c r="AW15" s="210"/>
      <c r="AX15" s="286"/>
      <c r="AY15" s="153"/>
      <c r="AZ15" s="62" t="str">
        <f t="shared" si="7"/>
        <v xml:space="preserve"> </v>
      </c>
      <c r="BA15" s="287"/>
      <c r="BB15" s="210"/>
      <c r="BC15" s="286"/>
      <c r="BD15" s="153"/>
      <c r="BE15" s="62" t="str">
        <f t="shared" si="8"/>
        <v xml:space="preserve"> </v>
      </c>
      <c r="BF15" s="287"/>
      <c r="BG15" s="210"/>
      <c r="BH15" s="286"/>
      <c r="BI15" s="153"/>
      <c r="BJ15" s="62" t="str">
        <f t="shared" si="9"/>
        <v xml:space="preserve"> </v>
      </c>
      <c r="BK15" s="287"/>
      <c r="BL15" s="210"/>
      <c r="BM15" s="286"/>
      <c r="BN15" s="153"/>
      <c r="BO15" s="62" t="str">
        <f t="shared" si="10"/>
        <v xml:space="preserve"> </v>
      </c>
      <c r="BP15" s="287"/>
      <c r="BQ15" s="210"/>
      <c r="BR15" s="286"/>
      <c r="BS15" s="153"/>
      <c r="BT15" s="62" t="str">
        <f t="shared" si="11"/>
        <v xml:space="preserve"> </v>
      </c>
      <c r="BU15" s="287"/>
      <c r="BV15" s="210"/>
      <c r="BW15" s="286"/>
      <c r="BX15" s="153"/>
      <c r="BY15" s="62" t="str">
        <f t="shared" si="12"/>
        <v xml:space="preserve"> </v>
      </c>
      <c r="BZ15" s="287"/>
      <c r="CA15" s="210"/>
      <c r="CB15" s="286"/>
      <c r="CC15" s="153"/>
      <c r="CD15" s="62" t="str">
        <f t="shared" si="13"/>
        <v xml:space="preserve"> </v>
      </c>
      <c r="CE15" s="287"/>
      <c r="CF15" s="210"/>
      <c r="CG15" s="286"/>
      <c r="CH15" s="153"/>
      <c r="CI15" s="62" t="str">
        <f t="shared" si="14"/>
        <v xml:space="preserve"> </v>
      </c>
      <c r="CJ15" s="287"/>
      <c r="CK15" s="210"/>
      <c r="CL15" s="286"/>
      <c r="CM15" s="153"/>
      <c r="CN15" s="62" t="str">
        <f t="shared" si="15"/>
        <v xml:space="preserve"> </v>
      </c>
      <c r="CO15" s="287"/>
      <c r="CP15" s="210"/>
      <c r="CQ15" s="286"/>
      <c r="CR15" s="153"/>
      <c r="CS15" s="62" t="str">
        <f t="shared" si="16"/>
        <v xml:space="preserve"> </v>
      </c>
      <c r="CT15" s="287"/>
      <c r="CU15" s="210"/>
      <c r="CV15" s="286"/>
      <c r="CW15" s="153"/>
      <c r="CX15" s="62" t="str">
        <f t="shared" si="17"/>
        <v xml:space="preserve"> </v>
      </c>
      <c r="CY15" s="287"/>
      <c r="CZ15" s="210"/>
      <c r="DA15" s="286"/>
      <c r="DB15" s="153"/>
      <c r="DC15" s="62" t="str">
        <f t="shared" si="18"/>
        <v xml:space="preserve"> </v>
      </c>
      <c r="DD15" s="287"/>
      <c r="DE15" s="210"/>
      <c r="DF15" s="286"/>
      <c r="DG15" s="153"/>
      <c r="DH15" s="62" t="str">
        <f t="shared" si="19"/>
        <v xml:space="preserve"> </v>
      </c>
      <c r="DI15" s="287"/>
      <c r="DJ15" s="210"/>
      <c r="DK15" s="286"/>
      <c r="DL15" s="153"/>
      <c r="DM15" s="62" t="str">
        <f t="shared" si="20"/>
        <v xml:space="preserve"> </v>
      </c>
      <c r="DN15" s="287"/>
      <c r="DO15" s="210"/>
      <c r="DP15" s="286"/>
      <c r="DQ15" s="153"/>
      <c r="DR15" s="62" t="str">
        <f t="shared" si="21"/>
        <v xml:space="preserve"> </v>
      </c>
      <c r="DS15" s="287"/>
      <c r="DT15" s="210"/>
      <c r="DU15" s="286"/>
      <c r="DV15" s="153"/>
      <c r="DW15" s="62" t="str">
        <f t="shared" si="22"/>
        <v xml:space="preserve"> </v>
      </c>
      <c r="DX15" s="287"/>
      <c r="DY15" s="210"/>
      <c r="DZ15" s="286"/>
      <c r="EA15" s="153"/>
      <c r="EB15" s="62" t="str">
        <f t="shared" si="23"/>
        <v xml:space="preserve"> </v>
      </c>
      <c r="EC15" s="287"/>
      <c r="ED15" s="210"/>
      <c r="EE15" s="286"/>
      <c r="EF15" s="153"/>
      <c r="EG15" s="62" t="str">
        <f t="shared" si="24"/>
        <v xml:space="preserve"> </v>
      </c>
      <c r="EH15" s="287"/>
      <c r="EI15" s="210"/>
      <c r="EJ15" s="286"/>
      <c r="EK15" s="153"/>
      <c r="EL15" s="62" t="str">
        <f t="shared" si="25"/>
        <v xml:space="preserve"> </v>
      </c>
      <c r="EM15" s="287"/>
      <c r="EN15" s="210"/>
      <c r="EO15" s="286"/>
      <c r="EP15" s="153"/>
      <c r="EQ15" s="62" t="str">
        <f t="shared" si="26"/>
        <v xml:space="preserve"> </v>
      </c>
      <c r="ER15" s="287"/>
      <c r="ES15" s="210"/>
      <c r="ET15" s="286"/>
      <c r="EU15" s="153"/>
      <c r="EV15" s="62" t="str">
        <f t="shared" si="27"/>
        <v xml:space="preserve"> </v>
      </c>
      <c r="EW15" s="287"/>
      <c r="EX15" s="210"/>
      <c r="EY15" s="286"/>
      <c r="EZ15" s="153"/>
      <c r="FA15" s="62" t="str">
        <f t="shared" si="28"/>
        <v xml:space="preserve"> </v>
      </c>
      <c r="FB15" s="287"/>
      <c r="FC15" s="210"/>
      <c r="FD15" s="286"/>
      <c r="FE15" s="261"/>
      <c r="FF15" s="264" t="str">
        <f t="shared" si="29"/>
        <v xml:space="preserve"> </v>
      </c>
      <c r="FG15" s="271"/>
      <c r="FH15" s="234"/>
      <c r="FI15" s="272"/>
      <c r="FJ15" s="261"/>
      <c r="FK15" s="264" t="str">
        <f t="shared" si="30"/>
        <v xml:space="preserve"> </v>
      </c>
      <c r="FL15" s="271"/>
      <c r="FM15" s="234"/>
      <c r="FN15" s="272"/>
      <c r="FO15" s="261"/>
      <c r="FP15" s="264" t="str">
        <f t="shared" si="31"/>
        <v xml:space="preserve"> </v>
      </c>
      <c r="FQ15" s="271"/>
      <c r="FR15" s="234"/>
      <c r="FS15" s="272"/>
    </row>
    <row r="16" spans="1:175" ht="15" customHeight="1">
      <c r="A16" s="361"/>
      <c r="B16" s="401"/>
      <c r="C16" s="385"/>
      <c r="D16" s="277"/>
      <c r="E16" s="207" t="str">
        <f t="shared" si="34"/>
        <v>PM</v>
      </c>
      <c r="F16" s="153"/>
      <c r="G16" s="62" t="str">
        <f t="shared" si="32"/>
        <v xml:space="preserve"> </v>
      </c>
      <c r="H16" s="287"/>
      <c r="I16" s="155"/>
      <c r="J16" s="286"/>
      <c r="K16" s="153"/>
      <c r="L16" s="62" t="str">
        <f t="shared" si="33"/>
        <v xml:space="preserve"> </v>
      </c>
      <c r="M16" s="287"/>
      <c r="N16" s="210"/>
      <c r="O16" s="286"/>
      <c r="P16" s="153"/>
      <c r="Q16" s="62" t="str">
        <f t="shared" si="0"/>
        <v xml:space="preserve"> </v>
      </c>
      <c r="R16" s="287"/>
      <c r="S16" s="210"/>
      <c r="T16" s="286"/>
      <c r="U16" s="153"/>
      <c r="V16" s="62" t="str">
        <f t="shared" si="1"/>
        <v xml:space="preserve"> </v>
      </c>
      <c r="W16" s="287"/>
      <c r="X16" s="210"/>
      <c r="Y16" s="286"/>
      <c r="Z16" s="153"/>
      <c r="AA16" s="62" t="str">
        <f t="shared" si="2"/>
        <v xml:space="preserve"> </v>
      </c>
      <c r="AB16" s="287"/>
      <c r="AC16" s="210"/>
      <c r="AD16" s="286"/>
      <c r="AE16" s="153"/>
      <c r="AF16" s="62" t="str">
        <f t="shared" si="3"/>
        <v xml:space="preserve"> </v>
      </c>
      <c r="AG16" s="287"/>
      <c r="AH16" s="210"/>
      <c r="AI16" s="286"/>
      <c r="AJ16" s="153"/>
      <c r="AK16" s="62" t="str">
        <f t="shared" si="4"/>
        <v xml:space="preserve"> </v>
      </c>
      <c r="AL16" s="287"/>
      <c r="AM16" s="210"/>
      <c r="AN16" s="286"/>
      <c r="AO16" s="153"/>
      <c r="AP16" s="62" t="str">
        <f t="shared" si="5"/>
        <v xml:space="preserve"> </v>
      </c>
      <c r="AQ16" s="287"/>
      <c r="AR16" s="210"/>
      <c r="AS16" s="286"/>
      <c r="AT16" s="153"/>
      <c r="AU16" s="62" t="str">
        <f t="shared" si="6"/>
        <v xml:space="preserve"> </v>
      </c>
      <c r="AV16" s="287"/>
      <c r="AW16" s="210"/>
      <c r="AX16" s="286"/>
      <c r="AY16" s="153"/>
      <c r="AZ16" s="62" t="str">
        <f t="shared" si="7"/>
        <v xml:space="preserve"> </v>
      </c>
      <c r="BA16" s="287"/>
      <c r="BB16" s="210"/>
      <c r="BC16" s="286"/>
      <c r="BD16" s="153"/>
      <c r="BE16" s="62" t="str">
        <f t="shared" si="8"/>
        <v xml:space="preserve"> </v>
      </c>
      <c r="BF16" s="287"/>
      <c r="BG16" s="210"/>
      <c r="BH16" s="286"/>
      <c r="BI16" s="153"/>
      <c r="BJ16" s="62" t="str">
        <f t="shared" si="9"/>
        <v xml:space="preserve"> </v>
      </c>
      <c r="BK16" s="287"/>
      <c r="BL16" s="210"/>
      <c r="BM16" s="286"/>
      <c r="BN16" s="153"/>
      <c r="BO16" s="62" t="str">
        <f t="shared" si="10"/>
        <v xml:space="preserve"> </v>
      </c>
      <c r="BP16" s="287"/>
      <c r="BQ16" s="210"/>
      <c r="BR16" s="286"/>
      <c r="BS16" s="153"/>
      <c r="BT16" s="62" t="str">
        <f t="shared" si="11"/>
        <v xml:space="preserve"> </v>
      </c>
      <c r="BU16" s="287"/>
      <c r="BV16" s="210"/>
      <c r="BW16" s="286"/>
      <c r="BX16" s="153"/>
      <c r="BY16" s="62" t="str">
        <f t="shared" si="12"/>
        <v xml:space="preserve"> </v>
      </c>
      <c r="BZ16" s="287"/>
      <c r="CA16" s="210"/>
      <c r="CB16" s="286"/>
      <c r="CC16" s="153"/>
      <c r="CD16" s="62" t="str">
        <f t="shared" si="13"/>
        <v xml:space="preserve"> </v>
      </c>
      <c r="CE16" s="287"/>
      <c r="CF16" s="210"/>
      <c r="CG16" s="286"/>
      <c r="CH16" s="153"/>
      <c r="CI16" s="62" t="str">
        <f t="shared" si="14"/>
        <v xml:space="preserve"> </v>
      </c>
      <c r="CJ16" s="287"/>
      <c r="CK16" s="210"/>
      <c r="CL16" s="286"/>
      <c r="CM16" s="153"/>
      <c r="CN16" s="62" t="str">
        <f t="shared" si="15"/>
        <v xml:space="preserve"> </v>
      </c>
      <c r="CO16" s="287"/>
      <c r="CP16" s="210"/>
      <c r="CQ16" s="286"/>
      <c r="CR16" s="153"/>
      <c r="CS16" s="62" t="str">
        <f t="shared" si="16"/>
        <v xml:space="preserve"> </v>
      </c>
      <c r="CT16" s="287"/>
      <c r="CU16" s="210"/>
      <c r="CV16" s="286"/>
      <c r="CW16" s="153"/>
      <c r="CX16" s="62" t="str">
        <f t="shared" si="17"/>
        <v xml:space="preserve"> </v>
      </c>
      <c r="CY16" s="287"/>
      <c r="CZ16" s="210"/>
      <c r="DA16" s="286"/>
      <c r="DB16" s="153"/>
      <c r="DC16" s="62" t="str">
        <f t="shared" si="18"/>
        <v xml:space="preserve"> </v>
      </c>
      <c r="DD16" s="287"/>
      <c r="DE16" s="210"/>
      <c r="DF16" s="286"/>
      <c r="DG16" s="153"/>
      <c r="DH16" s="62" t="str">
        <f t="shared" si="19"/>
        <v xml:space="preserve"> </v>
      </c>
      <c r="DI16" s="287"/>
      <c r="DJ16" s="210"/>
      <c r="DK16" s="286"/>
      <c r="DL16" s="153"/>
      <c r="DM16" s="62" t="str">
        <f t="shared" si="20"/>
        <v xml:space="preserve"> </v>
      </c>
      <c r="DN16" s="287"/>
      <c r="DO16" s="210"/>
      <c r="DP16" s="286"/>
      <c r="DQ16" s="153"/>
      <c r="DR16" s="62" t="str">
        <f t="shared" si="21"/>
        <v xml:space="preserve"> </v>
      </c>
      <c r="DS16" s="287"/>
      <c r="DT16" s="210"/>
      <c r="DU16" s="286"/>
      <c r="DV16" s="153"/>
      <c r="DW16" s="62" t="str">
        <f t="shared" si="22"/>
        <v xml:space="preserve"> </v>
      </c>
      <c r="DX16" s="287"/>
      <c r="DY16" s="210"/>
      <c r="DZ16" s="286"/>
      <c r="EA16" s="153"/>
      <c r="EB16" s="62" t="str">
        <f t="shared" si="23"/>
        <v xml:space="preserve"> </v>
      </c>
      <c r="EC16" s="287"/>
      <c r="ED16" s="210"/>
      <c r="EE16" s="286"/>
      <c r="EF16" s="153"/>
      <c r="EG16" s="62" t="str">
        <f t="shared" si="24"/>
        <v xml:space="preserve"> </v>
      </c>
      <c r="EH16" s="287"/>
      <c r="EI16" s="210"/>
      <c r="EJ16" s="286"/>
      <c r="EK16" s="153"/>
      <c r="EL16" s="62" t="str">
        <f t="shared" si="25"/>
        <v xml:space="preserve"> </v>
      </c>
      <c r="EM16" s="287"/>
      <c r="EN16" s="210"/>
      <c r="EO16" s="286"/>
      <c r="EP16" s="153"/>
      <c r="EQ16" s="62" t="str">
        <f t="shared" si="26"/>
        <v xml:space="preserve"> </v>
      </c>
      <c r="ER16" s="287"/>
      <c r="ES16" s="210"/>
      <c r="ET16" s="286"/>
      <c r="EU16" s="153"/>
      <c r="EV16" s="62" t="str">
        <f t="shared" si="27"/>
        <v xml:space="preserve"> </v>
      </c>
      <c r="EW16" s="287"/>
      <c r="EX16" s="210"/>
      <c r="EY16" s="286"/>
      <c r="EZ16" s="153"/>
      <c r="FA16" s="62" t="str">
        <f t="shared" si="28"/>
        <v xml:space="preserve"> </v>
      </c>
      <c r="FB16" s="287"/>
      <c r="FC16" s="210"/>
      <c r="FD16" s="286"/>
      <c r="FE16" s="261"/>
      <c r="FF16" s="264" t="str">
        <f t="shared" si="29"/>
        <v xml:space="preserve"> </v>
      </c>
      <c r="FG16" s="271"/>
      <c r="FH16" s="234"/>
      <c r="FI16" s="272"/>
      <c r="FJ16" s="261"/>
      <c r="FK16" s="264" t="str">
        <f t="shared" si="30"/>
        <v xml:space="preserve"> </v>
      </c>
      <c r="FL16" s="271"/>
      <c r="FM16" s="234"/>
      <c r="FN16" s="272"/>
      <c r="FO16" s="261"/>
      <c r="FP16" s="264" t="str">
        <f t="shared" si="31"/>
        <v xml:space="preserve"> </v>
      </c>
      <c r="FQ16" s="271"/>
      <c r="FR16" s="234"/>
      <c r="FS16" s="272"/>
    </row>
    <row r="17" spans="1:175" ht="15" customHeight="1">
      <c r="A17" s="360">
        <f>IF($A15+1=8,1, $A15+1)</f>
        <v>6</v>
      </c>
      <c r="B17" s="401"/>
      <c r="C17" s="386">
        <f>C15+1</f>
        <v>43099</v>
      </c>
      <c r="D17" s="278" t="s">
        <v>79</v>
      </c>
      <c r="E17" s="214" t="str">
        <f t="shared" si="34"/>
        <v>AM</v>
      </c>
      <c r="F17" s="215"/>
      <c r="G17" s="216" t="str">
        <f t="shared" si="32"/>
        <v xml:space="preserve"> </v>
      </c>
      <c r="H17" s="288"/>
      <c r="I17" s="217"/>
      <c r="J17" s="285"/>
      <c r="K17" s="215"/>
      <c r="L17" s="216" t="str">
        <f t="shared" si="33"/>
        <v xml:space="preserve"> </v>
      </c>
      <c r="M17" s="288"/>
      <c r="N17" s="217"/>
      <c r="O17" s="285"/>
      <c r="P17" s="215"/>
      <c r="Q17" s="216" t="str">
        <f t="shared" si="0"/>
        <v xml:space="preserve"> </v>
      </c>
      <c r="R17" s="288"/>
      <c r="S17" s="217"/>
      <c r="T17" s="285"/>
      <c r="U17" s="215"/>
      <c r="V17" s="216" t="str">
        <f t="shared" si="1"/>
        <v xml:space="preserve"> </v>
      </c>
      <c r="W17" s="288"/>
      <c r="X17" s="217"/>
      <c r="Y17" s="285"/>
      <c r="Z17" s="215"/>
      <c r="AA17" s="216" t="str">
        <f t="shared" si="2"/>
        <v xml:space="preserve"> </v>
      </c>
      <c r="AB17" s="288"/>
      <c r="AC17" s="217"/>
      <c r="AD17" s="285"/>
      <c r="AE17" s="215"/>
      <c r="AF17" s="216" t="str">
        <f t="shared" si="3"/>
        <v xml:space="preserve"> </v>
      </c>
      <c r="AG17" s="288"/>
      <c r="AH17" s="217"/>
      <c r="AI17" s="285"/>
      <c r="AJ17" s="215"/>
      <c r="AK17" s="216" t="str">
        <f t="shared" si="4"/>
        <v xml:space="preserve"> </v>
      </c>
      <c r="AL17" s="288"/>
      <c r="AM17" s="217"/>
      <c r="AN17" s="285"/>
      <c r="AO17" s="215"/>
      <c r="AP17" s="216" t="str">
        <f t="shared" si="5"/>
        <v xml:space="preserve"> </v>
      </c>
      <c r="AQ17" s="288"/>
      <c r="AR17" s="217"/>
      <c r="AS17" s="285"/>
      <c r="AT17" s="215"/>
      <c r="AU17" s="216" t="str">
        <f t="shared" si="6"/>
        <v xml:space="preserve"> </v>
      </c>
      <c r="AV17" s="288"/>
      <c r="AW17" s="217"/>
      <c r="AX17" s="285"/>
      <c r="AY17" s="215"/>
      <c r="AZ17" s="216" t="str">
        <f t="shared" si="7"/>
        <v xml:space="preserve"> </v>
      </c>
      <c r="BA17" s="288"/>
      <c r="BB17" s="217"/>
      <c r="BC17" s="285"/>
      <c r="BD17" s="215"/>
      <c r="BE17" s="216" t="str">
        <f t="shared" si="8"/>
        <v xml:space="preserve"> </v>
      </c>
      <c r="BF17" s="288"/>
      <c r="BG17" s="217"/>
      <c r="BH17" s="285"/>
      <c r="BI17" s="215"/>
      <c r="BJ17" s="216" t="str">
        <f t="shared" si="9"/>
        <v xml:space="preserve"> </v>
      </c>
      <c r="BK17" s="288"/>
      <c r="BL17" s="217"/>
      <c r="BM17" s="285"/>
      <c r="BN17" s="215"/>
      <c r="BO17" s="216" t="str">
        <f t="shared" si="10"/>
        <v xml:space="preserve"> </v>
      </c>
      <c r="BP17" s="288"/>
      <c r="BQ17" s="217"/>
      <c r="BR17" s="285"/>
      <c r="BS17" s="215"/>
      <c r="BT17" s="216" t="str">
        <f t="shared" si="11"/>
        <v xml:space="preserve"> </v>
      </c>
      <c r="BU17" s="288"/>
      <c r="BV17" s="217"/>
      <c r="BW17" s="285"/>
      <c r="BX17" s="215"/>
      <c r="BY17" s="216" t="str">
        <f t="shared" si="12"/>
        <v xml:space="preserve"> </v>
      </c>
      <c r="BZ17" s="288"/>
      <c r="CA17" s="217"/>
      <c r="CB17" s="285"/>
      <c r="CC17" s="215"/>
      <c r="CD17" s="216" t="str">
        <f t="shared" si="13"/>
        <v xml:space="preserve"> </v>
      </c>
      <c r="CE17" s="288"/>
      <c r="CF17" s="217"/>
      <c r="CG17" s="285"/>
      <c r="CH17" s="215"/>
      <c r="CI17" s="216" t="str">
        <f t="shared" si="14"/>
        <v xml:space="preserve"> </v>
      </c>
      <c r="CJ17" s="288"/>
      <c r="CK17" s="217"/>
      <c r="CL17" s="285"/>
      <c r="CM17" s="215"/>
      <c r="CN17" s="216" t="str">
        <f t="shared" si="15"/>
        <v xml:space="preserve"> </v>
      </c>
      <c r="CO17" s="288"/>
      <c r="CP17" s="217"/>
      <c r="CQ17" s="285"/>
      <c r="CR17" s="215"/>
      <c r="CS17" s="216" t="str">
        <f t="shared" si="16"/>
        <v xml:space="preserve"> </v>
      </c>
      <c r="CT17" s="288"/>
      <c r="CU17" s="217"/>
      <c r="CV17" s="285"/>
      <c r="CW17" s="215"/>
      <c r="CX17" s="216" t="str">
        <f t="shared" si="17"/>
        <v xml:space="preserve"> </v>
      </c>
      <c r="CY17" s="288"/>
      <c r="CZ17" s="217"/>
      <c r="DA17" s="285"/>
      <c r="DB17" s="215"/>
      <c r="DC17" s="216" t="str">
        <f t="shared" si="18"/>
        <v xml:space="preserve"> </v>
      </c>
      <c r="DD17" s="288"/>
      <c r="DE17" s="217"/>
      <c r="DF17" s="285"/>
      <c r="DG17" s="215"/>
      <c r="DH17" s="216" t="str">
        <f t="shared" si="19"/>
        <v xml:space="preserve"> </v>
      </c>
      <c r="DI17" s="288"/>
      <c r="DJ17" s="217"/>
      <c r="DK17" s="285"/>
      <c r="DL17" s="215"/>
      <c r="DM17" s="216" t="str">
        <f t="shared" si="20"/>
        <v xml:space="preserve"> </v>
      </c>
      <c r="DN17" s="288"/>
      <c r="DO17" s="217"/>
      <c r="DP17" s="285"/>
      <c r="DQ17" s="215"/>
      <c r="DR17" s="216" t="str">
        <f t="shared" si="21"/>
        <v xml:space="preserve"> </v>
      </c>
      <c r="DS17" s="288"/>
      <c r="DT17" s="217"/>
      <c r="DU17" s="285"/>
      <c r="DV17" s="215"/>
      <c r="DW17" s="216" t="str">
        <f t="shared" si="22"/>
        <v xml:space="preserve"> </v>
      </c>
      <c r="DX17" s="288"/>
      <c r="DY17" s="217"/>
      <c r="DZ17" s="285"/>
      <c r="EA17" s="215"/>
      <c r="EB17" s="216" t="str">
        <f t="shared" si="23"/>
        <v xml:space="preserve"> </v>
      </c>
      <c r="EC17" s="288"/>
      <c r="ED17" s="217"/>
      <c r="EE17" s="285"/>
      <c r="EF17" s="215"/>
      <c r="EG17" s="216" t="str">
        <f t="shared" si="24"/>
        <v xml:space="preserve"> </v>
      </c>
      <c r="EH17" s="288"/>
      <c r="EI17" s="217"/>
      <c r="EJ17" s="285"/>
      <c r="EK17" s="215"/>
      <c r="EL17" s="216" t="str">
        <f t="shared" si="25"/>
        <v xml:space="preserve"> </v>
      </c>
      <c r="EM17" s="288"/>
      <c r="EN17" s="217"/>
      <c r="EO17" s="285"/>
      <c r="EP17" s="215"/>
      <c r="EQ17" s="216" t="str">
        <f t="shared" si="26"/>
        <v xml:space="preserve"> </v>
      </c>
      <c r="ER17" s="288"/>
      <c r="ES17" s="217"/>
      <c r="ET17" s="285"/>
      <c r="EU17" s="215"/>
      <c r="EV17" s="216" t="str">
        <f t="shared" si="27"/>
        <v xml:space="preserve"> </v>
      </c>
      <c r="EW17" s="288"/>
      <c r="EX17" s="217"/>
      <c r="EY17" s="285"/>
      <c r="EZ17" s="215"/>
      <c r="FA17" s="216" t="str">
        <f t="shared" si="28"/>
        <v xml:space="preserve"> </v>
      </c>
      <c r="FB17" s="288"/>
      <c r="FC17" s="217"/>
      <c r="FD17" s="285"/>
      <c r="FE17" s="261"/>
      <c r="FF17" s="264" t="str">
        <f t="shared" si="29"/>
        <v xml:space="preserve"> </v>
      </c>
      <c r="FG17" s="271"/>
      <c r="FH17" s="234"/>
      <c r="FI17" s="272"/>
      <c r="FJ17" s="261"/>
      <c r="FK17" s="264" t="str">
        <f t="shared" si="30"/>
        <v xml:space="preserve"> </v>
      </c>
      <c r="FL17" s="271"/>
      <c r="FM17" s="234"/>
      <c r="FN17" s="272"/>
      <c r="FO17" s="261"/>
      <c r="FP17" s="264" t="str">
        <f t="shared" si="31"/>
        <v xml:space="preserve"> </v>
      </c>
      <c r="FQ17" s="271"/>
      <c r="FR17" s="234"/>
      <c r="FS17" s="272"/>
    </row>
    <row r="18" spans="1:175" ht="15" customHeight="1">
      <c r="A18" s="360"/>
      <c r="B18" s="401"/>
      <c r="C18" s="386"/>
      <c r="D18" s="279"/>
      <c r="E18" s="214" t="str">
        <f t="shared" si="34"/>
        <v>PM</v>
      </c>
      <c r="F18" s="219"/>
      <c r="G18" s="216" t="str">
        <f t="shared" si="32"/>
        <v xml:space="preserve"> </v>
      </c>
      <c r="H18" s="288"/>
      <c r="I18" s="217"/>
      <c r="J18" s="285"/>
      <c r="K18" s="219"/>
      <c r="L18" s="216" t="str">
        <f t="shared" si="33"/>
        <v xml:space="preserve"> </v>
      </c>
      <c r="M18" s="288"/>
      <c r="N18" s="217"/>
      <c r="O18" s="285"/>
      <c r="P18" s="219"/>
      <c r="Q18" s="216" t="str">
        <f t="shared" si="0"/>
        <v xml:space="preserve"> </v>
      </c>
      <c r="R18" s="288"/>
      <c r="S18" s="217"/>
      <c r="T18" s="285"/>
      <c r="U18" s="219"/>
      <c r="V18" s="216" t="str">
        <f t="shared" si="1"/>
        <v xml:space="preserve"> </v>
      </c>
      <c r="W18" s="288"/>
      <c r="X18" s="217"/>
      <c r="Y18" s="285"/>
      <c r="Z18" s="219"/>
      <c r="AA18" s="216" t="str">
        <f t="shared" si="2"/>
        <v xml:space="preserve"> </v>
      </c>
      <c r="AB18" s="288"/>
      <c r="AC18" s="217"/>
      <c r="AD18" s="285"/>
      <c r="AE18" s="219"/>
      <c r="AF18" s="216" t="str">
        <f t="shared" si="3"/>
        <v xml:space="preserve"> </v>
      </c>
      <c r="AG18" s="288"/>
      <c r="AH18" s="217"/>
      <c r="AI18" s="285"/>
      <c r="AJ18" s="219"/>
      <c r="AK18" s="216" t="str">
        <f t="shared" si="4"/>
        <v xml:space="preserve"> </v>
      </c>
      <c r="AL18" s="288"/>
      <c r="AM18" s="217"/>
      <c r="AN18" s="285"/>
      <c r="AO18" s="219"/>
      <c r="AP18" s="216" t="str">
        <f t="shared" si="5"/>
        <v xml:space="preserve"> </v>
      </c>
      <c r="AQ18" s="288"/>
      <c r="AR18" s="217"/>
      <c r="AS18" s="285"/>
      <c r="AT18" s="219"/>
      <c r="AU18" s="216" t="str">
        <f t="shared" si="6"/>
        <v xml:space="preserve"> </v>
      </c>
      <c r="AV18" s="288"/>
      <c r="AW18" s="217"/>
      <c r="AX18" s="285"/>
      <c r="AY18" s="219"/>
      <c r="AZ18" s="216" t="str">
        <f t="shared" si="7"/>
        <v xml:space="preserve"> </v>
      </c>
      <c r="BA18" s="288"/>
      <c r="BB18" s="217"/>
      <c r="BC18" s="285"/>
      <c r="BD18" s="219"/>
      <c r="BE18" s="216" t="str">
        <f t="shared" si="8"/>
        <v xml:space="preserve"> </v>
      </c>
      <c r="BF18" s="288"/>
      <c r="BG18" s="217"/>
      <c r="BH18" s="285"/>
      <c r="BI18" s="219"/>
      <c r="BJ18" s="216" t="str">
        <f t="shared" si="9"/>
        <v xml:space="preserve"> </v>
      </c>
      <c r="BK18" s="288"/>
      <c r="BL18" s="217"/>
      <c r="BM18" s="285"/>
      <c r="BN18" s="219"/>
      <c r="BO18" s="216" t="str">
        <f t="shared" si="10"/>
        <v xml:space="preserve"> </v>
      </c>
      <c r="BP18" s="288"/>
      <c r="BQ18" s="217"/>
      <c r="BR18" s="285"/>
      <c r="BS18" s="219"/>
      <c r="BT18" s="216" t="str">
        <f t="shared" si="11"/>
        <v xml:space="preserve"> </v>
      </c>
      <c r="BU18" s="288"/>
      <c r="BV18" s="217"/>
      <c r="BW18" s="285"/>
      <c r="BX18" s="219"/>
      <c r="BY18" s="216" t="str">
        <f t="shared" si="12"/>
        <v xml:space="preserve"> </v>
      </c>
      <c r="BZ18" s="288"/>
      <c r="CA18" s="217"/>
      <c r="CB18" s="285"/>
      <c r="CC18" s="219"/>
      <c r="CD18" s="216" t="str">
        <f t="shared" si="13"/>
        <v xml:space="preserve"> </v>
      </c>
      <c r="CE18" s="288"/>
      <c r="CF18" s="217"/>
      <c r="CG18" s="285"/>
      <c r="CH18" s="219"/>
      <c r="CI18" s="216" t="str">
        <f t="shared" si="14"/>
        <v xml:space="preserve"> </v>
      </c>
      <c r="CJ18" s="288"/>
      <c r="CK18" s="217"/>
      <c r="CL18" s="285"/>
      <c r="CM18" s="219"/>
      <c r="CN18" s="216" t="str">
        <f t="shared" si="15"/>
        <v xml:space="preserve"> </v>
      </c>
      <c r="CO18" s="288"/>
      <c r="CP18" s="217"/>
      <c r="CQ18" s="285"/>
      <c r="CR18" s="219"/>
      <c r="CS18" s="216" t="str">
        <f t="shared" si="16"/>
        <v xml:space="preserve"> </v>
      </c>
      <c r="CT18" s="288"/>
      <c r="CU18" s="217"/>
      <c r="CV18" s="285"/>
      <c r="CW18" s="219"/>
      <c r="CX18" s="216" t="str">
        <f t="shared" si="17"/>
        <v xml:space="preserve"> </v>
      </c>
      <c r="CY18" s="288"/>
      <c r="CZ18" s="217"/>
      <c r="DA18" s="285"/>
      <c r="DB18" s="219"/>
      <c r="DC18" s="216" t="str">
        <f t="shared" si="18"/>
        <v xml:space="preserve"> </v>
      </c>
      <c r="DD18" s="288"/>
      <c r="DE18" s="217"/>
      <c r="DF18" s="285"/>
      <c r="DG18" s="219"/>
      <c r="DH18" s="216" t="str">
        <f t="shared" si="19"/>
        <v xml:space="preserve"> </v>
      </c>
      <c r="DI18" s="288"/>
      <c r="DJ18" s="217"/>
      <c r="DK18" s="285"/>
      <c r="DL18" s="219"/>
      <c r="DM18" s="216" t="str">
        <f t="shared" si="20"/>
        <v xml:space="preserve"> </v>
      </c>
      <c r="DN18" s="288"/>
      <c r="DO18" s="217"/>
      <c r="DP18" s="285"/>
      <c r="DQ18" s="219"/>
      <c r="DR18" s="216" t="str">
        <f t="shared" si="21"/>
        <v xml:space="preserve"> </v>
      </c>
      <c r="DS18" s="288"/>
      <c r="DT18" s="217"/>
      <c r="DU18" s="285"/>
      <c r="DV18" s="219"/>
      <c r="DW18" s="216" t="str">
        <f t="shared" si="22"/>
        <v xml:space="preserve"> </v>
      </c>
      <c r="DX18" s="288"/>
      <c r="DY18" s="217"/>
      <c r="DZ18" s="285"/>
      <c r="EA18" s="219"/>
      <c r="EB18" s="216" t="str">
        <f t="shared" si="23"/>
        <v xml:space="preserve"> </v>
      </c>
      <c r="EC18" s="288"/>
      <c r="ED18" s="217"/>
      <c r="EE18" s="285"/>
      <c r="EF18" s="219"/>
      <c r="EG18" s="216" t="str">
        <f t="shared" si="24"/>
        <v xml:space="preserve"> </v>
      </c>
      <c r="EH18" s="288"/>
      <c r="EI18" s="217"/>
      <c r="EJ18" s="285"/>
      <c r="EK18" s="219"/>
      <c r="EL18" s="216" t="str">
        <f t="shared" si="25"/>
        <v xml:space="preserve"> </v>
      </c>
      <c r="EM18" s="288"/>
      <c r="EN18" s="217"/>
      <c r="EO18" s="285"/>
      <c r="EP18" s="219"/>
      <c r="EQ18" s="216" t="str">
        <f t="shared" si="26"/>
        <v xml:space="preserve"> </v>
      </c>
      <c r="ER18" s="288"/>
      <c r="ES18" s="217"/>
      <c r="ET18" s="285"/>
      <c r="EU18" s="219"/>
      <c r="EV18" s="216" t="str">
        <f t="shared" si="27"/>
        <v xml:space="preserve"> </v>
      </c>
      <c r="EW18" s="288"/>
      <c r="EX18" s="217"/>
      <c r="EY18" s="285"/>
      <c r="EZ18" s="219"/>
      <c r="FA18" s="216" t="str">
        <f t="shared" si="28"/>
        <v xml:space="preserve"> </v>
      </c>
      <c r="FB18" s="288"/>
      <c r="FC18" s="217"/>
      <c r="FD18" s="285"/>
      <c r="FE18" s="265"/>
      <c r="FF18" s="264" t="str">
        <f t="shared" si="29"/>
        <v xml:space="preserve"> </v>
      </c>
      <c r="FG18" s="271"/>
      <c r="FH18" s="234"/>
      <c r="FI18" s="272"/>
      <c r="FJ18" s="265"/>
      <c r="FK18" s="264" t="str">
        <f t="shared" si="30"/>
        <v xml:space="preserve"> </v>
      </c>
      <c r="FL18" s="271"/>
      <c r="FM18" s="234"/>
      <c r="FN18" s="272"/>
      <c r="FO18" s="265"/>
      <c r="FP18" s="264" t="str">
        <f t="shared" si="31"/>
        <v xml:space="preserve"> </v>
      </c>
      <c r="FQ18" s="271"/>
      <c r="FR18" s="234"/>
      <c r="FS18" s="272"/>
    </row>
    <row r="19" spans="1:175" ht="15" customHeight="1">
      <c r="A19" s="360">
        <f>IF($A17+1=8,1, $A17+1)</f>
        <v>7</v>
      </c>
      <c r="B19" s="401"/>
      <c r="C19" s="386">
        <f>C17+1</f>
        <v>43100</v>
      </c>
      <c r="D19" s="278" t="s">
        <v>80</v>
      </c>
      <c r="E19" s="214" t="str">
        <f t="shared" si="34"/>
        <v>AM</v>
      </c>
      <c r="F19" s="219"/>
      <c r="G19" s="216" t="str">
        <f t="shared" si="32"/>
        <v xml:space="preserve"> </v>
      </c>
      <c r="H19" s="288"/>
      <c r="I19" s="217"/>
      <c r="J19" s="285"/>
      <c r="K19" s="219"/>
      <c r="L19" s="216" t="str">
        <f t="shared" si="33"/>
        <v xml:space="preserve"> </v>
      </c>
      <c r="M19" s="288"/>
      <c r="N19" s="217"/>
      <c r="O19" s="285"/>
      <c r="P19" s="219"/>
      <c r="Q19" s="216" t="str">
        <f t="shared" si="0"/>
        <v xml:space="preserve"> </v>
      </c>
      <c r="R19" s="288"/>
      <c r="S19" s="217"/>
      <c r="T19" s="285"/>
      <c r="U19" s="219"/>
      <c r="V19" s="216" t="str">
        <f t="shared" si="1"/>
        <v xml:space="preserve"> </v>
      </c>
      <c r="W19" s="288"/>
      <c r="X19" s="217"/>
      <c r="Y19" s="285"/>
      <c r="Z19" s="219"/>
      <c r="AA19" s="216" t="str">
        <f t="shared" si="2"/>
        <v xml:space="preserve"> </v>
      </c>
      <c r="AB19" s="288"/>
      <c r="AC19" s="217"/>
      <c r="AD19" s="285"/>
      <c r="AE19" s="219"/>
      <c r="AF19" s="216" t="str">
        <f t="shared" si="3"/>
        <v xml:space="preserve"> </v>
      </c>
      <c r="AG19" s="288"/>
      <c r="AH19" s="217"/>
      <c r="AI19" s="285"/>
      <c r="AJ19" s="219"/>
      <c r="AK19" s="216" t="str">
        <f t="shared" si="4"/>
        <v xml:space="preserve"> </v>
      </c>
      <c r="AL19" s="288"/>
      <c r="AM19" s="217"/>
      <c r="AN19" s="285"/>
      <c r="AO19" s="219"/>
      <c r="AP19" s="216" t="str">
        <f t="shared" si="5"/>
        <v xml:space="preserve"> </v>
      </c>
      <c r="AQ19" s="288"/>
      <c r="AR19" s="217"/>
      <c r="AS19" s="285"/>
      <c r="AT19" s="219"/>
      <c r="AU19" s="216" t="str">
        <f t="shared" si="6"/>
        <v xml:space="preserve"> </v>
      </c>
      <c r="AV19" s="288"/>
      <c r="AW19" s="217"/>
      <c r="AX19" s="285"/>
      <c r="AY19" s="219"/>
      <c r="AZ19" s="216" t="str">
        <f t="shared" si="7"/>
        <v xml:space="preserve"> </v>
      </c>
      <c r="BA19" s="288"/>
      <c r="BB19" s="217"/>
      <c r="BC19" s="285"/>
      <c r="BD19" s="219"/>
      <c r="BE19" s="216" t="str">
        <f t="shared" si="8"/>
        <v xml:space="preserve"> </v>
      </c>
      <c r="BF19" s="288"/>
      <c r="BG19" s="217"/>
      <c r="BH19" s="285"/>
      <c r="BI19" s="219"/>
      <c r="BJ19" s="216" t="str">
        <f t="shared" si="9"/>
        <v xml:space="preserve"> </v>
      </c>
      <c r="BK19" s="288"/>
      <c r="BL19" s="217"/>
      <c r="BM19" s="285"/>
      <c r="BN19" s="219"/>
      <c r="BO19" s="216" t="str">
        <f t="shared" si="10"/>
        <v xml:space="preserve"> </v>
      </c>
      <c r="BP19" s="288"/>
      <c r="BQ19" s="217"/>
      <c r="BR19" s="285"/>
      <c r="BS19" s="219"/>
      <c r="BT19" s="216" t="str">
        <f t="shared" si="11"/>
        <v xml:space="preserve"> </v>
      </c>
      <c r="BU19" s="288"/>
      <c r="BV19" s="217"/>
      <c r="BW19" s="285"/>
      <c r="BX19" s="219"/>
      <c r="BY19" s="216" t="str">
        <f t="shared" si="12"/>
        <v xml:space="preserve"> </v>
      </c>
      <c r="BZ19" s="288"/>
      <c r="CA19" s="217"/>
      <c r="CB19" s="285"/>
      <c r="CC19" s="219"/>
      <c r="CD19" s="216" t="str">
        <f t="shared" si="13"/>
        <v xml:space="preserve"> </v>
      </c>
      <c r="CE19" s="288"/>
      <c r="CF19" s="217"/>
      <c r="CG19" s="285"/>
      <c r="CH19" s="219"/>
      <c r="CI19" s="216" t="str">
        <f t="shared" si="14"/>
        <v xml:space="preserve"> </v>
      </c>
      <c r="CJ19" s="288"/>
      <c r="CK19" s="217"/>
      <c r="CL19" s="285"/>
      <c r="CM19" s="219"/>
      <c r="CN19" s="216" t="str">
        <f t="shared" si="15"/>
        <v xml:space="preserve"> </v>
      </c>
      <c r="CO19" s="288"/>
      <c r="CP19" s="217"/>
      <c r="CQ19" s="285"/>
      <c r="CR19" s="219"/>
      <c r="CS19" s="216" t="str">
        <f t="shared" si="16"/>
        <v xml:space="preserve"> </v>
      </c>
      <c r="CT19" s="288"/>
      <c r="CU19" s="217"/>
      <c r="CV19" s="285"/>
      <c r="CW19" s="219"/>
      <c r="CX19" s="216" t="str">
        <f t="shared" si="17"/>
        <v xml:space="preserve"> </v>
      </c>
      <c r="CY19" s="288"/>
      <c r="CZ19" s="217"/>
      <c r="DA19" s="285"/>
      <c r="DB19" s="219"/>
      <c r="DC19" s="216" t="str">
        <f t="shared" si="18"/>
        <v xml:space="preserve"> </v>
      </c>
      <c r="DD19" s="288"/>
      <c r="DE19" s="217"/>
      <c r="DF19" s="285"/>
      <c r="DG19" s="219"/>
      <c r="DH19" s="216" t="str">
        <f t="shared" si="19"/>
        <v xml:space="preserve"> </v>
      </c>
      <c r="DI19" s="288"/>
      <c r="DJ19" s="217"/>
      <c r="DK19" s="285"/>
      <c r="DL19" s="219"/>
      <c r="DM19" s="216" t="str">
        <f t="shared" si="20"/>
        <v xml:space="preserve"> </v>
      </c>
      <c r="DN19" s="288"/>
      <c r="DO19" s="217"/>
      <c r="DP19" s="285"/>
      <c r="DQ19" s="219"/>
      <c r="DR19" s="216" t="str">
        <f t="shared" si="21"/>
        <v xml:space="preserve"> </v>
      </c>
      <c r="DS19" s="288"/>
      <c r="DT19" s="217"/>
      <c r="DU19" s="285"/>
      <c r="DV19" s="219"/>
      <c r="DW19" s="216" t="str">
        <f t="shared" si="22"/>
        <v xml:space="preserve"> </v>
      </c>
      <c r="DX19" s="288"/>
      <c r="DY19" s="217"/>
      <c r="DZ19" s="285"/>
      <c r="EA19" s="219"/>
      <c r="EB19" s="216" t="str">
        <f t="shared" si="23"/>
        <v xml:space="preserve"> </v>
      </c>
      <c r="EC19" s="288"/>
      <c r="ED19" s="217"/>
      <c r="EE19" s="285"/>
      <c r="EF19" s="219"/>
      <c r="EG19" s="216" t="str">
        <f t="shared" si="24"/>
        <v xml:space="preserve"> </v>
      </c>
      <c r="EH19" s="288"/>
      <c r="EI19" s="217"/>
      <c r="EJ19" s="285"/>
      <c r="EK19" s="219"/>
      <c r="EL19" s="216" t="str">
        <f t="shared" si="25"/>
        <v xml:space="preserve"> </v>
      </c>
      <c r="EM19" s="288"/>
      <c r="EN19" s="217"/>
      <c r="EO19" s="285"/>
      <c r="EP19" s="219"/>
      <c r="EQ19" s="216" t="str">
        <f t="shared" si="26"/>
        <v xml:space="preserve"> </v>
      </c>
      <c r="ER19" s="288"/>
      <c r="ES19" s="217"/>
      <c r="ET19" s="285"/>
      <c r="EU19" s="219"/>
      <c r="EV19" s="216" t="str">
        <f t="shared" si="27"/>
        <v xml:space="preserve"> </v>
      </c>
      <c r="EW19" s="288"/>
      <c r="EX19" s="217"/>
      <c r="EY19" s="285"/>
      <c r="EZ19" s="219"/>
      <c r="FA19" s="216" t="str">
        <f t="shared" si="28"/>
        <v xml:space="preserve"> </v>
      </c>
      <c r="FB19" s="288"/>
      <c r="FC19" s="217"/>
      <c r="FD19" s="285"/>
      <c r="FE19" s="265"/>
      <c r="FF19" s="264" t="str">
        <f t="shared" si="29"/>
        <v xml:space="preserve"> </v>
      </c>
      <c r="FG19" s="271"/>
      <c r="FH19" s="234"/>
      <c r="FI19" s="272"/>
      <c r="FJ19" s="265"/>
      <c r="FK19" s="264" t="str">
        <f t="shared" si="30"/>
        <v xml:space="preserve"> </v>
      </c>
      <c r="FL19" s="271"/>
      <c r="FM19" s="234"/>
      <c r="FN19" s="272"/>
      <c r="FO19" s="265"/>
      <c r="FP19" s="264" t="str">
        <f t="shared" si="31"/>
        <v xml:space="preserve"> </v>
      </c>
      <c r="FQ19" s="271"/>
      <c r="FR19" s="234"/>
      <c r="FS19" s="272"/>
    </row>
    <row r="20" spans="1:175" ht="15" customHeight="1">
      <c r="A20" s="360"/>
      <c r="B20" s="401"/>
      <c r="C20" s="386"/>
      <c r="D20" s="279"/>
      <c r="E20" s="214" t="str">
        <f t="shared" si="34"/>
        <v>PM</v>
      </c>
      <c r="F20" s="219"/>
      <c r="G20" s="216" t="str">
        <f t="shared" si="32"/>
        <v xml:space="preserve"> </v>
      </c>
      <c r="H20" s="288"/>
      <c r="I20" s="217"/>
      <c r="J20" s="285"/>
      <c r="K20" s="219"/>
      <c r="L20" s="216" t="str">
        <f t="shared" si="33"/>
        <v xml:space="preserve"> </v>
      </c>
      <c r="M20" s="288"/>
      <c r="N20" s="217"/>
      <c r="O20" s="285"/>
      <c r="P20" s="219"/>
      <c r="Q20" s="216" t="str">
        <f t="shared" si="0"/>
        <v xml:space="preserve"> </v>
      </c>
      <c r="R20" s="288"/>
      <c r="S20" s="217"/>
      <c r="T20" s="285"/>
      <c r="U20" s="219"/>
      <c r="V20" s="216" t="str">
        <f t="shared" si="1"/>
        <v xml:space="preserve"> </v>
      </c>
      <c r="W20" s="288"/>
      <c r="X20" s="217"/>
      <c r="Y20" s="285"/>
      <c r="Z20" s="219"/>
      <c r="AA20" s="216" t="str">
        <f t="shared" si="2"/>
        <v xml:space="preserve"> </v>
      </c>
      <c r="AB20" s="288"/>
      <c r="AC20" s="217"/>
      <c r="AD20" s="285"/>
      <c r="AE20" s="219"/>
      <c r="AF20" s="216" t="str">
        <f t="shared" si="3"/>
        <v xml:space="preserve"> </v>
      </c>
      <c r="AG20" s="288"/>
      <c r="AH20" s="217"/>
      <c r="AI20" s="285"/>
      <c r="AJ20" s="219"/>
      <c r="AK20" s="216" t="str">
        <f t="shared" si="4"/>
        <v xml:space="preserve"> </v>
      </c>
      <c r="AL20" s="288"/>
      <c r="AM20" s="217"/>
      <c r="AN20" s="285"/>
      <c r="AO20" s="219"/>
      <c r="AP20" s="216" t="str">
        <f t="shared" si="5"/>
        <v xml:space="preserve"> </v>
      </c>
      <c r="AQ20" s="288"/>
      <c r="AR20" s="217"/>
      <c r="AS20" s="285"/>
      <c r="AT20" s="219"/>
      <c r="AU20" s="216" t="str">
        <f t="shared" si="6"/>
        <v xml:space="preserve"> </v>
      </c>
      <c r="AV20" s="288"/>
      <c r="AW20" s="217"/>
      <c r="AX20" s="285"/>
      <c r="AY20" s="219"/>
      <c r="AZ20" s="216" t="str">
        <f t="shared" si="7"/>
        <v xml:space="preserve"> </v>
      </c>
      <c r="BA20" s="288"/>
      <c r="BB20" s="217"/>
      <c r="BC20" s="285"/>
      <c r="BD20" s="219"/>
      <c r="BE20" s="216" t="str">
        <f t="shared" si="8"/>
        <v xml:space="preserve"> </v>
      </c>
      <c r="BF20" s="288"/>
      <c r="BG20" s="217"/>
      <c r="BH20" s="285"/>
      <c r="BI20" s="219"/>
      <c r="BJ20" s="216" t="str">
        <f t="shared" si="9"/>
        <v xml:space="preserve"> </v>
      </c>
      <c r="BK20" s="288"/>
      <c r="BL20" s="217"/>
      <c r="BM20" s="285"/>
      <c r="BN20" s="219"/>
      <c r="BO20" s="216" t="str">
        <f t="shared" si="10"/>
        <v xml:space="preserve"> </v>
      </c>
      <c r="BP20" s="288"/>
      <c r="BQ20" s="217"/>
      <c r="BR20" s="285"/>
      <c r="BS20" s="219"/>
      <c r="BT20" s="216" t="str">
        <f t="shared" si="11"/>
        <v xml:space="preserve"> </v>
      </c>
      <c r="BU20" s="288"/>
      <c r="BV20" s="217"/>
      <c r="BW20" s="285"/>
      <c r="BX20" s="219"/>
      <c r="BY20" s="216" t="str">
        <f t="shared" si="12"/>
        <v xml:space="preserve"> </v>
      </c>
      <c r="BZ20" s="288"/>
      <c r="CA20" s="217"/>
      <c r="CB20" s="285"/>
      <c r="CC20" s="219"/>
      <c r="CD20" s="216" t="str">
        <f t="shared" si="13"/>
        <v xml:space="preserve"> </v>
      </c>
      <c r="CE20" s="288"/>
      <c r="CF20" s="217"/>
      <c r="CG20" s="285"/>
      <c r="CH20" s="219"/>
      <c r="CI20" s="216" t="str">
        <f t="shared" si="14"/>
        <v xml:space="preserve"> </v>
      </c>
      <c r="CJ20" s="288"/>
      <c r="CK20" s="217"/>
      <c r="CL20" s="285"/>
      <c r="CM20" s="219"/>
      <c r="CN20" s="216" t="str">
        <f t="shared" si="15"/>
        <v xml:space="preserve"> </v>
      </c>
      <c r="CO20" s="288"/>
      <c r="CP20" s="217"/>
      <c r="CQ20" s="285"/>
      <c r="CR20" s="219"/>
      <c r="CS20" s="216" t="str">
        <f t="shared" si="16"/>
        <v xml:space="preserve"> </v>
      </c>
      <c r="CT20" s="288"/>
      <c r="CU20" s="217"/>
      <c r="CV20" s="285"/>
      <c r="CW20" s="219"/>
      <c r="CX20" s="216" t="str">
        <f t="shared" si="17"/>
        <v xml:space="preserve"> </v>
      </c>
      <c r="CY20" s="288"/>
      <c r="CZ20" s="217"/>
      <c r="DA20" s="285"/>
      <c r="DB20" s="219"/>
      <c r="DC20" s="216" t="str">
        <f t="shared" si="18"/>
        <v xml:space="preserve"> </v>
      </c>
      <c r="DD20" s="288"/>
      <c r="DE20" s="217"/>
      <c r="DF20" s="285"/>
      <c r="DG20" s="219"/>
      <c r="DH20" s="216" t="str">
        <f t="shared" si="19"/>
        <v xml:space="preserve"> </v>
      </c>
      <c r="DI20" s="288"/>
      <c r="DJ20" s="217"/>
      <c r="DK20" s="285"/>
      <c r="DL20" s="219"/>
      <c r="DM20" s="216" t="str">
        <f t="shared" si="20"/>
        <v xml:space="preserve"> </v>
      </c>
      <c r="DN20" s="288"/>
      <c r="DO20" s="217"/>
      <c r="DP20" s="285"/>
      <c r="DQ20" s="219"/>
      <c r="DR20" s="216" t="str">
        <f t="shared" si="21"/>
        <v xml:space="preserve"> </v>
      </c>
      <c r="DS20" s="288"/>
      <c r="DT20" s="217"/>
      <c r="DU20" s="285"/>
      <c r="DV20" s="219"/>
      <c r="DW20" s="216" t="str">
        <f t="shared" si="22"/>
        <v xml:space="preserve"> </v>
      </c>
      <c r="DX20" s="288"/>
      <c r="DY20" s="217"/>
      <c r="DZ20" s="285"/>
      <c r="EA20" s="219"/>
      <c r="EB20" s="216" t="str">
        <f t="shared" si="23"/>
        <v xml:space="preserve"> </v>
      </c>
      <c r="EC20" s="288"/>
      <c r="ED20" s="217"/>
      <c r="EE20" s="285"/>
      <c r="EF20" s="219"/>
      <c r="EG20" s="216" t="str">
        <f t="shared" si="24"/>
        <v xml:space="preserve"> </v>
      </c>
      <c r="EH20" s="288"/>
      <c r="EI20" s="217"/>
      <c r="EJ20" s="285"/>
      <c r="EK20" s="219"/>
      <c r="EL20" s="216" t="str">
        <f t="shared" si="25"/>
        <v xml:space="preserve"> </v>
      </c>
      <c r="EM20" s="288"/>
      <c r="EN20" s="217"/>
      <c r="EO20" s="285"/>
      <c r="EP20" s="219"/>
      <c r="EQ20" s="216" t="str">
        <f t="shared" si="26"/>
        <v xml:space="preserve"> </v>
      </c>
      <c r="ER20" s="288"/>
      <c r="ES20" s="217"/>
      <c r="ET20" s="285"/>
      <c r="EU20" s="219"/>
      <c r="EV20" s="216" t="str">
        <f t="shared" si="27"/>
        <v xml:space="preserve"> </v>
      </c>
      <c r="EW20" s="288"/>
      <c r="EX20" s="217"/>
      <c r="EY20" s="285"/>
      <c r="EZ20" s="219"/>
      <c r="FA20" s="216" t="str">
        <f t="shared" si="28"/>
        <v xml:space="preserve"> </v>
      </c>
      <c r="FB20" s="288"/>
      <c r="FC20" s="217"/>
      <c r="FD20" s="285"/>
      <c r="FE20" s="265"/>
      <c r="FF20" s="264" t="str">
        <f t="shared" si="29"/>
        <v xml:space="preserve"> </v>
      </c>
      <c r="FG20" s="271"/>
      <c r="FH20" s="234"/>
      <c r="FI20" s="272"/>
      <c r="FJ20" s="265"/>
      <c r="FK20" s="264" t="str">
        <f t="shared" si="30"/>
        <v xml:space="preserve"> </v>
      </c>
      <c r="FL20" s="271"/>
      <c r="FM20" s="234"/>
      <c r="FN20" s="272"/>
      <c r="FO20" s="265"/>
      <c r="FP20" s="264" t="str">
        <f t="shared" si="31"/>
        <v xml:space="preserve"> </v>
      </c>
      <c r="FQ20" s="271"/>
      <c r="FR20" s="234"/>
      <c r="FS20" s="272"/>
    </row>
    <row r="21" spans="1:175" ht="15" customHeight="1">
      <c r="A21" s="361">
        <f>IF($A19+1=8,1, $A19+1)</f>
        <v>1</v>
      </c>
      <c r="B21" s="401"/>
      <c r="C21" s="385">
        <f>C19+1</f>
        <v>43101</v>
      </c>
      <c r="D21" s="275" t="s">
        <v>74</v>
      </c>
      <c r="E21" s="207" t="str">
        <f t="shared" si="34"/>
        <v>AM</v>
      </c>
      <c r="F21" s="159"/>
      <c r="G21" s="62" t="str">
        <f t="shared" si="32"/>
        <v xml:space="preserve"> </v>
      </c>
      <c r="H21" s="287"/>
      <c r="I21" s="155"/>
      <c r="J21" s="286"/>
      <c r="K21" s="159"/>
      <c r="L21" s="62" t="str">
        <f t="shared" si="33"/>
        <v xml:space="preserve"> </v>
      </c>
      <c r="M21" s="287"/>
      <c r="N21" s="210"/>
      <c r="O21" s="286"/>
      <c r="P21" s="159"/>
      <c r="Q21" s="62" t="str">
        <f t="shared" si="0"/>
        <v xml:space="preserve"> </v>
      </c>
      <c r="R21" s="287"/>
      <c r="S21" s="210"/>
      <c r="T21" s="286"/>
      <c r="U21" s="159"/>
      <c r="V21" s="62" t="str">
        <f t="shared" si="1"/>
        <v xml:space="preserve"> </v>
      </c>
      <c r="W21" s="287"/>
      <c r="X21" s="210"/>
      <c r="Y21" s="286"/>
      <c r="Z21" s="159"/>
      <c r="AA21" s="62" t="str">
        <f t="shared" si="2"/>
        <v xml:space="preserve"> </v>
      </c>
      <c r="AB21" s="287"/>
      <c r="AC21" s="210"/>
      <c r="AD21" s="286"/>
      <c r="AE21" s="159"/>
      <c r="AF21" s="62" t="str">
        <f t="shared" si="3"/>
        <v xml:space="preserve"> </v>
      </c>
      <c r="AG21" s="287"/>
      <c r="AH21" s="210"/>
      <c r="AI21" s="286"/>
      <c r="AJ21" s="159"/>
      <c r="AK21" s="62" t="str">
        <f t="shared" si="4"/>
        <v xml:space="preserve"> </v>
      </c>
      <c r="AL21" s="287"/>
      <c r="AM21" s="210"/>
      <c r="AN21" s="286"/>
      <c r="AO21" s="159"/>
      <c r="AP21" s="62" t="str">
        <f t="shared" si="5"/>
        <v xml:space="preserve"> </v>
      </c>
      <c r="AQ21" s="287"/>
      <c r="AR21" s="210"/>
      <c r="AS21" s="286"/>
      <c r="AT21" s="159"/>
      <c r="AU21" s="62" t="str">
        <f t="shared" si="6"/>
        <v xml:space="preserve"> </v>
      </c>
      <c r="AV21" s="287"/>
      <c r="AW21" s="210"/>
      <c r="AX21" s="286"/>
      <c r="AY21" s="159"/>
      <c r="AZ21" s="62" t="str">
        <f t="shared" si="7"/>
        <v xml:space="preserve"> </v>
      </c>
      <c r="BA21" s="287"/>
      <c r="BB21" s="210"/>
      <c r="BC21" s="286"/>
      <c r="BD21" s="159"/>
      <c r="BE21" s="62" t="str">
        <f t="shared" si="8"/>
        <v xml:space="preserve"> </v>
      </c>
      <c r="BF21" s="287"/>
      <c r="BG21" s="210"/>
      <c r="BH21" s="286"/>
      <c r="BI21" s="159"/>
      <c r="BJ21" s="62" t="str">
        <f t="shared" si="9"/>
        <v xml:space="preserve"> </v>
      </c>
      <c r="BK21" s="287"/>
      <c r="BL21" s="210"/>
      <c r="BM21" s="286"/>
      <c r="BN21" s="159"/>
      <c r="BO21" s="62" t="str">
        <f t="shared" si="10"/>
        <v xml:space="preserve"> </v>
      </c>
      <c r="BP21" s="287"/>
      <c r="BQ21" s="210"/>
      <c r="BR21" s="286"/>
      <c r="BS21" s="159"/>
      <c r="BT21" s="62" t="str">
        <f t="shared" si="11"/>
        <v xml:space="preserve"> </v>
      </c>
      <c r="BU21" s="287"/>
      <c r="BV21" s="210"/>
      <c r="BW21" s="286"/>
      <c r="BX21" s="159"/>
      <c r="BY21" s="62" t="str">
        <f t="shared" si="12"/>
        <v xml:space="preserve"> </v>
      </c>
      <c r="BZ21" s="287"/>
      <c r="CA21" s="210"/>
      <c r="CB21" s="286"/>
      <c r="CC21" s="159"/>
      <c r="CD21" s="62" t="str">
        <f t="shared" si="13"/>
        <v xml:space="preserve"> </v>
      </c>
      <c r="CE21" s="287"/>
      <c r="CF21" s="210"/>
      <c r="CG21" s="286"/>
      <c r="CH21" s="159"/>
      <c r="CI21" s="62" t="str">
        <f t="shared" si="14"/>
        <v xml:space="preserve"> </v>
      </c>
      <c r="CJ21" s="287"/>
      <c r="CK21" s="210"/>
      <c r="CL21" s="286"/>
      <c r="CM21" s="159"/>
      <c r="CN21" s="62" t="str">
        <f t="shared" si="15"/>
        <v xml:space="preserve"> </v>
      </c>
      <c r="CO21" s="287"/>
      <c r="CP21" s="210"/>
      <c r="CQ21" s="286"/>
      <c r="CR21" s="159"/>
      <c r="CS21" s="62" t="str">
        <f t="shared" si="16"/>
        <v xml:space="preserve"> </v>
      </c>
      <c r="CT21" s="287"/>
      <c r="CU21" s="210"/>
      <c r="CV21" s="286"/>
      <c r="CW21" s="159"/>
      <c r="CX21" s="62" t="str">
        <f t="shared" si="17"/>
        <v xml:space="preserve"> </v>
      </c>
      <c r="CY21" s="287"/>
      <c r="CZ21" s="210"/>
      <c r="DA21" s="286"/>
      <c r="DB21" s="159"/>
      <c r="DC21" s="62" t="str">
        <f t="shared" si="18"/>
        <v xml:space="preserve"> </v>
      </c>
      <c r="DD21" s="287"/>
      <c r="DE21" s="210"/>
      <c r="DF21" s="286"/>
      <c r="DG21" s="159"/>
      <c r="DH21" s="62" t="str">
        <f t="shared" si="19"/>
        <v xml:space="preserve"> </v>
      </c>
      <c r="DI21" s="287"/>
      <c r="DJ21" s="210"/>
      <c r="DK21" s="286"/>
      <c r="DL21" s="159"/>
      <c r="DM21" s="62" t="str">
        <f t="shared" si="20"/>
        <v xml:space="preserve"> </v>
      </c>
      <c r="DN21" s="287"/>
      <c r="DO21" s="210"/>
      <c r="DP21" s="286"/>
      <c r="DQ21" s="159"/>
      <c r="DR21" s="62" t="str">
        <f t="shared" si="21"/>
        <v xml:space="preserve"> </v>
      </c>
      <c r="DS21" s="287"/>
      <c r="DT21" s="210"/>
      <c r="DU21" s="286"/>
      <c r="DV21" s="159"/>
      <c r="DW21" s="62" t="str">
        <f t="shared" si="22"/>
        <v xml:space="preserve"> </v>
      </c>
      <c r="DX21" s="287"/>
      <c r="DY21" s="210"/>
      <c r="DZ21" s="286"/>
      <c r="EA21" s="159"/>
      <c r="EB21" s="62" t="str">
        <f t="shared" si="23"/>
        <v xml:space="preserve"> </v>
      </c>
      <c r="EC21" s="287"/>
      <c r="ED21" s="210"/>
      <c r="EE21" s="286"/>
      <c r="EF21" s="159"/>
      <c r="EG21" s="62" t="str">
        <f t="shared" si="24"/>
        <v xml:space="preserve"> </v>
      </c>
      <c r="EH21" s="287"/>
      <c r="EI21" s="210"/>
      <c r="EJ21" s="286"/>
      <c r="EK21" s="159"/>
      <c r="EL21" s="62" t="str">
        <f t="shared" si="25"/>
        <v xml:space="preserve"> </v>
      </c>
      <c r="EM21" s="287"/>
      <c r="EN21" s="210"/>
      <c r="EO21" s="286"/>
      <c r="EP21" s="159"/>
      <c r="EQ21" s="62" t="str">
        <f t="shared" si="26"/>
        <v xml:space="preserve"> </v>
      </c>
      <c r="ER21" s="287"/>
      <c r="ES21" s="210"/>
      <c r="ET21" s="286"/>
      <c r="EU21" s="159"/>
      <c r="EV21" s="62" t="str">
        <f t="shared" si="27"/>
        <v xml:space="preserve"> </v>
      </c>
      <c r="EW21" s="287"/>
      <c r="EX21" s="210"/>
      <c r="EY21" s="286"/>
      <c r="EZ21" s="159"/>
      <c r="FA21" s="62" t="str">
        <f t="shared" si="28"/>
        <v xml:space="preserve"> </v>
      </c>
      <c r="FB21" s="287"/>
      <c r="FC21" s="210"/>
      <c r="FD21" s="286"/>
      <c r="FE21" s="265"/>
      <c r="FF21" s="264" t="str">
        <f t="shared" si="29"/>
        <v xml:space="preserve"> </v>
      </c>
      <c r="FG21" s="271"/>
      <c r="FH21" s="234"/>
      <c r="FI21" s="272"/>
      <c r="FJ21" s="265"/>
      <c r="FK21" s="264" t="str">
        <f t="shared" si="30"/>
        <v xml:space="preserve"> </v>
      </c>
      <c r="FL21" s="271"/>
      <c r="FM21" s="234"/>
      <c r="FN21" s="272"/>
      <c r="FO21" s="265"/>
      <c r="FP21" s="264" t="str">
        <f t="shared" si="31"/>
        <v xml:space="preserve"> </v>
      </c>
      <c r="FQ21" s="271"/>
      <c r="FR21" s="234"/>
      <c r="FS21" s="272"/>
    </row>
    <row r="22" spans="1:175" ht="15" customHeight="1">
      <c r="A22" s="361"/>
      <c r="B22" s="401"/>
      <c r="C22" s="385"/>
      <c r="D22" s="277"/>
      <c r="E22" s="207" t="str">
        <f t="shared" si="34"/>
        <v>PM</v>
      </c>
      <c r="F22" s="159"/>
      <c r="G22" s="62" t="str">
        <f t="shared" si="32"/>
        <v xml:space="preserve"> </v>
      </c>
      <c r="H22" s="287"/>
      <c r="I22" s="155"/>
      <c r="J22" s="286"/>
      <c r="K22" s="159"/>
      <c r="L22" s="62" t="str">
        <f t="shared" si="33"/>
        <v xml:space="preserve"> </v>
      </c>
      <c r="M22" s="287"/>
      <c r="N22" s="210"/>
      <c r="O22" s="286"/>
      <c r="P22" s="159"/>
      <c r="Q22" s="62" t="str">
        <f t="shared" si="0"/>
        <v xml:space="preserve"> </v>
      </c>
      <c r="R22" s="287"/>
      <c r="S22" s="210"/>
      <c r="T22" s="286"/>
      <c r="U22" s="159"/>
      <c r="V22" s="62" t="str">
        <f t="shared" si="1"/>
        <v xml:space="preserve"> </v>
      </c>
      <c r="W22" s="287"/>
      <c r="X22" s="210"/>
      <c r="Y22" s="286"/>
      <c r="Z22" s="159"/>
      <c r="AA22" s="62" t="str">
        <f t="shared" si="2"/>
        <v xml:space="preserve"> </v>
      </c>
      <c r="AB22" s="287"/>
      <c r="AC22" s="210"/>
      <c r="AD22" s="286"/>
      <c r="AE22" s="159"/>
      <c r="AF22" s="62" t="str">
        <f t="shared" si="3"/>
        <v xml:space="preserve"> </v>
      </c>
      <c r="AG22" s="287"/>
      <c r="AH22" s="210"/>
      <c r="AI22" s="286"/>
      <c r="AJ22" s="159"/>
      <c r="AK22" s="62" t="str">
        <f t="shared" si="4"/>
        <v xml:space="preserve"> </v>
      </c>
      <c r="AL22" s="287"/>
      <c r="AM22" s="210"/>
      <c r="AN22" s="286"/>
      <c r="AO22" s="159"/>
      <c r="AP22" s="62" t="str">
        <f t="shared" si="5"/>
        <v xml:space="preserve"> </v>
      </c>
      <c r="AQ22" s="287"/>
      <c r="AR22" s="210"/>
      <c r="AS22" s="286"/>
      <c r="AT22" s="159"/>
      <c r="AU22" s="62" t="str">
        <f t="shared" si="6"/>
        <v xml:space="preserve"> </v>
      </c>
      <c r="AV22" s="287"/>
      <c r="AW22" s="210"/>
      <c r="AX22" s="286"/>
      <c r="AY22" s="159"/>
      <c r="AZ22" s="62" t="str">
        <f t="shared" si="7"/>
        <v xml:space="preserve"> </v>
      </c>
      <c r="BA22" s="287"/>
      <c r="BB22" s="210"/>
      <c r="BC22" s="286"/>
      <c r="BD22" s="159"/>
      <c r="BE22" s="62" t="str">
        <f t="shared" si="8"/>
        <v xml:space="preserve"> </v>
      </c>
      <c r="BF22" s="287"/>
      <c r="BG22" s="210"/>
      <c r="BH22" s="286"/>
      <c r="BI22" s="159"/>
      <c r="BJ22" s="62" t="str">
        <f t="shared" si="9"/>
        <v xml:space="preserve"> </v>
      </c>
      <c r="BK22" s="287"/>
      <c r="BL22" s="210"/>
      <c r="BM22" s="286"/>
      <c r="BN22" s="159"/>
      <c r="BO22" s="62" t="str">
        <f t="shared" si="10"/>
        <v xml:space="preserve"> </v>
      </c>
      <c r="BP22" s="287"/>
      <c r="BQ22" s="210"/>
      <c r="BR22" s="286"/>
      <c r="BS22" s="159"/>
      <c r="BT22" s="62" t="str">
        <f t="shared" si="11"/>
        <v xml:space="preserve"> </v>
      </c>
      <c r="BU22" s="287"/>
      <c r="BV22" s="210"/>
      <c r="BW22" s="286"/>
      <c r="BX22" s="159"/>
      <c r="BY22" s="62" t="str">
        <f t="shared" si="12"/>
        <v xml:space="preserve"> </v>
      </c>
      <c r="BZ22" s="287"/>
      <c r="CA22" s="210"/>
      <c r="CB22" s="286"/>
      <c r="CC22" s="159"/>
      <c r="CD22" s="62" t="str">
        <f t="shared" si="13"/>
        <v xml:space="preserve"> </v>
      </c>
      <c r="CE22" s="287"/>
      <c r="CF22" s="210"/>
      <c r="CG22" s="286"/>
      <c r="CH22" s="159"/>
      <c r="CI22" s="62" t="str">
        <f t="shared" si="14"/>
        <v xml:space="preserve"> </v>
      </c>
      <c r="CJ22" s="287"/>
      <c r="CK22" s="210"/>
      <c r="CL22" s="286"/>
      <c r="CM22" s="159"/>
      <c r="CN22" s="62" t="str">
        <f t="shared" si="15"/>
        <v xml:space="preserve"> </v>
      </c>
      <c r="CO22" s="287"/>
      <c r="CP22" s="210"/>
      <c r="CQ22" s="286"/>
      <c r="CR22" s="159"/>
      <c r="CS22" s="62" t="str">
        <f t="shared" si="16"/>
        <v xml:space="preserve"> </v>
      </c>
      <c r="CT22" s="287"/>
      <c r="CU22" s="210"/>
      <c r="CV22" s="286"/>
      <c r="CW22" s="159"/>
      <c r="CX22" s="62" t="str">
        <f t="shared" si="17"/>
        <v xml:space="preserve"> </v>
      </c>
      <c r="CY22" s="287"/>
      <c r="CZ22" s="210"/>
      <c r="DA22" s="286"/>
      <c r="DB22" s="159"/>
      <c r="DC22" s="62" t="str">
        <f t="shared" si="18"/>
        <v xml:space="preserve"> </v>
      </c>
      <c r="DD22" s="287"/>
      <c r="DE22" s="210"/>
      <c r="DF22" s="286"/>
      <c r="DG22" s="159"/>
      <c r="DH22" s="62" t="str">
        <f t="shared" si="19"/>
        <v xml:space="preserve"> </v>
      </c>
      <c r="DI22" s="287"/>
      <c r="DJ22" s="210"/>
      <c r="DK22" s="286"/>
      <c r="DL22" s="159"/>
      <c r="DM22" s="62" t="str">
        <f t="shared" si="20"/>
        <v xml:space="preserve"> </v>
      </c>
      <c r="DN22" s="287"/>
      <c r="DO22" s="210"/>
      <c r="DP22" s="286"/>
      <c r="DQ22" s="159"/>
      <c r="DR22" s="62" t="str">
        <f t="shared" si="21"/>
        <v xml:space="preserve"> </v>
      </c>
      <c r="DS22" s="287"/>
      <c r="DT22" s="210"/>
      <c r="DU22" s="286"/>
      <c r="DV22" s="159"/>
      <c r="DW22" s="62" t="str">
        <f t="shared" si="22"/>
        <v xml:space="preserve"> </v>
      </c>
      <c r="DX22" s="287"/>
      <c r="DY22" s="210"/>
      <c r="DZ22" s="286"/>
      <c r="EA22" s="159"/>
      <c r="EB22" s="62" t="str">
        <f t="shared" si="23"/>
        <v xml:space="preserve"> </v>
      </c>
      <c r="EC22" s="287"/>
      <c r="ED22" s="210"/>
      <c r="EE22" s="286"/>
      <c r="EF22" s="159"/>
      <c r="EG22" s="62" t="str">
        <f t="shared" si="24"/>
        <v xml:space="preserve"> </v>
      </c>
      <c r="EH22" s="287"/>
      <c r="EI22" s="210"/>
      <c r="EJ22" s="286"/>
      <c r="EK22" s="159"/>
      <c r="EL22" s="62" t="str">
        <f t="shared" si="25"/>
        <v xml:space="preserve"> </v>
      </c>
      <c r="EM22" s="287"/>
      <c r="EN22" s="210"/>
      <c r="EO22" s="286"/>
      <c r="EP22" s="159"/>
      <c r="EQ22" s="62" t="str">
        <f t="shared" si="26"/>
        <v xml:space="preserve"> </v>
      </c>
      <c r="ER22" s="287"/>
      <c r="ES22" s="210"/>
      <c r="ET22" s="286"/>
      <c r="EU22" s="159"/>
      <c r="EV22" s="62" t="str">
        <f t="shared" si="27"/>
        <v xml:space="preserve"> </v>
      </c>
      <c r="EW22" s="287"/>
      <c r="EX22" s="210"/>
      <c r="EY22" s="286"/>
      <c r="EZ22" s="159"/>
      <c r="FA22" s="62" t="str">
        <f t="shared" si="28"/>
        <v xml:space="preserve"> </v>
      </c>
      <c r="FB22" s="287"/>
      <c r="FC22" s="210"/>
      <c r="FD22" s="286"/>
      <c r="FE22" s="265"/>
      <c r="FF22" s="264" t="str">
        <f t="shared" si="29"/>
        <v xml:space="preserve"> </v>
      </c>
      <c r="FG22" s="271"/>
      <c r="FH22" s="234"/>
      <c r="FI22" s="272"/>
      <c r="FJ22" s="265"/>
      <c r="FK22" s="264" t="str">
        <f t="shared" si="30"/>
        <v xml:space="preserve"> </v>
      </c>
      <c r="FL22" s="271"/>
      <c r="FM22" s="234"/>
      <c r="FN22" s="272"/>
      <c r="FO22" s="265"/>
      <c r="FP22" s="264" t="str">
        <f t="shared" si="31"/>
        <v xml:space="preserve"> </v>
      </c>
      <c r="FQ22" s="271"/>
      <c r="FR22" s="234"/>
      <c r="FS22" s="272"/>
    </row>
    <row r="23" spans="1:175" ht="15" customHeight="1">
      <c r="A23" s="361">
        <f>IF($A21+1=8,1, $A21+1)</f>
        <v>2</v>
      </c>
      <c r="B23" s="401"/>
      <c r="C23" s="385">
        <f>C21+1</f>
        <v>43102</v>
      </c>
      <c r="D23" s="275" t="s">
        <v>75</v>
      </c>
      <c r="E23" s="207" t="str">
        <f t="shared" si="34"/>
        <v>AM</v>
      </c>
      <c r="F23" s="159"/>
      <c r="G23" s="62" t="str">
        <f t="shared" si="32"/>
        <v xml:space="preserve"> </v>
      </c>
      <c r="H23" s="287"/>
      <c r="I23" s="155"/>
      <c r="J23" s="286"/>
      <c r="K23" s="159"/>
      <c r="L23" s="62" t="str">
        <f t="shared" si="33"/>
        <v xml:space="preserve"> </v>
      </c>
      <c r="M23" s="287"/>
      <c r="N23" s="210"/>
      <c r="O23" s="286"/>
      <c r="P23" s="159"/>
      <c r="Q23" s="62" t="str">
        <f t="shared" ref="Q23:Q68" si="35">IF(P23="Absent",0," ")</f>
        <v xml:space="preserve"> </v>
      </c>
      <c r="R23" s="287"/>
      <c r="S23" s="210"/>
      <c r="T23" s="286"/>
      <c r="U23" s="159"/>
      <c r="V23" s="62" t="str">
        <f t="shared" ref="V23:V68" si="36">IF(U23="Absent",0," ")</f>
        <v xml:space="preserve"> </v>
      </c>
      <c r="W23" s="287"/>
      <c r="X23" s="210"/>
      <c r="Y23" s="286"/>
      <c r="Z23" s="159"/>
      <c r="AA23" s="62" t="str">
        <f t="shared" ref="AA23:AA68" si="37">IF(Z23="Absent",0," ")</f>
        <v xml:space="preserve"> </v>
      </c>
      <c r="AB23" s="287"/>
      <c r="AC23" s="210"/>
      <c r="AD23" s="286"/>
      <c r="AE23" s="159"/>
      <c r="AF23" s="62" t="str">
        <f t="shared" ref="AF23:AF68" si="38">IF(AE23="Absent",0," ")</f>
        <v xml:space="preserve"> </v>
      </c>
      <c r="AG23" s="287"/>
      <c r="AH23" s="210"/>
      <c r="AI23" s="286"/>
      <c r="AJ23" s="159"/>
      <c r="AK23" s="62" t="str">
        <f t="shared" ref="AK23:AK68" si="39">IF(AJ23="Absent",0," ")</f>
        <v xml:space="preserve"> </v>
      </c>
      <c r="AL23" s="287"/>
      <c r="AM23" s="210"/>
      <c r="AN23" s="286"/>
      <c r="AO23" s="159"/>
      <c r="AP23" s="62" t="str">
        <f t="shared" ref="AP23:AP68" si="40">IF(AO23="Absent",0," ")</f>
        <v xml:space="preserve"> </v>
      </c>
      <c r="AQ23" s="287"/>
      <c r="AR23" s="210"/>
      <c r="AS23" s="286"/>
      <c r="AT23" s="159"/>
      <c r="AU23" s="62" t="str">
        <f t="shared" ref="AU23:AU68" si="41">IF(AT23="Absent",0," ")</f>
        <v xml:space="preserve"> </v>
      </c>
      <c r="AV23" s="287"/>
      <c r="AW23" s="210"/>
      <c r="AX23" s="286"/>
      <c r="AY23" s="159"/>
      <c r="AZ23" s="62" t="str">
        <f t="shared" ref="AZ23:AZ68" si="42">IF(AY23="Absent",0," ")</f>
        <v xml:space="preserve"> </v>
      </c>
      <c r="BA23" s="287"/>
      <c r="BB23" s="210"/>
      <c r="BC23" s="286"/>
      <c r="BD23" s="159"/>
      <c r="BE23" s="62" t="str">
        <f t="shared" ref="BE23:BE68" si="43">IF(BD23="Absent",0," ")</f>
        <v xml:space="preserve"> </v>
      </c>
      <c r="BF23" s="287"/>
      <c r="BG23" s="210"/>
      <c r="BH23" s="286"/>
      <c r="BI23" s="159"/>
      <c r="BJ23" s="62" t="str">
        <f t="shared" ref="BJ23:BJ68" si="44">IF(BI23="Absent",0," ")</f>
        <v xml:space="preserve"> </v>
      </c>
      <c r="BK23" s="287"/>
      <c r="BL23" s="210"/>
      <c r="BM23" s="286"/>
      <c r="BN23" s="159"/>
      <c r="BO23" s="62" t="str">
        <f t="shared" ref="BO23:BO68" si="45">IF(BN23="Absent",0," ")</f>
        <v xml:space="preserve"> </v>
      </c>
      <c r="BP23" s="287"/>
      <c r="BQ23" s="210"/>
      <c r="BR23" s="286"/>
      <c r="BS23" s="159"/>
      <c r="BT23" s="62" t="str">
        <f t="shared" ref="BT23:BT68" si="46">IF(BS23="Absent",0," ")</f>
        <v xml:space="preserve"> </v>
      </c>
      <c r="BU23" s="287"/>
      <c r="BV23" s="210"/>
      <c r="BW23" s="286"/>
      <c r="BX23" s="159"/>
      <c r="BY23" s="62" t="str">
        <f t="shared" ref="BY23:BY68" si="47">IF(BX23="Absent",0," ")</f>
        <v xml:space="preserve"> </v>
      </c>
      <c r="BZ23" s="287"/>
      <c r="CA23" s="210"/>
      <c r="CB23" s="286"/>
      <c r="CC23" s="159"/>
      <c r="CD23" s="62" t="str">
        <f t="shared" ref="CD23:CD68" si="48">IF(CC23="Absent",0," ")</f>
        <v xml:space="preserve"> </v>
      </c>
      <c r="CE23" s="287"/>
      <c r="CF23" s="210"/>
      <c r="CG23" s="286"/>
      <c r="CH23" s="159"/>
      <c r="CI23" s="62" t="str">
        <f t="shared" ref="CI23:CI68" si="49">IF(CH23="Absent",0," ")</f>
        <v xml:space="preserve"> </v>
      </c>
      <c r="CJ23" s="287"/>
      <c r="CK23" s="210"/>
      <c r="CL23" s="286"/>
      <c r="CM23" s="159"/>
      <c r="CN23" s="62" t="str">
        <f t="shared" ref="CN23:CN68" si="50">IF(CM23="Absent",0," ")</f>
        <v xml:space="preserve"> </v>
      </c>
      <c r="CO23" s="287"/>
      <c r="CP23" s="210"/>
      <c r="CQ23" s="286"/>
      <c r="CR23" s="159"/>
      <c r="CS23" s="62" t="str">
        <f t="shared" ref="CS23:CS68" si="51">IF(CR23="Absent",0," ")</f>
        <v xml:space="preserve"> </v>
      </c>
      <c r="CT23" s="287"/>
      <c r="CU23" s="210"/>
      <c r="CV23" s="286"/>
      <c r="CW23" s="159"/>
      <c r="CX23" s="62" t="str">
        <f t="shared" ref="CX23:CX68" si="52">IF(CW23="Absent",0," ")</f>
        <v xml:space="preserve"> </v>
      </c>
      <c r="CY23" s="287"/>
      <c r="CZ23" s="210"/>
      <c r="DA23" s="286"/>
      <c r="DB23" s="159"/>
      <c r="DC23" s="62" t="str">
        <f t="shared" ref="DC23:DC68" si="53">IF(DB23="Absent",0," ")</f>
        <v xml:space="preserve"> </v>
      </c>
      <c r="DD23" s="287"/>
      <c r="DE23" s="210"/>
      <c r="DF23" s="286"/>
      <c r="DG23" s="159"/>
      <c r="DH23" s="62" t="str">
        <f t="shared" ref="DH23:DH68" si="54">IF(DG23="Absent",0," ")</f>
        <v xml:space="preserve"> </v>
      </c>
      <c r="DI23" s="287"/>
      <c r="DJ23" s="210"/>
      <c r="DK23" s="286"/>
      <c r="DL23" s="159"/>
      <c r="DM23" s="62" t="str">
        <f t="shared" ref="DM23:DM68" si="55">IF(DL23="Absent",0," ")</f>
        <v xml:space="preserve"> </v>
      </c>
      <c r="DN23" s="287"/>
      <c r="DO23" s="210"/>
      <c r="DP23" s="286"/>
      <c r="DQ23" s="159"/>
      <c r="DR23" s="62" t="str">
        <f t="shared" ref="DR23:DR68" si="56">IF(DQ23="Absent",0," ")</f>
        <v xml:space="preserve"> </v>
      </c>
      <c r="DS23" s="287"/>
      <c r="DT23" s="210"/>
      <c r="DU23" s="286"/>
      <c r="DV23" s="159"/>
      <c r="DW23" s="62" t="str">
        <f t="shared" ref="DW23:DW68" si="57">IF(DV23="Absent",0," ")</f>
        <v xml:space="preserve"> </v>
      </c>
      <c r="DX23" s="287"/>
      <c r="DY23" s="210"/>
      <c r="DZ23" s="286"/>
      <c r="EA23" s="159"/>
      <c r="EB23" s="62" t="str">
        <f t="shared" ref="EB23:EB68" si="58">IF(EA23="Absent",0," ")</f>
        <v xml:space="preserve"> </v>
      </c>
      <c r="EC23" s="287"/>
      <c r="ED23" s="210"/>
      <c r="EE23" s="286"/>
      <c r="EF23" s="159"/>
      <c r="EG23" s="62" t="str">
        <f t="shared" ref="EG23:EG68" si="59">IF(EF23="Absent",0," ")</f>
        <v xml:space="preserve"> </v>
      </c>
      <c r="EH23" s="287"/>
      <c r="EI23" s="210"/>
      <c r="EJ23" s="286"/>
      <c r="EK23" s="159"/>
      <c r="EL23" s="62" t="str">
        <f t="shared" ref="EL23:EL68" si="60">IF(EK23="Absent",0," ")</f>
        <v xml:space="preserve"> </v>
      </c>
      <c r="EM23" s="287"/>
      <c r="EN23" s="210"/>
      <c r="EO23" s="286"/>
      <c r="EP23" s="159"/>
      <c r="EQ23" s="62" t="str">
        <f t="shared" ref="EQ23:EQ68" si="61">IF(EP23="Absent",0," ")</f>
        <v xml:space="preserve"> </v>
      </c>
      <c r="ER23" s="287"/>
      <c r="ES23" s="210"/>
      <c r="ET23" s="286"/>
      <c r="EU23" s="159"/>
      <c r="EV23" s="62" t="str">
        <f t="shared" ref="EV23:EV68" si="62">IF(EU23="Absent",0," ")</f>
        <v xml:space="preserve"> </v>
      </c>
      <c r="EW23" s="287"/>
      <c r="EX23" s="210"/>
      <c r="EY23" s="286"/>
      <c r="EZ23" s="159"/>
      <c r="FA23" s="62" t="str">
        <f t="shared" ref="FA23:FA68" si="63">IF(EZ23="Absent",0," ")</f>
        <v xml:space="preserve"> </v>
      </c>
      <c r="FB23" s="287"/>
      <c r="FC23" s="210"/>
      <c r="FD23" s="286"/>
      <c r="FE23" s="265"/>
      <c r="FF23" s="264" t="str">
        <f t="shared" ref="FF23:FF40" si="64">IF(FE23="Absent",0," ")</f>
        <v xml:space="preserve"> </v>
      </c>
      <c r="FG23" s="271"/>
      <c r="FH23" s="234"/>
      <c r="FI23" s="272"/>
      <c r="FJ23" s="265"/>
      <c r="FK23" s="264" t="str">
        <f t="shared" ref="FK23:FK40" si="65">IF(FJ23="Absent",0," ")</f>
        <v xml:space="preserve"> </v>
      </c>
      <c r="FL23" s="271"/>
      <c r="FM23" s="234"/>
      <c r="FN23" s="272"/>
      <c r="FO23" s="265"/>
      <c r="FP23" s="264" t="str">
        <f t="shared" ref="FP23:FP40" si="66">IF(FO23="Absent",0," ")</f>
        <v xml:space="preserve"> </v>
      </c>
      <c r="FQ23" s="271"/>
      <c r="FR23" s="234"/>
      <c r="FS23" s="272"/>
    </row>
    <row r="24" spans="1:175" ht="15" customHeight="1">
      <c r="A24" s="361"/>
      <c r="B24" s="401"/>
      <c r="C24" s="385"/>
      <c r="D24" s="277"/>
      <c r="E24" s="207" t="str">
        <f t="shared" si="34"/>
        <v>PM</v>
      </c>
      <c r="F24" s="159"/>
      <c r="G24" s="62" t="str">
        <f t="shared" si="32"/>
        <v xml:space="preserve"> </v>
      </c>
      <c r="H24" s="287"/>
      <c r="I24" s="155"/>
      <c r="J24" s="286"/>
      <c r="K24" s="159"/>
      <c r="L24" s="62" t="str">
        <f t="shared" si="33"/>
        <v xml:space="preserve"> </v>
      </c>
      <c r="M24" s="287"/>
      <c r="N24" s="210"/>
      <c r="O24" s="286"/>
      <c r="P24" s="159"/>
      <c r="Q24" s="62" t="str">
        <f t="shared" si="35"/>
        <v xml:space="preserve"> </v>
      </c>
      <c r="R24" s="287"/>
      <c r="S24" s="210"/>
      <c r="T24" s="286"/>
      <c r="U24" s="159"/>
      <c r="V24" s="62" t="str">
        <f t="shared" si="36"/>
        <v xml:space="preserve"> </v>
      </c>
      <c r="W24" s="287"/>
      <c r="X24" s="210"/>
      <c r="Y24" s="286"/>
      <c r="Z24" s="159"/>
      <c r="AA24" s="62" t="str">
        <f t="shared" si="37"/>
        <v xml:space="preserve"> </v>
      </c>
      <c r="AB24" s="287"/>
      <c r="AC24" s="210"/>
      <c r="AD24" s="286"/>
      <c r="AE24" s="159"/>
      <c r="AF24" s="62" t="str">
        <f t="shared" si="38"/>
        <v xml:space="preserve"> </v>
      </c>
      <c r="AG24" s="287"/>
      <c r="AH24" s="210"/>
      <c r="AI24" s="286"/>
      <c r="AJ24" s="159"/>
      <c r="AK24" s="62" t="str">
        <f t="shared" si="39"/>
        <v xml:space="preserve"> </v>
      </c>
      <c r="AL24" s="287"/>
      <c r="AM24" s="210"/>
      <c r="AN24" s="286"/>
      <c r="AO24" s="159"/>
      <c r="AP24" s="62" t="str">
        <f t="shared" si="40"/>
        <v xml:space="preserve"> </v>
      </c>
      <c r="AQ24" s="287"/>
      <c r="AR24" s="210"/>
      <c r="AS24" s="286"/>
      <c r="AT24" s="159"/>
      <c r="AU24" s="62" t="str">
        <f t="shared" si="41"/>
        <v xml:space="preserve"> </v>
      </c>
      <c r="AV24" s="287"/>
      <c r="AW24" s="210"/>
      <c r="AX24" s="286"/>
      <c r="AY24" s="159"/>
      <c r="AZ24" s="62" t="str">
        <f t="shared" si="42"/>
        <v xml:space="preserve"> </v>
      </c>
      <c r="BA24" s="287"/>
      <c r="BB24" s="210"/>
      <c r="BC24" s="286"/>
      <c r="BD24" s="159"/>
      <c r="BE24" s="62" t="str">
        <f t="shared" si="43"/>
        <v xml:space="preserve"> </v>
      </c>
      <c r="BF24" s="287"/>
      <c r="BG24" s="210"/>
      <c r="BH24" s="286"/>
      <c r="BI24" s="159"/>
      <c r="BJ24" s="62" t="str">
        <f t="shared" si="44"/>
        <v xml:space="preserve"> </v>
      </c>
      <c r="BK24" s="287"/>
      <c r="BL24" s="210"/>
      <c r="BM24" s="286"/>
      <c r="BN24" s="159"/>
      <c r="BO24" s="62" t="str">
        <f t="shared" si="45"/>
        <v xml:space="preserve"> </v>
      </c>
      <c r="BP24" s="287"/>
      <c r="BQ24" s="210"/>
      <c r="BR24" s="286"/>
      <c r="BS24" s="159"/>
      <c r="BT24" s="62" t="str">
        <f t="shared" si="46"/>
        <v xml:space="preserve"> </v>
      </c>
      <c r="BU24" s="287"/>
      <c r="BV24" s="210"/>
      <c r="BW24" s="286"/>
      <c r="BX24" s="159"/>
      <c r="BY24" s="62" t="str">
        <f t="shared" si="47"/>
        <v xml:space="preserve"> </v>
      </c>
      <c r="BZ24" s="287"/>
      <c r="CA24" s="210"/>
      <c r="CB24" s="286"/>
      <c r="CC24" s="159"/>
      <c r="CD24" s="62" t="str">
        <f t="shared" si="48"/>
        <v xml:space="preserve"> </v>
      </c>
      <c r="CE24" s="287"/>
      <c r="CF24" s="210"/>
      <c r="CG24" s="286"/>
      <c r="CH24" s="159"/>
      <c r="CI24" s="62" t="str">
        <f t="shared" si="49"/>
        <v xml:space="preserve"> </v>
      </c>
      <c r="CJ24" s="287"/>
      <c r="CK24" s="210"/>
      <c r="CL24" s="286"/>
      <c r="CM24" s="159"/>
      <c r="CN24" s="62" t="str">
        <f t="shared" si="50"/>
        <v xml:space="preserve"> </v>
      </c>
      <c r="CO24" s="287"/>
      <c r="CP24" s="210"/>
      <c r="CQ24" s="286"/>
      <c r="CR24" s="159"/>
      <c r="CS24" s="62" t="str">
        <f t="shared" si="51"/>
        <v xml:space="preserve"> </v>
      </c>
      <c r="CT24" s="287"/>
      <c r="CU24" s="210"/>
      <c r="CV24" s="286"/>
      <c r="CW24" s="159"/>
      <c r="CX24" s="62" t="str">
        <f t="shared" si="52"/>
        <v xml:space="preserve"> </v>
      </c>
      <c r="CY24" s="287"/>
      <c r="CZ24" s="210"/>
      <c r="DA24" s="286"/>
      <c r="DB24" s="159"/>
      <c r="DC24" s="62" t="str">
        <f t="shared" si="53"/>
        <v xml:space="preserve"> </v>
      </c>
      <c r="DD24" s="287"/>
      <c r="DE24" s="210"/>
      <c r="DF24" s="286"/>
      <c r="DG24" s="159"/>
      <c r="DH24" s="62" t="str">
        <f t="shared" si="54"/>
        <v xml:space="preserve"> </v>
      </c>
      <c r="DI24" s="287"/>
      <c r="DJ24" s="210"/>
      <c r="DK24" s="286"/>
      <c r="DL24" s="159"/>
      <c r="DM24" s="62" t="str">
        <f t="shared" si="55"/>
        <v xml:space="preserve"> </v>
      </c>
      <c r="DN24" s="287"/>
      <c r="DO24" s="210"/>
      <c r="DP24" s="286"/>
      <c r="DQ24" s="159"/>
      <c r="DR24" s="62" t="str">
        <f t="shared" si="56"/>
        <v xml:space="preserve"> </v>
      </c>
      <c r="DS24" s="287"/>
      <c r="DT24" s="210"/>
      <c r="DU24" s="286"/>
      <c r="DV24" s="159"/>
      <c r="DW24" s="62" t="str">
        <f t="shared" si="57"/>
        <v xml:space="preserve"> </v>
      </c>
      <c r="DX24" s="287"/>
      <c r="DY24" s="210"/>
      <c r="DZ24" s="286"/>
      <c r="EA24" s="159"/>
      <c r="EB24" s="62" t="str">
        <f t="shared" si="58"/>
        <v xml:space="preserve"> </v>
      </c>
      <c r="EC24" s="287"/>
      <c r="ED24" s="210"/>
      <c r="EE24" s="286"/>
      <c r="EF24" s="159"/>
      <c r="EG24" s="62" t="str">
        <f t="shared" si="59"/>
        <v xml:space="preserve"> </v>
      </c>
      <c r="EH24" s="287"/>
      <c r="EI24" s="210"/>
      <c r="EJ24" s="286"/>
      <c r="EK24" s="159"/>
      <c r="EL24" s="62" t="str">
        <f t="shared" si="60"/>
        <v xml:space="preserve"> </v>
      </c>
      <c r="EM24" s="287"/>
      <c r="EN24" s="210"/>
      <c r="EO24" s="286"/>
      <c r="EP24" s="159"/>
      <c r="EQ24" s="62" t="str">
        <f t="shared" si="61"/>
        <v xml:space="preserve"> </v>
      </c>
      <c r="ER24" s="287"/>
      <c r="ES24" s="210"/>
      <c r="ET24" s="286"/>
      <c r="EU24" s="159"/>
      <c r="EV24" s="62" t="str">
        <f t="shared" si="62"/>
        <v xml:space="preserve"> </v>
      </c>
      <c r="EW24" s="287"/>
      <c r="EX24" s="210"/>
      <c r="EY24" s="286"/>
      <c r="EZ24" s="159"/>
      <c r="FA24" s="62" t="str">
        <f t="shared" si="63"/>
        <v xml:space="preserve"> </v>
      </c>
      <c r="FB24" s="287"/>
      <c r="FC24" s="210"/>
      <c r="FD24" s="286"/>
      <c r="FE24" s="265"/>
      <c r="FF24" s="264" t="str">
        <f t="shared" si="64"/>
        <v xml:space="preserve"> </v>
      </c>
      <c r="FG24" s="271"/>
      <c r="FH24" s="234"/>
      <c r="FI24" s="272"/>
      <c r="FJ24" s="265"/>
      <c r="FK24" s="264" t="str">
        <f t="shared" si="65"/>
        <v xml:space="preserve"> </v>
      </c>
      <c r="FL24" s="271"/>
      <c r="FM24" s="234"/>
      <c r="FN24" s="272"/>
      <c r="FO24" s="265"/>
      <c r="FP24" s="264" t="str">
        <f t="shared" si="66"/>
        <v xml:space="preserve"> </v>
      </c>
      <c r="FQ24" s="271"/>
      <c r="FR24" s="234"/>
      <c r="FS24" s="272"/>
    </row>
    <row r="25" spans="1:175" ht="15" customHeight="1">
      <c r="A25" s="361">
        <f>IF($A23+1=8,1, $A23+1)</f>
        <v>3</v>
      </c>
      <c r="B25" s="401"/>
      <c r="C25" s="385">
        <f>C23+1</f>
        <v>43103</v>
      </c>
      <c r="D25" s="275" t="s">
        <v>76</v>
      </c>
      <c r="E25" s="207" t="str">
        <f t="shared" si="34"/>
        <v>AM</v>
      </c>
      <c r="F25" s="159"/>
      <c r="G25" s="62" t="str">
        <f t="shared" si="32"/>
        <v xml:space="preserve"> </v>
      </c>
      <c r="H25" s="287"/>
      <c r="I25" s="155"/>
      <c r="J25" s="286"/>
      <c r="K25" s="159"/>
      <c r="L25" s="62" t="str">
        <f t="shared" si="33"/>
        <v xml:space="preserve"> </v>
      </c>
      <c r="M25" s="287"/>
      <c r="N25" s="210"/>
      <c r="O25" s="286"/>
      <c r="P25" s="159"/>
      <c r="Q25" s="62" t="str">
        <f t="shared" si="35"/>
        <v xml:space="preserve"> </v>
      </c>
      <c r="R25" s="287"/>
      <c r="S25" s="210"/>
      <c r="T25" s="286"/>
      <c r="U25" s="159"/>
      <c r="V25" s="62" t="str">
        <f t="shared" si="36"/>
        <v xml:space="preserve"> </v>
      </c>
      <c r="W25" s="287"/>
      <c r="X25" s="210"/>
      <c r="Y25" s="286"/>
      <c r="Z25" s="159"/>
      <c r="AA25" s="62" t="str">
        <f t="shared" si="37"/>
        <v xml:space="preserve"> </v>
      </c>
      <c r="AB25" s="287"/>
      <c r="AC25" s="210"/>
      <c r="AD25" s="286"/>
      <c r="AE25" s="159"/>
      <c r="AF25" s="62" t="str">
        <f t="shared" si="38"/>
        <v xml:space="preserve"> </v>
      </c>
      <c r="AG25" s="287"/>
      <c r="AH25" s="210"/>
      <c r="AI25" s="286"/>
      <c r="AJ25" s="159"/>
      <c r="AK25" s="62" t="str">
        <f t="shared" si="39"/>
        <v xml:space="preserve"> </v>
      </c>
      <c r="AL25" s="287"/>
      <c r="AM25" s="210"/>
      <c r="AN25" s="286"/>
      <c r="AO25" s="159"/>
      <c r="AP25" s="62" t="str">
        <f t="shared" si="40"/>
        <v xml:space="preserve"> </v>
      </c>
      <c r="AQ25" s="287"/>
      <c r="AR25" s="210"/>
      <c r="AS25" s="286"/>
      <c r="AT25" s="159"/>
      <c r="AU25" s="62" t="str">
        <f t="shared" si="41"/>
        <v xml:space="preserve"> </v>
      </c>
      <c r="AV25" s="287"/>
      <c r="AW25" s="210"/>
      <c r="AX25" s="286"/>
      <c r="AY25" s="159"/>
      <c r="AZ25" s="62" t="str">
        <f t="shared" si="42"/>
        <v xml:space="preserve"> </v>
      </c>
      <c r="BA25" s="287"/>
      <c r="BB25" s="210"/>
      <c r="BC25" s="286"/>
      <c r="BD25" s="159"/>
      <c r="BE25" s="62" t="str">
        <f t="shared" si="43"/>
        <v xml:space="preserve"> </v>
      </c>
      <c r="BF25" s="287"/>
      <c r="BG25" s="210"/>
      <c r="BH25" s="286"/>
      <c r="BI25" s="159"/>
      <c r="BJ25" s="62" t="str">
        <f t="shared" si="44"/>
        <v xml:space="preserve"> </v>
      </c>
      <c r="BK25" s="287"/>
      <c r="BL25" s="210"/>
      <c r="BM25" s="286"/>
      <c r="BN25" s="159"/>
      <c r="BO25" s="62" t="str">
        <f t="shared" si="45"/>
        <v xml:space="preserve"> </v>
      </c>
      <c r="BP25" s="287"/>
      <c r="BQ25" s="210"/>
      <c r="BR25" s="286"/>
      <c r="BS25" s="159"/>
      <c r="BT25" s="62" t="str">
        <f t="shared" si="46"/>
        <v xml:space="preserve"> </v>
      </c>
      <c r="BU25" s="287"/>
      <c r="BV25" s="210"/>
      <c r="BW25" s="286"/>
      <c r="BX25" s="159"/>
      <c r="BY25" s="62" t="str">
        <f t="shared" si="47"/>
        <v xml:space="preserve"> </v>
      </c>
      <c r="BZ25" s="287"/>
      <c r="CA25" s="210"/>
      <c r="CB25" s="286"/>
      <c r="CC25" s="159"/>
      <c r="CD25" s="62" t="str">
        <f t="shared" si="48"/>
        <v xml:space="preserve"> </v>
      </c>
      <c r="CE25" s="287"/>
      <c r="CF25" s="210"/>
      <c r="CG25" s="286"/>
      <c r="CH25" s="159"/>
      <c r="CI25" s="62" t="str">
        <f t="shared" si="49"/>
        <v xml:space="preserve"> </v>
      </c>
      <c r="CJ25" s="287"/>
      <c r="CK25" s="210"/>
      <c r="CL25" s="286"/>
      <c r="CM25" s="159"/>
      <c r="CN25" s="62" t="str">
        <f t="shared" si="50"/>
        <v xml:space="preserve"> </v>
      </c>
      <c r="CO25" s="287"/>
      <c r="CP25" s="210"/>
      <c r="CQ25" s="286"/>
      <c r="CR25" s="159"/>
      <c r="CS25" s="62" t="str">
        <f t="shared" si="51"/>
        <v xml:space="preserve"> </v>
      </c>
      <c r="CT25" s="287"/>
      <c r="CU25" s="210"/>
      <c r="CV25" s="286"/>
      <c r="CW25" s="159"/>
      <c r="CX25" s="62" t="str">
        <f t="shared" si="52"/>
        <v xml:space="preserve"> </v>
      </c>
      <c r="CY25" s="287"/>
      <c r="CZ25" s="210"/>
      <c r="DA25" s="286"/>
      <c r="DB25" s="159"/>
      <c r="DC25" s="62" t="str">
        <f t="shared" si="53"/>
        <v xml:space="preserve"> </v>
      </c>
      <c r="DD25" s="287"/>
      <c r="DE25" s="210"/>
      <c r="DF25" s="286"/>
      <c r="DG25" s="159"/>
      <c r="DH25" s="62" t="str">
        <f t="shared" si="54"/>
        <v xml:space="preserve"> </v>
      </c>
      <c r="DI25" s="287"/>
      <c r="DJ25" s="210"/>
      <c r="DK25" s="286"/>
      <c r="DL25" s="159"/>
      <c r="DM25" s="62" t="str">
        <f t="shared" si="55"/>
        <v xml:space="preserve"> </v>
      </c>
      <c r="DN25" s="287"/>
      <c r="DO25" s="210"/>
      <c r="DP25" s="286"/>
      <c r="DQ25" s="159"/>
      <c r="DR25" s="62" t="str">
        <f t="shared" si="56"/>
        <v xml:space="preserve"> </v>
      </c>
      <c r="DS25" s="287"/>
      <c r="DT25" s="210"/>
      <c r="DU25" s="286"/>
      <c r="DV25" s="159"/>
      <c r="DW25" s="62" t="str">
        <f t="shared" si="57"/>
        <v xml:space="preserve"> </v>
      </c>
      <c r="DX25" s="287"/>
      <c r="DY25" s="210"/>
      <c r="DZ25" s="286"/>
      <c r="EA25" s="159"/>
      <c r="EB25" s="62" t="str">
        <f t="shared" si="58"/>
        <v xml:space="preserve"> </v>
      </c>
      <c r="EC25" s="287"/>
      <c r="ED25" s="210"/>
      <c r="EE25" s="286"/>
      <c r="EF25" s="159"/>
      <c r="EG25" s="62" t="str">
        <f t="shared" si="59"/>
        <v xml:space="preserve"> </v>
      </c>
      <c r="EH25" s="287"/>
      <c r="EI25" s="210"/>
      <c r="EJ25" s="286"/>
      <c r="EK25" s="159"/>
      <c r="EL25" s="62" t="str">
        <f t="shared" si="60"/>
        <v xml:space="preserve"> </v>
      </c>
      <c r="EM25" s="287"/>
      <c r="EN25" s="210"/>
      <c r="EO25" s="286"/>
      <c r="EP25" s="159"/>
      <c r="EQ25" s="62" t="str">
        <f t="shared" si="61"/>
        <v xml:space="preserve"> </v>
      </c>
      <c r="ER25" s="287"/>
      <c r="ES25" s="210"/>
      <c r="ET25" s="286"/>
      <c r="EU25" s="159"/>
      <c r="EV25" s="62" t="str">
        <f t="shared" si="62"/>
        <v xml:space="preserve"> </v>
      </c>
      <c r="EW25" s="287"/>
      <c r="EX25" s="210"/>
      <c r="EY25" s="286"/>
      <c r="EZ25" s="159"/>
      <c r="FA25" s="62" t="str">
        <f t="shared" si="63"/>
        <v xml:space="preserve"> </v>
      </c>
      <c r="FB25" s="287"/>
      <c r="FC25" s="210"/>
      <c r="FD25" s="286"/>
      <c r="FE25" s="265"/>
      <c r="FF25" s="264" t="str">
        <f t="shared" si="64"/>
        <v xml:space="preserve"> </v>
      </c>
      <c r="FG25" s="271"/>
      <c r="FH25" s="234"/>
      <c r="FI25" s="272"/>
      <c r="FJ25" s="265"/>
      <c r="FK25" s="264" t="str">
        <f t="shared" si="65"/>
        <v xml:space="preserve"> </v>
      </c>
      <c r="FL25" s="271"/>
      <c r="FM25" s="234"/>
      <c r="FN25" s="272"/>
      <c r="FO25" s="265"/>
      <c r="FP25" s="264" t="str">
        <f t="shared" si="66"/>
        <v xml:space="preserve"> </v>
      </c>
      <c r="FQ25" s="271"/>
      <c r="FR25" s="234"/>
      <c r="FS25" s="272"/>
    </row>
    <row r="26" spans="1:175" ht="15" customHeight="1">
      <c r="A26" s="361"/>
      <c r="B26" s="401"/>
      <c r="C26" s="385"/>
      <c r="D26" s="277"/>
      <c r="E26" s="207" t="str">
        <f t="shared" si="34"/>
        <v>PM</v>
      </c>
      <c r="F26" s="153"/>
      <c r="G26" s="62" t="str">
        <f t="shared" si="32"/>
        <v xml:space="preserve"> </v>
      </c>
      <c r="H26" s="287"/>
      <c r="I26" s="155"/>
      <c r="J26" s="286"/>
      <c r="K26" s="153"/>
      <c r="L26" s="62" t="str">
        <f t="shared" si="33"/>
        <v xml:space="preserve"> </v>
      </c>
      <c r="M26" s="287"/>
      <c r="N26" s="210"/>
      <c r="O26" s="286"/>
      <c r="P26" s="153"/>
      <c r="Q26" s="62" t="str">
        <f t="shared" si="35"/>
        <v xml:space="preserve"> </v>
      </c>
      <c r="R26" s="287"/>
      <c r="S26" s="210"/>
      <c r="T26" s="286"/>
      <c r="U26" s="153"/>
      <c r="V26" s="62" t="str">
        <f t="shared" si="36"/>
        <v xml:space="preserve"> </v>
      </c>
      <c r="W26" s="287"/>
      <c r="X26" s="210"/>
      <c r="Y26" s="286"/>
      <c r="Z26" s="153"/>
      <c r="AA26" s="62" t="str">
        <f t="shared" si="37"/>
        <v xml:space="preserve"> </v>
      </c>
      <c r="AB26" s="287"/>
      <c r="AC26" s="210"/>
      <c r="AD26" s="286"/>
      <c r="AE26" s="153"/>
      <c r="AF26" s="62" t="str">
        <f t="shared" si="38"/>
        <v xml:space="preserve"> </v>
      </c>
      <c r="AG26" s="287"/>
      <c r="AH26" s="210"/>
      <c r="AI26" s="286"/>
      <c r="AJ26" s="153"/>
      <c r="AK26" s="62" t="str">
        <f t="shared" si="39"/>
        <v xml:space="preserve"> </v>
      </c>
      <c r="AL26" s="287"/>
      <c r="AM26" s="210"/>
      <c r="AN26" s="286"/>
      <c r="AO26" s="153"/>
      <c r="AP26" s="62" t="str">
        <f t="shared" si="40"/>
        <v xml:space="preserve"> </v>
      </c>
      <c r="AQ26" s="287"/>
      <c r="AR26" s="210"/>
      <c r="AS26" s="286"/>
      <c r="AT26" s="153"/>
      <c r="AU26" s="62" t="str">
        <f t="shared" si="41"/>
        <v xml:space="preserve"> </v>
      </c>
      <c r="AV26" s="287"/>
      <c r="AW26" s="210"/>
      <c r="AX26" s="286"/>
      <c r="AY26" s="153"/>
      <c r="AZ26" s="62" t="str">
        <f t="shared" si="42"/>
        <v xml:space="preserve"> </v>
      </c>
      <c r="BA26" s="287"/>
      <c r="BB26" s="210"/>
      <c r="BC26" s="286"/>
      <c r="BD26" s="153"/>
      <c r="BE26" s="62" t="str">
        <f t="shared" si="43"/>
        <v xml:space="preserve"> </v>
      </c>
      <c r="BF26" s="287"/>
      <c r="BG26" s="210"/>
      <c r="BH26" s="286"/>
      <c r="BI26" s="153"/>
      <c r="BJ26" s="62" t="str">
        <f t="shared" si="44"/>
        <v xml:space="preserve"> </v>
      </c>
      <c r="BK26" s="287"/>
      <c r="BL26" s="210"/>
      <c r="BM26" s="286"/>
      <c r="BN26" s="153"/>
      <c r="BO26" s="62" t="str">
        <f t="shared" si="45"/>
        <v xml:space="preserve"> </v>
      </c>
      <c r="BP26" s="287"/>
      <c r="BQ26" s="210"/>
      <c r="BR26" s="286"/>
      <c r="BS26" s="153"/>
      <c r="BT26" s="62" t="str">
        <f t="shared" si="46"/>
        <v xml:space="preserve"> </v>
      </c>
      <c r="BU26" s="287"/>
      <c r="BV26" s="210"/>
      <c r="BW26" s="286"/>
      <c r="BX26" s="153"/>
      <c r="BY26" s="62" t="str">
        <f t="shared" si="47"/>
        <v xml:space="preserve"> </v>
      </c>
      <c r="BZ26" s="287"/>
      <c r="CA26" s="210"/>
      <c r="CB26" s="286"/>
      <c r="CC26" s="153"/>
      <c r="CD26" s="62" t="str">
        <f t="shared" si="48"/>
        <v xml:space="preserve"> </v>
      </c>
      <c r="CE26" s="287"/>
      <c r="CF26" s="210"/>
      <c r="CG26" s="286"/>
      <c r="CH26" s="153"/>
      <c r="CI26" s="62" t="str">
        <f t="shared" si="49"/>
        <v xml:space="preserve"> </v>
      </c>
      <c r="CJ26" s="287"/>
      <c r="CK26" s="210"/>
      <c r="CL26" s="286"/>
      <c r="CM26" s="153"/>
      <c r="CN26" s="62" t="str">
        <f t="shared" si="50"/>
        <v xml:space="preserve"> </v>
      </c>
      <c r="CO26" s="287"/>
      <c r="CP26" s="210"/>
      <c r="CQ26" s="286"/>
      <c r="CR26" s="153"/>
      <c r="CS26" s="62" t="str">
        <f t="shared" si="51"/>
        <v xml:space="preserve"> </v>
      </c>
      <c r="CT26" s="287"/>
      <c r="CU26" s="210"/>
      <c r="CV26" s="286"/>
      <c r="CW26" s="153"/>
      <c r="CX26" s="62" t="str">
        <f t="shared" si="52"/>
        <v xml:space="preserve"> </v>
      </c>
      <c r="CY26" s="287"/>
      <c r="CZ26" s="210"/>
      <c r="DA26" s="286"/>
      <c r="DB26" s="153"/>
      <c r="DC26" s="62" t="str">
        <f t="shared" si="53"/>
        <v xml:space="preserve"> </v>
      </c>
      <c r="DD26" s="287"/>
      <c r="DE26" s="210"/>
      <c r="DF26" s="286"/>
      <c r="DG26" s="153"/>
      <c r="DH26" s="62" t="str">
        <f t="shared" si="54"/>
        <v xml:space="preserve"> </v>
      </c>
      <c r="DI26" s="287"/>
      <c r="DJ26" s="210"/>
      <c r="DK26" s="286"/>
      <c r="DL26" s="153"/>
      <c r="DM26" s="62" t="str">
        <f t="shared" si="55"/>
        <v xml:space="preserve"> </v>
      </c>
      <c r="DN26" s="287"/>
      <c r="DO26" s="210"/>
      <c r="DP26" s="286"/>
      <c r="DQ26" s="153"/>
      <c r="DR26" s="62" t="str">
        <f t="shared" si="56"/>
        <v xml:space="preserve"> </v>
      </c>
      <c r="DS26" s="287"/>
      <c r="DT26" s="210"/>
      <c r="DU26" s="286"/>
      <c r="DV26" s="153"/>
      <c r="DW26" s="62" t="str">
        <f t="shared" si="57"/>
        <v xml:space="preserve"> </v>
      </c>
      <c r="DX26" s="287"/>
      <c r="DY26" s="210"/>
      <c r="DZ26" s="286"/>
      <c r="EA26" s="153"/>
      <c r="EB26" s="62" t="str">
        <f t="shared" si="58"/>
        <v xml:space="preserve"> </v>
      </c>
      <c r="EC26" s="287"/>
      <c r="ED26" s="210"/>
      <c r="EE26" s="286"/>
      <c r="EF26" s="153"/>
      <c r="EG26" s="62" t="str">
        <f t="shared" si="59"/>
        <v xml:space="preserve"> </v>
      </c>
      <c r="EH26" s="287"/>
      <c r="EI26" s="210"/>
      <c r="EJ26" s="286"/>
      <c r="EK26" s="153"/>
      <c r="EL26" s="62" t="str">
        <f t="shared" si="60"/>
        <v xml:space="preserve"> </v>
      </c>
      <c r="EM26" s="287"/>
      <c r="EN26" s="210"/>
      <c r="EO26" s="286"/>
      <c r="EP26" s="153"/>
      <c r="EQ26" s="62" t="str">
        <f t="shared" si="61"/>
        <v xml:space="preserve"> </v>
      </c>
      <c r="ER26" s="287"/>
      <c r="ES26" s="210"/>
      <c r="ET26" s="286"/>
      <c r="EU26" s="153"/>
      <c r="EV26" s="62" t="str">
        <f t="shared" si="62"/>
        <v xml:space="preserve"> </v>
      </c>
      <c r="EW26" s="287"/>
      <c r="EX26" s="210"/>
      <c r="EY26" s="286"/>
      <c r="EZ26" s="153"/>
      <c r="FA26" s="62" t="str">
        <f t="shared" si="63"/>
        <v xml:space="preserve"> </v>
      </c>
      <c r="FB26" s="287"/>
      <c r="FC26" s="210"/>
      <c r="FD26" s="286"/>
      <c r="FE26" s="261"/>
      <c r="FF26" s="264" t="str">
        <f t="shared" si="64"/>
        <v xml:space="preserve"> </v>
      </c>
      <c r="FG26" s="271"/>
      <c r="FH26" s="234"/>
      <c r="FI26" s="272"/>
      <c r="FJ26" s="261"/>
      <c r="FK26" s="264" t="str">
        <f t="shared" si="65"/>
        <v xml:space="preserve"> </v>
      </c>
      <c r="FL26" s="271"/>
      <c r="FM26" s="234"/>
      <c r="FN26" s="272"/>
      <c r="FO26" s="261"/>
      <c r="FP26" s="264" t="str">
        <f t="shared" si="66"/>
        <v xml:space="preserve"> </v>
      </c>
      <c r="FQ26" s="271"/>
      <c r="FR26" s="234"/>
      <c r="FS26" s="272"/>
    </row>
    <row r="27" spans="1:175" ht="15" customHeight="1">
      <c r="A27" s="361">
        <f>IF($A25+1=8,1, $A25+1)</f>
        <v>4</v>
      </c>
      <c r="B27" s="401"/>
      <c r="C27" s="385">
        <f>C25+1</f>
        <v>43104</v>
      </c>
      <c r="D27" s="275" t="s">
        <v>77</v>
      </c>
      <c r="E27" s="207" t="str">
        <f t="shared" si="34"/>
        <v>AM</v>
      </c>
      <c r="F27" s="203"/>
      <c r="G27" s="62" t="str">
        <f t="shared" si="32"/>
        <v xml:space="preserve"> </v>
      </c>
      <c r="H27" s="287"/>
      <c r="I27" s="155"/>
      <c r="J27" s="286"/>
      <c r="K27" s="203"/>
      <c r="L27" s="62" t="str">
        <f t="shared" si="33"/>
        <v xml:space="preserve"> </v>
      </c>
      <c r="M27" s="287"/>
      <c r="N27" s="210"/>
      <c r="O27" s="286"/>
      <c r="P27" s="203"/>
      <c r="Q27" s="62" t="str">
        <f t="shared" si="35"/>
        <v xml:space="preserve"> </v>
      </c>
      <c r="R27" s="287"/>
      <c r="S27" s="210"/>
      <c r="T27" s="286"/>
      <c r="U27" s="203"/>
      <c r="V27" s="62" t="str">
        <f t="shared" si="36"/>
        <v xml:space="preserve"> </v>
      </c>
      <c r="W27" s="287"/>
      <c r="X27" s="210"/>
      <c r="Y27" s="286"/>
      <c r="Z27" s="203"/>
      <c r="AA27" s="62" t="str">
        <f t="shared" si="37"/>
        <v xml:space="preserve"> </v>
      </c>
      <c r="AB27" s="287"/>
      <c r="AC27" s="210"/>
      <c r="AD27" s="286"/>
      <c r="AE27" s="203"/>
      <c r="AF27" s="62" t="str">
        <f t="shared" si="38"/>
        <v xml:space="preserve"> </v>
      </c>
      <c r="AG27" s="287"/>
      <c r="AH27" s="210"/>
      <c r="AI27" s="286"/>
      <c r="AJ27" s="203"/>
      <c r="AK27" s="62" t="str">
        <f t="shared" si="39"/>
        <v xml:space="preserve"> </v>
      </c>
      <c r="AL27" s="287"/>
      <c r="AM27" s="210"/>
      <c r="AN27" s="286"/>
      <c r="AO27" s="203"/>
      <c r="AP27" s="62" t="str">
        <f t="shared" si="40"/>
        <v xml:space="preserve"> </v>
      </c>
      <c r="AQ27" s="287"/>
      <c r="AR27" s="210"/>
      <c r="AS27" s="286"/>
      <c r="AT27" s="203"/>
      <c r="AU27" s="62" t="str">
        <f t="shared" si="41"/>
        <v xml:space="preserve"> </v>
      </c>
      <c r="AV27" s="287"/>
      <c r="AW27" s="210"/>
      <c r="AX27" s="286"/>
      <c r="AY27" s="203"/>
      <c r="AZ27" s="62" t="str">
        <f t="shared" si="42"/>
        <v xml:space="preserve"> </v>
      </c>
      <c r="BA27" s="287"/>
      <c r="BB27" s="210"/>
      <c r="BC27" s="286"/>
      <c r="BD27" s="203"/>
      <c r="BE27" s="62" t="str">
        <f t="shared" si="43"/>
        <v xml:space="preserve"> </v>
      </c>
      <c r="BF27" s="287"/>
      <c r="BG27" s="210"/>
      <c r="BH27" s="286"/>
      <c r="BI27" s="203"/>
      <c r="BJ27" s="62" t="str">
        <f t="shared" si="44"/>
        <v xml:space="preserve"> </v>
      </c>
      <c r="BK27" s="287"/>
      <c r="BL27" s="210"/>
      <c r="BM27" s="286"/>
      <c r="BN27" s="203"/>
      <c r="BO27" s="62" t="str">
        <f t="shared" si="45"/>
        <v xml:space="preserve"> </v>
      </c>
      <c r="BP27" s="287"/>
      <c r="BQ27" s="210"/>
      <c r="BR27" s="286"/>
      <c r="BS27" s="203"/>
      <c r="BT27" s="62" t="str">
        <f t="shared" si="46"/>
        <v xml:space="preserve"> </v>
      </c>
      <c r="BU27" s="287"/>
      <c r="BV27" s="210"/>
      <c r="BW27" s="286"/>
      <c r="BX27" s="203"/>
      <c r="BY27" s="62" t="str">
        <f t="shared" si="47"/>
        <v xml:space="preserve"> </v>
      </c>
      <c r="BZ27" s="287"/>
      <c r="CA27" s="210"/>
      <c r="CB27" s="286"/>
      <c r="CC27" s="203"/>
      <c r="CD27" s="62" t="str">
        <f t="shared" si="48"/>
        <v xml:space="preserve"> </v>
      </c>
      <c r="CE27" s="287"/>
      <c r="CF27" s="210"/>
      <c r="CG27" s="286"/>
      <c r="CH27" s="203"/>
      <c r="CI27" s="62" t="str">
        <f t="shared" si="49"/>
        <v xml:space="preserve"> </v>
      </c>
      <c r="CJ27" s="287"/>
      <c r="CK27" s="210"/>
      <c r="CL27" s="286"/>
      <c r="CM27" s="203"/>
      <c r="CN27" s="62" t="str">
        <f t="shared" si="50"/>
        <v xml:space="preserve"> </v>
      </c>
      <c r="CO27" s="287"/>
      <c r="CP27" s="210"/>
      <c r="CQ27" s="286"/>
      <c r="CR27" s="203"/>
      <c r="CS27" s="62" t="str">
        <f t="shared" si="51"/>
        <v xml:space="preserve"> </v>
      </c>
      <c r="CT27" s="287"/>
      <c r="CU27" s="210"/>
      <c r="CV27" s="286"/>
      <c r="CW27" s="203"/>
      <c r="CX27" s="62" t="str">
        <f t="shared" si="52"/>
        <v xml:space="preserve"> </v>
      </c>
      <c r="CY27" s="287"/>
      <c r="CZ27" s="210"/>
      <c r="DA27" s="286"/>
      <c r="DB27" s="203"/>
      <c r="DC27" s="62" t="str">
        <f t="shared" si="53"/>
        <v xml:space="preserve"> </v>
      </c>
      <c r="DD27" s="287"/>
      <c r="DE27" s="210"/>
      <c r="DF27" s="286"/>
      <c r="DG27" s="203"/>
      <c r="DH27" s="62" t="str">
        <f t="shared" si="54"/>
        <v xml:space="preserve"> </v>
      </c>
      <c r="DI27" s="287"/>
      <c r="DJ27" s="210"/>
      <c r="DK27" s="286"/>
      <c r="DL27" s="203"/>
      <c r="DM27" s="62" t="str">
        <f t="shared" si="55"/>
        <v xml:space="preserve"> </v>
      </c>
      <c r="DN27" s="287"/>
      <c r="DO27" s="210"/>
      <c r="DP27" s="286"/>
      <c r="DQ27" s="203"/>
      <c r="DR27" s="62" t="str">
        <f t="shared" si="56"/>
        <v xml:space="preserve"> </v>
      </c>
      <c r="DS27" s="287"/>
      <c r="DT27" s="210"/>
      <c r="DU27" s="286"/>
      <c r="DV27" s="203"/>
      <c r="DW27" s="62" t="str">
        <f t="shared" si="57"/>
        <v xml:space="preserve"> </v>
      </c>
      <c r="DX27" s="287"/>
      <c r="DY27" s="210"/>
      <c r="DZ27" s="286"/>
      <c r="EA27" s="203"/>
      <c r="EB27" s="62" t="str">
        <f t="shared" si="58"/>
        <v xml:space="preserve"> </v>
      </c>
      <c r="EC27" s="287"/>
      <c r="ED27" s="210"/>
      <c r="EE27" s="286"/>
      <c r="EF27" s="203"/>
      <c r="EG27" s="62" t="str">
        <f t="shared" si="59"/>
        <v xml:space="preserve"> </v>
      </c>
      <c r="EH27" s="287"/>
      <c r="EI27" s="210"/>
      <c r="EJ27" s="286"/>
      <c r="EK27" s="203"/>
      <c r="EL27" s="62" t="str">
        <f t="shared" si="60"/>
        <v xml:space="preserve"> </v>
      </c>
      <c r="EM27" s="287"/>
      <c r="EN27" s="210"/>
      <c r="EO27" s="286"/>
      <c r="EP27" s="203"/>
      <c r="EQ27" s="62" t="str">
        <f t="shared" si="61"/>
        <v xml:space="preserve"> </v>
      </c>
      <c r="ER27" s="287"/>
      <c r="ES27" s="210"/>
      <c r="ET27" s="286"/>
      <c r="EU27" s="203"/>
      <c r="EV27" s="62" t="str">
        <f t="shared" si="62"/>
        <v xml:space="preserve"> </v>
      </c>
      <c r="EW27" s="287"/>
      <c r="EX27" s="210"/>
      <c r="EY27" s="286"/>
      <c r="EZ27" s="203"/>
      <c r="FA27" s="62" t="str">
        <f t="shared" si="63"/>
        <v xml:space="preserve"> </v>
      </c>
      <c r="FB27" s="287"/>
      <c r="FC27" s="210"/>
      <c r="FD27" s="286"/>
      <c r="FE27" s="266"/>
      <c r="FF27" s="264" t="str">
        <f t="shared" si="64"/>
        <v xml:space="preserve"> </v>
      </c>
      <c r="FG27" s="271"/>
      <c r="FH27" s="234"/>
      <c r="FI27" s="272"/>
      <c r="FJ27" s="266"/>
      <c r="FK27" s="264" t="str">
        <f t="shared" si="65"/>
        <v xml:space="preserve"> </v>
      </c>
      <c r="FL27" s="271"/>
      <c r="FM27" s="234"/>
      <c r="FN27" s="272"/>
      <c r="FO27" s="266"/>
      <c r="FP27" s="264" t="str">
        <f t="shared" si="66"/>
        <v xml:space="preserve"> </v>
      </c>
      <c r="FQ27" s="271"/>
      <c r="FR27" s="234"/>
      <c r="FS27" s="272"/>
    </row>
    <row r="28" spans="1:175" ht="15" customHeight="1">
      <c r="A28" s="361"/>
      <c r="B28" s="401"/>
      <c r="C28" s="385"/>
      <c r="D28" s="277"/>
      <c r="E28" s="207" t="str">
        <f t="shared" si="34"/>
        <v>PM</v>
      </c>
      <c r="F28" s="203"/>
      <c r="G28" s="62" t="str">
        <f t="shared" si="32"/>
        <v xml:space="preserve"> </v>
      </c>
      <c r="H28" s="287"/>
      <c r="I28" s="155"/>
      <c r="J28" s="286"/>
      <c r="K28" s="203"/>
      <c r="L28" s="62" t="str">
        <f t="shared" si="33"/>
        <v xml:space="preserve"> </v>
      </c>
      <c r="M28" s="287"/>
      <c r="N28" s="210"/>
      <c r="O28" s="286"/>
      <c r="P28" s="203"/>
      <c r="Q28" s="62" t="str">
        <f t="shared" si="35"/>
        <v xml:space="preserve"> </v>
      </c>
      <c r="R28" s="287"/>
      <c r="S28" s="210"/>
      <c r="T28" s="286"/>
      <c r="U28" s="203"/>
      <c r="V28" s="62" t="str">
        <f t="shared" si="36"/>
        <v xml:space="preserve"> </v>
      </c>
      <c r="W28" s="287"/>
      <c r="X28" s="210"/>
      <c r="Y28" s="286"/>
      <c r="Z28" s="203"/>
      <c r="AA28" s="62" t="str">
        <f t="shared" si="37"/>
        <v xml:space="preserve"> </v>
      </c>
      <c r="AB28" s="287"/>
      <c r="AC28" s="210"/>
      <c r="AD28" s="286"/>
      <c r="AE28" s="203"/>
      <c r="AF28" s="62" t="str">
        <f t="shared" si="38"/>
        <v xml:space="preserve"> </v>
      </c>
      <c r="AG28" s="287"/>
      <c r="AH28" s="210"/>
      <c r="AI28" s="286"/>
      <c r="AJ28" s="203"/>
      <c r="AK28" s="62" t="str">
        <f t="shared" si="39"/>
        <v xml:space="preserve"> </v>
      </c>
      <c r="AL28" s="287"/>
      <c r="AM28" s="210"/>
      <c r="AN28" s="286"/>
      <c r="AO28" s="203"/>
      <c r="AP28" s="62" t="str">
        <f t="shared" si="40"/>
        <v xml:space="preserve"> </v>
      </c>
      <c r="AQ28" s="287"/>
      <c r="AR28" s="210"/>
      <c r="AS28" s="286"/>
      <c r="AT28" s="203"/>
      <c r="AU28" s="62" t="str">
        <f t="shared" si="41"/>
        <v xml:space="preserve"> </v>
      </c>
      <c r="AV28" s="287"/>
      <c r="AW28" s="210"/>
      <c r="AX28" s="286"/>
      <c r="AY28" s="203"/>
      <c r="AZ28" s="62" t="str">
        <f t="shared" si="42"/>
        <v xml:space="preserve"> </v>
      </c>
      <c r="BA28" s="287"/>
      <c r="BB28" s="210"/>
      <c r="BC28" s="286"/>
      <c r="BD28" s="203"/>
      <c r="BE28" s="62" t="str">
        <f t="shared" si="43"/>
        <v xml:space="preserve"> </v>
      </c>
      <c r="BF28" s="287"/>
      <c r="BG28" s="210"/>
      <c r="BH28" s="286"/>
      <c r="BI28" s="203"/>
      <c r="BJ28" s="62" t="str">
        <f t="shared" si="44"/>
        <v xml:space="preserve"> </v>
      </c>
      <c r="BK28" s="287"/>
      <c r="BL28" s="210"/>
      <c r="BM28" s="286"/>
      <c r="BN28" s="203"/>
      <c r="BO28" s="62" t="str">
        <f t="shared" si="45"/>
        <v xml:space="preserve"> </v>
      </c>
      <c r="BP28" s="287"/>
      <c r="BQ28" s="210"/>
      <c r="BR28" s="286"/>
      <c r="BS28" s="203"/>
      <c r="BT28" s="62" t="str">
        <f t="shared" si="46"/>
        <v xml:space="preserve"> </v>
      </c>
      <c r="BU28" s="287"/>
      <c r="BV28" s="210"/>
      <c r="BW28" s="286"/>
      <c r="BX28" s="203"/>
      <c r="BY28" s="62" t="str">
        <f t="shared" si="47"/>
        <v xml:space="preserve"> </v>
      </c>
      <c r="BZ28" s="287"/>
      <c r="CA28" s="210"/>
      <c r="CB28" s="286"/>
      <c r="CC28" s="203"/>
      <c r="CD28" s="62" t="str">
        <f t="shared" si="48"/>
        <v xml:space="preserve"> </v>
      </c>
      <c r="CE28" s="287"/>
      <c r="CF28" s="210"/>
      <c r="CG28" s="286"/>
      <c r="CH28" s="203"/>
      <c r="CI28" s="62" t="str">
        <f t="shared" si="49"/>
        <v xml:space="preserve"> </v>
      </c>
      <c r="CJ28" s="287"/>
      <c r="CK28" s="210"/>
      <c r="CL28" s="286"/>
      <c r="CM28" s="203"/>
      <c r="CN28" s="62" t="str">
        <f t="shared" si="50"/>
        <v xml:space="preserve"> </v>
      </c>
      <c r="CO28" s="287"/>
      <c r="CP28" s="210"/>
      <c r="CQ28" s="286"/>
      <c r="CR28" s="203"/>
      <c r="CS28" s="62" t="str">
        <f t="shared" si="51"/>
        <v xml:space="preserve"> </v>
      </c>
      <c r="CT28" s="287"/>
      <c r="CU28" s="210"/>
      <c r="CV28" s="286"/>
      <c r="CW28" s="203"/>
      <c r="CX28" s="62" t="str">
        <f t="shared" si="52"/>
        <v xml:space="preserve"> </v>
      </c>
      <c r="CY28" s="287"/>
      <c r="CZ28" s="210"/>
      <c r="DA28" s="286"/>
      <c r="DB28" s="203"/>
      <c r="DC28" s="62" t="str">
        <f t="shared" si="53"/>
        <v xml:space="preserve"> </v>
      </c>
      <c r="DD28" s="287"/>
      <c r="DE28" s="210"/>
      <c r="DF28" s="286"/>
      <c r="DG28" s="203"/>
      <c r="DH28" s="62" t="str">
        <f t="shared" si="54"/>
        <v xml:space="preserve"> </v>
      </c>
      <c r="DI28" s="287"/>
      <c r="DJ28" s="210"/>
      <c r="DK28" s="286"/>
      <c r="DL28" s="203"/>
      <c r="DM28" s="62" t="str">
        <f t="shared" si="55"/>
        <v xml:space="preserve"> </v>
      </c>
      <c r="DN28" s="287"/>
      <c r="DO28" s="210"/>
      <c r="DP28" s="286"/>
      <c r="DQ28" s="203"/>
      <c r="DR28" s="62" t="str">
        <f t="shared" si="56"/>
        <v xml:space="preserve"> </v>
      </c>
      <c r="DS28" s="287"/>
      <c r="DT28" s="210"/>
      <c r="DU28" s="286"/>
      <c r="DV28" s="203"/>
      <c r="DW28" s="62" t="str">
        <f t="shared" si="57"/>
        <v xml:space="preserve"> </v>
      </c>
      <c r="DX28" s="287"/>
      <c r="DY28" s="210"/>
      <c r="DZ28" s="286"/>
      <c r="EA28" s="203"/>
      <c r="EB28" s="62" t="str">
        <f t="shared" si="58"/>
        <v xml:space="preserve"> </v>
      </c>
      <c r="EC28" s="287"/>
      <c r="ED28" s="210"/>
      <c r="EE28" s="286"/>
      <c r="EF28" s="203"/>
      <c r="EG28" s="62" t="str">
        <f t="shared" si="59"/>
        <v xml:space="preserve"> </v>
      </c>
      <c r="EH28" s="287"/>
      <c r="EI28" s="210"/>
      <c r="EJ28" s="286"/>
      <c r="EK28" s="203"/>
      <c r="EL28" s="62" t="str">
        <f t="shared" si="60"/>
        <v xml:space="preserve"> </v>
      </c>
      <c r="EM28" s="287"/>
      <c r="EN28" s="210"/>
      <c r="EO28" s="286"/>
      <c r="EP28" s="203"/>
      <c r="EQ28" s="62" t="str">
        <f t="shared" si="61"/>
        <v xml:space="preserve"> </v>
      </c>
      <c r="ER28" s="287"/>
      <c r="ES28" s="210"/>
      <c r="ET28" s="286"/>
      <c r="EU28" s="203"/>
      <c r="EV28" s="62" t="str">
        <f t="shared" si="62"/>
        <v xml:space="preserve"> </v>
      </c>
      <c r="EW28" s="287"/>
      <c r="EX28" s="210"/>
      <c r="EY28" s="286"/>
      <c r="EZ28" s="203"/>
      <c r="FA28" s="62" t="str">
        <f t="shared" si="63"/>
        <v xml:space="preserve"> </v>
      </c>
      <c r="FB28" s="287"/>
      <c r="FC28" s="210"/>
      <c r="FD28" s="286"/>
      <c r="FE28" s="266"/>
      <c r="FF28" s="264" t="str">
        <f t="shared" si="64"/>
        <v xml:space="preserve"> </v>
      </c>
      <c r="FG28" s="271"/>
      <c r="FH28" s="234"/>
      <c r="FI28" s="272"/>
      <c r="FJ28" s="266"/>
      <c r="FK28" s="264" t="str">
        <f t="shared" si="65"/>
        <v xml:space="preserve"> </v>
      </c>
      <c r="FL28" s="271"/>
      <c r="FM28" s="234"/>
      <c r="FN28" s="272"/>
      <c r="FO28" s="266"/>
      <c r="FP28" s="264" t="str">
        <f t="shared" si="66"/>
        <v xml:space="preserve"> </v>
      </c>
      <c r="FQ28" s="271"/>
      <c r="FR28" s="234"/>
      <c r="FS28" s="272"/>
    </row>
    <row r="29" spans="1:175" ht="15" customHeight="1">
      <c r="A29" s="361">
        <f>IF($A27+1=8,1, $A27+1)</f>
        <v>5</v>
      </c>
      <c r="B29" s="401"/>
      <c r="C29" s="385">
        <f>C27+1</f>
        <v>43105</v>
      </c>
      <c r="D29" s="275" t="s">
        <v>78</v>
      </c>
      <c r="E29" s="207" t="str">
        <f t="shared" si="34"/>
        <v>AM</v>
      </c>
      <c r="F29" s="203"/>
      <c r="G29" s="62" t="str">
        <f t="shared" si="32"/>
        <v xml:space="preserve"> </v>
      </c>
      <c r="H29" s="287"/>
      <c r="I29" s="155"/>
      <c r="J29" s="286"/>
      <c r="K29" s="203"/>
      <c r="L29" s="62" t="str">
        <f t="shared" si="33"/>
        <v xml:space="preserve"> </v>
      </c>
      <c r="M29" s="287"/>
      <c r="N29" s="210"/>
      <c r="O29" s="286"/>
      <c r="P29" s="203"/>
      <c r="Q29" s="62" t="str">
        <f t="shared" si="35"/>
        <v xml:space="preserve"> </v>
      </c>
      <c r="R29" s="287"/>
      <c r="S29" s="210"/>
      <c r="T29" s="286"/>
      <c r="U29" s="203"/>
      <c r="V29" s="62" t="str">
        <f t="shared" si="36"/>
        <v xml:space="preserve"> </v>
      </c>
      <c r="W29" s="287"/>
      <c r="X29" s="210"/>
      <c r="Y29" s="286"/>
      <c r="Z29" s="203"/>
      <c r="AA29" s="62" t="str">
        <f t="shared" si="37"/>
        <v xml:space="preserve"> </v>
      </c>
      <c r="AB29" s="287"/>
      <c r="AC29" s="210"/>
      <c r="AD29" s="286"/>
      <c r="AE29" s="203"/>
      <c r="AF29" s="62" t="str">
        <f t="shared" si="38"/>
        <v xml:space="preserve"> </v>
      </c>
      <c r="AG29" s="287"/>
      <c r="AH29" s="210"/>
      <c r="AI29" s="286"/>
      <c r="AJ29" s="203"/>
      <c r="AK29" s="62" t="str">
        <f t="shared" si="39"/>
        <v xml:space="preserve"> </v>
      </c>
      <c r="AL29" s="287"/>
      <c r="AM29" s="210"/>
      <c r="AN29" s="286"/>
      <c r="AO29" s="203"/>
      <c r="AP29" s="62" t="str">
        <f t="shared" si="40"/>
        <v xml:space="preserve"> </v>
      </c>
      <c r="AQ29" s="287"/>
      <c r="AR29" s="210"/>
      <c r="AS29" s="286"/>
      <c r="AT29" s="203"/>
      <c r="AU29" s="62" t="str">
        <f t="shared" si="41"/>
        <v xml:space="preserve"> </v>
      </c>
      <c r="AV29" s="287"/>
      <c r="AW29" s="210"/>
      <c r="AX29" s="286"/>
      <c r="AY29" s="203"/>
      <c r="AZ29" s="62" t="str">
        <f t="shared" si="42"/>
        <v xml:space="preserve"> </v>
      </c>
      <c r="BA29" s="287"/>
      <c r="BB29" s="210"/>
      <c r="BC29" s="286"/>
      <c r="BD29" s="203"/>
      <c r="BE29" s="62" t="str">
        <f t="shared" si="43"/>
        <v xml:space="preserve"> </v>
      </c>
      <c r="BF29" s="287"/>
      <c r="BG29" s="210"/>
      <c r="BH29" s="286"/>
      <c r="BI29" s="203"/>
      <c r="BJ29" s="62" t="str">
        <f t="shared" si="44"/>
        <v xml:space="preserve"> </v>
      </c>
      <c r="BK29" s="287"/>
      <c r="BL29" s="210"/>
      <c r="BM29" s="286"/>
      <c r="BN29" s="203"/>
      <c r="BO29" s="62" t="str">
        <f t="shared" si="45"/>
        <v xml:space="preserve"> </v>
      </c>
      <c r="BP29" s="287"/>
      <c r="BQ29" s="210"/>
      <c r="BR29" s="286"/>
      <c r="BS29" s="203"/>
      <c r="BT29" s="62" t="str">
        <f t="shared" si="46"/>
        <v xml:space="preserve"> </v>
      </c>
      <c r="BU29" s="287"/>
      <c r="BV29" s="210"/>
      <c r="BW29" s="286"/>
      <c r="BX29" s="203"/>
      <c r="BY29" s="62" t="str">
        <f t="shared" si="47"/>
        <v xml:space="preserve"> </v>
      </c>
      <c r="BZ29" s="287"/>
      <c r="CA29" s="210"/>
      <c r="CB29" s="286"/>
      <c r="CC29" s="203"/>
      <c r="CD29" s="62" t="str">
        <f t="shared" si="48"/>
        <v xml:space="preserve"> </v>
      </c>
      <c r="CE29" s="287"/>
      <c r="CF29" s="210"/>
      <c r="CG29" s="286"/>
      <c r="CH29" s="203"/>
      <c r="CI29" s="62" t="str">
        <f t="shared" si="49"/>
        <v xml:space="preserve"> </v>
      </c>
      <c r="CJ29" s="287"/>
      <c r="CK29" s="210"/>
      <c r="CL29" s="286"/>
      <c r="CM29" s="203"/>
      <c r="CN29" s="62" t="str">
        <f t="shared" si="50"/>
        <v xml:space="preserve"> </v>
      </c>
      <c r="CO29" s="287"/>
      <c r="CP29" s="210"/>
      <c r="CQ29" s="286"/>
      <c r="CR29" s="203"/>
      <c r="CS29" s="62" t="str">
        <f t="shared" si="51"/>
        <v xml:space="preserve"> </v>
      </c>
      <c r="CT29" s="287"/>
      <c r="CU29" s="210"/>
      <c r="CV29" s="286"/>
      <c r="CW29" s="203"/>
      <c r="CX29" s="62" t="str">
        <f t="shared" si="52"/>
        <v xml:space="preserve"> </v>
      </c>
      <c r="CY29" s="287"/>
      <c r="CZ29" s="210"/>
      <c r="DA29" s="286"/>
      <c r="DB29" s="203"/>
      <c r="DC29" s="62" t="str">
        <f t="shared" si="53"/>
        <v xml:space="preserve"> </v>
      </c>
      <c r="DD29" s="287"/>
      <c r="DE29" s="210"/>
      <c r="DF29" s="286"/>
      <c r="DG29" s="203"/>
      <c r="DH29" s="62" t="str">
        <f t="shared" si="54"/>
        <v xml:space="preserve"> </v>
      </c>
      <c r="DI29" s="287"/>
      <c r="DJ29" s="210"/>
      <c r="DK29" s="286"/>
      <c r="DL29" s="203"/>
      <c r="DM29" s="62" t="str">
        <f t="shared" si="55"/>
        <v xml:space="preserve"> </v>
      </c>
      <c r="DN29" s="287"/>
      <c r="DO29" s="210"/>
      <c r="DP29" s="286"/>
      <c r="DQ29" s="203"/>
      <c r="DR29" s="62" t="str">
        <f t="shared" si="56"/>
        <v xml:space="preserve"> </v>
      </c>
      <c r="DS29" s="287"/>
      <c r="DT29" s="210"/>
      <c r="DU29" s="286"/>
      <c r="DV29" s="203"/>
      <c r="DW29" s="62" t="str">
        <f t="shared" si="57"/>
        <v xml:space="preserve"> </v>
      </c>
      <c r="DX29" s="287"/>
      <c r="DY29" s="210"/>
      <c r="DZ29" s="286"/>
      <c r="EA29" s="203"/>
      <c r="EB29" s="62" t="str">
        <f t="shared" si="58"/>
        <v xml:space="preserve"> </v>
      </c>
      <c r="EC29" s="287"/>
      <c r="ED29" s="210"/>
      <c r="EE29" s="286"/>
      <c r="EF29" s="203"/>
      <c r="EG29" s="62" t="str">
        <f t="shared" si="59"/>
        <v xml:space="preserve"> </v>
      </c>
      <c r="EH29" s="287"/>
      <c r="EI29" s="210"/>
      <c r="EJ29" s="286"/>
      <c r="EK29" s="203"/>
      <c r="EL29" s="62" t="str">
        <f t="shared" si="60"/>
        <v xml:space="preserve"> </v>
      </c>
      <c r="EM29" s="287"/>
      <c r="EN29" s="210"/>
      <c r="EO29" s="286"/>
      <c r="EP29" s="203"/>
      <c r="EQ29" s="62" t="str">
        <f t="shared" si="61"/>
        <v xml:space="preserve"> </v>
      </c>
      <c r="ER29" s="287"/>
      <c r="ES29" s="210"/>
      <c r="ET29" s="286"/>
      <c r="EU29" s="203"/>
      <c r="EV29" s="62" t="str">
        <f t="shared" si="62"/>
        <v xml:space="preserve"> </v>
      </c>
      <c r="EW29" s="287"/>
      <c r="EX29" s="210"/>
      <c r="EY29" s="286"/>
      <c r="EZ29" s="203"/>
      <c r="FA29" s="62" t="str">
        <f t="shared" si="63"/>
        <v xml:space="preserve"> </v>
      </c>
      <c r="FB29" s="287"/>
      <c r="FC29" s="210"/>
      <c r="FD29" s="286"/>
      <c r="FE29" s="266"/>
      <c r="FF29" s="264" t="str">
        <f t="shared" si="64"/>
        <v xml:space="preserve"> </v>
      </c>
      <c r="FG29" s="271"/>
      <c r="FH29" s="234"/>
      <c r="FI29" s="272"/>
      <c r="FJ29" s="266"/>
      <c r="FK29" s="264" t="str">
        <f t="shared" si="65"/>
        <v xml:space="preserve"> </v>
      </c>
      <c r="FL29" s="271"/>
      <c r="FM29" s="234"/>
      <c r="FN29" s="272"/>
      <c r="FO29" s="266"/>
      <c r="FP29" s="264" t="str">
        <f t="shared" si="66"/>
        <v xml:space="preserve"> </v>
      </c>
      <c r="FQ29" s="271"/>
      <c r="FR29" s="234"/>
      <c r="FS29" s="272"/>
    </row>
    <row r="30" spans="1:175" ht="15" customHeight="1">
      <c r="A30" s="361"/>
      <c r="B30" s="401"/>
      <c r="C30" s="385"/>
      <c r="D30" s="277"/>
      <c r="E30" s="207" t="str">
        <f t="shared" si="34"/>
        <v>PM</v>
      </c>
      <c r="F30" s="203"/>
      <c r="G30" s="62" t="str">
        <f t="shared" si="32"/>
        <v xml:space="preserve"> </v>
      </c>
      <c r="H30" s="287"/>
      <c r="I30" s="155"/>
      <c r="J30" s="286"/>
      <c r="K30" s="203"/>
      <c r="L30" s="62" t="str">
        <f t="shared" si="33"/>
        <v xml:space="preserve"> </v>
      </c>
      <c r="M30" s="287"/>
      <c r="N30" s="210"/>
      <c r="O30" s="286"/>
      <c r="P30" s="203"/>
      <c r="Q30" s="62" t="str">
        <f t="shared" si="35"/>
        <v xml:space="preserve"> </v>
      </c>
      <c r="R30" s="287"/>
      <c r="S30" s="210"/>
      <c r="T30" s="286"/>
      <c r="U30" s="203"/>
      <c r="V30" s="62" t="str">
        <f t="shared" si="36"/>
        <v xml:space="preserve"> </v>
      </c>
      <c r="W30" s="287"/>
      <c r="X30" s="210"/>
      <c r="Y30" s="286"/>
      <c r="Z30" s="203"/>
      <c r="AA30" s="62" t="str">
        <f t="shared" si="37"/>
        <v xml:space="preserve"> </v>
      </c>
      <c r="AB30" s="287"/>
      <c r="AC30" s="210"/>
      <c r="AD30" s="286"/>
      <c r="AE30" s="203"/>
      <c r="AF30" s="62" t="str">
        <f t="shared" si="38"/>
        <v xml:space="preserve"> </v>
      </c>
      <c r="AG30" s="287"/>
      <c r="AH30" s="210"/>
      <c r="AI30" s="286"/>
      <c r="AJ30" s="203"/>
      <c r="AK30" s="62" t="str">
        <f t="shared" si="39"/>
        <v xml:space="preserve"> </v>
      </c>
      <c r="AL30" s="287"/>
      <c r="AM30" s="210"/>
      <c r="AN30" s="286"/>
      <c r="AO30" s="203"/>
      <c r="AP30" s="62" t="str">
        <f t="shared" si="40"/>
        <v xml:space="preserve"> </v>
      </c>
      <c r="AQ30" s="287"/>
      <c r="AR30" s="210"/>
      <c r="AS30" s="286"/>
      <c r="AT30" s="203"/>
      <c r="AU30" s="62" t="str">
        <f t="shared" si="41"/>
        <v xml:space="preserve"> </v>
      </c>
      <c r="AV30" s="287"/>
      <c r="AW30" s="210"/>
      <c r="AX30" s="286"/>
      <c r="AY30" s="203"/>
      <c r="AZ30" s="62" t="str">
        <f t="shared" si="42"/>
        <v xml:space="preserve"> </v>
      </c>
      <c r="BA30" s="287"/>
      <c r="BB30" s="210"/>
      <c r="BC30" s="286"/>
      <c r="BD30" s="203"/>
      <c r="BE30" s="62" t="str">
        <f t="shared" si="43"/>
        <v xml:space="preserve"> </v>
      </c>
      <c r="BF30" s="287"/>
      <c r="BG30" s="210"/>
      <c r="BH30" s="286"/>
      <c r="BI30" s="203"/>
      <c r="BJ30" s="62" t="str">
        <f t="shared" si="44"/>
        <v xml:space="preserve"> </v>
      </c>
      <c r="BK30" s="287"/>
      <c r="BL30" s="210"/>
      <c r="BM30" s="286"/>
      <c r="BN30" s="203"/>
      <c r="BO30" s="62" t="str">
        <f t="shared" si="45"/>
        <v xml:space="preserve"> </v>
      </c>
      <c r="BP30" s="287"/>
      <c r="BQ30" s="210"/>
      <c r="BR30" s="286"/>
      <c r="BS30" s="203"/>
      <c r="BT30" s="62" t="str">
        <f t="shared" si="46"/>
        <v xml:space="preserve"> </v>
      </c>
      <c r="BU30" s="287"/>
      <c r="BV30" s="210"/>
      <c r="BW30" s="286"/>
      <c r="BX30" s="203"/>
      <c r="BY30" s="62" t="str">
        <f t="shared" si="47"/>
        <v xml:space="preserve"> </v>
      </c>
      <c r="BZ30" s="287"/>
      <c r="CA30" s="210"/>
      <c r="CB30" s="286"/>
      <c r="CC30" s="203"/>
      <c r="CD30" s="62" t="str">
        <f t="shared" si="48"/>
        <v xml:space="preserve"> </v>
      </c>
      <c r="CE30" s="287"/>
      <c r="CF30" s="210"/>
      <c r="CG30" s="286"/>
      <c r="CH30" s="203"/>
      <c r="CI30" s="62" t="str">
        <f t="shared" si="49"/>
        <v xml:space="preserve"> </v>
      </c>
      <c r="CJ30" s="287"/>
      <c r="CK30" s="210"/>
      <c r="CL30" s="286"/>
      <c r="CM30" s="203"/>
      <c r="CN30" s="62" t="str">
        <f t="shared" si="50"/>
        <v xml:space="preserve"> </v>
      </c>
      <c r="CO30" s="287"/>
      <c r="CP30" s="210"/>
      <c r="CQ30" s="286"/>
      <c r="CR30" s="203"/>
      <c r="CS30" s="62" t="str">
        <f t="shared" si="51"/>
        <v xml:space="preserve"> </v>
      </c>
      <c r="CT30" s="287"/>
      <c r="CU30" s="210"/>
      <c r="CV30" s="286"/>
      <c r="CW30" s="203"/>
      <c r="CX30" s="62" t="str">
        <f t="shared" si="52"/>
        <v xml:space="preserve"> </v>
      </c>
      <c r="CY30" s="287"/>
      <c r="CZ30" s="210"/>
      <c r="DA30" s="286"/>
      <c r="DB30" s="203"/>
      <c r="DC30" s="62" t="str">
        <f t="shared" si="53"/>
        <v xml:space="preserve"> </v>
      </c>
      <c r="DD30" s="287"/>
      <c r="DE30" s="210"/>
      <c r="DF30" s="286"/>
      <c r="DG30" s="203"/>
      <c r="DH30" s="62" t="str">
        <f t="shared" si="54"/>
        <v xml:space="preserve"> </v>
      </c>
      <c r="DI30" s="287"/>
      <c r="DJ30" s="210"/>
      <c r="DK30" s="286"/>
      <c r="DL30" s="203"/>
      <c r="DM30" s="62" t="str">
        <f t="shared" si="55"/>
        <v xml:space="preserve"> </v>
      </c>
      <c r="DN30" s="287"/>
      <c r="DO30" s="210"/>
      <c r="DP30" s="286"/>
      <c r="DQ30" s="203"/>
      <c r="DR30" s="62" t="str">
        <f t="shared" si="56"/>
        <v xml:space="preserve"> </v>
      </c>
      <c r="DS30" s="287"/>
      <c r="DT30" s="210"/>
      <c r="DU30" s="286"/>
      <c r="DV30" s="203"/>
      <c r="DW30" s="62" t="str">
        <f t="shared" si="57"/>
        <v xml:space="preserve"> </v>
      </c>
      <c r="DX30" s="287"/>
      <c r="DY30" s="210"/>
      <c r="DZ30" s="286"/>
      <c r="EA30" s="203"/>
      <c r="EB30" s="62" t="str">
        <f t="shared" si="58"/>
        <v xml:space="preserve"> </v>
      </c>
      <c r="EC30" s="287"/>
      <c r="ED30" s="210"/>
      <c r="EE30" s="286"/>
      <c r="EF30" s="203"/>
      <c r="EG30" s="62" t="str">
        <f t="shared" si="59"/>
        <v xml:space="preserve"> </v>
      </c>
      <c r="EH30" s="287"/>
      <c r="EI30" s="210"/>
      <c r="EJ30" s="286"/>
      <c r="EK30" s="203"/>
      <c r="EL30" s="62" t="str">
        <f t="shared" si="60"/>
        <v xml:space="preserve"> </v>
      </c>
      <c r="EM30" s="287"/>
      <c r="EN30" s="210"/>
      <c r="EO30" s="286"/>
      <c r="EP30" s="203"/>
      <c r="EQ30" s="62" t="str">
        <f t="shared" si="61"/>
        <v xml:space="preserve"> </v>
      </c>
      <c r="ER30" s="287"/>
      <c r="ES30" s="210"/>
      <c r="ET30" s="286"/>
      <c r="EU30" s="203"/>
      <c r="EV30" s="62" t="str">
        <f t="shared" si="62"/>
        <v xml:space="preserve"> </v>
      </c>
      <c r="EW30" s="287"/>
      <c r="EX30" s="210"/>
      <c r="EY30" s="286"/>
      <c r="EZ30" s="203"/>
      <c r="FA30" s="62" t="str">
        <f t="shared" si="63"/>
        <v xml:space="preserve"> </v>
      </c>
      <c r="FB30" s="287"/>
      <c r="FC30" s="210"/>
      <c r="FD30" s="286"/>
      <c r="FE30" s="266"/>
      <c r="FF30" s="264" t="str">
        <f t="shared" si="64"/>
        <v xml:space="preserve"> </v>
      </c>
      <c r="FG30" s="271"/>
      <c r="FH30" s="234"/>
      <c r="FI30" s="272"/>
      <c r="FJ30" s="266"/>
      <c r="FK30" s="264" t="str">
        <f t="shared" si="65"/>
        <v xml:space="preserve"> </v>
      </c>
      <c r="FL30" s="271"/>
      <c r="FM30" s="234"/>
      <c r="FN30" s="272"/>
      <c r="FO30" s="266"/>
      <c r="FP30" s="264" t="str">
        <f t="shared" si="66"/>
        <v xml:space="preserve"> </v>
      </c>
      <c r="FQ30" s="271"/>
      <c r="FR30" s="234"/>
      <c r="FS30" s="272"/>
    </row>
    <row r="31" spans="1:175" ht="15" customHeight="1">
      <c r="A31" s="360">
        <f>IF($A29+1=8,1, $A29+1)</f>
        <v>6</v>
      </c>
      <c r="B31" s="401"/>
      <c r="C31" s="386">
        <f>C29+1</f>
        <v>43106</v>
      </c>
      <c r="D31" s="278" t="s">
        <v>79</v>
      </c>
      <c r="E31" s="214" t="str">
        <f t="shared" si="34"/>
        <v>AM</v>
      </c>
      <c r="F31" s="220"/>
      <c r="G31" s="216" t="str">
        <f t="shared" si="32"/>
        <v xml:space="preserve"> </v>
      </c>
      <c r="H31" s="288"/>
      <c r="I31" s="217"/>
      <c r="J31" s="285"/>
      <c r="K31" s="220"/>
      <c r="L31" s="216" t="str">
        <f t="shared" si="33"/>
        <v xml:space="preserve"> </v>
      </c>
      <c r="M31" s="288"/>
      <c r="N31" s="217"/>
      <c r="O31" s="285"/>
      <c r="P31" s="220"/>
      <c r="Q31" s="216" t="str">
        <f t="shared" si="35"/>
        <v xml:space="preserve"> </v>
      </c>
      <c r="R31" s="288"/>
      <c r="S31" s="217"/>
      <c r="T31" s="285"/>
      <c r="U31" s="220"/>
      <c r="V31" s="216" t="str">
        <f t="shared" si="36"/>
        <v xml:space="preserve"> </v>
      </c>
      <c r="W31" s="288"/>
      <c r="X31" s="217"/>
      <c r="Y31" s="285"/>
      <c r="Z31" s="220"/>
      <c r="AA31" s="216" t="str">
        <f t="shared" si="37"/>
        <v xml:space="preserve"> </v>
      </c>
      <c r="AB31" s="288"/>
      <c r="AC31" s="217"/>
      <c r="AD31" s="285"/>
      <c r="AE31" s="220"/>
      <c r="AF31" s="216" t="str">
        <f t="shared" si="38"/>
        <v xml:space="preserve"> </v>
      </c>
      <c r="AG31" s="288"/>
      <c r="AH31" s="217"/>
      <c r="AI31" s="285"/>
      <c r="AJ31" s="220"/>
      <c r="AK31" s="216" t="str">
        <f t="shared" si="39"/>
        <v xml:space="preserve"> </v>
      </c>
      <c r="AL31" s="288"/>
      <c r="AM31" s="217"/>
      <c r="AN31" s="285"/>
      <c r="AO31" s="220"/>
      <c r="AP31" s="216" t="str">
        <f t="shared" si="40"/>
        <v xml:space="preserve"> </v>
      </c>
      <c r="AQ31" s="288"/>
      <c r="AR31" s="217"/>
      <c r="AS31" s="285"/>
      <c r="AT31" s="220"/>
      <c r="AU31" s="216" t="str">
        <f t="shared" si="41"/>
        <v xml:space="preserve"> </v>
      </c>
      <c r="AV31" s="288"/>
      <c r="AW31" s="217"/>
      <c r="AX31" s="285"/>
      <c r="AY31" s="220"/>
      <c r="AZ31" s="216" t="str">
        <f t="shared" si="42"/>
        <v xml:space="preserve"> </v>
      </c>
      <c r="BA31" s="288"/>
      <c r="BB31" s="217"/>
      <c r="BC31" s="285"/>
      <c r="BD31" s="220"/>
      <c r="BE31" s="216" t="str">
        <f t="shared" si="43"/>
        <v xml:space="preserve"> </v>
      </c>
      <c r="BF31" s="288"/>
      <c r="BG31" s="217"/>
      <c r="BH31" s="285"/>
      <c r="BI31" s="220"/>
      <c r="BJ31" s="216" t="str">
        <f t="shared" si="44"/>
        <v xml:space="preserve"> </v>
      </c>
      <c r="BK31" s="288"/>
      <c r="BL31" s="217"/>
      <c r="BM31" s="285"/>
      <c r="BN31" s="220"/>
      <c r="BO31" s="216" t="str">
        <f t="shared" si="45"/>
        <v xml:space="preserve"> </v>
      </c>
      <c r="BP31" s="288"/>
      <c r="BQ31" s="217"/>
      <c r="BR31" s="285"/>
      <c r="BS31" s="220"/>
      <c r="BT31" s="216" t="str">
        <f t="shared" si="46"/>
        <v xml:space="preserve"> </v>
      </c>
      <c r="BU31" s="288"/>
      <c r="BV31" s="217"/>
      <c r="BW31" s="285"/>
      <c r="BX31" s="220"/>
      <c r="BY31" s="216" t="str">
        <f t="shared" si="47"/>
        <v xml:space="preserve"> </v>
      </c>
      <c r="BZ31" s="288"/>
      <c r="CA31" s="217"/>
      <c r="CB31" s="285"/>
      <c r="CC31" s="220"/>
      <c r="CD31" s="216" t="str">
        <f t="shared" si="48"/>
        <v xml:space="preserve"> </v>
      </c>
      <c r="CE31" s="288"/>
      <c r="CF31" s="217"/>
      <c r="CG31" s="285"/>
      <c r="CH31" s="220"/>
      <c r="CI31" s="216" t="str">
        <f t="shared" si="49"/>
        <v xml:space="preserve"> </v>
      </c>
      <c r="CJ31" s="288"/>
      <c r="CK31" s="217"/>
      <c r="CL31" s="285"/>
      <c r="CM31" s="220"/>
      <c r="CN31" s="216" t="str">
        <f t="shared" si="50"/>
        <v xml:space="preserve"> </v>
      </c>
      <c r="CO31" s="288"/>
      <c r="CP31" s="217"/>
      <c r="CQ31" s="285"/>
      <c r="CR31" s="220"/>
      <c r="CS31" s="216" t="str">
        <f t="shared" si="51"/>
        <v xml:space="preserve"> </v>
      </c>
      <c r="CT31" s="288"/>
      <c r="CU31" s="217"/>
      <c r="CV31" s="285"/>
      <c r="CW31" s="220"/>
      <c r="CX31" s="216" t="str">
        <f t="shared" si="52"/>
        <v xml:space="preserve"> </v>
      </c>
      <c r="CY31" s="288"/>
      <c r="CZ31" s="217"/>
      <c r="DA31" s="285"/>
      <c r="DB31" s="220"/>
      <c r="DC31" s="216" t="str">
        <f t="shared" si="53"/>
        <v xml:space="preserve"> </v>
      </c>
      <c r="DD31" s="288"/>
      <c r="DE31" s="217"/>
      <c r="DF31" s="285"/>
      <c r="DG31" s="220"/>
      <c r="DH31" s="216" t="str">
        <f t="shared" si="54"/>
        <v xml:space="preserve"> </v>
      </c>
      <c r="DI31" s="288"/>
      <c r="DJ31" s="217"/>
      <c r="DK31" s="285"/>
      <c r="DL31" s="220"/>
      <c r="DM31" s="216" t="str">
        <f t="shared" si="55"/>
        <v xml:space="preserve"> </v>
      </c>
      <c r="DN31" s="288"/>
      <c r="DO31" s="217"/>
      <c r="DP31" s="285"/>
      <c r="DQ31" s="220"/>
      <c r="DR31" s="216" t="str">
        <f t="shared" si="56"/>
        <v xml:space="preserve"> </v>
      </c>
      <c r="DS31" s="288"/>
      <c r="DT31" s="217"/>
      <c r="DU31" s="285"/>
      <c r="DV31" s="220"/>
      <c r="DW31" s="216" t="str">
        <f t="shared" si="57"/>
        <v xml:space="preserve"> </v>
      </c>
      <c r="DX31" s="288"/>
      <c r="DY31" s="217"/>
      <c r="DZ31" s="285"/>
      <c r="EA31" s="220"/>
      <c r="EB31" s="216" t="str">
        <f t="shared" si="58"/>
        <v xml:space="preserve"> </v>
      </c>
      <c r="EC31" s="288"/>
      <c r="ED31" s="217"/>
      <c r="EE31" s="285"/>
      <c r="EF31" s="220"/>
      <c r="EG31" s="216" t="str">
        <f t="shared" si="59"/>
        <v xml:space="preserve"> </v>
      </c>
      <c r="EH31" s="288"/>
      <c r="EI31" s="217"/>
      <c r="EJ31" s="285"/>
      <c r="EK31" s="220"/>
      <c r="EL31" s="216" t="str">
        <f t="shared" si="60"/>
        <v xml:space="preserve"> </v>
      </c>
      <c r="EM31" s="288"/>
      <c r="EN31" s="217"/>
      <c r="EO31" s="285"/>
      <c r="EP31" s="220"/>
      <c r="EQ31" s="216" t="str">
        <f t="shared" si="61"/>
        <v xml:space="preserve"> </v>
      </c>
      <c r="ER31" s="288"/>
      <c r="ES31" s="217"/>
      <c r="ET31" s="285"/>
      <c r="EU31" s="220"/>
      <c r="EV31" s="216" t="str">
        <f t="shared" si="62"/>
        <v xml:space="preserve"> </v>
      </c>
      <c r="EW31" s="288"/>
      <c r="EX31" s="217"/>
      <c r="EY31" s="285"/>
      <c r="EZ31" s="220"/>
      <c r="FA31" s="216" t="str">
        <f t="shared" si="63"/>
        <v xml:space="preserve"> </v>
      </c>
      <c r="FB31" s="288"/>
      <c r="FC31" s="217"/>
      <c r="FD31" s="285"/>
      <c r="FE31" s="266"/>
      <c r="FF31" s="264" t="str">
        <f t="shared" si="64"/>
        <v xml:space="preserve"> </v>
      </c>
      <c r="FG31" s="271"/>
      <c r="FH31" s="234"/>
      <c r="FI31" s="272"/>
      <c r="FJ31" s="266"/>
      <c r="FK31" s="264" t="str">
        <f t="shared" si="65"/>
        <v xml:space="preserve"> </v>
      </c>
      <c r="FL31" s="271"/>
      <c r="FM31" s="234"/>
      <c r="FN31" s="272"/>
      <c r="FO31" s="266"/>
      <c r="FP31" s="264" t="str">
        <f t="shared" si="66"/>
        <v xml:space="preserve"> </v>
      </c>
      <c r="FQ31" s="271"/>
      <c r="FR31" s="234"/>
      <c r="FS31" s="272"/>
    </row>
    <row r="32" spans="1:175" ht="15" customHeight="1">
      <c r="A32" s="360"/>
      <c r="B32" s="401"/>
      <c r="C32" s="386"/>
      <c r="D32" s="279"/>
      <c r="E32" s="214" t="str">
        <f t="shared" si="34"/>
        <v>PM</v>
      </c>
      <c r="F32" s="220"/>
      <c r="G32" s="216" t="str">
        <f t="shared" si="32"/>
        <v xml:space="preserve"> </v>
      </c>
      <c r="H32" s="288"/>
      <c r="I32" s="217"/>
      <c r="J32" s="285"/>
      <c r="K32" s="220"/>
      <c r="L32" s="216" t="str">
        <f t="shared" si="33"/>
        <v xml:space="preserve"> </v>
      </c>
      <c r="M32" s="288"/>
      <c r="N32" s="217"/>
      <c r="O32" s="285"/>
      <c r="P32" s="220"/>
      <c r="Q32" s="216" t="str">
        <f t="shared" si="35"/>
        <v xml:space="preserve"> </v>
      </c>
      <c r="R32" s="288"/>
      <c r="S32" s="217"/>
      <c r="T32" s="285"/>
      <c r="U32" s="220"/>
      <c r="V32" s="216" t="str">
        <f t="shared" si="36"/>
        <v xml:space="preserve"> </v>
      </c>
      <c r="W32" s="288"/>
      <c r="X32" s="217"/>
      <c r="Y32" s="285"/>
      <c r="Z32" s="220"/>
      <c r="AA32" s="216" t="str">
        <f t="shared" si="37"/>
        <v xml:space="preserve"> </v>
      </c>
      <c r="AB32" s="288"/>
      <c r="AC32" s="217"/>
      <c r="AD32" s="285"/>
      <c r="AE32" s="220"/>
      <c r="AF32" s="216" t="str">
        <f t="shared" si="38"/>
        <v xml:space="preserve"> </v>
      </c>
      <c r="AG32" s="288"/>
      <c r="AH32" s="217"/>
      <c r="AI32" s="285"/>
      <c r="AJ32" s="220"/>
      <c r="AK32" s="216" t="str">
        <f t="shared" si="39"/>
        <v xml:space="preserve"> </v>
      </c>
      <c r="AL32" s="288"/>
      <c r="AM32" s="217"/>
      <c r="AN32" s="285"/>
      <c r="AO32" s="220"/>
      <c r="AP32" s="216" t="str">
        <f t="shared" si="40"/>
        <v xml:space="preserve"> </v>
      </c>
      <c r="AQ32" s="288"/>
      <c r="AR32" s="217"/>
      <c r="AS32" s="285"/>
      <c r="AT32" s="220"/>
      <c r="AU32" s="216" t="str">
        <f t="shared" si="41"/>
        <v xml:space="preserve"> </v>
      </c>
      <c r="AV32" s="288"/>
      <c r="AW32" s="217"/>
      <c r="AX32" s="285"/>
      <c r="AY32" s="220"/>
      <c r="AZ32" s="216" t="str">
        <f t="shared" si="42"/>
        <v xml:space="preserve"> </v>
      </c>
      <c r="BA32" s="288"/>
      <c r="BB32" s="217"/>
      <c r="BC32" s="285"/>
      <c r="BD32" s="220"/>
      <c r="BE32" s="216" t="str">
        <f t="shared" si="43"/>
        <v xml:space="preserve"> </v>
      </c>
      <c r="BF32" s="288"/>
      <c r="BG32" s="217"/>
      <c r="BH32" s="285"/>
      <c r="BI32" s="220"/>
      <c r="BJ32" s="216" t="str">
        <f t="shared" si="44"/>
        <v xml:space="preserve"> </v>
      </c>
      <c r="BK32" s="288"/>
      <c r="BL32" s="217"/>
      <c r="BM32" s="285"/>
      <c r="BN32" s="220"/>
      <c r="BO32" s="216" t="str">
        <f t="shared" si="45"/>
        <v xml:space="preserve"> </v>
      </c>
      <c r="BP32" s="288"/>
      <c r="BQ32" s="217"/>
      <c r="BR32" s="285"/>
      <c r="BS32" s="220"/>
      <c r="BT32" s="216" t="str">
        <f t="shared" si="46"/>
        <v xml:space="preserve"> </v>
      </c>
      <c r="BU32" s="288"/>
      <c r="BV32" s="217"/>
      <c r="BW32" s="285"/>
      <c r="BX32" s="220"/>
      <c r="BY32" s="216" t="str">
        <f t="shared" si="47"/>
        <v xml:space="preserve"> </v>
      </c>
      <c r="BZ32" s="288"/>
      <c r="CA32" s="217"/>
      <c r="CB32" s="285"/>
      <c r="CC32" s="220"/>
      <c r="CD32" s="216" t="str">
        <f t="shared" si="48"/>
        <v xml:space="preserve"> </v>
      </c>
      <c r="CE32" s="288"/>
      <c r="CF32" s="217"/>
      <c r="CG32" s="285"/>
      <c r="CH32" s="220"/>
      <c r="CI32" s="216" t="str">
        <f t="shared" si="49"/>
        <v xml:space="preserve"> </v>
      </c>
      <c r="CJ32" s="288"/>
      <c r="CK32" s="217"/>
      <c r="CL32" s="285"/>
      <c r="CM32" s="220"/>
      <c r="CN32" s="216" t="str">
        <f t="shared" si="50"/>
        <v xml:space="preserve"> </v>
      </c>
      <c r="CO32" s="288"/>
      <c r="CP32" s="217"/>
      <c r="CQ32" s="285"/>
      <c r="CR32" s="220"/>
      <c r="CS32" s="216" t="str">
        <f t="shared" si="51"/>
        <v xml:space="preserve"> </v>
      </c>
      <c r="CT32" s="288"/>
      <c r="CU32" s="217"/>
      <c r="CV32" s="285"/>
      <c r="CW32" s="220"/>
      <c r="CX32" s="216" t="str">
        <f t="shared" si="52"/>
        <v xml:space="preserve"> </v>
      </c>
      <c r="CY32" s="288"/>
      <c r="CZ32" s="217"/>
      <c r="DA32" s="285"/>
      <c r="DB32" s="220"/>
      <c r="DC32" s="216" t="str">
        <f t="shared" si="53"/>
        <v xml:space="preserve"> </v>
      </c>
      <c r="DD32" s="288"/>
      <c r="DE32" s="217"/>
      <c r="DF32" s="285"/>
      <c r="DG32" s="220"/>
      <c r="DH32" s="216" t="str">
        <f t="shared" si="54"/>
        <v xml:space="preserve"> </v>
      </c>
      <c r="DI32" s="288"/>
      <c r="DJ32" s="217"/>
      <c r="DK32" s="285"/>
      <c r="DL32" s="220"/>
      <c r="DM32" s="216" t="str">
        <f t="shared" si="55"/>
        <v xml:space="preserve"> </v>
      </c>
      <c r="DN32" s="288"/>
      <c r="DO32" s="217"/>
      <c r="DP32" s="285"/>
      <c r="DQ32" s="220"/>
      <c r="DR32" s="216" t="str">
        <f t="shared" si="56"/>
        <v xml:space="preserve"> </v>
      </c>
      <c r="DS32" s="288"/>
      <c r="DT32" s="217"/>
      <c r="DU32" s="285"/>
      <c r="DV32" s="220"/>
      <c r="DW32" s="216" t="str">
        <f t="shared" si="57"/>
        <v xml:space="preserve"> </v>
      </c>
      <c r="DX32" s="288"/>
      <c r="DY32" s="217"/>
      <c r="DZ32" s="285"/>
      <c r="EA32" s="220"/>
      <c r="EB32" s="216" t="str">
        <f t="shared" si="58"/>
        <v xml:space="preserve"> </v>
      </c>
      <c r="EC32" s="288"/>
      <c r="ED32" s="217"/>
      <c r="EE32" s="285"/>
      <c r="EF32" s="220"/>
      <c r="EG32" s="216" t="str">
        <f t="shared" si="59"/>
        <v xml:space="preserve"> </v>
      </c>
      <c r="EH32" s="288"/>
      <c r="EI32" s="217"/>
      <c r="EJ32" s="285"/>
      <c r="EK32" s="220"/>
      <c r="EL32" s="216" t="str">
        <f t="shared" si="60"/>
        <v xml:space="preserve"> </v>
      </c>
      <c r="EM32" s="288"/>
      <c r="EN32" s="217"/>
      <c r="EO32" s="285"/>
      <c r="EP32" s="220"/>
      <c r="EQ32" s="216" t="str">
        <f t="shared" si="61"/>
        <v xml:space="preserve"> </v>
      </c>
      <c r="ER32" s="288"/>
      <c r="ES32" s="217"/>
      <c r="ET32" s="285"/>
      <c r="EU32" s="220"/>
      <c r="EV32" s="216" t="str">
        <f t="shared" si="62"/>
        <v xml:space="preserve"> </v>
      </c>
      <c r="EW32" s="288"/>
      <c r="EX32" s="217"/>
      <c r="EY32" s="285"/>
      <c r="EZ32" s="220"/>
      <c r="FA32" s="216" t="str">
        <f t="shared" si="63"/>
        <v xml:space="preserve"> </v>
      </c>
      <c r="FB32" s="288"/>
      <c r="FC32" s="217"/>
      <c r="FD32" s="285"/>
      <c r="FE32" s="266"/>
      <c r="FF32" s="264" t="str">
        <f t="shared" si="64"/>
        <v xml:space="preserve"> </v>
      </c>
      <c r="FG32" s="271"/>
      <c r="FH32" s="234"/>
      <c r="FI32" s="272"/>
      <c r="FJ32" s="266"/>
      <c r="FK32" s="264" t="str">
        <f t="shared" si="65"/>
        <v xml:space="preserve"> </v>
      </c>
      <c r="FL32" s="271"/>
      <c r="FM32" s="234"/>
      <c r="FN32" s="272"/>
      <c r="FO32" s="266"/>
      <c r="FP32" s="264" t="str">
        <f t="shared" si="66"/>
        <v xml:space="preserve"> </v>
      </c>
      <c r="FQ32" s="271"/>
      <c r="FR32" s="234"/>
      <c r="FS32" s="272"/>
    </row>
    <row r="33" spans="1:175" ht="15" customHeight="1">
      <c r="A33" s="360">
        <f>IF($A31+1=8,1, $A31+1)</f>
        <v>7</v>
      </c>
      <c r="B33" s="401"/>
      <c r="C33" s="386">
        <f>C31+1</f>
        <v>43107</v>
      </c>
      <c r="D33" s="278" t="s">
        <v>80</v>
      </c>
      <c r="E33" s="214" t="str">
        <f t="shared" si="34"/>
        <v>AM</v>
      </c>
      <c r="F33" s="219"/>
      <c r="G33" s="216" t="str">
        <f t="shared" si="32"/>
        <v xml:space="preserve"> </v>
      </c>
      <c r="H33" s="288"/>
      <c r="I33" s="217"/>
      <c r="J33" s="285"/>
      <c r="K33" s="219"/>
      <c r="L33" s="216" t="str">
        <f t="shared" si="33"/>
        <v xml:space="preserve"> </v>
      </c>
      <c r="M33" s="288"/>
      <c r="N33" s="217"/>
      <c r="O33" s="285"/>
      <c r="P33" s="219"/>
      <c r="Q33" s="216" t="str">
        <f t="shared" si="35"/>
        <v xml:space="preserve"> </v>
      </c>
      <c r="R33" s="288"/>
      <c r="S33" s="217"/>
      <c r="T33" s="285"/>
      <c r="U33" s="219"/>
      <c r="V33" s="216" t="str">
        <f t="shared" si="36"/>
        <v xml:space="preserve"> </v>
      </c>
      <c r="W33" s="288"/>
      <c r="X33" s="217"/>
      <c r="Y33" s="285"/>
      <c r="Z33" s="219"/>
      <c r="AA33" s="216" t="str">
        <f t="shared" si="37"/>
        <v xml:space="preserve"> </v>
      </c>
      <c r="AB33" s="288"/>
      <c r="AC33" s="217"/>
      <c r="AD33" s="285"/>
      <c r="AE33" s="219"/>
      <c r="AF33" s="216" t="str">
        <f t="shared" si="38"/>
        <v xml:space="preserve"> </v>
      </c>
      <c r="AG33" s="288"/>
      <c r="AH33" s="217"/>
      <c r="AI33" s="285"/>
      <c r="AJ33" s="219"/>
      <c r="AK33" s="216" t="str">
        <f t="shared" si="39"/>
        <v xml:space="preserve"> </v>
      </c>
      <c r="AL33" s="288"/>
      <c r="AM33" s="217"/>
      <c r="AN33" s="285"/>
      <c r="AO33" s="219"/>
      <c r="AP33" s="216" t="str">
        <f t="shared" si="40"/>
        <v xml:space="preserve"> </v>
      </c>
      <c r="AQ33" s="288"/>
      <c r="AR33" s="217"/>
      <c r="AS33" s="285"/>
      <c r="AT33" s="219"/>
      <c r="AU33" s="216" t="str">
        <f t="shared" si="41"/>
        <v xml:space="preserve"> </v>
      </c>
      <c r="AV33" s="288"/>
      <c r="AW33" s="217"/>
      <c r="AX33" s="285"/>
      <c r="AY33" s="219"/>
      <c r="AZ33" s="216" t="str">
        <f t="shared" si="42"/>
        <v xml:space="preserve"> </v>
      </c>
      <c r="BA33" s="288"/>
      <c r="BB33" s="217"/>
      <c r="BC33" s="285"/>
      <c r="BD33" s="219"/>
      <c r="BE33" s="216" t="str">
        <f t="shared" si="43"/>
        <v xml:space="preserve"> </v>
      </c>
      <c r="BF33" s="288"/>
      <c r="BG33" s="217"/>
      <c r="BH33" s="285"/>
      <c r="BI33" s="219"/>
      <c r="BJ33" s="216" t="str">
        <f t="shared" si="44"/>
        <v xml:space="preserve"> </v>
      </c>
      <c r="BK33" s="288"/>
      <c r="BL33" s="217"/>
      <c r="BM33" s="285"/>
      <c r="BN33" s="219"/>
      <c r="BO33" s="216" t="str">
        <f t="shared" si="45"/>
        <v xml:space="preserve"> </v>
      </c>
      <c r="BP33" s="288"/>
      <c r="BQ33" s="217"/>
      <c r="BR33" s="285"/>
      <c r="BS33" s="219"/>
      <c r="BT33" s="216" t="str">
        <f t="shared" si="46"/>
        <v xml:space="preserve"> </v>
      </c>
      <c r="BU33" s="288"/>
      <c r="BV33" s="217"/>
      <c r="BW33" s="285"/>
      <c r="BX33" s="219"/>
      <c r="BY33" s="216" t="str">
        <f t="shared" si="47"/>
        <v xml:space="preserve"> </v>
      </c>
      <c r="BZ33" s="288"/>
      <c r="CA33" s="217"/>
      <c r="CB33" s="285"/>
      <c r="CC33" s="219"/>
      <c r="CD33" s="216" t="str">
        <f t="shared" si="48"/>
        <v xml:space="preserve"> </v>
      </c>
      <c r="CE33" s="288"/>
      <c r="CF33" s="217"/>
      <c r="CG33" s="285"/>
      <c r="CH33" s="219"/>
      <c r="CI33" s="216" t="str">
        <f t="shared" si="49"/>
        <v xml:space="preserve"> </v>
      </c>
      <c r="CJ33" s="288"/>
      <c r="CK33" s="217"/>
      <c r="CL33" s="285"/>
      <c r="CM33" s="219"/>
      <c r="CN33" s="216" t="str">
        <f t="shared" si="50"/>
        <v xml:space="preserve"> </v>
      </c>
      <c r="CO33" s="288"/>
      <c r="CP33" s="217"/>
      <c r="CQ33" s="285"/>
      <c r="CR33" s="219"/>
      <c r="CS33" s="216" t="str">
        <f t="shared" si="51"/>
        <v xml:space="preserve"> </v>
      </c>
      <c r="CT33" s="288"/>
      <c r="CU33" s="217"/>
      <c r="CV33" s="285"/>
      <c r="CW33" s="219"/>
      <c r="CX33" s="216" t="str">
        <f t="shared" si="52"/>
        <v xml:space="preserve"> </v>
      </c>
      <c r="CY33" s="288"/>
      <c r="CZ33" s="217"/>
      <c r="DA33" s="285"/>
      <c r="DB33" s="219"/>
      <c r="DC33" s="216" t="str">
        <f t="shared" si="53"/>
        <v xml:space="preserve"> </v>
      </c>
      <c r="DD33" s="288"/>
      <c r="DE33" s="217"/>
      <c r="DF33" s="285"/>
      <c r="DG33" s="219"/>
      <c r="DH33" s="216" t="str">
        <f t="shared" si="54"/>
        <v xml:space="preserve"> </v>
      </c>
      <c r="DI33" s="288"/>
      <c r="DJ33" s="217"/>
      <c r="DK33" s="285"/>
      <c r="DL33" s="219"/>
      <c r="DM33" s="216" t="str">
        <f t="shared" si="55"/>
        <v xml:space="preserve"> </v>
      </c>
      <c r="DN33" s="288"/>
      <c r="DO33" s="217"/>
      <c r="DP33" s="285"/>
      <c r="DQ33" s="219"/>
      <c r="DR33" s="216" t="str">
        <f t="shared" si="56"/>
        <v xml:space="preserve"> </v>
      </c>
      <c r="DS33" s="288"/>
      <c r="DT33" s="217"/>
      <c r="DU33" s="285"/>
      <c r="DV33" s="219"/>
      <c r="DW33" s="216" t="str">
        <f t="shared" si="57"/>
        <v xml:space="preserve"> </v>
      </c>
      <c r="DX33" s="288"/>
      <c r="DY33" s="217"/>
      <c r="DZ33" s="285"/>
      <c r="EA33" s="219"/>
      <c r="EB33" s="216" t="str">
        <f t="shared" si="58"/>
        <v xml:space="preserve"> </v>
      </c>
      <c r="EC33" s="288"/>
      <c r="ED33" s="217"/>
      <c r="EE33" s="285"/>
      <c r="EF33" s="219"/>
      <c r="EG33" s="216" t="str">
        <f t="shared" si="59"/>
        <v xml:space="preserve"> </v>
      </c>
      <c r="EH33" s="288"/>
      <c r="EI33" s="217"/>
      <c r="EJ33" s="285"/>
      <c r="EK33" s="219"/>
      <c r="EL33" s="216" t="str">
        <f t="shared" si="60"/>
        <v xml:space="preserve"> </v>
      </c>
      <c r="EM33" s="288"/>
      <c r="EN33" s="217"/>
      <c r="EO33" s="285"/>
      <c r="EP33" s="219"/>
      <c r="EQ33" s="216" t="str">
        <f t="shared" si="61"/>
        <v xml:space="preserve"> </v>
      </c>
      <c r="ER33" s="288"/>
      <c r="ES33" s="217"/>
      <c r="ET33" s="285"/>
      <c r="EU33" s="219"/>
      <c r="EV33" s="216" t="str">
        <f t="shared" si="62"/>
        <v xml:space="preserve"> </v>
      </c>
      <c r="EW33" s="288"/>
      <c r="EX33" s="217"/>
      <c r="EY33" s="285"/>
      <c r="EZ33" s="219"/>
      <c r="FA33" s="216" t="str">
        <f t="shared" si="63"/>
        <v xml:space="preserve"> </v>
      </c>
      <c r="FB33" s="288"/>
      <c r="FC33" s="217"/>
      <c r="FD33" s="285"/>
      <c r="FE33" s="265"/>
      <c r="FF33" s="264" t="str">
        <f t="shared" si="64"/>
        <v xml:space="preserve"> </v>
      </c>
      <c r="FG33" s="271"/>
      <c r="FH33" s="234"/>
      <c r="FI33" s="272"/>
      <c r="FJ33" s="265"/>
      <c r="FK33" s="264" t="str">
        <f t="shared" si="65"/>
        <v xml:space="preserve"> </v>
      </c>
      <c r="FL33" s="271"/>
      <c r="FM33" s="234"/>
      <c r="FN33" s="272"/>
      <c r="FO33" s="265"/>
      <c r="FP33" s="264" t="str">
        <f t="shared" si="66"/>
        <v xml:space="preserve"> </v>
      </c>
      <c r="FQ33" s="271"/>
      <c r="FR33" s="234"/>
      <c r="FS33" s="272"/>
    </row>
    <row r="34" spans="1:175" ht="15" customHeight="1">
      <c r="A34" s="360"/>
      <c r="B34" s="401"/>
      <c r="C34" s="386"/>
      <c r="D34" s="279"/>
      <c r="E34" s="214" t="str">
        <f t="shared" si="34"/>
        <v>PM</v>
      </c>
      <c r="F34" s="220"/>
      <c r="G34" s="216" t="str">
        <f t="shared" si="32"/>
        <v xml:space="preserve"> </v>
      </c>
      <c r="H34" s="288"/>
      <c r="I34" s="217"/>
      <c r="J34" s="285"/>
      <c r="K34" s="220"/>
      <c r="L34" s="216" t="str">
        <f t="shared" si="33"/>
        <v xml:space="preserve"> </v>
      </c>
      <c r="M34" s="288"/>
      <c r="N34" s="217"/>
      <c r="O34" s="285"/>
      <c r="P34" s="220"/>
      <c r="Q34" s="216" t="str">
        <f t="shared" si="35"/>
        <v xml:space="preserve"> </v>
      </c>
      <c r="R34" s="288"/>
      <c r="S34" s="217"/>
      <c r="T34" s="285"/>
      <c r="U34" s="220"/>
      <c r="V34" s="216" t="str">
        <f t="shared" si="36"/>
        <v xml:space="preserve"> </v>
      </c>
      <c r="W34" s="288"/>
      <c r="X34" s="217"/>
      <c r="Y34" s="285"/>
      <c r="Z34" s="220"/>
      <c r="AA34" s="216" t="str">
        <f t="shared" si="37"/>
        <v xml:space="preserve"> </v>
      </c>
      <c r="AB34" s="288"/>
      <c r="AC34" s="217"/>
      <c r="AD34" s="285"/>
      <c r="AE34" s="220"/>
      <c r="AF34" s="216" t="str">
        <f t="shared" si="38"/>
        <v xml:space="preserve"> </v>
      </c>
      <c r="AG34" s="288"/>
      <c r="AH34" s="217"/>
      <c r="AI34" s="285"/>
      <c r="AJ34" s="220"/>
      <c r="AK34" s="216" t="str">
        <f t="shared" si="39"/>
        <v xml:space="preserve"> </v>
      </c>
      <c r="AL34" s="288"/>
      <c r="AM34" s="217"/>
      <c r="AN34" s="285"/>
      <c r="AO34" s="220"/>
      <c r="AP34" s="216" t="str">
        <f t="shared" si="40"/>
        <v xml:space="preserve"> </v>
      </c>
      <c r="AQ34" s="288"/>
      <c r="AR34" s="217"/>
      <c r="AS34" s="285"/>
      <c r="AT34" s="220"/>
      <c r="AU34" s="216" t="str">
        <f t="shared" si="41"/>
        <v xml:space="preserve"> </v>
      </c>
      <c r="AV34" s="288"/>
      <c r="AW34" s="217"/>
      <c r="AX34" s="285"/>
      <c r="AY34" s="220"/>
      <c r="AZ34" s="216" t="str">
        <f t="shared" si="42"/>
        <v xml:space="preserve"> </v>
      </c>
      <c r="BA34" s="288"/>
      <c r="BB34" s="217"/>
      <c r="BC34" s="285"/>
      <c r="BD34" s="220"/>
      <c r="BE34" s="216" t="str">
        <f t="shared" si="43"/>
        <v xml:space="preserve"> </v>
      </c>
      <c r="BF34" s="288"/>
      <c r="BG34" s="217"/>
      <c r="BH34" s="285"/>
      <c r="BI34" s="220"/>
      <c r="BJ34" s="216" t="str">
        <f t="shared" si="44"/>
        <v xml:space="preserve"> </v>
      </c>
      <c r="BK34" s="288"/>
      <c r="BL34" s="217"/>
      <c r="BM34" s="285"/>
      <c r="BN34" s="220"/>
      <c r="BO34" s="216" t="str">
        <f t="shared" si="45"/>
        <v xml:space="preserve"> </v>
      </c>
      <c r="BP34" s="288"/>
      <c r="BQ34" s="217"/>
      <c r="BR34" s="285"/>
      <c r="BS34" s="220"/>
      <c r="BT34" s="216" t="str">
        <f t="shared" si="46"/>
        <v xml:space="preserve"> </v>
      </c>
      <c r="BU34" s="288"/>
      <c r="BV34" s="217"/>
      <c r="BW34" s="285"/>
      <c r="BX34" s="220"/>
      <c r="BY34" s="216" t="str">
        <f t="shared" si="47"/>
        <v xml:space="preserve"> </v>
      </c>
      <c r="BZ34" s="288"/>
      <c r="CA34" s="217"/>
      <c r="CB34" s="285"/>
      <c r="CC34" s="220"/>
      <c r="CD34" s="216" t="str">
        <f t="shared" si="48"/>
        <v xml:space="preserve"> </v>
      </c>
      <c r="CE34" s="288"/>
      <c r="CF34" s="217"/>
      <c r="CG34" s="285"/>
      <c r="CH34" s="220"/>
      <c r="CI34" s="216" t="str">
        <f t="shared" si="49"/>
        <v xml:space="preserve"> </v>
      </c>
      <c r="CJ34" s="288"/>
      <c r="CK34" s="217"/>
      <c r="CL34" s="285"/>
      <c r="CM34" s="220"/>
      <c r="CN34" s="216" t="str">
        <f t="shared" si="50"/>
        <v xml:space="preserve"> </v>
      </c>
      <c r="CO34" s="288"/>
      <c r="CP34" s="217"/>
      <c r="CQ34" s="285"/>
      <c r="CR34" s="220"/>
      <c r="CS34" s="216" t="str">
        <f t="shared" si="51"/>
        <v xml:space="preserve"> </v>
      </c>
      <c r="CT34" s="288"/>
      <c r="CU34" s="217"/>
      <c r="CV34" s="285"/>
      <c r="CW34" s="220"/>
      <c r="CX34" s="216" t="str">
        <f t="shared" si="52"/>
        <v xml:space="preserve"> </v>
      </c>
      <c r="CY34" s="288"/>
      <c r="CZ34" s="217"/>
      <c r="DA34" s="285"/>
      <c r="DB34" s="220"/>
      <c r="DC34" s="216" t="str">
        <f t="shared" si="53"/>
        <v xml:space="preserve"> </v>
      </c>
      <c r="DD34" s="288"/>
      <c r="DE34" s="217"/>
      <c r="DF34" s="285"/>
      <c r="DG34" s="220"/>
      <c r="DH34" s="216" t="str">
        <f t="shared" si="54"/>
        <v xml:space="preserve"> </v>
      </c>
      <c r="DI34" s="288"/>
      <c r="DJ34" s="217"/>
      <c r="DK34" s="285"/>
      <c r="DL34" s="220"/>
      <c r="DM34" s="216" t="str">
        <f t="shared" si="55"/>
        <v xml:space="preserve"> </v>
      </c>
      <c r="DN34" s="288"/>
      <c r="DO34" s="217"/>
      <c r="DP34" s="285"/>
      <c r="DQ34" s="220"/>
      <c r="DR34" s="216" t="str">
        <f t="shared" si="56"/>
        <v xml:space="preserve"> </v>
      </c>
      <c r="DS34" s="288"/>
      <c r="DT34" s="217"/>
      <c r="DU34" s="285"/>
      <c r="DV34" s="220"/>
      <c r="DW34" s="216" t="str">
        <f t="shared" si="57"/>
        <v xml:space="preserve"> </v>
      </c>
      <c r="DX34" s="288"/>
      <c r="DY34" s="217"/>
      <c r="DZ34" s="285"/>
      <c r="EA34" s="220"/>
      <c r="EB34" s="216" t="str">
        <f t="shared" si="58"/>
        <v xml:space="preserve"> </v>
      </c>
      <c r="EC34" s="288"/>
      <c r="ED34" s="217"/>
      <c r="EE34" s="285"/>
      <c r="EF34" s="220"/>
      <c r="EG34" s="216" t="str">
        <f t="shared" si="59"/>
        <v xml:space="preserve"> </v>
      </c>
      <c r="EH34" s="288"/>
      <c r="EI34" s="217"/>
      <c r="EJ34" s="285"/>
      <c r="EK34" s="220"/>
      <c r="EL34" s="216" t="str">
        <f t="shared" si="60"/>
        <v xml:space="preserve"> </v>
      </c>
      <c r="EM34" s="288"/>
      <c r="EN34" s="217"/>
      <c r="EO34" s="285"/>
      <c r="EP34" s="220"/>
      <c r="EQ34" s="216" t="str">
        <f t="shared" si="61"/>
        <v xml:space="preserve"> </v>
      </c>
      <c r="ER34" s="288"/>
      <c r="ES34" s="217"/>
      <c r="ET34" s="285"/>
      <c r="EU34" s="220"/>
      <c r="EV34" s="216" t="str">
        <f t="shared" si="62"/>
        <v xml:space="preserve"> </v>
      </c>
      <c r="EW34" s="288"/>
      <c r="EX34" s="217"/>
      <c r="EY34" s="285"/>
      <c r="EZ34" s="220"/>
      <c r="FA34" s="216" t="str">
        <f t="shared" si="63"/>
        <v xml:space="preserve"> </v>
      </c>
      <c r="FB34" s="288"/>
      <c r="FC34" s="217"/>
      <c r="FD34" s="285"/>
      <c r="FE34" s="266"/>
      <c r="FF34" s="264" t="str">
        <f t="shared" si="64"/>
        <v xml:space="preserve"> </v>
      </c>
      <c r="FG34" s="271"/>
      <c r="FH34" s="234"/>
      <c r="FI34" s="272"/>
      <c r="FJ34" s="266"/>
      <c r="FK34" s="264" t="str">
        <f t="shared" si="65"/>
        <v xml:space="preserve"> </v>
      </c>
      <c r="FL34" s="271"/>
      <c r="FM34" s="234"/>
      <c r="FN34" s="272"/>
      <c r="FO34" s="266"/>
      <c r="FP34" s="264" t="str">
        <f t="shared" si="66"/>
        <v xml:space="preserve"> </v>
      </c>
      <c r="FQ34" s="271"/>
      <c r="FR34" s="234"/>
      <c r="FS34" s="272"/>
    </row>
    <row r="35" spans="1:175" ht="15" customHeight="1">
      <c r="A35" s="361">
        <f>IF($A33+1=8,1, $A33+1)</f>
        <v>1</v>
      </c>
      <c r="B35" s="401"/>
      <c r="C35" s="385">
        <f>C33+1</f>
        <v>43108</v>
      </c>
      <c r="D35" s="275" t="s">
        <v>74</v>
      </c>
      <c r="E35" s="207" t="str">
        <f t="shared" si="34"/>
        <v>AM</v>
      </c>
      <c r="F35" s="203"/>
      <c r="G35" s="62" t="str">
        <f t="shared" si="32"/>
        <v xml:space="preserve"> </v>
      </c>
      <c r="H35" s="287"/>
      <c r="I35" s="155"/>
      <c r="J35" s="286"/>
      <c r="K35" s="203"/>
      <c r="L35" s="62" t="str">
        <f t="shared" si="33"/>
        <v xml:space="preserve"> </v>
      </c>
      <c r="M35" s="287"/>
      <c r="N35" s="210"/>
      <c r="O35" s="286"/>
      <c r="P35" s="203"/>
      <c r="Q35" s="62" t="str">
        <f t="shared" si="35"/>
        <v xml:space="preserve"> </v>
      </c>
      <c r="R35" s="287"/>
      <c r="S35" s="210"/>
      <c r="T35" s="286"/>
      <c r="U35" s="203"/>
      <c r="V35" s="62" t="str">
        <f t="shared" si="36"/>
        <v xml:space="preserve"> </v>
      </c>
      <c r="W35" s="287"/>
      <c r="X35" s="210"/>
      <c r="Y35" s="286"/>
      <c r="Z35" s="203"/>
      <c r="AA35" s="62" t="str">
        <f t="shared" si="37"/>
        <v xml:space="preserve"> </v>
      </c>
      <c r="AB35" s="287"/>
      <c r="AC35" s="210"/>
      <c r="AD35" s="286"/>
      <c r="AE35" s="203"/>
      <c r="AF35" s="62" t="str">
        <f t="shared" si="38"/>
        <v xml:space="preserve"> </v>
      </c>
      <c r="AG35" s="287"/>
      <c r="AH35" s="210"/>
      <c r="AI35" s="286"/>
      <c r="AJ35" s="203"/>
      <c r="AK35" s="62" t="str">
        <f t="shared" si="39"/>
        <v xml:space="preserve"> </v>
      </c>
      <c r="AL35" s="287"/>
      <c r="AM35" s="210"/>
      <c r="AN35" s="286"/>
      <c r="AO35" s="203"/>
      <c r="AP35" s="62" t="str">
        <f t="shared" si="40"/>
        <v xml:space="preserve"> </v>
      </c>
      <c r="AQ35" s="287"/>
      <c r="AR35" s="210"/>
      <c r="AS35" s="286"/>
      <c r="AT35" s="203"/>
      <c r="AU35" s="62" t="str">
        <f t="shared" si="41"/>
        <v xml:space="preserve"> </v>
      </c>
      <c r="AV35" s="287"/>
      <c r="AW35" s="210"/>
      <c r="AX35" s="286"/>
      <c r="AY35" s="203"/>
      <c r="AZ35" s="62" t="str">
        <f t="shared" si="42"/>
        <v xml:space="preserve"> </v>
      </c>
      <c r="BA35" s="287"/>
      <c r="BB35" s="210"/>
      <c r="BC35" s="286"/>
      <c r="BD35" s="203"/>
      <c r="BE35" s="62" t="str">
        <f t="shared" si="43"/>
        <v xml:space="preserve"> </v>
      </c>
      <c r="BF35" s="287"/>
      <c r="BG35" s="210"/>
      <c r="BH35" s="286"/>
      <c r="BI35" s="203"/>
      <c r="BJ35" s="62" t="str">
        <f t="shared" si="44"/>
        <v xml:space="preserve"> </v>
      </c>
      <c r="BK35" s="287"/>
      <c r="BL35" s="210"/>
      <c r="BM35" s="286"/>
      <c r="BN35" s="203"/>
      <c r="BO35" s="62" t="str">
        <f t="shared" si="45"/>
        <v xml:space="preserve"> </v>
      </c>
      <c r="BP35" s="287"/>
      <c r="BQ35" s="210"/>
      <c r="BR35" s="286"/>
      <c r="BS35" s="203"/>
      <c r="BT35" s="62" t="str">
        <f t="shared" si="46"/>
        <v xml:space="preserve"> </v>
      </c>
      <c r="BU35" s="287"/>
      <c r="BV35" s="210"/>
      <c r="BW35" s="286"/>
      <c r="BX35" s="203"/>
      <c r="BY35" s="62" t="str">
        <f t="shared" si="47"/>
        <v xml:space="preserve"> </v>
      </c>
      <c r="BZ35" s="287"/>
      <c r="CA35" s="210"/>
      <c r="CB35" s="286"/>
      <c r="CC35" s="203"/>
      <c r="CD35" s="62" t="str">
        <f t="shared" si="48"/>
        <v xml:space="preserve"> </v>
      </c>
      <c r="CE35" s="287"/>
      <c r="CF35" s="210"/>
      <c r="CG35" s="286"/>
      <c r="CH35" s="203"/>
      <c r="CI35" s="62" t="str">
        <f t="shared" si="49"/>
        <v xml:space="preserve"> </v>
      </c>
      <c r="CJ35" s="287"/>
      <c r="CK35" s="210"/>
      <c r="CL35" s="286"/>
      <c r="CM35" s="203"/>
      <c r="CN35" s="62" t="str">
        <f t="shared" si="50"/>
        <v xml:space="preserve"> </v>
      </c>
      <c r="CO35" s="287"/>
      <c r="CP35" s="210"/>
      <c r="CQ35" s="286"/>
      <c r="CR35" s="203"/>
      <c r="CS35" s="62" t="str">
        <f t="shared" si="51"/>
        <v xml:space="preserve"> </v>
      </c>
      <c r="CT35" s="287"/>
      <c r="CU35" s="210"/>
      <c r="CV35" s="286"/>
      <c r="CW35" s="203"/>
      <c r="CX35" s="62" t="str">
        <f t="shared" si="52"/>
        <v xml:space="preserve"> </v>
      </c>
      <c r="CY35" s="287"/>
      <c r="CZ35" s="210"/>
      <c r="DA35" s="286"/>
      <c r="DB35" s="203"/>
      <c r="DC35" s="62" t="str">
        <f t="shared" si="53"/>
        <v xml:space="preserve"> </v>
      </c>
      <c r="DD35" s="287"/>
      <c r="DE35" s="210"/>
      <c r="DF35" s="286"/>
      <c r="DG35" s="203"/>
      <c r="DH35" s="62" t="str">
        <f t="shared" si="54"/>
        <v xml:space="preserve"> </v>
      </c>
      <c r="DI35" s="287"/>
      <c r="DJ35" s="210"/>
      <c r="DK35" s="286"/>
      <c r="DL35" s="203"/>
      <c r="DM35" s="62" t="str">
        <f t="shared" si="55"/>
        <v xml:space="preserve"> </v>
      </c>
      <c r="DN35" s="287"/>
      <c r="DO35" s="210"/>
      <c r="DP35" s="286"/>
      <c r="DQ35" s="203"/>
      <c r="DR35" s="62" t="str">
        <f t="shared" si="56"/>
        <v xml:space="preserve"> </v>
      </c>
      <c r="DS35" s="287"/>
      <c r="DT35" s="210"/>
      <c r="DU35" s="286"/>
      <c r="DV35" s="203"/>
      <c r="DW35" s="62" t="str">
        <f t="shared" si="57"/>
        <v xml:space="preserve"> </v>
      </c>
      <c r="DX35" s="287"/>
      <c r="DY35" s="210"/>
      <c r="DZ35" s="286"/>
      <c r="EA35" s="203"/>
      <c r="EB35" s="62" t="str">
        <f t="shared" si="58"/>
        <v xml:space="preserve"> </v>
      </c>
      <c r="EC35" s="287"/>
      <c r="ED35" s="210"/>
      <c r="EE35" s="286"/>
      <c r="EF35" s="203"/>
      <c r="EG35" s="62" t="str">
        <f t="shared" si="59"/>
        <v xml:space="preserve"> </v>
      </c>
      <c r="EH35" s="287"/>
      <c r="EI35" s="210"/>
      <c r="EJ35" s="286"/>
      <c r="EK35" s="203"/>
      <c r="EL35" s="62" t="str">
        <f t="shared" si="60"/>
        <v xml:space="preserve"> </v>
      </c>
      <c r="EM35" s="287"/>
      <c r="EN35" s="210"/>
      <c r="EO35" s="286"/>
      <c r="EP35" s="203"/>
      <c r="EQ35" s="62" t="str">
        <f t="shared" si="61"/>
        <v xml:space="preserve"> </v>
      </c>
      <c r="ER35" s="287"/>
      <c r="ES35" s="210"/>
      <c r="ET35" s="286"/>
      <c r="EU35" s="203"/>
      <c r="EV35" s="62" t="str">
        <f t="shared" si="62"/>
        <v xml:space="preserve"> </v>
      </c>
      <c r="EW35" s="287"/>
      <c r="EX35" s="210"/>
      <c r="EY35" s="286"/>
      <c r="EZ35" s="203"/>
      <c r="FA35" s="62" t="str">
        <f t="shared" si="63"/>
        <v xml:space="preserve"> </v>
      </c>
      <c r="FB35" s="287"/>
      <c r="FC35" s="210"/>
      <c r="FD35" s="286"/>
      <c r="FE35" s="266"/>
      <c r="FF35" s="264" t="str">
        <f t="shared" si="64"/>
        <v xml:space="preserve"> </v>
      </c>
      <c r="FG35" s="271"/>
      <c r="FH35" s="234"/>
      <c r="FI35" s="272"/>
      <c r="FJ35" s="266"/>
      <c r="FK35" s="264" t="str">
        <f t="shared" si="65"/>
        <v xml:space="preserve"> </v>
      </c>
      <c r="FL35" s="271"/>
      <c r="FM35" s="234"/>
      <c r="FN35" s="272"/>
      <c r="FO35" s="266"/>
      <c r="FP35" s="264" t="str">
        <f t="shared" si="66"/>
        <v xml:space="preserve"> </v>
      </c>
      <c r="FQ35" s="271"/>
      <c r="FR35" s="234"/>
      <c r="FS35" s="272"/>
    </row>
    <row r="36" spans="1:175" ht="15" customHeight="1">
      <c r="A36" s="361"/>
      <c r="B36" s="401"/>
      <c r="C36" s="385"/>
      <c r="D36" s="277"/>
      <c r="E36" s="207" t="str">
        <f t="shared" si="34"/>
        <v>PM</v>
      </c>
      <c r="F36" s="203"/>
      <c r="G36" s="62" t="str">
        <f t="shared" si="32"/>
        <v xml:space="preserve"> </v>
      </c>
      <c r="H36" s="287"/>
      <c r="I36" s="155"/>
      <c r="J36" s="286"/>
      <c r="K36" s="203"/>
      <c r="L36" s="62" t="str">
        <f t="shared" si="33"/>
        <v xml:space="preserve"> </v>
      </c>
      <c r="M36" s="287"/>
      <c r="N36" s="210"/>
      <c r="O36" s="286"/>
      <c r="P36" s="203"/>
      <c r="Q36" s="62" t="str">
        <f t="shared" si="35"/>
        <v xml:space="preserve"> </v>
      </c>
      <c r="R36" s="287"/>
      <c r="S36" s="210"/>
      <c r="T36" s="286"/>
      <c r="U36" s="203"/>
      <c r="V36" s="62" t="str">
        <f t="shared" si="36"/>
        <v xml:space="preserve"> </v>
      </c>
      <c r="W36" s="287"/>
      <c r="X36" s="210"/>
      <c r="Y36" s="286"/>
      <c r="Z36" s="203"/>
      <c r="AA36" s="62" t="str">
        <f t="shared" si="37"/>
        <v xml:space="preserve"> </v>
      </c>
      <c r="AB36" s="287"/>
      <c r="AC36" s="210"/>
      <c r="AD36" s="286"/>
      <c r="AE36" s="203"/>
      <c r="AF36" s="62" t="str">
        <f t="shared" si="38"/>
        <v xml:space="preserve"> </v>
      </c>
      <c r="AG36" s="287"/>
      <c r="AH36" s="210"/>
      <c r="AI36" s="286"/>
      <c r="AJ36" s="203"/>
      <c r="AK36" s="62" t="str">
        <f t="shared" si="39"/>
        <v xml:space="preserve"> </v>
      </c>
      <c r="AL36" s="287"/>
      <c r="AM36" s="210"/>
      <c r="AN36" s="286"/>
      <c r="AO36" s="203"/>
      <c r="AP36" s="62" t="str">
        <f t="shared" si="40"/>
        <v xml:space="preserve"> </v>
      </c>
      <c r="AQ36" s="287"/>
      <c r="AR36" s="210"/>
      <c r="AS36" s="286"/>
      <c r="AT36" s="203"/>
      <c r="AU36" s="62" t="str">
        <f t="shared" si="41"/>
        <v xml:space="preserve"> </v>
      </c>
      <c r="AV36" s="287"/>
      <c r="AW36" s="210"/>
      <c r="AX36" s="286"/>
      <c r="AY36" s="203"/>
      <c r="AZ36" s="62" t="str">
        <f t="shared" si="42"/>
        <v xml:space="preserve"> </v>
      </c>
      <c r="BA36" s="287"/>
      <c r="BB36" s="210"/>
      <c r="BC36" s="286"/>
      <c r="BD36" s="203"/>
      <c r="BE36" s="62" t="str">
        <f t="shared" si="43"/>
        <v xml:space="preserve"> </v>
      </c>
      <c r="BF36" s="287"/>
      <c r="BG36" s="210"/>
      <c r="BH36" s="286"/>
      <c r="BI36" s="203"/>
      <c r="BJ36" s="62" t="str">
        <f t="shared" si="44"/>
        <v xml:space="preserve"> </v>
      </c>
      <c r="BK36" s="287"/>
      <c r="BL36" s="210"/>
      <c r="BM36" s="286"/>
      <c r="BN36" s="203"/>
      <c r="BO36" s="62" t="str">
        <f t="shared" si="45"/>
        <v xml:space="preserve"> </v>
      </c>
      <c r="BP36" s="287"/>
      <c r="BQ36" s="210"/>
      <c r="BR36" s="286"/>
      <c r="BS36" s="203"/>
      <c r="BT36" s="62" t="str">
        <f t="shared" si="46"/>
        <v xml:space="preserve"> </v>
      </c>
      <c r="BU36" s="287"/>
      <c r="BV36" s="210"/>
      <c r="BW36" s="286"/>
      <c r="BX36" s="203"/>
      <c r="BY36" s="62" t="str">
        <f t="shared" si="47"/>
        <v xml:space="preserve"> </v>
      </c>
      <c r="BZ36" s="287"/>
      <c r="CA36" s="210"/>
      <c r="CB36" s="286"/>
      <c r="CC36" s="203"/>
      <c r="CD36" s="62" t="str">
        <f t="shared" si="48"/>
        <v xml:space="preserve"> </v>
      </c>
      <c r="CE36" s="287"/>
      <c r="CF36" s="210"/>
      <c r="CG36" s="286"/>
      <c r="CH36" s="203"/>
      <c r="CI36" s="62" t="str">
        <f t="shared" si="49"/>
        <v xml:space="preserve"> </v>
      </c>
      <c r="CJ36" s="287"/>
      <c r="CK36" s="210"/>
      <c r="CL36" s="286"/>
      <c r="CM36" s="203"/>
      <c r="CN36" s="62" t="str">
        <f t="shared" si="50"/>
        <v xml:space="preserve"> </v>
      </c>
      <c r="CO36" s="287"/>
      <c r="CP36" s="210"/>
      <c r="CQ36" s="286"/>
      <c r="CR36" s="203"/>
      <c r="CS36" s="62" t="str">
        <f t="shared" si="51"/>
        <v xml:space="preserve"> </v>
      </c>
      <c r="CT36" s="287"/>
      <c r="CU36" s="210"/>
      <c r="CV36" s="286"/>
      <c r="CW36" s="203"/>
      <c r="CX36" s="62" t="str">
        <f t="shared" si="52"/>
        <v xml:space="preserve"> </v>
      </c>
      <c r="CY36" s="287"/>
      <c r="CZ36" s="210"/>
      <c r="DA36" s="286"/>
      <c r="DB36" s="203"/>
      <c r="DC36" s="62" t="str">
        <f t="shared" si="53"/>
        <v xml:space="preserve"> </v>
      </c>
      <c r="DD36" s="287"/>
      <c r="DE36" s="210"/>
      <c r="DF36" s="286"/>
      <c r="DG36" s="203"/>
      <c r="DH36" s="62" t="str">
        <f t="shared" si="54"/>
        <v xml:space="preserve"> </v>
      </c>
      <c r="DI36" s="287"/>
      <c r="DJ36" s="210"/>
      <c r="DK36" s="286"/>
      <c r="DL36" s="203"/>
      <c r="DM36" s="62" t="str">
        <f t="shared" si="55"/>
        <v xml:space="preserve"> </v>
      </c>
      <c r="DN36" s="287"/>
      <c r="DO36" s="210"/>
      <c r="DP36" s="286"/>
      <c r="DQ36" s="203"/>
      <c r="DR36" s="62" t="str">
        <f t="shared" si="56"/>
        <v xml:space="preserve"> </v>
      </c>
      <c r="DS36" s="287"/>
      <c r="DT36" s="210"/>
      <c r="DU36" s="286"/>
      <c r="DV36" s="203"/>
      <c r="DW36" s="62" t="str">
        <f t="shared" si="57"/>
        <v xml:space="preserve"> </v>
      </c>
      <c r="DX36" s="287"/>
      <c r="DY36" s="210"/>
      <c r="DZ36" s="286"/>
      <c r="EA36" s="203"/>
      <c r="EB36" s="62" t="str">
        <f t="shared" si="58"/>
        <v xml:space="preserve"> </v>
      </c>
      <c r="EC36" s="287"/>
      <c r="ED36" s="210"/>
      <c r="EE36" s="286"/>
      <c r="EF36" s="203"/>
      <c r="EG36" s="62" t="str">
        <f t="shared" si="59"/>
        <v xml:space="preserve"> </v>
      </c>
      <c r="EH36" s="287"/>
      <c r="EI36" s="210"/>
      <c r="EJ36" s="286"/>
      <c r="EK36" s="203"/>
      <c r="EL36" s="62" t="str">
        <f t="shared" si="60"/>
        <v xml:space="preserve"> </v>
      </c>
      <c r="EM36" s="287"/>
      <c r="EN36" s="210"/>
      <c r="EO36" s="286"/>
      <c r="EP36" s="203"/>
      <c r="EQ36" s="62" t="str">
        <f t="shared" si="61"/>
        <v xml:space="preserve"> </v>
      </c>
      <c r="ER36" s="287"/>
      <c r="ES36" s="210"/>
      <c r="ET36" s="286"/>
      <c r="EU36" s="203"/>
      <c r="EV36" s="62" t="str">
        <f t="shared" si="62"/>
        <v xml:space="preserve"> </v>
      </c>
      <c r="EW36" s="287"/>
      <c r="EX36" s="210"/>
      <c r="EY36" s="286"/>
      <c r="EZ36" s="203"/>
      <c r="FA36" s="62" t="str">
        <f t="shared" si="63"/>
        <v xml:space="preserve"> </v>
      </c>
      <c r="FB36" s="287"/>
      <c r="FC36" s="210"/>
      <c r="FD36" s="286"/>
      <c r="FE36" s="266"/>
      <c r="FF36" s="264" t="str">
        <f t="shared" si="64"/>
        <v xml:space="preserve"> </v>
      </c>
      <c r="FG36" s="271"/>
      <c r="FH36" s="234"/>
      <c r="FI36" s="272"/>
      <c r="FJ36" s="266"/>
      <c r="FK36" s="264" t="str">
        <f t="shared" si="65"/>
        <v xml:space="preserve"> </v>
      </c>
      <c r="FL36" s="271"/>
      <c r="FM36" s="234"/>
      <c r="FN36" s="272"/>
      <c r="FO36" s="266"/>
      <c r="FP36" s="264" t="str">
        <f t="shared" si="66"/>
        <v xml:space="preserve"> </v>
      </c>
      <c r="FQ36" s="271"/>
      <c r="FR36" s="234"/>
      <c r="FS36" s="272"/>
    </row>
    <row r="37" spans="1:175" ht="15" customHeight="1">
      <c r="A37" s="361">
        <f>IF($A35+1=8,1, $A35+1)</f>
        <v>2</v>
      </c>
      <c r="B37" s="401"/>
      <c r="C37" s="385">
        <f>C35+1</f>
        <v>43109</v>
      </c>
      <c r="D37" s="275" t="s">
        <v>75</v>
      </c>
      <c r="E37" s="207" t="str">
        <f t="shared" si="34"/>
        <v>AM</v>
      </c>
      <c r="F37" s="203"/>
      <c r="G37" s="62" t="str">
        <f t="shared" si="32"/>
        <v xml:space="preserve"> </v>
      </c>
      <c r="H37" s="287"/>
      <c r="I37" s="155"/>
      <c r="J37" s="286"/>
      <c r="K37" s="203"/>
      <c r="L37" s="62" t="str">
        <f t="shared" si="33"/>
        <v xml:space="preserve"> </v>
      </c>
      <c r="M37" s="287"/>
      <c r="N37" s="210"/>
      <c r="O37" s="286"/>
      <c r="P37" s="203"/>
      <c r="Q37" s="62" t="str">
        <f t="shared" si="35"/>
        <v xml:space="preserve"> </v>
      </c>
      <c r="R37" s="287"/>
      <c r="S37" s="210"/>
      <c r="T37" s="286"/>
      <c r="U37" s="203"/>
      <c r="V37" s="62" t="str">
        <f t="shared" si="36"/>
        <v xml:space="preserve"> </v>
      </c>
      <c r="W37" s="287"/>
      <c r="X37" s="210"/>
      <c r="Y37" s="286"/>
      <c r="Z37" s="203"/>
      <c r="AA37" s="62" t="str">
        <f t="shared" si="37"/>
        <v xml:space="preserve"> </v>
      </c>
      <c r="AB37" s="287"/>
      <c r="AC37" s="210"/>
      <c r="AD37" s="286"/>
      <c r="AE37" s="203"/>
      <c r="AF37" s="62" t="str">
        <f t="shared" si="38"/>
        <v xml:space="preserve"> </v>
      </c>
      <c r="AG37" s="287"/>
      <c r="AH37" s="210"/>
      <c r="AI37" s="286"/>
      <c r="AJ37" s="203"/>
      <c r="AK37" s="62" t="str">
        <f t="shared" si="39"/>
        <v xml:space="preserve"> </v>
      </c>
      <c r="AL37" s="287"/>
      <c r="AM37" s="210"/>
      <c r="AN37" s="286"/>
      <c r="AO37" s="203"/>
      <c r="AP37" s="62" t="str">
        <f t="shared" si="40"/>
        <v xml:space="preserve"> </v>
      </c>
      <c r="AQ37" s="287"/>
      <c r="AR37" s="210"/>
      <c r="AS37" s="286"/>
      <c r="AT37" s="203"/>
      <c r="AU37" s="62" t="str">
        <f t="shared" si="41"/>
        <v xml:space="preserve"> </v>
      </c>
      <c r="AV37" s="287"/>
      <c r="AW37" s="210"/>
      <c r="AX37" s="286"/>
      <c r="AY37" s="203"/>
      <c r="AZ37" s="62" t="str">
        <f t="shared" si="42"/>
        <v xml:space="preserve"> </v>
      </c>
      <c r="BA37" s="287"/>
      <c r="BB37" s="210"/>
      <c r="BC37" s="286"/>
      <c r="BD37" s="203"/>
      <c r="BE37" s="62" t="str">
        <f t="shared" si="43"/>
        <v xml:space="preserve"> </v>
      </c>
      <c r="BF37" s="287"/>
      <c r="BG37" s="210"/>
      <c r="BH37" s="286"/>
      <c r="BI37" s="203"/>
      <c r="BJ37" s="62" t="str">
        <f t="shared" si="44"/>
        <v xml:space="preserve"> </v>
      </c>
      <c r="BK37" s="287"/>
      <c r="BL37" s="210"/>
      <c r="BM37" s="286"/>
      <c r="BN37" s="203"/>
      <c r="BO37" s="62" t="str">
        <f t="shared" si="45"/>
        <v xml:space="preserve"> </v>
      </c>
      <c r="BP37" s="287"/>
      <c r="BQ37" s="210"/>
      <c r="BR37" s="286"/>
      <c r="BS37" s="203"/>
      <c r="BT37" s="62" t="str">
        <f t="shared" si="46"/>
        <v xml:space="preserve"> </v>
      </c>
      <c r="BU37" s="287"/>
      <c r="BV37" s="210"/>
      <c r="BW37" s="286"/>
      <c r="BX37" s="203"/>
      <c r="BY37" s="62" t="str">
        <f t="shared" si="47"/>
        <v xml:space="preserve"> </v>
      </c>
      <c r="BZ37" s="287"/>
      <c r="CA37" s="210"/>
      <c r="CB37" s="286"/>
      <c r="CC37" s="203"/>
      <c r="CD37" s="62" t="str">
        <f t="shared" si="48"/>
        <v xml:space="preserve"> </v>
      </c>
      <c r="CE37" s="287"/>
      <c r="CF37" s="210"/>
      <c r="CG37" s="286"/>
      <c r="CH37" s="203"/>
      <c r="CI37" s="62" t="str">
        <f t="shared" si="49"/>
        <v xml:space="preserve"> </v>
      </c>
      <c r="CJ37" s="287"/>
      <c r="CK37" s="210"/>
      <c r="CL37" s="286"/>
      <c r="CM37" s="203"/>
      <c r="CN37" s="62" t="str">
        <f t="shared" si="50"/>
        <v xml:space="preserve"> </v>
      </c>
      <c r="CO37" s="287"/>
      <c r="CP37" s="210"/>
      <c r="CQ37" s="286"/>
      <c r="CR37" s="203"/>
      <c r="CS37" s="62" t="str">
        <f t="shared" si="51"/>
        <v xml:space="preserve"> </v>
      </c>
      <c r="CT37" s="287"/>
      <c r="CU37" s="210"/>
      <c r="CV37" s="286"/>
      <c r="CW37" s="203"/>
      <c r="CX37" s="62" t="str">
        <f t="shared" si="52"/>
        <v xml:space="preserve"> </v>
      </c>
      <c r="CY37" s="287"/>
      <c r="CZ37" s="210"/>
      <c r="DA37" s="286"/>
      <c r="DB37" s="203"/>
      <c r="DC37" s="62" t="str">
        <f t="shared" si="53"/>
        <v xml:space="preserve"> </v>
      </c>
      <c r="DD37" s="287"/>
      <c r="DE37" s="210"/>
      <c r="DF37" s="286"/>
      <c r="DG37" s="203"/>
      <c r="DH37" s="62" t="str">
        <f t="shared" si="54"/>
        <v xml:space="preserve"> </v>
      </c>
      <c r="DI37" s="287"/>
      <c r="DJ37" s="210"/>
      <c r="DK37" s="286"/>
      <c r="DL37" s="203"/>
      <c r="DM37" s="62" t="str">
        <f t="shared" si="55"/>
        <v xml:space="preserve"> </v>
      </c>
      <c r="DN37" s="287"/>
      <c r="DO37" s="210"/>
      <c r="DP37" s="286"/>
      <c r="DQ37" s="203"/>
      <c r="DR37" s="62" t="str">
        <f t="shared" si="56"/>
        <v xml:space="preserve"> </v>
      </c>
      <c r="DS37" s="287"/>
      <c r="DT37" s="210"/>
      <c r="DU37" s="286"/>
      <c r="DV37" s="203"/>
      <c r="DW37" s="62" t="str">
        <f t="shared" si="57"/>
        <v xml:space="preserve"> </v>
      </c>
      <c r="DX37" s="287"/>
      <c r="DY37" s="210"/>
      <c r="DZ37" s="286"/>
      <c r="EA37" s="203"/>
      <c r="EB37" s="62" t="str">
        <f t="shared" si="58"/>
        <v xml:space="preserve"> </v>
      </c>
      <c r="EC37" s="287"/>
      <c r="ED37" s="210"/>
      <c r="EE37" s="286"/>
      <c r="EF37" s="203"/>
      <c r="EG37" s="62" t="str">
        <f t="shared" si="59"/>
        <v xml:space="preserve"> </v>
      </c>
      <c r="EH37" s="287"/>
      <c r="EI37" s="210"/>
      <c r="EJ37" s="286"/>
      <c r="EK37" s="203"/>
      <c r="EL37" s="62" t="str">
        <f t="shared" si="60"/>
        <v xml:space="preserve"> </v>
      </c>
      <c r="EM37" s="287"/>
      <c r="EN37" s="210"/>
      <c r="EO37" s="286"/>
      <c r="EP37" s="203"/>
      <c r="EQ37" s="62" t="str">
        <f t="shared" si="61"/>
        <v xml:space="preserve"> </v>
      </c>
      <c r="ER37" s="287"/>
      <c r="ES37" s="210"/>
      <c r="ET37" s="286"/>
      <c r="EU37" s="203"/>
      <c r="EV37" s="62" t="str">
        <f t="shared" si="62"/>
        <v xml:space="preserve"> </v>
      </c>
      <c r="EW37" s="287"/>
      <c r="EX37" s="210"/>
      <c r="EY37" s="286"/>
      <c r="EZ37" s="203"/>
      <c r="FA37" s="62" t="str">
        <f t="shared" si="63"/>
        <v xml:space="preserve"> </v>
      </c>
      <c r="FB37" s="287"/>
      <c r="FC37" s="210"/>
      <c r="FD37" s="286"/>
      <c r="FE37" s="266"/>
      <c r="FF37" s="264" t="str">
        <f t="shared" si="64"/>
        <v xml:space="preserve"> </v>
      </c>
      <c r="FG37" s="271"/>
      <c r="FH37" s="234"/>
      <c r="FI37" s="272"/>
      <c r="FJ37" s="266"/>
      <c r="FK37" s="264" t="str">
        <f t="shared" si="65"/>
        <v xml:space="preserve"> </v>
      </c>
      <c r="FL37" s="271"/>
      <c r="FM37" s="234"/>
      <c r="FN37" s="272"/>
      <c r="FO37" s="266"/>
      <c r="FP37" s="264" t="str">
        <f t="shared" si="66"/>
        <v xml:space="preserve"> </v>
      </c>
      <c r="FQ37" s="271"/>
      <c r="FR37" s="234"/>
      <c r="FS37" s="272"/>
    </row>
    <row r="38" spans="1:175" ht="15" customHeight="1">
      <c r="A38" s="361"/>
      <c r="B38" s="401"/>
      <c r="C38" s="385"/>
      <c r="D38" s="277"/>
      <c r="E38" s="207" t="str">
        <f t="shared" si="34"/>
        <v>PM</v>
      </c>
      <c r="F38" s="203"/>
      <c r="G38" s="62" t="str">
        <f t="shared" si="32"/>
        <v xml:space="preserve"> </v>
      </c>
      <c r="H38" s="287"/>
      <c r="I38" s="155"/>
      <c r="J38" s="286"/>
      <c r="K38" s="203"/>
      <c r="L38" s="62" t="str">
        <f t="shared" si="33"/>
        <v xml:space="preserve"> </v>
      </c>
      <c r="M38" s="287"/>
      <c r="N38" s="210"/>
      <c r="O38" s="286"/>
      <c r="P38" s="203"/>
      <c r="Q38" s="62" t="str">
        <f t="shared" si="35"/>
        <v xml:space="preserve"> </v>
      </c>
      <c r="R38" s="287"/>
      <c r="S38" s="210"/>
      <c r="T38" s="286"/>
      <c r="U38" s="203"/>
      <c r="V38" s="62" t="str">
        <f t="shared" si="36"/>
        <v xml:space="preserve"> </v>
      </c>
      <c r="W38" s="287"/>
      <c r="X38" s="210"/>
      <c r="Y38" s="286"/>
      <c r="Z38" s="203"/>
      <c r="AA38" s="62" t="str">
        <f t="shared" si="37"/>
        <v xml:space="preserve"> </v>
      </c>
      <c r="AB38" s="287"/>
      <c r="AC38" s="210"/>
      <c r="AD38" s="286"/>
      <c r="AE38" s="203"/>
      <c r="AF38" s="62" t="str">
        <f t="shared" si="38"/>
        <v xml:space="preserve"> </v>
      </c>
      <c r="AG38" s="287"/>
      <c r="AH38" s="210"/>
      <c r="AI38" s="286"/>
      <c r="AJ38" s="203"/>
      <c r="AK38" s="62" t="str">
        <f t="shared" si="39"/>
        <v xml:space="preserve"> </v>
      </c>
      <c r="AL38" s="287"/>
      <c r="AM38" s="210"/>
      <c r="AN38" s="286"/>
      <c r="AO38" s="203"/>
      <c r="AP38" s="62" t="str">
        <f t="shared" si="40"/>
        <v xml:space="preserve"> </v>
      </c>
      <c r="AQ38" s="287"/>
      <c r="AR38" s="210"/>
      <c r="AS38" s="286"/>
      <c r="AT38" s="203"/>
      <c r="AU38" s="62" t="str">
        <f t="shared" si="41"/>
        <v xml:space="preserve"> </v>
      </c>
      <c r="AV38" s="287"/>
      <c r="AW38" s="210"/>
      <c r="AX38" s="286"/>
      <c r="AY38" s="203"/>
      <c r="AZ38" s="62" t="str">
        <f t="shared" si="42"/>
        <v xml:space="preserve"> </v>
      </c>
      <c r="BA38" s="287"/>
      <c r="BB38" s="210"/>
      <c r="BC38" s="286"/>
      <c r="BD38" s="203"/>
      <c r="BE38" s="62" t="str">
        <f t="shared" si="43"/>
        <v xml:space="preserve"> </v>
      </c>
      <c r="BF38" s="287"/>
      <c r="BG38" s="210"/>
      <c r="BH38" s="286"/>
      <c r="BI38" s="203"/>
      <c r="BJ38" s="62" t="str">
        <f t="shared" si="44"/>
        <v xml:space="preserve"> </v>
      </c>
      <c r="BK38" s="287"/>
      <c r="BL38" s="210"/>
      <c r="BM38" s="286"/>
      <c r="BN38" s="203"/>
      <c r="BO38" s="62" t="str">
        <f t="shared" si="45"/>
        <v xml:space="preserve"> </v>
      </c>
      <c r="BP38" s="287"/>
      <c r="BQ38" s="210"/>
      <c r="BR38" s="286"/>
      <c r="BS38" s="203"/>
      <c r="BT38" s="62" t="str">
        <f t="shared" si="46"/>
        <v xml:space="preserve"> </v>
      </c>
      <c r="BU38" s="287"/>
      <c r="BV38" s="210"/>
      <c r="BW38" s="286"/>
      <c r="BX38" s="203"/>
      <c r="BY38" s="62" t="str">
        <f t="shared" si="47"/>
        <v xml:space="preserve"> </v>
      </c>
      <c r="BZ38" s="287"/>
      <c r="CA38" s="210"/>
      <c r="CB38" s="286"/>
      <c r="CC38" s="203"/>
      <c r="CD38" s="62" t="str">
        <f t="shared" si="48"/>
        <v xml:space="preserve"> </v>
      </c>
      <c r="CE38" s="287"/>
      <c r="CF38" s="210"/>
      <c r="CG38" s="286"/>
      <c r="CH38" s="203"/>
      <c r="CI38" s="62" t="str">
        <f t="shared" si="49"/>
        <v xml:space="preserve"> </v>
      </c>
      <c r="CJ38" s="287"/>
      <c r="CK38" s="210"/>
      <c r="CL38" s="286"/>
      <c r="CM38" s="203"/>
      <c r="CN38" s="62" t="str">
        <f t="shared" si="50"/>
        <v xml:space="preserve"> </v>
      </c>
      <c r="CO38" s="287"/>
      <c r="CP38" s="210"/>
      <c r="CQ38" s="286"/>
      <c r="CR38" s="203"/>
      <c r="CS38" s="62" t="str">
        <f t="shared" si="51"/>
        <v xml:space="preserve"> </v>
      </c>
      <c r="CT38" s="287"/>
      <c r="CU38" s="210"/>
      <c r="CV38" s="286"/>
      <c r="CW38" s="203"/>
      <c r="CX38" s="62" t="str">
        <f t="shared" si="52"/>
        <v xml:space="preserve"> </v>
      </c>
      <c r="CY38" s="287"/>
      <c r="CZ38" s="210"/>
      <c r="DA38" s="286"/>
      <c r="DB38" s="203"/>
      <c r="DC38" s="62" t="str">
        <f t="shared" si="53"/>
        <v xml:space="preserve"> </v>
      </c>
      <c r="DD38" s="287"/>
      <c r="DE38" s="210"/>
      <c r="DF38" s="286"/>
      <c r="DG38" s="203"/>
      <c r="DH38" s="62" t="str">
        <f t="shared" si="54"/>
        <v xml:space="preserve"> </v>
      </c>
      <c r="DI38" s="287"/>
      <c r="DJ38" s="210"/>
      <c r="DK38" s="286"/>
      <c r="DL38" s="203"/>
      <c r="DM38" s="62" t="str">
        <f t="shared" si="55"/>
        <v xml:space="preserve"> </v>
      </c>
      <c r="DN38" s="287"/>
      <c r="DO38" s="210"/>
      <c r="DP38" s="286"/>
      <c r="DQ38" s="203"/>
      <c r="DR38" s="62" t="str">
        <f t="shared" si="56"/>
        <v xml:space="preserve"> </v>
      </c>
      <c r="DS38" s="287"/>
      <c r="DT38" s="210"/>
      <c r="DU38" s="286"/>
      <c r="DV38" s="203"/>
      <c r="DW38" s="62" t="str">
        <f t="shared" si="57"/>
        <v xml:space="preserve"> </v>
      </c>
      <c r="DX38" s="287"/>
      <c r="DY38" s="210"/>
      <c r="DZ38" s="286"/>
      <c r="EA38" s="203"/>
      <c r="EB38" s="62" t="str">
        <f t="shared" si="58"/>
        <v xml:space="preserve"> </v>
      </c>
      <c r="EC38" s="287"/>
      <c r="ED38" s="210"/>
      <c r="EE38" s="286"/>
      <c r="EF38" s="203"/>
      <c r="EG38" s="62" t="str">
        <f t="shared" si="59"/>
        <v xml:space="preserve"> </v>
      </c>
      <c r="EH38" s="287"/>
      <c r="EI38" s="210"/>
      <c r="EJ38" s="286"/>
      <c r="EK38" s="203"/>
      <c r="EL38" s="62" t="str">
        <f t="shared" si="60"/>
        <v xml:space="preserve"> </v>
      </c>
      <c r="EM38" s="287"/>
      <c r="EN38" s="210"/>
      <c r="EO38" s="286"/>
      <c r="EP38" s="203"/>
      <c r="EQ38" s="62" t="str">
        <f t="shared" si="61"/>
        <v xml:space="preserve"> </v>
      </c>
      <c r="ER38" s="287"/>
      <c r="ES38" s="210"/>
      <c r="ET38" s="286"/>
      <c r="EU38" s="203"/>
      <c r="EV38" s="62" t="str">
        <f t="shared" si="62"/>
        <v xml:space="preserve"> </v>
      </c>
      <c r="EW38" s="287"/>
      <c r="EX38" s="210"/>
      <c r="EY38" s="286"/>
      <c r="EZ38" s="203"/>
      <c r="FA38" s="62" t="str">
        <f t="shared" si="63"/>
        <v xml:space="preserve"> </v>
      </c>
      <c r="FB38" s="287"/>
      <c r="FC38" s="210"/>
      <c r="FD38" s="286"/>
      <c r="FE38" s="266"/>
      <c r="FF38" s="264" t="str">
        <f t="shared" si="64"/>
        <v xml:space="preserve"> </v>
      </c>
      <c r="FG38" s="271"/>
      <c r="FH38" s="234"/>
      <c r="FI38" s="272"/>
      <c r="FJ38" s="266"/>
      <c r="FK38" s="264" t="str">
        <f t="shared" si="65"/>
        <v xml:space="preserve"> </v>
      </c>
      <c r="FL38" s="271"/>
      <c r="FM38" s="234"/>
      <c r="FN38" s="272"/>
      <c r="FO38" s="266"/>
      <c r="FP38" s="264" t="str">
        <f t="shared" si="66"/>
        <v xml:space="preserve"> </v>
      </c>
      <c r="FQ38" s="271"/>
      <c r="FR38" s="234"/>
      <c r="FS38" s="272"/>
    </row>
    <row r="39" spans="1:175" ht="15" customHeight="1">
      <c r="A39" s="361">
        <f>IF($A37+1=8,1, $A37+1)</f>
        <v>3</v>
      </c>
      <c r="B39" s="401"/>
      <c r="C39" s="385">
        <f>C37+1</f>
        <v>43110</v>
      </c>
      <c r="D39" s="275" t="s">
        <v>76</v>
      </c>
      <c r="E39" s="207" t="str">
        <f t="shared" si="34"/>
        <v>AM</v>
      </c>
      <c r="F39" s="203"/>
      <c r="G39" s="62" t="str">
        <f t="shared" si="32"/>
        <v xml:space="preserve"> </v>
      </c>
      <c r="H39" s="287"/>
      <c r="I39" s="155"/>
      <c r="J39" s="286"/>
      <c r="K39" s="203"/>
      <c r="L39" s="62" t="str">
        <f t="shared" si="33"/>
        <v xml:space="preserve"> </v>
      </c>
      <c r="M39" s="287"/>
      <c r="N39" s="210"/>
      <c r="O39" s="286"/>
      <c r="P39" s="203"/>
      <c r="Q39" s="62" t="str">
        <f t="shared" si="35"/>
        <v xml:space="preserve"> </v>
      </c>
      <c r="R39" s="287"/>
      <c r="S39" s="210"/>
      <c r="T39" s="286"/>
      <c r="U39" s="203"/>
      <c r="V39" s="62" t="str">
        <f t="shared" si="36"/>
        <v xml:space="preserve"> </v>
      </c>
      <c r="W39" s="287"/>
      <c r="X39" s="210"/>
      <c r="Y39" s="286"/>
      <c r="Z39" s="203"/>
      <c r="AA39" s="62" t="str">
        <f t="shared" si="37"/>
        <v xml:space="preserve"> </v>
      </c>
      <c r="AB39" s="287"/>
      <c r="AC39" s="210"/>
      <c r="AD39" s="286"/>
      <c r="AE39" s="203"/>
      <c r="AF39" s="62" t="str">
        <f t="shared" si="38"/>
        <v xml:space="preserve"> </v>
      </c>
      <c r="AG39" s="287"/>
      <c r="AH39" s="210"/>
      <c r="AI39" s="286"/>
      <c r="AJ39" s="203"/>
      <c r="AK39" s="62" t="str">
        <f t="shared" si="39"/>
        <v xml:space="preserve"> </v>
      </c>
      <c r="AL39" s="287"/>
      <c r="AM39" s="210"/>
      <c r="AN39" s="286"/>
      <c r="AO39" s="203"/>
      <c r="AP39" s="62" t="str">
        <f t="shared" si="40"/>
        <v xml:space="preserve"> </v>
      </c>
      <c r="AQ39" s="287"/>
      <c r="AR39" s="210"/>
      <c r="AS39" s="286"/>
      <c r="AT39" s="203"/>
      <c r="AU39" s="62" t="str">
        <f t="shared" si="41"/>
        <v xml:space="preserve"> </v>
      </c>
      <c r="AV39" s="287"/>
      <c r="AW39" s="210"/>
      <c r="AX39" s="286"/>
      <c r="AY39" s="203"/>
      <c r="AZ39" s="62" t="str">
        <f t="shared" si="42"/>
        <v xml:space="preserve"> </v>
      </c>
      <c r="BA39" s="287"/>
      <c r="BB39" s="210"/>
      <c r="BC39" s="286"/>
      <c r="BD39" s="203"/>
      <c r="BE39" s="62" t="str">
        <f t="shared" si="43"/>
        <v xml:space="preserve"> </v>
      </c>
      <c r="BF39" s="287"/>
      <c r="BG39" s="210"/>
      <c r="BH39" s="286"/>
      <c r="BI39" s="203"/>
      <c r="BJ39" s="62" t="str">
        <f t="shared" si="44"/>
        <v xml:space="preserve"> </v>
      </c>
      <c r="BK39" s="287"/>
      <c r="BL39" s="210"/>
      <c r="BM39" s="286"/>
      <c r="BN39" s="203"/>
      <c r="BO39" s="62" t="str">
        <f t="shared" si="45"/>
        <v xml:space="preserve"> </v>
      </c>
      <c r="BP39" s="287"/>
      <c r="BQ39" s="210"/>
      <c r="BR39" s="286"/>
      <c r="BS39" s="203"/>
      <c r="BT39" s="62" t="str">
        <f t="shared" si="46"/>
        <v xml:space="preserve"> </v>
      </c>
      <c r="BU39" s="287"/>
      <c r="BV39" s="210"/>
      <c r="BW39" s="286"/>
      <c r="BX39" s="203"/>
      <c r="BY39" s="62" t="str">
        <f t="shared" si="47"/>
        <v xml:space="preserve"> </v>
      </c>
      <c r="BZ39" s="287"/>
      <c r="CA39" s="210"/>
      <c r="CB39" s="286"/>
      <c r="CC39" s="203"/>
      <c r="CD39" s="62" t="str">
        <f t="shared" si="48"/>
        <v xml:space="preserve"> </v>
      </c>
      <c r="CE39" s="287"/>
      <c r="CF39" s="210"/>
      <c r="CG39" s="286"/>
      <c r="CH39" s="203"/>
      <c r="CI39" s="62" t="str">
        <f t="shared" si="49"/>
        <v xml:space="preserve"> </v>
      </c>
      <c r="CJ39" s="287"/>
      <c r="CK39" s="210"/>
      <c r="CL39" s="286"/>
      <c r="CM39" s="203"/>
      <c r="CN39" s="62" t="str">
        <f t="shared" si="50"/>
        <v xml:space="preserve"> </v>
      </c>
      <c r="CO39" s="287"/>
      <c r="CP39" s="210"/>
      <c r="CQ39" s="286"/>
      <c r="CR39" s="203"/>
      <c r="CS39" s="62" t="str">
        <f t="shared" si="51"/>
        <v xml:space="preserve"> </v>
      </c>
      <c r="CT39" s="287"/>
      <c r="CU39" s="210"/>
      <c r="CV39" s="286"/>
      <c r="CW39" s="203"/>
      <c r="CX39" s="62" t="str">
        <f t="shared" si="52"/>
        <v xml:space="preserve"> </v>
      </c>
      <c r="CY39" s="287"/>
      <c r="CZ39" s="210"/>
      <c r="DA39" s="286"/>
      <c r="DB39" s="203"/>
      <c r="DC39" s="62" t="str">
        <f t="shared" si="53"/>
        <v xml:space="preserve"> </v>
      </c>
      <c r="DD39" s="287"/>
      <c r="DE39" s="210"/>
      <c r="DF39" s="286"/>
      <c r="DG39" s="203"/>
      <c r="DH39" s="62" t="str">
        <f t="shared" si="54"/>
        <v xml:space="preserve"> </v>
      </c>
      <c r="DI39" s="287"/>
      <c r="DJ39" s="210"/>
      <c r="DK39" s="286"/>
      <c r="DL39" s="203"/>
      <c r="DM39" s="62" t="str">
        <f t="shared" si="55"/>
        <v xml:space="preserve"> </v>
      </c>
      <c r="DN39" s="287"/>
      <c r="DO39" s="210"/>
      <c r="DP39" s="286"/>
      <c r="DQ39" s="203"/>
      <c r="DR39" s="62" t="str">
        <f t="shared" si="56"/>
        <v xml:space="preserve"> </v>
      </c>
      <c r="DS39" s="287"/>
      <c r="DT39" s="210"/>
      <c r="DU39" s="286"/>
      <c r="DV39" s="203"/>
      <c r="DW39" s="62" t="str">
        <f t="shared" si="57"/>
        <v xml:space="preserve"> </v>
      </c>
      <c r="DX39" s="287"/>
      <c r="DY39" s="210"/>
      <c r="DZ39" s="286"/>
      <c r="EA39" s="203"/>
      <c r="EB39" s="62" t="str">
        <f t="shared" si="58"/>
        <v xml:space="preserve"> </v>
      </c>
      <c r="EC39" s="287"/>
      <c r="ED39" s="210"/>
      <c r="EE39" s="286"/>
      <c r="EF39" s="203"/>
      <c r="EG39" s="62" t="str">
        <f t="shared" si="59"/>
        <v xml:space="preserve"> </v>
      </c>
      <c r="EH39" s="287"/>
      <c r="EI39" s="210"/>
      <c r="EJ39" s="286"/>
      <c r="EK39" s="203"/>
      <c r="EL39" s="62" t="str">
        <f t="shared" si="60"/>
        <v xml:space="preserve"> </v>
      </c>
      <c r="EM39" s="287"/>
      <c r="EN39" s="210"/>
      <c r="EO39" s="286"/>
      <c r="EP39" s="203"/>
      <c r="EQ39" s="62" t="str">
        <f t="shared" si="61"/>
        <v xml:space="preserve"> </v>
      </c>
      <c r="ER39" s="287"/>
      <c r="ES39" s="210"/>
      <c r="ET39" s="286"/>
      <c r="EU39" s="203"/>
      <c r="EV39" s="62" t="str">
        <f t="shared" si="62"/>
        <v xml:space="preserve"> </v>
      </c>
      <c r="EW39" s="287"/>
      <c r="EX39" s="210"/>
      <c r="EY39" s="286"/>
      <c r="EZ39" s="203"/>
      <c r="FA39" s="62" t="str">
        <f t="shared" si="63"/>
        <v xml:space="preserve"> </v>
      </c>
      <c r="FB39" s="287"/>
      <c r="FC39" s="210"/>
      <c r="FD39" s="286"/>
      <c r="FE39" s="266"/>
      <c r="FF39" s="264" t="str">
        <f t="shared" si="64"/>
        <v xml:space="preserve"> </v>
      </c>
      <c r="FG39" s="271"/>
      <c r="FH39" s="234"/>
      <c r="FI39" s="272"/>
      <c r="FJ39" s="266"/>
      <c r="FK39" s="264" t="str">
        <f t="shared" si="65"/>
        <v xml:space="preserve"> </v>
      </c>
      <c r="FL39" s="271"/>
      <c r="FM39" s="234"/>
      <c r="FN39" s="272"/>
      <c r="FO39" s="266"/>
      <c r="FP39" s="264" t="str">
        <f t="shared" si="66"/>
        <v xml:space="preserve"> </v>
      </c>
      <c r="FQ39" s="271"/>
      <c r="FR39" s="234"/>
      <c r="FS39" s="272"/>
    </row>
    <row r="40" spans="1:175" ht="15" customHeight="1">
      <c r="A40" s="361"/>
      <c r="B40" s="401"/>
      <c r="C40" s="385"/>
      <c r="D40" s="277"/>
      <c r="E40" s="207" t="str">
        <f t="shared" si="34"/>
        <v>PM</v>
      </c>
      <c r="F40" s="203"/>
      <c r="G40" s="62" t="str">
        <f t="shared" si="32"/>
        <v xml:space="preserve"> </v>
      </c>
      <c r="H40" s="287"/>
      <c r="I40" s="155"/>
      <c r="J40" s="286"/>
      <c r="K40" s="203"/>
      <c r="L40" s="62" t="str">
        <f t="shared" si="33"/>
        <v xml:space="preserve"> </v>
      </c>
      <c r="M40" s="287"/>
      <c r="N40" s="210"/>
      <c r="O40" s="286"/>
      <c r="P40" s="203"/>
      <c r="Q40" s="62" t="str">
        <f t="shared" si="35"/>
        <v xml:space="preserve"> </v>
      </c>
      <c r="R40" s="287"/>
      <c r="S40" s="210"/>
      <c r="T40" s="286"/>
      <c r="U40" s="203"/>
      <c r="V40" s="62" t="str">
        <f t="shared" si="36"/>
        <v xml:space="preserve"> </v>
      </c>
      <c r="W40" s="287"/>
      <c r="X40" s="210"/>
      <c r="Y40" s="286"/>
      <c r="Z40" s="203"/>
      <c r="AA40" s="62" t="str">
        <f t="shared" si="37"/>
        <v xml:space="preserve"> </v>
      </c>
      <c r="AB40" s="287"/>
      <c r="AC40" s="210"/>
      <c r="AD40" s="286"/>
      <c r="AE40" s="203"/>
      <c r="AF40" s="62" t="str">
        <f t="shared" si="38"/>
        <v xml:space="preserve"> </v>
      </c>
      <c r="AG40" s="287"/>
      <c r="AH40" s="210"/>
      <c r="AI40" s="286"/>
      <c r="AJ40" s="203"/>
      <c r="AK40" s="62" t="str">
        <f t="shared" si="39"/>
        <v xml:space="preserve"> </v>
      </c>
      <c r="AL40" s="287"/>
      <c r="AM40" s="210"/>
      <c r="AN40" s="286"/>
      <c r="AO40" s="203"/>
      <c r="AP40" s="62" t="str">
        <f t="shared" si="40"/>
        <v xml:space="preserve"> </v>
      </c>
      <c r="AQ40" s="287"/>
      <c r="AR40" s="210"/>
      <c r="AS40" s="286"/>
      <c r="AT40" s="203"/>
      <c r="AU40" s="62" t="str">
        <f t="shared" si="41"/>
        <v xml:space="preserve"> </v>
      </c>
      <c r="AV40" s="287"/>
      <c r="AW40" s="210"/>
      <c r="AX40" s="286"/>
      <c r="AY40" s="203"/>
      <c r="AZ40" s="62" t="str">
        <f t="shared" si="42"/>
        <v xml:space="preserve"> </v>
      </c>
      <c r="BA40" s="287"/>
      <c r="BB40" s="210"/>
      <c r="BC40" s="286"/>
      <c r="BD40" s="203"/>
      <c r="BE40" s="62" t="str">
        <f t="shared" si="43"/>
        <v xml:space="preserve"> </v>
      </c>
      <c r="BF40" s="287"/>
      <c r="BG40" s="210"/>
      <c r="BH40" s="286"/>
      <c r="BI40" s="203"/>
      <c r="BJ40" s="62" t="str">
        <f t="shared" si="44"/>
        <v xml:space="preserve"> </v>
      </c>
      <c r="BK40" s="287"/>
      <c r="BL40" s="210"/>
      <c r="BM40" s="286"/>
      <c r="BN40" s="203"/>
      <c r="BO40" s="62" t="str">
        <f t="shared" si="45"/>
        <v xml:space="preserve"> </v>
      </c>
      <c r="BP40" s="287"/>
      <c r="BQ40" s="210"/>
      <c r="BR40" s="286"/>
      <c r="BS40" s="203"/>
      <c r="BT40" s="62" t="str">
        <f t="shared" si="46"/>
        <v xml:space="preserve"> </v>
      </c>
      <c r="BU40" s="287"/>
      <c r="BV40" s="210"/>
      <c r="BW40" s="286"/>
      <c r="BX40" s="203"/>
      <c r="BY40" s="62" t="str">
        <f t="shared" si="47"/>
        <v xml:space="preserve"> </v>
      </c>
      <c r="BZ40" s="287"/>
      <c r="CA40" s="210"/>
      <c r="CB40" s="286"/>
      <c r="CC40" s="203"/>
      <c r="CD40" s="62" t="str">
        <f t="shared" si="48"/>
        <v xml:space="preserve"> </v>
      </c>
      <c r="CE40" s="287"/>
      <c r="CF40" s="210"/>
      <c r="CG40" s="286"/>
      <c r="CH40" s="203"/>
      <c r="CI40" s="62" t="str">
        <f t="shared" si="49"/>
        <v xml:space="preserve"> </v>
      </c>
      <c r="CJ40" s="287"/>
      <c r="CK40" s="210"/>
      <c r="CL40" s="286"/>
      <c r="CM40" s="203"/>
      <c r="CN40" s="62" t="str">
        <f t="shared" si="50"/>
        <v xml:space="preserve"> </v>
      </c>
      <c r="CO40" s="287"/>
      <c r="CP40" s="210"/>
      <c r="CQ40" s="286"/>
      <c r="CR40" s="203"/>
      <c r="CS40" s="62" t="str">
        <f t="shared" si="51"/>
        <v xml:space="preserve"> </v>
      </c>
      <c r="CT40" s="287"/>
      <c r="CU40" s="210"/>
      <c r="CV40" s="286"/>
      <c r="CW40" s="203"/>
      <c r="CX40" s="62" t="str">
        <f t="shared" si="52"/>
        <v xml:space="preserve"> </v>
      </c>
      <c r="CY40" s="287"/>
      <c r="CZ40" s="210"/>
      <c r="DA40" s="286"/>
      <c r="DB40" s="203"/>
      <c r="DC40" s="62" t="str">
        <f t="shared" si="53"/>
        <v xml:space="preserve"> </v>
      </c>
      <c r="DD40" s="287"/>
      <c r="DE40" s="210"/>
      <c r="DF40" s="286"/>
      <c r="DG40" s="203"/>
      <c r="DH40" s="62" t="str">
        <f t="shared" si="54"/>
        <v xml:space="preserve"> </v>
      </c>
      <c r="DI40" s="287"/>
      <c r="DJ40" s="210"/>
      <c r="DK40" s="286"/>
      <c r="DL40" s="203"/>
      <c r="DM40" s="62" t="str">
        <f t="shared" si="55"/>
        <v xml:space="preserve"> </v>
      </c>
      <c r="DN40" s="287"/>
      <c r="DO40" s="210"/>
      <c r="DP40" s="286"/>
      <c r="DQ40" s="203"/>
      <c r="DR40" s="62" t="str">
        <f t="shared" si="56"/>
        <v xml:space="preserve"> </v>
      </c>
      <c r="DS40" s="287"/>
      <c r="DT40" s="210"/>
      <c r="DU40" s="286"/>
      <c r="DV40" s="203"/>
      <c r="DW40" s="62" t="str">
        <f t="shared" si="57"/>
        <v xml:space="preserve"> </v>
      </c>
      <c r="DX40" s="287"/>
      <c r="DY40" s="210"/>
      <c r="DZ40" s="286"/>
      <c r="EA40" s="203"/>
      <c r="EB40" s="62" t="str">
        <f t="shared" si="58"/>
        <v xml:space="preserve"> </v>
      </c>
      <c r="EC40" s="287"/>
      <c r="ED40" s="210"/>
      <c r="EE40" s="286"/>
      <c r="EF40" s="203"/>
      <c r="EG40" s="62" t="str">
        <f t="shared" si="59"/>
        <v xml:space="preserve"> </v>
      </c>
      <c r="EH40" s="287"/>
      <c r="EI40" s="210"/>
      <c r="EJ40" s="286"/>
      <c r="EK40" s="203"/>
      <c r="EL40" s="62" t="str">
        <f t="shared" si="60"/>
        <v xml:space="preserve"> </v>
      </c>
      <c r="EM40" s="287"/>
      <c r="EN40" s="210"/>
      <c r="EO40" s="286"/>
      <c r="EP40" s="203"/>
      <c r="EQ40" s="62" t="str">
        <f t="shared" si="61"/>
        <v xml:space="preserve"> </v>
      </c>
      <c r="ER40" s="287"/>
      <c r="ES40" s="210"/>
      <c r="ET40" s="286"/>
      <c r="EU40" s="203"/>
      <c r="EV40" s="62" t="str">
        <f t="shared" si="62"/>
        <v xml:space="preserve"> </v>
      </c>
      <c r="EW40" s="287"/>
      <c r="EX40" s="210"/>
      <c r="EY40" s="286"/>
      <c r="EZ40" s="203"/>
      <c r="FA40" s="62" t="str">
        <f t="shared" si="63"/>
        <v xml:space="preserve"> </v>
      </c>
      <c r="FB40" s="287"/>
      <c r="FC40" s="210"/>
      <c r="FD40" s="286"/>
      <c r="FE40" s="266"/>
      <c r="FF40" s="264" t="str">
        <f t="shared" si="64"/>
        <v xml:space="preserve"> </v>
      </c>
      <c r="FG40" s="271"/>
      <c r="FH40" s="234"/>
      <c r="FI40" s="272"/>
      <c r="FJ40" s="266"/>
      <c r="FK40" s="264" t="str">
        <f t="shared" si="65"/>
        <v xml:space="preserve"> </v>
      </c>
      <c r="FL40" s="271"/>
      <c r="FM40" s="234"/>
      <c r="FN40" s="272"/>
      <c r="FO40" s="266"/>
      <c r="FP40" s="264" t="str">
        <f t="shared" si="66"/>
        <v xml:space="preserve"> </v>
      </c>
      <c r="FQ40" s="271"/>
      <c r="FR40" s="234"/>
      <c r="FS40" s="272"/>
    </row>
    <row r="41" spans="1:175" ht="15" customHeight="1">
      <c r="A41" s="361">
        <f>IF($A39+1=8,1, $A39+1)</f>
        <v>4</v>
      </c>
      <c r="B41" s="401"/>
      <c r="C41" s="385">
        <f>C39+1</f>
        <v>43111</v>
      </c>
      <c r="D41" s="275" t="s">
        <v>77</v>
      </c>
      <c r="E41" s="207" t="str">
        <f t="shared" si="34"/>
        <v>AM</v>
      </c>
      <c r="F41" s="203"/>
      <c r="G41" s="62" t="str">
        <f t="shared" si="32"/>
        <v xml:space="preserve"> </v>
      </c>
      <c r="H41" s="287"/>
      <c r="I41" s="155"/>
      <c r="J41" s="286"/>
      <c r="K41" s="203"/>
      <c r="L41" s="62" t="str">
        <f t="shared" si="33"/>
        <v xml:space="preserve"> </v>
      </c>
      <c r="M41" s="287"/>
      <c r="N41" s="210"/>
      <c r="O41" s="286"/>
      <c r="P41" s="203"/>
      <c r="Q41" s="62" t="str">
        <f t="shared" si="35"/>
        <v xml:space="preserve"> </v>
      </c>
      <c r="R41" s="287"/>
      <c r="S41" s="210"/>
      <c r="T41" s="286"/>
      <c r="U41" s="203"/>
      <c r="V41" s="62" t="str">
        <f t="shared" si="36"/>
        <v xml:space="preserve"> </v>
      </c>
      <c r="W41" s="287"/>
      <c r="X41" s="210"/>
      <c r="Y41" s="286"/>
      <c r="Z41" s="203"/>
      <c r="AA41" s="62" t="str">
        <f t="shared" si="37"/>
        <v xml:space="preserve"> </v>
      </c>
      <c r="AB41" s="287"/>
      <c r="AC41" s="210"/>
      <c r="AD41" s="286"/>
      <c r="AE41" s="203"/>
      <c r="AF41" s="62" t="str">
        <f t="shared" si="38"/>
        <v xml:space="preserve"> </v>
      </c>
      <c r="AG41" s="287"/>
      <c r="AH41" s="210"/>
      <c r="AI41" s="286"/>
      <c r="AJ41" s="203"/>
      <c r="AK41" s="62" t="str">
        <f t="shared" si="39"/>
        <v xml:space="preserve"> </v>
      </c>
      <c r="AL41" s="287"/>
      <c r="AM41" s="210"/>
      <c r="AN41" s="286"/>
      <c r="AO41" s="203"/>
      <c r="AP41" s="62" t="str">
        <f t="shared" si="40"/>
        <v xml:space="preserve"> </v>
      </c>
      <c r="AQ41" s="287"/>
      <c r="AR41" s="210"/>
      <c r="AS41" s="286"/>
      <c r="AT41" s="203"/>
      <c r="AU41" s="62" t="str">
        <f t="shared" si="41"/>
        <v xml:space="preserve"> </v>
      </c>
      <c r="AV41" s="287"/>
      <c r="AW41" s="210"/>
      <c r="AX41" s="286"/>
      <c r="AY41" s="203"/>
      <c r="AZ41" s="62" t="str">
        <f t="shared" si="42"/>
        <v xml:space="preserve"> </v>
      </c>
      <c r="BA41" s="287"/>
      <c r="BB41" s="210"/>
      <c r="BC41" s="286"/>
      <c r="BD41" s="203"/>
      <c r="BE41" s="62" t="str">
        <f t="shared" si="43"/>
        <v xml:space="preserve"> </v>
      </c>
      <c r="BF41" s="287"/>
      <c r="BG41" s="210"/>
      <c r="BH41" s="286"/>
      <c r="BI41" s="203"/>
      <c r="BJ41" s="62" t="str">
        <f t="shared" si="44"/>
        <v xml:space="preserve"> </v>
      </c>
      <c r="BK41" s="287"/>
      <c r="BL41" s="210"/>
      <c r="BM41" s="286"/>
      <c r="BN41" s="203"/>
      <c r="BO41" s="62" t="str">
        <f t="shared" si="45"/>
        <v xml:space="preserve"> </v>
      </c>
      <c r="BP41" s="287"/>
      <c r="BQ41" s="210"/>
      <c r="BR41" s="286"/>
      <c r="BS41" s="203"/>
      <c r="BT41" s="62" t="str">
        <f t="shared" si="46"/>
        <v xml:space="preserve"> </v>
      </c>
      <c r="BU41" s="287"/>
      <c r="BV41" s="210"/>
      <c r="BW41" s="286"/>
      <c r="BX41" s="203"/>
      <c r="BY41" s="62" t="str">
        <f t="shared" si="47"/>
        <v xml:space="preserve"> </v>
      </c>
      <c r="BZ41" s="287"/>
      <c r="CA41" s="210"/>
      <c r="CB41" s="286"/>
      <c r="CC41" s="203"/>
      <c r="CD41" s="62" t="str">
        <f t="shared" si="48"/>
        <v xml:space="preserve"> </v>
      </c>
      <c r="CE41" s="287"/>
      <c r="CF41" s="210"/>
      <c r="CG41" s="286"/>
      <c r="CH41" s="203"/>
      <c r="CI41" s="62" t="str">
        <f t="shared" si="49"/>
        <v xml:space="preserve"> </v>
      </c>
      <c r="CJ41" s="287"/>
      <c r="CK41" s="210"/>
      <c r="CL41" s="286"/>
      <c r="CM41" s="203"/>
      <c r="CN41" s="62" t="str">
        <f t="shared" si="50"/>
        <v xml:space="preserve"> </v>
      </c>
      <c r="CO41" s="287"/>
      <c r="CP41" s="210"/>
      <c r="CQ41" s="286"/>
      <c r="CR41" s="203"/>
      <c r="CS41" s="62" t="str">
        <f t="shared" si="51"/>
        <v xml:space="preserve"> </v>
      </c>
      <c r="CT41" s="287"/>
      <c r="CU41" s="210"/>
      <c r="CV41" s="286"/>
      <c r="CW41" s="203"/>
      <c r="CX41" s="62" t="str">
        <f t="shared" si="52"/>
        <v xml:space="preserve"> </v>
      </c>
      <c r="CY41" s="287"/>
      <c r="CZ41" s="210"/>
      <c r="DA41" s="286"/>
      <c r="DB41" s="203"/>
      <c r="DC41" s="62" t="str">
        <f t="shared" si="53"/>
        <v xml:space="preserve"> </v>
      </c>
      <c r="DD41" s="287"/>
      <c r="DE41" s="210"/>
      <c r="DF41" s="286"/>
      <c r="DG41" s="203"/>
      <c r="DH41" s="62" t="str">
        <f t="shared" si="54"/>
        <v xml:space="preserve"> </v>
      </c>
      <c r="DI41" s="287"/>
      <c r="DJ41" s="210"/>
      <c r="DK41" s="286"/>
      <c r="DL41" s="203"/>
      <c r="DM41" s="62" t="str">
        <f t="shared" si="55"/>
        <v xml:space="preserve"> </v>
      </c>
      <c r="DN41" s="287"/>
      <c r="DO41" s="210"/>
      <c r="DP41" s="286"/>
      <c r="DQ41" s="203"/>
      <c r="DR41" s="62" t="str">
        <f t="shared" si="56"/>
        <v xml:space="preserve"> </v>
      </c>
      <c r="DS41" s="287"/>
      <c r="DT41" s="210"/>
      <c r="DU41" s="286"/>
      <c r="DV41" s="203"/>
      <c r="DW41" s="62" t="str">
        <f t="shared" si="57"/>
        <v xml:space="preserve"> </v>
      </c>
      <c r="DX41" s="287"/>
      <c r="DY41" s="210"/>
      <c r="DZ41" s="286"/>
      <c r="EA41" s="203"/>
      <c r="EB41" s="62" t="str">
        <f t="shared" si="58"/>
        <v xml:space="preserve"> </v>
      </c>
      <c r="EC41" s="287"/>
      <c r="ED41" s="210"/>
      <c r="EE41" s="286"/>
      <c r="EF41" s="203"/>
      <c r="EG41" s="62" t="str">
        <f t="shared" si="59"/>
        <v xml:space="preserve"> </v>
      </c>
      <c r="EH41" s="287"/>
      <c r="EI41" s="210"/>
      <c r="EJ41" s="286"/>
      <c r="EK41" s="203"/>
      <c r="EL41" s="62" t="str">
        <f t="shared" si="60"/>
        <v xml:space="preserve"> </v>
      </c>
      <c r="EM41" s="287"/>
      <c r="EN41" s="210"/>
      <c r="EO41" s="286"/>
      <c r="EP41" s="203"/>
      <c r="EQ41" s="62" t="str">
        <f t="shared" si="61"/>
        <v xml:space="preserve"> </v>
      </c>
      <c r="ER41" s="287"/>
      <c r="ES41" s="210"/>
      <c r="ET41" s="286"/>
      <c r="EU41" s="203"/>
      <c r="EV41" s="62" t="str">
        <f t="shared" si="62"/>
        <v xml:space="preserve"> </v>
      </c>
      <c r="EW41" s="287"/>
      <c r="EX41" s="210"/>
      <c r="EY41" s="286"/>
      <c r="EZ41" s="203"/>
      <c r="FA41" s="62" t="str">
        <f t="shared" si="63"/>
        <v xml:space="preserve"> </v>
      </c>
      <c r="FB41" s="287"/>
      <c r="FC41" s="210"/>
      <c r="FD41" s="286"/>
      <c r="FE41" s="127"/>
      <c r="FF41" s="127"/>
      <c r="FG41" s="127"/>
      <c r="FH41" s="127"/>
      <c r="FI41" s="127"/>
      <c r="FJ41" s="127"/>
      <c r="FK41" s="127"/>
      <c r="FL41" s="127"/>
      <c r="FM41" s="127"/>
      <c r="FN41" s="127"/>
      <c r="FO41" s="127"/>
      <c r="FP41" s="127"/>
      <c r="FQ41" s="127"/>
      <c r="FR41" s="127"/>
      <c r="FS41" s="127"/>
    </row>
    <row r="42" spans="1:175" ht="15" customHeight="1">
      <c r="A42" s="361"/>
      <c r="B42" s="401"/>
      <c r="C42" s="385"/>
      <c r="D42" s="277"/>
      <c r="E42" s="207" t="str">
        <f t="shared" si="34"/>
        <v>PM</v>
      </c>
      <c r="F42" s="203"/>
      <c r="G42" s="62" t="str">
        <f t="shared" si="32"/>
        <v xml:space="preserve"> </v>
      </c>
      <c r="H42" s="287"/>
      <c r="I42" s="155"/>
      <c r="J42" s="286"/>
      <c r="K42" s="203"/>
      <c r="L42" s="62" t="str">
        <f t="shared" si="33"/>
        <v xml:space="preserve"> </v>
      </c>
      <c r="M42" s="287"/>
      <c r="N42" s="210"/>
      <c r="O42" s="286"/>
      <c r="P42" s="203"/>
      <c r="Q42" s="62" t="str">
        <f t="shared" si="35"/>
        <v xml:space="preserve"> </v>
      </c>
      <c r="R42" s="287"/>
      <c r="S42" s="210"/>
      <c r="T42" s="286"/>
      <c r="U42" s="203"/>
      <c r="V42" s="62" t="str">
        <f t="shared" si="36"/>
        <v xml:space="preserve"> </v>
      </c>
      <c r="W42" s="287"/>
      <c r="X42" s="210"/>
      <c r="Y42" s="286"/>
      <c r="Z42" s="203"/>
      <c r="AA42" s="62" t="str">
        <f t="shared" si="37"/>
        <v xml:space="preserve"> </v>
      </c>
      <c r="AB42" s="287"/>
      <c r="AC42" s="210"/>
      <c r="AD42" s="286"/>
      <c r="AE42" s="203"/>
      <c r="AF42" s="62" t="str">
        <f t="shared" si="38"/>
        <v xml:space="preserve"> </v>
      </c>
      <c r="AG42" s="287"/>
      <c r="AH42" s="210"/>
      <c r="AI42" s="286"/>
      <c r="AJ42" s="203"/>
      <c r="AK42" s="62" t="str">
        <f t="shared" si="39"/>
        <v xml:space="preserve"> </v>
      </c>
      <c r="AL42" s="287"/>
      <c r="AM42" s="210"/>
      <c r="AN42" s="286"/>
      <c r="AO42" s="203"/>
      <c r="AP42" s="62" t="str">
        <f t="shared" si="40"/>
        <v xml:space="preserve"> </v>
      </c>
      <c r="AQ42" s="287"/>
      <c r="AR42" s="210"/>
      <c r="AS42" s="286"/>
      <c r="AT42" s="203"/>
      <c r="AU42" s="62" t="str">
        <f t="shared" si="41"/>
        <v xml:space="preserve"> </v>
      </c>
      <c r="AV42" s="287"/>
      <c r="AW42" s="210"/>
      <c r="AX42" s="286"/>
      <c r="AY42" s="203"/>
      <c r="AZ42" s="62" t="str">
        <f t="shared" si="42"/>
        <v xml:space="preserve"> </v>
      </c>
      <c r="BA42" s="287"/>
      <c r="BB42" s="210"/>
      <c r="BC42" s="286"/>
      <c r="BD42" s="203"/>
      <c r="BE42" s="62" t="str">
        <f t="shared" si="43"/>
        <v xml:space="preserve"> </v>
      </c>
      <c r="BF42" s="287"/>
      <c r="BG42" s="210"/>
      <c r="BH42" s="286"/>
      <c r="BI42" s="203"/>
      <c r="BJ42" s="62" t="str">
        <f t="shared" si="44"/>
        <v xml:space="preserve"> </v>
      </c>
      <c r="BK42" s="287"/>
      <c r="BL42" s="210"/>
      <c r="BM42" s="286"/>
      <c r="BN42" s="203"/>
      <c r="BO42" s="62" t="str">
        <f t="shared" si="45"/>
        <v xml:space="preserve"> </v>
      </c>
      <c r="BP42" s="287"/>
      <c r="BQ42" s="210"/>
      <c r="BR42" s="286"/>
      <c r="BS42" s="203"/>
      <c r="BT42" s="62" t="str">
        <f t="shared" si="46"/>
        <v xml:space="preserve"> </v>
      </c>
      <c r="BU42" s="287"/>
      <c r="BV42" s="210"/>
      <c r="BW42" s="286"/>
      <c r="BX42" s="203"/>
      <c r="BY42" s="62" t="str">
        <f t="shared" si="47"/>
        <v xml:space="preserve"> </v>
      </c>
      <c r="BZ42" s="287"/>
      <c r="CA42" s="210"/>
      <c r="CB42" s="286"/>
      <c r="CC42" s="203"/>
      <c r="CD42" s="62" t="str">
        <f t="shared" si="48"/>
        <v xml:space="preserve"> </v>
      </c>
      <c r="CE42" s="287"/>
      <c r="CF42" s="210"/>
      <c r="CG42" s="286"/>
      <c r="CH42" s="203"/>
      <c r="CI42" s="62" t="str">
        <f t="shared" si="49"/>
        <v xml:space="preserve"> </v>
      </c>
      <c r="CJ42" s="287"/>
      <c r="CK42" s="210"/>
      <c r="CL42" s="286"/>
      <c r="CM42" s="203"/>
      <c r="CN42" s="62" t="str">
        <f t="shared" si="50"/>
        <v xml:space="preserve"> </v>
      </c>
      <c r="CO42" s="287"/>
      <c r="CP42" s="210"/>
      <c r="CQ42" s="286"/>
      <c r="CR42" s="203"/>
      <c r="CS42" s="62" t="str">
        <f t="shared" si="51"/>
        <v xml:space="preserve"> </v>
      </c>
      <c r="CT42" s="287"/>
      <c r="CU42" s="210"/>
      <c r="CV42" s="286"/>
      <c r="CW42" s="203"/>
      <c r="CX42" s="62" t="str">
        <f t="shared" si="52"/>
        <v xml:space="preserve"> </v>
      </c>
      <c r="CY42" s="287"/>
      <c r="CZ42" s="210"/>
      <c r="DA42" s="286"/>
      <c r="DB42" s="203"/>
      <c r="DC42" s="62" t="str">
        <f t="shared" si="53"/>
        <v xml:space="preserve"> </v>
      </c>
      <c r="DD42" s="287"/>
      <c r="DE42" s="210"/>
      <c r="DF42" s="286"/>
      <c r="DG42" s="203"/>
      <c r="DH42" s="62" t="str">
        <f t="shared" si="54"/>
        <v xml:space="preserve"> </v>
      </c>
      <c r="DI42" s="287"/>
      <c r="DJ42" s="210"/>
      <c r="DK42" s="286"/>
      <c r="DL42" s="203"/>
      <c r="DM42" s="62" t="str">
        <f t="shared" si="55"/>
        <v xml:space="preserve"> </v>
      </c>
      <c r="DN42" s="287"/>
      <c r="DO42" s="210"/>
      <c r="DP42" s="286"/>
      <c r="DQ42" s="203"/>
      <c r="DR42" s="62" t="str">
        <f t="shared" si="56"/>
        <v xml:space="preserve"> </v>
      </c>
      <c r="DS42" s="287"/>
      <c r="DT42" s="210"/>
      <c r="DU42" s="286"/>
      <c r="DV42" s="203"/>
      <c r="DW42" s="62" t="str">
        <f t="shared" si="57"/>
        <v xml:space="preserve"> </v>
      </c>
      <c r="DX42" s="287"/>
      <c r="DY42" s="210"/>
      <c r="DZ42" s="286"/>
      <c r="EA42" s="203"/>
      <c r="EB42" s="62" t="str">
        <f t="shared" si="58"/>
        <v xml:space="preserve"> </v>
      </c>
      <c r="EC42" s="287"/>
      <c r="ED42" s="210"/>
      <c r="EE42" s="286"/>
      <c r="EF42" s="203"/>
      <c r="EG42" s="62" t="str">
        <f t="shared" si="59"/>
        <v xml:space="preserve"> </v>
      </c>
      <c r="EH42" s="287"/>
      <c r="EI42" s="210"/>
      <c r="EJ42" s="286"/>
      <c r="EK42" s="203"/>
      <c r="EL42" s="62" t="str">
        <f t="shared" si="60"/>
        <v xml:space="preserve"> </v>
      </c>
      <c r="EM42" s="287"/>
      <c r="EN42" s="210"/>
      <c r="EO42" s="286"/>
      <c r="EP42" s="203"/>
      <c r="EQ42" s="62" t="str">
        <f t="shared" si="61"/>
        <v xml:space="preserve"> </v>
      </c>
      <c r="ER42" s="287"/>
      <c r="ES42" s="210"/>
      <c r="ET42" s="286"/>
      <c r="EU42" s="203"/>
      <c r="EV42" s="62" t="str">
        <f t="shared" si="62"/>
        <v xml:space="preserve"> </v>
      </c>
      <c r="EW42" s="287"/>
      <c r="EX42" s="210"/>
      <c r="EY42" s="286"/>
      <c r="EZ42" s="203"/>
      <c r="FA42" s="62" t="str">
        <f t="shared" si="63"/>
        <v xml:space="preserve"> </v>
      </c>
      <c r="FB42" s="287"/>
      <c r="FC42" s="210"/>
      <c r="FD42" s="286"/>
      <c r="FE42" s="127"/>
      <c r="FF42" s="127"/>
      <c r="FG42" s="127"/>
      <c r="FH42" s="127"/>
      <c r="FI42" s="127"/>
      <c r="FJ42" s="127"/>
      <c r="FK42" s="127"/>
      <c r="FL42" s="127"/>
      <c r="FM42" s="127"/>
      <c r="FN42" s="127"/>
      <c r="FO42" s="127"/>
      <c r="FP42" s="127"/>
      <c r="FQ42" s="127"/>
      <c r="FR42" s="127"/>
      <c r="FS42" s="127"/>
    </row>
    <row r="43" spans="1:175" ht="15" customHeight="1">
      <c r="A43" s="361">
        <f>IF($A41+1=8,1, $A41+1)</f>
        <v>5</v>
      </c>
      <c r="B43" s="401"/>
      <c r="C43" s="385">
        <f>C41+1</f>
        <v>43112</v>
      </c>
      <c r="D43" s="275" t="s">
        <v>78</v>
      </c>
      <c r="E43" s="207" t="str">
        <f t="shared" si="34"/>
        <v>AM</v>
      </c>
      <c r="F43" s="159"/>
      <c r="G43" s="62" t="str">
        <f t="shared" si="32"/>
        <v xml:space="preserve"> </v>
      </c>
      <c r="H43" s="287"/>
      <c r="I43" s="155"/>
      <c r="J43" s="286"/>
      <c r="K43" s="159"/>
      <c r="L43" s="62" t="str">
        <f t="shared" si="33"/>
        <v xml:space="preserve"> </v>
      </c>
      <c r="M43" s="287"/>
      <c r="N43" s="210"/>
      <c r="O43" s="286"/>
      <c r="P43" s="159"/>
      <c r="Q43" s="62" t="str">
        <f t="shared" si="35"/>
        <v xml:space="preserve"> </v>
      </c>
      <c r="R43" s="287"/>
      <c r="S43" s="210"/>
      <c r="T43" s="286"/>
      <c r="U43" s="159"/>
      <c r="V43" s="62" t="str">
        <f t="shared" si="36"/>
        <v xml:space="preserve"> </v>
      </c>
      <c r="W43" s="287"/>
      <c r="X43" s="210"/>
      <c r="Y43" s="286"/>
      <c r="Z43" s="159"/>
      <c r="AA43" s="62" t="str">
        <f t="shared" si="37"/>
        <v xml:space="preserve"> </v>
      </c>
      <c r="AB43" s="287"/>
      <c r="AC43" s="210"/>
      <c r="AD43" s="286"/>
      <c r="AE43" s="159"/>
      <c r="AF43" s="62" t="str">
        <f t="shared" si="38"/>
        <v xml:space="preserve"> </v>
      </c>
      <c r="AG43" s="287"/>
      <c r="AH43" s="210"/>
      <c r="AI43" s="286"/>
      <c r="AJ43" s="159"/>
      <c r="AK43" s="62" t="str">
        <f t="shared" si="39"/>
        <v xml:space="preserve"> </v>
      </c>
      <c r="AL43" s="287"/>
      <c r="AM43" s="210"/>
      <c r="AN43" s="286"/>
      <c r="AO43" s="159"/>
      <c r="AP43" s="62" t="str">
        <f t="shared" si="40"/>
        <v xml:space="preserve"> </v>
      </c>
      <c r="AQ43" s="287"/>
      <c r="AR43" s="210"/>
      <c r="AS43" s="286"/>
      <c r="AT43" s="159"/>
      <c r="AU43" s="62" t="str">
        <f t="shared" si="41"/>
        <v xml:space="preserve"> </v>
      </c>
      <c r="AV43" s="287"/>
      <c r="AW43" s="210"/>
      <c r="AX43" s="286"/>
      <c r="AY43" s="159"/>
      <c r="AZ43" s="62" t="str">
        <f t="shared" si="42"/>
        <v xml:space="preserve"> </v>
      </c>
      <c r="BA43" s="287"/>
      <c r="BB43" s="210"/>
      <c r="BC43" s="286"/>
      <c r="BD43" s="159"/>
      <c r="BE43" s="62" t="str">
        <f t="shared" si="43"/>
        <v xml:space="preserve"> </v>
      </c>
      <c r="BF43" s="287"/>
      <c r="BG43" s="210"/>
      <c r="BH43" s="286"/>
      <c r="BI43" s="159"/>
      <c r="BJ43" s="62" t="str">
        <f t="shared" si="44"/>
        <v xml:space="preserve"> </v>
      </c>
      <c r="BK43" s="287"/>
      <c r="BL43" s="210"/>
      <c r="BM43" s="286"/>
      <c r="BN43" s="159"/>
      <c r="BO43" s="62" t="str">
        <f t="shared" si="45"/>
        <v xml:space="preserve"> </v>
      </c>
      <c r="BP43" s="287"/>
      <c r="BQ43" s="210"/>
      <c r="BR43" s="286"/>
      <c r="BS43" s="159"/>
      <c r="BT43" s="62" t="str">
        <f t="shared" si="46"/>
        <v xml:space="preserve"> </v>
      </c>
      <c r="BU43" s="287"/>
      <c r="BV43" s="210"/>
      <c r="BW43" s="286"/>
      <c r="BX43" s="159"/>
      <c r="BY43" s="62" t="str">
        <f t="shared" si="47"/>
        <v xml:space="preserve"> </v>
      </c>
      <c r="BZ43" s="287"/>
      <c r="CA43" s="210"/>
      <c r="CB43" s="286"/>
      <c r="CC43" s="159"/>
      <c r="CD43" s="62" t="str">
        <f t="shared" si="48"/>
        <v xml:space="preserve"> </v>
      </c>
      <c r="CE43" s="287"/>
      <c r="CF43" s="210"/>
      <c r="CG43" s="286"/>
      <c r="CH43" s="159"/>
      <c r="CI43" s="62" t="str">
        <f t="shared" si="49"/>
        <v xml:space="preserve"> </v>
      </c>
      <c r="CJ43" s="287"/>
      <c r="CK43" s="210"/>
      <c r="CL43" s="286"/>
      <c r="CM43" s="159"/>
      <c r="CN43" s="62" t="str">
        <f t="shared" si="50"/>
        <v xml:space="preserve"> </v>
      </c>
      <c r="CO43" s="287"/>
      <c r="CP43" s="210"/>
      <c r="CQ43" s="286"/>
      <c r="CR43" s="159"/>
      <c r="CS43" s="62" t="str">
        <f t="shared" si="51"/>
        <v xml:space="preserve"> </v>
      </c>
      <c r="CT43" s="287"/>
      <c r="CU43" s="210"/>
      <c r="CV43" s="286"/>
      <c r="CW43" s="159"/>
      <c r="CX43" s="62" t="str">
        <f t="shared" si="52"/>
        <v xml:space="preserve"> </v>
      </c>
      <c r="CY43" s="287"/>
      <c r="CZ43" s="210"/>
      <c r="DA43" s="286"/>
      <c r="DB43" s="159"/>
      <c r="DC43" s="62" t="str">
        <f t="shared" si="53"/>
        <v xml:space="preserve"> </v>
      </c>
      <c r="DD43" s="287"/>
      <c r="DE43" s="210"/>
      <c r="DF43" s="286"/>
      <c r="DG43" s="159"/>
      <c r="DH43" s="62" t="str">
        <f t="shared" si="54"/>
        <v xml:space="preserve"> </v>
      </c>
      <c r="DI43" s="287"/>
      <c r="DJ43" s="210"/>
      <c r="DK43" s="286"/>
      <c r="DL43" s="159"/>
      <c r="DM43" s="62" t="str">
        <f t="shared" si="55"/>
        <v xml:space="preserve"> </v>
      </c>
      <c r="DN43" s="287"/>
      <c r="DO43" s="210"/>
      <c r="DP43" s="286"/>
      <c r="DQ43" s="159"/>
      <c r="DR43" s="62" t="str">
        <f t="shared" si="56"/>
        <v xml:space="preserve"> </v>
      </c>
      <c r="DS43" s="287"/>
      <c r="DT43" s="210"/>
      <c r="DU43" s="286"/>
      <c r="DV43" s="159"/>
      <c r="DW43" s="62" t="str">
        <f t="shared" si="57"/>
        <v xml:space="preserve"> </v>
      </c>
      <c r="DX43" s="287"/>
      <c r="DY43" s="210"/>
      <c r="DZ43" s="286"/>
      <c r="EA43" s="159"/>
      <c r="EB43" s="62" t="str">
        <f t="shared" si="58"/>
        <v xml:space="preserve"> </v>
      </c>
      <c r="EC43" s="287"/>
      <c r="ED43" s="210"/>
      <c r="EE43" s="286"/>
      <c r="EF43" s="159"/>
      <c r="EG43" s="62" t="str">
        <f t="shared" si="59"/>
        <v xml:space="preserve"> </v>
      </c>
      <c r="EH43" s="287"/>
      <c r="EI43" s="210"/>
      <c r="EJ43" s="286"/>
      <c r="EK43" s="159"/>
      <c r="EL43" s="62" t="str">
        <f t="shared" si="60"/>
        <v xml:space="preserve"> </v>
      </c>
      <c r="EM43" s="287"/>
      <c r="EN43" s="210"/>
      <c r="EO43" s="286"/>
      <c r="EP43" s="159"/>
      <c r="EQ43" s="62" t="str">
        <f t="shared" si="61"/>
        <v xml:space="preserve"> </v>
      </c>
      <c r="ER43" s="287"/>
      <c r="ES43" s="210"/>
      <c r="ET43" s="286"/>
      <c r="EU43" s="159"/>
      <c r="EV43" s="62" t="str">
        <f t="shared" si="62"/>
        <v xml:space="preserve"> </v>
      </c>
      <c r="EW43" s="287"/>
      <c r="EX43" s="210"/>
      <c r="EY43" s="286"/>
      <c r="EZ43" s="159"/>
      <c r="FA43" s="62" t="str">
        <f t="shared" si="63"/>
        <v xml:space="preserve"> </v>
      </c>
      <c r="FB43" s="287"/>
      <c r="FC43" s="210"/>
      <c r="FD43" s="286"/>
      <c r="FE43" s="127"/>
      <c r="FF43" s="127"/>
      <c r="FG43" s="127"/>
      <c r="FH43" s="127"/>
      <c r="FI43" s="127"/>
      <c r="FJ43" s="127"/>
      <c r="FK43" s="127"/>
      <c r="FL43" s="127"/>
      <c r="FM43" s="127"/>
      <c r="FN43" s="127"/>
      <c r="FO43" s="127"/>
      <c r="FP43" s="127"/>
      <c r="FQ43" s="127"/>
      <c r="FR43" s="127"/>
      <c r="FS43" s="127"/>
    </row>
    <row r="44" spans="1:175" ht="15" customHeight="1">
      <c r="A44" s="361"/>
      <c r="B44" s="401"/>
      <c r="C44" s="385"/>
      <c r="D44" s="277"/>
      <c r="E44" s="207" t="str">
        <f t="shared" si="34"/>
        <v>PM</v>
      </c>
      <c r="F44" s="159"/>
      <c r="G44" s="62" t="str">
        <f t="shared" si="32"/>
        <v xml:space="preserve"> </v>
      </c>
      <c r="H44" s="287"/>
      <c r="I44" s="155"/>
      <c r="J44" s="286"/>
      <c r="K44" s="159"/>
      <c r="L44" s="62" t="str">
        <f t="shared" si="33"/>
        <v xml:space="preserve"> </v>
      </c>
      <c r="M44" s="287"/>
      <c r="N44" s="210"/>
      <c r="O44" s="286"/>
      <c r="P44" s="159"/>
      <c r="Q44" s="62" t="str">
        <f t="shared" si="35"/>
        <v xml:space="preserve"> </v>
      </c>
      <c r="R44" s="287"/>
      <c r="S44" s="210"/>
      <c r="T44" s="286"/>
      <c r="U44" s="159"/>
      <c r="V44" s="62" t="str">
        <f t="shared" si="36"/>
        <v xml:space="preserve"> </v>
      </c>
      <c r="W44" s="287"/>
      <c r="X44" s="210"/>
      <c r="Y44" s="286"/>
      <c r="Z44" s="159"/>
      <c r="AA44" s="62" t="str">
        <f t="shared" si="37"/>
        <v xml:space="preserve"> </v>
      </c>
      <c r="AB44" s="287"/>
      <c r="AC44" s="210"/>
      <c r="AD44" s="286"/>
      <c r="AE44" s="159"/>
      <c r="AF44" s="62" t="str">
        <f t="shared" si="38"/>
        <v xml:space="preserve"> </v>
      </c>
      <c r="AG44" s="287"/>
      <c r="AH44" s="210"/>
      <c r="AI44" s="286"/>
      <c r="AJ44" s="159"/>
      <c r="AK44" s="62" t="str">
        <f t="shared" si="39"/>
        <v xml:space="preserve"> </v>
      </c>
      <c r="AL44" s="287"/>
      <c r="AM44" s="210"/>
      <c r="AN44" s="286"/>
      <c r="AO44" s="159"/>
      <c r="AP44" s="62" t="str">
        <f t="shared" si="40"/>
        <v xml:space="preserve"> </v>
      </c>
      <c r="AQ44" s="287"/>
      <c r="AR44" s="210"/>
      <c r="AS44" s="286"/>
      <c r="AT44" s="159"/>
      <c r="AU44" s="62" t="str">
        <f t="shared" si="41"/>
        <v xml:space="preserve"> </v>
      </c>
      <c r="AV44" s="287"/>
      <c r="AW44" s="210"/>
      <c r="AX44" s="286"/>
      <c r="AY44" s="159"/>
      <c r="AZ44" s="62" t="str">
        <f t="shared" si="42"/>
        <v xml:space="preserve"> </v>
      </c>
      <c r="BA44" s="287"/>
      <c r="BB44" s="210"/>
      <c r="BC44" s="286"/>
      <c r="BD44" s="159"/>
      <c r="BE44" s="62" t="str">
        <f t="shared" si="43"/>
        <v xml:space="preserve"> </v>
      </c>
      <c r="BF44" s="287"/>
      <c r="BG44" s="210"/>
      <c r="BH44" s="286"/>
      <c r="BI44" s="159"/>
      <c r="BJ44" s="62" t="str">
        <f t="shared" si="44"/>
        <v xml:space="preserve"> </v>
      </c>
      <c r="BK44" s="287"/>
      <c r="BL44" s="210"/>
      <c r="BM44" s="286"/>
      <c r="BN44" s="159"/>
      <c r="BO44" s="62" t="str">
        <f t="shared" si="45"/>
        <v xml:space="preserve"> </v>
      </c>
      <c r="BP44" s="287"/>
      <c r="BQ44" s="210"/>
      <c r="BR44" s="286"/>
      <c r="BS44" s="159"/>
      <c r="BT44" s="62" t="str">
        <f t="shared" si="46"/>
        <v xml:space="preserve"> </v>
      </c>
      <c r="BU44" s="287"/>
      <c r="BV44" s="210"/>
      <c r="BW44" s="286"/>
      <c r="BX44" s="159"/>
      <c r="BY44" s="62" t="str">
        <f t="shared" si="47"/>
        <v xml:space="preserve"> </v>
      </c>
      <c r="BZ44" s="287"/>
      <c r="CA44" s="210"/>
      <c r="CB44" s="286"/>
      <c r="CC44" s="159"/>
      <c r="CD44" s="62" t="str">
        <f t="shared" si="48"/>
        <v xml:space="preserve"> </v>
      </c>
      <c r="CE44" s="287"/>
      <c r="CF44" s="210"/>
      <c r="CG44" s="286"/>
      <c r="CH44" s="159"/>
      <c r="CI44" s="62" t="str">
        <f t="shared" si="49"/>
        <v xml:space="preserve"> </v>
      </c>
      <c r="CJ44" s="287"/>
      <c r="CK44" s="210"/>
      <c r="CL44" s="286"/>
      <c r="CM44" s="159"/>
      <c r="CN44" s="62" t="str">
        <f t="shared" si="50"/>
        <v xml:space="preserve"> </v>
      </c>
      <c r="CO44" s="287"/>
      <c r="CP44" s="210"/>
      <c r="CQ44" s="286"/>
      <c r="CR44" s="159"/>
      <c r="CS44" s="62" t="str">
        <f t="shared" si="51"/>
        <v xml:space="preserve"> </v>
      </c>
      <c r="CT44" s="287"/>
      <c r="CU44" s="210"/>
      <c r="CV44" s="286"/>
      <c r="CW44" s="159"/>
      <c r="CX44" s="62" t="str">
        <f t="shared" si="52"/>
        <v xml:space="preserve"> </v>
      </c>
      <c r="CY44" s="287"/>
      <c r="CZ44" s="210"/>
      <c r="DA44" s="286"/>
      <c r="DB44" s="159"/>
      <c r="DC44" s="62" t="str">
        <f t="shared" si="53"/>
        <v xml:space="preserve"> </v>
      </c>
      <c r="DD44" s="287"/>
      <c r="DE44" s="210"/>
      <c r="DF44" s="286"/>
      <c r="DG44" s="159"/>
      <c r="DH44" s="62" t="str">
        <f t="shared" si="54"/>
        <v xml:space="preserve"> </v>
      </c>
      <c r="DI44" s="287"/>
      <c r="DJ44" s="210"/>
      <c r="DK44" s="286"/>
      <c r="DL44" s="159"/>
      <c r="DM44" s="62" t="str">
        <f t="shared" si="55"/>
        <v xml:space="preserve"> </v>
      </c>
      <c r="DN44" s="287"/>
      <c r="DO44" s="210"/>
      <c r="DP44" s="286"/>
      <c r="DQ44" s="159"/>
      <c r="DR44" s="62" t="str">
        <f t="shared" si="56"/>
        <v xml:space="preserve"> </v>
      </c>
      <c r="DS44" s="287"/>
      <c r="DT44" s="210"/>
      <c r="DU44" s="286"/>
      <c r="DV44" s="159"/>
      <c r="DW44" s="62" t="str">
        <f t="shared" si="57"/>
        <v xml:space="preserve"> </v>
      </c>
      <c r="DX44" s="287"/>
      <c r="DY44" s="210"/>
      <c r="DZ44" s="286"/>
      <c r="EA44" s="159"/>
      <c r="EB44" s="62" t="str">
        <f t="shared" si="58"/>
        <v xml:space="preserve"> </v>
      </c>
      <c r="EC44" s="287"/>
      <c r="ED44" s="210"/>
      <c r="EE44" s="286"/>
      <c r="EF44" s="159"/>
      <c r="EG44" s="62" t="str">
        <f t="shared" si="59"/>
        <v xml:space="preserve"> </v>
      </c>
      <c r="EH44" s="287"/>
      <c r="EI44" s="210"/>
      <c r="EJ44" s="286"/>
      <c r="EK44" s="159"/>
      <c r="EL44" s="62" t="str">
        <f t="shared" si="60"/>
        <v xml:space="preserve"> </v>
      </c>
      <c r="EM44" s="287"/>
      <c r="EN44" s="210"/>
      <c r="EO44" s="286"/>
      <c r="EP44" s="159"/>
      <c r="EQ44" s="62" t="str">
        <f t="shared" si="61"/>
        <v xml:space="preserve"> </v>
      </c>
      <c r="ER44" s="287"/>
      <c r="ES44" s="210"/>
      <c r="ET44" s="286"/>
      <c r="EU44" s="159"/>
      <c r="EV44" s="62" t="str">
        <f t="shared" si="62"/>
        <v xml:space="preserve"> </v>
      </c>
      <c r="EW44" s="287"/>
      <c r="EX44" s="210"/>
      <c r="EY44" s="286"/>
      <c r="EZ44" s="159"/>
      <c r="FA44" s="62" t="str">
        <f t="shared" si="63"/>
        <v xml:space="preserve"> </v>
      </c>
      <c r="FB44" s="287"/>
      <c r="FC44" s="210"/>
      <c r="FD44" s="286"/>
      <c r="FE44" s="127"/>
      <c r="FF44" s="127"/>
      <c r="FG44" s="127"/>
      <c r="FH44" s="127"/>
      <c r="FI44" s="127"/>
      <c r="FJ44" s="127"/>
      <c r="FK44" s="127"/>
      <c r="FL44" s="127"/>
      <c r="FM44" s="127"/>
      <c r="FN44" s="127"/>
      <c r="FO44" s="127"/>
      <c r="FP44" s="127"/>
      <c r="FQ44" s="127"/>
      <c r="FR44" s="127"/>
      <c r="FS44" s="127"/>
    </row>
    <row r="45" spans="1:175" ht="15" customHeight="1">
      <c r="A45" s="360">
        <f>IF($A43+1=8,1, $A43+1)</f>
        <v>6</v>
      </c>
      <c r="B45" s="401"/>
      <c r="C45" s="386">
        <f>C43+1</f>
        <v>43113</v>
      </c>
      <c r="D45" s="278" t="s">
        <v>79</v>
      </c>
      <c r="E45" s="214" t="str">
        <f t="shared" si="34"/>
        <v>AM</v>
      </c>
      <c r="F45" s="219"/>
      <c r="G45" s="216" t="str">
        <f t="shared" si="32"/>
        <v xml:space="preserve"> </v>
      </c>
      <c r="H45" s="288"/>
      <c r="I45" s="217"/>
      <c r="J45" s="285"/>
      <c r="K45" s="219"/>
      <c r="L45" s="216" t="str">
        <f t="shared" si="33"/>
        <v xml:space="preserve"> </v>
      </c>
      <c r="M45" s="288"/>
      <c r="N45" s="217"/>
      <c r="O45" s="285"/>
      <c r="P45" s="219"/>
      <c r="Q45" s="216" t="str">
        <f t="shared" si="35"/>
        <v xml:space="preserve"> </v>
      </c>
      <c r="R45" s="288"/>
      <c r="S45" s="217"/>
      <c r="T45" s="285"/>
      <c r="U45" s="219"/>
      <c r="V45" s="216" t="str">
        <f t="shared" si="36"/>
        <v xml:space="preserve"> </v>
      </c>
      <c r="W45" s="288"/>
      <c r="X45" s="217"/>
      <c r="Y45" s="285"/>
      <c r="Z45" s="219"/>
      <c r="AA45" s="216" t="str">
        <f t="shared" si="37"/>
        <v xml:space="preserve"> </v>
      </c>
      <c r="AB45" s="288"/>
      <c r="AC45" s="217"/>
      <c r="AD45" s="285"/>
      <c r="AE45" s="219"/>
      <c r="AF45" s="216" t="str">
        <f t="shared" si="38"/>
        <v xml:space="preserve"> </v>
      </c>
      <c r="AG45" s="288"/>
      <c r="AH45" s="217"/>
      <c r="AI45" s="285"/>
      <c r="AJ45" s="219"/>
      <c r="AK45" s="216" t="str">
        <f t="shared" si="39"/>
        <v xml:space="preserve"> </v>
      </c>
      <c r="AL45" s="288"/>
      <c r="AM45" s="217"/>
      <c r="AN45" s="285"/>
      <c r="AO45" s="219"/>
      <c r="AP45" s="216" t="str">
        <f t="shared" si="40"/>
        <v xml:space="preserve"> </v>
      </c>
      <c r="AQ45" s="288"/>
      <c r="AR45" s="217"/>
      <c r="AS45" s="285"/>
      <c r="AT45" s="219"/>
      <c r="AU45" s="216" t="str">
        <f t="shared" si="41"/>
        <v xml:space="preserve"> </v>
      </c>
      <c r="AV45" s="288"/>
      <c r="AW45" s="217"/>
      <c r="AX45" s="285"/>
      <c r="AY45" s="219"/>
      <c r="AZ45" s="216" t="str">
        <f t="shared" si="42"/>
        <v xml:space="preserve"> </v>
      </c>
      <c r="BA45" s="288"/>
      <c r="BB45" s="217"/>
      <c r="BC45" s="285"/>
      <c r="BD45" s="219"/>
      <c r="BE45" s="216" t="str">
        <f t="shared" si="43"/>
        <v xml:space="preserve"> </v>
      </c>
      <c r="BF45" s="288"/>
      <c r="BG45" s="217"/>
      <c r="BH45" s="285"/>
      <c r="BI45" s="219"/>
      <c r="BJ45" s="216" t="str">
        <f t="shared" si="44"/>
        <v xml:space="preserve"> </v>
      </c>
      <c r="BK45" s="288"/>
      <c r="BL45" s="217"/>
      <c r="BM45" s="285"/>
      <c r="BN45" s="219"/>
      <c r="BO45" s="216" t="str">
        <f t="shared" si="45"/>
        <v xml:space="preserve"> </v>
      </c>
      <c r="BP45" s="288"/>
      <c r="BQ45" s="217"/>
      <c r="BR45" s="285"/>
      <c r="BS45" s="219"/>
      <c r="BT45" s="216" t="str">
        <f t="shared" si="46"/>
        <v xml:space="preserve"> </v>
      </c>
      <c r="BU45" s="288"/>
      <c r="BV45" s="217"/>
      <c r="BW45" s="285"/>
      <c r="BX45" s="219"/>
      <c r="BY45" s="216" t="str">
        <f t="shared" si="47"/>
        <v xml:space="preserve"> </v>
      </c>
      <c r="BZ45" s="288"/>
      <c r="CA45" s="217"/>
      <c r="CB45" s="285"/>
      <c r="CC45" s="219"/>
      <c r="CD45" s="216" t="str">
        <f t="shared" si="48"/>
        <v xml:space="preserve"> </v>
      </c>
      <c r="CE45" s="288"/>
      <c r="CF45" s="217"/>
      <c r="CG45" s="285"/>
      <c r="CH45" s="219"/>
      <c r="CI45" s="216" t="str">
        <f t="shared" si="49"/>
        <v xml:space="preserve"> </v>
      </c>
      <c r="CJ45" s="288"/>
      <c r="CK45" s="217"/>
      <c r="CL45" s="285"/>
      <c r="CM45" s="219"/>
      <c r="CN45" s="216" t="str">
        <f t="shared" si="50"/>
        <v xml:space="preserve"> </v>
      </c>
      <c r="CO45" s="288"/>
      <c r="CP45" s="217"/>
      <c r="CQ45" s="285"/>
      <c r="CR45" s="219"/>
      <c r="CS45" s="216" t="str">
        <f t="shared" si="51"/>
        <v xml:space="preserve"> </v>
      </c>
      <c r="CT45" s="288"/>
      <c r="CU45" s="217"/>
      <c r="CV45" s="285"/>
      <c r="CW45" s="219"/>
      <c r="CX45" s="216" t="str">
        <f t="shared" si="52"/>
        <v xml:space="preserve"> </v>
      </c>
      <c r="CY45" s="288"/>
      <c r="CZ45" s="217"/>
      <c r="DA45" s="285"/>
      <c r="DB45" s="219"/>
      <c r="DC45" s="216" t="str">
        <f t="shared" si="53"/>
        <v xml:space="preserve"> </v>
      </c>
      <c r="DD45" s="288"/>
      <c r="DE45" s="217"/>
      <c r="DF45" s="285"/>
      <c r="DG45" s="219"/>
      <c r="DH45" s="216" t="str">
        <f t="shared" si="54"/>
        <v xml:space="preserve"> </v>
      </c>
      <c r="DI45" s="288"/>
      <c r="DJ45" s="217"/>
      <c r="DK45" s="285"/>
      <c r="DL45" s="219"/>
      <c r="DM45" s="216" t="str">
        <f t="shared" si="55"/>
        <v xml:space="preserve"> </v>
      </c>
      <c r="DN45" s="288"/>
      <c r="DO45" s="217"/>
      <c r="DP45" s="285"/>
      <c r="DQ45" s="219"/>
      <c r="DR45" s="216" t="str">
        <f t="shared" si="56"/>
        <v xml:space="preserve"> </v>
      </c>
      <c r="DS45" s="288"/>
      <c r="DT45" s="217"/>
      <c r="DU45" s="285"/>
      <c r="DV45" s="219"/>
      <c r="DW45" s="216" t="str">
        <f t="shared" si="57"/>
        <v xml:space="preserve"> </v>
      </c>
      <c r="DX45" s="288"/>
      <c r="DY45" s="217"/>
      <c r="DZ45" s="285"/>
      <c r="EA45" s="219"/>
      <c r="EB45" s="216" t="str">
        <f t="shared" si="58"/>
        <v xml:space="preserve"> </v>
      </c>
      <c r="EC45" s="288"/>
      <c r="ED45" s="217"/>
      <c r="EE45" s="285"/>
      <c r="EF45" s="219"/>
      <c r="EG45" s="216" t="str">
        <f t="shared" si="59"/>
        <v xml:space="preserve"> </v>
      </c>
      <c r="EH45" s="288"/>
      <c r="EI45" s="217"/>
      <c r="EJ45" s="285"/>
      <c r="EK45" s="219"/>
      <c r="EL45" s="216" t="str">
        <f t="shared" si="60"/>
        <v xml:space="preserve"> </v>
      </c>
      <c r="EM45" s="288"/>
      <c r="EN45" s="217"/>
      <c r="EO45" s="285"/>
      <c r="EP45" s="219"/>
      <c r="EQ45" s="216" t="str">
        <f t="shared" si="61"/>
        <v xml:space="preserve"> </v>
      </c>
      <c r="ER45" s="288"/>
      <c r="ES45" s="217"/>
      <c r="ET45" s="285"/>
      <c r="EU45" s="219"/>
      <c r="EV45" s="216" t="str">
        <f t="shared" si="62"/>
        <v xml:space="preserve"> </v>
      </c>
      <c r="EW45" s="288"/>
      <c r="EX45" s="217"/>
      <c r="EY45" s="285"/>
      <c r="EZ45" s="219"/>
      <c r="FA45" s="216" t="str">
        <f t="shared" si="63"/>
        <v xml:space="preserve"> </v>
      </c>
      <c r="FB45" s="288"/>
      <c r="FC45" s="217"/>
      <c r="FD45" s="285"/>
      <c r="FE45" s="127"/>
      <c r="FF45" s="127"/>
      <c r="FG45" s="127"/>
      <c r="FH45" s="127"/>
      <c r="FI45" s="127"/>
      <c r="FJ45" s="127"/>
      <c r="FK45" s="127"/>
      <c r="FL45" s="127"/>
      <c r="FM45" s="127"/>
      <c r="FN45" s="127"/>
      <c r="FO45" s="127"/>
      <c r="FP45" s="127"/>
      <c r="FQ45" s="127"/>
      <c r="FR45" s="127"/>
      <c r="FS45" s="127"/>
    </row>
    <row r="46" spans="1:175" ht="15" customHeight="1">
      <c r="A46" s="360"/>
      <c r="B46" s="401"/>
      <c r="C46" s="386"/>
      <c r="D46" s="279"/>
      <c r="E46" s="214" t="str">
        <f t="shared" si="34"/>
        <v>PM</v>
      </c>
      <c r="F46" s="220"/>
      <c r="G46" s="216" t="str">
        <f t="shared" si="32"/>
        <v xml:space="preserve"> </v>
      </c>
      <c r="H46" s="288"/>
      <c r="I46" s="217"/>
      <c r="J46" s="285"/>
      <c r="K46" s="220"/>
      <c r="L46" s="216" t="str">
        <f t="shared" si="33"/>
        <v xml:space="preserve"> </v>
      </c>
      <c r="M46" s="288"/>
      <c r="N46" s="217"/>
      <c r="O46" s="285"/>
      <c r="P46" s="220"/>
      <c r="Q46" s="216" t="str">
        <f t="shared" si="35"/>
        <v xml:space="preserve"> </v>
      </c>
      <c r="R46" s="288"/>
      <c r="S46" s="217"/>
      <c r="T46" s="285"/>
      <c r="U46" s="220"/>
      <c r="V46" s="216" t="str">
        <f t="shared" si="36"/>
        <v xml:space="preserve"> </v>
      </c>
      <c r="W46" s="288"/>
      <c r="X46" s="217"/>
      <c r="Y46" s="285"/>
      <c r="Z46" s="220"/>
      <c r="AA46" s="216" t="str">
        <f t="shared" si="37"/>
        <v xml:space="preserve"> </v>
      </c>
      <c r="AB46" s="288"/>
      <c r="AC46" s="217"/>
      <c r="AD46" s="285"/>
      <c r="AE46" s="220"/>
      <c r="AF46" s="216" t="str">
        <f t="shared" si="38"/>
        <v xml:space="preserve"> </v>
      </c>
      <c r="AG46" s="288"/>
      <c r="AH46" s="217"/>
      <c r="AI46" s="285"/>
      <c r="AJ46" s="220"/>
      <c r="AK46" s="216" t="str">
        <f t="shared" si="39"/>
        <v xml:space="preserve"> </v>
      </c>
      <c r="AL46" s="288"/>
      <c r="AM46" s="217"/>
      <c r="AN46" s="285"/>
      <c r="AO46" s="220"/>
      <c r="AP46" s="216" t="str">
        <f t="shared" si="40"/>
        <v xml:space="preserve"> </v>
      </c>
      <c r="AQ46" s="288"/>
      <c r="AR46" s="217"/>
      <c r="AS46" s="285"/>
      <c r="AT46" s="220"/>
      <c r="AU46" s="216" t="str">
        <f t="shared" si="41"/>
        <v xml:space="preserve"> </v>
      </c>
      <c r="AV46" s="288"/>
      <c r="AW46" s="217"/>
      <c r="AX46" s="285"/>
      <c r="AY46" s="220"/>
      <c r="AZ46" s="216" t="str">
        <f t="shared" si="42"/>
        <v xml:space="preserve"> </v>
      </c>
      <c r="BA46" s="288"/>
      <c r="BB46" s="217"/>
      <c r="BC46" s="285"/>
      <c r="BD46" s="220"/>
      <c r="BE46" s="216" t="str">
        <f t="shared" si="43"/>
        <v xml:space="preserve"> </v>
      </c>
      <c r="BF46" s="288"/>
      <c r="BG46" s="217"/>
      <c r="BH46" s="285"/>
      <c r="BI46" s="220"/>
      <c r="BJ46" s="216" t="str">
        <f t="shared" si="44"/>
        <v xml:space="preserve"> </v>
      </c>
      <c r="BK46" s="288"/>
      <c r="BL46" s="217"/>
      <c r="BM46" s="285"/>
      <c r="BN46" s="220"/>
      <c r="BO46" s="216" t="str">
        <f t="shared" si="45"/>
        <v xml:space="preserve"> </v>
      </c>
      <c r="BP46" s="288"/>
      <c r="BQ46" s="217"/>
      <c r="BR46" s="285"/>
      <c r="BS46" s="220"/>
      <c r="BT46" s="216" t="str">
        <f t="shared" si="46"/>
        <v xml:space="preserve"> </v>
      </c>
      <c r="BU46" s="288"/>
      <c r="BV46" s="217"/>
      <c r="BW46" s="285"/>
      <c r="BX46" s="220"/>
      <c r="BY46" s="216" t="str">
        <f t="shared" si="47"/>
        <v xml:space="preserve"> </v>
      </c>
      <c r="BZ46" s="288"/>
      <c r="CA46" s="217"/>
      <c r="CB46" s="285"/>
      <c r="CC46" s="220"/>
      <c r="CD46" s="216" t="str">
        <f t="shared" si="48"/>
        <v xml:space="preserve"> </v>
      </c>
      <c r="CE46" s="288"/>
      <c r="CF46" s="217"/>
      <c r="CG46" s="285"/>
      <c r="CH46" s="220"/>
      <c r="CI46" s="216" t="str">
        <f t="shared" si="49"/>
        <v xml:space="preserve"> </v>
      </c>
      <c r="CJ46" s="288"/>
      <c r="CK46" s="217"/>
      <c r="CL46" s="285"/>
      <c r="CM46" s="220"/>
      <c r="CN46" s="216" t="str">
        <f t="shared" si="50"/>
        <v xml:space="preserve"> </v>
      </c>
      <c r="CO46" s="288"/>
      <c r="CP46" s="217"/>
      <c r="CQ46" s="285"/>
      <c r="CR46" s="220"/>
      <c r="CS46" s="216" t="str">
        <f t="shared" si="51"/>
        <v xml:space="preserve"> </v>
      </c>
      <c r="CT46" s="288"/>
      <c r="CU46" s="217"/>
      <c r="CV46" s="285"/>
      <c r="CW46" s="220"/>
      <c r="CX46" s="216" t="str">
        <f t="shared" si="52"/>
        <v xml:space="preserve"> </v>
      </c>
      <c r="CY46" s="288"/>
      <c r="CZ46" s="217"/>
      <c r="DA46" s="285"/>
      <c r="DB46" s="220"/>
      <c r="DC46" s="216" t="str">
        <f t="shared" si="53"/>
        <v xml:space="preserve"> </v>
      </c>
      <c r="DD46" s="288"/>
      <c r="DE46" s="217"/>
      <c r="DF46" s="285"/>
      <c r="DG46" s="220"/>
      <c r="DH46" s="216" t="str">
        <f t="shared" si="54"/>
        <v xml:space="preserve"> </v>
      </c>
      <c r="DI46" s="288"/>
      <c r="DJ46" s="217"/>
      <c r="DK46" s="285"/>
      <c r="DL46" s="220"/>
      <c r="DM46" s="216" t="str">
        <f t="shared" si="55"/>
        <v xml:space="preserve"> </v>
      </c>
      <c r="DN46" s="288"/>
      <c r="DO46" s="217"/>
      <c r="DP46" s="285"/>
      <c r="DQ46" s="220"/>
      <c r="DR46" s="216" t="str">
        <f t="shared" si="56"/>
        <v xml:space="preserve"> </v>
      </c>
      <c r="DS46" s="288"/>
      <c r="DT46" s="217"/>
      <c r="DU46" s="285"/>
      <c r="DV46" s="220"/>
      <c r="DW46" s="216" t="str">
        <f t="shared" si="57"/>
        <v xml:space="preserve"> </v>
      </c>
      <c r="DX46" s="288"/>
      <c r="DY46" s="217"/>
      <c r="DZ46" s="285"/>
      <c r="EA46" s="220"/>
      <c r="EB46" s="216" t="str">
        <f t="shared" si="58"/>
        <v xml:space="preserve"> </v>
      </c>
      <c r="EC46" s="288"/>
      <c r="ED46" s="217"/>
      <c r="EE46" s="285"/>
      <c r="EF46" s="220"/>
      <c r="EG46" s="216" t="str">
        <f t="shared" si="59"/>
        <v xml:space="preserve"> </v>
      </c>
      <c r="EH46" s="288"/>
      <c r="EI46" s="217"/>
      <c r="EJ46" s="285"/>
      <c r="EK46" s="220"/>
      <c r="EL46" s="216" t="str">
        <f t="shared" si="60"/>
        <v xml:space="preserve"> </v>
      </c>
      <c r="EM46" s="288"/>
      <c r="EN46" s="217"/>
      <c r="EO46" s="285"/>
      <c r="EP46" s="220"/>
      <c r="EQ46" s="216" t="str">
        <f t="shared" si="61"/>
        <v xml:space="preserve"> </v>
      </c>
      <c r="ER46" s="288"/>
      <c r="ES46" s="217"/>
      <c r="ET46" s="285"/>
      <c r="EU46" s="220"/>
      <c r="EV46" s="216" t="str">
        <f t="shared" si="62"/>
        <v xml:space="preserve"> </v>
      </c>
      <c r="EW46" s="288"/>
      <c r="EX46" s="217"/>
      <c r="EY46" s="285"/>
      <c r="EZ46" s="220"/>
      <c r="FA46" s="216" t="str">
        <f t="shared" si="63"/>
        <v xml:space="preserve"> </v>
      </c>
      <c r="FB46" s="288"/>
      <c r="FC46" s="217"/>
      <c r="FD46" s="285"/>
      <c r="FE46" s="127"/>
      <c r="FF46" s="127"/>
      <c r="FG46" s="127"/>
      <c r="FH46" s="127"/>
      <c r="FI46" s="127"/>
      <c r="FJ46" s="127"/>
      <c r="FK46" s="127"/>
      <c r="FL46" s="127"/>
      <c r="FM46" s="127"/>
      <c r="FN46" s="127"/>
      <c r="FO46" s="127"/>
      <c r="FP46" s="127"/>
      <c r="FQ46" s="127"/>
      <c r="FR46" s="127"/>
      <c r="FS46" s="127"/>
    </row>
    <row r="47" spans="1:175" ht="15" customHeight="1">
      <c r="A47" s="360">
        <f>IF($A45+1=8,1, $A45+1)</f>
        <v>7</v>
      </c>
      <c r="B47" s="401"/>
      <c r="C47" s="386">
        <f>C45+1</f>
        <v>43114</v>
      </c>
      <c r="D47" s="278" t="s">
        <v>80</v>
      </c>
      <c r="E47" s="214" t="str">
        <f t="shared" si="34"/>
        <v>AM</v>
      </c>
      <c r="F47" s="220"/>
      <c r="G47" s="216" t="str">
        <f t="shared" si="32"/>
        <v xml:space="preserve"> </v>
      </c>
      <c r="H47" s="288"/>
      <c r="I47" s="217"/>
      <c r="J47" s="285"/>
      <c r="K47" s="220"/>
      <c r="L47" s="216" t="str">
        <f t="shared" si="33"/>
        <v xml:space="preserve"> </v>
      </c>
      <c r="M47" s="288"/>
      <c r="N47" s="217"/>
      <c r="O47" s="285"/>
      <c r="P47" s="220"/>
      <c r="Q47" s="216" t="str">
        <f t="shared" si="35"/>
        <v xml:space="preserve"> </v>
      </c>
      <c r="R47" s="288"/>
      <c r="S47" s="217"/>
      <c r="T47" s="285"/>
      <c r="U47" s="220"/>
      <c r="V47" s="216" t="str">
        <f t="shared" si="36"/>
        <v xml:space="preserve"> </v>
      </c>
      <c r="W47" s="288"/>
      <c r="X47" s="217"/>
      <c r="Y47" s="285"/>
      <c r="Z47" s="220"/>
      <c r="AA47" s="216" t="str">
        <f t="shared" si="37"/>
        <v xml:space="preserve"> </v>
      </c>
      <c r="AB47" s="288"/>
      <c r="AC47" s="217"/>
      <c r="AD47" s="285"/>
      <c r="AE47" s="220"/>
      <c r="AF47" s="216" t="str">
        <f t="shared" si="38"/>
        <v xml:space="preserve"> </v>
      </c>
      <c r="AG47" s="288"/>
      <c r="AH47" s="217"/>
      <c r="AI47" s="285"/>
      <c r="AJ47" s="220"/>
      <c r="AK47" s="216" t="str">
        <f t="shared" si="39"/>
        <v xml:space="preserve"> </v>
      </c>
      <c r="AL47" s="288"/>
      <c r="AM47" s="217"/>
      <c r="AN47" s="285"/>
      <c r="AO47" s="220"/>
      <c r="AP47" s="216" t="str">
        <f t="shared" si="40"/>
        <v xml:space="preserve"> </v>
      </c>
      <c r="AQ47" s="288"/>
      <c r="AR47" s="217"/>
      <c r="AS47" s="285"/>
      <c r="AT47" s="220"/>
      <c r="AU47" s="216" t="str">
        <f t="shared" si="41"/>
        <v xml:space="preserve"> </v>
      </c>
      <c r="AV47" s="288"/>
      <c r="AW47" s="217"/>
      <c r="AX47" s="285"/>
      <c r="AY47" s="220"/>
      <c r="AZ47" s="216" t="str">
        <f t="shared" si="42"/>
        <v xml:space="preserve"> </v>
      </c>
      <c r="BA47" s="288"/>
      <c r="BB47" s="217"/>
      <c r="BC47" s="285"/>
      <c r="BD47" s="220"/>
      <c r="BE47" s="216" t="str">
        <f t="shared" si="43"/>
        <v xml:space="preserve"> </v>
      </c>
      <c r="BF47" s="288"/>
      <c r="BG47" s="217"/>
      <c r="BH47" s="285"/>
      <c r="BI47" s="220"/>
      <c r="BJ47" s="216" t="str">
        <f t="shared" si="44"/>
        <v xml:space="preserve"> </v>
      </c>
      <c r="BK47" s="288"/>
      <c r="BL47" s="217"/>
      <c r="BM47" s="285"/>
      <c r="BN47" s="220"/>
      <c r="BO47" s="216" t="str">
        <f t="shared" si="45"/>
        <v xml:space="preserve"> </v>
      </c>
      <c r="BP47" s="288"/>
      <c r="BQ47" s="217"/>
      <c r="BR47" s="285"/>
      <c r="BS47" s="220"/>
      <c r="BT47" s="216" t="str">
        <f t="shared" si="46"/>
        <v xml:space="preserve"> </v>
      </c>
      <c r="BU47" s="288"/>
      <c r="BV47" s="217"/>
      <c r="BW47" s="285"/>
      <c r="BX47" s="220"/>
      <c r="BY47" s="216" t="str">
        <f t="shared" si="47"/>
        <v xml:space="preserve"> </v>
      </c>
      <c r="BZ47" s="288"/>
      <c r="CA47" s="217"/>
      <c r="CB47" s="285"/>
      <c r="CC47" s="220"/>
      <c r="CD47" s="216" t="str">
        <f t="shared" si="48"/>
        <v xml:space="preserve"> </v>
      </c>
      <c r="CE47" s="288"/>
      <c r="CF47" s="217"/>
      <c r="CG47" s="285"/>
      <c r="CH47" s="220"/>
      <c r="CI47" s="216" t="str">
        <f t="shared" si="49"/>
        <v xml:space="preserve"> </v>
      </c>
      <c r="CJ47" s="288"/>
      <c r="CK47" s="217"/>
      <c r="CL47" s="285"/>
      <c r="CM47" s="220"/>
      <c r="CN47" s="216" t="str">
        <f t="shared" si="50"/>
        <v xml:space="preserve"> </v>
      </c>
      <c r="CO47" s="288"/>
      <c r="CP47" s="217"/>
      <c r="CQ47" s="285"/>
      <c r="CR47" s="220"/>
      <c r="CS47" s="216" t="str">
        <f t="shared" si="51"/>
        <v xml:space="preserve"> </v>
      </c>
      <c r="CT47" s="288"/>
      <c r="CU47" s="217"/>
      <c r="CV47" s="285"/>
      <c r="CW47" s="220"/>
      <c r="CX47" s="216" t="str">
        <f t="shared" si="52"/>
        <v xml:space="preserve"> </v>
      </c>
      <c r="CY47" s="288"/>
      <c r="CZ47" s="217"/>
      <c r="DA47" s="285"/>
      <c r="DB47" s="220"/>
      <c r="DC47" s="216" t="str">
        <f t="shared" si="53"/>
        <v xml:space="preserve"> </v>
      </c>
      <c r="DD47" s="288"/>
      <c r="DE47" s="217"/>
      <c r="DF47" s="285"/>
      <c r="DG47" s="220"/>
      <c r="DH47" s="216" t="str">
        <f t="shared" si="54"/>
        <v xml:space="preserve"> </v>
      </c>
      <c r="DI47" s="288"/>
      <c r="DJ47" s="217"/>
      <c r="DK47" s="285"/>
      <c r="DL47" s="220"/>
      <c r="DM47" s="216" t="str">
        <f t="shared" si="55"/>
        <v xml:space="preserve"> </v>
      </c>
      <c r="DN47" s="288"/>
      <c r="DO47" s="217"/>
      <c r="DP47" s="285"/>
      <c r="DQ47" s="220"/>
      <c r="DR47" s="216" t="str">
        <f t="shared" si="56"/>
        <v xml:space="preserve"> </v>
      </c>
      <c r="DS47" s="288"/>
      <c r="DT47" s="217"/>
      <c r="DU47" s="285"/>
      <c r="DV47" s="220"/>
      <c r="DW47" s="216" t="str">
        <f t="shared" si="57"/>
        <v xml:space="preserve"> </v>
      </c>
      <c r="DX47" s="288"/>
      <c r="DY47" s="217"/>
      <c r="DZ47" s="285"/>
      <c r="EA47" s="220"/>
      <c r="EB47" s="216" t="str">
        <f t="shared" si="58"/>
        <v xml:space="preserve"> </v>
      </c>
      <c r="EC47" s="288"/>
      <c r="ED47" s="217"/>
      <c r="EE47" s="285"/>
      <c r="EF47" s="220"/>
      <c r="EG47" s="216" t="str">
        <f t="shared" si="59"/>
        <v xml:space="preserve"> </v>
      </c>
      <c r="EH47" s="288"/>
      <c r="EI47" s="217"/>
      <c r="EJ47" s="285"/>
      <c r="EK47" s="220"/>
      <c r="EL47" s="216" t="str">
        <f t="shared" si="60"/>
        <v xml:space="preserve"> </v>
      </c>
      <c r="EM47" s="288"/>
      <c r="EN47" s="217"/>
      <c r="EO47" s="285"/>
      <c r="EP47" s="220"/>
      <c r="EQ47" s="216" t="str">
        <f t="shared" si="61"/>
        <v xml:space="preserve"> </v>
      </c>
      <c r="ER47" s="288"/>
      <c r="ES47" s="217"/>
      <c r="ET47" s="285"/>
      <c r="EU47" s="220"/>
      <c r="EV47" s="216" t="str">
        <f t="shared" si="62"/>
        <v xml:space="preserve"> </v>
      </c>
      <c r="EW47" s="288"/>
      <c r="EX47" s="217"/>
      <c r="EY47" s="285"/>
      <c r="EZ47" s="220"/>
      <c r="FA47" s="216" t="str">
        <f t="shared" si="63"/>
        <v xml:space="preserve"> </v>
      </c>
      <c r="FB47" s="288"/>
      <c r="FC47" s="217"/>
      <c r="FD47" s="285"/>
      <c r="FE47" s="127"/>
      <c r="FF47" s="127"/>
      <c r="FG47" s="127"/>
      <c r="FH47" s="127"/>
      <c r="FI47" s="127"/>
      <c r="FJ47" s="127"/>
      <c r="FK47" s="127"/>
      <c r="FL47" s="127"/>
      <c r="FM47" s="127"/>
      <c r="FN47" s="127"/>
      <c r="FO47" s="127"/>
      <c r="FP47" s="127"/>
      <c r="FQ47" s="127"/>
      <c r="FR47" s="127"/>
      <c r="FS47" s="127"/>
    </row>
    <row r="48" spans="1:175" ht="15" customHeight="1">
      <c r="A48" s="360"/>
      <c r="B48" s="401"/>
      <c r="C48" s="386"/>
      <c r="D48" s="279"/>
      <c r="E48" s="214" t="str">
        <f t="shared" si="34"/>
        <v>PM</v>
      </c>
      <c r="F48" s="220"/>
      <c r="G48" s="216" t="str">
        <f t="shared" si="32"/>
        <v xml:space="preserve"> </v>
      </c>
      <c r="H48" s="288"/>
      <c r="I48" s="217"/>
      <c r="J48" s="285"/>
      <c r="K48" s="220"/>
      <c r="L48" s="216" t="str">
        <f t="shared" si="33"/>
        <v xml:space="preserve"> </v>
      </c>
      <c r="M48" s="288"/>
      <c r="N48" s="217"/>
      <c r="O48" s="285"/>
      <c r="P48" s="220"/>
      <c r="Q48" s="216" t="str">
        <f t="shared" si="35"/>
        <v xml:space="preserve"> </v>
      </c>
      <c r="R48" s="288"/>
      <c r="S48" s="217"/>
      <c r="T48" s="285"/>
      <c r="U48" s="220"/>
      <c r="V48" s="216" t="str">
        <f t="shared" si="36"/>
        <v xml:space="preserve"> </v>
      </c>
      <c r="W48" s="288"/>
      <c r="X48" s="217"/>
      <c r="Y48" s="285"/>
      <c r="Z48" s="220"/>
      <c r="AA48" s="216" t="str">
        <f t="shared" si="37"/>
        <v xml:space="preserve"> </v>
      </c>
      <c r="AB48" s="288"/>
      <c r="AC48" s="217"/>
      <c r="AD48" s="285"/>
      <c r="AE48" s="220"/>
      <c r="AF48" s="216" t="str">
        <f t="shared" si="38"/>
        <v xml:space="preserve"> </v>
      </c>
      <c r="AG48" s="288"/>
      <c r="AH48" s="217"/>
      <c r="AI48" s="285"/>
      <c r="AJ48" s="220"/>
      <c r="AK48" s="216" t="str">
        <f t="shared" si="39"/>
        <v xml:space="preserve"> </v>
      </c>
      <c r="AL48" s="288"/>
      <c r="AM48" s="217"/>
      <c r="AN48" s="285"/>
      <c r="AO48" s="220"/>
      <c r="AP48" s="216" t="str">
        <f t="shared" si="40"/>
        <v xml:space="preserve"> </v>
      </c>
      <c r="AQ48" s="288"/>
      <c r="AR48" s="217"/>
      <c r="AS48" s="285"/>
      <c r="AT48" s="220"/>
      <c r="AU48" s="216" t="str">
        <f t="shared" si="41"/>
        <v xml:space="preserve"> </v>
      </c>
      <c r="AV48" s="288"/>
      <c r="AW48" s="217"/>
      <c r="AX48" s="285"/>
      <c r="AY48" s="220"/>
      <c r="AZ48" s="216" t="str">
        <f t="shared" si="42"/>
        <v xml:space="preserve"> </v>
      </c>
      <c r="BA48" s="288"/>
      <c r="BB48" s="217"/>
      <c r="BC48" s="285"/>
      <c r="BD48" s="220"/>
      <c r="BE48" s="216" t="str">
        <f t="shared" si="43"/>
        <v xml:space="preserve"> </v>
      </c>
      <c r="BF48" s="288"/>
      <c r="BG48" s="217"/>
      <c r="BH48" s="285"/>
      <c r="BI48" s="220"/>
      <c r="BJ48" s="216" t="str">
        <f t="shared" si="44"/>
        <v xml:space="preserve"> </v>
      </c>
      <c r="BK48" s="288"/>
      <c r="BL48" s="217"/>
      <c r="BM48" s="285"/>
      <c r="BN48" s="220"/>
      <c r="BO48" s="216" t="str">
        <f t="shared" si="45"/>
        <v xml:space="preserve"> </v>
      </c>
      <c r="BP48" s="288"/>
      <c r="BQ48" s="217"/>
      <c r="BR48" s="285"/>
      <c r="BS48" s="220"/>
      <c r="BT48" s="216" t="str">
        <f t="shared" si="46"/>
        <v xml:space="preserve"> </v>
      </c>
      <c r="BU48" s="288"/>
      <c r="BV48" s="217"/>
      <c r="BW48" s="285"/>
      <c r="BX48" s="220"/>
      <c r="BY48" s="216" t="str">
        <f t="shared" si="47"/>
        <v xml:space="preserve"> </v>
      </c>
      <c r="BZ48" s="288"/>
      <c r="CA48" s="217"/>
      <c r="CB48" s="285"/>
      <c r="CC48" s="220"/>
      <c r="CD48" s="216" t="str">
        <f t="shared" si="48"/>
        <v xml:space="preserve"> </v>
      </c>
      <c r="CE48" s="288"/>
      <c r="CF48" s="217"/>
      <c r="CG48" s="285"/>
      <c r="CH48" s="220"/>
      <c r="CI48" s="216" t="str">
        <f t="shared" si="49"/>
        <v xml:space="preserve"> </v>
      </c>
      <c r="CJ48" s="288"/>
      <c r="CK48" s="217"/>
      <c r="CL48" s="285"/>
      <c r="CM48" s="220"/>
      <c r="CN48" s="216" t="str">
        <f t="shared" si="50"/>
        <v xml:space="preserve"> </v>
      </c>
      <c r="CO48" s="288"/>
      <c r="CP48" s="217"/>
      <c r="CQ48" s="285"/>
      <c r="CR48" s="220"/>
      <c r="CS48" s="216" t="str">
        <f t="shared" si="51"/>
        <v xml:space="preserve"> </v>
      </c>
      <c r="CT48" s="288"/>
      <c r="CU48" s="217"/>
      <c r="CV48" s="285"/>
      <c r="CW48" s="220"/>
      <c r="CX48" s="216" t="str">
        <f t="shared" si="52"/>
        <v xml:space="preserve"> </v>
      </c>
      <c r="CY48" s="288"/>
      <c r="CZ48" s="217"/>
      <c r="DA48" s="285"/>
      <c r="DB48" s="220"/>
      <c r="DC48" s="216" t="str">
        <f t="shared" si="53"/>
        <v xml:space="preserve"> </v>
      </c>
      <c r="DD48" s="288"/>
      <c r="DE48" s="217"/>
      <c r="DF48" s="285"/>
      <c r="DG48" s="220"/>
      <c r="DH48" s="216" t="str">
        <f t="shared" si="54"/>
        <v xml:space="preserve"> </v>
      </c>
      <c r="DI48" s="288"/>
      <c r="DJ48" s="217"/>
      <c r="DK48" s="285"/>
      <c r="DL48" s="220"/>
      <c r="DM48" s="216" t="str">
        <f t="shared" si="55"/>
        <v xml:space="preserve"> </v>
      </c>
      <c r="DN48" s="288"/>
      <c r="DO48" s="217"/>
      <c r="DP48" s="285"/>
      <c r="DQ48" s="220"/>
      <c r="DR48" s="216" t="str">
        <f t="shared" si="56"/>
        <v xml:space="preserve"> </v>
      </c>
      <c r="DS48" s="288"/>
      <c r="DT48" s="217"/>
      <c r="DU48" s="285"/>
      <c r="DV48" s="220"/>
      <c r="DW48" s="216" t="str">
        <f t="shared" si="57"/>
        <v xml:space="preserve"> </v>
      </c>
      <c r="DX48" s="288"/>
      <c r="DY48" s="217"/>
      <c r="DZ48" s="285"/>
      <c r="EA48" s="220"/>
      <c r="EB48" s="216" t="str">
        <f t="shared" si="58"/>
        <v xml:space="preserve"> </v>
      </c>
      <c r="EC48" s="288"/>
      <c r="ED48" s="217"/>
      <c r="EE48" s="285"/>
      <c r="EF48" s="220"/>
      <c r="EG48" s="216" t="str">
        <f t="shared" si="59"/>
        <v xml:space="preserve"> </v>
      </c>
      <c r="EH48" s="288"/>
      <c r="EI48" s="217"/>
      <c r="EJ48" s="285"/>
      <c r="EK48" s="220"/>
      <c r="EL48" s="216" t="str">
        <f t="shared" si="60"/>
        <v xml:space="preserve"> </v>
      </c>
      <c r="EM48" s="288"/>
      <c r="EN48" s="217"/>
      <c r="EO48" s="285"/>
      <c r="EP48" s="220"/>
      <c r="EQ48" s="216" t="str">
        <f t="shared" si="61"/>
        <v xml:space="preserve"> </v>
      </c>
      <c r="ER48" s="288"/>
      <c r="ES48" s="217"/>
      <c r="ET48" s="285"/>
      <c r="EU48" s="220"/>
      <c r="EV48" s="216" t="str">
        <f t="shared" si="62"/>
        <v xml:space="preserve"> </v>
      </c>
      <c r="EW48" s="288"/>
      <c r="EX48" s="217"/>
      <c r="EY48" s="285"/>
      <c r="EZ48" s="220"/>
      <c r="FA48" s="216" t="str">
        <f t="shared" si="63"/>
        <v xml:space="preserve"> </v>
      </c>
      <c r="FB48" s="288"/>
      <c r="FC48" s="217"/>
      <c r="FD48" s="285"/>
      <c r="FE48" s="127"/>
      <c r="FF48" s="127"/>
      <c r="FG48" s="127"/>
      <c r="FH48" s="127"/>
      <c r="FI48" s="127"/>
      <c r="FJ48" s="127"/>
      <c r="FK48" s="127"/>
      <c r="FL48" s="127"/>
      <c r="FM48" s="127"/>
      <c r="FN48" s="127"/>
      <c r="FO48" s="127"/>
      <c r="FP48" s="127"/>
      <c r="FQ48" s="127"/>
      <c r="FR48" s="127"/>
      <c r="FS48" s="127"/>
    </row>
    <row r="49" spans="1:175" ht="15" customHeight="1">
      <c r="A49" s="361">
        <f>IF($A47+1=8,1, $A47+1)</f>
        <v>1</v>
      </c>
      <c r="B49" s="401"/>
      <c r="C49" s="385">
        <f>C47+1</f>
        <v>43115</v>
      </c>
      <c r="D49" s="275" t="s">
        <v>74</v>
      </c>
      <c r="E49" s="207" t="str">
        <f t="shared" si="34"/>
        <v>AM</v>
      </c>
      <c r="F49" s="203"/>
      <c r="G49" s="62" t="str">
        <f t="shared" si="32"/>
        <v xml:space="preserve"> </v>
      </c>
      <c r="H49" s="287"/>
      <c r="I49" s="155"/>
      <c r="J49" s="286"/>
      <c r="K49" s="203"/>
      <c r="L49" s="62" t="str">
        <f t="shared" si="33"/>
        <v xml:space="preserve"> </v>
      </c>
      <c r="M49" s="287"/>
      <c r="N49" s="210"/>
      <c r="O49" s="286"/>
      <c r="P49" s="203"/>
      <c r="Q49" s="62" t="str">
        <f t="shared" si="35"/>
        <v xml:space="preserve"> </v>
      </c>
      <c r="R49" s="287"/>
      <c r="S49" s="210"/>
      <c r="T49" s="286"/>
      <c r="U49" s="203"/>
      <c r="V49" s="62" t="str">
        <f t="shared" si="36"/>
        <v xml:space="preserve"> </v>
      </c>
      <c r="W49" s="287"/>
      <c r="X49" s="210"/>
      <c r="Y49" s="286"/>
      <c r="Z49" s="203"/>
      <c r="AA49" s="62" t="str">
        <f t="shared" si="37"/>
        <v xml:space="preserve"> </v>
      </c>
      <c r="AB49" s="287"/>
      <c r="AC49" s="210"/>
      <c r="AD49" s="286"/>
      <c r="AE49" s="203"/>
      <c r="AF49" s="62" t="str">
        <f t="shared" si="38"/>
        <v xml:space="preserve"> </v>
      </c>
      <c r="AG49" s="287"/>
      <c r="AH49" s="210"/>
      <c r="AI49" s="286"/>
      <c r="AJ49" s="203"/>
      <c r="AK49" s="62" t="str">
        <f t="shared" si="39"/>
        <v xml:space="preserve"> </v>
      </c>
      <c r="AL49" s="287"/>
      <c r="AM49" s="210"/>
      <c r="AN49" s="286"/>
      <c r="AO49" s="203"/>
      <c r="AP49" s="62" t="str">
        <f t="shared" si="40"/>
        <v xml:space="preserve"> </v>
      </c>
      <c r="AQ49" s="287"/>
      <c r="AR49" s="210"/>
      <c r="AS49" s="286"/>
      <c r="AT49" s="203"/>
      <c r="AU49" s="62" t="str">
        <f t="shared" si="41"/>
        <v xml:space="preserve"> </v>
      </c>
      <c r="AV49" s="287"/>
      <c r="AW49" s="210"/>
      <c r="AX49" s="286"/>
      <c r="AY49" s="203"/>
      <c r="AZ49" s="62" t="str">
        <f t="shared" si="42"/>
        <v xml:space="preserve"> </v>
      </c>
      <c r="BA49" s="287"/>
      <c r="BB49" s="210"/>
      <c r="BC49" s="286"/>
      <c r="BD49" s="203"/>
      <c r="BE49" s="62" t="str">
        <f t="shared" si="43"/>
        <v xml:space="preserve"> </v>
      </c>
      <c r="BF49" s="287"/>
      <c r="BG49" s="210"/>
      <c r="BH49" s="286"/>
      <c r="BI49" s="203"/>
      <c r="BJ49" s="62" t="str">
        <f t="shared" si="44"/>
        <v xml:space="preserve"> </v>
      </c>
      <c r="BK49" s="287"/>
      <c r="BL49" s="210"/>
      <c r="BM49" s="286"/>
      <c r="BN49" s="203"/>
      <c r="BO49" s="62" t="str">
        <f t="shared" si="45"/>
        <v xml:space="preserve"> </v>
      </c>
      <c r="BP49" s="287"/>
      <c r="BQ49" s="210"/>
      <c r="BR49" s="286"/>
      <c r="BS49" s="203"/>
      <c r="BT49" s="62" t="str">
        <f t="shared" si="46"/>
        <v xml:space="preserve"> </v>
      </c>
      <c r="BU49" s="287"/>
      <c r="BV49" s="210"/>
      <c r="BW49" s="286"/>
      <c r="BX49" s="203"/>
      <c r="BY49" s="62" t="str">
        <f t="shared" si="47"/>
        <v xml:space="preserve"> </v>
      </c>
      <c r="BZ49" s="287"/>
      <c r="CA49" s="210"/>
      <c r="CB49" s="286"/>
      <c r="CC49" s="203"/>
      <c r="CD49" s="62" t="str">
        <f t="shared" si="48"/>
        <v xml:space="preserve"> </v>
      </c>
      <c r="CE49" s="287"/>
      <c r="CF49" s="210"/>
      <c r="CG49" s="286"/>
      <c r="CH49" s="203"/>
      <c r="CI49" s="62" t="str">
        <f t="shared" si="49"/>
        <v xml:space="preserve"> </v>
      </c>
      <c r="CJ49" s="287"/>
      <c r="CK49" s="210"/>
      <c r="CL49" s="286"/>
      <c r="CM49" s="203"/>
      <c r="CN49" s="62" t="str">
        <f t="shared" si="50"/>
        <v xml:space="preserve"> </v>
      </c>
      <c r="CO49" s="287"/>
      <c r="CP49" s="210"/>
      <c r="CQ49" s="286"/>
      <c r="CR49" s="203"/>
      <c r="CS49" s="62" t="str">
        <f t="shared" si="51"/>
        <v xml:space="preserve"> </v>
      </c>
      <c r="CT49" s="287"/>
      <c r="CU49" s="210"/>
      <c r="CV49" s="286"/>
      <c r="CW49" s="203"/>
      <c r="CX49" s="62" t="str">
        <f t="shared" si="52"/>
        <v xml:space="preserve"> </v>
      </c>
      <c r="CY49" s="287"/>
      <c r="CZ49" s="210"/>
      <c r="DA49" s="286"/>
      <c r="DB49" s="203"/>
      <c r="DC49" s="62" t="str">
        <f t="shared" si="53"/>
        <v xml:space="preserve"> </v>
      </c>
      <c r="DD49" s="287"/>
      <c r="DE49" s="210"/>
      <c r="DF49" s="286"/>
      <c r="DG49" s="203"/>
      <c r="DH49" s="62" t="str">
        <f t="shared" si="54"/>
        <v xml:space="preserve"> </v>
      </c>
      <c r="DI49" s="287"/>
      <c r="DJ49" s="210"/>
      <c r="DK49" s="286"/>
      <c r="DL49" s="203"/>
      <c r="DM49" s="62" t="str">
        <f t="shared" si="55"/>
        <v xml:space="preserve"> </v>
      </c>
      <c r="DN49" s="287"/>
      <c r="DO49" s="210"/>
      <c r="DP49" s="286"/>
      <c r="DQ49" s="203"/>
      <c r="DR49" s="62" t="str">
        <f t="shared" si="56"/>
        <v xml:space="preserve"> </v>
      </c>
      <c r="DS49" s="287"/>
      <c r="DT49" s="210"/>
      <c r="DU49" s="286"/>
      <c r="DV49" s="203"/>
      <c r="DW49" s="62" t="str">
        <f t="shared" si="57"/>
        <v xml:space="preserve"> </v>
      </c>
      <c r="DX49" s="287"/>
      <c r="DY49" s="210"/>
      <c r="DZ49" s="286"/>
      <c r="EA49" s="203"/>
      <c r="EB49" s="62" t="str">
        <f t="shared" si="58"/>
        <v xml:space="preserve"> </v>
      </c>
      <c r="EC49" s="287"/>
      <c r="ED49" s="210"/>
      <c r="EE49" s="286"/>
      <c r="EF49" s="203"/>
      <c r="EG49" s="62" t="str">
        <f t="shared" si="59"/>
        <v xml:space="preserve"> </v>
      </c>
      <c r="EH49" s="287"/>
      <c r="EI49" s="210"/>
      <c r="EJ49" s="286"/>
      <c r="EK49" s="203"/>
      <c r="EL49" s="62" t="str">
        <f t="shared" si="60"/>
        <v xml:space="preserve"> </v>
      </c>
      <c r="EM49" s="287"/>
      <c r="EN49" s="210"/>
      <c r="EO49" s="286"/>
      <c r="EP49" s="203"/>
      <c r="EQ49" s="62" t="str">
        <f t="shared" si="61"/>
        <v xml:space="preserve"> </v>
      </c>
      <c r="ER49" s="287"/>
      <c r="ES49" s="210"/>
      <c r="ET49" s="286"/>
      <c r="EU49" s="203"/>
      <c r="EV49" s="62" t="str">
        <f t="shared" si="62"/>
        <v xml:space="preserve"> </v>
      </c>
      <c r="EW49" s="287"/>
      <c r="EX49" s="210"/>
      <c r="EY49" s="286"/>
      <c r="EZ49" s="203"/>
      <c r="FA49" s="62" t="str">
        <f t="shared" si="63"/>
        <v xml:space="preserve"> </v>
      </c>
      <c r="FB49" s="287"/>
      <c r="FC49" s="210"/>
      <c r="FD49" s="286"/>
      <c r="FE49" s="127"/>
      <c r="FF49" s="127"/>
      <c r="FG49" s="127"/>
      <c r="FH49" s="127"/>
      <c r="FI49" s="127"/>
      <c r="FJ49" s="127"/>
      <c r="FK49" s="127"/>
      <c r="FL49" s="127"/>
      <c r="FM49" s="127"/>
      <c r="FN49" s="127"/>
      <c r="FO49" s="127"/>
      <c r="FP49" s="127"/>
      <c r="FQ49" s="127"/>
      <c r="FR49" s="127"/>
      <c r="FS49" s="127"/>
    </row>
    <row r="50" spans="1:175" ht="15" customHeight="1">
      <c r="A50" s="361"/>
      <c r="B50" s="401"/>
      <c r="C50" s="385"/>
      <c r="D50" s="277"/>
      <c r="E50" s="207" t="str">
        <f t="shared" si="34"/>
        <v>PM</v>
      </c>
      <c r="F50" s="203"/>
      <c r="G50" s="62" t="str">
        <f t="shared" si="32"/>
        <v xml:space="preserve"> </v>
      </c>
      <c r="H50" s="287"/>
      <c r="I50" s="155"/>
      <c r="J50" s="286"/>
      <c r="K50" s="203"/>
      <c r="L50" s="62" t="str">
        <f t="shared" si="33"/>
        <v xml:space="preserve"> </v>
      </c>
      <c r="M50" s="287"/>
      <c r="N50" s="210"/>
      <c r="O50" s="286"/>
      <c r="P50" s="203"/>
      <c r="Q50" s="62" t="str">
        <f t="shared" si="35"/>
        <v xml:space="preserve"> </v>
      </c>
      <c r="R50" s="287"/>
      <c r="S50" s="210"/>
      <c r="T50" s="286"/>
      <c r="U50" s="203"/>
      <c r="V50" s="62" t="str">
        <f t="shared" si="36"/>
        <v xml:space="preserve"> </v>
      </c>
      <c r="W50" s="287"/>
      <c r="X50" s="210"/>
      <c r="Y50" s="286"/>
      <c r="Z50" s="203"/>
      <c r="AA50" s="62" t="str">
        <f t="shared" si="37"/>
        <v xml:space="preserve"> </v>
      </c>
      <c r="AB50" s="287"/>
      <c r="AC50" s="210"/>
      <c r="AD50" s="286"/>
      <c r="AE50" s="203"/>
      <c r="AF50" s="62" t="str">
        <f t="shared" si="38"/>
        <v xml:space="preserve"> </v>
      </c>
      <c r="AG50" s="287"/>
      <c r="AH50" s="210"/>
      <c r="AI50" s="286"/>
      <c r="AJ50" s="203"/>
      <c r="AK50" s="62" t="str">
        <f t="shared" si="39"/>
        <v xml:space="preserve"> </v>
      </c>
      <c r="AL50" s="287"/>
      <c r="AM50" s="210"/>
      <c r="AN50" s="286"/>
      <c r="AO50" s="203"/>
      <c r="AP50" s="62" t="str">
        <f t="shared" si="40"/>
        <v xml:space="preserve"> </v>
      </c>
      <c r="AQ50" s="287"/>
      <c r="AR50" s="210"/>
      <c r="AS50" s="286"/>
      <c r="AT50" s="203"/>
      <c r="AU50" s="62" t="str">
        <f t="shared" si="41"/>
        <v xml:space="preserve"> </v>
      </c>
      <c r="AV50" s="287"/>
      <c r="AW50" s="210"/>
      <c r="AX50" s="286"/>
      <c r="AY50" s="203"/>
      <c r="AZ50" s="62" t="str">
        <f t="shared" si="42"/>
        <v xml:space="preserve"> </v>
      </c>
      <c r="BA50" s="287"/>
      <c r="BB50" s="210"/>
      <c r="BC50" s="286"/>
      <c r="BD50" s="203"/>
      <c r="BE50" s="62" t="str">
        <f t="shared" si="43"/>
        <v xml:space="preserve"> </v>
      </c>
      <c r="BF50" s="287"/>
      <c r="BG50" s="210"/>
      <c r="BH50" s="286"/>
      <c r="BI50" s="203"/>
      <c r="BJ50" s="62" t="str">
        <f t="shared" si="44"/>
        <v xml:space="preserve"> </v>
      </c>
      <c r="BK50" s="287"/>
      <c r="BL50" s="210"/>
      <c r="BM50" s="286"/>
      <c r="BN50" s="203"/>
      <c r="BO50" s="62" t="str">
        <f t="shared" si="45"/>
        <v xml:space="preserve"> </v>
      </c>
      <c r="BP50" s="287"/>
      <c r="BQ50" s="210"/>
      <c r="BR50" s="286"/>
      <c r="BS50" s="203"/>
      <c r="BT50" s="62" t="str">
        <f t="shared" si="46"/>
        <v xml:space="preserve"> </v>
      </c>
      <c r="BU50" s="287"/>
      <c r="BV50" s="210"/>
      <c r="BW50" s="286"/>
      <c r="BX50" s="203"/>
      <c r="BY50" s="62" t="str">
        <f t="shared" si="47"/>
        <v xml:space="preserve"> </v>
      </c>
      <c r="BZ50" s="287"/>
      <c r="CA50" s="210"/>
      <c r="CB50" s="286"/>
      <c r="CC50" s="203"/>
      <c r="CD50" s="62" t="str">
        <f t="shared" si="48"/>
        <v xml:space="preserve"> </v>
      </c>
      <c r="CE50" s="287"/>
      <c r="CF50" s="210"/>
      <c r="CG50" s="286"/>
      <c r="CH50" s="203"/>
      <c r="CI50" s="62" t="str">
        <f t="shared" si="49"/>
        <v xml:space="preserve"> </v>
      </c>
      <c r="CJ50" s="287"/>
      <c r="CK50" s="210"/>
      <c r="CL50" s="286"/>
      <c r="CM50" s="203"/>
      <c r="CN50" s="62" t="str">
        <f t="shared" si="50"/>
        <v xml:space="preserve"> </v>
      </c>
      <c r="CO50" s="287"/>
      <c r="CP50" s="210"/>
      <c r="CQ50" s="286"/>
      <c r="CR50" s="203"/>
      <c r="CS50" s="62" t="str">
        <f t="shared" si="51"/>
        <v xml:space="preserve"> </v>
      </c>
      <c r="CT50" s="287"/>
      <c r="CU50" s="210"/>
      <c r="CV50" s="286"/>
      <c r="CW50" s="203"/>
      <c r="CX50" s="62" t="str">
        <f t="shared" si="52"/>
        <v xml:space="preserve"> </v>
      </c>
      <c r="CY50" s="287"/>
      <c r="CZ50" s="210"/>
      <c r="DA50" s="286"/>
      <c r="DB50" s="203"/>
      <c r="DC50" s="62" t="str">
        <f t="shared" si="53"/>
        <v xml:space="preserve"> </v>
      </c>
      <c r="DD50" s="287"/>
      <c r="DE50" s="210"/>
      <c r="DF50" s="286"/>
      <c r="DG50" s="203"/>
      <c r="DH50" s="62" t="str">
        <f t="shared" si="54"/>
        <v xml:space="preserve"> </v>
      </c>
      <c r="DI50" s="287"/>
      <c r="DJ50" s="210"/>
      <c r="DK50" s="286"/>
      <c r="DL50" s="203"/>
      <c r="DM50" s="62" t="str">
        <f t="shared" si="55"/>
        <v xml:space="preserve"> </v>
      </c>
      <c r="DN50" s="287"/>
      <c r="DO50" s="210"/>
      <c r="DP50" s="286"/>
      <c r="DQ50" s="203"/>
      <c r="DR50" s="62" t="str">
        <f t="shared" si="56"/>
        <v xml:space="preserve"> </v>
      </c>
      <c r="DS50" s="287"/>
      <c r="DT50" s="210"/>
      <c r="DU50" s="286"/>
      <c r="DV50" s="203"/>
      <c r="DW50" s="62" t="str">
        <f t="shared" si="57"/>
        <v xml:space="preserve"> </v>
      </c>
      <c r="DX50" s="287"/>
      <c r="DY50" s="210"/>
      <c r="DZ50" s="286"/>
      <c r="EA50" s="203"/>
      <c r="EB50" s="62" t="str">
        <f t="shared" si="58"/>
        <v xml:space="preserve"> </v>
      </c>
      <c r="EC50" s="287"/>
      <c r="ED50" s="210"/>
      <c r="EE50" s="286"/>
      <c r="EF50" s="203"/>
      <c r="EG50" s="62" t="str">
        <f t="shared" si="59"/>
        <v xml:space="preserve"> </v>
      </c>
      <c r="EH50" s="287"/>
      <c r="EI50" s="210"/>
      <c r="EJ50" s="286"/>
      <c r="EK50" s="203"/>
      <c r="EL50" s="62" t="str">
        <f t="shared" si="60"/>
        <v xml:space="preserve"> </v>
      </c>
      <c r="EM50" s="287"/>
      <c r="EN50" s="210"/>
      <c r="EO50" s="286"/>
      <c r="EP50" s="203"/>
      <c r="EQ50" s="62" t="str">
        <f t="shared" si="61"/>
        <v xml:space="preserve"> </v>
      </c>
      <c r="ER50" s="287"/>
      <c r="ES50" s="210"/>
      <c r="ET50" s="286"/>
      <c r="EU50" s="203"/>
      <c r="EV50" s="62" t="str">
        <f t="shared" si="62"/>
        <v xml:space="preserve"> </v>
      </c>
      <c r="EW50" s="287"/>
      <c r="EX50" s="210"/>
      <c r="EY50" s="286"/>
      <c r="EZ50" s="203"/>
      <c r="FA50" s="62" t="str">
        <f t="shared" si="63"/>
        <v xml:space="preserve"> </v>
      </c>
      <c r="FB50" s="287"/>
      <c r="FC50" s="210"/>
      <c r="FD50" s="286"/>
      <c r="FE50" s="127"/>
      <c r="FF50" s="127"/>
      <c r="FG50" s="127"/>
      <c r="FH50" s="127"/>
      <c r="FI50" s="127"/>
      <c r="FJ50" s="127"/>
      <c r="FK50" s="127"/>
      <c r="FL50" s="127"/>
      <c r="FM50" s="127"/>
      <c r="FN50" s="127"/>
      <c r="FO50" s="127"/>
      <c r="FP50" s="127"/>
      <c r="FQ50" s="127"/>
      <c r="FR50" s="127"/>
      <c r="FS50" s="127"/>
    </row>
    <row r="51" spans="1:175" ht="15" customHeight="1">
      <c r="A51" s="361">
        <f>IF($A49+1=8,1, $A49+1)</f>
        <v>2</v>
      </c>
      <c r="B51" s="401"/>
      <c r="C51" s="385">
        <f>C49+1</f>
        <v>43116</v>
      </c>
      <c r="D51" s="275" t="s">
        <v>75</v>
      </c>
      <c r="E51" s="207" t="str">
        <f t="shared" si="34"/>
        <v>AM</v>
      </c>
      <c r="F51" s="203"/>
      <c r="G51" s="62" t="str">
        <f t="shared" si="32"/>
        <v xml:space="preserve"> </v>
      </c>
      <c r="H51" s="287"/>
      <c r="I51" s="155"/>
      <c r="J51" s="286"/>
      <c r="K51" s="203"/>
      <c r="L51" s="62" t="str">
        <f t="shared" si="33"/>
        <v xml:space="preserve"> </v>
      </c>
      <c r="M51" s="287"/>
      <c r="N51" s="210"/>
      <c r="O51" s="286"/>
      <c r="P51" s="203"/>
      <c r="Q51" s="62" t="str">
        <f t="shared" si="35"/>
        <v xml:space="preserve"> </v>
      </c>
      <c r="R51" s="287"/>
      <c r="S51" s="210"/>
      <c r="T51" s="286"/>
      <c r="U51" s="203"/>
      <c r="V51" s="62" t="str">
        <f t="shared" si="36"/>
        <v xml:space="preserve"> </v>
      </c>
      <c r="W51" s="287"/>
      <c r="X51" s="210"/>
      <c r="Y51" s="286"/>
      <c r="Z51" s="203"/>
      <c r="AA51" s="62" t="str">
        <f t="shared" si="37"/>
        <v xml:space="preserve"> </v>
      </c>
      <c r="AB51" s="287"/>
      <c r="AC51" s="210"/>
      <c r="AD51" s="286"/>
      <c r="AE51" s="203"/>
      <c r="AF51" s="62" t="str">
        <f t="shared" si="38"/>
        <v xml:space="preserve"> </v>
      </c>
      <c r="AG51" s="287"/>
      <c r="AH51" s="210"/>
      <c r="AI51" s="286"/>
      <c r="AJ51" s="203"/>
      <c r="AK51" s="62" t="str">
        <f t="shared" si="39"/>
        <v xml:space="preserve"> </v>
      </c>
      <c r="AL51" s="287"/>
      <c r="AM51" s="210"/>
      <c r="AN51" s="286"/>
      <c r="AO51" s="203"/>
      <c r="AP51" s="62" t="str">
        <f t="shared" si="40"/>
        <v xml:space="preserve"> </v>
      </c>
      <c r="AQ51" s="287"/>
      <c r="AR51" s="210"/>
      <c r="AS51" s="286"/>
      <c r="AT51" s="203"/>
      <c r="AU51" s="62" t="str">
        <f t="shared" si="41"/>
        <v xml:space="preserve"> </v>
      </c>
      <c r="AV51" s="287"/>
      <c r="AW51" s="210"/>
      <c r="AX51" s="286"/>
      <c r="AY51" s="203"/>
      <c r="AZ51" s="62" t="str">
        <f t="shared" si="42"/>
        <v xml:space="preserve"> </v>
      </c>
      <c r="BA51" s="287"/>
      <c r="BB51" s="210"/>
      <c r="BC51" s="286"/>
      <c r="BD51" s="203"/>
      <c r="BE51" s="62" t="str">
        <f t="shared" si="43"/>
        <v xml:space="preserve"> </v>
      </c>
      <c r="BF51" s="287"/>
      <c r="BG51" s="210"/>
      <c r="BH51" s="286"/>
      <c r="BI51" s="203"/>
      <c r="BJ51" s="62" t="str">
        <f t="shared" si="44"/>
        <v xml:space="preserve"> </v>
      </c>
      <c r="BK51" s="287"/>
      <c r="BL51" s="210"/>
      <c r="BM51" s="286"/>
      <c r="BN51" s="203"/>
      <c r="BO51" s="62" t="str">
        <f t="shared" si="45"/>
        <v xml:space="preserve"> </v>
      </c>
      <c r="BP51" s="287"/>
      <c r="BQ51" s="210"/>
      <c r="BR51" s="286"/>
      <c r="BS51" s="203"/>
      <c r="BT51" s="62" t="str">
        <f t="shared" si="46"/>
        <v xml:space="preserve"> </v>
      </c>
      <c r="BU51" s="287"/>
      <c r="BV51" s="210"/>
      <c r="BW51" s="286"/>
      <c r="BX51" s="203"/>
      <c r="BY51" s="62" t="str">
        <f t="shared" si="47"/>
        <v xml:space="preserve"> </v>
      </c>
      <c r="BZ51" s="287"/>
      <c r="CA51" s="210"/>
      <c r="CB51" s="286"/>
      <c r="CC51" s="203"/>
      <c r="CD51" s="62" t="str">
        <f t="shared" si="48"/>
        <v xml:space="preserve"> </v>
      </c>
      <c r="CE51" s="287"/>
      <c r="CF51" s="210"/>
      <c r="CG51" s="286"/>
      <c r="CH51" s="203"/>
      <c r="CI51" s="62" t="str">
        <f t="shared" si="49"/>
        <v xml:space="preserve"> </v>
      </c>
      <c r="CJ51" s="287"/>
      <c r="CK51" s="210"/>
      <c r="CL51" s="286"/>
      <c r="CM51" s="203"/>
      <c r="CN51" s="62" t="str">
        <f t="shared" si="50"/>
        <v xml:space="preserve"> </v>
      </c>
      <c r="CO51" s="287"/>
      <c r="CP51" s="210"/>
      <c r="CQ51" s="286"/>
      <c r="CR51" s="203"/>
      <c r="CS51" s="62" t="str">
        <f t="shared" si="51"/>
        <v xml:space="preserve"> </v>
      </c>
      <c r="CT51" s="287"/>
      <c r="CU51" s="210"/>
      <c r="CV51" s="286"/>
      <c r="CW51" s="203"/>
      <c r="CX51" s="62" t="str">
        <f t="shared" si="52"/>
        <v xml:space="preserve"> </v>
      </c>
      <c r="CY51" s="287"/>
      <c r="CZ51" s="210"/>
      <c r="DA51" s="286"/>
      <c r="DB51" s="203"/>
      <c r="DC51" s="62" t="str">
        <f t="shared" si="53"/>
        <v xml:space="preserve"> </v>
      </c>
      <c r="DD51" s="287"/>
      <c r="DE51" s="210"/>
      <c r="DF51" s="286"/>
      <c r="DG51" s="203"/>
      <c r="DH51" s="62" t="str">
        <f t="shared" si="54"/>
        <v xml:space="preserve"> </v>
      </c>
      <c r="DI51" s="287"/>
      <c r="DJ51" s="210"/>
      <c r="DK51" s="286"/>
      <c r="DL51" s="203"/>
      <c r="DM51" s="62" t="str">
        <f t="shared" si="55"/>
        <v xml:space="preserve"> </v>
      </c>
      <c r="DN51" s="287"/>
      <c r="DO51" s="210"/>
      <c r="DP51" s="286"/>
      <c r="DQ51" s="203"/>
      <c r="DR51" s="62" t="str">
        <f t="shared" si="56"/>
        <v xml:space="preserve"> </v>
      </c>
      <c r="DS51" s="287"/>
      <c r="DT51" s="210"/>
      <c r="DU51" s="286"/>
      <c r="DV51" s="203"/>
      <c r="DW51" s="62" t="str">
        <f t="shared" si="57"/>
        <v xml:space="preserve"> </v>
      </c>
      <c r="DX51" s="287"/>
      <c r="DY51" s="210"/>
      <c r="DZ51" s="286"/>
      <c r="EA51" s="203"/>
      <c r="EB51" s="62" t="str">
        <f t="shared" si="58"/>
        <v xml:space="preserve"> </v>
      </c>
      <c r="EC51" s="287"/>
      <c r="ED51" s="210"/>
      <c r="EE51" s="286"/>
      <c r="EF51" s="203"/>
      <c r="EG51" s="62" t="str">
        <f t="shared" si="59"/>
        <v xml:space="preserve"> </v>
      </c>
      <c r="EH51" s="287"/>
      <c r="EI51" s="210"/>
      <c r="EJ51" s="286"/>
      <c r="EK51" s="203"/>
      <c r="EL51" s="62" t="str">
        <f t="shared" si="60"/>
        <v xml:space="preserve"> </v>
      </c>
      <c r="EM51" s="287"/>
      <c r="EN51" s="210"/>
      <c r="EO51" s="286"/>
      <c r="EP51" s="203"/>
      <c r="EQ51" s="62" t="str">
        <f t="shared" si="61"/>
        <v xml:space="preserve"> </v>
      </c>
      <c r="ER51" s="287"/>
      <c r="ES51" s="210"/>
      <c r="ET51" s="286"/>
      <c r="EU51" s="203"/>
      <c r="EV51" s="62" t="str">
        <f t="shared" si="62"/>
        <v xml:space="preserve"> </v>
      </c>
      <c r="EW51" s="287"/>
      <c r="EX51" s="210"/>
      <c r="EY51" s="286"/>
      <c r="EZ51" s="203"/>
      <c r="FA51" s="62" t="str">
        <f t="shared" si="63"/>
        <v xml:space="preserve"> </v>
      </c>
      <c r="FB51" s="287"/>
      <c r="FC51" s="210"/>
      <c r="FD51" s="286"/>
      <c r="FE51" s="127"/>
      <c r="FF51" s="127"/>
      <c r="FG51" s="127"/>
      <c r="FH51" s="127"/>
      <c r="FI51" s="127"/>
      <c r="FJ51" s="127"/>
      <c r="FK51" s="127"/>
      <c r="FL51" s="127"/>
      <c r="FM51" s="127"/>
      <c r="FN51" s="127"/>
      <c r="FO51" s="127"/>
      <c r="FP51" s="127"/>
      <c r="FQ51" s="127"/>
      <c r="FR51" s="127"/>
      <c r="FS51" s="127"/>
    </row>
    <row r="52" spans="1:175" ht="15" customHeight="1">
      <c r="A52" s="361"/>
      <c r="B52" s="401"/>
      <c r="C52" s="385"/>
      <c r="D52" s="277"/>
      <c r="E52" s="207" t="str">
        <f t="shared" si="34"/>
        <v>PM</v>
      </c>
      <c r="F52" s="203"/>
      <c r="G52" s="62" t="str">
        <f t="shared" si="32"/>
        <v xml:space="preserve"> </v>
      </c>
      <c r="H52" s="287"/>
      <c r="I52" s="155"/>
      <c r="J52" s="286"/>
      <c r="K52" s="203"/>
      <c r="L52" s="62" t="str">
        <f t="shared" si="33"/>
        <v xml:space="preserve"> </v>
      </c>
      <c r="M52" s="287"/>
      <c r="N52" s="210"/>
      <c r="O52" s="286"/>
      <c r="P52" s="203"/>
      <c r="Q52" s="62" t="str">
        <f t="shared" si="35"/>
        <v xml:space="preserve"> </v>
      </c>
      <c r="R52" s="287"/>
      <c r="S52" s="210"/>
      <c r="T52" s="286"/>
      <c r="U52" s="203"/>
      <c r="V52" s="62" t="str">
        <f t="shared" si="36"/>
        <v xml:space="preserve"> </v>
      </c>
      <c r="W52" s="287"/>
      <c r="X52" s="210"/>
      <c r="Y52" s="286"/>
      <c r="Z52" s="203"/>
      <c r="AA52" s="62" t="str">
        <f t="shared" si="37"/>
        <v xml:space="preserve"> </v>
      </c>
      <c r="AB52" s="287"/>
      <c r="AC52" s="210"/>
      <c r="AD52" s="286"/>
      <c r="AE52" s="203"/>
      <c r="AF52" s="62" t="str">
        <f t="shared" si="38"/>
        <v xml:space="preserve"> </v>
      </c>
      <c r="AG52" s="287"/>
      <c r="AH52" s="210"/>
      <c r="AI52" s="286"/>
      <c r="AJ52" s="203"/>
      <c r="AK52" s="62" t="str">
        <f t="shared" si="39"/>
        <v xml:space="preserve"> </v>
      </c>
      <c r="AL52" s="287"/>
      <c r="AM52" s="210"/>
      <c r="AN52" s="286"/>
      <c r="AO52" s="203"/>
      <c r="AP52" s="62" t="str">
        <f t="shared" si="40"/>
        <v xml:space="preserve"> </v>
      </c>
      <c r="AQ52" s="287"/>
      <c r="AR52" s="210"/>
      <c r="AS52" s="286"/>
      <c r="AT52" s="203"/>
      <c r="AU52" s="62" t="str">
        <f t="shared" si="41"/>
        <v xml:space="preserve"> </v>
      </c>
      <c r="AV52" s="287"/>
      <c r="AW52" s="210"/>
      <c r="AX52" s="286"/>
      <c r="AY52" s="203"/>
      <c r="AZ52" s="62" t="str">
        <f t="shared" si="42"/>
        <v xml:space="preserve"> </v>
      </c>
      <c r="BA52" s="287"/>
      <c r="BB52" s="210"/>
      <c r="BC52" s="286"/>
      <c r="BD52" s="203"/>
      <c r="BE52" s="62" t="str">
        <f t="shared" si="43"/>
        <v xml:space="preserve"> </v>
      </c>
      <c r="BF52" s="287"/>
      <c r="BG52" s="210"/>
      <c r="BH52" s="286"/>
      <c r="BI52" s="203"/>
      <c r="BJ52" s="62" t="str">
        <f t="shared" si="44"/>
        <v xml:space="preserve"> </v>
      </c>
      <c r="BK52" s="287"/>
      <c r="BL52" s="210"/>
      <c r="BM52" s="286"/>
      <c r="BN52" s="203"/>
      <c r="BO52" s="62" t="str">
        <f t="shared" si="45"/>
        <v xml:space="preserve"> </v>
      </c>
      <c r="BP52" s="287"/>
      <c r="BQ52" s="210"/>
      <c r="BR52" s="286"/>
      <c r="BS52" s="203"/>
      <c r="BT52" s="62" t="str">
        <f t="shared" si="46"/>
        <v xml:space="preserve"> </v>
      </c>
      <c r="BU52" s="287"/>
      <c r="BV52" s="210"/>
      <c r="BW52" s="286"/>
      <c r="BX52" s="203"/>
      <c r="BY52" s="62" t="str">
        <f t="shared" si="47"/>
        <v xml:space="preserve"> </v>
      </c>
      <c r="BZ52" s="287"/>
      <c r="CA52" s="210"/>
      <c r="CB52" s="286"/>
      <c r="CC52" s="203"/>
      <c r="CD52" s="62" t="str">
        <f t="shared" si="48"/>
        <v xml:space="preserve"> </v>
      </c>
      <c r="CE52" s="287"/>
      <c r="CF52" s="210"/>
      <c r="CG52" s="286"/>
      <c r="CH52" s="203"/>
      <c r="CI52" s="62" t="str">
        <f t="shared" si="49"/>
        <v xml:space="preserve"> </v>
      </c>
      <c r="CJ52" s="287"/>
      <c r="CK52" s="210"/>
      <c r="CL52" s="286"/>
      <c r="CM52" s="203"/>
      <c r="CN52" s="62" t="str">
        <f t="shared" si="50"/>
        <v xml:space="preserve"> </v>
      </c>
      <c r="CO52" s="287"/>
      <c r="CP52" s="210"/>
      <c r="CQ52" s="286"/>
      <c r="CR52" s="203"/>
      <c r="CS52" s="62" t="str">
        <f t="shared" si="51"/>
        <v xml:space="preserve"> </v>
      </c>
      <c r="CT52" s="287"/>
      <c r="CU52" s="210"/>
      <c r="CV52" s="286"/>
      <c r="CW52" s="203"/>
      <c r="CX52" s="62" t="str">
        <f t="shared" si="52"/>
        <v xml:space="preserve"> </v>
      </c>
      <c r="CY52" s="287"/>
      <c r="CZ52" s="210"/>
      <c r="DA52" s="286"/>
      <c r="DB52" s="203"/>
      <c r="DC52" s="62" t="str">
        <f t="shared" si="53"/>
        <v xml:space="preserve"> </v>
      </c>
      <c r="DD52" s="287"/>
      <c r="DE52" s="210"/>
      <c r="DF52" s="286"/>
      <c r="DG52" s="203"/>
      <c r="DH52" s="62" t="str">
        <f t="shared" si="54"/>
        <v xml:space="preserve"> </v>
      </c>
      <c r="DI52" s="287"/>
      <c r="DJ52" s="210"/>
      <c r="DK52" s="286"/>
      <c r="DL52" s="203"/>
      <c r="DM52" s="62" t="str">
        <f t="shared" si="55"/>
        <v xml:space="preserve"> </v>
      </c>
      <c r="DN52" s="287"/>
      <c r="DO52" s="210"/>
      <c r="DP52" s="286"/>
      <c r="DQ52" s="203"/>
      <c r="DR52" s="62" t="str">
        <f t="shared" si="56"/>
        <v xml:space="preserve"> </v>
      </c>
      <c r="DS52" s="287"/>
      <c r="DT52" s="210"/>
      <c r="DU52" s="286"/>
      <c r="DV52" s="203"/>
      <c r="DW52" s="62" t="str">
        <f t="shared" si="57"/>
        <v xml:space="preserve"> </v>
      </c>
      <c r="DX52" s="287"/>
      <c r="DY52" s="210"/>
      <c r="DZ52" s="286"/>
      <c r="EA52" s="203"/>
      <c r="EB52" s="62" t="str">
        <f t="shared" si="58"/>
        <v xml:space="preserve"> </v>
      </c>
      <c r="EC52" s="287"/>
      <c r="ED52" s="210"/>
      <c r="EE52" s="286"/>
      <c r="EF52" s="203"/>
      <c r="EG52" s="62" t="str">
        <f t="shared" si="59"/>
        <v xml:space="preserve"> </v>
      </c>
      <c r="EH52" s="287"/>
      <c r="EI52" s="210"/>
      <c r="EJ52" s="286"/>
      <c r="EK52" s="203"/>
      <c r="EL52" s="62" t="str">
        <f t="shared" si="60"/>
        <v xml:space="preserve"> </v>
      </c>
      <c r="EM52" s="287"/>
      <c r="EN52" s="210"/>
      <c r="EO52" s="286"/>
      <c r="EP52" s="203"/>
      <c r="EQ52" s="62" t="str">
        <f t="shared" si="61"/>
        <v xml:space="preserve"> </v>
      </c>
      <c r="ER52" s="287"/>
      <c r="ES52" s="210"/>
      <c r="ET52" s="286"/>
      <c r="EU52" s="203"/>
      <c r="EV52" s="62" t="str">
        <f t="shared" si="62"/>
        <v xml:space="preserve"> </v>
      </c>
      <c r="EW52" s="287"/>
      <c r="EX52" s="210"/>
      <c r="EY52" s="286"/>
      <c r="EZ52" s="203"/>
      <c r="FA52" s="62" t="str">
        <f t="shared" si="63"/>
        <v xml:space="preserve"> </v>
      </c>
      <c r="FB52" s="287"/>
      <c r="FC52" s="210"/>
      <c r="FD52" s="286"/>
      <c r="FE52" s="127"/>
      <c r="FF52" s="127"/>
      <c r="FG52" s="127"/>
      <c r="FH52" s="127"/>
      <c r="FI52" s="127"/>
      <c r="FJ52" s="127"/>
      <c r="FK52" s="127"/>
      <c r="FL52" s="127"/>
      <c r="FM52" s="127"/>
      <c r="FN52" s="127"/>
      <c r="FO52" s="127"/>
      <c r="FP52" s="127"/>
      <c r="FQ52" s="127"/>
      <c r="FR52" s="127"/>
      <c r="FS52" s="127"/>
    </row>
    <row r="53" spans="1:175" ht="15" customHeight="1">
      <c r="A53" s="361">
        <f>IF($A51+1=8,1, $A51+1)</f>
        <v>3</v>
      </c>
      <c r="B53" s="401"/>
      <c r="C53" s="385">
        <f>C51+1</f>
        <v>43117</v>
      </c>
      <c r="D53" s="275" t="s">
        <v>76</v>
      </c>
      <c r="E53" s="207" t="str">
        <f t="shared" si="34"/>
        <v>AM</v>
      </c>
      <c r="F53" s="203"/>
      <c r="G53" s="62" t="str">
        <f t="shared" si="32"/>
        <v xml:space="preserve"> </v>
      </c>
      <c r="H53" s="287"/>
      <c r="I53" s="155"/>
      <c r="J53" s="286"/>
      <c r="K53" s="203"/>
      <c r="L53" s="62" t="str">
        <f t="shared" si="33"/>
        <v xml:space="preserve"> </v>
      </c>
      <c r="M53" s="287"/>
      <c r="N53" s="210"/>
      <c r="O53" s="286"/>
      <c r="P53" s="203"/>
      <c r="Q53" s="62" t="str">
        <f t="shared" si="35"/>
        <v xml:space="preserve"> </v>
      </c>
      <c r="R53" s="287"/>
      <c r="S53" s="210"/>
      <c r="T53" s="286"/>
      <c r="U53" s="203"/>
      <c r="V53" s="62" t="str">
        <f t="shared" si="36"/>
        <v xml:space="preserve"> </v>
      </c>
      <c r="W53" s="287"/>
      <c r="X53" s="210"/>
      <c r="Y53" s="286"/>
      <c r="Z53" s="203"/>
      <c r="AA53" s="62" t="str">
        <f t="shared" si="37"/>
        <v xml:space="preserve"> </v>
      </c>
      <c r="AB53" s="287"/>
      <c r="AC53" s="210"/>
      <c r="AD53" s="286"/>
      <c r="AE53" s="203"/>
      <c r="AF53" s="62" t="str">
        <f t="shared" si="38"/>
        <v xml:space="preserve"> </v>
      </c>
      <c r="AG53" s="287"/>
      <c r="AH53" s="210"/>
      <c r="AI53" s="286"/>
      <c r="AJ53" s="203"/>
      <c r="AK53" s="62" t="str">
        <f t="shared" si="39"/>
        <v xml:space="preserve"> </v>
      </c>
      <c r="AL53" s="287"/>
      <c r="AM53" s="210"/>
      <c r="AN53" s="286"/>
      <c r="AO53" s="203"/>
      <c r="AP53" s="62" t="str">
        <f t="shared" si="40"/>
        <v xml:space="preserve"> </v>
      </c>
      <c r="AQ53" s="287"/>
      <c r="AR53" s="210"/>
      <c r="AS53" s="286"/>
      <c r="AT53" s="203"/>
      <c r="AU53" s="62" t="str">
        <f t="shared" si="41"/>
        <v xml:space="preserve"> </v>
      </c>
      <c r="AV53" s="287"/>
      <c r="AW53" s="210"/>
      <c r="AX53" s="286"/>
      <c r="AY53" s="203"/>
      <c r="AZ53" s="62" t="str">
        <f t="shared" si="42"/>
        <v xml:space="preserve"> </v>
      </c>
      <c r="BA53" s="287"/>
      <c r="BB53" s="210"/>
      <c r="BC53" s="286"/>
      <c r="BD53" s="203"/>
      <c r="BE53" s="62" t="str">
        <f t="shared" si="43"/>
        <v xml:space="preserve"> </v>
      </c>
      <c r="BF53" s="287"/>
      <c r="BG53" s="210"/>
      <c r="BH53" s="286"/>
      <c r="BI53" s="203"/>
      <c r="BJ53" s="62" t="str">
        <f t="shared" si="44"/>
        <v xml:space="preserve"> </v>
      </c>
      <c r="BK53" s="287"/>
      <c r="BL53" s="210"/>
      <c r="BM53" s="286"/>
      <c r="BN53" s="203"/>
      <c r="BO53" s="62" t="str">
        <f t="shared" si="45"/>
        <v xml:space="preserve"> </v>
      </c>
      <c r="BP53" s="287"/>
      <c r="BQ53" s="210"/>
      <c r="BR53" s="286"/>
      <c r="BS53" s="203"/>
      <c r="BT53" s="62" t="str">
        <f t="shared" si="46"/>
        <v xml:space="preserve"> </v>
      </c>
      <c r="BU53" s="287"/>
      <c r="BV53" s="210"/>
      <c r="BW53" s="286"/>
      <c r="BX53" s="203"/>
      <c r="BY53" s="62" t="str">
        <f t="shared" si="47"/>
        <v xml:space="preserve"> </v>
      </c>
      <c r="BZ53" s="287"/>
      <c r="CA53" s="210"/>
      <c r="CB53" s="286"/>
      <c r="CC53" s="203"/>
      <c r="CD53" s="62" t="str">
        <f t="shared" si="48"/>
        <v xml:space="preserve"> </v>
      </c>
      <c r="CE53" s="287"/>
      <c r="CF53" s="210"/>
      <c r="CG53" s="286"/>
      <c r="CH53" s="203"/>
      <c r="CI53" s="62" t="str">
        <f t="shared" si="49"/>
        <v xml:space="preserve"> </v>
      </c>
      <c r="CJ53" s="287"/>
      <c r="CK53" s="210"/>
      <c r="CL53" s="286"/>
      <c r="CM53" s="203"/>
      <c r="CN53" s="62" t="str">
        <f t="shared" si="50"/>
        <v xml:space="preserve"> </v>
      </c>
      <c r="CO53" s="287"/>
      <c r="CP53" s="210"/>
      <c r="CQ53" s="286"/>
      <c r="CR53" s="203"/>
      <c r="CS53" s="62" t="str">
        <f t="shared" si="51"/>
        <v xml:space="preserve"> </v>
      </c>
      <c r="CT53" s="287"/>
      <c r="CU53" s="210"/>
      <c r="CV53" s="286"/>
      <c r="CW53" s="203"/>
      <c r="CX53" s="62" t="str">
        <f t="shared" si="52"/>
        <v xml:space="preserve"> </v>
      </c>
      <c r="CY53" s="287"/>
      <c r="CZ53" s="210"/>
      <c r="DA53" s="286"/>
      <c r="DB53" s="203"/>
      <c r="DC53" s="62" t="str">
        <f t="shared" si="53"/>
        <v xml:space="preserve"> </v>
      </c>
      <c r="DD53" s="287"/>
      <c r="DE53" s="210"/>
      <c r="DF53" s="286"/>
      <c r="DG53" s="203"/>
      <c r="DH53" s="62" t="str">
        <f t="shared" si="54"/>
        <v xml:space="preserve"> </v>
      </c>
      <c r="DI53" s="287"/>
      <c r="DJ53" s="210"/>
      <c r="DK53" s="286"/>
      <c r="DL53" s="203"/>
      <c r="DM53" s="62" t="str">
        <f t="shared" si="55"/>
        <v xml:space="preserve"> </v>
      </c>
      <c r="DN53" s="287"/>
      <c r="DO53" s="210"/>
      <c r="DP53" s="286"/>
      <c r="DQ53" s="203"/>
      <c r="DR53" s="62" t="str">
        <f t="shared" si="56"/>
        <v xml:space="preserve"> </v>
      </c>
      <c r="DS53" s="287"/>
      <c r="DT53" s="210"/>
      <c r="DU53" s="286"/>
      <c r="DV53" s="203"/>
      <c r="DW53" s="62" t="str">
        <f t="shared" si="57"/>
        <v xml:space="preserve"> </v>
      </c>
      <c r="DX53" s="287"/>
      <c r="DY53" s="210"/>
      <c r="DZ53" s="286"/>
      <c r="EA53" s="203"/>
      <c r="EB53" s="62" t="str">
        <f t="shared" si="58"/>
        <v xml:space="preserve"> </v>
      </c>
      <c r="EC53" s="287"/>
      <c r="ED53" s="210"/>
      <c r="EE53" s="286"/>
      <c r="EF53" s="203"/>
      <c r="EG53" s="62" t="str">
        <f t="shared" si="59"/>
        <v xml:space="preserve"> </v>
      </c>
      <c r="EH53" s="287"/>
      <c r="EI53" s="210"/>
      <c r="EJ53" s="286"/>
      <c r="EK53" s="203"/>
      <c r="EL53" s="62" t="str">
        <f t="shared" si="60"/>
        <v xml:space="preserve"> </v>
      </c>
      <c r="EM53" s="287"/>
      <c r="EN53" s="210"/>
      <c r="EO53" s="286"/>
      <c r="EP53" s="203"/>
      <c r="EQ53" s="62" t="str">
        <f t="shared" si="61"/>
        <v xml:space="preserve"> </v>
      </c>
      <c r="ER53" s="287"/>
      <c r="ES53" s="210"/>
      <c r="ET53" s="286"/>
      <c r="EU53" s="203"/>
      <c r="EV53" s="62" t="str">
        <f t="shared" si="62"/>
        <v xml:space="preserve"> </v>
      </c>
      <c r="EW53" s="287"/>
      <c r="EX53" s="210"/>
      <c r="EY53" s="286"/>
      <c r="EZ53" s="203"/>
      <c r="FA53" s="62" t="str">
        <f t="shared" si="63"/>
        <v xml:space="preserve"> </v>
      </c>
      <c r="FB53" s="287"/>
      <c r="FC53" s="210"/>
      <c r="FD53" s="286"/>
      <c r="FE53" s="127"/>
      <c r="FF53" s="127"/>
      <c r="FG53" s="127"/>
      <c r="FH53" s="127"/>
      <c r="FI53" s="127"/>
      <c r="FJ53" s="127"/>
      <c r="FK53" s="127"/>
      <c r="FL53" s="127"/>
      <c r="FM53" s="127"/>
      <c r="FN53" s="127"/>
      <c r="FO53" s="127"/>
      <c r="FP53" s="127"/>
      <c r="FQ53" s="127"/>
      <c r="FR53" s="127"/>
      <c r="FS53" s="127"/>
    </row>
    <row r="54" spans="1:175" ht="15" customHeight="1">
      <c r="A54" s="361"/>
      <c r="B54" s="401"/>
      <c r="C54" s="385"/>
      <c r="D54" s="277"/>
      <c r="E54" s="207" t="str">
        <f t="shared" si="34"/>
        <v>PM</v>
      </c>
      <c r="F54" s="203"/>
      <c r="G54" s="62" t="str">
        <f t="shared" si="32"/>
        <v xml:space="preserve"> </v>
      </c>
      <c r="H54" s="287"/>
      <c r="I54" s="155"/>
      <c r="J54" s="286"/>
      <c r="K54" s="203"/>
      <c r="L54" s="62" t="str">
        <f t="shared" si="33"/>
        <v xml:space="preserve"> </v>
      </c>
      <c r="M54" s="287"/>
      <c r="N54" s="210"/>
      <c r="O54" s="286"/>
      <c r="P54" s="203"/>
      <c r="Q54" s="62" t="str">
        <f t="shared" si="35"/>
        <v xml:space="preserve"> </v>
      </c>
      <c r="R54" s="287"/>
      <c r="S54" s="210"/>
      <c r="T54" s="286"/>
      <c r="U54" s="203"/>
      <c r="V54" s="62" t="str">
        <f t="shared" si="36"/>
        <v xml:space="preserve"> </v>
      </c>
      <c r="W54" s="287"/>
      <c r="X54" s="210"/>
      <c r="Y54" s="286"/>
      <c r="Z54" s="203"/>
      <c r="AA54" s="62" t="str">
        <f t="shared" si="37"/>
        <v xml:space="preserve"> </v>
      </c>
      <c r="AB54" s="287"/>
      <c r="AC54" s="210"/>
      <c r="AD54" s="286"/>
      <c r="AE54" s="203"/>
      <c r="AF54" s="62" t="str">
        <f t="shared" si="38"/>
        <v xml:space="preserve"> </v>
      </c>
      <c r="AG54" s="287"/>
      <c r="AH54" s="210"/>
      <c r="AI54" s="286"/>
      <c r="AJ54" s="203"/>
      <c r="AK54" s="62" t="str">
        <f t="shared" si="39"/>
        <v xml:space="preserve"> </v>
      </c>
      <c r="AL54" s="287"/>
      <c r="AM54" s="210"/>
      <c r="AN54" s="286"/>
      <c r="AO54" s="203"/>
      <c r="AP54" s="62" t="str">
        <f t="shared" si="40"/>
        <v xml:space="preserve"> </v>
      </c>
      <c r="AQ54" s="287"/>
      <c r="AR54" s="210"/>
      <c r="AS54" s="286"/>
      <c r="AT54" s="203"/>
      <c r="AU54" s="62" t="str">
        <f t="shared" si="41"/>
        <v xml:space="preserve"> </v>
      </c>
      <c r="AV54" s="287"/>
      <c r="AW54" s="210"/>
      <c r="AX54" s="286"/>
      <c r="AY54" s="203"/>
      <c r="AZ54" s="62" t="str">
        <f t="shared" si="42"/>
        <v xml:space="preserve"> </v>
      </c>
      <c r="BA54" s="287"/>
      <c r="BB54" s="210"/>
      <c r="BC54" s="286"/>
      <c r="BD54" s="203"/>
      <c r="BE54" s="62" t="str">
        <f t="shared" si="43"/>
        <v xml:space="preserve"> </v>
      </c>
      <c r="BF54" s="287"/>
      <c r="BG54" s="210"/>
      <c r="BH54" s="286"/>
      <c r="BI54" s="203"/>
      <c r="BJ54" s="62" t="str">
        <f t="shared" si="44"/>
        <v xml:space="preserve"> </v>
      </c>
      <c r="BK54" s="287"/>
      <c r="BL54" s="210"/>
      <c r="BM54" s="286"/>
      <c r="BN54" s="203"/>
      <c r="BO54" s="62" t="str">
        <f t="shared" si="45"/>
        <v xml:space="preserve"> </v>
      </c>
      <c r="BP54" s="287"/>
      <c r="BQ54" s="210"/>
      <c r="BR54" s="286"/>
      <c r="BS54" s="203"/>
      <c r="BT54" s="62" t="str">
        <f t="shared" si="46"/>
        <v xml:space="preserve"> </v>
      </c>
      <c r="BU54" s="287"/>
      <c r="BV54" s="210"/>
      <c r="BW54" s="286"/>
      <c r="BX54" s="203"/>
      <c r="BY54" s="62" t="str">
        <f t="shared" si="47"/>
        <v xml:space="preserve"> </v>
      </c>
      <c r="BZ54" s="287"/>
      <c r="CA54" s="210"/>
      <c r="CB54" s="286"/>
      <c r="CC54" s="203"/>
      <c r="CD54" s="62" t="str">
        <f t="shared" si="48"/>
        <v xml:space="preserve"> </v>
      </c>
      <c r="CE54" s="287"/>
      <c r="CF54" s="210"/>
      <c r="CG54" s="286"/>
      <c r="CH54" s="203"/>
      <c r="CI54" s="62" t="str">
        <f t="shared" si="49"/>
        <v xml:space="preserve"> </v>
      </c>
      <c r="CJ54" s="287"/>
      <c r="CK54" s="210"/>
      <c r="CL54" s="286"/>
      <c r="CM54" s="203"/>
      <c r="CN54" s="62" t="str">
        <f t="shared" si="50"/>
        <v xml:space="preserve"> </v>
      </c>
      <c r="CO54" s="287"/>
      <c r="CP54" s="210"/>
      <c r="CQ54" s="286"/>
      <c r="CR54" s="203"/>
      <c r="CS54" s="62" t="str">
        <f t="shared" si="51"/>
        <v xml:space="preserve"> </v>
      </c>
      <c r="CT54" s="287"/>
      <c r="CU54" s="210"/>
      <c r="CV54" s="286"/>
      <c r="CW54" s="203"/>
      <c r="CX54" s="62" t="str">
        <f t="shared" si="52"/>
        <v xml:space="preserve"> </v>
      </c>
      <c r="CY54" s="287"/>
      <c r="CZ54" s="210"/>
      <c r="DA54" s="286"/>
      <c r="DB54" s="203"/>
      <c r="DC54" s="62" t="str">
        <f t="shared" si="53"/>
        <v xml:space="preserve"> </v>
      </c>
      <c r="DD54" s="287"/>
      <c r="DE54" s="210"/>
      <c r="DF54" s="286"/>
      <c r="DG54" s="203"/>
      <c r="DH54" s="62" t="str">
        <f t="shared" si="54"/>
        <v xml:space="preserve"> </v>
      </c>
      <c r="DI54" s="287"/>
      <c r="DJ54" s="210"/>
      <c r="DK54" s="286"/>
      <c r="DL54" s="203"/>
      <c r="DM54" s="62" t="str">
        <f t="shared" si="55"/>
        <v xml:space="preserve"> </v>
      </c>
      <c r="DN54" s="287"/>
      <c r="DO54" s="210"/>
      <c r="DP54" s="286"/>
      <c r="DQ54" s="203"/>
      <c r="DR54" s="62" t="str">
        <f t="shared" si="56"/>
        <v xml:space="preserve"> </v>
      </c>
      <c r="DS54" s="287"/>
      <c r="DT54" s="210"/>
      <c r="DU54" s="286"/>
      <c r="DV54" s="203"/>
      <c r="DW54" s="62" t="str">
        <f t="shared" si="57"/>
        <v xml:space="preserve"> </v>
      </c>
      <c r="DX54" s="287"/>
      <c r="DY54" s="210"/>
      <c r="DZ54" s="286"/>
      <c r="EA54" s="203"/>
      <c r="EB54" s="62" t="str">
        <f t="shared" si="58"/>
        <v xml:space="preserve"> </v>
      </c>
      <c r="EC54" s="287"/>
      <c r="ED54" s="210"/>
      <c r="EE54" s="286"/>
      <c r="EF54" s="203"/>
      <c r="EG54" s="62" t="str">
        <f t="shared" si="59"/>
        <v xml:space="preserve"> </v>
      </c>
      <c r="EH54" s="287"/>
      <c r="EI54" s="210"/>
      <c r="EJ54" s="286"/>
      <c r="EK54" s="203"/>
      <c r="EL54" s="62" t="str">
        <f t="shared" si="60"/>
        <v xml:space="preserve"> </v>
      </c>
      <c r="EM54" s="287"/>
      <c r="EN54" s="210"/>
      <c r="EO54" s="286"/>
      <c r="EP54" s="203"/>
      <c r="EQ54" s="62" t="str">
        <f t="shared" si="61"/>
        <v xml:space="preserve"> </v>
      </c>
      <c r="ER54" s="287"/>
      <c r="ES54" s="210"/>
      <c r="ET54" s="286"/>
      <c r="EU54" s="203"/>
      <c r="EV54" s="62" t="str">
        <f t="shared" si="62"/>
        <v xml:space="preserve"> </v>
      </c>
      <c r="EW54" s="287"/>
      <c r="EX54" s="210"/>
      <c r="EY54" s="286"/>
      <c r="EZ54" s="203"/>
      <c r="FA54" s="62" t="str">
        <f t="shared" si="63"/>
        <v xml:space="preserve"> </v>
      </c>
      <c r="FB54" s="287"/>
      <c r="FC54" s="210"/>
      <c r="FD54" s="286"/>
      <c r="FE54" s="127"/>
      <c r="FF54" s="127"/>
      <c r="FG54" s="127"/>
      <c r="FH54" s="127"/>
      <c r="FI54" s="127"/>
      <c r="FJ54" s="127"/>
      <c r="FK54" s="127"/>
      <c r="FL54" s="127"/>
      <c r="FM54" s="127"/>
      <c r="FN54" s="127"/>
      <c r="FO54" s="127"/>
      <c r="FP54" s="127"/>
      <c r="FQ54" s="127"/>
      <c r="FR54" s="127"/>
      <c r="FS54" s="127"/>
    </row>
    <row r="55" spans="1:175" ht="15" customHeight="1">
      <c r="A55" s="361">
        <f>IF($A53+1=8,1, $A53+1)</f>
        <v>4</v>
      </c>
      <c r="B55" s="401"/>
      <c r="C55" s="385">
        <f>C53+1</f>
        <v>43118</v>
      </c>
      <c r="D55" s="275" t="s">
        <v>77</v>
      </c>
      <c r="E55" s="207" t="str">
        <f t="shared" si="34"/>
        <v>AM</v>
      </c>
      <c r="F55" s="203"/>
      <c r="G55" s="62" t="str">
        <f t="shared" si="32"/>
        <v xml:space="preserve"> </v>
      </c>
      <c r="H55" s="287"/>
      <c r="I55" s="155"/>
      <c r="J55" s="286"/>
      <c r="K55" s="203"/>
      <c r="L55" s="62" t="str">
        <f t="shared" si="33"/>
        <v xml:space="preserve"> </v>
      </c>
      <c r="M55" s="287"/>
      <c r="N55" s="210"/>
      <c r="O55" s="286"/>
      <c r="P55" s="203"/>
      <c r="Q55" s="62" t="str">
        <f t="shared" si="35"/>
        <v xml:space="preserve"> </v>
      </c>
      <c r="R55" s="287"/>
      <c r="S55" s="210"/>
      <c r="T55" s="286"/>
      <c r="U55" s="203"/>
      <c r="V55" s="62" t="str">
        <f t="shared" si="36"/>
        <v xml:space="preserve"> </v>
      </c>
      <c r="W55" s="287"/>
      <c r="X55" s="210"/>
      <c r="Y55" s="286"/>
      <c r="Z55" s="203"/>
      <c r="AA55" s="62" t="str">
        <f t="shared" si="37"/>
        <v xml:space="preserve"> </v>
      </c>
      <c r="AB55" s="287"/>
      <c r="AC55" s="210"/>
      <c r="AD55" s="286"/>
      <c r="AE55" s="203"/>
      <c r="AF55" s="62" t="str">
        <f t="shared" si="38"/>
        <v xml:space="preserve"> </v>
      </c>
      <c r="AG55" s="287"/>
      <c r="AH55" s="210"/>
      <c r="AI55" s="286"/>
      <c r="AJ55" s="203"/>
      <c r="AK55" s="62" t="str">
        <f t="shared" si="39"/>
        <v xml:space="preserve"> </v>
      </c>
      <c r="AL55" s="287"/>
      <c r="AM55" s="210"/>
      <c r="AN55" s="286"/>
      <c r="AO55" s="203"/>
      <c r="AP55" s="62" t="str">
        <f t="shared" si="40"/>
        <v xml:space="preserve"> </v>
      </c>
      <c r="AQ55" s="287"/>
      <c r="AR55" s="210"/>
      <c r="AS55" s="286"/>
      <c r="AT55" s="203"/>
      <c r="AU55" s="62" t="str">
        <f t="shared" si="41"/>
        <v xml:space="preserve"> </v>
      </c>
      <c r="AV55" s="287"/>
      <c r="AW55" s="210"/>
      <c r="AX55" s="286"/>
      <c r="AY55" s="203"/>
      <c r="AZ55" s="62" t="str">
        <f t="shared" si="42"/>
        <v xml:space="preserve"> </v>
      </c>
      <c r="BA55" s="287"/>
      <c r="BB55" s="210"/>
      <c r="BC55" s="286"/>
      <c r="BD55" s="203"/>
      <c r="BE55" s="62" t="str">
        <f t="shared" si="43"/>
        <v xml:space="preserve"> </v>
      </c>
      <c r="BF55" s="287"/>
      <c r="BG55" s="210"/>
      <c r="BH55" s="286"/>
      <c r="BI55" s="203"/>
      <c r="BJ55" s="62" t="str">
        <f t="shared" si="44"/>
        <v xml:space="preserve"> </v>
      </c>
      <c r="BK55" s="287"/>
      <c r="BL55" s="210"/>
      <c r="BM55" s="286"/>
      <c r="BN55" s="203"/>
      <c r="BO55" s="62" t="str">
        <f t="shared" si="45"/>
        <v xml:space="preserve"> </v>
      </c>
      <c r="BP55" s="287"/>
      <c r="BQ55" s="210"/>
      <c r="BR55" s="286"/>
      <c r="BS55" s="203"/>
      <c r="BT55" s="62" t="str">
        <f t="shared" si="46"/>
        <v xml:space="preserve"> </v>
      </c>
      <c r="BU55" s="287"/>
      <c r="BV55" s="210"/>
      <c r="BW55" s="286"/>
      <c r="BX55" s="203"/>
      <c r="BY55" s="62" t="str">
        <f t="shared" si="47"/>
        <v xml:space="preserve"> </v>
      </c>
      <c r="BZ55" s="287"/>
      <c r="CA55" s="210"/>
      <c r="CB55" s="286"/>
      <c r="CC55" s="203"/>
      <c r="CD55" s="62" t="str">
        <f t="shared" si="48"/>
        <v xml:space="preserve"> </v>
      </c>
      <c r="CE55" s="287"/>
      <c r="CF55" s="210"/>
      <c r="CG55" s="286"/>
      <c r="CH55" s="203"/>
      <c r="CI55" s="62" t="str">
        <f t="shared" si="49"/>
        <v xml:space="preserve"> </v>
      </c>
      <c r="CJ55" s="287"/>
      <c r="CK55" s="210"/>
      <c r="CL55" s="286"/>
      <c r="CM55" s="203"/>
      <c r="CN55" s="62" t="str">
        <f t="shared" si="50"/>
        <v xml:space="preserve"> </v>
      </c>
      <c r="CO55" s="287"/>
      <c r="CP55" s="210"/>
      <c r="CQ55" s="286"/>
      <c r="CR55" s="203"/>
      <c r="CS55" s="62" t="str">
        <f t="shared" si="51"/>
        <v xml:space="preserve"> </v>
      </c>
      <c r="CT55" s="287"/>
      <c r="CU55" s="210"/>
      <c r="CV55" s="286"/>
      <c r="CW55" s="203"/>
      <c r="CX55" s="62" t="str">
        <f t="shared" si="52"/>
        <v xml:space="preserve"> </v>
      </c>
      <c r="CY55" s="287"/>
      <c r="CZ55" s="210"/>
      <c r="DA55" s="286"/>
      <c r="DB55" s="203"/>
      <c r="DC55" s="62" t="str">
        <f t="shared" si="53"/>
        <v xml:space="preserve"> </v>
      </c>
      <c r="DD55" s="287"/>
      <c r="DE55" s="210"/>
      <c r="DF55" s="286"/>
      <c r="DG55" s="203"/>
      <c r="DH55" s="62" t="str">
        <f t="shared" si="54"/>
        <v xml:space="preserve"> </v>
      </c>
      <c r="DI55" s="287"/>
      <c r="DJ55" s="210"/>
      <c r="DK55" s="286"/>
      <c r="DL55" s="203"/>
      <c r="DM55" s="62" t="str">
        <f t="shared" si="55"/>
        <v xml:space="preserve"> </v>
      </c>
      <c r="DN55" s="287"/>
      <c r="DO55" s="210"/>
      <c r="DP55" s="286"/>
      <c r="DQ55" s="203"/>
      <c r="DR55" s="62" t="str">
        <f t="shared" si="56"/>
        <v xml:space="preserve"> </v>
      </c>
      <c r="DS55" s="287"/>
      <c r="DT55" s="210"/>
      <c r="DU55" s="286"/>
      <c r="DV55" s="203"/>
      <c r="DW55" s="62" t="str">
        <f t="shared" si="57"/>
        <v xml:space="preserve"> </v>
      </c>
      <c r="DX55" s="287"/>
      <c r="DY55" s="210"/>
      <c r="DZ55" s="286"/>
      <c r="EA55" s="203"/>
      <c r="EB55" s="62" t="str">
        <f t="shared" si="58"/>
        <v xml:space="preserve"> </v>
      </c>
      <c r="EC55" s="287"/>
      <c r="ED55" s="210"/>
      <c r="EE55" s="286"/>
      <c r="EF55" s="203"/>
      <c r="EG55" s="62" t="str">
        <f t="shared" si="59"/>
        <v xml:space="preserve"> </v>
      </c>
      <c r="EH55" s="287"/>
      <c r="EI55" s="210"/>
      <c r="EJ55" s="286"/>
      <c r="EK55" s="203"/>
      <c r="EL55" s="62" t="str">
        <f t="shared" si="60"/>
        <v xml:space="preserve"> </v>
      </c>
      <c r="EM55" s="287"/>
      <c r="EN55" s="210"/>
      <c r="EO55" s="286"/>
      <c r="EP55" s="203"/>
      <c r="EQ55" s="62" t="str">
        <f t="shared" si="61"/>
        <v xml:space="preserve"> </v>
      </c>
      <c r="ER55" s="287"/>
      <c r="ES55" s="210"/>
      <c r="ET55" s="286"/>
      <c r="EU55" s="203"/>
      <c r="EV55" s="62" t="str">
        <f t="shared" si="62"/>
        <v xml:space="preserve"> </v>
      </c>
      <c r="EW55" s="287"/>
      <c r="EX55" s="210"/>
      <c r="EY55" s="286"/>
      <c r="EZ55" s="203"/>
      <c r="FA55" s="62" t="str">
        <f t="shared" si="63"/>
        <v xml:space="preserve"> </v>
      </c>
      <c r="FB55" s="287"/>
      <c r="FC55" s="210"/>
      <c r="FD55" s="286"/>
      <c r="FE55" s="127"/>
      <c r="FF55" s="127"/>
      <c r="FG55" s="127"/>
      <c r="FH55" s="127"/>
      <c r="FI55" s="127"/>
      <c r="FJ55" s="127"/>
      <c r="FK55" s="127"/>
      <c r="FL55" s="127"/>
      <c r="FM55" s="127"/>
      <c r="FN55" s="127"/>
      <c r="FO55" s="127"/>
      <c r="FP55" s="127"/>
      <c r="FQ55" s="127"/>
      <c r="FR55" s="127"/>
      <c r="FS55" s="127"/>
    </row>
    <row r="56" spans="1:175" ht="15" customHeight="1">
      <c r="A56" s="361"/>
      <c r="B56" s="401"/>
      <c r="C56" s="385"/>
      <c r="D56" s="277"/>
      <c r="E56" s="207" t="str">
        <f t="shared" si="34"/>
        <v>PM</v>
      </c>
      <c r="F56" s="203"/>
      <c r="G56" s="62" t="str">
        <f t="shared" si="32"/>
        <v xml:space="preserve"> </v>
      </c>
      <c r="H56" s="287"/>
      <c r="I56" s="155"/>
      <c r="J56" s="286"/>
      <c r="K56" s="203"/>
      <c r="L56" s="62" t="str">
        <f t="shared" si="33"/>
        <v xml:space="preserve"> </v>
      </c>
      <c r="M56" s="287"/>
      <c r="N56" s="210"/>
      <c r="O56" s="286"/>
      <c r="P56" s="203"/>
      <c r="Q56" s="62" t="str">
        <f t="shared" si="35"/>
        <v xml:space="preserve"> </v>
      </c>
      <c r="R56" s="287"/>
      <c r="S56" s="210"/>
      <c r="T56" s="286"/>
      <c r="U56" s="203"/>
      <c r="V56" s="62" t="str">
        <f t="shared" si="36"/>
        <v xml:space="preserve"> </v>
      </c>
      <c r="W56" s="287"/>
      <c r="X56" s="210"/>
      <c r="Y56" s="286"/>
      <c r="Z56" s="203"/>
      <c r="AA56" s="62" t="str">
        <f t="shared" si="37"/>
        <v xml:space="preserve"> </v>
      </c>
      <c r="AB56" s="287"/>
      <c r="AC56" s="210"/>
      <c r="AD56" s="286"/>
      <c r="AE56" s="203"/>
      <c r="AF56" s="62" t="str">
        <f t="shared" si="38"/>
        <v xml:space="preserve"> </v>
      </c>
      <c r="AG56" s="287"/>
      <c r="AH56" s="210"/>
      <c r="AI56" s="286"/>
      <c r="AJ56" s="203"/>
      <c r="AK56" s="62" t="str">
        <f t="shared" si="39"/>
        <v xml:space="preserve"> </v>
      </c>
      <c r="AL56" s="287"/>
      <c r="AM56" s="210"/>
      <c r="AN56" s="286"/>
      <c r="AO56" s="203"/>
      <c r="AP56" s="62" t="str">
        <f t="shared" si="40"/>
        <v xml:space="preserve"> </v>
      </c>
      <c r="AQ56" s="287"/>
      <c r="AR56" s="210"/>
      <c r="AS56" s="286"/>
      <c r="AT56" s="203"/>
      <c r="AU56" s="62" t="str">
        <f t="shared" si="41"/>
        <v xml:space="preserve"> </v>
      </c>
      <c r="AV56" s="287"/>
      <c r="AW56" s="210"/>
      <c r="AX56" s="286"/>
      <c r="AY56" s="203"/>
      <c r="AZ56" s="62" t="str">
        <f t="shared" si="42"/>
        <v xml:space="preserve"> </v>
      </c>
      <c r="BA56" s="287"/>
      <c r="BB56" s="210"/>
      <c r="BC56" s="286"/>
      <c r="BD56" s="203"/>
      <c r="BE56" s="62" t="str">
        <f t="shared" si="43"/>
        <v xml:space="preserve"> </v>
      </c>
      <c r="BF56" s="287"/>
      <c r="BG56" s="210"/>
      <c r="BH56" s="286"/>
      <c r="BI56" s="203"/>
      <c r="BJ56" s="62" t="str">
        <f t="shared" si="44"/>
        <v xml:space="preserve"> </v>
      </c>
      <c r="BK56" s="287"/>
      <c r="BL56" s="210"/>
      <c r="BM56" s="286"/>
      <c r="BN56" s="203"/>
      <c r="BO56" s="62" t="str">
        <f t="shared" si="45"/>
        <v xml:space="preserve"> </v>
      </c>
      <c r="BP56" s="287"/>
      <c r="BQ56" s="210"/>
      <c r="BR56" s="286"/>
      <c r="BS56" s="203"/>
      <c r="BT56" s="62" t="str">
        <f t="shared" si="46"/>
        <v xml:space="preserve"> </v>
      </c>
      <c r="BU56" s="287"/>
      <c r="BV56" s="210"/>
      <c r="BW56" s="286"/>
      <c r="BX56" s="203"/>
      <c r="BY56" s="62" t="str">
        <f t="shared" si="47"/>
        <v xml:space="preserve"> </v>
      </c>
      <c r="BZ56" s="287"/>
      <c r="CA56" s="210"/>
      <c r="CB56" s="286"/>
      <c r="CC56" s="203"/>
      <c r="CD56" s="62" t="str">
        <f t="shared" si="48"/>
        <v xml:space="preserve"> </v>
      </c>
      <c r="CE56" s="287"/>
      <c r="CF56" s="210"/>
      <c r="CG56" s="286"/>
      <c r="CH56" s="203"/>
      <c r="CI56" s="62" t="str">
        <f t="shared" si="49"/>
        <v xml:space="preserve"> </v>
      </c>
      <c r="CJ56" s="287"/>
      <c r="CK56" s="210"/>
      <c r="CL56" s="286"/>
      <c r="CM56" s="203"/>
      <c r="CN56" s="62" t="str">
        <f t="shared" si="50"/>
        <v xml:space="preserve"> </v>
      </c>
      <c r="CO56" s="287"/>
      <c r="CP56" s="210"/>
      <c r="CQ56" s="286"/>
      <c r="CR56" s="203"/>
      <c r="CS56" s="62" t="str">
        <f t="shared" si="51"/>
        <v xml:space="preserve"> </v>
      </c>
      <c r="CT56" s="287"/>
      <c r="CU56" s="210"/>
      <c r="CV56" s="286"/>
      <c r="CW56" s="203"/>
      <c r="CX56" s="62" t="str">
        <f t="shared" si="52"/>
        <v xml:space="preserve"> </v>
      </c>
      <c r="CY56" s="287"/>
      <c r="CZ56" s="210"/>
      <c r="DA56" s="286"/>
      <c r="DB56" s="203"/>
      <c r="DC56" s="62" t="str">
        <f t="shared" si="53"/>
        <v xml:space="preserve"> </v>
      </c>
      <c r="DD56" s="287"/>
      <c r="DE56" s="210"/>
      <c r="DF56" s="286"/>
      <c r="DG56" s="203"/>
      <c r="DH56" s="62" t="str">
        <f t="shared" si="54"/>
        <v xml:space="preserve"> </v>
      </c>
      <c r="DI56" s="287"/>
      <c r="DJ56" s="210"/>
      <c r="DK56" s="286"/>
      <c r="DL56" s="203"/>
      <c r="DM56" s="62" t="str">
        <f t="shared" si="55"/>
        <v xml:space="preserve"> </v>
      </c>
      <c r="DN56" s="287"/>
      <c r="DO56" s="210"/>
      <c r="DP56" s="286"/>
      <c r="DQ56" s="203"/>
      <c r="DR56" s="62" t="str">
        <f t="shared" si="56"/>
        <v xml:space="preserve"> </v>
      </c>
      <c r="DS56" s="287"/>
      <c r="DT56" s="210"/>
      <c r="DU56" s="286"/>
      <c r="DV56" s="203"/>
      <c r="DW56" s="62" t="str">
        <f t="shared" si="57"/>
        <v xml:space="preserve"> </v>
      </c>
      <c r="DX56" s="287"/>
      <c r="DY56" s="210"/>
      <c r="DZ56" s="286"/>
      <c r="EA56" s="203"/>
      <c r="EB56" s="62" t="str">
        <f t="shared" si="58"/>
        <v xml:space="preserve"> </v>
      </c>
      <c r="EC56" s="287"/>
      <c r="ED56" s="210"/>
      <c r="EE56" s="286"/>
      <c r="EF56" s="203"/>
      <c r="EG56" s="62" t="str">
        <f t="shared" si="59"/>
        <v xml:space="preserve"> </v>
      </c>
      <c r="EH56" s="287"/>
      <c r="EI56" s="210"/>
      <c r="EJ56" s="286"/>
      <c r="EK56" s="203"/>
      <c r="EL56" s="62" t="str">
        <f t="shared" si="60"/>
        <v xml:space="preserve"> </v>
      </c>
      <c r="EM56" s="287"/>
      <c r="EN56" s="210"/>
      <c r="EO56" s="286"/>
      <c r="EP56" s="203"/>
      <c r="EQ56" s="62" t="str">
        <f t="shared" si="61"/>
        <v xml:space="preserve"> </v>
      </c>
      <c r="ER56" s="287"/>
      <c r="ES56" s="210"/>
      <c r="ET56" s="286"/>
      <c r="EU56" s="203"/>
      <c r="EV56" s="62" t="str">
        <f t="shared" si="62"/>
        <v xml:space="preserve"> </v>
      </c>
      <c r="EW56" s="287"/>
      <c r="EX56" s="210"/>
      <c r="EY56" s="286"/>
      <c r="EZ56" s="203"/>
      <c r="FA56" s="62" t="str">
        <f t="shared" si="63"/>
        <v xml:space="preserve"> </v>
      </c>
      <c r="FB56" s="287"/>
      <c r="FC56" s="210"/>
      <c r="FD56" s="286"/>
      <c r="FE56" s="127"/>
      <c r="FF56" s="127"/>
      <c r="FG56" s="127"/>
      <c r="FH56" s="127"/>
      <c r="FI56" s="127"/>
      <c r="FJ56" s="127"/>
      <c r="FK56" s="127"/>
      <c r="FL56" s="127"/>
      <c r="FM56" s="127"/>
      <c r="FN56" s="127"/>
      <c r="FO56" s="127"/>
      <c r="FP56" s="127"/>
      <c r="FQ56" s="127"/>
      <c r="FR56" s="127"/>
      <c r="FS56" s="127"/>
    </row>
    <row r="57" spans="1:175" ht="15" customHeight="1">
      <c r="A57" s="361">
        <f>IF($A55+1=8,1, $A55+1)</f>
        <v>5</v>
      </c>
      <c r="B57" s="401"/>
      <c r="C57" s="385">
        <f>C55+1</f>
        <v>43119</v>
      </c>
      <c r="D57" s="275" t="s">
        <v>78</v>
      </c>
      <c r="E57" s="207" t="str">
        <f t="shared" si="34"/>
        <v>AM</v>
      </c>
      <c r="F57" s="203"/>
      <c r="G57" s="62" t="str">
        <f t="shared" si="32"/>
        <v xml:space="preserve"> </v>
      </c>
      <c r="H57" s="287"/>
      <c r="I57" s="155"/>
      <c r="J57" s="286"/>
      <c r="K57" s="203"/>
      <c r="L57" s="62" t="str">
        <f t="shared" si="33"/>
        <v xml:space="preserve"> </v>
      </c>
      <c r="M57" s="287"/>
      <c r="N57" s="210"/>
      <c r="O57" s="286"/>
      <c r="P57" s="203"/>
      <c r="Q57" s="62" t="str">
        <f t="shared" si="35"/>
        <v xml:space="preserve"> </v>
      </c>
      <c r="R57" s="287"/>
      <c r="S57" s="210"/>
      <c r="T57" s="286"/>
      <c r="U57" s="203"/>
      <c r="V57" s="62" t="str">
        <f t="shared" si="36"/>
        <v xml:space="preserve"> </v>
      </c>
      <c r="W57" s="287"/>
      <c r="X57" s="210"/>
      <c r="Y57" s="286"/>
      <c r="Z57" s="203"/>
      <c r="AA57" s="62" t="str">
        <f t="shared" si="37"/>
        <v xml:space="preserve"> </v>
      </c>
      <c r="AB57" s="287"/>
      <c r="AC57" s="210"/>
      <c r="AD57" s="286"/>
      <c r="AE57" s="203"/>
      <c r="AF57" s="62" t="str">
        <f t="shared" si="38"/>
        <v xml:space="preserve"> </v>
      </c>
      <c r="AG57" s="287"/>
      <c r="AH57" s="210"/>
      <c r="AI57" s="286"/>
      <c r="AJ57" s="203"/>
      <c r="AK57" s="62" t="str">
        <f t="shared" si="39"/>
        <v xml:space="preserve"> </v>
      </c>
      <c r="AL57" s="287"/>
      <c r="AM57" s="210"/>
      <c r="AN57" s="286"/>
      <c r="AO57" s="203"/>
      <c r="AP57" s="62" t="str">
        <f t="shared" si="40"/>
        <v xml:space="preserve"> </v>
      </c>
      <c r="AQ57" s="287"/>
      <c r="AR57" s="210"/>
      <c r="AS57" s="286"/>
      <c r="AT57" s="203"/>
      <c r="AU57" s="62" t="str">
        <f t="shared" si="41"/>
        <v xml:space="preserve"> </v>
      </c>
      <c r="AV57" s="287"/>
      <c r="AW57" s="210"/>
      <c r="AX57" s="286"/>
      <c r="AY57" s="203"/>
      <c r="AZ57" s="62" t="str">
        <f t="shared" si="42"/>
        <v xml:space="preserve"> </v>
      </c>
      <c r="BA57" s="287"/>
      <c r="BB57" s="210"/>
      <c r="BC57" s="286"/>
      <c r="BD57" s="203"/>
      <c r="BE57" s="62" t="str">
        <f t="shared" si="43"/>
        <v xml:space="preserve"> </v>
      </c>
      <c r="BF57" s="287"/>
      <c r="BG57" s="210"/>
      <c r="BH57" s="286"/>
      <c r="BI57" s="203"/>
      <c r="BJ57" s="62" t="str">
        <f t="shared" si="44"/>
        <v xml:space="preserve"> </v>
      </c>
      <c r="BK57" s="287"/>
      <c r="BL57" s="210"/>
      <c r="BM57" s="286"/>
      <c r="BN57" s="203"/>
      <c r="BO57" s="62" t="str">
        <f t="shared" si="45"/>
        <v xml:space="preserve"> </v>
      </c>
      <c r="BP57" s="287"/>
      <c r="BQ57" s="210"/>
      <c r="BR57" s="286"/>
      <c r="BS57" s="203"/>
      <c r="BT57" s="62" t="str">
        <f t="shared" si="46"/>
        <v xml:space="preserve"> </v>
      </c>
      <c r="BU57" s="287"/>
      <c r="BV57" s="210"/>
      <c r="BW57" s="286"/>
      <c r="BX57" s="203"/>
      <c r="BY57" s="62" t="str">
        <f t="shared" si="47"/>
        <v xml:space="preserve"> </v>
      </c>
      <c r="BZ57" s="287"/>
      <c r="CA57" s="210"/>
      <c r="CB57" s="286"/>
      <c r="CC57" s="203"/>
      <c r="CD57" s="62" t="str">
        <f t="shared" si="48"/>
        <v xml:space="preserve"> </v>
      </c>
      <c r="CE57" s="287"/>
      <c r="CF57" s="210"/>
      <c r="CG57" s="286"/>
      <c r="CH57" s="203"/>
      <c r="CI57" s="62" t="str">
        <f t="shared" si="49"/>
        <v xml:space="preserve"> </v>
      </c>
      <c r="CJ57" s="287"/>
      <c r="CK57" s="210"/>
      <c r="CL57" s="286"/>
      <c r="CM57" s="203"/>
      <c r="CN57" s="62" t="str">
        <f t="shared" si="50"/>
        <v xml:space="preserve"> </v>
      </c>
      <c r="CO57" s="287"/>
      <c r="CP57" s="210"/>
      <c r="CQ57" s="286"/>
      <c r="CR57" s="203"/>
      <c r="CS57" s="62" t="str">
        <f t="shared" si="51"/>
        <v xml:space="preserve"> </v>
      </c>
      <c r="CT57" s="287"/>
      <c r="CU57" s="210"/>
      <c r="CV57" s="286"/>
      <c r="CW57" s="203"/>
      <c r="CX57" s="62" t="str">
        <f t="shared" si="52"/>
        <v xml:space="preserve"> </v>
      </c>
      <c r="CY57" s="287"/>
      <c r="CZ57" s="210"/>
      <c r="DA57" s="286"/>
      <c r="DB57" s="203"/>
      <c r="DC57" s="62" t="str">
        <f t="shared" si="53"/>
        <v xml:space="preserve"> </v>
      </c>
      <c r="DD57" s="287"/>
      <c r="DE57" s="210"/>
      <c r="DF57" s="286"/>
      <c r="DG57" s="203"/>
      <c r="DH57" s="62" t="str">
        <f t="shared" si="54"/>
        <v xml:space="preserve"> </v>
      </c>
      <c r="DI57" s="287"/>
      <c r="DJ57" s="210"/>
      <c r="DK57" s="286"/>
      <c r="DL57" s="203"/>
      <c r="DM57" s="62" t="str">
        <f t="shared" si="55"/>
        <v xml:space="preserve"> </v>
      </c>
      <c r="DN57" s="287"/>
      <c r="DO57" s="210"/>
      <c r="DP57" s="286"/>
      <c r="DQ57" s="203"/>
      <c r="DR57" s="62" t="str">
        <f t="shared" si="56"/>
        <v xml:space="preserve"> </v>
      </c>
      <c r="DS57" s="287"/>
      <c r="DT57" s="210"/>
      <c r="DU57" s="286"/>
      <c r="DV57" s="203"/>
      <c r="DW57" s="62" t="str">
        <f t="shared" si="57"/>
        <v xml:space="preserve"> </v>
      </c>
      <c r="DX57" s="287"/>
      <c r="DY57" s="210"/>
      <c r="DZ57" s="286"/>
      <c r="EA57" s="203"/>
      <c r="EB57" s="62" t="str">
        <f t="shared" si="58"/>
        <v xml:space="preserve"> </v>
      </c>
      <c r="EC57" s="287"/>
      <c r="ED57" s="210"/>
      <c r="EE57" s="286"/>
      <c r="EF57" s="203"/>
      <c r="EG57" s="62" t="str">
        <f t="shared" si="59"/>
        <v xml:space="preserve"> </v>
      </c>
      <c r="EH57" s="287"/>
      <c r="EI57" s="210"/>
      <c r="EJ57" s="286"/>
      <c r="EK57" s="203"/>
      <c r="EL57" s="62" t="str">
        <f t="shared" si="60"/>
        <v xml:space="preserve"> </v>
      </c>
      <c r="EM57" s="287"/>
      <c r="EN57" s="210"/>
      <c r="EO57" s="286"/>
      <c r="EP57" s="203"/>
      <c r="EQ57" s="62" t="str">
        <f t="shared" si="61"/>
        <v xml:space="preserve"> </v>
      </c>
      <c r="ER57" s="287"/>
      <c r="ES57" s="210"/>
      <c r="ET57" s="286"/>
      <c r="EU57" s="203"/>
      <c r="EV57" s="62" t="str">
        <f t="shared" si="62"/>
        <v xml:space="preserve"> </v>
      </c>
      <c r="EW57" s="287"/>
      <c r="EX57" s="210"/>
      <c r="EY57" s="286"/>
      <c r="EZ57" s="203"/>
      <c r="FA57" s="62" t="str">
        <f t="shared" si="63"/>
        <v xml:space="preserve"> </v>
      </c>
      <c r="FB57" s="287"/>
      <c r="FC57" s="210"/>
      <c r="FD57" s="286"/>
      <c r="FE57" s="127"/>
      <c r="FF57" s="127"/>
      <c r="FG57" s="127"/>
      <c r="FH57" s="127"/>
      <c r="FI57" s="127"/>
      <c r="FJ57" s="127"/>
      <c r="FK57" s="127"/>
      <c r="FL57" s="127"/>
      <c r="FM57" s="127"/>
      <c r="FN57" s="127"/>
      <c r="FO57" s="127"/>
      <c r="FP57" s="127"/>
      <c r="FQ57" s="127"/>
      <c r="FR57" s="127"/>
      <c r="FS57" s="127"/>
    </row>
    <row r="58" spans="1:175" ht="15" customHeight="1">
      <c r="A58" s="361"/>
      <c r="B58" s="401"/>
      <c r="C58" s="385"/>
      <c r="D58" s="277"/>
      <c r="E58" s="207" t="str">
        <f t="shared" si="34"/>
        <v>PM</v>
      </c>
      <c r="F58" s="203"/>
      <c r="G58" s="62" t="str">
        <f t="shared" si="32"/>
        <v xml:space="preserve"> </v>
      </c>
      <c r="H58" s="287"/>
      <c r="I58" s="155"/>
      <c r="J58" s="286"/>
      <c r="K58" s="203"/>
      <c r="L58" s="62" t="str">
        <f t="shared" si="33"/>
        <v xml:space="preserve"> </v>
      </c>
      <c r="M58" s="287"/>
      <c r="N58" s="210"/>
      <c r="O58" s="286"/>
      <c r="P58" s="203"/>
      <c r="Q58" s="62" t="str">
        <f t="shared" si="35"/>
        <v xml:space="preserve"> </v>
      </c>
      <c r="R58" s="287"/>
      <c r="S58" s="210"/>
      <c r="T58" s="286"/>
      <c r="U58" s="203"/>
      <c r="V58" s="62" t="str">
        <f t="shared" si="36"/>
        <v xml:space="preserve"> </v>
      </c>
      <c r="W58" s="287"/>
      <c r="X58" s="210"/>
      <c r="Y58" s="286"/>
      <c r="Z58" s="203"/>
      <c r="AA58" s="62" t="str">
        <f t="shared" si="37"/>
        <v xml:space="preserve"> </v>
      </c>
      <c r="AB58" s="287"/>
      <c r="AC58" s="210"/>
      <c r="AD58" s="286"/>
      <c r="AE58" s="203"/>
      <c r="AF58" s="62" t="str">
        <f t="shared" si="38"/>
        <v xml:space="preserve"> </v>
      </c>
      <c r="AG58" s="287"/>
      <c r="AH58" s="210"/>
      <c r="AI58" s="286"/>
      <c r="AJ58" s="203"/>
      <c r="AK58" s="62" t="str">
        <f t="shared" si="39"/>
        <v xml:space="preserve"> </v>
      </c>
      <c r="AL58" s="287"/>
      <c r="AM58" s="210"/>
      <c r="AN58" s="286"/>
      <c r="AO58" s="203"/>
      <c r="AP58" s="62" t="str">
        <f t="shared" si="40"/>
        <v xml:space="preserve"> </v>
      </c>
      <c r="AQ58" s="287"/>
      <c r="AR58" s="210"/>
      <c r="AS58" s="286"/>
      <c r="AT58" s="203"/>
      <c r="AU58" s="62" t="str">
        <f t="shared" si="41"/>
        <v xml:space="preserve"> </v>
      </c>
      <c r="AV58" s="287"/>
      <c r="AW58" s="210"/>
      <c r="AX58" s="286"/>
      <c r="AY58" s="203"/>
      <c r="AZ58" s="62" t="str">
        <f t="shared" si="42"/>
        <v xml:space="preserve"> </v>
      </c>
      <c r="BA58" s="287"/>
      <c r="BB58" s="210"/>
      <c r="BC58" s="286"/>
      <c r="BD58" s="203"/>
      <c r="BE58" s="62" t="str">
        <f t="shared" si="43"/>
        <v xml:space="preserve"> </v>
      </c>
      <c r="BF58" s="287"/>
      <c r="BG58" s="210"/>
      <c r="BH58" s="286"/>
      <c r="BI58" s="203"/>
      <c r="BJ58" s="62" t="str">
        <f t="shared" si="44"/>
        <v xml:space="preserve"> </v>
      </c>
      <c r="BK58" s="287"/>
      <c r="BL58" s="210"/>
      <c r="BM58" s="286"/>
      <c r="BN58" s="203"/>
      <c r="BO58" s="62" t="str">
        <f t="shared" si="45"/>
        <v xml:space="preserve"> </v>
      </c>
      <c r="BP58" s="287"/>
      <c r="BQ58" s="210"/>
      <c r="BR58" s="286"/>
      <c r="BS58" s="203"/>
      <c r="BT58" s="62" t="str">
        <f t="shared" si="46"/>
        <v xml:space="preserve"> </v>
      </c>
      <c r="BU58" s="287"/>
      <c r="BV58" s="210"/>
      <c r="BW58" s="286"/>
      <c r="BX58" s="203"/>
      <c r="BY58" s="62" t="str">
        <f t="shared" si="47"/>
        <v xml:space="preserve"> </v>
      </c>
      <c r="BZ58" s="287"/>
      <c r="CA58" s="210"/>
      <c r="CB58" s="286"/>
      <c r="CC58" s="203"/>
      <c r="CD58" s="62" t="str">
        <f t="shared" si="48"/>
        <v xml:space="preserve"> </v>
      </c>
      <c r="CE58" s="287"/>
      <c r="CF58" s="210"/>
      <c r="CG58" s="286"/>
      <c r="CH58" s="203"/>
      <c r="CI58" s="62" t="str">
        <f t="shared" si="49"/>
        <v xml:space="preserve"> </v>
      </c>
      <c r="CJ58" s="287"/>
      <c r="CK58" s="210"/>
      <c r="CL58" s="286"/>
      <c r="CM58" s="203"/>
      <c r="CN58" s="62" t="str">
        <f t="shared" si="50"/>
        <v xml:space="preserve"> </v>
      </c>
      <c r="CO58" s="287"/>
      <c r="CP58" s="210"/>
      <c r="CQ58" s="286"/>
      <c r="CR58" s="203"/>
      <c r="CS58" s="62" t="str">
        <f t="shared" si="51"/>
        <v xml:space="preserve"> </v>
      </c>
      <c r="CT58" s="287"/>
      <c r="CU58" s="210"/>
      <c r="CV58" s="286"/>
      <c r="CW58" s="203"/>
      <c r="CX58" s="62" t="str">
        <f t="shared" si="52"/>
        <v xml:space="preserve"> </v>
      </c>
      <c r="CY58" s="287"/>
      <c r="CZ58" s="210"/>
      <c r="DA58" s="286"/>
      <c r="DB58" s="203"/>
      <c r="DC58" s="62" t="str">
        <f t="shared" si="53"/>
        <v xml:space="preserve"> </v>
      </c>
      <c r="DD58" s="287"/>
      <c r="DE58" s="210"/>
      <c r="DF58" s="286"/>
      <c r="DG58" s="203"/>
      <c r="DH58" s="62" t="str">
        <f t="shared" si="54"/>
        <v xml:space="preserve"> </v>
      </c>
      <c r="DI58" s="287"/>
      <c r="DJ58" s="210"/>
      <c r="DK58" s="286"/>
      <c r="DL58" s="203"/>
      <c r="DM58" s="62" t="str">
        <f t="shared" si="55"/>
        <v xml:space="preserve"> </v>
      </c>
      <c r="DN58" s="287"/>
      <c r="DO58" s="210"/>
      <c r="DP58" s="286"/>
      <c r="DQ58" s="203"/>
      <c r="DR58" s="62" t="str">
        <f t="shared" si="56"/>
        <v xml:space="preserve"> </v>
      </c>
      <c r="DS58" s="287"/>
      <c r="DT58" s="210"/>
      <c r="DU58" s="286"/>
      <c r="DV58" s="203"/>
      <c r="DW58" s="62" t="str">
        <f t="shared" si="57"/>
        <v xml:space="preserve"> </v>
      </c>
      <c r="DX58" s="287"/>
      <c r="DY58" s="210"/>
      <c r="DZ58" s="286"/>
      <c r="EA58" s="203"/>
      <c r="EB58" s="62" t="str">
        <f t="shared" si="58"/>
        <v xml:space="preserve"> </v>
      </c>
      <c r="EC58" s="287"/>
      <c r="ED58" s="210"/>
      <c r="EE58" s="286"/>
      <c r="EF58" s="203"/>
      <c r="EG58" s="62" t="str">
        <f t="shared" si="59"/>
        <v xml:space="preserve"> </v>
      </c>
      <c r="EH58" s="287"/>
      <c r="EI58" s="210"/>
      <c r="EJ58" s="286"/>
      <c r="EK58" s="203"/>
      <c r="EL58" s="62" t="str">
        <f t="shared" si="60"/>
        <v xml:space="preserve"> </v>
      </c>
      <c r="EM58" s="287"/>
      <c r="EN58" s="210"/>
      <c r="EO58" s="286"/>
      <c r="EP58" s="203"/>
      <c r="EQ58" s="62" t="str">
        <f t="shared" si="61"/>
        <v xml:space="preserve"> </v>
      </c>
      <c r="ER58" s="287"/>
      <c r="ES58" s="210"/>
      <c r="ET58" s="286"/>
      <c r="EU58" s="203"/>
      <c r="EV58" s="62" t="str">
        <f t="shared" si="62"/>
        <v xml:space="preserve"> </v>
      </c>
      <c r="EW58" s="287"/>
      <c r="EX58" s="210"/>
      <c r="EY58" s="286"/>
      <c r="EZ58" s="203"/>
      <c r="FA58" s="62" t="str">
        <f t="shared" si="63"/>
        <v xml:space="preserve"> </v>
      </c>
      <c r="FB58" s="287"/>
      <c r="FC58" s="210"/>
      <c r="FD58" s="286"/>
      <c r="FE58" s="127"/>
      <c r="FF58" s="127"/>
      <c r="FG58" s="127"/>
      <c r="FH58" s="127"/>
      <c r="FI58" s="127"/>
      <c r="FJ58" s="127"/>
      <c r="FK58" s="127"/>
      <c r="FL58" s="127"/>
      <c r="FM58" s="127"/>
      <c r="FN58" s="127"/>
      <c r="FO58" s="127"/>
      <c r="FP58" s="127"/>
      <c r="FQ58" s="127"/>
      <c r="FR58" s="127"/>
      <c r="FS58" s="127"/>
    </row>
    <row r="59" spans="1:175" ht="15" customHeight="1">
      <c r="A59" s="360">
        <f>IF($A57+1=8,1, $A57+1)</f>
        <v>6</v>
      </c>
      <c r="B59" s="401"/>
      <c r="C59" s="386">
        <f>C57+1</f>
        <v>43120</v>
      </c>
      <c r="D59" s="278" t="s">
        <v>79</v>
      </c>
      <c r="E59" s="214" t="str">
        <f t="shared" si="34"/>
        <v>AM</v>
      </c>
      <c r="F59" s="220"/>
      <c r="G59" s="216" t="str">
        <f t="shared" si="32"/>
        <v xml:space="preserve"> </v>
      </c>
      <c r="H59" s="288"/>
      <c r="I59" s="217"/>
      <c r="J59" s="285"/>
      <c r="K59" s="220"/>
      <c r="L59" s="216" t="str">
        <f t="shared" si="33"/>
        <v xml:space="preserve"> </v>
      </c>
      <c r="M59" s="288"/>
      <c r="N59" s="217"/>
      <c r="O59" s="285"/>
      <c r="P59" s="220"/>
      <c r="Q59" s="216" t="str">
        <f t="shared" si="35"/>
        <v xml:space="preserve"> </v>
      </c>
      <c r="R59" s="288"/>
      <c r="S59" s="217"/>
      <c r="T59" s="285"/>
      <c r="U59" s="220"/>
      <c r="V59" s="216" t="str">
        <f t="shared" si="36"/>
        <v xml:space="preserve"> </v>
      </c>
      <c r="W59" s="288"/>
      <c r="X59" s="217"/>
      <c r="Y59" s="285"/>
      <c r="Z59" s="220"/>
      <c r="AA59" s="216" t="str">
        <f t="shared" si="37"/>
        <v xml:space="preserve"> </v>
      </c>
      <c r="AB59" s="288"/>
      <c r="AC59" s="217"/>
      <c r="AD59" s="285"/>
      <c r="AE59" s="220"/>
      <c r="AF59" s="216" t="str">
        <f t="shared" si="38"/>
        <v xml:space="preserve"> </v>
      </c>
      <c r="AG59" s="288"/>
      <c r="AH59" s="217"/>
      <c r="AI59" s="285"/>
      <c r="AJ59" s="220"/>
      <c r="AK59" s="216" t="str">
        <f t="shared" si="39"/>
        <v xml:space="preserve"> </v>
      </c>
      <c r="AL59" s="288"/>
      <c r="AM59" s="217"/>
      <c r="AN59" s="285"/>
      <c r="AO59" s="220"/>
      <c r="AP59" s="216" t="str">
        <f t="shared" si="40"/>
        <v xml:space="preserve"> </v>
      </c>
      <c r="AQ59" s="288"/>
      <c r="AR59" s="217"/>
      <c r="AS59" s="285"/>
      <c r="AT59" s="220"/>
      <c r="AU59" s="216" t="str">
        <f t="shared" si="41"/>
        <v xml:space="preserve"> </v>
      </c>
      <c r="AV59" s="288"/>
      <c r="AW59" s="217"/>
      <c r="AX59" s="285"/>
      <c r="AY59" s="220"/>
      <c r="AZ59" s="216" t="str">
        <f t="shared" si="42"/>
        <v xml:space="preserve"> </v>
      </c>
      <c r="BA59" s="288"/>
      <c r="BB59" s="217"/>
      <c r="BC59" s="285"/>
      <c r="BD59" s="220"/>
      <c r="BE59" s="216" t="str">
        <f t="shared" si="43"/>
        <v xml:space="preserve"> </v>
      </c>
      <c r="BF59" s="288"/>
      <c r="BG59" s="217"/>
      <c r="BH59" s="285"/>
      <c r="BI59" s="220"/>
      <c r="BJ59" s="216" t="str">
        <f t="shared" si="44"/>
        <v xml:space="preserve"> </v>
      </c>
      <c r="BK59" s="288"/>
      <c r="BL59" s="217"/>
      <c r="BM59" s="285"/>
      <c r="BN59" s="220"/>
      <c r="BO59" s="216" t="str">
        <f t="shared" si="45"/>
        <v xml:space="preserve"> </v>
      </c>
      <c r="BP59" s="288"/>
      <c r="BQ59" s="217"/>
      <c r="BR59" s="285"/>
      <c r="BS59" s="220"/>
      <c r="BT59" s="216" t="str">
        <f t="shared" si="46"/>
        <v xml:space="preserve"> </v>
      </c>
      <c r="BU59" s="288"/>
      <c r="BV59" s="217"/>
      <c r="BW59" s="285"/>
      <c r="BX59" s="220"/>
      <c r="BY59" s="216" t="str">
        <f t="shared" si="47"/>
        <v xml:space="preserve"> </v>
      </c>
      <c r="BZ59" s="288"/>
      <c r="CA59" s="217"/>
      <c r="CB59" s="285"/>
      <c r="CC59" s="220"/>
      <c r="CD59" s="216" t="str">
        <f t="shared" si="48"/>
        <v xml:space="preserve"> </v>
      </c>
      <c r="CE59" s="288"/>
      <c r="CF59" s="217"/>
      <c r="CG59" s="285"/>
      <c r="CH59" s="220"/>
      <c r="CI59" s="216" t="str">
        <f t="shared" si="49"/>
        <v xml:space="preserve"> </v>
      </c>
      <c r="CJ59" s="288"/>
      <c r="CK59" s="217"/>
      <c r="CL59" s="285"/>
      <c r="CM59" s="220"/>
      <c r="CN59" s="216" t="str">
        <f t="shared" si="50"/>
        <v xml:space="preserve"> </v>
      </c>
      <c r="CO59" s="288"/>
      <c r="CP59" s="217"/>
      <c r="CQ59" s="285"/>
      <c r="CR59" s="220"/>
      <c r="CS59" s="216" t="str">
        <f t="shared" si="51"/>
        <v xml:space="preserve"> </v>
      </c>
      <c r="CT59" s="288"/>
      <c r="CU59" s="217"/>
      <c r="CV59" s="285"/>
      <c r="CW59" s="220"/>
      <c r="CX59" s="216" t="str">
        <f t="shared" si="52"/>
        <v xml:space="preserve"> </v>
      </c>
      <c r="CY59" s="288"/>
      <c r="CZ59" s="217"/>
      <c r="DA59" s="285"/>
      <c r="DB59" s="220"/>
      <c r="DC59" s="216" t="str">
        <f t="shared" si="53"/>
        <v xml:space="preserve"> </v>
      </c>
      <c r="DD59" s="288"/>
      <c r="DE59" s="217"/>
      <c r="DF59" s="285"/>
      <c r="DG59" s="220"/>
      <c r="DH59" s="216" t="str">
        <f t="shared" si="54"/>
        <v xml:space="preserve"> </v>
      </c>
      <c r="DI59" s="288"/>
      <c r="DJ59" s="217"/>
      <c r="DK59" s="285"/>
      <c r="DL59" s="220"/>
      <c r="DM59" s="216" t="str">
        <f t="shared" si="55"/>
        <v xml:space="preserve"> </v>
      </c>
      <c r="DN59" s="288"/>
      <c r="DO59" s="217"/>
      <c r="DP59" s="285"/>
      <c r="DQ59" s="220"/>
      <c r="DR59" s="216" t="str">
        <f t="shared" si="56"/>
        <v xml:space="preserve"> </v>
      </c>
      <c r="DS59" s="288"/>
      <c r="DT59" s="217"/>
      <c r="DU59" s="285"/>
      <c r="DV59" s="220"/>
      <c r="DW59" s="216" t="str">
        <f t="shared" si="57"/>
        <v xml:space="preserve"> </v>
      </c>
      <c r="DX59" s="288"/>
      <c r="DY59" s="217"/>
      <c r="DZ59" s="285"/>
      <c r="EA59" s="220"/>
      <c r="EB59" s="216" t="str">
        <f t="shared" si="58"/>
        <v xml:space="preserve"> </v>
      </c>
      <c r="EC59" s="288"/>
      <c r="ED59" s="217"/>
      <c r="EE59" s="285"/>
      <c r="EF59" s="220"/>
      <c r="EG59" s="216" t="str">
        <f t="shared" si="59"/>
        <v xml:space="preserve"> </v>
      </c>
      <c r="EH59" s="288"/>
      <c r="EI59" s="217"/>
      <c r="EJ59" s="285"/>
      <c r="EK59" s="220"/>
      <c r="EL59" s="216" t="str">
        <f t="shared" si="60"/>
        <v xml:space="preserve"> </v>
      </c>
      <c r="EM59" s="288"/>
      <c r="EN59" s="217"/>
      <c r="EO59" s="285"/>
      <c r="EP59" s="220"/>
      <c r="EQ59" s="216" t="str">
        <f t="shared" si="61"/>
        <v xml:space="preserve"> </v>
      </c>
      <c r="ER59" s="288"/>
      <c r="ES59" s="217"/>
      <c r="ET59" s="285"/>
      <c r="EU59" s="220"/>
      <c r="EV59" s="216" t="str">
        <f t="shared" si="62"/>
        <v xml:space="preserve"> </v>
      </c>
      <c r="EW59" s="288"/>
      <c r="EX59" s="217"/>
      <c r="EY59" s="285"/>
      <c r="EZ59" s="220"/>
      <c r="FA59" s="216" t="str">
        <f t="shared" si="63"/>
        <v xml:space="preserve"> </v>
      </c>
      <c r="FB59" s="288"/>
      <c r="FC59" s="217"/>
      <c r="FD59" s="285"/>
      <c r="FE59" s="127"/>
      <c r="FF59" s="127"/>
      <c r="FG59" s="127"/>
      <c r="FH59" s="127"/>
      <c r="FI59" s="127"/>
      <c r="FJ59" s="127"/>
      <c r="FK59" s="127"/>
      <c r="FL59" s="127"/>
      <c r="FM59" s="127"/>
      <c r="FN59" s="127"/>
      <c r="FO59" s="127"/>
      <c r="FP59" s="127"/>
      <c r="FQ59" s="127"/>
      <c r="FR59" s="127"/>
      <c r="FS59" s="127"/>
    </row>
    <row r="60" spans="1:175" ht="15" customHeight="1">
      <c r="A60" s="360"/>
      <c r="B60" s="401"/>
      <c r="C60" s="386"/>
      <c r="D60" s="279"/>
      <c r="E60" s="214" t="str">
        <f t="shared" si="34"/>
        <v>PM</v>
      </c>
      <c r="F60" s="220"/>
      <c r="G60" s="216" t="str">
        <f t="shared" si="32"/>
        <v xml:space="preserve"> </v>
      </c>
      <c r="H60" s="288"/>
      <c r="I60" s="217"/>
      <c r="J60" s="285"/>
      <c r="K60" s="220"/>
      <c r="L60" s="216" t="str">
        <f t="shared" si="33"/>
        <v xml:space="preserve"> </v>
      </c>
      <c r="M60" s="288"/>
      <c r="N60" s="217"/>
      <c r="O60" s="285"/>
      <c r="P60" s="220"/>
      <c r="Q60" s="216" t="str">
        <f t="shared" si="35"/>
        <v xml:space="preserve"> </v>
      </c>
      <c r="R60" s="288"/>
      <c r="S60" s="217"/>
      <c r="T60" s="285"/>
      <c r="U60" s="220"/>
      <c r="V60" s="216" t="str">
        <f t="shared" si="36"/>
        <v xml:space="preserve"> </v>
      </c>
      <c r="W60" s="288"/>
      <c r="X60" s="217"/>
      <c r="Y60" s="285"/>
      <c r="Z60" s="220"/>
      <c r="AA60" s="216" t="str">
        <f t="shared" si="37"/>
        <v xml:space="preserve"> </v>
      </c>
      <c r="AB60" s="288"/>
      <c r="AC60" s="217"/>
      <c r="AD60" s="285"/>
      <c r="AE60" s="220"/>
      <c r="AF60" s="216" t="str">
        <f t="shared" si="38"/>
        <v xml:space="preserve"> </v>
      </c>
      <c r="AG60" s="288"/>
      <c r="AH60" s="217"/>
      <c r="AI60" s="285"/>
      <c r="AJ60" s="220"/>
      <c r="AK60" s="216" t="str">
        <f t="shared" si="39"/>
        <v xml:space="preserve"> </v>
      </c>
      <c r="AL60" s="288"/>
      <c r="AM60" s="217"/>
      <c r="AN60" s="285"/>
      <c r="AO60" s="220"/>
      <c r="AP60" s="216" t="str">
        <f t="shared" si="40"/>
        <v xml:space="preserve"> </v>
      </c>
      <c r="AQ60" s="288"/>
      <c r="AR60" s="217"/>
      <c r="AS60" s="285"/>
      <c r="AT60" s="220"/>
      <c r="AU60" s="216" t="str">
        <f t="shared" si="41"/>
        <v xml:space="preserve"> </v>
      </c>
      <c r="AV60" s="288"/>
      <c r="AW60" s="217"/>
      <c r="AX60" s="285"/>
      <c r="AY60" s="220"/>
      <c r="AZ60" s="216" t="str">
        <f t="shared" si="42"/>
        <v xml:space="preserve"> </v>
      </c>
      <c r="BA60" s="288"/>
      <c r="BB60" s="217"/>
      <c r="BC60" s="285"/>
      <c r="BD60" s="220"/>
      <c r="BE60" s="216" t="str">
        <f t="shared" si="43"/>
        <v xml:space="preserve"> </v>
      </c>
      <c r="BF60" s="288"/>
      <c r="BG60" s="217"/>
      <c r="BH60" s="285"/>
      <c r="BI60" s="220"/>
      <c r="BJ60" s="216" t="str">
        <f t="shared" si="44"/>
        <v xml:space="preserve"> </v>
      </c>
      <c r="BK60" s="288"/>
      <c r="BL60" s="217"/>
      <c r="BM60" s="285"/>
      <c r="BN60" s="220"/>
      <c r="BO60" s="216" t="str">
        <f t="shared" si="45"/>
        <v xml:space="preserve"> </v>
      </c>
      <c r="BP60" s="288"/>
      <c r="BQ60" s="217"/>
      <c r="BR60" s="285"/>
      <c r="BS60" s="220"/>
      <c r="BT60" s="216" t="str">
        <f t="shared" si="46"/>
        <v xml:space="preserve"> </v>
      </c>
      <c r="BU60" s="288"/>
      <c r="BV60" s="217"/>
      <c r="BW60" s="285"/>
      <c r="BX60" s="220"/>
      <c r="BY60" s="216" t="str">
        <f t="shared" si="47"/>
        <v xml:space="preserve"> </v>
      </c>
      <c r="BZ60" s="288"/>
      <c r="CA60" s="217"/>
      <c r="CB60" s="285"/>
      <c r="CC60" s="220"/>
      <c r="CD60" s="216" t="str">
        <f t="shared" si="48"/>
        <v xml:space="preserve"> </v>
      </c>
      <c r="CE60" s="288"/>
      <c r="CF60" s="217"/>
      <c r="CG60" s="285"/>
      <c r="CH60" s="220"/>
      <c r="CI60" s="216" t="str">
        <f t="shared" si="49"/>
        <v xml:space="preserve"> </v>
      </c>
      <c r="CJ60" s="288"/>
      <c r="CK60" s="217"/>
      <c r="CL60" s="285"/>
      <c r="CM60" s="220"/>
      <c r="CN60" s="216" t="str">
        <f t="shared" si="50"/>
        <v xml:space="preserve"> </v>
      </c>
      <c r="CO60" s="288"/>
      <c r="CP60" s="217"/>
      <c r="CQ60" s="285"/>
      <c r="CR60" s="220"/>
      <c r="CS60" s="216" t="str">
        <f t="shared" si="51"/>
        <v xml:space="preserve"> </v>
      </c>
      <c r="CT60" s="288"/>
      <c r="CU60" s="217"/>
      <c r="CV60" s="285"/>
      <c r="CW60" s="220"/>
      <c r="CX60" s="216" t="str">
        <f t="shared" si="52"/>
        <v xml:space="preserve"> </v>
      </c>
      <c r="CY60" s="288"/>
      <c r="CZ60" s="217"/>
      <c r="DA60" s="285"/>
      <c r="DB60" s="220"/>
      <c r="DC60" s="216" t="str">
        <f t="shared" si="53"/>
        <v xml:space="preserve"> </v>
      </c>
      <c r="DD60" s="288"/>
      <c r="DE60" s="217"/>
      <c r="DF60" s="285"/>
      <c r="DG60" s="220"/>
      <c r="DH60" s="216" t="str">
        <f t="shared" si="54"/>
        <v xml:space="preserve"> </v>
      </c>
      <c r="DI60" s="288"/>
      <c r="DJ60" s="217"/>
      <c r="DK60" s="285"/>
      <c r="DL60" s="220"/>
      <c r="DM60" s="216" t="str">
        <f t="shared" si="55"/>
        <v xml:space="preserve"> </v>
      </c>
      <c r="DN60" s="288"/>
      <c r="DO60" s="217"/>
      <c r="DP60" s="285"/>
      <c r="DQ60" s="220"/>
      <c r="DR60" s="216" t="str">
        <f t="shared" si="56"/>
        <v xml:space="preserve"> </v>
      </c>
      <c r="DS60" s="288"/>
      <c r="DT60" s="217"/>
      <c r="DU60" s="285"/>
      <c r="DV60" s="220"/>
      <c r="DW60" s="216" t="str">
        <f t="shared" si="57"/>
        <v xml:space="preserve"> </v>
      </c>
      <c r="DX60" s="288"/>
      <c r="DY60" s="217"/>
      <c r="DZ60" s="285"/>
      <c r="EA60" s="220"/>
      <c r="EB60" s="216" t="str">
        <f t="shared" si="58"/>
        <v xml:space="preserve"> </v>
      </c>
      <c r="EC60" s="288"/>
      <c r="ED60" s="217"/>
      <c r="EE60" s="285"/>
      <c r="EF60" s="220"/>
      <c r="EG60" s="216" t="str">
        <f t="shared" si="59"/>
        <v xml:space="preserve"> </v>
      </c>
      <c r="EH60" s="288"/>
      <c r="EI60" s="217"/>
      <c r="EJ60" s="285"/>
      <c r="EK60" s="220"/>
      <c r="EL60" s="216" t="str">
        <f t="shared" si="60"/>
        <v xml:space="preserve"> </v>
      </c>
      <c r="EM60" s="288"/>
      <c r="EN60" s="217"/>
      <c r="EO60" s="285"/>
      <c r="EP60" s="220"/>
      <c r="EQ60" s="216" t="str">
        <f t="shared" si="61"/>
        <v xml:space="preserve"> </v>
      </c>
      <c r="ER60" s="288"/>
      <c r="ES60" s="217"/>
      <c r="ET60" s="285"/>
      <c r="EU60" s="220"/>
      <c r="EV60" s="216" t="str">
        <f t="shared" si="62"/>
        <v xml:space="preserve"> </v>
      </c>
      <c r="EW60" s="288"/>
      <c r="EX60" s="217"/>
      <c r="EY60" s="285"/>
      <c r="EZ60" s="220"/>
      <c r="FA60" s="216" t="str">
        <f t="shared" si="63"/>
        <v xml:space="preserve"> </v>
      </c>
      <c r="FB60" s="288"/>
      <c r="FC60" s="217"/>
      <c r="FD60" s="285"/>
      <c r="FE60" s="127"/>
      <c r="FF60" s="127"/>
      <c r="FG60" s="127"/>
      <c r="FH60" s="127"/>
      <c r="FI60" s="127"/>
      <c r="FJ60" s="127"/>
      <c r="FK60" s="127"/>
      <c r="FL60" s="127"/>
      <c r="FM60" s="127"/>
      <c r="FN60" s="127"/>
      <c r="FO60" s="127"/>
      <c r="FP60" s="127"/>
      <c r="FQ60" s="127"/>
      <c r="FR60" s="127"/>
      <c r="FS60" s="127"/>
    </row>
    <row r="61" spans="1:175" ht="15" customHeight="1">
      <c r="A61" s="360">
        <f>IF($A59+1=8,1, $A59+1)</f>
        <v>7</v>
      </c>
      <c r="B61" s="401"/>
      <c r="C61" s="386">
        <f>C59+1</f>
        <v>43121</v>
      </c>
      <c r="D61" s="278" t="s">
        <v>80</v>
      </c>
      <c r="E61" s="214" t="str">
        <f t="shared" si="34"/>
        <v>AM</v>
      </c>
      <c r="F61" s="220"/>
      <c r="G61" s="216" t="str">
        <f t="shared" si="32"/>
        <v xml:space="preserve"> </v>
      </c>
      <c r="H61" s="288"/>
      <c r="I61" s="217"/>
      <c r="J61" s="285"/>
      <c r="K61" s="220"/>
      <c r="L61" s="216" t="str">
        <f t="shared" si="33"/>
        <v xml:space="preserve"> </v>
      </c>
      <c r="M61" s="288"/>
      <c r="N61" s="217"/>
      <c r="O61" s="285"/>
      <c r="P61" s="220"/>
      <c r="Q61" s="216" t="str">
        <f t="shared" si="35"/>
        <v xml:space="preserve"> </v>
      </c>
      <c r="R61" s="288"/>
      <c r="S61" s="217"/>
      <c r="T61" s="285"/>
      <c r="U61" s="220"/>
      <c r="V61" s="216" t="str">
        <f t="shared" si="36"/>
        <v xml:space="preserve"> </v>
      </c>
      <c r="W61" s="288"/>
      <c r="X61" s="217"/>
      <c r="Y61" s="285"/>
      <c r="Z61" s="220"/>
      <c r="AA61" s="216" t="str">
        <f t="shared" si="37"/>
        <v xml:space="preserve"> </v>
      </c>
      <c r="AB61" s="288"/>
      <c r="AC61" s="217"/>
      <c r="AD61" s="285"/>
      <c r="AE61" s="220"/>
      <c r="AF61" s="216" t="str">
        <f t="shared" si="38"/>
        <v xml:space="preserve"> </v>
      </c>
      <c r="AG61" s="288"/>
      <c r="AH61" s="217"/>
      <c r="AI61" s="285"/>
      <c r="AJ61" s="220"/>
      <c r="AK61" s="216" t="str">
        <f t="shared" si="39"/>
        <v xml:space="preserve"> </v>
      </c>
      <c r="AL61" s="288"/>
      <c r="AM61" s="217"/>
      <c r="AN61" s="285"/>
      <c r="AO61" s="220"/>
      <c r="AP61" s="216" t="str">
        <f t="shared" si="40"/>
        <v xml:space="preserve"> </v>
      </c>
      <c r="AQ61" s="288"/>
      <c r="AR61" s="217"/>
      <c r="AS61" s="285"/>
      <c r="AT61" s="220"/>
      <c r="AU61" s="216" t="str">
        <f t="shared" si="41"/>
        <v xml:space="preserve"> </v>
      </c>
      <c r="AV61" s="288"/>
      <c r="AW61" s="217"/>
      <c r="AX61" s="285"/>
      <c r="AY61" s="220"/>
      <c r="AZ61" s="216" t="str">
        <f t="shared" si="42"/>
        <v xml:space="preserve"> </v>
      </c>
      <c r="BA61" s="288"/>
      <c r="BB61" s="217"/>
      <c r="BC61" s="285"/>
      <c r="BD61" s="220"/>
      <c r="BE61" s="216" t="str">
        <f t="shared" si="43"/>
        <v xml:space="preserve"> </v>
      </c>
      <c r="BF61" s="288"/>
      <c r="BG61" s="217"/>
      <c r="BH61" s="285"/>
      <c r="BI61" s="220"/>
      <c r="BJ61" s="216" t="str">
        <f t="shared" si="44"/>
        <v xml:space="preserve"> </v>
      </c>
      <c r="BK61" s="288"/>
      <c r="BL61" s="217"/>
      <c r="BM61" s="285"/>
      <c r="BN61" s="220"/>
      <c r="BO61" s="216" t="str">
        <f t="shared" si="45"/>
        <v xml:space="preserve"> </v>
      </c>
      <c r="BP61" s="288"/>
      <c r="BQ61" s="217"/>
      <c r="BR61" s="285"/>
      <c r="BS61" s="220"/>
      <c r="BT61" s="216" t="str">
        <f t="shared" si="46"/>
        <v xml:space="preserve"> </v>
      </c>
      <c r="BU61" s="288"/>
      <c r="BV61" s="217"/>
      <c r="BW61" s="285"/>
      <c r="BX61" s="220"/>
      <c r="BY61" s="216" t="str">
        <f t="shared" si="47"/>
        <v xml:space="preserve"> </v>
      </c>
      <c r="BZ61" s="288"/>
      <c r="CA61" s="217"/>
      <c r="CB61" s="285"/>
      <c r="CC61" s="220"/>
      <c r="CD61" s="216" t="str">
        <f t="shared" si="48"/>
        <v xml:space="preserve"> </v>
      </c>
      <c r="CE61" s="288"/>
      <c r="CF61" s="217"/>
      <c r="CG61" s="285"/>
      <c r="CH61" s="220"/>
      <c r="CI61" s="216" t="str">
        <f t="shared" si="49"/>
        <v xml:space="preserve"> </v>
      </c>
      <c r="CJ61" s="288"/>
      <c r="CK61" s="217"/>
      <c r="CL61" s="285"/>
      <c r="CM61" s="220"/>
      <c r="CN61" s="216" t="str">
        <f t="shared" si="50"/>
        <v xml:space="preserve"> </v>
      </c>
      <c r="CO61" s="288"/>
      <c r="CP61" s="217"/>
      <c r="CQ61" s="285"/>
      <c r="CR61" s="220"/>
      <c r="CS61" s="216" t="str">
        <f t="shared" si="51"/>
        <v xml:space="preserve"> </v>
      </c>
      <c r="CT61" s="288"/>
      <c r="CU61" s="217"/>
      <c r="CV61" s="285"/>
      <c r="CW61" s="220"/>
      <c r="CX61" s="216" t="str">
        <f t="shared" si="52"/>
        <v xml:space="preserve"> </v>
      </c>
      <c r="CY61" s="288"/>
      <c r="CZ61" s="217"/>
      <c r="DA61" s="285"/>
      <c r="DB61" s="220"/>
      <c r="DC61" s="216" t="str">
        <f t="shared" si="53"/>
        <v xml:space="preserve"> </v>
      </c>
      <c r="DD61" s="288"/>
      <c r="DE61" s="217"/>
      <c r="DF61" s="285"/>
      <c r="DG61" s="220"/>
      <c r="DH61" s="216" t="str">
        <f t="shared" si="54"/>
        <v xml:space="preserve"> </v>
      </c>
      <c r="DI61" s="288"/>
      <c r="DJ61" s="217"/>
      <c r="DK61" s="285"/>
      <c r="DL61" s="220"/>
      <c r="DM61" s="216" t="str">
        <f t="shared" si="55"/>
        <v xml:space="preserve"> </v>
      </c>
      <c r="DN61" s="288"/>
      <c r="DO61" s="217"/>
      <c r="DP61" s="285"/>
      <c r="DQ61" s="220"/>
      <c r="DR61" s="216" t="str">
        <f t="shared" si="56"/>
        <v xml:space="preserve"> </v>
      </c>
      <c r="DS61" s="288"/>
      <c r="DT61" s="217"/>
      <c r="DU61" s="285"/>
      <c r="DV61" s="220"/>
      <c r="DW61" s="216" t="str">
        <f t="shared" si="57"/>
        <v xml:space="preserve"> </v>
      </c>
      <c r="DX61" s="288"/>
      <c r="DY61" s="217"/>
      <c r="DZ61" s="285"/>
      <c r="EA61" s="220"/>
      <c r="EB61" s="216" t="str">
        <f t="shared" si="58"/>
        <v xml:space="preserve"> </v>
      </c>
      <c r="EC61" s="288"/>
      <c r="ED61" s="217"/>
      <c r="EE61" s="285"/>
      <c r="EF61" s="220"/>
      <c r="EG61" s="216" t="str">
        <f t="shared" si="59"/>
        <v xml:space="preserve"> </v>
      </c>
      <c r="EH61" s="288"/>
      <c r="EI61" s="217"/>
      <c r="EJ61" s="285"/>
      <c r="EK61" s="220"/>
      <c r="EL61" s="216" t="str">
        <f t="shared" si="60"/>
        <v xml:space="preserve"> </v>
      </c>
      <c r="EM61" s="288"/>
      <c r="EN61" s="217"/>
      <c r="EO61" s="285"/>
      <c r="EP61" s="220"/>
      <c r="EQ61" s="216" t="str">
        <f t="shared" si="61"/>
        <v xml:space="preserve"> </v>
      </c>
      <c r="ER61" s="288"/>
      <c r="ES61" s="217"/>
      <c r="ET61" s="285"/>
      <c r="EU61" s="220"/>
      <c r="EV61" s="216" t="str">
        <f t="shared" si="62"/>
        <v xml:space="preserve"> </v>
      </c>
      <c r="EW61" s="288"/>
      <c r="EX61" s="217"/>
      <c r="EY61" s="285"/>
      <c r="EZ61" s="220"/>
      <c r="FA61" s="216" t="str">
        <f t="shared" si="63"/>
        <v xml:space="preserve"> </v>
      </c>
      <c r="FB61" s="288"/>
      <c r="FC61" s="217"/>
      <c r="FD61" s="285"/>
      <c r="FE61" s="127"/>
      <c r="FF61" s="127"/>
      <c r="FG61" s="127"/>
      <c r="FH61" s="127"/>
      <c r="FI61" s="127"/>
      <c r="FJ61" s="127"/>
      <c r="FK61" s="127"/>
      <c r="FL61" s="127"/>
      <c r="FM61" s="127"/>
      <c r="FN61" s="127"/>
      <c r="FO61" s="127"/>
      <c r="FP61" s="127"/>
      <c r="FQ61" s="127"/>
      <c r="FR61" s="127"/>
      <c r="FS61" s="127"/>
    </row>
    <row r="62" spans="1:175" ht="15" customHeight="1">
      <c r="A62" s="360"/>
      <c r="B62" s="401"/>
      <c r="C62" s="386"/>
      <c r="D62" s="279"/>
      <c r="E62" s="214" t="str">
        <f t="shared" si="34"/>
        <v>PM</v>
      </c>
      <c r="F62" s="220"/>
      <c r="G62" s="216" t="str">
        <f t="shared" si="32"/>
        <v xml:space="preserve"> </v>
      </c>
      <c r="H62" s="288"/>
      <c r="I62" s="217"/>
      <c r="J62" s="285"/>
      <c r="K62" s="220"/>
      <c r="L62" s="216" t="str">
        <f t="shared" si="33"/>
        <v xml:space="preserve"> </v>
      </c>
      <c r="M62" s="288"/>
      <c r="N62" s="217"/>
      <c r="O62" s="285"/>
      <c r="P62" s="220"/>
      <c r="Q62" s="216" t="str">
        <f t="shared" si="35"/>
        <v xml:space="preserve"> </v>
      </c>
      <c r="R62" s="288"/>
      <c r="S62" s="217"/>
      <c r="T62" s="285"/>
      <c r="U62" s="220"/>
      <c r="V62" s="216" t="str">
        <f t="shared" si="36"/>
        <v xml:space="preserve"> </v>
      </c>
      <c r="W62" s="288"/>
      <c r="X62" s="217"/>
      <c r="Y62" s="285"/>
      <c r="Z62" s="220"/>
      <c r="AA62" s="216" t="str">
        <f t="shared" si="37"/>
        <v xml:space="preserve"> </v>
      </c>
      <c r="AB62" s="288"/>
      <c r="AC62" s="217"/>
      <c r="AD62" s="285"/>
      <c r="AE62" s="220"/>
      <c r="AF62" s="216" t="str">
        <f t="shared" si="38"/>
        <v xml:space="preserve"> </v>
      </c>
      <c r="AG62" s="288"/>
      <c r="AH62" s="217"/>
      <c r="AI62" s="285"/>
      <c r="AJ62" s="220"/>
      <c r="AK62" s="216" t="str">
        <f t="shared" si="39"/>
        <v xml:space="preserve"> </v>
      </c>
      <c r="AL62" s="288"/>
      <c r="AM62" s="217"/>
      <c r="AN62" s="285"/>
      <c r="AO62" s="220"/>
      <c r="AP62" s="216" t="str">
        <f t="shared" si="40"/>
        <v xml:space="preserve"> </v>
      </c>
      <c r="AQ62" s="288"/>
      <c r="AR62" s="217"/>
      <c r="AS62" s="285"/>
      <c r="AT62" s="220"/>
      <c r="AU62" s="216" t="str">
        <f t="shared" si="41"/>
        <v xml:space="preserve"> </v>
      </c>
      <c r="AV62" s="288"/>
      <c r="AW62" s="217"/>
      <c r="AX62" s="285"/>
      <c r="AY62" s="220"/>
      <c r="AZ62" s="216" t="str">
        <f t="shared" si="42"/>
        <v xml:space="preserve"> </v>
      </c>
      <c r="BA62" s="288"/>
      <c r="BB62" s="217"/>
      <c r="BC62" s="285"/>
      <c r="BD62" s="220"/>
      <c r="BE62" s="216" t="str">
        <f t="shared" si="43"/>
        <v xml:space="preserve"> </v>
      </c>
      <c r="BF62" s="288"/>
      <c r="BG62" s="217"/>
      <c r="BH62" s="285"/>
      <c r="BI62" s="220"/>
      <c r="BJ62" s="216" t="str">
        <f t="shared" si="44"/>
        <v xml:space="preserve"> </v>
      </c>
      <c r="BK62" s="288"/>
      <c r="BL62" s="217"/>
      <c r="BM62" s="285"/>
      <c r="BN62" s="220"/>
      <c r="BO62" s="216" t="str">
        <f t="shared" si="45"/>
        <v xml:space="preserve"> </v>
      </c>
      <c r="BP62" s="288"/>
      <c r="BQ62" s="217"/>
      <c r="BR62" s="285"/>
      <c r="BS62" s="220"/>
      <c r="BT62" s="216" t="str">
        <f t="shared" si="46"/>
        <v xml:space="preserve"> </v>
      </c>
      <c r="BU62" s="288"/>
      <c r="BV62" s="217"/>
      <c r="BW62" s="285"/>
      <c r="BX62" s="220"/>
      <c r="BY62" s="216" t="str">
        <f t="shared" si="47"/>
        <v xml:space="preserve"> </v>
      </c>
      <c r="BZ62" s="288"/>
      <c r="CA62" s="217"/>
      <c r="CB62" s="285"/>
      <c r="CC62" s="220"/>
      <c r="CD62" s="216" t="str">
        <f t="shared" si="48"/>
        <v xml:space="preserve"> </v>
      </c>
      <c r="CE62" s="288"/>
      <c r="CF62" s="217"/>
      <c r="CG62" s="285"/>
      <c r="CH62" s="220"/>
      <c r="CI62" s="216" t="str">
        <f t="shared" si="49"/>
        <v xml:space="preserve"> </v>
      </c>
      <c r="CJ62" s="288"/>
      <c r="CK62" s="217"/>
      <c r="CL62" s="285"/>
      <c r="CM62" s="220"/>
      <c r="CN62" s="216" t="str">
        <f t="shared" si="50"/>
        <v xml:space="preserve"> </v>
      </c>
      <c r="CO62" s="288"/>
      <c r="CP62" s="217"/>
      <c r="CQ62" s="285"/>
      <c r="CR62" s="220"/>
      <c r="CS62" s="216" t="str">
        <f t="shared" si="51"/>
        <v xml:space="preserve"> </v>
      </c>
      <c r="CT62" s="288"/>
      <c r="CU62" s="217"/>
      <c r="CV62" s="285"/>
      <c r="CW62" s="220"/>
      <c r="CX62" s="216" t="str">
        <f t="shared" si="52"/>
        <v xml:space="preserve"> </v>
      </c>
      <c r="CY62" s="288"/>
      <c r="CZ62" s="217"/>
      <c r="DA62" s="285"/>
      <c r="DB62" s="220"/>
      <c r="DC62" s="216" t="str">
        <f t="shared" si="53"/>
        <v xml:space="preserve"> </v>
      </c>
      <c r="DD62" s="288"/>
      <c r="DE62" s="217"/>
      <c r="DF62" s="285"/>
      <c r="DG62" s="220"/>
      <c r="DH62" s="216" t="str">
        <f t="shared" si="54"/>
        <v xml:space="preserve"> </v>
      </c>
      <c r="DI62" s="288"/>
      <c r="DJ62" s="217"/>
      <c r="DK62" s="285"/>
      <c r="DL62" s="220"/>
      <c r="DM62" s="216" t="str">
        <f t="shared" si="55"/>
        <v xml:space="preserve"> </v>
      </c>
      <c r="DN62" s="288"/>
      <c r="DO62" s="217"/>
      <c r="DP62" s="285"/>
      <c r="DQ62" s="220"/>
      <c r="DR62" s="216" t="str">
        <f t="shared" si="56"/>
        <v xml:space="preserve"> </v>
      </c>
      <c r="DS62" s="288"/>
      <c r="DT62" s="217"/>
      <c r="DU62" s="285"/>
      <c r="DV62" s="220"/>
      <c r="DW62" s="216" t="str">
        <f t="shared" si="57"/>
        <v xml:space="preserve"> </v>
      </c>
      <c r="DX62" s="288"/>
      <c r="DY62" s="217"/>
      <c r="DZ62" s="285"/>
      <c r="EA62" s="220"/>
      <c r="EB62" s="216" t="str">
        <f t="shared" si="58"/>
        <v xml:space="preserve"> </v>
      </c>
      <c r="EC62" s="288"/>
      <c r="ED62" s="217"/>
      <c r="EE62" s="285"/>
      <c r="EF62" s="220"/>
      <c r="EG62" s="216" t="str">
        <f t="shared" si="59"/>
        <v xml:space="preserve"> </v>
      </c>
      <c r="EH62" s="288"/>
      <c r="EI62" s="217"/>
      <c r="EJ62" s="285"/>
      <c r="EK62" s="220"/>
      <c r="EL62" s="216" t="str">
        <f t="shared" si="60"/>
        <v xml:space="preserve"> </v>
      </c>
      <c r="EM62" s="288"/>
      <c r="EN62" s="217"/>
      <c r="EO62" s="285"/>
      <c r="EP62" s="220"/>
      <c r="EQ62" s="216" t="str">
        <f t="shared" si="61"/>
        <v xml:space="preserve"> </v>
      </c>
      <c r="ER62" s="288"/>
      <c r="ES62" s="217"/>
      <c r="ET62" s="285"/>
      <c r="EU62" s="220"/>
      <c r="EV62" s="216" t="str">
        <f t="shared" si="62"/>
        <v xml:space="preserve"> </v>
      </c>
      <c r="EW62" s="288"/>
      <c r="EX62" s="217"/>
      <c r="EY62" s="285"/>
      <c r="EZ62" s="220"/>
      <c r="FA62" s="216" t="str">
        <f t="shared" si="63"/>
        <v xml:space="preserve"> </v>
      </c>
      <c r="FB62" s="288"/>
      <c r="FC62" s="217"/>
      <c r="FD62" s="285"/>
      <c r="FE62" s="127"/>
      <c r="FF62" s="127"/>
      <c r="FG62" s="127"/>
      <c r="FH62" s="127"/>
      <c r="FI62" s="127"/>
      <c r="FJ62" s="127"/>
      <c r="FK62" s="127"/>
      <c r="FL62" s="127"/>
      <c r="FM62" s="127"/>
      <c r="FN62" s="127"/>
      <c r="FO62" s="127"/>
      <c r="FP62" s="127"/>
      <c r="FQ62" s="127"/>
      <c r="FR62" s="127"/>
      <c r="FS62" s="127"/>
    </row>
    <row r="63" spans="1:175" ht="15" customHeight="1">
      <c r="A63" s="361">
        <f>IF($A61+1=8,1, $A61+1)</f>
        <v>1</v>
      </c>
      <c r="B63" s="401"/>
      <c r="C63" s="385">
        <f>C61+1</f>
        <v>43122</v>
      </c>
      <c r="D63" s="275" t="s">
        <v>74</v>
      </c>
      <c r="E63" s="207" t="str">
        <f t="shared" si="34"/>
        <v>AM</v>
      </c>
      <c r="F63" s="203"/>
      <c r="G63" s="62" t="str">
        <f t="shared" si="32"/>
        <v xml:space="preserve"> </v>
      </c>
      <c r="H63" s="287"/>
      <c r="I63" s="155"/>
      <c r="J63" s="286"/>
      <c r="K63" s="203"/>
      <c r="L63" s="62" t="str">
        <f t="shared" si="33"/>
        <v xml:space="preserve"> </v>
      </c>
      <c r="M63" s="287"/>
      <c r="N63" s="210"/>
      <c r="O63" s="286"/>
      <c r="P63" s="203"/>
      <c r="Q63" s="62" t="str">
        <f t="shared" si="35"/>
        <v xml:space="preserve"> </v>
      </c>
      <c r="R63" s="287"/>
      <c r="S63" s="210"/>
      <c r="T63" s="286"/>
      <c r="U63" s="203"/>
      <c r="V63" s="62" t="str">
        <f t="shared" si="36"/>
        <v xml:space="preserve"> </v>
      </c>
      <c r="W63" s="287"/>
      <c r="X63" s="210"/>
      <c r="Y63" s="286"/>
      <c r="Z63" s="203"/>
      <c r="AA63" s="62" t="str">
        <f t="shared" si="37"/>
        <v xml:space="preserve"> </v>
      </c>
      <c r="AB63" s="287"/>
      <c r="AC63" s="210"/>
      <c r="AD63" s="286"/>
      <c r="AE63" s="203"/>
      <c r="AF63" s="62" t="str">
        <f t="shared" si="38"/>
        <v xml:space="preserve"> </v>
      </c>
      <c r="AG63" s="287"/>
      <c r="AH63" s="210"/>
      <c r="AI63" s="286"/>
      <c r="AJ63" s="203"/>
      <c r="AK63" s="62" t="str">
        <f t="shared" si="39"/>
        <v xml:space="preserve"> </v>
      </c>
      <c r="AL63" s="287"/>
      <c r="AM63" s="210"/>
      <c r="AN63" s="286"/>
      <c r="AO63" s="203"/>
      <c r="AP63" s="62" t="str">
        <f t="shared" si="40"/>
        <v xml:space="preserve"> </v>
      </c>
      <c r="AQ63" s="287"/>
      <c r="AR63" s="210"/>
      <c r="AS63" s="286"/>
      <c r="AT63" s="203"/>
      <c r="AU63" s="62" t="str">
        <f t="shared" si="41"/>
        <v xml:space="preserve"> </v>
      </c>
      <c r="AV63" s="287"/>
      <c r="AW63" s="210"/>
      <c r="AX63" s="286"/>
      <c r="AY63" s="203"/>
      <c r="AZ63" s="62" t="str">
        <f t="shared" si="42"/>
        <v xml:space="preserve"> </v>
      </c>
      <c r="BA63" s="287"/>
      <c r="BB63" s="210"/>
      <c r="BC63" s="286"/>
      <c r="BD63" s="203"/>
      <c r="BE63" s="62" t="str">
        <f t="shared" si="43"/>
        <v xml:space="preserve"> </v>
      </c>
      <c r="BF63" s="287"/>
      <c r="BG63" s="210"/>
      <c r="BH63" s="286"/>
      <c r="BI63" s="203"/>
      <c r="BJ63" s="62" t="str">
        <f t="shared" si="44"/>
        <v xml:space="preserve"> </v>
      </c>
      <c r="BK63" s="287"/>
      <c r="BL63" s="210"/>
      <c r="BM63" s="286"/>
      <c r="BN63" s="203"/>
      <c r="BO63" s="62" t="str">
        <f t="shared" si="45"/>
        <v xml:space="preserve"> </v>
      </c>
      <c r="BP63" s="287"/>
      <c r="BQ63" s="210"/>
      <c r="BR63" s="286"/>
      <c r="BS63" s="203"/>
      <c r="BT63" s="62" t="str">
        <f t="shared" si="46"/>
        <v xml:space="preserve"> </v>
      </c>
      <c r="BU63" s="287"/>
      <c r="BV63" s="210"/>
      <c r="BW63" s="286"/>
      <c r="BX63" s="203"/>
      <c r="BY63" s="62" t="str">
        <f t="shared" si="47"/>
        <v xml:space="preserve"> </v>
      </c>
      <c r="BZ63" s="287"/>
      <c r="CA63" s="210"/>
      <c r="CB63" s="286"/>
      <c r="CC63" s="203"/>
      <c r="CD63" s="62" t="str">
        <f t="shared" si="48"/>
        <v xml:space="preserve"> </v>
      </c>
      <c r="CE63" s="287"/>
      <c r="CF63" s="210"/>
      <c r="CG63" s="286"/>
      <c r="CH63" s="203"/>
      <c r="CI63" s="62" t="str">
        <f t="shared" si="49"/>
        <v xml:space="preserve"> </v>
      </c>
      <c r="CJ63" s="287"/>
      <c r="CK63" s="210"/>
      <c r="CL63" s="286"/>
      <c r="CM63" s="203"/>
      <c r="CN63" s="62" t="str">
        <f t="shared" si="50"/>
        <v xml:space="preserve"> </v>
      </c>
      <c r="CO63" s="287"/>
      <c r="CP63" s="210"/>
      <c r="CQ63" s="286"/>
      <c r="CR63" s="203"/>
      <c r="CS63" s="62" t="str">
        <f t="shared" si="51"/>
        <v xml:space="preserve"> </v>
      </c>
      <c r="CT63" s="287"/>
      <c r="CU63" s="210"/>
      <c r="CV63" s="286"/>
      <c r="CW63" s="203"/>
      <c r="CX63" s="62" t="str">
        <f t="shared" si="52"/>
        <v xml:space="preserve"> </v>
      </c>
      <c r="CY63" s="287"/>
      <c r="CZ63" s="210"/>
      <c r="DA63" s="286"/>
      <c r="DB63" s="203"/>
      <c r="DC63" s="62" t="str">
        <f t="shared" si="53"/>
        <v xml:space="preserve"> </v>
      </c>
      <c r="DD63" s="287"/>
      <c r="DE63" s="210"/>
      <c r="DF63" s="286"/>
      <c r="DG63" s="203"/>
      <c r="DH63" s="62" t="str">
        <f t="shared" si="54"/>
        <v xml:space="preserve"> </v>
      </c>
      <c r="DI63" s="287"/>
      <c r="DJ63" s="210"/>
      <c r="DK63" s="286"/>
      <c r="DL63" s="203"/>
      <c r="DM63" s="62" t="str">
        <f t="shared" si="55"/>
        <v xml:space="preserve"> </v>
      </c>
      <c r="DN63" s="287"/>
      <c r="DO63" s="210"/>
      <c r="DP63" s="286"/>
      <c r="DQ63" s="203"/>
      <c r="DR63" s="62" t="str">
        <f t="shared" si="56"/>
        <v xml:space="preserve"> </v>
      </c>
      <c r="DS63" s="287"/>
      <c r="DT63" s="210"/>
      <c r="DU63" s="286"/>
      <c r="DV63" s="203"/>
      <c r="DW63" s="62" t="str">
        <f t="shared" si="57"/>
        <v xml:space="preserve"> </v>
      </c>
      <c r="DX63" s="287"/>
      <c r="DY63" s="210"/>
      <c r="DZ63" s="286"/>
      <c r="EA63" s="203"/>
      <c r="EB63" s="62" t="str">
        <f t="shared" si="58"/>
        <v xml:space="preserve"> </v>
      </c>
      <c r="EC63" s="287"/>
      <c r="ED63" s="210"/>
      <c r="EE63" s="286"/>
      <c r="EF63" s="203"/>
      <c r="EG63" s="62" t="str">
        <f t="shared" si="59"/>
        <v xml:space="preserve"> </v>
      </c>
      <c r="EH63" s="287"/>
      <c r="EI63" s="210"/>
      <c r="EJ63" s="286"/>
      <c r="EK63" s="203"/>
      <c r="EL63" s="62" t="str">
        <f t="shared" si="60"/>
        <v xml:space="preserve"> </v>
      </c>
      <c r="EM63" s="287"/>
      <c r="EN63" s="210"/>
      <c r="EO63" s="286"/>
      <c r="EP63" s="203"/>
      <c r="EQ63" s="62" t="str">
        <f t="shared" si="61"/>
        <v xml:space="preserve"> </v>
      </c>
      <c r="ER63" s="287"/>
      <c r="ES63" s="210"/>
      <c r="ET63" s="286"/>
      <c r="EU63" s="203"/>
      <c r="EV63" s="62" t="str">
        <f t="shared" si="62"/>
        <v xml:space="preserve"> </v>
      </c>
      <c r="EW63" s="287"/>
      <c r="EX63" s="210"/>
      <c r="EY63" s="286"/>
      <c r="EZ63" s="203"/>
      <c r="FA63" s="62" t="str">
        <f t="shared" si="63"/>
        <v xml:space="preserve"> </v>
      </c>
      <c r="FB63" s="287"/>
      <c r="FC63" s="210"/>
      <c r="FD63" s="286"/>
      <c r="FE63" s="127"/>
      <c r="FF63" s="127"/>
      <c r="FG63" s="127"/>
      <c r="FH63" s="127"/>
      <c r="FI63" s="127"/>
      <c r="FJ63" s="127"/>
      <c r="FK63" s="127"/>
      <c r="FL63" s="127"/>
      <c r="FM63" s="127"/>
      <c r="FN63" s="127"/>
      <c r="FO63" s="127"/>
      <c r="FP63" s="127"/>
      <c r="FQ63" s="127"/>
      <c r="FR63" s="127"/>
      <c r="FS63" s="127"/>
    </row>
    <row r="64" spans="1:175" ht="15" customHeight="1">
      <c r="A64" s="361"/>
      <c r="B64" s="401"/>
      <c r="C64" s="385"/>
      <c r="D64" s="277"/>
      <c r="E64" s="207" t="str">
        <f t="shared" si="34"/>
        <v>PM</v>
      </c>
      <c r="F64" s="203"/>
      <c r="G64" s="62" t="str">
        <f t="shared" si="32"/>
        <v xml:space="preserve"> </v>
      </c>
      <c r="H64" s="287"/>
      <c r="I64" s="155"/>
      <c r="J64" s="286"/>
      <c r="K64" s="203"/>
      <c r="L64" s="62" t="str">
        <f t="shared" si="33"/>
        <v xml:space="preserve"> </v>
      </c>
      <c r="M64" s="287"/>
      <c r="N64" s="210"/>
      <c r="O64" s="286"/>
      <c r="P64" s="203"/>
      <c r="Q64" s="62" t="str">
        <f t="shared" si="35"/>
        <v xml:space="preserve"> </v>
      </c>
      <c r="R64" s="287"/>
      <c r="S64" s="210"/>
      <c r="T64" s="286"/>
      <c r="U64" s="203"/>
      <c r="V64" s="62" t="str">
        <f t="shared" si="36"/>
        <v xml:space="preserve"> </v>
      </c>
      <c r="W64" s="287"/>
      <c r="X64" s="210"/>
      <c r="Y64" s="286"/>
      <c r="Z64" s="203"/>
      <c r="AA64" s="62" t="str">
        <f t="shared" si="37"/>
        <v xml:space="preserve"> </v>
      </c>
      <c r="AB64" s="287"/>
      <c r="AC64" s="210"/>
      <c r="AD64" s="286"/>
      <c r="AE64" s="203"/>
      <c r="AF64" s="62" t="str">
        <f t="shared" si="38"/>
        <v xml:space="preserve"> </v>
      </c>
      <c r="AG64" s="287"/>
      <c r="AH64" s="210"/>
      <c r="AI64" s="286"/>
      <c r="AJ64" s="203"/>
      <c r="AK64" s="62" t="str">
        <f t="shared" si="39"/>
        <v xml:space="preserve"> </v>
      </c>
      <c r="AL64" s="287"/>
      <c r="AM64" s="210"/>
      <c r="AN64" s="286"/>
      <c r="AO64" s="203"/>
      <c r="AP64" s="62" t="str">
        <f t="shared" si="40"/>
        <v xml:space="preserve"> </v>
      </c>
      <c r="AQ64" s="287"/>
      <c r="AR64" s="210"/>
      <c r="AS64" s="286"/>
      <c r="AT64" s="203"/>
      <c r="AU64" s="62" t="str">
        <f t="shared" si="41"/>
        <v xml:space="preserve"> </v>
      </c>
      <c r="AV64" s="287"/>
      <c r="AW64" s="210"/>
      <c r="AX64" s="286"/>
      <c r="AY64" s="203"/>
      <c r="AZ64" s="62" t="str">
        <f t="shared" si="42"/>
        <v xml:space="preserve"> </v>
      </c>
      <c r="BA64" s="287"/>
      <c r="BB64" s="210"/>
      <c r="BC64" s="286"/>
      <c r="BD64" s="203"/>
      <c r="BE64" s="62" t="str">
        <f t="shared" si="43"/>
        <v xml:space="preserve"> </v>
      </c>
      <c r="BF64" s="287"/>
      <c r="BG64" s="210"/>
      <c r="BH64" s="286"/>
      <c r="BI64" s="203"/>
      <c r="BJ64" s="62" t="str">
        <f t="shared" si="44"/>
        <v xml:space="preserve"> </v>
      </c>
      <c r="BK64" s="287"/>
      <c r="BL64" s="210"/>
      <c r="BM64" s="286"/>
      <c r="BN64" s="203"/>
      <c r="BO64" s="62" t="str">
        <f t="shared" si="45"/>
        <v xml:space="preserve"> </v>
      </c>
      <c r="BP64" s="287"/>
      <c r="BQ64" s="210"/>
      <c r="BR64" s="286"/>
      <c r="BS64" s="203"/>
      <c r="BT64" s="62" t="str">
        <f t="shared" si="46"/>
        <v xml:space="preserve"> </v>
      </c>
      <c r="BU64" s="287"/>
      <c r="BV64" s="210"/>
      <c r="BW64" s="286"/>
      <c r="BX64" s="203"/>
      <c r="BY64" s="62" t="str">
        <f t="shared" si="47"/>
        <v xml:space="preserve"> </v>
      </c>
      <c r="BZ64" s="287"/>
      <c r="CA64" s="210"/>
      <c r="CB64" s="286"/>
      <c r="CC64" s="203"/>
      <c r="CD64" s="62" t="str">
        <f t="shared" si="48"/>
        <v xml:space="preserve"> </v>
      </c>
      <c r="CE64" s="287"/>
      <c r="CF64" s="210"/>
      <c r="CG64" s="286"/>
      <c r="CH64" s="203"/>
      <c r="CI64" s="62" t="str">
        <f t="shared" si="49"/>
        <v xml:space="preserve"> </v>
      </c>
      <c r="CJ64" s="287"/>
      <c r="CK64" s="210"/>
      <c r="CL64" s="286"/>
      <c r="CM64" s="203"/>
      <c r="CN64" s="62" t="str">
        <f t="shared" si="50"/>
        <v xml:space="preserve"> </v>
      </c>
      <c r="CO64" s="287"/>
      <c r="CP64" s="210"/>
      <c r="CQ64" s="286"/>
      <c r="CR64" s="203"/>
      <c r="CS64" s="62" t="str">
        <f t="shared" si="51"/>
        <v xml:space="preserve"> </v>
      </c>
      <c r="CT64" s="287"/>
      <c r="CU64" s="210"/>
      <c r="CV64" s="286"/>
      <c r="CW64" s="203"/>
      <c r="CX64" s="62" t="str">
        <f t="shared" si="52"/>
        <v xml:space="preserve"> </v>
      </c>
      <c r="CY64" s="287"/>
      <c r="CZ64" s="210"/>
      <c r="DA64" s="286"/>
      <c r="DB64" s="203"/>
      <c r="DC64" s="62" t="str">
        <f t="shared" si="53"/>
        <v xml:space="preserve"> </v>
      </c>
      <c r="DD64" s="287"/>
      <c r="DE64" s="210"/>
      <c r="DF64" s="286"/>
      <c r="DG64" s="203"/>
      <c r="DH64" s="62" t="str">
        <f t="shared" si="54"/>
        <v xml:space="preserve"> </v>
      </c>
      <c r="DI64" s="287"/>
      <c r="DJ64" s="210"/>
      <c r="DK64" s="286"/>
      <c r="DL64" s="203"/>
      <c r="DM64" s="62" t="str">
        <f t="shared" si="55"/>
        <v xml:space="preserve"> </v>
      </c>
      <c r="DN64" s="287"/>
      <c r="DO64" s="210"/>
      <c r="DP64" s="286"/>
      <c r="DQ64" s="203"/>
      <c r="DR64" s="62" t="str">
        <f t="shared" si="56"/>
        <v xml:space="preserve"> </v>
      </c>
      <c r="DS64" s="287"/>
      <c r="DT64" s="210"/>
      <c r="DU64" s="286"/>
      <c r="DV64" s="203"/>
      <c r="DW64" s="62" t="str">
        <f t="shared" si="57"/>
        <v xml:space="preserve"> </v>
      </c>
      <c r="DX64" s="287"/>
      <c r="DY64" s="210"/>
      <c r="DZ64" s="286"/>
      <c r="EA64" s="203"/>
      <c r="EB64" s="62" t="str">
        <f t="shared" si="58"/>
        <v xml:space="preserve"> </v>
      </c>
      <c r="EC64" s="287"/>
      <c r="ED64" s="210"/>
      <c r="EE64" s="286"/>
      <c r="EF64" s="203"/>
      <c r="EG64" s="62" t="str">
        <f t="shared" si="59"/>
        <v xml:space="preserve"> </v>
      </c>
      <c r="EH64" s="287"/>
      <c r="EI64" s="210"/>
      <c r="EJ64" s="286"/>
      <c r="EK64" s="203"/>
      <c r="EL64" s="62" t="str">
        <f t="shared" si="60"/>
        <v xml:space="preserve"> </v>
      </c>
      <c r="EM64" s="287"/>
      <c r="EN64" s="210"/>
      <c r="EO64" s="286"/>
      <c r="EP64" s="203"/>
      <c r="EQ64" s="62" t="str">
        <f t="shared" si="61"/>
        <v xml:space="preserve"> </v>
      </c>
      <c r="ER64" s="287"/>
      <c r="ES64" s="210"/>
      <c r="ET64" s="286"/>
      <c r="EU64" s="203"/>
      <c r="EV64" s="62" t="str">
        <f t="shared" si="62"/>
        <v xml:space="preserve"> </v>
      </c>
      <c r="EW64" s="287"/>
      <c r="EX64" s="210"/>
      <c r="EY64" s="286"/>
      <c r="EZ64" s="203"/>
      <c r="FA64" s="62" t="str">
        <f t="shared" si="63"/>
        <v xml:space="preserve"> </v>
      </c>
      <c r="FB64" s="287"/>
      <c r="FC64" s="210"/>
      <c r="FD64" s="286"/>
      <c r="FE64" s="127"/>
      <c r="FF64" s="127"/>
      <c r="FG64" s="127"/>
      <c r="FH64" s="127"/>
      <c r="FI64" s="127"/>
      <c r="FJ64" s="127"/>
      <c r="FK64" s="127"/>
      <c r="FL64" s="127"/>
      <c r="FM64" s="127"/>
      <c r="FN64" s="127"/>
      <c r="FO64" s="127"/>
      <c r="FP64" s="127"/>
      <c r="FQ64" s="127"/>
      <c r="FR64" s="127"/>
      <c r="FS64" s="127"/>
    </row>
    <row r="65" spans="1:225" ht="15" customHeight="1">
      <c r="A65" s="361">
        <f>IF($A63+1=8,1, $A63+1)</f>
        <v>2</v>
      </c>
      <c r="B65" s="401"/>
      <c r="C65" s="385">
        <f>C63+1</f>
        <v>43123</v>
      </c>
      <c r="D65" s="275" t="s">
        <v>75</v>
      </c>
      <c r="E65" s="207" t="str">
        <f t="shared" si="34"/>
        <v>AM</v>
      </c>
      <c r="F65" s="159"/>
      <c r="G65" s="62" t="str">
        <f t="shared" si="32"/>
        <v xml:space="preserve"> </v>
      </c>
      <c r="H65" s="287"/>
      <c r="I65" s="155"/>
      <c r="J65" s="286"/>
      <c r="K65" s="159"/>
      <c r="L65" s="62" t="str">
        <f t="shared" si="33"/>
        <v xml:space="preserve"> </v>
      </c>
      <c r="M65" s="287"/>
      <c r="N65" s="210"/>
      <c r="O65" s="286"/>
      <c r="P65" s="159"/>
      <c r="Q65" s="62" t="str">
        <f t="shared" si="35"/>
        <v xml:space="preserve"> </v>
      </c>
      <c r="R65" s="287"/>
      <c r="S65" s="210"/>
      <c r="T65" s="286"/>
      <c r="U65" s="159"/>
      <c r="V65" s="62" t="str">
        <f t="shared" si="36"/>
        <v xml:space="preserve"> </v>
      </c>
      <c r="W65" s="287"/>
      <c r="X65" s="210"/>
      <c r="Y65" s="286"/>
      <c r="Z65" s="159"/>
      <c r="AA65" s="62" t="str">
        <f t="shared" si="37"/>
        <v xml:space="preserve"> </v>
      </c>
      <c r="AB65" s="287"/>
      <c r="AC65" s="210"/>
      <c r="AD65" s="286"/>
      <c r="AE65" s="159"/>
      <c r="AF65" s="62" t="str">
        <f t="shared" si="38"/>
        <v xml:space="preserve"> </v>
      </c>
      <c r="AG65" s="287"/>
      <c r="AH65" s="210"/>
      <c r="AI65" s="286"/>
      <c r="AJ65" s="159"/>
      <c r="AK65" s="62" t="str">
        <f t="shared" si="39"/>
        <v xml:space="preserve"> </v>
      </c>
      <c r="AL65" s="287"/>
      <c r="AM65" s="210"/>
      <c r="AN65" s="286"/>
      <c r="AO65" s="159"/>
      <c r="AP65" s="62" t="str">
        <f t="shared" si="40"/>
        <v xml:space="preserve"> </v>
      </c>
      <c r="AQ65" s="287"/>
      <c r="AR65" s="210"/>
      <c r="AS65" s="286"/>
      <c r="AT65" s="159"/>
      <c r="AU65" s="62" t="str">
        <f t="shared" si="41"/>
        <v xml:space="preserve"> </v>
      </c>
      <c r="AV65" s="287"/>
      <c r="AW65" s="210"/>
      <c r="AX65" s="286"/>
      <c r="AY65" s="159"/>
      <c r="AZ65" s="62" t="str">
        <f t="shared" si="42"/>
        <v xml:space="preserve"> </v>
      </c>
      <c r="BA65" s="287"/>
      <c r="BB65" s="210"/>
      <c r="BC65" s="286"/>
      <c r="BD65" s="159"/>
      <c r="BE65" s="62" t="str">
        <f t="shared" si="43"/>
        <v xml:space="preserve"> </v>
      </c>
      <c r="BF65" s="287"/>
      <c r="BG65" s="210"/>
      <c r="BH65" s="286"/>
      <c r="BI65" s="159"/>
      <c r="BJ65" s="62" t="str">
        <f t="shared" si="44"/>
        <v xml:space="preserve"> </v>
      </c>
      <c r="BK65" s="287"/>
      <c r="BL65" s="210"/>
      <c r="BM65" s="286"/>
      <c r="BN65" s="159"/>
      <c r="BO65" s="62" t="str">
        <f t="shared" si="45"/>
        <v xml:space="preserve"> </v>
      </c>
      <c r="BP65" s="287"/>
      <c r="BQ65" s="210"/>
      <c r="BR65" s="286"/>
      <c r="BS65" s="159"/>
      <c r="BT65" s="62" t="str">
        <f t="shared" si="46"/>
        <v xml:space="preserve"> </v>
      </c>
      <c r="BU65" s="287"/>
      <c r="BV65" s="210"/>
      <c r="BW65" s="286"/>
      <c r="BX65" s="159"/>
      <c r="BY65" s="62" t="str">
        <f t="shared" si="47"/>
        <v xml:space="preserve"> </v>
      </c>
      <c r="BZ65" s="287"/>
      <c r="CA65" s="210"/>
      <c r="CB65" s="286"/>
      <c r="CC65" s="159"/>
      <c r="CD65" s="62" t="str">
        <f t="shared" si="48"/>
        <v xml:space="preserve"> </v>
      </c>
      <c r="CE65" s="287"/>
      <c r="CF65" s="210"/>
      <c r="CG65" s="286"/>
      <c r="CH65" s="159"/>
      <c r="CI65" s="62" t="str">
        <f t="shared" si="49"/>
        <v xml:space="preserve"> </v>
      </c>
      <c r="CJ65" s="287"/>
      <c r="CK65" s="210"/>
      <c r="CL65" s="286"/>
      <c r="CM65" s="159"/>
      <c r="CN65" s="62" t="str">
        <f t="shared" si="50"/>
        <v xml:space="preserve"> </v>
      </c>
      <c r="CO65" s="287"/>
      <c r="CP65" s="210"/>
      <c r="CQ65" s="286"/>
      <c r="CR65" s="159"/>
      <c r="CS65" s="62" t="str">
        <f t="shared" si="51"/>
        <v xml:space="preserve"> </v>
      </c>
      <c r="CT65" s="287"/>
      <c r="CU65" s="210"/>
      <c r="CV65" s="286"/>
      <c r="CW65" s="159"/>
      <c r="CX65" s="62" t="str">
        <f t="shared" si="52"/>
        <v xml:space="preserve"> </v>
      </c>
      <c r="CY65" s="287"/>
      <c r="CZ65" s="210"/>
      <c r="DA65" s="286"/>
      <c r="DB65" s="159"/>
      <c r="DC65" s="62" t="str">
        <f t="shared" si="53"/>
        <v xml:space="preserve"> </v>
      </c>
      <c r="DD65" s="287"/>
      <c r="DE65" s="210"/>
      <c r="DF65" s="286"/>
      <c r="DG65" s="159"/>
      <c r="DH65" s="62" t="str">
        <f t="shared" si="54"/>
        <v xml:space="preserve"> </v>
      </c>
      <c r="DI65" s="287"/>
      <c r="DJ65" s="210"/>
      <c r="DK65" s="286"/>
      <c r="DL65" s="159"/>
      <c r="DM65" s="62" t="str">
        <f t="shared" si="55"/>
        <v xml:space="preserve"> </v>
      </c>
      <c r="DN65" s="287"/>
      <c r="DO65" s="210"/>
      <c r="DP65" s="286"/>
      <c r="DQ65" s="159"/>
      <c r="DR65" s="62" t="str">
        <f t="shared" si="56"/>
        <v xml:space="preserve"> </v>
      </c>
      <c r="DS65" s="287"/>
      <c r="DT65" s="210"/>
      <c r="DU65" s="286"/>
      <c r="DV65" s="159"/>
      <c r="DW65" s="62" t="str">
        <f t="shared" si="57"/>
        <v xml:space="preserve"> </v>
      </c>
      <c r="DX65" s="287"/>
      <c r="DY65" s="210"/>
      <c r="DZ65" s="286"/>
      <c r="EA65" s="159"/>
      <c r="EB65" s="62" t="str">
        <f t="shared" si="58"/>
        <v xml:space="preserve"> </v>
      </c>
      <c r="EC65" s="287"/>
      <c r="ED65" s="210"/>
      <c r="EE65" s="286"/>
      <c r="EF65" s="159"/>
      <c r="EG65" s="62" t="str">
        <f t="shared" si="59"/>
        <v xml:space="preserve"> </v>
      </c>
      <c r="EH65" s="287"/>
      <c r="EI65" s="210"/>
      <c r="EJ65" s="286"/>
      <c r="EK65" s="159"/>
      <c r="EL65" s="62" t="str">
        <f t="shared" si="60"/>
        <v xml:space="preserve"> </v>
      </c>
      <c r="EM65" s="287"/>
      <c r="EN65" s="210"/>
      <c r="EO65" s="286"/>
      <c r="EP65" s="159"/>
      <c r="EQ65" s="62" t="str">
        <f t="shared" si="61"/>
        <v xml:space="preserve"> </v>
      </c>
      <c r="ER65" s="287"/>
      <c r="ES65" s="210"/>
      <c r="ET65" s="286"/>
      <c r="EU65" s="159"/>
      <c r="EV65" s="62" t="str">
        <f t="shared" si="62"/>
        <v xml:space="preserve"> </v>
      </c>
      <c r="EW65" s="287"/>
      <c r="EX65" s="210"/>
      <c r="EY65" s="286"/>
      <c r="EZ65" s="159"/>
      <c r="FA65" s="62" t="str">
        <f t="shared" si="63"/>
        <v xml:space="preserve"> </v>
      </c>
      <c r="FB65" s="287"/>
      <c r="FC65" s="210"/>
      <c r="FD65" s="286"/>
      <c r="FE65" s="127"/>
      <c r="FF65" s="127"/>
      <c r="FG65" s="127"/>
      <c r="FH65" s="127"/>
      <c r="FI65" s="127"/>
      <c r="FJ65" s="127"/>
      <c r="FK65" s="127"/>
      <c r="FL65" s="127"/>
      <c r="FM65" s="127"/>
      <c r="FN65" s="127"/>
      <c r="FO65" s="127"/>
      <c r="FP65" s="127"/>
      <c r="FQ65" s="127"/>
      <c r="FR65" s="127"/>
      <c r="FS65" s="127"/>
    </row>
    <row r="66" spans="1:225" ht="15" customHeight="1">
      <c r="A66" s="361"/>
      <c r="B66" s="401"/>
      <c r="C66" s="385"/>
      <c r="D66" s="277"/>
      <c r="E66" s="207" t="str">
        <f t="shared" si="34"/>
        <v>PM</v>
      </c>
      <c r="F66" s="203"/>
      <c r="G66" s="62" t="str">
        <f t="shared" si="32"/>
        <v xml:space="preserve"> </v>
      </c>
      <c r="H66" s="287"/>
      <c r="I66" s="155"/>
      <c r="J66" s="286"/>
      <c r="K66" s="203"/>
      <c r="L66" s="62" t="str">
        <f t="shared" si="33"/>
        <v xml:space="preserve"> </v>
      </c>
      <c r="M66" s="287"/>
      <c r="N66" s="210"/>
      <c r="O66" s="286"/>
      <c r="P66" s="203"/>
      <c r="Q66" s="62" t="str">
        <f t="shared" si="35"/>
        <v xml:space="preserve"> </v>
      </c>
      <c r="R66" s="287"/>
      <c r="S66" s="210"/>
      <c r="T66" s="286"/>
      <c r="U66" s="203"/>
      <c r="V66" s="62" t="str">
        <f t="shared" si="36"/>
        <v xml:space="preserve"> </v>
      </c>
      <c r="W66" s="287"/>
      <c r="X66" s="210"/>
      <c r="Y66" s="286"/>
      <c r="Z66" s="203"/>
      <c r="AA66" s="62" t="str">
        <f t="shared" si="37"/>
        <v xml:space="preserve"> </v>
      </c>
      <c r="AB66" s="287"/>
      <c r="AC66" s="210"/>
      <c r="AD66" s="286"/>
      <c r="AE66" s="203"/>
      <c r="AF66" s="62" t="str">
        <f t="shared" si="38"/>
        <v xml:space="preserve"> </v>
      </c>
      <c r="AG66" s="287"/>
      <c r="AH66" s="210"/>
      <c r="AI66" s="286"/>
      <c r="AJ66" s="203"/>
      <c r="AK66" s="62" t="str">
        <f t="shared" si="39"/>
        <v xml:space="preserve"> </v>
      </c>
      <c r="AL66" s="287"/>
      <c r="AM66" s="210"/>
      <c r="AN66" s="286"/>
      <c r="AO66" s="203"/>
      <c r="AP66" s="62" t="str">
        <f t="shared" si="40"/>
        <v xml:space="preserve"> </v>
      </c>
      <c r="AQ66" s="287"/>
      <c r="AR66" s="210"/>
      <c r="AS66" s="286"/>
      <c r="AT66" s="203"/>
      <c r="AU66" s="62" t="str">
        <f t="shared" si="41"/>
        <v xml:space="preserve"> </v>
      </c>
      <c r="AV66" s="287"/>
      <c r="AW66" s="210"/>
      <c r="AX66" s="286"/>
      <c r="AY66" s="203"/>
      <c r="AZ66" s="62" t="str">
        <f t="shared" si="42"/>
        <v xml:space="preserve"> </v>
      </c>
      <c r="BA66" s="287"/>
      <c r="BB66" s="210"/>
      <c r="BC66" s="286"/>
      <c r="BD66" s="203"/>
      <c r="BE66" s="62" t="str">
        <f t="shared" si="43"/>
        <v xml:space="preserve"> </v>
      </c>
      <c r="BF66" s="287"/>
      <c r="BG66" s="210"/>
      <c r="BH66" s="286"/>
      <c r="BI66" s="203"/>
      <c r="BJ66" s="62" t="str">
        <f t="shared" si="44"/>
        <v xml:space="preserve"> </v>
      </c>
      <c r="BK66" s="287"/>
      <c r="BL66" s="210"/>
      <c r="BM66" s="286"/>
      <c r="BN66" s="203"/>
      <c r="BO66" s="62" t="str">
        <f t="shared" si="45"/>
        <v xml:space="preserve"> </v>
      </c>
      <c r="BP66" s="287"/>
      <c r="BQ66" s="210"/>
      <c r="BR66" s="286"/>
      <c r="BS66" s="203"/>
      <c r="BT66" s="62" t="str">
        <f t="shared" si="46"/>
        <v xml:space="preserve"> </v>
      </c>
      <c r="BU66" s="287"/>
      <c r="BV66" s="210"/>
      <c r="BW66" s="286"/>
      <c r="BX66" s="203"/>
      <c r="BY66" s="62" t="str">
        <f t="shared" si="47"/>
        <v xml:space="preserve"> </v>
      </c>
      <c r="BZ66" s="287"/>
      <c r="CA66" s="210"/>
      <c r="CB66" s="286"/>
      <c r="CC66" s="203"/>
      <c r="CD66" s="62" t="str">
        <f t="shared" si="48"/>
        <v xml:space="preserve"> </v>
      </c>
      <c r="CE66" s="287"/>
      <c r="CF66" s="210"/>
      <c r="CG66" s="286"/>
      <c r="CH66" s="203"/>
      <c r="CI66" s="62" t="str">
        <f t="shared" si="49"/>
        <v xml:space="preserve"> </v>
      </c>
      <c r="CJ66" s="287"/>
      <c r="CK66" s="210"/>
      <c r="CL66" s="286"/>
      <c r="CM66" s="203"/>
      <c r="CN66" s="62" t="str">
        <f t="shared" si="50"/>
        <v xml:space="preserve"> </v>
      </c>
      <c r="CO66" s="287"/>
      <c r="CP66" s="210"/>
      <c r="CQ66" s="286"/>
      <c r="CR66" s="203"/>
      <c r="CS66" s="62" t="str">
        <f t="shared" si="51"/>
        <v xml:space="preserve"> </v>
      </c>
      <c r="CT66" s="287"/>
      <c r="CU66" s="210"/>
      <c r="CV66" s="286"/>
      <c r="CW66" s="203"/>
      <c r="CX66" s="62" t="str">
        <f t="shared" si="52"/>
        <v xml:space="preserve"> </v>
      </c>
      <c r="CY66" s="287"/>
      <c r="CZ66" s="210"/>
      <c r="DA66" s="286"/>
      <c r="DB66" s="203"/>
      <c r="DC66" s="62" t="str">
        <f t="shared" si="53"/>
        <v xml:space="preserve"> </v>
      </c>
      <c r="DD66" s="287"/>
      <c r="DE66" s="210"/>
      <c r="DF66" s="286"/>
      <c r="DG66" s="203"/>
      <c r="DH66" s="62" t="str">
        <f t="shared" si="54"/>
        <v xml:space="preserve"> </v>
      </c>
      <c r="DI66" s="287"/>
      <c r="DJ66" s="210"/>
      <c r="DK66" s="286"/>
      <c r="DL66" s="203"/>
      <c r="DM66" s="62" t="str">
        <f t="shared" si="55"/>
        <v xml:space="preserve"> </v>
      </c>
      <c r="DN66" s="287"/>
      <c r="DO66" s="210"/>
      <c r="DP66" s="286"/>
      <c r="DQ66" s="203"/>
      <c r="DR66" s="62" t="str">
        <f t="shared" si="56"/>
        <v xml:space="preserve"> </v>
      </c>
      <c r="DS66" s="287"/>
      <c r="DT66" s="210"/>
      <c r="DU66" s="286"/>
      <c r="DV66" s="203"/>
      <c r="DW66" s="62" t="str">
        <f t="shared" si="57"/>
        <v xml:space="preserve"> </v>
      </c>
      <c r="DX66" s="287"/>
      <c r="DY66" s="210"/>
      <c r="DZ66" s="286"/>
      <c r="EA66" s="203"/>
      <c r="EB66" s="62" t="str">
        <f t="shared" si="58"/>
        <v xml:space="preserve"> </v>
      </c>
      <c r="EC66" s="287"/>
      <c r="ED66" s="210"/>
      <c r="EE66" s="286"/>
      <c r="EF66" s="203"/>
      <c r="EG66" s="62" t="str">
        <f t="shared" si="59"/>
        <v xml:space="preserve"> </v>
      </c>
      <c r="EH66" s="287"/>
      <c r="EI66" s="210"/>
      <c r="EJ66" s="286"/>
      <c r="EK66" s="203"/>
      <c r="EL66" s="62" t="str">
        <f t="shared" si="60"/>
        <v xml:space="preserve"> </v>
      </c>
      <c r="EM66" s="287"/>
      <c r="EN66" s="210"/>
      <c r="EO66" s="286"/>
      <c r="EP66" s="203"/>
      <c r="EQ66" s="62" t="str">
        <f t="shared" si="61"/>
        <v xml:space="preserve"> </v>
      </c>
      <c r="ER66" s="287"/>
      <c r="ES66" s="210"/>
      <c r="ET66" s="286"/>
      <c r="EU66" s="203"/>
      <c r="EV66" s="62" t="str">
        <f t="shared" si="62"/>
        <v xml:space="preserve"> </v>
      </c>
      <c r="EW66" s="287"/>
      <c r="EX66" s="210"/>
      <c r="EY66" s="286"/>
      <c r="EZ66" s="203"/>
      <c r="FA66" s="62" t="str">
        <f t="shared" si="63"/>
        <v xml:space="preserve"> </v>
      </c>
      <c r="FB66" s="287"/>
      <c r="FC66" s="210"/>
      <c r="FD66" s="286"/>
      <c r="FE66" s="127"/>
      <c r="FF66" s="127"/>
      <c r="FG66" s="127"/>
      <c r="FH66" s="127"/>
      <c r="FI66" s="127"/>
      <c r="FJ66" s="127"/>
      <c r="FK66" s="127"/>
      <c r="FL66" s="127"/>
      <c r="FM66" s="127"/>
      <c r="FN66" s="127"/>
      <c r="FO66" s="127"/>
      <c r="FP66" s="127"/>
      <c r="FQ66" s="127"/>
      <c r="FR66" s="127"/>
      <c r="FS66" s="127"/>
    </row>
    <row r="67" spans="1:225" ht="15" customHeight="1">
      <c r="A67" s="361">
        <f>IF($A65+1=8,1, $A65+1)</f>
        <v>3</v>
      </c>
      <c r="B67" s="401"/>
      <c r="C67" s="385">
        <f>C65+1</f>
        <v>43124</v>
      </c>
      <c r="D67" s="275" t="s">
        <v>76</v>
      </c>
      <c r="E67" s="207" t="str">
        <f t="shared" si="34"/>
        <v>AM</v>
      </c>
      <c r="F67" s="159"/>
      <c r="G67" s="62" t="str">
        <f t="shared" si="32"/>
        <v xml:space="preserve"> </v>
      </c>
      <c r="H67" s="287"/>
      <c r="I67" s="155"/>
      <c r="J67" s="286"/>
      <c r="K67" s="159"/>
      <c r="L67" s="62" t="str">
        <f t="shared" si="33"/>
        <v xml:space="preserve"> </v>
      </c>
      <c r="M67" s="287"/>
      <c r="N67" s="210"/>
      <c r="O67" s="286"/>
      <c r="P67" s="159"/>
      <c r="Q67" s="62" t="str">
        <f t="shared" si="35"/>
        <v xml:space="preserve"> </v>
      </c>
      <c r="R67" s="287"/>
      <c r="S67" s="210"/>
      <c r="T67" s="286"/>
      <c r="U67" s="159"/>
      <c r="V67" s="62" t="str">
        <f t="shared" si="36"/>
        <v xml:space="preserve"> </v>
      </c>
      <c r="W67" s="287"/>
      <c r="X67" s="210"/>
      <c r="Y67" s="286"/>
      <c r="Z67" s="159"/>
      <c r="AA67" s="62" t="str">
        <f t="shared" si="37"/>
        <v xml:space="preserve"> </v>
      </c>
      <c r="AB67" s="287"/>
      <c r="AC67" s="210"/>
      <c r="AD67" s="286"/>
      <c r="AE67" s="159"/>
      <c r="AF67" s="62" t="str">
        <f t="shared" si="38"/>
        <v xml:space="preserve"> </v>
      </c>
      <c r="AG67" s="287"/>
      <c r="AH67" s="210"/>
      <c r="AI67" s="286"/>
      <c r="AJ67" s="159"/>
      <c r="AK67" s="62" t="str">
        <f t="shared" si="39"/>
        <v xml:space="preserve"> </v>
      </c>
      <c r="AL67" s="287"/>
      <c r="AM67" s="210"/>
      <c r="AN67" s="286"/>
      <c r="AO67" s="159"/>
      <c r="AP67" s="62" t="str">
        <f t="shared" si="40"/>
        <v xml:space="preserve"> </v>
      </c>
      <c r="AQ67" s="287"/>
      <c r="AR67" s="210"/>
      <c r="AS67" s="286"/>
      <c r="AT67" s="159"/>
      <c r="AU67" s="62" t="str">
        <f t="shared" si="41"/>
        <v xml:space="preserve"> </v>
      </c>
      <c r="AV67" s="287"/>
      <c r="AW67" s="210"/>
      <c r="AX67" s="286"/>
      <c r="AY67" s="159"/>
      <c r="AZ67" s="62" t="str">
        <f t="shared" si="42"/>
        <v xml:space="preserve"> </v>
      </c>
      <c r="BA67" s="287"/>
      <c r="BB67" s="210"/>
      <c r="BC67" s="286"/>
      <c r="BD67" s="159"/>
      <c r="BE67" s="62" t="str">
        <f t="shared" si="43"/>
        <v xml:space="preserve"> </v>
      </c>
      <c r="BF67" s="287"/>
      <c r="BG67" s="210"/>
      <c r="BH67" s="286"/>
      <c r="BI67" s="159"/>
      <c r="BJ67" s="62" t="str">
        <f t="shared" si="44"/>
        <v xml:space="preserve"> </v>
      </c>
      <c r="BK67" s="287"/>
      <c r="BL67" s="210"/>
      <c r="BM67" s="286"/>
      <c r="BN67" s="159"/>
      <c r="BO67" s="62" t="str">
        <f t="shared" si="45"/>
        <v xml:space="preserve"> </v>
      </c>
      <c r="BP67" s="287"/>
      <c r="BQ67" s="210"/>
      <c r="BR67" s="286"/>
      <c r="BS67" s="159"/>
      <c r="BT67" s="62" t="str">
        <f t="shared" si="46"/>
        <v xml:space="preserve"> </v>
      </c>
      <c r="BU67" s="287"/>
      <c r="BV67" s="210"/>
      <c r="BW67" s="286"/>
      <c r="BX67" s="159"/>
      <c r="BY67" s="62" t="str">
        <f t="shared" si="47"/>
        <v xml:space="preserve"> </v>
      </c>
      <c r="BZ67" s="287"/>
      <c r="CA67" s="210"/>
      <c r="CB67" s="286"/>
      <c r="CC67" s="159"/>
      <c r="CD67" s="62" t="str">
        <f t="shared" si="48"/>
        <v xml:space="preserve"> </v>
      </c>
      <c r="CE67" s="287"/>
      <c r="CF67" s="210"/>
      <c r="CG67" s="286"/>
      <c r="CH67" s="159"/>
      <c r="CI67" s="62" t="str">
        <f t="shared" si="49"/>
        <v xml:space="preserve"> </v>
      </c>
      <c r="CJ67" s="287"/>
      <c r="CK67" s="210"/>
      <c r="CL67" s="286"/>
      <c r="CM67" s="159"/>
      <c r="CN67" s="62" t="str">
        <f t="shared" si="50"/>
        <v xml:space="preserve"> </v>
      </c>
      <c r="CO67" s="287"/>
      <c r="CP67" s="210"/>
      <c r="CQ67" s="286"/>
      <c r="CR67" s="159"/>
      <c r="CS67" s="62" t="str">
        <f t="shared" si="51"/>
        <v xml:space="preserve"> </v>
      </c>
      <c r="CT67" s="287"/>
      <c r="CU67" s="210"/>
      <c r="CV67" s="286"/>
      <c r="CW67" s="159"/>
      <c r="CX67" s="62" t="str">
        <f t="shared" si="52"/>
        <v xml:space="preserve"> </v>
      </c>
      <c r="CY67" s="287"/>
      <c r="CZ67" s="210"/>
      <c r="DA67" s="286"/>
      <c r="DB67" s="159"/>
      <c r="DC67" s="62" t="str">
        <f t="shared" si="53"/>
        <v xml:space="preserve"> </v>
      </c>
      <c r="DD67" s="287"/>
      <c r="DE67" s="210"/>
      <c r="DF67" s="286"/>
      <c r="DG67" s="159"/>
      <c r="DH67" s="62" t="str">
        <f t="shared" si="54"/>
        <v xml:space="preserve"> </v>
      </c>
      <c r="DI67" s="287"/>
      <c r="DJ67" s="210"/>
      <c r="DK67" s="286"/>
      <c r="DL67" s="159"/>
      <c r="DM67" s="62" t="str">
        <f t="shared" si="55"/>
        <v xml:space="preserve"> </v>
      </c>
      <c r="DN67" s="287"/>
      <c r="DO67" s="210"/>
      <c r="DP67" s="286"/>
      <c r="DQ67" s="159"/>
      <c r="DR67" s="62" t="str">
        <f t="shared" si="56"/>
        <v xml:space="preserve"> </v>
      </c>
      <c r="DS67" s="287"/>
      <c r="DT67" s="210"/>
      <c r="DU67" s="286"/>
      <c r="DV67" s="159"/>
      <c r="DW67" s="62" t="str">
        <f t="shared" si="57"/>
        <v xml:space="preserve"> </v>
      </c>
      <c r="DX67" s="287"/>
      <c r="DY67" s="210"/>
      <c r="DZ67" s="286"/>
      <c r="EA67" s="159"/>
      <c r="EB67" s="62" t="str">
        <f t="shared" si="58"/>
        <v xml:space="preserve"> </v>
      </c>
      <c r="EC67" s="287"/>
      <c r="ED67" s="210"/>
      <c r="EE67" s="286"/>
      <c r="EF67" s="159"/>
      <c r="EG67" s="62" t="str">
        <f t="shared" si="59"/>
        <v xml:space="preserve"> </v>
      </c>
      <c r="EH67" s="287"/>
      <c r="EI67" s="210"/>
      <c r="EJ67" s="286"/>
      <c r="EK67" s="159"/>
      <c r="EL67" s="62" t="str">
        <f t="shared" si="60"/>
        <v xml:space="preserve"> </v>
      </c>
      <c r="EM67" s="287"/>
      <c r="EN67" s="210"/>
      <c r="EO67" s="286"/>
      <c r="EP67" s="159"/>
      <c r="EQ67" s="62" t="str">
        <f t="shared" si="61"/>
        <v xml:space="preserve"> </v>
      </c>
      <c r="ER67" s="287"/>
      <c r="ES67" s="210"/>
      <c r="ET67" s="286"/>
      <c r="EU67" s="159"/>
      <c r="EV67" s="62" t="str">
        <f t="shared" si="62"/>
        <v xml:space="preserve"> </v>
      </c>
      <c r="EW67" s="287"/>
      <c r="EX67" s="210"/>
      <c r="EY67" s="286"/>
      <c r="EZ67" s="159"/>
      <c r="FA67" s="62" t="str">
        <f t="shared" si="63"/>
        <v xml:space="preserve"> </v>
      </c>
      <c r="FB67" s="287"/>
      <c r="FC67" s="210"/>
      <c r="FD67" s="286"/>
      <c r="FE67" s="127"/>
      <c r="FF67" s="127"/>
      <c r="FG67" s="127"/>
      <c r="FH67" s="127"/>
      <c r="FI67" s="127"/>
      <c r="FJ67" s="127"/>
      <c r="FK67" s="127"/>
      <c r="FL67" s="127"/>
      <c r="FM67" s="127"/>
      <c r="FN67" s="127"/>
      <c r="FO67" s="127"/>
      <c r="FP67" s="127"/>
      <c r="FQ67" s="127"/>
      <c r="FR67" s="127"/>
      <c r="FS67" s="127"/>
    </row>
    <row r="68" spans="1:225" ht="15.75" customHeight="1" thickBot="1">
      <c r="A68" s="362"/>
      <c r="B68" s="405"/>
      <c r="C68" s="398"/>
      <c r="D68" s="276"/>
      <c r="E68" s="208" t="str">
        <f t="shared" si="34"/>
        <v>PM</v>
      </c>
      <c r="F68" s="204"/>
      <c r="G68" s="161" t="str">
        <f t="shared" si="32"/>
        <v xml:space="preserve"> </v>
      </c>
      <c r="H68" s="359"/>
      <c r="I68" s="162"/>
      <c r="J68" s="350"/>
      <c r="K68" s="204"/>
      <c r="L68" s="161" t="str">
        <f t="shared" si="33"/>
        <v xml:space="preserve"> </v>
      </c>
      <c r="M68" s="359"/>
      <c r="N68" s="213"/>
      <c r="O68" s="350"/>
      <c r="P68" s="204"/>
      <c r="Q68" s="161" t="str">
        <f t="shared" si="35"/>
        <v xml:space="preserve"> </v>
      </c>
      <c r="R68" s="359"/>
      <c r="S68" s="213"/>
      <c r="T68" s="350"/>
      <c r="U68" s="204"/>
      <c r="V68" s="161" t="str">
        <f t="shared" si="36"/>
        <v xml:space="preserve"> </v>
      </c>
      <c r="W68" s="359"/>
      <c r="X68" s="213"/>
      <c r="Y68" s="350"/>
      <c r="Z68" s="204"/>
      <c r="AA68" s="161" t="str">
        <f t="shared" si="37"/>
        <v xml:space="preserve"> </v>
      </c>
      <c r="AB68" s="359"/>
      <c r="AC68" s="213"/>
      <c r="AD68" s="350"/>
      <c r="AE68" s="204"/>
      <c r="AF68" s="161" t="str">
        <f t="shared" si="38"/>
        <v xml:space="preserve"> </v>
      </c>
      <c r="AG68" s="359"/>
      <c r="AH68" s="213"/>
      <c r="AI68" s="350"/>
      <c r="AJ68" s="204"/>
      <c r="AK68" s="161" t="str">
        <f t="shared" si="39"/>
        <v xml:space="preserve"> </v>
      </c>
      <c r="AL68" s="359"/>
      <c r="AM68" s="213"/>
      <c r="AN68" s="350"/>
      <c r="AO68" s="204"/>
      <c r="AP68" s="161" t="str">
        <f t="shared" si="40"/>
        <v xml:space="preserve"> </v>
      </c>
      <c r="AQ68" s="359"/>
      <c r="AR68" s="213"/>
      <c r="AS68" s="350"/>
      <c r="AT68" s="204"/>
      <c r="AU68" s="161" t="str">
        <f t="shared" si="41"/>
        <v xml:space="preserve"> </v>
      </c>
      <c r="AV68" s="359"/>
      <c r="AW68" s="213"/>
      <c r="AX68" s="350"/>
      <c r="AY68" s="204"/>
      <c r="AZ68" s="161" t="str">
        <f t="shared" si="42"/>
        <v xml:space="preserve"> </v>
      </c>
      <c r="BA68" s="359"/>
      <c r="BB68" s="213"/>
      <c r="BC68" s="350"/>
      <c r="BD68" s="204"/>
      <c r="BE68" s="161" t="str">
        <f t="shared" si="43"/>
        <v xml:space="preserve"> </v>
      </c>
      <c r="BF68" s="359"/>
      <c r="BG68" s="213"/>
      <c r="BH68" s="350"/>
      <c r="BI68" s="204"/>
      <c r="BJ68" s="161" t="str">
        <f t="shared" si="44"/>
        <v xml:space="preserve"> </v>
      </c>
      <c r="BK68" s="359"/>
      <c r="BL68" s="213"/>
      <c r="BM68" s="350"/>
      <c r="BN68" s="204"/>
      <c r="BO68" s="161" t="str">
        <f t="shared" si="45"/>
        <v xml:space="preserve"> </v>
      </c>
      <c r="BP68" s="359"/>
      <c r="BQ68" s="213"/>
      <c r="BR68" s="350"/>
      <c r="BS68" s="204"/>
      <c r="BT68" s="161" t="str">
        <f t="shared" si="46"/>
        <v xml:space="preserve"> </v>
      </c>
      <c r="BU68" s="359"/>
      <c r="BV68" s="213"/>
      <c r="BW68" s="350"/>
      <c r="BX68" s="204"/>
      <c r="BY68" s="161" t="str">
        <f t="shared" si="47"/>
        <v xml:space="preserve"> </v>
      </c>
      <c r="BZ68" s="359"/>
      <c r="CA68" s="213"/>
      <c r="CB68" s="350"/>
      <c r="CC68" s="204"/>
      <c r="CD68" s="161" t="str">
        <f t="shared" si="48"/>
        <v xml:space="preserve"> </v>
      </c>
      <c r="CE68" s="359"/>
      <c r="CF68" s="213"/>
      <c r="CG68" s="350"/>
      <c r="CH68" s="204"/>
      <c r="CI68" s="161" t="str">
        <f t="shared" si="49"/>
        <v xml:space="preserve"> </v>
      </c>
      <c r="CJ68" s="359"/>
      <c r="CK68" s="213"/>
      <c r="CL68" s="350"/>
      <c r="CM68" s="204"/>
      <c r="CN68" s="161" t="str">
        <f t="shared" si="50"/>
        <v xml:space="preserve"> </v>
      </c>
      <c r="CO68" s="359"/>
      <c r="CP68" s="213"/>
      <c r="CQ68" s="350"/>
      <c r="CR68" s="204"/>
      <c r="CS68" s="161" t="str">
        <f t="shared" si="51"/>
        <v xml:space="preserve"> </v>
      </c>
      <c r="CT68" s="359"/>
      <c r="CU68" s="213"/>
      <c r="CV68" s="350"/>
      <c r="CW68" s="204"/>
      <c r="CX68" s="161" t="str">
        <f t="shared" si="52"/>
        <v xml:space="preserve"> </v>
      </c>
      <c r="CY68" s="359"/>
      <c r="CZ68" s="213"/>
      <c r="DA68" s="350"/>
      <c r="DB68" s="204"/>
      <c r="DC68" s="161" t="str">
        <f t="shared" si="53"/>
        <v xml:space="preserve"> </v>
      </c>
      <c r="DD68" s="359"/>
      <c r="DE68" s="213"/>
      <c r="DF68" s="350"/>
      <c r="DG68" s="204"/>
      <c r="DH68" s="161" t="str">
        <f t="shared" si="54"/>
        <v xml:space="preserve"> </v>
      </c>
      <c r="DI68" s="359"/>
      <c r="DJ68" s="213"/>
      <c r="DK68" s="350"/>
      <c r="DL68" s="204"/>
      <c r="DM68" s="161" t="str">
        <f t="shared" si="55"/>
        <v xml:space="preserve"> </v>
      </c>
      <c r="DN68" s="359"/>
      <c r="DO68" s="213"/>
      <c r="DP68" s="350"/>
      <c r="DQ68" s="204"/>
      <c r="DR68" s="161" t="str">
        <f t="shared" si="56"/>
        <v xml:space="preserve"> </v>
      </c>
      <c r="DS68" s="359"/>
      <c r="DT68" s="213"/>
      <c r="DU68" s="350"/>
      <c r="DV68" s="204"/>
      <c r="DW68" s="161" t="str">
        <f t="shared" si="57"/>
        <v xml:space="preserve"> </v>
      </c>
      <c r="DX68" s="359"/>
      <c r="DY68" s="213"/>
      <c r="DZ68" s="350"/>
      <c r="EA68" s="204"/>
      <c r="EB68" s="161" t="str">
        <f t="shared" si="58"/>
        <v xml:space="preserve"> </v>
      </c>
      <c r="EC68" s="359"/>
      <c r="ED68" s="213"/>
      <c r="EE68" s="350"/>
      <c r="EF68" s="204"/>
      <c r="EG68" s="161" t="str">
        <f t="shared" si="59"/>
        <v xml:space="preserve"> </v>
      </c>
      <c r="EH68" s="359"/>
      <c r="EI68" s="213"/>
      <c r="EJ68" s="350"/>
      <c r="EK68" s="204"/>
      <c r="EL68" s="161" t="str">
        <f t="shared" si="60"/>
        <v xml:space="preserve"> </v>
      </c>
      <c r="EM68" s="359"/>
      <c r="EN68" s="213"/>
      <c r="EO68" s="350"/>
      <c r="EP68" s="204"/>
      <c r="EQ68" s="161" t="str">
        <f t="shared" si="61"/>
        <v xml:space="preserve"> </v>
      </c>
      <c r="ER68" s="359"/>
      <c r="ES68" s="213"/>
      <c r="ET68" s="350"/>
      <c r="EU68" s="204"/>
      <c r="EV68" s="161" t="str">
        <f t="shared" si="62"/>
        <v xml:space="preserve"> </v>
      </c>
      <c r="EW68" s="359"/>
      <c r="EX68" s="213"/>
      <c r="EY68" s="350"/>
      <c r="EZ68" s="204"/>
      <c r="FA68" s="161" t="str">
        <f t="shared" si="63"/>
        <v xml:space="preserve"> </v>
      </c>
      <c r="FB68" s="359"/>
      <c r="FC68" s="213"/>
      <c r="FD68" s="350"/>
      <c r="FE68" s="127"/>
      <c r="FF68" s="127"/>
      <c r="FG68" s="127"/>
      <c r="FH68" s="127"/>
      <c r="FI68" s="127"/>
      <c r="FJ68" s="127"/>
      <c r="FK68" s="127"/>
      <c r="FL68" s="127"/>
      <c r="FM68" s="127"/>
      <c r="FN68" s="127"/>
      <c r="FO68" s="127"/>
      <c r="FP68" s="127"/>
      <c r="FQ68" s="127"/>
      <c r="FR68" s="127"/>
      <c r="FS68" s="127"/>
    </row>
    <row r="69" spans="1:225" ht="15.75" customHeight="1" thickBot="1">
      <c r="A69" s="323"/>
      <c r="B69" s="324"/>
      <c r="C69" s="324"/>
      <c r="D69" s="324"/>
      <c r="E69" s="325"/>
      <c r="F69" s="408" t="s">
        <v>83</v>
      </c>
      <c r="G69" s="409"/>
      <c r="H69" s="410"/>
      <c r="I69" s="3">
        <f>SUM(I7:I68)</f>
        <v>0</v>
      </c>
      <c r="J69" s="3">
        <f>SUM(J7:J68)</f>
        <v>0</v>
      </c>
      <c r="K69" s="313" t="s">
        <v>83</v>
      </c>
      <c r="L69" s="311"/>
      <c r="M69" s="314"/>
      <c r="N69" s="163">
        <f>SUM(N7:N68)</f>
        <v>0</v>
      </c>
      <c r="O69" s="3">
        <f>SUM(O7:O68)</f>
        <v>0</v>
      </c>
      <c r="P69" s="313" t="s">
        <v>83</v>
      </c>
      <c r="Q69" s="311"/>
      <c r="R69" s="314"/>
      <c r="S69" s="163">
        <f t="shared" ref="S69" si="67">SUM(S7:S68)</f>
        <v>0</v>
      </c>
      <c r="T69" s="3">
        <f>SUM(T7:T68)</f>
        <v>0</v>
      </c>
      <c r="U69" s="311" t="s">
        <v>83</v>
      </c>
      <c r="V69" s="311"/>
      <c r="W69" s="311"/>
      <c r="X69" s="150">
        <f t="shared" ref="X69" si="68">SUM(X7:X68)</f>
        <v>0</v>
      </c>
      <c r="Y69" s="3">
        <f>SUM(Y7:Y68)</f>
        <v>0</v>
      </c>
      <c r="Z69" s="311" t="s">
        <v>83</v>
      </c>
      <c r="AA69" s="311"/>
      <c r="AB69" s="311"/>
      <c r="AC69" s="150">
        <f t="shared" ref="AC69" si="69">SUM(AC7:AC68)</f>
        <v>0</v>
      </c>
      <c r="AD69" s="3">
        <f>SUM(AD7:AD68)</f>
        <v>0</v>
      </c>
      <c r="AE69" s="311" t="s">
        <v>83</v>
      </c>
      <c r="AF69" s="311"/>
      <c r="AG69" s="311"/>
      <c r="AH69" s="150">
        <f t="shared" ref="AH69" si="70">SUM(AH7:AH68)</f>
        <v>0</v>
      </c>
      <c r="AI69" s="3">
        <f>SUM(AI7:AI68)</f>
        <v>0</v>
      </c>
      <c r="AJ69" s="311" t="s">
        <v>83</v>
      </c>
      <c r="AK69" s="311"/>
      <c r="AL69" s="311"/>
      <c r="AM69" s="150">
        <f t="shared" ref="AM69" si="71">SUM(AM7:AM68)</f>
        <v>0</v>
      </c>
      <c r="AN69" s="3">
        <f>SUM(AN7:AN68)</f>
        <v>0</v>
      </c>
      <c r="AO69" s="311" t="s">
        <v>83</v>
      </c>
      <c r="AP69" s="311"/>
      <c r="AQ69" s="311"/>
      <c r="AR69" s="150">
        <f t="shared" ref="AR69" si="72">SUM(AR7:AR68)</f>
        <v>0</v>
      </c>
      <c r="AS69" s="3">
        <f>SUM(AS7:AS68)</f>
        <v>0</v>
      </c>
      <c r="AT69" s="311" t="s">
        <v>83</v>
      </c>
      <c r="AU69" s="311"/>
      <c r="AV69" s="311"/>
      <c r="AW69" s="150">
        <f t="shared" ref="AW69" si="73">SUM(AW7:AW68)</f>
        <v>0</v>
      </c>
      <c r="AX69" s="3">
        <f>SUM(AX7:AX68)</f>
        <v>0</v>
      </c>
      <c r="AY69" s="311" t="s">
        <v>83</v>
      </c>
      <c r="AZ69" s="311"/>
      <c r="BA69" s="311"/>
      <c r="BB69" s="150">
        <f t="shared" ref="BB69" si="74">SUM(BB7:BB68)</f>
        <v>0</v>
      </c>
      <c r="BC69" s="3">
        <f>SUM(BC7:BC68)</f>
        <v>0</v>
      </c>
      <c r="BD69" s="311" t="s">
        <v>83</v>
      </c>
      <c r="BE69" s="311"/>
      <c r="BF69" s="311"/>
      <c r="BG69" s="150">
        <f t="shared" ref="BG69" si="75">SUM(BG7:BG68)</f>
        <v>0</v>
      </c>
      <c r="BH69" s="3">
        <f>SUM(BH7:BH68)</f>
        <v>0</v>
      </c>
      <c r="BI69" s="311" t="s">
        <v>83</v>
      </c>
      <c r="BJ69" s="311"/>
      <c r="BK69" s="311"/>
      <c r="BL69" s="150">
        <f t="shared" ref="BL69" si="76">SUM(BL7:BL68)</f>
        <v>0</v>
      </c>
      <c r="BM69" s="3">
        <f>SUM(BM7:BM68)</f>
        <v>0</v>
      </c>
      <c r="BN69" s="311" t="s">
        <v>83</v>
      </c>
      <c r="BO69" s="311"/>
      <c r="BP69" s="311"/>
      <c r="BQ69" s="150">
        <f t="shared" ref="BQ69" si="77">SUM(BQ7:BQ68)</f>
        <v>0</v>
      </c>
      <c r="BR69" s="3">
        <f>SUM(BR7:BR68)</f>
        <v>0</v>
      </c>
      <c r="BS69" s="311" t="s">
        <v>83</v>
      </c>
      <c r="BT69" s="311"/>
      <c r="BU69" s="311"/>
      <c r="BV69" s="150">
        <f t="shared" ref="BV69" si="78">SUM(BV7:BV68)</f>
        <v>0</v>
      </c>
      <c r="BW69" s="3">
        <f>SUM(BW7:BW68)</f>
        <v>0</v>
      </c>
      <c r="BX69" s="311" t="s">
        <v>83</v>
      </c>
      <c r="BY69" s="311"/>
      <c r="BZ69" s="311"/>
      <c r="CA69" s="150">
        <f t="shared" ref="CA69" si="79">SUM(CA7:CA68)</f>
        <v>0</v>
      </c>
      <c r="CB69" s="3">
        <f>SUM(CB7:CB68)</f>
        <v>0</v>
      </c>
      <c r="CC69" s="311" t="s">
        <v>83</v>
      </c>
      <c r="CD69" s="311"/>
      <c r="CE69" s="311"/>
      <c r="CF69" s="150">
        <f t="shared" ref="CF69" si="80">SUM(CF7:CF68)</f>
        <v>0</v>
      </c>
      <c r="CG69" s="3">
        <f>SUM(CG7:CG68)</f>
        <v>0</v>
      </c>
      <c r="CH69" s="311" t="s">
        <v>83</v>
      </c>
      <c r="CI69" s="311"/>
      <c r="CJ69" s="311"/>
      <c r="CK69" s="150">
        <f t="shared" ref="CK69" si="81">SUM(CK7:CK68)</f>
        <v>0</v>
      </c>
      <c r="CL69" s="3">
        <f>SUM(CL7:CL68)</f>
        <v>0</v>
      </c>
      <c r="CM69" s="311" t="s">
        <v>83</v>
      </c>
      <c r="CN69" s="311"/>
      <c r="CO69" s="311"/>
      <c r="CP69" s="150">
        <f t="shared" ref="CP69" si="82">SUM(CP7:CP68)</f>
        <v>0</v>
      </c>
      <c r="CQ69" s="3">
        <f>SUM(CQ7:CQ68)</f>
        <v>0</v>
      </c>
      <c r="CR69" s="311" t="s">
        <v>83</v>
      </c>
      <c r="CS69" s="311"/>
      <c r="CT69" s="311"/>
      <c r="CU69" s="150">
        <f t="shared" ref="CU69" si="83">SUM(CU7:CU68)</f>
        <v>0</v>
      </c>
      <c r="CV69" s="3">
        <f>SUM(CV7:CV68)</f>
        <v>0</v>
      </c>
      <c r="CW69" s="311" t="s">
        <v>83</v>
      </c>
      <c r="CX69" s="311"/>
      <c r="CY69" s="311"/>
      <c r="CZ69" s="150">
        <f t="shared" ref="CZ69" si="84">SUM(CZ7:CZ68)</f>
        <v>0</v>
      </c>
      <c r="DA69" s="3">
        <f>SUM(DA7:DA68)</f>
        <v>0</v>
      </c>
      <c r="DB69" s="311" t="s">
        <v>83</v>
      </c>
      <c r="DC69" s="311"/>
      <c r="DD69" s="311"/>
      <c r="DE69" s="150">
        <f t="shared" ref="DE69" si="85">SUM(DE7:DE68)</f>
        <v>0</v>
      </c>
      <c r="DF69" s="3">
        <f>SUM(DF7:DF68)</f>
        <v>0</v>
      </c>
      <c r="DG69" s="311" t="s">
        <v>83</v>
      </c>
      <c r="DH69" s="311"/>
      <c r="DI69" s="311"/>
      <c r="DJ69" s="150">
        <f t="shared" ref="DJ69" si="86">SUM(DJ7:DJ68)</f>
        <v>0</v>
      </c>
      <c r="DK69" s="3">
        <f>SUM(DK7:DK68)</f>
        <v>0</v>
      </c>
      <c r="DL69" s="311" t="s">
        <v>83</v>
      </c>
      <c r="DM69" s="311"/>
      <c r="DN69" s="311"/>
      <c r="DO69" s="150">
        <f t="shared" ref="DO69" si="87">SUM(DO7:DO68)</f>
        <v>0</v>
      </c>
      <c r="DP69" s="3">
        <f>SUM(DP7:DP68)</f>
        <v>0</v>
      </c>
      <c r="DQ69" s="311" t="s">
        <v>83</v>
      </c>
      <c r="DR69" s="311"/>
      <c r="DS69" s="311"/>
      <c r="DT69" s="150">
        <f t="shared" ref="DT69" si="88">SUM(DT7:DT68)</f>
        <v>0</v>
      </c>
      <c r="DU69" s="3">
        <f>SUM(DU7:DU68)</f>
        <v>0</v>
      </c>
      <c r="DV69" s="311" t="s">
        <v>83</v>
      </c>
      <c r="DW69" s="311"/>
      <c r="DX69" s="311"/>
      <c r="DY69" s="150">
        <f t="shared" ref="DY69" si="89">SUM(DY7:DY68)</f>
        <v>0</v>
      </c>
      <c r="DZ69" s="3">
        <f>SUM(DZ7:DZ68)</f>
        <v>0</v>
      </c>
      <c r="EA69" s="311" t="s">
        <v>83</v>
      </c>
      <c r="EB69" s="311"/>
      <c r="EC69" s="311"/>
      <c r="ED69" s="150">
        <f t="shared" ref="ED69" si="90">SUM(ED7:ED68)</f>
        <v>0</v>
      </c>
      <c r="EE69" s="3">
        <f>SUM(EE7:EE68)</f>
        <v>0</v>
      </c>
      <c r="EF69" s="311" t="s">
        <v>83</v>
      </c>
      <c r="EG69" s="311"/>
      <c r="EH69" s="311"/>
      <c r="EI69" s="150">
        <f t="shared" ref="EI69" si="91">SUM(EI7:EI68)</f>
        <v>0</v>
      </c>
      <c r="EJ69" s="3">
        <f>SUM(EJ7:EJ68)</f>
        <v>0</v>
      </c>
      <c r="EK69" s="311" t="s">
        <v>83</v>
      </c>
      <c r="EL69" s="311"/>
      <c r="EM69" s="311"/>
      <c r="EN69" s="150">
        <f t="shared" ref="EN69:EO69" si="92">SUM(EN7:EN68)</f>
        <v>0</v>
      </c>
      <c r="EO69" s="164">
        <f t="shared" si="92"/>
        <v>0</v>
      </c>
      <c r="EP69" s="311" t="s">
        <v>83</v>
      </c>
      <c r="EQ69" s="311"/>
      <c r="ER69" s="311"/>
      <c r="ES69" s="150">
        <f t="shared" ref="ES69:ET69" si="93">SUM(ES7:ES68)</f>
        <v>0</v>
      </c>
      <c r="ET69" s="164">
        <f t="shared" si="93"/>
        <v>0</v>
      </c>
      <c r="EU69" s="311" t="s">
        <v>83</v>
      </c>
      <c r="EV69" s="311"/>
      <c r="EW69" s="311"/>
      <c r="EX69" s="150">
        <f t="shared" ref="EX69:EY69" si="94">SUM(EX7:EX68)</f>
        <v>0</v>
      </c>
      <c r="EY69" s="164">
        <f t="shared" si="94"/>
        <v>0</v>
      </c>
      <c r="EZ69" s="311" t="s">
        <v>83</v>
      </c>
      <c r="FA69" s="311"/>
      <c r="FB69" s="311"/>
      <c r="FC69" s="150">
        <f t="shared" ref="FC69:FD69" si="95">SUM(FC7:FC68)</f>
        <v>0</v>
      </c>
      <c r="FD69" s="164">
        <f t="shared" si="95"/>
        <v>0</v>
      </c>
    </row>
    <row r="70" spans="1:225" ht="15" customHeight="1">
      <c r="A70" s="373">
        <f>IF($A67+1=8,1, $A67+1)</f>
        <v>4</v>
      </c>
      <c r="B70" s="400" t="s">
        <v>73</v>
      </c>
      <c r="C70" s="387">
        <f>C67+1</f>
        <v>43125</v>
      </c>
      <c r="D70" s="280" t="s">
        <v>77</v>
      </c>
      <c r="E70" s="97" t="str">
        <f>IF(E68="AM","PM","AM")</f>
        <v>AM</v>
      </c>
      <c r="F70" s="151"/>
      <c r="G70" s="62" t="str">
        <f t="shared" ref="G70:G131" si="96">IF(F70="Absent",0," ")</f>
        <v xml:space="preserve"> </v>
      </c>
      <c r="H70" s="354"/>
      <c r="I70" s="152"/>
      <c r="J70" s="309"/>
      <c r="K70" s="151"/>
      <c r="L70" s="62" t="str">
        <f t="shared" ref="L70:L131" si="97">IF(K70="Absent",0," ")</f>
        <v xml:space="preserve"> </v>
      </c>
      <c r="M70" s="354"/>
      <c r="N70" s="212"/>
      <c r="O70" s="309"/>
      <c r="P70" s="151"/>
      <c r="Q70" s="62" t="str">
        <f t="shared" ref="Q70:Q131" si="98">IF(P70="Absent",0," ")</f>
        <v xml:space="preserve"> </v>
      </c>
      <c r="R70" s="354"/>
      <c r="S70" s="212"/>
      <c r="T70" s="309"/>
      <c r="U70" s="151"/>
      <c r="V70" s="62" t="str">
        <f t="shared" ref="V70:V131" si="99">IF(U70="Absent",0," ")</f>
        <v xml:space="preserve"> </v>
      </c>
      <c r="W70" s="354"/>
      <c r="X70" s="212"/>
      <c r="Y70" s="309"/>
      <c r="Z70" s="151"/>
      <c r="AA70" s="62" t="str">
        <f t="shared" ref="AA70:AA131" si="100">IF(Z70="Absent",0," ")</f>
        <v xml:space="preserve"> </v>
      </c>
      <c r="AB70" s="354"/>
      <c r="AC70" s="212"/>
      <c r="AD70" s="309"/>
      <c r="AE70" s="151"/>
      <c r="AF70" s="62" t="str">
        <f t="shared" ref="AF70:AF131" si="101">IF(AE70="Absent",0," ")</f>
        <v xml:space="preserve"> </v>
      </c>
      <c r="AG70" s="354"/>
      <c r="AH70" s="212"/>
      <c r="AI70" s="309"/>
      <c r="AJ70" s="151"/>
      <c r="AK70" s="62" t="str">
        <f t="shared" ref="AK70:AK131" si="102">IF(AJ70="Absent",0," ")</f>
        <v xml:space="preserve"> </v>
      </c>
      <c r="AL70" s="354"/>
      <c r="AM70" s="212"/>
      <c r="AN70" s="309"/>
      <c r="AO70" s="151"/>
      <c r="AP70" s="62" t="str">
        <f t="shared" ref="AP70:AP131" si="103">IF(AO70="Absent",0," ")</f>
        <v xml:space="preserve"> </v>
      </c>
      <c r="AQ70" s="354"/>
      <c r="AR70" s="212"/>
      <c r="AS70" s="309"/>
      <c r="AT70" s="151"/>
      <c r="AU70" s="62" t="str">
        <f t="shared" ref="AU70:AU131" si="104">IF(AT70="Absent",0," ")</f>
        <v xml:space="preserve"> </v>
      </c>
      <c r="AV70" s="354"/>
      <c r="AW70" s="212"/>
      <c r="AX70" s="309"/>
      <c r="AY70" s="151"/>
      <c r="AZ70" s="62" t="str">
        <f t="shared" ref="AZ70:AZ131" si="105">IF(AY70="Absent",0," ")</f>
        <v xml:space="preserve"> </v>
      </c>
      <c r="BA70" s="354"/>
      <c r="BB70" s="212"/>
      <c r="BC70" s="309"/>
      <c r="BD70" s="151"/>
      <c r="BE70" s="62" t="str">
        <f t="shared" ref="BE70:BE131" si="106">IF(BD70="Absent",0," ")</f>
        <v xml:space="preserve"> </v>
      </c>
      <c r="BF70" s="354"/>
      <c r="BG70" s="212"/>
      <c r="BH70" s="309"/>
      <c r="BI70" s="151"/>
      <c r="BJ70" s="62" t="str">
        <f t="shared" ref="BJ70:BJ131" si="107">IF(BI70="Absent",0," ")</f>
        <v xml:space="preserve"> </v>
      </c>
      <c r="BK70" s="354"/>
      <c r="BL70" s="212"/>
      <c r="BM70" s="309"/>
      <c r="BN70" s="151"/>
      <c r="BO70" s="62" t="str">
        <f t="shared" ref="BO70:BO131" si="108">IF(BN70="Absent",0," ")</f>
        <v xml:space="preserve"> </v>
      </c>
      <c r="BP70" s="354"/>
      <c r="BQ70" s="212"/>
      <c r="BR70" s="309"/>
      <c r="BS70" s="151"/>
      <c r="BT70" s="62" t="str">
        <f t="shared" ref="BT70:BT131" si="109">IF(BS70="Absent",0," ")</f>
        <v xml:space="preserve"> </v>
      </c>
      <c r="BU70" s="354"/>
      <c r="BV70" s="212"/>
      <c r="BW70" s="309"/>
      <c r="BX70" s="151"/>
      <c r="BY70" s="62" t="str">
        <f t="shared" ref="BY70:BY131" si="110">IF(BX70="Absent",0," ")</f>
        <v xml:space="preserve"> </v>
      </c>
      <c r="BZ70" s="354"/>
      <c r="CA70" s="212"/>
      <c r="CB70" s="309"/>
      <c r="CC70" s="151"/>
      <c r="CD70" s="62" t="str">
        <f t="shared" ref="CD70:CD131" si="111">IF(CC70="Absent",0," ")</f>
        <v xml:space="preserve"> </v>
      </c>
      <c r="CE70" s="354"/>
      <c r="CF70" s="212"/>
      <c r="CG70" s="309"/>
      <c r="CH70" s="151"/>
      <c r="CI70" s="62" t="str">
        <f t="shared" ref="CI70:CI131" si="112">IF(CH70="Absent",0," ")</f>
        <v xml:space="preserve"> </v>
      </c>
      <c r="CJ70" s="354"/>
      <c r="CK70" s="212"/>
      <c r="CL70" s="309"/>
      <c r="CM70" s="151"/>
      <c r="CN70" s="62" t="str">
        <f t="shared" ref="CN70:CN131" si="113">IF(CM70="Absent",0," ")</f>
        <v xml:space="preserve"> </v>
      </c>
      <c r="CO70" s="354"/>
      <c r="CP70" s="212"/>
      <c r="CQ70" s="309"/>
      <c r="CR70" s="151"/>
      <c r="CS70" s="62" t="str">
        <f t="shared" ref="CS70:CS131" si="114">IF(CR70="Absent",0," ")</f>
        <v xml:space="preserve"> </v>
      </c>
      <c r="CT70" s="354"/>
      <c r="CU70" s="212"/>
      <c r="CV70" s="309"/>
      <c r="CW70" s="151"/>
      <c r="CX70" s="62" t="str">
        <f t="shared" ref="CX70:CX131" si="115">IF(CW70="Absent",0," ")</f>
        <v xml:space="preserve"> </v>
      </c>
      <c r="CY70" s="354"/>
      <c r="CZ70" s="212"/>
      <c r="DA70" s="309"/>
      <c r="DB70" s="151"/>
      <c r="DC70" s="62" t="str">
        <f t="shared" ref="DC70:DC131" si="116">IF(DB70="Absent",0," ")</f>
        <v xml:space="preserve"> </v>
      </c>
      <c r="DD70" s="354"/>
      <c r="DE70" s="212"/>
      <c r="DF70" s="309"/>
      <c r="DG70" s="151"/>
      <c r="DH70" s="62" t="str">
        <f t="shared" ref="DH70:DH131" si="117">IF(DG70="Absent",0," ")</f>
        <v xml:space="preserve"> </v>
      </c>
      <c r="DI70" s="354"/>
      <c r="DJ70" s="212"/>
      <c r="DK70" s="309"/>
      <c r="DL70" s="151"/>
      <c r="DM70" s="62" t="str">
        <f t="shared" ref="DM70:DM131" si="118">IF(DL70="Absent",0," ")</f>
        <v xml:space="preserve"> </v>
      </c>
      <c r="DN70" s="354"/>
      <c r="DO70" s="212"/>
      <c r="DP70" s="309"/>
      <c r="DQ70" s="151"/>
      <c r="DR70" s="62" t="str">
        <f t="shared" ref="DR70:DR131" si="119">IF(DQ70="Absent",0," ")</f>
        <v xml:space="preserve"> </v>
      </c>
      <c r="DS70" s="354"/>
      <c r="DT70" s="212"/>
      <c r="DU70" s="309"/>
      <c r="DV70" s="151"/>
      <c r="DW70" s="62" t="str">
        <f t="shared" ref="DW70:DW131" si="120">IF(DV70="Absent",0," ")</f>
        <v xml:space="preserve"> </v>
      </c>
      <c r="DX70" s="354"/>
      <c r="DY70" s="212"/>
      <c r="DZ70" s="309"/>
      <c r="EA70" s="151"/>
      <c r="EB70" s="62" t="str">
        <f t="shared" ref="EB70:EB131" si="121">IF(EA70="Absent",0," ")</f>
        <v xml:space="preserve"> </v>
      </c>
      <c r="EC70" s="354"/>
      <c r="ED70" s="212"/>
      <c r="EE70" s="309"/>
      <c r="EF70" s="151"/>
      <c r="EG70" s="62" t="str">
        <f t="shared" ref="EG70:EG131" si="122">IF(EF70="Absent",0," ")</f>
        <v xml:space="preserve"> </v>
      </c>
      <c r="EH70" s="354"/>
      <c r="EI70" s="212"/>
      <c r="EJ70" s="309"/>
      <c r="EK70" s="151"/>
      <c r="EL70" s="62" t="str">
        <f t="shared" ref="EL70:EL131" si="123">IF(EK70="Absent",0," ")</f>
        <v xml:space="preserve"> </v>
      </c>
      <c r="EM70" s="354"/>
      <c r="EN70" s="212"/>
      <c r="EO70" s="309"/>
      <c r="EP70" s="151"/>
      <c r="EQ70" s="62" t="str">
        <f t="shared" ref="EQ70:EQ131" si="124">IF(EP70="Absent",0," ")</f>
        <v xml:space="preserve"> </v>
      </c>
      <c r="ER70" s="354"/>
      <c r="ES70" s="212"/>
      <c r="ET70" s="309"/>
      <c r="EU70" s="151"/>
      <c r="EV70" s="62" t="str">
        <f t="shared" ref="EV70:EV131" si="125">IF(EU70="Absent",0," ")</f>
        <v xml:space="preserve"> </v>
      </c>
      <c r="EW70" s="354"/>
      <c r="EX70" s="212"/>
      <c r="EY70" s="309"/>
      <c r="EZ70" s="151"/>
      <c r="FA70" s="62" t="str">
        <f t="shared" ref="FA70:FA131" si="126">IF(EZ70="Absent",0," ")</f>
        <v xml:space="preserve"> </v>
      </c>
      <c r="FB70" s="354"/>
      <c r="FC70" s="212"/>
      <c r="FD70" s="309"/>
      <c r="FE70" s="127"/>
      <c r="FF70" s="127"/>
      <c r="FG70" s="127"/>
      <c r="FH70" s="127"/>
      <c r="FI70" s="127"/>
      <c r="FJ70" s="127"/>
      <c r="FK70" s="127"/>
      <c r="FL70" s="127"/>
      <c r="FM70" s="127"/>
      <c r="FN70" s="127"/>
      <c r="FO70" s="127"/>
      <c r="FP70" s="127"/>
      <c r="FQ70" s="127"/>
      <c r="FR70" s="127"/>
      <c r="FS70" s="127"/>
      <c r="FT70" s="127"/>
      <c r="FU70" s="127"/>
      <c r="FV70" s="127"/>
      <c r="FW70" s="127"/>
      <c r="FX70" s="127"/>
      <c r="FY70" s="127"/>
      <c r="FZ70" s="127"/>
      <c r="GA70" s="127"/>
      <c r="GB70" s="127"/>
      <c r="GC70" s="127"/>
      <c r="GD70" s="127"/>
      <c r="GE70" s="127"/>
      <c r="GF70" s="127"/>
      <c r="GG70" s="127"/>
      <c r="GH70" s="127"/>
      <c r="GI70" s="127"/>
      <c r="GJ70" s="127"/>
      <c r="GK70" s="127"/>
      <c r="GL70" s="127"/>
      <c r="GM70" s="127"/>
      <c r="GN70" s="127"/>
      <c r="GO70" s="127"/>
      <c r="GP70" s="127"/>
      <c r="GQ70" s="127"/>
      <c r="GR70" s="127"/>
      <c r="GS70" s="127"/>
      <c r="GT70" s="127"/>
      <c r="GU70" s="127"/>
      <c r="GV70" s="127"/>
      <c r="GW70" s="127"/>
      <c r="GX70" s="127"/>
      <c r="GY70" s="127"/>
      <c r="GZ70" s="127"/>
      <c r="HA70" s="127"/>
      <c r="HB70" s="127"/>
      <c r="HC70" s="127"/>
      <c r="HD70" s="127"/>
      <c r="HE70" s="127"/>
      <c r="HF70" s="127"/>
      <c r="HG70" s="127"/>
      <c r="HH70" s="127"/>
      <c r="HI70" s="127"/>
      <c r="HJ70" s="127"/>
      <c r="HK70" s="127"/>
      <c r="HL70" s="127"/>
      <c r="HM70" s="127"/>
      <c r="HN70" s="127"/>
      <c r="HO70" s="127"/>
      <c r="HP70" s="127"/>
      <c r="HQ70" s="127"/>
    </row>
    <row r="71" spans="1:225" ht="15" customHeight="1">
      <c r="A71" s="361"/>
      <c r="B71" s="401"/>
      <c r="C71" s="385"/>
      <c r="D71" s="277"/>
      <c r="E71" s="11" t="str">
        <f t="shared" si="34"/>
        <v>PM</v>
      </c>
      <c r="F71" s="156"/>
      <c r="G71" s="62" t="str">
        <f t="shared" si="96"/>
        <v xml:space="preserve"> </v>
      </c>
      <c r="H71" s="287"/>
      <c r="I71" s="155"/>
      <c r="J71" s="286"/>
      <c r="K71" s="156"/>
      <c r="L71" s="62" t="str">
        <f t="shared" si="97"/>
        <v xml:space="preserve"> </v>
      </c>
      <c r="M71" s="287"/>
      <c r="N71" s="210"/>
      <c r="O71" s="286"/>
      <c r="P71" s="156"/>
      <c r="Q71" s="62" t="str">
        <f t="shared" si="98"/>
        <v xml:space="preserve"> </v>
      </c>
      <c r="R71" s="287"/>
      <c r="S71" s="210"/>
      <c r="T71" s="286"/>
      <c r="U71" s="156"/>
      <c r="V71" s="62" t="str">
        <f t="shared" si="99"/>
        <v xml:space="preserve"> </v>
      </c>
      <c r="W71" s="287"/>
      <c r="X71" s="210"/>
      <c r="Y71" s="286"/>
      <c r="Z71" s="156"/>
      <c r="AA71" s="62" t="str">
        <f t="shared" si="100"/>
        <v xml:space="preserve"> </v>
      </c>
      <c r="AB71" s="287"/>
      <c r="AC71" s="210"/>
      <c r="AD71" s="286"/>
      <c r="AE71" s="156"/>
      <c r="AF71" s="62" t="str">
        <f t="shared" si="101"/>
        <v xml:space="preserve"> </v>
      </c>
      <c r="AG71" s="287"/>
      <c r="AH71" s="210"/>
      <c r="AI71" s="286"/>
      <c r="AJ71" s="156"/>
      <c r="AK71" s="62" t="str">
        <f t="shared" si="102"/>
        <v xml:space="preserve"> </v>
      </c>
      <c r="AL71" s="287"/>
      <c r="AM71" s="210"/>
      <c r="AN71" s="286"/>
      <c r="AO71" s="156"/>
      <c r="AP71" s="62" t="str">
        <f t="shared" si="103"/>
        <v xml:space="preserve"> </v>
      </c>
      <c r="AQ71" s="287"/>
      <c r="AR71" s="210"/>
      <c r="AS71" s="286"/>
      <c r="AT71" s="156"/>
      <c r="AU71" s="62" t="str">
        <f t="shared" si="104"/>
        <v xml:space="preserve"> </v>
      </c>
      <c r="AV71" s="287"/>
      <c r="AW71" s="210"/>
      <c r="AX71" s="286"/>
      <c r="AY71" s="156"/>
      <c r="AZ71" s="62" t="str">
        <f t="shared" si="105"/>
        <v xml:space="preserve"> </v>
      </c>
      <c r="BA71" s="287"/>
      <c r="BB71" s="210"/>
      <c r="BC71" s="286"/>
      <c r="BD71" s="156"/>
      <c r="BE71" s="62" t="str">
        <f t="shared" si="106"/>
        <v xml:space="preserve"> </v>
      </c>
      <c r="BF71" s="287"/>
      <c r="BG71" s="210"/>
      <c r="BH71" s="286"/>
      <c r="BI71" s="156"/>
      <c r="BJ71" s="62" t="str">
        <f t="shared" si="107"/>
        <v xml:space="preserve"> </v>
      </c>
      <c r="BK71" s="287"/>
      <c r="BL71" s="210"/>
      <c r="BM71" s="286"/>
      <c r="BN71" s="156"/>
      <c r="BO71" s="62" t="str">
        <f t="shared" si="108"/>
        <v xml:space="preserve"> </v>
      </c>
      <c r="BP71" s="287"/>
      <c r="BQ71" s="210"/>
      <c r="BR71" s="286"/>
      <c r="BS71" s="156"/>
      <c r="BT71" s="62" t="str">
        <f t="shared" si="109"/>
        <v xml:space="preserve"> </v>
      </c>
      <c r="BU71" s="287"/>
      <c r="BV71" s="210"/>
      <c r="BW71" s="286"/>
      <c r="BX71" s="156"/>
      <c r="BY71" s="62" t="str">
        <f t="shared" si="110"/>
        <v xml:space="preserve"> </v>
      </c>
      <c r="BZ71" s="287"/>
      <c r="CA71" s="210"/>
      <c r="CB71" s="286"/>
      <c r="CC71" s="156"/>
      <c r="CD71" s="62" t="str">
        <f t="shared" si="111"/>
        <v xml:space="preserve"> </v>
      </c>
      <c r="CE71" s="287"/>
      <c r="CF71" s="210"/>
      <c r="CG71" s="286"/>
      <c r="CH71" s="156"/>
      <c r="CI71" s="62" t="str">
        <f t="shared" si="112"/>
        <v xml:space="preserve"> </v>
      </c>
      <c r="CJ71" s="287"/>
      <c r="CK71" s="210"/>
      <c r="CL71" s="286"/>
      <c r="CM71" s="156"/>
      <c r="CN71" s="62" t="str">
        <f t="shared" si="113"/>
        <v xml:space="preserve"> </v>
      </c>
      <c r="CO71" s="287"/>
      <c r="CP71" s="210"/>
      <c r="CQ71" s="286"/>
      <c r="CR71" s="156"/>
      <c r="CS71" s="62" t="str">
        <f t="shared" si="114"/>
        <v xml:space="preserve"> </v>
      </c>
      <c r="CT71" s="287"/>
      <c r="CU71" s="210"/>
      <c r="CV71" s="286"/>
      <c r="CW71" s="156"/>
      <c r="CX71" s="62" t="str">
        <f t="shared" si="115"/>
        <v xml:space="preserve"> </v>
      </c>
      <c r="CY71" s="287"/>
      <c r="CZ71" s="210"/>
      <c r="DA71" s="286"/>
      <c r="DB71" s="156"/>
      <c r="DC71" s="62" t="str">
        <f t="shared" si="116"/>
        <v xml:space="preserve"> </v>
      </c>
      <c r="DD71" s="287"/>
      <c r="DE71" s="210"/>
      <c r="DF71" s="286"/>
      <c r="DG71" s="156"/>
      <c r="DH71" s="62" t="str">
        <f t="shared" si="117"/>
        <v xml:space="preserve"> </v>
      </c>
      <c r="DI71" s="287"/>
      <c r="DJ71" s="210"/>
      <c r="DK71" s="286"/>
      <c r="DL71" s="156"/>
      <c r="DM71" s="62" t="str">
        <f t="shared" si="118"/>
        <v xml:space="preserve"> </v>
      </c>
      <c r="DN71" s="287"/>
      <c r="DO71" s="210"/>
      <c r="DP71" s="286"/>
      <c r="DQ71" s="156"/>
      <c r="DR71" s="62" t="str">
        <f t="shared" si="119"/>
        <v xml:space="preserve"> </v>
      </c>
      <c r="DS71" s="287"/>
      <c r="DT71" s="210"/>
      <c r="DU71" s="286"/>
      <c r="DV71" s="156"/>
      <c r="DW71" s="62" t="str">
        <f t="shared" si="120"/>
        <v xml:space="preserve"> </v>
      </c>
      <c r="DX71" s="287"/>
      <c r="DY71" s="210"/>
      <c r="DZ71" s="286"/>
      <c r="EA71" s="156"/>
      <c r="EB71" s="62" t="str">
        <f t="shared" si="121"/>
        <v xml:space="preserve"> </v>
      </c>
      <c r="EC71" s="287"/>
      <c r="ED71" s="210"/>
      <c r="EE71" s="286"/>
      <c r="EF71" s="156"/>
      <c r="EG71" s="62" t="str">
        <f t="shared" si="122"/>
        <v xml:space="preserve"> </v>
      </c>
      <c r="EH71" s="287"/>
      <c r="EI71" s="210"/>
      <c r="EJ71" s="286"/>
      <c r="EK71" s="156"/>
      <c r="EL71" s="62" t="str">
        <f t="shared" si="123"/>
        <v xml:space="preserve"> </v>
      </c>
      <c r="EM71" s="287"/>
      <c r="EN71" s="210"/>
      <c r="EO71" s="286"/>
      <c r="EP71" s="156"/>
      <c r="EQ71" s="62" t="str">
        <f t="shared" si="124"/>
        <v xml:space="preserve"> </v>
      </c>
      <c r="ER71" s="287"/>
      <c r="ES71" s="210"/>
      <c r="ET71" s="286"/>
      <c r="EU71" s="156"/>
      <c r="EV71" s="62" t="str">
        <f t="shared" si="125"/>
        <v xml:space="preserve"> </v>
      </c>
      <c r="EW71" s="287"/>
      <c r="EX71" s="210"/>
      <c r="EY71" s="286"/>
      <c r="EZ71" s="156"/>
      <c r="FA71" s="62" t="str">
        <f t="shared" si="126"/>
        <v xml:space="preserve"> </v>
      </c>
      <c r="FB71" s="287"/>
      <c r="FC71" s="210"/>
      <c r="FD71" s="286"/>
      <c r="FE71" s="127"/>
      <c r="FF71" s="127"/>
      <c r="FG71" s="127"/>
      <c r="FH71" s="127"/>
      <c r="FI71" s="127"/>
      <c r="FJ71" s="127"/>
      <c r="FK71" s="127"/>
      <c r="FL71" s="127"/>
      <c r="FM71" s="127"/>
      <c r="FN71" s="127"/>
      <c r="FO71" s="127"/>
      <c r="FP71" s="127"/>
      <c r="FQ71" s="127"/>
      <c r="FR71" s="127"/>
      <c r="FS71" s="127"/>
      <c r="FT71" s="127"/>
      <c r="FU71" s="127"/>
      <c r="FV71" s="127"/>
      <c r="FW71" s="127"/>
      <c r="FX71" s="127"/>
      <c r="FY71" s="127"/>
      <c r="FZ71" s="127"/>
      <c r="GA71" s="127"/>
      <c r="GB71" s="127"/>
      <c r="GC71" s="127"/>
      <c r="GD71" s="127"/>
      <c r="GE71" s="127"/>
      <c r="GF71" s="127"/>
      <c r="GG71" s="127"/>
      <c r="GH71" s="127"/>
      <c r="GI71" s="127"/>
      <c r="GJ71" s="127"/>
      <c r="GK71" s="127"/>
      <c r="GL71" s="127"/>
      <c r="GM71" s="127"/>
      <c r="GN71" s="127"/>
      <c r="GO71" s="127"/>
      <c r="GP71" s="127"/>
      <c r="GQ71" s="127"/>
      <c r="GR71" s="127"/>
      <c r="GS71" s="127"/>
      <c r="GT71" s="127"/>
      <c r="GU71" s="127"/>
      <c r="GV71" s="127"/>
      <c r="GW71" s="127"/>
      <c r="GX71" s="127"/>
      <c r="GY71" s="127"/>
      <c r="GZ71" s="127"/>
      <c r="HA71" s="127"/>
      <c r="HB71" s="127"/>
      <c r="HC71" s="127"/>
      <c r="HD71" s="127"/>
      <c r="HE71" s="127"/>
      <c r="HF71" s="127"/>
      <c r="HG71" s="127"/>
      <c r="HH71" s="127"/>
      <c r="HI71" s="127"/>
      <c r="HJ71" s="127"/>
      <c r="HK71" s="127"/>
      <c r="HL71" s="127"/>
      <c r="HM71" s="127"/>
      <c r="HN71" s="127"/>
      <c r="HO71" s="127"/>
      <c r="HP71" s="127"/>
      <c r="HQ71" s="127"/>
    </row>
    <row r="72" spans="1:225" ht="15" customHeight="1">
      <c r="A72" s="361">
        <f>IF($A70+1=8,1, $A70+1)</f>
        <v>5</v>
      </c>
      <c r="B72" s="401"/>
      <c r="C72" s="385">
        <f>C70+1</f>
        <v>43126</v>
      </c>
      <c r="D72" s="275" t="s">
        <v>78</v>
      </c>
      <c r="E72" s="11" t="str">
        <f t="shared" si="34"/>
        <v>AM</v>
      </c>
      <c r="F72" s="156"/>
      <c r="G72" s="62" t="str">
        <f t="shared" si="96"/>
        <v xml:space="preserve"> </v>
      </c>
      <c r="H72" s="287"/>
      <c r="I72" s="155"/>
      <c r="J72" s="286"/>
      <c r="K72" s="156"/>
      <c r="L72" s="62" t="str">
        <f t="shared" si="97"/>
        <v xml:space="preserve"> </v>
      </c>
      <c r="M72" s="287"/>
      <c r="N72" s="210"/>
      <c r="O72" s="286"/>
      <c r="P72" s="156"/>
      <c r="Q72" s="62" t="str">
        <f t="shared" si="98"/>
        <v xml:space="preserve"> </v>
      </c>
      <c r="R72" s="287"/>
      <c r="S72" s="210"/>
      <c r="T72" s="286"/>
      <c r="U72" s="156"/>
      <c r="V72" s="62" t="str">
        <f t="shared" si="99"/>
        <v xml:space="preserve"> </v>
      </c>
      <c r="W72" s="287"/>
      <c r="X72" s="210"/>
      <c r="Y72" s="286"/>
      <c r="Z72" s="156"/>
      <c r="AA72" s="62" t="str">
        <f t="shared" si="100"/>
        <v xml:space="preserve"> </v>
      </c>
      <c r="AB72" s="287"/>
      <c r="AC72" s="210"/>
      <c r="AD72" s="286"/>
      <c r="AE72" s="156"/>
      <c r="AF72" s="62" t="str">
        <f t="shared" si="101"/>
        <v xml:space="preserve"> </v>
      </c>
      <c r="AG72" s="287"/>
      <c r="AH72" s="210"/>
      <c r="AI72" s="286"/>
      <c r="AJ72" s="156"/>
      <c r="AK72" s="62" t="str">
        <f t="shared" si="102"/>
        <v xml:space="preserve"> </v>
      </c>
      <c r="AL72" s="287"/>
      <c r="AM72" s="210"/>
      <c r="AN72" s="286"/>
      <c r="AO72" s="156"/>
      <c r="AP72" s="62" t="str">
        <f t="shared" si="103"/>
        <v xml:space="preserve"> </v>
      </c>
      <c r="AQ72" s="287"/>
      <c r="AR72" s="210"/>
      <c r="AS72" s="286"/>
      <c r="AT72" s="156"/>
      <c r="AU72" s="62" t="str">
        <f t="shared" si="104"/>
        <v xml:space="preserve"> </v>
      </c>
      <c r="AV72" s="287"/>
      <c r="AW72" s="210"/>
      <c r="AX72" s="286"/>
      <c r="AY72" s="156"/>
      <c r="AZ72" s="62" t="str">
        <f t="shared" si="105"/>
        <v xml:space="preserve"> </v>
      </c>
      <c r="BA72" s="287"/>
      <c r="BB72" s="210"/>
      <c r="BC72" s="286"/>
      <c r="BD72" s="156"/>
      <c r="BE72" s="62" t="str">
        <f t="shared" si="106"/>
        <v xml:space="preserve"> </v>
      </c>
      <c r="BF72" s="287"/>
      <c r="BG72" s="210"/>
      <c r="BH72" s="286"/>
      <c r="BI72" s="156"/>
      <c r="BJ72" s="62" t="str">
        <f t="shared" si="107"/>
        <v xml:space="preserve"> </v>
      </c>
      <c r="BK72" s="287"/>
      <c r="BL72" s="210"/>
      <c r="BM72" s="286"/>
      <c r="BN72" s="156"/>
      <c r="BO72" s="62" t="str">
        <f t="shared" si="108"/>
        <v xml:space="preserve"> </v>
      </c>
      <c r="BP72" s="287"/>
      <c r="BQ72" s="210"/>
      <c r="BR72" s="286"/>
      <c r="BS72" s="156"/>
      <c r="BT72" s="62" t="str">
        <f t="shared" si="109"/>
        <v xml:space="preserve"> </v>
      </c>
      <c r="BU72" s="287"/>
      <c r="BV72" s="210"/>
      <c r="BW72" s="286"/>
      <c r="BX72" s="156"/>
      <c r="BY72" s="62" t="str">
        <f t="shared" si="110"/>
        <v xml:space="preserve"> </v>
      </c>
      <c r="BZ72" s="287"/>
      <c r="CA72" s="210"/>
      <c r="CB72" s="286"/>
      <c r="CC72" s="156"/>
      <c r="CD72" s="62" t="str">
        <f t="shared" si="111"/>
        <v xml:space="preserve"> </v>
      </c>
      <c r="CE72" s="287"/>
      <c r="CF72" s="210"/>
      <c r="CG72" s="286"/>
      <c r="CH72" s="156"/>
      <c r="CI72" s="62" t="str">
        <f t="shared" si="112"/>
        <v xml:space="preserve"> </v>
      </c>
      <c r="CJ72" s="287"/>
      <c r="CK72" s="210"/>
      <c r="CL72" s="286"/>
      <c r="CM72" s="156"/>
      <c r="CN72" s="62" t="str">
        <f t="shared" si="113"/>
        <v xml:space="preserve"> </v>
      </c>
      <c r="CO72" s="287"/>
      <c r="CP72" s="210"/>
      <c r="CQ72" s="286"/>
      <c r="CR72" s="156"/>
      <c r="CS72" s="62" t="str">
        <f t="shared" si="114"/>
        <v xml:space="preserve"> </v>
      </c>
      <c r="CT72" s="287"/>
      <c r="CU72" s="210"/>
      <c r="CV72" s="286"/>
      <c r="CW72" s="156"/>
      <c r="CX72" s="62" t="str">
        <f t="shared" si="115"/>
        <v xml:space="preserve"> </v>
      </c>
      <c r="CY72" s="287"/>
      <c r="CZ72" s="210"/>
      <c r="DA72" s="286"/>
      <c r="DB72" s="156"/>
      <c r="DC72" s="62" t="str">
        <f t="shared" si="116"/>
        <v xml:space="preserve"> </v>
      </c>
      <c r="DD72" s="287"/>
      <c r="DE72" s="210"/>
      <c r="DF72" s="286"/>
      <c r="DG72" s="156"/>
      <c r="DH72" s="62" t="str">
        <f t="shared" si="117"/>
        <v xml:space="preserve"> </v>
      </c>
      <c r="DI72" s="287"/>
      <c r="DJ72" s="210"/>
      <c r="DK72" s="286"/>
      <c r="DL72" s="156"/>
      <c r="DM72" s="62" t="str">
        <f t="shared" si="118"/>
        <v xml:space="preserve"> </v>
      </c>
      <c r="DN72" s="287"/>
      <c r="DO72" s="210"/>
      <c r="DP72" s="286"/>
      <c r="DQ72" s="156"/>
      <c r="DR72" s="62" t="str">
        <f t="shared" si="119"/>
        <v xml:space="preserve"> </v>
      </c>
      <c r="DS72" s="287"/>
      <c r="DT72" s="210"/>
      <c r="DU72" s="286"/>
      <c r="DV72" s="156"/>
      <c r="DW72" s="62" t="str">
        <f t="shared" si="120"/>
        <v xml:space="preserve"> </v>
      </c>
      <c r="DX72" s="287"/>
      <c r="DY72" s="210"/>
      <c r="DZ72" s="286"/>
      <c r="EA72" s="156"/>
      <c r="EB72" s="62" t="str">
        <f t="shared" si="121"/>
        <v xml:space="preserve"> </v>
      </c>
      <c r="EC72" s="287"/>
      <c r="ED72" s="210"/>
      <c r="EE72" s="286"/>
      <c r="EF72" s="156"/>
      <c r="EG72" s="62" t="str">
        <f t="shared" si="122"/>
        <v xml:space="preserve"> </v>
      </c>
      <c r="EH72" s="287"/>
      <c r="EI72" s="210"/>
      <c r="EJ72" s="286"/>
      <c r="EK72" s="156"/>
      <c r="EL72" s="62" t="str">
        <f t="shared" si="123"/>
        <v xml:space="preserve"> </v>
      </c>
      <c r="EM72" s="287"/>
      <c r="EN72" s="210"/>
      <c r="EO72" s="286"/>
      <c r="EP72" s="156"/>
      <c r="EQ72" s="62" t="str">
        <f t="shared" si="124"/>
        <v xml:space="preserve"> </v>
      </c>
      <c r="ER72" s="287"/>
      <c r="ES72" s="210"/>
      <c r="ET72" s="286"/>
      <c r="EU72" s="156"/>
      <c r="EV72" s="62" t="str">
        <f t="shared" si="125"/>
        <v xml:space="preserve"> </v>
      </c>
      <c r="EW72" s="287"/>
      <c r="EX72" s="210"/>
      <c r="EY72" s="286"/>
      <c r="EZ72" s="156"/>
      <c r="FA72" s="62" t="str">
        <f t="shared" si="126"/>
        <v xml:space="preserve"> </v>
      </c>
      <c r="FB72" s="287"/>
      <c r="FC72" s="210"/>
      <c r="FD72" s="286"/>
      <c r="FE72" s="127"/>
      <c r="FF72" s="127"/>
      <c r="FG72" s="127"/>
      <c r="FH72" s="127"/>
      <c r="FI72" s="127"/>
      <c r="FJ72" s="127"/>
      <c r="FK72" s="127"/>
      <c r="FL72" s="127"/>
      <c r="FM72" s="127"/>
      <c r="FN72" s="127"/>
      <c r="FO72" s="127"/>
      <c r="FP72" s="127"/>
      <c r="FQ72" s="127"/>
      <c r="FR72" s="127"/>
      <c r="FS72" s="127"/>
      <c r="FT72" s="127"/>
      <c r="FU72" s="127"/>
      <c r="FV72" s="127"/>
      <c r="FW72" s="127"/>
      <c r="FX72" s="127"/>
      <c r="FY72" s="127"/>
      <c r="FZ72" s="127"/>
      <c r="GA72" s="127"/>
      <c r="GB72" s="127"/>
      <c r="GC72" s="127"/>
      <c r="GD72" s="127"/>
      <c r="GE72" s="127"/>
      <c r="GF72" s="127"/>
      <c r="GG72" s="127"/>
      <c r="GH72" s="127"/>
      <c r="GI72" s="127"/>
      <c r="GJ72" s="127"/>
      <c r="GK72" s="127"/>
      <c r="GL72" s="127"/>
      <c r="GM72" s="127"/>
      <c r="GN72" s="127"/>
      <c r="GO72" s="127"/>
      <c r="GP72" s="127"/>
      <c r="GQ72" s="127"/>
      <c r="GR72" s="127"/>
      <c r="GS72" s="127"/>
      <c r="GT72" s="127"/>
      <c r="GU72" s="127"/>
      <c r="GV72" s="127"/>
      <c r="GW72" s="127"/>
      <c r="GX72" s="127"/>
      <c r="GY72" s="127"/>
      <c r="GZ72" s="127"/>
      <c r="HA72" s="127"/>
      <c r="HB72" s="127"/>
      <c r="HC72" s="127"/>
      <c r="HD72" s="127"/>
      <c r="HE72" s="127"/>
      <c r="HF72" s="127"/>
      <c r="HG72" s="127"/>
      <c r="HH72" s="127"/>
      <c r="HI72" s="127"/>
      <c r="HJ72" s="127"/>
      <c r="HK72" s="127"/>
      <c r="HL72" s="127"/>
      <c r="HM72" s="127"/>
      <c r="HN72" s="127"/>
      <c r="HO72" s="127"/>
      <c r="HP72" s="127"/>
      <c r="HQ72" s="127"/>
    </row>
    <row r="73" spans="1:225" ht="15" customHeight="1">
      <c r="A73" s="361"/>
      <c r="B73" s="401"/>
      <c r="C73" s="385"/>
      <c r="D73" s="277"/>
      <c r="E73" s="11" t="str">
        <f t="shared" si="34"/>
        <v>PM</v>
      </c>
      <c r="F73" s="156"/>
      <c r="G73" s="62" t="str">
        <f t="shared" si="96"/>
        <v xml:space="preserve"> </v>
      </c>
      <c r="H73" s="287"/>
      <c r="I73" s="155"/>
      <c r="J73" s="286"/>
      <c r="K73" s="156"/>
      <c r="L73" s="62" t="str">
        <f t="shared" si="97"/>
        <v xml:space="preserve"> </v>
      </c>
      <c r="M73" s="287"/>
      <c r="N73" s="210"/>
      <c r="O73" s="286"/>
      <c r="P73" s="156"/>
      <c r="Q73" s="62" t="str">
        <f t="shared" si="98"/>
        <v xml:space="preserve"> </v>
      </c>
      <c r="R73" s="287"/>
      <c r="S73" s="210"/>
      <c r="T73" s="286"/>
      <c r="U73" s="156"/>
      <c r="V73" s="62" t="str">
        <f t="shared" si="99"/>
        <v xml:space="preserve"> </v>
      </c>
      <c r="W73" s="287"/>
      <c r="X73" s="210"/>
      <c r="Y73" s="286"/>
      <c r="Z73" s="156"/>
      <c r="AA73" s="62" t="str">
        <f t="shared" si="100"/>
        <v xml:space="preserve"> </v>
      </c>
      <c r="AB73" s="287"/>
      <c r="AC73" s="210"/>
      <c r="AD73" s="286"/>
      <c r="AE73" s="156"/>
      <c r="AF73" s="62" t="str">
        <f t="shared" si="101"/>
        <v xml:space="preserve"> </v>
      </c>
      <c r="AG73" s="287"/>
      <c r="AH73" s="210"/>
      <c r="AI73" s="286"/>
      <c r="AJ73" s="156"/>
      <c r="AK73" s="62" t="str">
        <f t="shared" si="102"/>
        <v xml:space="preserve"> </v>
      </c>
      <c r="AL73" s="287"/>
      <c r="AM73" s="210"/>
      <c r="AN73" s="286"/>
      <c r="AO73" s="156"/>
      <c r="AP73" s="62" t="str">
        <f t="shared" si="103"/>
        <v xml:space="preserve"> </v>
      </c>
      <c r="AQ73" s="287"/>
      <c r="AR73" s="210"/>
      <c r="AS73" s="286"/>
      <c r="AT73" s="156"/>
      <c r="AU73" s="62" t="str">
        <f t="shared" si="104"/>
        <v xml:space="preserve"> </v>
      </c>
      <c r="AV73" s="287"/>
      <c r="AW73" s="210"/>
      <c r="AX73" s="286"/>
      <c r="AY73" s="156"/>
      <c r="AZ73" s="62" t="str">
        <f t="shared" si="105"/>
        <v xml:space="preserve"> </v>
      </c>
      <c r="BA73" s="287"/>
      <c r="BB73" s="210"/>
      <c r="BC73" s="286"/>
      <c r="BD73" s="156"/>
      <c r="BE73" s="62" t="str">
        <f t="shared" si="106"/>
        <v xml:space="preserve"> </v>
      </c>
      <c r="BF73" s="287"/>
      <c r="BG73" s="210"/>
      <c r="BH73" s="286"/>
      <c r="BI73" s="156"/>
      <c r="BJ73" s="62" t="str">
        <f t="shared" si="107"/>
        <v xml:space="preserve"> </v>
      </c>
      <c r="BK73" s="287"/>
      <c r="BL73" s="210"/>
      <c r="BM73" s="286"/>
      <c r="BN73" s="156"/>
      <c r="BO73" s="62" t="str">
        <f t="shared" si="108"/>
        <v xml:space="preserve"> </v>
      </c>
      <c r="BP73" s="287"/>
      <c r="BQ73" s="210"/>
      <c r="BR73" s="286"/>
      <c r="BS73" s="156"/>
      <c r="BT73" s="62" t="str">
        <f t="shared" si="109"/>
        <v xml:space="preserve"> </v>
      </c>
      <c r="BU73" s="287"/>
      <c r="BV73" s="210"/>
      <c r="BW73" s="286"/>
      <c r="BX73" s="156"/>
      <c r="BY73" s="62" t="str">
        <f t="shared" si="110"/>
        <v xml:space="preserve"> </v>
      </c>
      <c r="BZ73" s="287"/>
      <c r="CA73" s="210"/>
      <c r="CB73" s="286"/>
      <c r="CC73" s="156"/>
      <c r="CD73" s="62" t="str">
        <f t="shared" si="111"/>
        <v xml:space="preserve"> </v>
      </c>
      <c r="CE73" s="287"/>
      <c r="CF73" s="210"/>
      <c r="CG73" s="286"/>
      <c r="CH73" s="156"/>
      <c r="CI73" s="62" t="str">
        <f t="shared" si="112"/>
        <v xml:space="preserve"> </v>
      </c>
      <c r="CJ73" s="287"/>
      <c r="CK73" s="210"/>
      <c r="CL73" s="286"/>
      <c r="CM73" s="156"/>
      <c r="CN73" s="62" t="str">
        <f t="shared" si="113"/>
        <v xml:space="preserve"> </v>
      </c>
      <c r="CO73" s="287"/>
      <c r="CP73" s="210"/>
      <c r="CQ73" s="286"/>
      <c r="CR73" s="156"/>
      <c r="CS73" s="62" t="str">
        <f t="shared" si="114"/>
        <v xml:space="preserve"> </v>
      </c>
      <c r="CT73" s="287"/>
      <c r="CU73" s="210"/>
      <c r="CV73" s="286"/>
      <c r="CW73" s="156"/>
      <c r="CX73" s="62" t="str">
        <f t="shared" si="115"/>
        <v xml:space="preserve"> </v>
      </c>
      <c r="CY73" s="287"/>
      <c r="CZ73" s="210"/>
      <c r="DA73" s="286"/>
      <c r="DB73" s="156"/>
      <c r="DC73" s="62" t="str">
        <f t="shared" si="116"/>
        <v xml:space="preserve"> </v>
      </c>
      <c r="DD73" s="287"/>
      <c r="DE73" s="210"/>
      <c r="DF73" s="286"/>
      <c r="DG73" s="156"/>
      <c r="DH73" s="62" t="str">
        <f t="shared" si="117"/>
        <v xml:space="preserve"> </v>
      </c>
      <c r="DI73" s="287"/>
      <c r="DJ73" s="210"/>
      <c r="DK73" s="286"/>
      <c r="DL73" s="156"/>
      <c r="DM73" s="62" t="str">
        <f t="shared" si="118"/>
        <v xml:space="preserve"> </v>
      </c>
      <c r="DN73" s="287"/>
      <c r="DO73" s="210"/>
      <c r="DP73" s="286"/>
      <c r="DQ73" s="156"/>
      <c r="DR73" s="62" t="str">
        <f t="shared" si="119"/>
        <v xml:space="preserve"> </v>
      </c>
      <c r="DS73" s="287"/>
      <c r="DT73" s="210"/>
      <c r="DU73" s="286"/>
      <c r="DV73" s="156"/>
      <c r="DW73" s="62" t="str">
        <f t="shared" si="120"/>
        <v xml:space="preserve"> </v>
      </c>
      <c r="DX73" s="287"/>
      <c r="DY73" s="210"/>
      <c r="DZ73" s="286"/>
      <c r="EA73" s="156"/>
      <c r="EB73" s="62" t="str">
        <f t="shared" si="121"/>
        <v xml:space="preserve"> </v>
      </c>
      <c r="EC73" s="287"/>
      <c r="ED73" s="210"/>
      <c r="EE73" s="286"/>
      <c r="EF73" s="156"/>
      <c r="EG73" s="62" t="str">
        <f t="shared" si="122"/>
        <v xml:space="preserve"> </v>
      </c>
      <c r="EH73" s="287"/>
      <c r="EI73" s="210"/>
      <c r="EJ73" s="286"/>
      <c r="EK73" s="156"/>
      <c r="EL73" s="62" t="str">
        <f t="shared" si="123"/>
        <v xml:space="preserve"> </v>
      </c>
      <c r="EM73" s="287"/>
      <c r="EN73" s="210"/>
      <c r="EO73" s="286"/>
      <c r="EP73" s="156"/>
      <c r="EQ73" s="62" t="str">
        <f t="shared" si="124"/>
        <v xml:space="preserve"> </v>
      </c>
      <c r="ER73" s="287"/>
      <c r="ES73" s="210"/>
      <c r="ET73" s="286"/>
      <c r="EU73" s="156"/>
      <c r="EV73" s="62" t="str">
        <f t="shared" si="125"/>
        <v xml:space="preserve"> </v>
      </c>
      <c r="EW73" s="287"/>
      <c r="EX73" s="210"/>
      <c r="EY73" s="286"/>
      <c r="EZ73" s="156"/>
      <c r="FA73" s="62" t="str">
        <f t="shared" si="126"/>
        <v xml:space="preserve"> </v>
      </c>
      <c r="FB73" s="287"/>
      <c r="FC73" s="210"/>
      <c r="FD73" s="286"/>
      <c r="FE73" s="127"/>
      <c r="FF73" s="127"/>
      <c r="FG73" s="127"/>
      <c r="FH73" s="127"/>
      <c r="FI73" s="127"/>
      <c r="FJ73" s="127"/>
      <c r="FK73" s="127"/>
      <c r="FL73" s="127"/>
      <c r="FM73" s="127"/>
      <c r="FN73" s="127"/>
      <c r="FO73" s="127"/>
      <c r="FP73" s="127"/>
      <c r="FQ73" s="127"/>
      <c r="FR73" s="127"/>
      <c r="FS73" s="127"/>
      <c r="FT73" s="127"/>
      <c r="FU73" s="127"/>
      <c r="FV73" s="127"/>
      <c r="FW73" s="127"/>
      <c r="FX73" s="127"/>
      <c r="FY73" s="127"/>
      <c r="FZ73" s="127"/>
      <c r="GA73" s="127"/>
      <c r="GB73" s="127"/>
      <c r="GC73" s="127"/>
      <c r="GD73" s="127"/>
      <c r="GE73" s="127"/>
      <c r="GF73" s="127"/>
      <c r="GG73" s="127"/>
      <c r="GH73" s="127"/>
      <c r="GI73" s="127"/>
      <c r="GJ73" s="127"/>
      <c r="GK73" s="127"/>
      <c r="GL73" s="127"/>
      <c r="GM73" s="127"/>
      <c r="GN73" s="127"/>
      <c r="GO73" s="127"/>
      <c r="GP73" s="127"/>
      <c r="GQ73" s="127"/>
      <c r="GR73" s="127"/>
      <c r="GS73" s="127"/>
      <c r="GT73" s="127"/>
      <c r="GU73" s="127"/>
      <c r="GV73" s="127"/>
      <c r="GW73" s="127"/>
      <c r="GX73" s="127"/>
      <c r="GY73" s="127"/>
      <c r="GZ73" s="127"/>
      <c r="HA73" s="127"/>
      <c r="HB73" s="127"/>
      <c r="HC73" s="127"/>
      <c r="HD73" s="127"/>
      <c r="HE73" s="127"/>
      <c r="HF73" s="127"/>
      <c r="HG73" s="127"/>
      <c r="HH73" s="127"/>
      <c r="HI73" s="127"/>
      <c r="HJ73" s="127"/>
      <c r="HK73" s="127"/>
      <c r="HL73" s="127"/>
      <c r="HM73" s="127"/>
      <c r="HN73" s="127"/>
      <c r="HO73" s="127"/>
      <c r="HP73" s="127"/>
      <c r="HQ73" s="127"/>
    </row>
    <row r="74" spans="1:225" ht="15" customHeight="1">
      <c r="A74" s="360">
        <f>IF($A72+1=8,1, $A72+1)</f>
        <v>6</v>
      </c>
      <c r="B74" s="401"/>
      <c r="C74" s="386">
        <f>C72+1</f>
        <v>43127</v>
      </c>
      <c r="D74" s="278" t="s">
        <v>79</v>
      </c>
      <c r="E74" s="221" t="str">
        <f t="shared" ref="E74:E138" si="127">IF(E73="AM","PM","AM")</f>
        <v>AM</v>
      </c>
      <c r="F74" s="222"/>
      <c r="G74" s="216" t="str">
        <f t="shared" si="96"/>
        <v xml:space="preserve"> </v>
      </c>
      <c r="H74" s="288"/>
      <c r="I74" s="217"/>
      <c r="J74" s="285"/>
      <c r="K74" s="222"/>
      <c r="L74" s="216" t="str">
        <f t="shared" si="97"/>
        <v xml:space="preserve"> </v>
      </c>
      <c r="M74" s="288"/>
      <c r="N74" s="217"/>
      <c r="O74" s="285"/>
      <c r="P74" s="222"/>
      <c r="Q74" s="216" t="str">
        <f t="shared" si="98"/>
        <v xml:space="preserve"> </v>
      </c>
      <c r="R74" s="288"/>
      <c r="S74" s="217"/>
      <c r="T74" s="285"/>
      <c r="U74" s="222"/>
      <c r="V74" s="216" t="str">
        <f t="shared" si="99"/>
        <v xml:space="preserve"> </v>
      </c>
      <c r="W74" s="288"/>
      <c r="X74" s="217"/>
      <c r="Y74" s="285"/>
      <c r="Z74" s="222"/>
      <c r="AA74" s="216" t="str">
        <f t="shared" si="100"/>
        <v xml:space="preserve"> </v>
      </c>
      <c r="AB74" s="288"/>
      <c r="AC74" s="217"/>
      <c r="AD74" s="285"/>
      <c r="AE74" s="222"/>
      <c r="AF74" s="216" t="str">
        <f t="shared" si="101"/>
        <v xml:space="preserve"> </v>
      </c>
      <c r="AG74" s="288"/>
      <c r="AH74" s="217"/>
      <c r="AI74" s="285"/>
      <c r="AJ74" s="222"/>
      <c r="AK74" s="216" t="str">
        <f t="shared" si="102"/>
        <v xml:space="preserve"> </v>
      </c>
      <c r="AL74" s="288"/>
      <c r="AM74" s="217"/>
      <c r="AN74" s="285"/>
      <c r="AO74" s="222"/>
      <c r="AP74" s="216" t="str">
        <f t="shared" si="103"/>
        <v xml:space="preserve"> </v>
      </c>
      <c r="AQ74" s="288"/>
      <c r="AR74" s="217"/>
      <c r="AS74" s="285"/>
      <c r="AT74" s="222"/>
      <c r="AU74" s="216" t="str">
        <f t="shared" si="104"/>
        <v xml:space="preserve"> </v>
      </c>
      <c r="AV74" s="288"/>
      <c r="AW74" s="217"/>
      <c r="AX74" s="285"/>
      <c r="AY74" s="222"/>
      <c r="AZ74" s="216" t="str">
        <f t="shared" si="105"/>
        <v xml:space="preserve"> </v>
      </c>
      <c r="BA74" s="288"/>
      <c r="BB74" s="217"/>
      <c r="BC74" s="285"/>
      <c r="BD74" s="222"/>
      <c r="BE74" s="216" t="str">
        <f t="shared" si="106"/>
        <v xml:space="preserve"> </v>
      </c>
      <c r="BF74" s="288"/>
      <c r="BG74" s="217"/>
      <c r="BH74" s="285"/>
      <c r="BI74" s="222"/>
      <c r="BJ74" s="216" t="str">
        <f t="shared" si="107"/>
        <v xml:space="preserve"> </v>
      </c>
      <c r="BK74" s="288"/>
      <c r="BL74" s="217"/>
      <c r="BM74" s="285"/>
      <c r="BN74" s="222"/>
      <c r="BO74" s="216" t="str">
        <f t="shared" si="108"/>
        <v xml:space="preserve"> </v>
      </c>
      <c r="BP74" s="288"/>
      <c r="BQ74" s="217"/>
      <c r="BR74" s="285"/>
      <c r="BS74" s="222"/>
      <c r="BT74" s="216" t="str">
        <f t="shared" si="109"/>
        <v xml:space="preserve"> </v>
      </c>
      <c r="BU74" s="288"/>
      <c r="BV74" s="217"/>
      <c r="BW74" s="285"/>
      <c r="BX74" s="222"/>
      <c r="BY74" s="216" t="str">
        <f t="shared" si="110"/>
        <v xml:space="preserve"> </v>
      </c>
      <c r="BZ74" s="288"/>
      <c r="CA74" s="217"/>
      <c r="CB74" s="285"/>
      <c r="CC74" s="222"/>
      <c r="CD74" s="216" t="str">
        <f t="shared" si="111"/>
        <v xml:space="preserve"> </v>
      </c>
      <c r="CE74" s="288"/>
      <c r="CF74" s="217"/>
      <c r="CG74" s="285"/>
      <c r="CH74" s="222"/>
      <c r="CI74" s="216" t="str">
        <f t="shared" si="112"/>
        <v xml:space="preserve"> </v>
      </c>
      <c r="CJ74" s="288"/>
      <c r="CK74" s="217"/>
      <c r="CL74" s="285"/>
      <c r="CM74" s="222"/>
      <c r="CN74" s="216" t="str">
        <f t="shared" si="113"/>
        <v xml:space="preserve"> </v>
      </c>
      <c r="CO74" s="288"/>
      <c r="CP74" s="217"/>
      <c r="CQ74" s="285"/>
      <c r="CR74" s="222"/>
      <c r="CS74" s="216" t="str">
        <f t="shared" si="114"/>
        <v xml:space="preserve"> </v>
      </c>
      <c r="CT74" s="288"/>
      <c r="CU74" s="217"/>
      <c r="CV74" s="285"/>
      <c r="CW74" s="222"/>
      <c r="CX74" s="216" t="str">
        <f t="shared" si="115"/>
        <v xml:space="preserve"> </v>
      </c>
      <c r="CY74" s="288"/>
      <c r="CZ74" s="217"/>
      <c r="DA74" s="285"/>
      <c r="DB74" s="222"/>
      <c r="DC74" s="216" t="str">
        <f t="shared" si="116"/>
        <v xml:space="preserve"> </v>
      </c>
      <c r="DD74" s="288"/>
      <c r="DE74" s="217"/>
      <c r="DF74" s="285"/>
      <c r="DG74" s="222"/>
      <c r="DH74" s="216" t="str">
        <f t="shared" si="117"/>
        <v xml:space="preserve"> </v>
      </c>
      <c r="DI74" s="288"/>
      <c r="DJ74" s="217"/>
      <c r="DK74" s="285"/>
      <c r="DL74" s="222"/>
      <c r="DM74" s="216" t="str">
        <f t="shared" si="118"/>
        <v xml:space="preserve"> </v>
      </c>
      <c r="DN74" s="288"/>
      <c r="DO74" s="217"/>
      <c r="DP74" s="285"/>
      <c r="DQ74" s="222"/>
      <c r="DR74" s="216" t="str">
        <f t="shared" si="119"/>
        <v xml:space="preserve"> </v>
      </c>
      <c r="DS74" s="288"/>
      <c r="DT74" s="217"/>
      <c r="DU74" s="285"/>
      <c r="DV74" s="222"/>
      <c r="DW74" s="216" t="str">
        <f t="shared" si="120"/>
        <v xml:space="preserve"> </v>
      </c>
      <c r="DX74" s="288"/>
      <c r="DY74" s="217"/>
      <c r="DZ74" s="285"/>
      <c r="EA74" s="222"/>
      <c r="EB74" s="216" t="str">
        <f t="shared" si="121"/>
        <v xml:space="preserve"> </v>
      </c>
      <c r="EC74" s="288"/>
      <c r="ED74" s="217"/>
      <c r="EE74" s="285"/>
      <c r="EF74" s="222"/>
      <c r="EG74" s="216" t="str">
        <f t="shared" si="122"/>
        <v xml:space="preserve"> </v>
      </c>
      <c r="EH74" s="288"/>
      <c r="EI74" s="217"/>
      <c r="EJ74" s="285"/>
      <c r="EK74" s="222"/>
      <c r="EL74" s="216" t="str">
        <f t="shared" si="123"/>
        <v xml:space="preserve"> </v>
      </c>
      <c r="EM74" s="288"/>
      <c r="EN74" s="217"/>
      <c r="EO74" s="285"/>
      <c r="EP74" s="222"/>
      <c r="EQ74" s="216" t="str">
        <f t="shared" si="124"/>
        <v xml:space="preserve"> </v>
      </c>
      <c r="ER74" s="288"/>
      <c r="ES74" s="217"/>
      <c r="ET74" s="285"/>
      <c r="EU74" s="222"/>
      <c r="EV74" s="216" t="str">
        <f t="shared" si="125"/>
        <v xml:space="preserve"> </v>
      </c>
      <c r="EW74" s="288"/>
      <c r="EX74" s="217"/>
      <c r="EY74" s="285"/>
      <c r="EZ74" s="222"/>
      <c r="FA74" s="216" t="str">
        <f t="shared" si="126"/>
        <v xml:space="preserve"> </v>
      </c>
      <c r="FB74" s="288"/>
      <c r="FC74" s="217"/>
      <c r="FD74" s="285"/>
      <c r="FE74" s="127"/>
      <c r="FF74" s="127"/>
      <c r="FG74" s="127"/>
      <c r="FH74" s="127"/>
      <c r="FI74" s="127"/>
      <c r="FJ74" s="127"/>
      <c r="FK74" s="127"/>
      <c r="FL74" s="127"/>
      <c r="FM74" s="127"/>
      <c r="FN74" s="127"/>
      <c r="FO74" s="127"/>
      <c r="FP74" s="127"/>
      <c r="FQ74" s="127"/>
      <c r="FR74" s="127"/>
      <c r="FS74" s="127"/>
      <c r="FT74" s="127"/>
      <c r="FU74" s="127"/>
      <c r="FV74" s="127"/>
      <c r="FW74" s="127"/>
      <c r="FX74" s="127"/>
      <c r="FY74" s="127"/>
      <c r="FZ74" s="127"/>
      <c r="GA74" s="127"/>
      <c r="GB74" s="127"/>
      <c r="GC74" s="127"/>
      <c r="GD74" s="127"/>
      <c r="GE74" s="127"/>
      <c r="GF74" s="127"/>
      <c r="GG74" s="127"/>
      <c r="GH74" s="127"/>
      <c r="GI74" s="127"/>
      <c r="GJ74" s="127"/>
      <c r="GK74" s="127"/>
      <c r="GL74" s="127"/>
      <c r="GM74" s="127"/>
      <c r="GN74" s="127"/>
      <c r="GO74" s="127"/>
      <c r="GP74" s="127"/>
      <c r="GQ74" s="127"/>
      <c r="GR74" s="127"/>
      <c r="GS74" s="127"/>
      <c r="GT74" s="127"/>
      <c r="GU74" s="127"/>
      <c r="GV74" s="127"/>
      <c r="GW74" s="127"/>
      <c r="GX74" s="127"/>
      <c r="GY74" s="127"/>
      <c r="GZ74" s="127"/>
      <c r="HA74" s="127"/>
      <c r="HB74" s="127"/>
      <c r="HC74" s="127"/>
      <c r="HD74" s="127"/>
      <c r="HE74" s="127"/>
      <c r="HF74" s="127"/>
      <c r="HG74" s="127"/>
      <c r="HH74" s="127"/>
      <c r="HI74" s="127"/>
      <c r="HJ74" s="127"/>
      <c r="HK74" s="127"/>
      <c r="HL74" s="127"/>
      <c r="HM74" s="127"/>
      <c r="HN74" s="127"/>
      <c r="HO74" s="127"/>
      <c r="HP74" s="127"/>
      <c r="HQ74" s="127"/>
    </row>
    <row r="75" spans="1:225" ht="15" customHeight="1">
      <c r="A75" s="360"/>
      <c r="B75" s="401"/>
      <c r="C75" s="386"/>
      <c r="D75" s="279"/>
      <c r="E75" s="221" t="str">
        <f t="shared" si="127"/>
        <v>PM</v>
      </c>
      <c r="F75" s="222"/>
      <c r="G75" s="216" t="str">
        <f t="shared" si="96"/>
        <v xml:space="preserve"> </v>
      </c>
      <c r="H75" s="288"/>
      <c r="I75" s="217"/>
      <c r="J75" s="285"/>
      <c r="K75" s="222"/>
      <c r="L75" s="216" t="str">
        <f t="shared" si="97"/>
        <v xml:space="preserve"> </v>
      </c>
      <c r="M75" s="288"/>
      <c r="N75" s="217"/>
      <c r="O75" s="285"/>
      <c r="P75" s="222"/>
      <c r="Q75" s="216" t="str">
        <f t="shared" si="98"/>
        <v xml:space="preserve"> </v>
      </c>
      <c r="R75" s="288"/>
      <c r="S75" s="217"/>
      <c r="T75" s="285"/>
      <c r="U75" s="222"/>
      <c r="V75" s="216" t="str">
        <f t="shared" si="99"/>
        <v xml:space="preserve"> </v>
      </c>
      <c r="W75" s="288"/>
      <c r="X75" s="217"/>
      <c r="Y75" s="285"/>
      <c r="Z75" s="222"/>
      <c r="AA75" s="216" t="str">
        <f t="shared" si="100"/>
        <v xml:space="preserve"> </v>
      </c>
      <c r="AB75" s="288"/>
      <c r="AC75" s="217"/>
      <c r="AD75" s="285"/>
      <c r="AE75" s="222"/>
      <c r="AF75" s="216" t="str">
        <f t="shared" si="101"/>
        <v xml:space="preserve"> </v>
      </c>
      <c r="AG75" s="288"/>
      <c r="AH75" s="217"/>
      <c r="AI75" s="285"/>
      <c r="AJ75" s="222"/>
      <c r="AK75" s="216" t="str">
        <f t="shared" si="102"/>
        <v xml:space="preserve"> </v>
      </c>
      <c r="AL75" s="288"/>
      <c r="AM75" s="217"/>
      <c r="AN75" s="285"/>
      <c r="AO75" s="222"/>
      <c r="AP75" s="216" t="str">
        <f t="shared" si="103"/>
        <v xml:space="preserve"> </v>
      </c>
      <c r="AQ75" s="288"/>
      <c r="AR75" s="217"/>
      <c r="AS75" s="285"/>
      <c r="AT75" s="222"/>
      <c r="AU75" s="216" t="str">
        <f t="shared" si="104"/>
        <v xml:space="preserve"> </v>
      </c>
      <c r="AV75" s="288"/>
      <c r="AW75" s="217"/>
      <c r="AX75" s="285"/>
      <c r="AY75" s="222"/>
      <c r="AZ75" s="216" t="str">
        <f t="shared" si="105"/>
        <v xml:space="preserve"> </v>
      </c>
      <c r="BA75" s="288"/>
      <c r="BB75" s="217"/>
      <c r="BC75" s="285"/>
      <c r="BD75" s="222"/>
      <c r="BE75" s="216" t="str">
        <f t="shared" si="106"/>
        <v xml:space="preserve"> </v>
      </c>
      <c r="BF75" s="288"/>
      <c r="BG75" s="217"/>
      <c r="BH75" s="285"/>
      <c r="BI75" s="222"/>
      <c r="BJ75" s="216" t="str">
        <f t="shared" si="107"/>
        <v xml:space="preserve"> </v>
      </c>
      <c r="BK75" s="288"/>
      <c r="BL75" s="217"/>
      <c r="BM75" s="285"/>
      <c r="BN75" s="222"/>
      <c r="BO75" s="216" t="str">
        <f t="shared" si="108"/>
        <v xml:space="preserve"> </v>
      </c>
      <c r="BP75" s="288"/>
      <c r="BQ75" s="217"/>
      <c r="BR75" s="285"/>
      <c r="BS75" s="222"/>
      <c r="BT75" s="216" t="str">
        <f t="shared" si="109"/>
        <v xml:space="preserve"> </v>
      </c>
      <c r="BU75" s="288"/>
      <c r="BV75" s="217"/>
      <c r="BW75" s="285"/>
      <c r="BX75" s="222"/>
      <c r="BY75" s="216" t="str">
        <f t="shared" si="110"/>
        <v xml:space="preserve"> </v>
      </c>
      <c r="BZ75" s="288"/>
      <c r="CA75" s="217"/>
      <c r="CB75" s="285"/>
      <c r="CC75" s="222"/>
      <c r="CD75" s="216" t="str">
        <f t="shared" si="111"/>
        <v xml:space="preserve"> </v>
      </c>
      <c r="CE75" s="288"/>
      <c r="CF75" s="217"/>
      <c r="CG75" s="285"/>
      <c r="CH75" s="222"/>
      <c r="CI75" s="216" t="str">
        <f t="shared" si="112"/>
        <v xml:space="preserve"> </v>
      </c>
      <c r="CJ75" s="288"/>
      <c r="CK75" s="217"/>
      <c r="CL75" s="285"/>
      <c r="CM75" s="222"/>
      <c r="CN75" s="216" t="str">
        <f t="shared" si="113"/>
        <v xml:space="preserve"> </v>
      </c>
      <c r="CO75" s="288"/>
      <c r="CP75" s="217"/>
      <c r="CQ75" s="285"/>
      <c r="CR75" s="222"/>
      <c r="CS75" s="216" t="str">
        <f t="shared" si="114"/>
        <v xml:space="preserve"> </v>
      </c>
      <c r="CT75" s="288"/>
      <c r="CU75" s="217"/>
      <c r="CV75" s="285"/>
      <c r="CW75" s="222"/>
      <c r="CX75" s="216" t="str">
        <f t="shared" si="115"/>
        <v xml:space="preserve"> </v>
      </c>
      <c r="CY75" s="288"/>
      <c r="CZ75" s="217"/>
      <c r="DA75" s="285"/>
      <c r="DB75" s="222"/>
      <c r="DC75" s="216" t="str">
        <f t="shared" si="116"/>
        <v xml:space="preserve"> </v>
      </c>
      <c r="DD75" s="288"/>
      <c r="DE75" s="217"/>
      <c r="DF75" s="285"/>
      <c r="DG75" s="222"/>
      <c r="DH75" s="216" t="str">
        <f t="shared" si="117"/>
        <v xml:space="preserve"> </v>
      </c>
      <c r="DI75" s="288"/>
      <c r="DJ75" s="217"/>
      <c r="DK75" s="285"/>
      <c r="DL75" s="222"/>
      <c r="DM75" s="216" t="str">
        <f t="shared" si="118"/>
        <v xml:space="preserve"> </v>
      </c>
      <c r="DN75" s="288"/>
      <c r="DO75" s="217"/>
      <c r="DP75" s="285"/>
      <c r="DQ75" s="222"/>
      <c r="DR75" s="216" t="str">
        <f t="shared" si="119"/>
        <v xml:space="preserve"> </v>
      </c>
      <c r="DS75" s="288"/>
      <c r="DT75" s="217"/>
      <c r="DU75" s="285"/>
      <c r="DV75" s="222"/>
      <c r="DW75" s="216" t="str">
        <f t="shared" si="120"/>
        <v xml:space="preserve"> </v>
      </c>
      <c r="DX75" s="288"/>
      <c r="DY75" s="217"/>
      <c r="DZ75" s="285"/>
      <c r="EA75" s="222"/>
      <c r="EB75" s="216" t="str">
        <f t="shared" si="121"/>
        <v xml:space="preserve"> </v>
      </c>
      <c r="EC75" s="288"/>
      <c r="ED75" s="217"/>
      <c r="EE75" s="285"/>
      <c r="EF75" s="222"/>
      <c r="EG75" s="216" t="str">
        <f t="shared" si="122"/>
        <v xml:space="preserve"> </v>
      </c>
      <c r="EH75" s="288"/>
      <c r="EI75" s="217"/>
      <c r="EJ75" s="285"/>
      <c r="EK75" s="222"/>
      <c r="EL75" s="216" t="str">
        <f t="shared" si="123"/>
        <v xml:space="preserve"> </v>
      </c>
      <c r="EM75" s="288"/>
      <c r="EN75" s="217"/>
      <c r="EO75" s="285"/>
      <c r="EP75" s="222"/>
      <c r="EQ75" s="216" t="str">
        <f t="shared" si="124"/>
        <v xml:space="preserve"> </v>
      </c>
      <c r="ER75" s="288"/>
      <c r="ES75" s="217"/>
      <c r="ET75" s="285"/>
      <c r="EU75" s="222"/>
      <c r="EV75" s="216" t="str">
        <f t="shared" si="125"/>
        <v xml:space="preserve"> </v>
      </c>
      <c r="EW75" s="288"/>
      <c r="EX75" s="217"/>
      <c r="EY75" s="285"/>
      <c r="EZ75" s="222"/>
      <c r="FA75" s="216" t="str">
        <f t="shared" si="126"/>
        <v xml:space="preserve"> </v>
      </c>
      <c r="FB75" s="288"/>
      <c r="FC75" s="217"/>
      <c r="FD75" s="285"/>
      <c r="FE75" s="127"/>
      <c r="FF75" s="127"/>
      <c r="FG75" s="127"/>
      <c r="FH75" s="127"/>
      <c r="FI75" s="127"/>
      <c r="FJ75" s="127"/>
      <c r="FK75" s="127"/>
      <c r="FL75" s="127"/>
      <c r="FM75" s="127"/>
      <c r="FN75" s="127"/>
      <c r="FO75" s="127"/>
      <c r="FP75" s="127"/>
      <c r="FQ75" s="127"/>
      <c r="FR75" s="127"/>
      <c r="FS75" s="127"/>
      <c r="FT75" s="127"/>
      <c r="FU75" s="127"/>
      <c r="FV75" s="127"/>
      <c r="FW75" s="127"/>
      <c r="FX75" s="127"/>
      <c r="FY75" s="127"/>
      <c r="FZ75" s="127"/>
      <c r="GA75" s="127"/>
      <c r="GB75" s="127"/>
      <c r="GC75" s="127"/>
      <c r="GD75" s="127"/>
      <c r="GE75" s="127"/>
      <c r="GF75" s="127"/>
      <c r="GG75" s="127"/>
      <c r="GH75" s="127"/>
      <c r="GI75" s="127"/>
      <c r="GJ75" s="127"/>
      <c r="GK75" s="127"/>
      <c r="GL75" s="127"/>
      <c r="GM75" s="127"/>
      <c r="GN75" s="127"/>
      <c r="GO75" s="127"/>
      <c r="GP75" s="127"/>
      <c r="GQ75" s="127"/>
      <c r="GR75" s="127"/>
      <c r="GS75" s="127"/>
      <c r="GT75" s="127"/>
      <c r="GU75" s="127"/>
      <c r="GV75" s="127"/>
      <c r="GW75" s="127"/>
      <c r="GX75" s="127"/>
      <c r="GY75" s="127"/>
      <c r="GZ75" s="127"/>
      <c r="HA75" s="127"/>
      <c r="HB75" s="127"/>
      <c r="HC75" s="127"/>
      <c r="HD75" s="127"/>
      <c r="HE75" s="127"/>
      <c r="HF75" s="127"/>
      <c r="HG75" s="127"/>
      <c r="HH75" s="127"/>
      <c r="HI75" s="127"/>
      <c r="HJ75" s="127"/>
      <c r="HK75" s="127"/>
      <c r="HL75" s="127"/>
      <c r="HM75" s="127"/>
      <c r="HN75" s="127"/>
      <c r="HO75" s="127"/>
      <c r="HP75" s="127"/>
      <c r="HQ75" s="127"/>
    </row>
    <row r="76" spans="1:225" ht="15" customHeight="1">
      <c r="A76" s="360">
        <f>IF($A74+1=8,1, $A74+1)</f>
        <v>7</v>
      </c>
      <c r="B76" s="401"/>
      <c r="C76" s="386">
        <f>C74+1</f>
        <v>43128</v>
      </c>
      <c r="D76" s="278" t="s">
        <v>80</v>
      </c>
      <c r="E76" s="221" t="str">
        <f t="shared" si="127"/>
        <v>AM</v>
      </c>
      <c r="F76" s="222"/>
      <c r="G76" s="216" t="str">
        <f t="shared" si="96"/>
        <v xml:space="preserve"> </v>
      </c>
      <c r="H76" s="288"/>
      <c r="I76" s="217"/>
      <c r="J76" s="285"/>
      <c r="K76" s="222"/>
      <c r="L76" s="216" t="str">
        <f t="shared" si="97"/>
        <v xml:space="preserve"> </v>
      </c>
      <c r="M76" s="288"/>
      <c r="N76" s="217"/>
      <c r="O76" s="285"/>
      <c r="P76" s="222"/>
      <c r="Q76" s="216" t="str">
        <f t="shared" si="98"/>
        <v xml:space="preserve"> </v>
      </c>
      <c r="R76" s="288"/>
      <c r="S76" s="217"/>
      <c r="T76" s="285"/>
      <c r="U76" s="222"/>
      <c r="V76" s="216" t="str">
        <f t="shared" si="99"/>
        <v xml:space="preserve"> </v>
      </c>
      <c r="W76" s="288"/>
      <c r="X76" s="217"/>
      <c r="Y76" s="285"/>
      <c r="Z76" s="222"/>
      <c r="AA76" s="216" t="str">
        <f t="shared" si="100"/>
        <v xml:space="preserve"> </v>
      </c>
      <c r="AB76" s="288"/>
      <c r="AC76" s="217"/>
      <c r="AD76" s="285"/>
      <c r="AE76" s="222"/>
      <c r="AF76" s="216" t="str">
        <f t="shared" si="101"/>
        <v xml:space="preserve"> </v>
      </c>
      <c r="AG76" s="288"/>
      <c r="AH76" s="217"/>
      <c r="AI76" s="285"/>
      <c r="AJ76" s="222"/>
      <c r="AK76" s="216" t="str">
        <f t="shared" si="102"/>
        <v xml:space="preserve"> </v>
      </c>
      <c r="AL76" s="288"/>
      <c r="AM76" s="217"/>
      <c r="AN76" s="285"/>
      <c r="AO76" s="222"/>
      <c r="AP76" s="216" t="str">
        <f t="shared" si="103"/>
        <v xml:space="preserve"> </v>
      </c>
      <c r="AQ76" s="288"/>
      <c r="AR76" s="217"/>
      <c r="AS76" s="285"/>
      <c r="AT76" s="222"/>
      <c r="AU76" s="216" t="str">
        <f t="shared" si="104"/>
        <v xml:space="preserve"> </v>
      </c>
      <c r="AV76" s="288"/>
      <c r="AW76" s="217"/>
      <c r="AX76" s="285"/>
      <c r="AY76" s="222"/>
      <c r="AZ76" s="216" t="str">
        <f t="shared" si="105"/>
        <v xml:space="preserve"> </v>
      </c>
      <c r="BA76" s="288"/>
      <c r="BB76" s="217"/>
      <c r="BC76" s="285"/>
      <c r="BD76" s="222"/>
      <c r="BE76" s="216" t="str">
        <f t="shared" si="106"/>
        <v xml:space="preserve"> </v>
      </c>
      <c r="BF76" s="288"/>
      <c r="BG76" s="217"/>
      <c r="BH76" s="285"/>
      <c r="BI76" s="222"/>
      <c r="BJ76" s="216" t="str">
        <f t="shared" si="107"/>
        <v xml:space="preserve"> </v>
      </c>
      <c r="BK76" s="288"/>
      <c r="BL76" s="217"/>
      <c r="BM76" s="285"/>
      <c r="BN76" s="222"/>
      <c r="BO76" s="216" t="str">
        <f t="shared" si="108"/>
        <v xml:space="preserve"> </v>
      </c>
      <c r="BP76" s="288"/>
      <c r="BQ76" s="217"/>
      <c r="BR76" s="285"/>
      <c r="BS76" s="222"/>
      <c r="BT76" s="216" t="str">
        <f t="shared" si="109"/>
        <v xml:space="preserve"> </v>
      </c>
      <c r="BU76" s="288"/>
      <c r="BV76" s="217"/>
      <c r="BW76" s="285"/>
      <c r="BX76" s="222"/>
      <c r="BY76" s="216" t="str">
        <f t="shared" si="110"/>
        <v xml:space="preserve"> </v>
      </c>
      <c r="BZ76" s="288"/>
      <c r="CA76" s="217"/>
      <c r="CB76" s="285"/>
      <c r="CC76" s="222"/>
      <c r="CD76" s="216" t="str">
        <f t="shared" si="111"/>
        <v xml:space="preserve"> </v>
      </c>
      <c r="CE76" s="288"/>
      <c r="CF76" s="217"/>
      <c r="CG76" s="285"/>
      <c r="CH76" s="222"/>
      <c r="CI76" s="216" t="str">
        <f t="shared" si="112"/>
        <v xml:space="preserve"> </v>
      </c>
      <c r="CJ76" s="288"/>
      <c r="CK76" s="217"/>
      <c r="CL76" s="285"/>
      <c r="CM76" s="222"/>
      <c r="CN76" s="216" t="str">
        <f t="shared" si="113"/>
        <v xml:space="preserve"> </v>
      </c>
      <c r="CO76" s="288"/>
      <c r="CP76" s="217"/>
      <c r="CQ76" s="285"/>
      <c r="CR76" s="222"/>
      <c r="CS76" s="216" t="str">
        <f t="shared" si="114"/>
        <v xml:space="preserve"> </v>
      </c>
      <c r="CT76" s="288"/>
      <c r="CU76" s="217"/>
      <c r="CV76" s="285"/>
      <c r="CW76" s="222"/>
      <c r="CX76" s="216" t="str">
        <f t="shared" si="115"/>
        <v xml:space="preserve"> </v>
      </c>
      <c r="CY76" s="288"/>
      <c r="CZ76" s="217"/>
      <c r="DA76" s="285"/>
      <c r="DB76" s="222"/>
      <c r="DC76" s="216" t="str">
        <f t="shared" si="116"/>
        <v xml:space="preserve"> </v>
      </c>
      <c r="DD76" s="288"/>
      <c r="DE76" s="217"/>
      <c r="DF76" s="285"/>
      <c r="DG76" s="222"/>
      <c r="DH76" s="216" t="str">
        <f t="shared" si="117"/>
        <v xml:space="preserve"> </v>
      </c>
      <c r="DI76" s="288"/>
      <c r="DJ76" s="217"/>
      <c r="DK76" s="285"/>
      <c r="DL76" s="222"/>
      <c r="DM76" s="216" t="str">
        <f t="shared" si="118"/>
        <v xml:space="preserve"> </v>
      </c>
      <c r="DN76" s="288"/>
      <c r="DO76" s="217"/>
      <c r="DP76" s="285"/>
      <c r="DQ76" s="222"/>
      <c r="DR76" s="216" t="str">
        <f t="shared" si="119"/>
        <v xml:space="preserve"> </v>
      </c>
      <c r="DS76" s="288"/>
      <c r="DT76" s="217"/>
      <c r="DU76" s="285"/>
      <c r="DV76" s="222"/>
      <c r="DW76" s="216" t="str">
        <f t="shared" si="120"/>
        <v xml:space="preserve"> </v>
      </c>
      <c r="DX76" s="288"/>
      <c r="DY76" s="217"/>
      <c r="DZ76" s="285"/>
      <c r="EA76" s="222"/>
      <c r="EB76" s="216" t="str">
        <f t="shared" si="121"/>
        <v xml:space="preserve"> </v>
      </c>
      <c r="EC76" s="288"/>
      <c r="ED76" s="217"/>
      <c r="EE76" s="285"/>
      <c r="EF76" s="222"/>
      <c r="EG76" s="216" t="str">
        <f t="shared" si="122"/>
        <v xml:space="preserve"> </v>
      </c>
      <c r="EH76" s="288"/>
      <c r="EI76" s="217"/>
      <c r="EJ76" s="285"/>
      <c r="EK76" s="222"/>
      <c r="EL76" s="216" t="str">
        <f t="shared" si="123"/>
        <v xml:space="preserve"> </v>
      </c>
      <c r="EM76" s="288"/>
      <c r="EN76" s="217"/>
      <c r="EO76" s="285"/>
      <c r="EP76" s="222"/>
      <c r="EQ76" s="216" t="str">
        <f t="shared" si="124"/>
        <v xml:space="preserve"> </v>
      </c>
      <c r="ER76" s="288"/>
      <c r="ES76" s="217"/>
      <c r="ET76" s="285"/>
      <c r="EU76" s="222"/>
      <c r="EV76" s="216" t="str">
        <f t="shared" si="125"/>
        <v xml:space="preserve"> </v>
      </c>
      <c r="EW76" s="288"/>
      <c r="EX76" s="217"/>
      <c r="EY76" s="285"/>
      <c r="EZ76" s="222"/>
      <c r="FA76" s="216" t="str">
        <f t="shared" si="126"/>
        <v xml:space="preserve"> </v>
      </c>
      <c r="FB76" s="288"/>
      <c r="FC76" s="217"/>
      <c r="FD76" s="285"/>
      <c r="FE76" s="127"/>
      <c r="FF76" s="127"/>
      <c r="FG76" s="127"/>
      <c r="FH76" s="127"/>
      <c r="FI76" s="127"/>
      <c r="FJ76" s="127"/>
      <c r="FK76" s="127"/>
      <c r="FL76" s="127"/>
      <c r="FM76" s="127"/>
      <c r="FN76" s="127"/>
      <c r="FO76" s="127"/>
      <c r="FP76" s="127"/>
      <c r="FQ76" s="127"/>
      <c r="FR76" s="127"/>
      <c r="FS76" s="127"/>
      <c r="FT76" s="127"/>
      <c r="FU76" s="127"/>
      <c r="FV76" s="127"/>
      <c r="FW76" s="127"/>
      <c r="FX76" s="127"/>
      <c r="FY76" s="127"/>
      <c r="FZ76" s="127"/>
      <c r="GA76" s="127"/>
      <c r="GB76" s="127"/>
      <c r="GC76" s="127"/>
      <c r="GD76" s="127"/>
      <c r="GE76" s="127"/>
      <c r="GF76" s="127"/>
      <c r="GG76" s="127"/>
      <c r="GH76" s="127"/>
      <c r="GI76" s="127"/>
      <c r="GJ76" s="127"/>
      <c r="GK76" s="127"/>
      <c r="GL76" s="127"/>
      <c r="GM76" s="127"/>
      <c r="GN76" s="127"/>
      <c r="GO76" s="127"/>
      <c r="GP76" s="127"/>
      <c r="GQ76" s="127"/>
      <c r="GR76" s="127"/>
      <c r="GS76" s="127"/>
      <c r="GT76" s="127"/>
      <c r="GU76" s="127"/>
      <c r="GV76" s="127"/>
      <c r="GW76" s="127"/>
      <c r="GX76" s="127"/>
      <c r="GY76" s="127"/>
      <c r="GZ76" s="127"/>
      <c r="HA76" s="127"/>
      <c r="HB76" s="127"/>
      <c r="HC76" s="127"/>
      <c r="HD76" s="127"/>
      <c r="HE76" s="127"/>
      <c r="HF76" s="127"/>
      <c r="HG76" s="127"/>
      <c r="HH76" s="127"/>
      <c r="HI76" s="127"/>
      <c r="HJ76" s="127"/>
      <c r="HK76" s="127"/>
      <c r="HL76" s="127"/>
      <c r="HM76" s="127"/>
      <c r="HN76" s="127"/>
      <c r="HO76" s="127"/>
      <c r="HP76" s="127"/>
      <c r="HQ76" s="127"/>
    </row>
    <row r="77" spans="1:225" ht="15" customHeight="1">
      <c r="A77" s="360"/>
      <c r="B77" s="401"/>
      <c r="C77" s="386"/>
      <c r="D77" s="279"/>
      <c r="E77" s="221" t="str">
        <f t="shared" si="127"/>
        <v>PM</v>
      </c>
      <c r="F77" s="222"/>
      <c r="G77" s="216" t="str">
        <f t="shared" si="96"/>
        <v xml:space="preserve"> </v>
      </c>
      <c r="H77" s="288"/>
      <c r="I77" s="217"/>
      <c r="J77" s="285"/>
      <c r="K77" s="222"/>
      <c r="L77" s="216" t="str">
        <f t="shared" si="97"/>
        <v xml:space="preserve"> </v>
      </c>
      <c r="M77" s="288"/>
      <c r="N77" s="217"/>
      <c r="O77" s="285"/>
      <c r="P77" s="222"/>
      <c r="Q77" s="216" t="str">
        <f t="shared" si="98"/>
        <v xml:space="preserve"> </v>
      </c>
      <c r="R77" s="288"/>
      <c r="S77" s="217"/>
      <c r="T77" s="285"/>
      <c r="U77" s="222"/>
      <c r="V77" s="216" t="str">
        <f t="shared" si="99"/>
        <v xml:space="preserve"> </v>
      </c>
      <c r="W77" s="288"/>
      <c r="X77" s="217"/>
      <c r="Y77" s="285"/>
      <c r="Z77" s="222"/>
      <c r="AA77" s="216" t="str">
        <f t="shared" si="100"/>
        <v xml:space="preserve"> </v>
      </c>
      <c r="AB77" s="288"/>
      <c r="AC77" s="217"/>
      <c r="AD77" s="285"/>
      <c r="AE77" s="222"/>
      <c r="AF77" s="216" t="str">
        <f t="shared" si="101"/>
        <v xml:space="preserve"> </v>
      </c>
      <c r="AG77" s="288"/>
      <c r="AH77" s="217"/>
      <c r="AI77" s="285"/>
      <c r="AJ77" s="222"/>
      <c r="AK77" s="216" t="str">
        <f t="shared" si="102"/>
        <v xml:space="preserve"> </v>
      </c>
      <c r="AL77" s="288"/>
      <c r="AM77" s="217"/>
      <c r="AN77" s="285"/>
      <c r="AO77" s="222"/>
      <c r="AP77" s="216" t="str">
        <f t="shared" si="103"/>
        <v xml:space="preserve"> </v>
      </c>
      <c r="AQ77" s="288"/>
      <c r="AR77" s="217"/>
      <c r="AS77" s="285"/>
      <c r="AT77" s="222"/>
      <c r="AU77" s="216" t="str">
        <f t="shared" si="104"/>
        <v xml:space="preserve"> </v>
      </c>
      <c r="AV77" s="288"/>
      <c r="AW77" s="217"/>
      <c r="AX77" s="285"/>
      <c r="AY77" s="222"/>
      <c r="AZ77" s="216" t="str">
        <f t="shared" si="105"/>
        <v xml:space="preserve"> </v>
      </c>
      <c r="BA77" s="288"/>
      <c r="BB77" s="217"/>
      <c r="BC77" s="285"/>
      <c r="BD77" s="222"/>
      <c r="BE77" s="216" t="str">
        <f t="shared" si="106"/>
        <v xml:space="preserve"> </v>
      </c>
      <c r="BF77" s="288"/>
      <c r="BG77" s="217"/>
      <c r="BH77" s="285"/>
      <c r="BI77" s="222"/>
      <c r="BJ77" s="216" t="str">
        <f t="shared" si="107"/>
        <v xml:space="preserve"> </v>
      </c>
      <c r="BK77" s="288"/>
      <c r="BL77" s="217"/>
      <c r="BM77" s="285"/>
      <c r="BN77" s="222"/>
      <c r="BO77" s="216" t="str">
        <f t="shared" si="108"/>
        <v xml:space="preserve"> </v>
      </c>
      <c r="BP77" s="288"/>
      <c r="BQ77" s="217"/>
      <c r="BR77" s="285"/>
      <c r="BS77" s="222"/>
      <c r="BT77" s="216" t="str">
        <f t="shared" si="109"/>
        <v xml:space="preserve"> </v>
      </c>
      <c r="BU77" s="288"/>
      <c r="BV77" s="217"/>
      <c r="BW77" s="285"/>
      <c r="BX77" s="222"/>
      <c r="BY77" s="216" t="str">
        <f t="shared" si="110"/>
        <v xml:space="preserve"> </v>
      </c>
      <c r="BZ77" s="288"/>
      <c r="CA77" s="217"/>
      <c r="CB77" s="285"/>
      <c r="CC77" s="222"/>
      <c r="CD77" s="216" t="str">
        <f t="shared" si="111"/>
        <v xml:space="preserve"> </v>
      </c>
      <c r="CE77" s="288"/>
      <c r="CF77" s="217"/>
      <c r="CG77" s="285"/>
      <c r="CH77" s="222"/>
      <c r="CI77" s="216" t="str">
        <f t="shared" si="112"/>
        <v xml:space="preserve"> </v>
      </c>
      <c r="CJ77" s="288"/>
      <c r="CK77" s="217"/>
      <c r="CL77" s="285"/>
      <c r="CM77" s="222"/>
      <c r="CN77" s="216" t="str">
        <f t="shared" si="113"/>
        <v xml:space="preserve"> </v>
      </c>
      <c r="CO77" s="288"/>
      <c r="CP77" s="217"/>
      <c r="CQ77" s="285"/>
      <c r="CR77" s="222"/>
      <c r="CS77" s="216" t="str">
        <f t="shared" si="114"/>
        <v xml:space="preserve"> </v>
      </c>
      <c r="CT77" s="288"/>
      <c r="CU77" s="217"/>
      <c r="CV77" s="285"/>
      <c r="CW77" s="222"/>
      <c r="CX77" s="216" t="str">
        <f t="shared" si="115"/>
        <v xml:space="preserve"> </v>
      </c>
      <c r="CY77" s="288"/>
      <c r="CZ77" s="217"/>
      <c r="DA77" s="285"/>
      <c r="DB77" s="222"/>
      <c r="DC77" s="216" t="str">
        <f t="shared" si="116"/>
        <v xml:space="preserve"> </v>
      </c>
      <c r="DD77" s="288"/>
      <c r="DE77" s="217"/>
      <c r="DF77" s="285"/>
      <c r="DG77" s="222"/>
      <c r="DH77" s="216" t="str">
        <f t="shared" si="117"/>
        <v xml:space="preserve"> </v>
      </c>
      <c r="DI77" s="288"/>
      <c r="DJ77" s="217"/>
      <c r="DK77" s="285"/>
      <c r="DL77" s="222"/>
      <c r="DM77" s="216" t="str">
        <f t="shared" si="118"/>
        <v xml:space="preserve"> </v>
      </c>
      <c r="DN77" s="288"/>
      <c r="DO77" s="217"/>
      <c r="DP77" s="285"/>
      <c r="DQ77" s="222"/>
      <c r="DR77" s="216" t="str">
        <f t="shared" si="119"/>
        <v xml:space="preserve"> </v>
      </c>
      <c r="DS77" s="288"/>
      <c r="DT77" s="217"/>
      <c r="DU77" s="285"/>
      <c r="DV77" s="222"/>
      <c r="DW77" s="216" t="str">
        <f t="shared" si="120"/>
        <v xml:space="preserve"> </v>
      </c>
      <c r="DX77" s="288"/>
      <c r="DY77" s="217"/>
      <c r="DZ77" s="285"/>
      <c r="EA77" s="222"/>
      <c r="EB77" s="216" t="str">
        <f t="shared" si="121"/>
        <v xml:space="preserve"> </v>
      </c>
      <c r="EC77" s="288"/>
      <c r="ED77" s="217"/>
      <c r="EE77" s="285"/>
      <c r="EF77" s="222"/>
      <c r="EG77" s="216" t="str">
        <f t="shared" si="122"/>
        <v xml:space="preserve"> </v>
      </c>
      <c r="EH77" s="288"/>
      <c r="EI77" s="217"/>
      <c r="EJ77" s="285"/>
      <c r="EK77" s="222"/>
      <c r="EL77" s="216" t="str">
        <f t="shared" si="123"/>
        <v xml:space="preserve"> </v>
      </c>
      <c r="EM77" s="288"/>
      <c r="EN77" s="217"/>
      <c r="EO77" s="285"/>
      <c r="EP77" s="222"/>
      <c r="EQ77" s="216" t="str">
        <f t="shared" si="124"/>
        <v xml:space="preserve"> </v>
      </c>
      <c r="ER77" s="288"/>
      <c r="ES77" s="217"/>
      <c r="ET77" s="285"/>
      <c r="EU77" s="222"/>
      <c r="EV77" s="216" t="str">
        <f t="shared" si="125"/>
        <v xml:space="preserve"> </v>
      </c>
      <c r="EW77" s="288"/>
      <c r="EX77" s="217"/>
      <c r="EY77" s="285"/>
      <c r="EZ77" s="222"/>
      <c r="FA77" s="216" t="str">
        <f t="shared" si="126"/>
        <v xml:space="preserve"> </v>
      </c>
      <c r="FB77" s="288"/>
      <c r="FC77" s="217"/>
      <c r="FD77" s="285"/>
      <c r="FE77" s="127"/>
      <c r="FF77" s="127"/>
      <c r="FG77" s="127"/>
      <c r="FH77" s="127"/>
      <c r="FI77" s="127"/>
      <c r="FJ77" s="127"/>
      <c r="FK77" s="127"/>
      <c r="FL77" s="127"/>
      <c r="FM77" s="127"/>
      <c r="FN77" s="127"/>
      <c r="FO77" s="127"/>
      <c r="FP77" s="127"/>
      <c r="FQ77" s="127"/>
      <c r="FR77" s="127"/>
      <c r="FS77" s="127"/>
      <c r="FT77" s="127"/>
      <c r="FU77" s="127"/>
      <c r="FV77" s="127"/>
      <c r="FW77" s="127"/>
      <c r="FX77" s="127"/>
      <c r="FY77" s="127"/>
      <c r="FZ77" s="127"/>
      <c r="GA77" s="127"/>
      <c r="GB77" s="127"/>
      <c r="GC77" s="127"/>
      <c r="GD77" s="127"/>
      <c r="GE77" s="127"/>
      <c r="GF77" s="127"/>
      <c r="GG77" s="127"/>
      <c r="GH77" s="127"/>
      <c r="GI77" s="127"/>
      <c r="GJ77" s="127"/>
      <c r="GK77" s="127"/>
      <c r="GL77" s="127"/>
      <c r="GM77" s="127"/>
      <c r="GN77" s="127"/>
      <c r="GO77" s="127"/>
      <c r="GP77" s="127"/>
      <c r="GQ77" s="127"/>
      <c r="GR77" s="127"/>
      <c r="GS77" s="127"/>
      <c r="GT77" s="127"/>
      <c r="GU77" s="127"/>
      <c r="GV77" s="127"/>
      <c r="GW77" s="127"/>
      <c r="GX77" s="127"/>
      <c r="GY77" s="127"/>
      <c r="GZ77" s="127"/>
      <c r="HA77" s="127"/>
      <c r="HB77" s="127"/>
      <c r="HC77" s="127"/>
      <c r="HD77" s="127"/>
      <c r="HE77" s="127"/>
      <c r="HF77" s="127"/>
      <c r="HG77" s="127"/>
      <c r="HH77" s="127"/>
      <c r="HI77" s="127"/>
      <c r="HJ77" s="127"/>
      <c r="HK77" s="127"/>
      <c r="HL77" s="127"/>
      <c r="HM77" s="127"/>
      <c r="HN77" s="127"/>
      <c r="HO77" s="127"/>
      <c r="HP77" s="127"/>
      <c r="HQ77" s="127"/>
    </row>
    <row r="78" spans="1:225" ht="15" customHeight="1">
      <c r="A78" s="361">
        <f>IF($A76+1=8,1, $A76+1)</f>
        <v>1</v>
      </c>
      <c r="B78" s="401"/>
      <c r="C78" s="385">
        <f>C76+1</f>
        <v>43129</v>
      </c>
      <c r="D78" s="275" t="s">
        <v>74</v>
      </c>
      <c r="E78" s="11" t="str">
        <f t="shared" si="127"/>
        <v>AM</v>
      </c>
      <c r="F78" s="156"/>
      <c r="G78" s="62" t="str">
        <f t="shared" si="96"/>
        <v xml:space="preserve"> </v>
      </c>
      <c r="H78" s="287"/>
      <c r="I78" s="155"/>
      <c r="J78" s="286"/>
      <c r="K78" s="156"/>
      <c r="L78" s="62" t="str">
        <f t="shared" si="97"/>
        <v xml:space="preserve"> </v>
      </c>
      <c r="M78" s="287"/>
      <c r="N78" s="210"/>
      <c r="O78" s="286"/>
      <c r="P78" s="156"/>
      <c r="Q78" s="62" t="str">
        <f t="shared" si="98"/>
        <v xml:space="preserve"> </v>
      </c>
      <c r="R78" s="287"/>
      <c r="S78" s="210"/>
      <c r="T78" s="286"/>
      <c r="U78" s="156"/>
      <c r="V78" s="62" t="str">
        <f t="shared" si="99"/>
        <v xml:space="preserve"> </v>
      </c>
      <c r="W78" s="287"/>
      <c r="X78" s="210"/>
      <c r="Y78" s="286"/>
      <c r="Z78" s="156"/>
      <c r="AA78" s="62" t="str">
        <f t="shared" si="100"/>
        <v xml:space="preserve"> </v>
      </c>
      <c r="AB78" s="287"/>
      <c r="AC78" s="210"/>
      <c r="AD78" s="286"/>
      <c r="AE78" s="156"/>
      <c r="AF78" s="62" t="str">
        <f t="shared" si="101"/>
        <v xml:space="preserve"> </v>
      </c>
      <c r="AG78" s="287"/>
      <c r="AH78" s="210"/>
      <c r="AI78" s="286"/>
      <c r="AJ78" s="156"/>
      <c r="AK78" s="62" t="str">
        <f t="shared" si="102"/>
        <v xml:space="preserve"> </v>
      </c>
      <c r="AL78" s="287"/>
      <c r="AM78" s="210"/>
      <c r="AN78" s="286"/>
      <c r="AO78" s="156"/>
      <c r="AP78" s="62" t="str">
        <f t="shared" si="103"/>
        <v xml:space="preserve"> </v>
      </c>
      <c r="AQ78" s="287"/>
      <c r="AR78" s="210"/>
      <c r="AS78" s="286"/>
      <c r="AT78" s="156"/>
      <c r="AU78" s="62" t="str">
        <f t="shared" si="104"/>
        <v xml:space="preserve"> </v>
      </c>
      <c r="AV78" s="287"/>
      <c r="AW78" s="210"/>
      <c r="AX78" s="286"/>
      <c r="AY78" s="156"/>
      <c r="AZ78" s="62" t="str">
        <f t="shared" si="105"/>
        <v xml:space="preserve"> </v>
      </c>
      <c r="BA78" s="287"/>
      <c r="BB78" s="210"/>
      <c r="BC78" s="286"/>
      <c r="BD78" s="156"/>
      <c r="BE78" s="62" t="str">
        <f t="shared" si="106"/>
        <v xml:space="preserve"> </v>
      </c>
      <c r="BF78" s="287"/>
      <c r="BG78" s="210"/>
      <c r="BH78" s="286"/>
      <c r="BI78" s="156"/>
      <c r="BJ78" s="62" t="str">
        <f t="shared" si="107"/>
        <v xml:space="preserve"> </v>
      </c>
      <c r="BK78" s="287"/>
      <c r="BL78" s="210"/>
      <c r="BM78" s="286"/>
      <c r="BN78" s="156"/>
      <c r="BO78" s="62" t="str">
        <f t="shared" si="108"/>
        <v xml:space="preserve"> </v>
      </c>
      <c r="BP78" s="287"/>
      <c r="BQ78" s="210"/>
      <c r="BR78" s="286"/>
      <c r="BS78" s="156"/>
      <c r="BT78" s="62" t="str">
        <f t="shared" si="109"/>
        <v xml:space="preserve"> </v>
      </c>
      <c r="BU78" s="287"/>
      <c r="BV78" s="210"/>
      <c r="BW78" s="286"/>
      <c r="BX78" s="156"/>
      <c r="BY78" s="62" t="str">
        <f t="shared" si="110"/>
        <v xml:space="preserve"> </v>
      </c>
      <c r="BZ78" s="287"/>
      <c r="CA78" s="210"/>
      <c r="CB78" s="286"/>
      <c r="CC78" s="156"/>
      <c r="CD78" s="62" t="str">
        <f t="shared" si="111"/>
        <v xml:space="preserve"> </v>
      </c>
      <c r="CE78" s="287"/>
      <c r="CF78" s="210"/>
      <c r="CG78" s="286"/>
      <c r="CH78" s="156"/>
      <c r="CI78" s="62" t="str">
        <f t="shared" si="112"/>
        <v xml:space="preserve"> </v>
      </c>
      <c r="CJ78" s="287"/>
      <c r="CK78" s="210"/>
      <c r="CL78" s="286"/>
      <c r="CM78" s="156"/>
      <c r="CN78" s="62" t="str">
        <f t="shared" si="113"/>
        <v xml:space="preserve"> </v>
      </c>
      <c r="CO78" s="287"/>
      <c r="CP78" s="210"/>
      <c r="CQ78" s="286"/>
      <c r="CR78" s="156"/>
      <c r="CS78" s="62" t="str">
        <f t="shared" si="114"/>
        <v xml:space="preserve"> </v>
      </c>
      <c r="CT78" s="287"/>
      <c r="CU78" s="210"/>
      <c r="CV78" s="286"/>
      <c r="CW78" s="156"/>
      <c r="CX78" s="62" t="str">
        <f t="shared" si="115"/>
        <v xml:space="preserve"> </v>
      </c>
      <c r="CY78" s="287"/>
      <c r="CZ78" s="210"/>
      <c r="DA78" s="286"/>
      <c r="DB78" s="156"/>
      <c r="DC78" s="62" t="str">
        <f t="shared" si="116"/>
        <v xml:space="preserve"> </v>
      </c>
      <c r="DD78" s="287"/>
      <c r="DE78" s="210"/>
      <c r="DF78" s="286"/>
      <c r="DG78" s="156"/>
      <c r="DH78" s="62" t="str">
        <f t="shared" si="117"/>
        <v xml:space="preserve"> </v>
      </c>
      <c r="DI78" s="287"/>
      <c r="DJ78" s="210"/>
      <c r="DK78" s="286"/>
      <c r="DL78" s="156"/>
      <c r="DM78" s="62" t="str">
        <f t="shared" si="118"/>
        <v xml:space="preserve"> </v>
      </c>
      <c r="DN78" s="287"/>
      <c r="DO78" s="210"/>
      <c r="DP78" s="286"/>
      <c r="DQ78" s="156"/>
      <c r="DR78" s="62" t="str">
        <f t="shared" si="119"/>
        <v xml:space="preserve"> </v>
      </c>
      <c r="DS78" s="287"/>
      <c r="DT78" s="210"/>
      <c r="DU78" s="286"/>
      <c r="DV78" s="156"/>
      <c r="DW78" s="62" t="str">
        <f t="shared" si="120"/>
        <v xml:space="preserve"> </v>
      </c>
      <c r="DX78" s="287"/>
      <c r="DY78" s="210"/>
      <c r="DZ78" s="286"/>
      <c r="EA78" s="156"/>
      <c r="EB78" s="62" t="str">
        <f t="shared" si="121"/>
        <v xml:space="preserve"> </v>
      </c>
      <c r="EC78" s="287"/>
      <c r="ED78" s="210"/>
      <c r="EE78" s="286"/>
      <c r="EF78" s="156"/>
      <c r="EG78" s="62" t="str">
        <f t="shared" si="122"/>
        <v xml:space="preserve"> </v>
      </c>
      <c r="EH78" s="287"/>
      <c r="EI78" s="210"/>
      <c r="EJ78" s="286"/>
      <c r="EK78" s="156"/>
      <c r="EL78" s="62" t="str">
        <f t="shared" si="123"/>
        <v xml:space="preserve"> </v>
      </c>
      <c r="EM78" s="287"/>
      <c r="EN78" s="210"/>
      <c r="EO78" s="286"/>
      <c r="EP78" s="156"/>
      <c r="EQ78" s="62" t="str">
        <f t="shared" si="124"/>
        <v xml:space="preserve"> </v>
      </c>
      <c r="ER78" s="287"/>
      <c r="ES78" s="210"/>
      <c r="ET78" s="286"/>
      <c r="EU78" s="156"/>
      <c r="EV78" s="62" t="str">
        <f t="shared" si="125"/>
        <v xml:space="preserve"> </v>
      </c>
      <c r="EW78" s="287"/>
      <c r="EX78" s="210"/>
      <c r="EY78" s="286"/>
      <c r="EZ78" s="156"/>
      <c r="FA78" s="62" t="str">
        <f t="shared" si="126"/>
        <v xml:space="preserve"> </v>
      </c>
      <c r="FB78" s="287"/>
      <c r="FC78" s="210"/>
      <c r="FD78" s="286"/>
      <c r="FE78" s="127"/>
      <c r="FF78" s="127"/>
      <c r="FG78" s="127"/>
      <c r="FH78" s="127"/>
      <c r="FI78" s="127"/>
      <c r="FJ78" s="127"/>
      <c r="FK78" s="127"/>
      <c r="FL78" s="127"/>
      <c r="FM78" s="127"/>
      <c r="FN78" s="127"/>
      <c r="FO78" s="127"/>
      <c r="FP78" s="127"/>
      <c r="FQ78" s="127"/>
      <c r="FR78" s="127"/>
      <c r="FS78" s="127"/>
      <c r="FT78" s="127"/>
      <c r="FU78" s="127"/>
      <c r="FV78" s="127"/>
      <c r="FW78" s="127"/>
      <c r="FX78" s="127"/>
      <c r="FY78" s="127"/>
      <c r="FZ78" s="127"/>
      <c r="GA78" s="127"/>
      <c r="GB78" s="127"/>
      <c r="GC78" s="127"/>
      <c r="GD78" s="127"/>
      <c r="GE78" s="127"/>
      <c r="GF78" s="127"/>
      <c r="GG78" s="127"/>
      <c r="GH78" s="127"/>
      <c r="GI78" s="127"/>
      <c r="GJ78" s="127"/>
      <c r="GK78" s="127"/>
      <c r="GL78" s="127"/>
      <c r="GM78" s="127"/>
      <c r="GN78" s="127"/>
      <c r="GO78" s="127"/>
      <c r="GP78" s="127"/>
      <c r="GQ78" s="127"/>
      <c r="GR78" s="127"/>
      <c r="GS78" s="127"/>
      <c r="GT78" s="127"/>
      <c r="GU78" s="127"/>
      <c r="GV78" s="127"/>
      <c r="GW78" s="127"/>
      <c r="GX78" s="127"/>
      <c r="GY78" s="127"/>
      <c r="GZ78" s="127"/>
      <c r="HA78" s="127"/>
      <c r="HB78" s="127"/>
      <c r="HC78" s="127"/>
      <c r="HD78" s="127"/>
      <c r="HE78" s="127"/>
      <c r="HF78" s="127"/>
      <c r="HG78" s="127"/>
      <c r="HH78" s="127"/>
      <c r="HI78" s="127"/>
      <c r="HJ78" s="127"/>
      <c r="HK78" s="127"/>
      <c r="HL78" s="127"/>
      <c r="HM78" s="127"/>
      <c r="HN78" s="127"/>
      <c r="HO78" s="127"/>
      <c r="HP78" s="127"/>
      <c r="HQ78" s="127"/>
    </row>
    <row r="79" spans="1:225" ht="15" customHeight="1">
      <c r="A79" s="361"/>
      <c r="B79" s="401"/>
      <c r="C79" s="385"/>
      <c r="D79" s="277"/>
      <c r="E79" s="11" t="str">
        <f t="shared" si="127"/>
        <v>PM</v>
      </c>
      <c r="F79" s="156"/>
      <c r="G79" s="62" t="str">
        <f t="shared" si="96"/>
        <v xml:space="preserve"> </v>
      </c>
      <c r="H79" s="287"/>
      <c r="I79" s="155"/>
      <c r="J79" s="286"/>
      <c r="K79" s="156"/>
      <c r="L79" s="62" t="str">
        <f t="shared" si="97"/>
        <v xml:space="preserve"> </v>
      </c>
      <c r="M79" s="287"/>
      <c r="N79" s="210"/>
      <c r="O79" s="286"/>
      <c r="P79" s="156"/>
      <c r="Q79" s="62" t="str">
        <f t="shared" si="98"/>
        <v xml:space="preserve"> </v>
      </c>
      <c r="R79" s="287"/>
      <c r="S79" s="210"/>
      <c r="T79" s="286"/>
      <c r="U79" s="156"/>
      <c r="V79" s="62" t="str">
        <f t="shared" si="99"/>
        <v xml:space="preserve"> </v>
      </c>
      <c r="W79" s="287"/>
      <c r="X79" s="210"/>
      <c r="Y79" s="286"/>
      <c r="Z79" s="156"/>
      <c r="AA79" s="62" t="str">
        <f t="shared" si="100"/>
        <v xml:space="preserve"> </v>
      </c>
      <c r="AB79" s="287"/>
      <c r="AC79" s="210"/>
      <c r="AD79" s="286"/>
      <c r="AE79" s="156"/>
      <c r="AF79" s="62" t="str">
        <f t="shared" si="101"/>
        <v xml:space="preserve"> </v>
      </c>
      <c r="AG79" s="287"/>
      <c r="AH79" s="210"/>
      <c r="AI79" s="286"/>
      <c r="AJ79" s="156"/>
      <c r="AK79" s="62" t="str">
        <f t="shared" si="102"/>
        <v xml:space="preserve"> </v>
      </c>
      <c r="AL79" s="287"/>
      <c r="AM79" s="210"/>
      <c r="AN79" s="286"/>
      <c r="AO79" s="156"/>
      <c r="AP79" s="62" t="str">
        <f t="shared" si="103"/>
        <v xml:space="preserve"> </v>
      </c>
      <c r="AQ79" s="287"/>
      <c r="AR79" s="210"/>
      <c r="AS79" s="286"/>
      <c r="AT79" s="156"/>
      <c r="AU79" s="62" t="str">
        <f t="shared" si="104"/>
        <v xml:space="preserve"> </v>
      </c>
      <c r="AV79" s="287"/>
      <c r="AW79" s="210"/>
      <c r="AX79" s="286"/>
      <c r="AY79" s="156"/>
      <c r="AZ79" s="62" t="str">
        <f t="shared" si="105"/>
        <v xml:space="preserve"> </v>
      </c>
      <c r="BA79" s="287"/>
      <c r="BB79" s="210"/>
      <c r="BC79" s="286"/>
      <c r="BD79" s="156"/>
      <c r="BE79" s="62" t="str">
        <f t="shared" si="106"/>
        <v xml:space="preserve"> </v>
      </c>
      <c r="BF79" s="287"/>
      <c r="BG79" s="210"/>
      <c r="BH79" s="286"/>
      <c r="BI79" s="156"/>
      <c r="BJ79" s="62" t="str">
        <f t="shared" si="107"/>
        <v xml:space="preserve"> </v>
      </c>
      <c r="BK79" s="287"/>
      <c r="BL79" s="210"/>
      <c r="BM79" s="286"/>
      <c r="BN79" s="156"/>
      <c r="BO79" s="62" t="str">
        <f t="shared" si="108"/>
        <v xml:space="preserve"> </v>
      </c>
      <c r="BP79" s="287"/>
      <c r="BQ79" s="210"/>
      <c r="BR79" s="286"/>
      <c r="BS79" s="156"/>
      <c r="BT79" s="62" t="str">
        <f t="shared" si="109"/>
        <v xml:space="preserve"> </v>
      </c>
      <c r="BU79" s="287"/>
      <c r="BV79" s="210"/>
      <c r="BW79" s="286"/>
      <c r="BX79" s="156"/>
      <c r="BY79" s="62" t="str">
        <f t="shared" si="110"/>
        <v xml:space="preserve"> </v>
      </c>
      <c r="BZ79" s="287"/>
      <c r="CA79" s="210"/>
      <c r="CB79" s="286"/>
      <c r="CC79" s="156"/>
      <c r="CD79" s="62" t="str">
        <f t="shared" si="111"/>
        <v xml:space="preserve"> </v>
      </c>
      <c r="CE79" s="287"/>
      <c r="CF79" s="210"/>
      <c r="CG79" s="286"/>
      <c r="CH79" s="156"/>
      <c r="CI79" s="62" t="str">
        <f t="shared" si="112"/>
        <v xml:space="preserve"> </v>
      </c>
      <c r="CJ79" s="287"/>
      <c r="CK79" s="210"/>
      <c r="CL79" s="286"/>
      <c r="CM79" s="156"/>
      <c r="CN79" s="62" t="str">
        <f t="shared" si="113"/>
        <v xml:space="preserve"> </v>
      </c>
      <c r="CO79" s="287"/>
      <c r="CP79" s="210"/>
      <c r="CQ79" s="286"/>
      <c r="CR79" s="156"/>
      <c r="CS79" s="62" t="str">
        <f t="shared" si="114"/>
        <v xml:space="preserve"> </v>
      </c>
      <c r="CT79" s="287"/>
      <c r="CU79" s="210"/>
      <c r="CV79" s="286"/>
      <c r="CW79" s="156"/>
      <c r="CX79" s="62" t="str">
        <f t="shared" si="115"/>
        <v xml:space="preserve"> </v>
      </c>
      <c r="CY79" s="287"/>
      <c r="CZ79" s="210"/>
      <c r="DA79" s="286"/>
      <c r="DB79" s="156"/>
      <c r="DC79" s="62" t="str">
        <f t="shared" si="116"/>
        <v xml:space="preserve"> </v>
      </c>
      <c r="DD79" s="287"/>
      <c r="DE79" s="210"/>
      <c r="DF79" s="286"/>
      <c r="DG79" s="156"/>
      <c r="DH79" s="62" t="str">
        <f t="shared" si="117"/>
        <v xml:space="preserve"> </v>
      </c>
      <c r="DI79" s="287"/>
      <c r="DJ79" s="210"/>
      <c r="DK79" s="286"/>
      <c r="DL79" s="156"/>
      <c r="DM79" s="62" t="str">
        <f t="shared" si="118"/>
        <v xml:space="preserve"> </v>
      </c>
      <c r="DN79" s="287"/>
      <c r="DO79" s="210"/>
      <c r="DP79" s="286"/>
      <c r="DQ79" s="156"/>
      <c r="DR79" s="62" t="str">
        <f t="shared" si="119"/>
        <v xml:space="preserve"> </v>
      </c>
      <c r="DS79" s="287"/>
      <c r="DT79" s="210"/>
      <c r="DU79" s="286"/>
      <c r="DV79" s="156"/>
      <c r="DW79" s="62" t="str">
        <f t="shared" si="120"/>
        <v xml:space="preserve"> </v>
      </c>
      <c r="DX79" s="287"/>
      <c r="DY79" s="210"/>
      <c r="DZ79" s="286"/>
      <c r="EA79" s="156"/>
      <c r="EB79" s="62" t="str">
        <f t="shared" si="121"/>
        <v xml:space="preserve"> </v>
      </c>
      <c r="EC79" s="287"/>
      <c r="ED79" s="210"/>
      <c r="EE79" s="286"/>
      <c r="EF79" s="156"/>
      <c r="EG79" s="62" t="str">
        <f t="shared" si="122"/>
        <v xml:space="preserve"> </v>
      </c>
      <c r="EH79" s="287"/>
      <c r="EI79" s="210"/>
      <c r="EJ79" s="286"/>
      <c r="EK79" s="156"/>
      <c r="EL79" s="62" t="str">
        <f t="shared" si="123"/>
        <v xml:space="preserve"> </v>
      </c>
      <c r="EM79" s="287"/>
      <c r="EN79" s="210"/>
      <c r="EO79" s="286"/>
      <c r="EP79" s="156"/>
      <c r="EQ79" s="62" t="str">
        <f t="shared" si="124"/>
        <v xml:space="preserve"> </v>
      </c>
      <c r="ER79" s="287"/>
      <c r="ES79" s="210"/>
      <c r="ET79" s="286"/>
      <c r="EU79" s="156"/>
      <c r="EV79" s="62" t="str">
        <f t="shared" si="125"/>
        <v xml:space="preserve"> </v>
      </c>
      <c r="EW79" s="287"/>
      <c r="EX79" s="210"/>
      <c r="EY79" s="286"/>
      <c r="EZ79" s="156"/>
      <c r="FA79" s="62" t="str">
        <f t="shared" si="126"/>
        <v xml:space="preserve"> </v>
      </c>
      <c r="FB79" s="287"/>
      <c r="FC79" s="210"/>
      <c r="FD79" s="286"/>
      <c r="FE79" s="127"/>
      <c r="FF79" s="127"/>
      <c r="FG79" s="127"/>
      <c r="FH79" s="127"/>
      <c r="FI79" s="127"/>
      <c r="FJ79" s="127"/>
      <c r="FK79" s="127"/>
      <c r="FL79" s="127"/>
      <c r="FM79" s="127"/>
      <c r="FN79" s="127"/>
      <c r="FO79" s="127"/>
      <c r="FP79" s="127"/>
      <c r="FQ79" s="127"/>
      <c r="FR79" s="127"/>
      <c r="FS79" s="127"/>
      <c r="FT79" s="127"/>
      <c r="FU79" s="127"/>
      <c r="FV79" s="127"/>
      <c r="FW79" s="127"/>
      <c r="FX79" s="127"/>
      <c r="FY79" s="127"/>
      <c r="FZ79" s="127"/>
      <c r="GA79" s="127"/>
      <c r="GB79" s="127"/>
      <c r="GC79" s="127"/>
      <c r="GD79" s="127"/>
      <c r="GE79" s="127"/>
      <c r="GF79" s="127"/>
      <c r="GG79" s="127"/>
      <c r="GH79" s="127"/>
      <c r="GI79" s="127"/>
      <c r="GJ79" s="127"/>
      <c r="GK79" s="127"/>
      <c r="GL79" s="127"/>
      <c r="GM79" s="127"/>
      <c r="GN79" s="127"/>
      <c r="GO79" s="127"/>
      <c r="GP79" s="127"/>
      <c r="GQ79" s="127"/>
      <c r="GR79" s="127"/>
      <c r="GS79" s="127"/>
      <c r="GT79" s="127"/>
      <c r="GU79" s="127"/>
      <c r="GV79" s="127"/>
      <c r="GW79" s="127"/>
      <c r="GX79" s="127"/>
      <c r="GY79" s="127"/>
      <c r="GZ79" s="127"/>
      <c r="HA79" s="127"/>
      <c r="HB79" s="127"/>
      <c r="HC79" s="127"/>
      <c r="HD79" s="127"/>
      <c r="HE79" s="127"/>
      <c r="HF79" s="127"/>
      <c r="HG79" s="127"/>
      <c r="HH79" s="127"/>
      <c r="HI79" s="127"/>
      <c r="HJ79" s="127"/>
      <c r="HK79" s="127"/>
      <c r="HL79" s="127"/>
      <c r="HM79" s="127"/>
      <c r="HN79" s="127"/>
      <c r="HO79" s="127"/>
      <c r="HP79" s="127"/>
      <c r="HQ79" s="127"/>
    </row>
    <row r="80" spans="1:225" ht="15" customHeight="1">
      <c r="A80" s="361">
        <f>IF($A78+1=8,1, $A78+1)</f>
        <v>2</v>
      </c>
      <c r="B80" s="401"/>
      <c r="C80" s="385">
        <f>C78+1</f>
        <v>43130</v>
      </c>
      <c r="D80" s="275" t="s">
        <v>75</v>
      </c>
      <c r="E80" s="11" t="str">
        <f t="shared" si="127"/>
        <v>AM</v>
      </c>
      <c r="F80" s="156"/>
      <c r="G80" s="62" t="str">
        <f t="shared" si="96"/>
        <v xml:space="preserve"> </v>
      </c>
      <c r="H80" s="287"/>
      <c r="I80" s="155"/>
      <c r="J80" s="286"/>
      <c r="K80" s="156"/>
      <c r="L80" s="62" t="str">
        <f t="shared" si="97"/>
        <v xml:space="preserve"> </v>
      </c>
      <c r="M80" s="287"/>
      <c r="N80" s="210"/>
      <c r="O80" s="286"/>
      <c r="P80" s="156"/>
      <c r="Q80" s="62" t="str">
        <f t="shared" si="98"/>
        <v xml:space="preserve"> </v>
      </c>
      <c r="R80" s="287"/>
      <c r="S80" s="210"/>
      <c r="T80" s="286"/>
      <c r="U80" s="156"/>
      <c r="V80" s="62" t="str">
        <f t="shared" si="99"/>
        <v xml:space="preserve"> </v>
      </c>
      <c r="W80" s="287"/>
      <c r="X80" s="210"/>
      <c r="Y80" s="286"/>
      <c r="Z80" s="156"/>
      <c r="AA80" s="62" t="str">
        <f t="shared" si="100"/>
        <v xml:space="preserve"> </v>
      </c>
      <c r="AB80" s="287"/>
      <c r="AC80" s="210"/>
      <c r="AD80" s="286"/>
      <c r="AE80" s="156"/>
      <c r="AF80" s="62" t="str">
        <f t="shared" si="101"/>
        <v xml:space="preserve"> </v>
      </c>
      <c r="AG80" s="287"/>
      <c r="AH80" s="210"/>
      <c r="AI80" s="286"/>
      <c r="AJ80" s="156"/>
      <c r="AK80" s="62" t="str">
        <f t="shared" si="102"/>
        <v xml:space="preserve"> </v>
      </c>
      <c r="AL80" s="287"/>
      <c r="AM80" s="210"/>
      <c r="AN80" s="286"/>
      <c r="AO80" s="156"/>
      <c r="AP80" s="62" t="str">
        <f t="shared" si="103"/>
        <v xml:space="preserve"> </v>
      </c>
      <c r="AQ80" s="287"/>
      <c r="AR80" s="210"/>
      <c r="AS80" s="286"/>
      <c r="AT80" s="156"/>
      <c r="AU80" s="62" t="str">
        <f t="shared" si="104"/>
        <v xml:space="preserve"> </v>
      </c>
      <c r="AV80" s="287"/>
      <c r="AW80" s="210"/>
      <c r="AX80" s="286"/>
      <c r="AY80" s="156"/>
      <c r="AZ80" s="62" t="str">
        <f t="shared" si="105"/>
        <v xml:space="preserve"> </v>
      </c>
      <c r="BA80" s="287"/>
      <c r="BB80" s="210"/>
      <c r="BC80" s="286"/>
      <c r="BD80" s="156"/>
      <c r="BE80" s="62" t="str">
        <f t="shared" si="106"/>
        <v xml:space="preserve"> </v>
      </c>
      <c r="BF80" s="287"/>
      <c r="BG80" s="210"/>
      <c r="BH80" s="286"/>
      <c r="BI80" s="156"/>
      <c r="BJ80" s="62" t="str">
        <f t="shared" si="107"/>
        <v xml:space="preserve"> </v>
      </c>
      <c r="BK80" s="287"/>
      <c r="BL80" s="210"/>
      <c r="BM80" s="286"/>
      <c r="BN80" s="156"/>
      <c r="BO80" s="62" t="str">
        <f t="shared" si="108"/>
        <v xml:space="preserve"> </v>
      </c>
      <c r="BP80" s="287"/>
      <c r="BQ80" s="210"/>
      <c r="BR80" s="286"/>
      <c r="BS80" s="156"/>
      <c r="BT80" s="62" t="str">
        <f t="shared" si="109"/>
        <v xml:space="preserve"> </v>
      </c>
      <c r="BU80" s="287"/>
      <c r="BV80" s="210"/>
      <c r="BW80" s="286"/>
      <c r="BX80" s="156"/>
      <c r="BY80" s="62" t="str">
        <f t="shared" si="110"/>
        <v xml:space="preserve"> </v>
      </c>
      <c r="BZ80" s="287"/>
      <c r="CA80" s="210"/>
      <c r="CB80" s="286"/>
      <c r="CC80" s="156"/>
      <c r="CD80" s="62" t="str">
        <f t="shared" si="111"/>
        <v xml:space="preserve"> </v>
      </c>
      <c r="CE80" s="287"/>
      <c r="CF80" s="210"/>
      <c r="CG80" s="286"/>
      <c r="CH80" s="156"/>
      <c r="CI80" s="62" t="str">
        <f t="shared" si="112"/>
        <v xml:space="preserve"> </v>
      </c>
      <c r="CJ80" s="287"/>
      <c r="CK80" s="210"/>
      <c r="CL80" s="286"/>
      <c r="CM80" s="156"/>
      <c r="CN80" s="62" t="str">
        <f t="shared" si="113"/>
        <v xml:space="preserve"> </v>
      </c>
      <c r="CO80" s="287"/>
      <c r="CP80" s="210"/>
      <c r="CQ80" s="286"/>
      <c r="CR80" s="156"/>
      <c r="CS80" s="62" t="str">
        <f t="shared" si="114"/>
        <v xml:space="preserve"> </v>
      </c>
      <c r="CT80" s="287"/>
      <c r="CU80" s="210"/>
      <c r="CV80" s="286"/>
      <c r="CW80" s="156"/>
      <c r="CX80" s="62" t="str">
        <f t="shared" si="115"/>
        <v xml:space="preserve"> </v>
      </c>
      <c r="CY80" s="287"/>
      <c r="CZ80" s="210"/>
      <c r="DA80" s="286"/>
      <c r="DB80" s="156"/>
      <c r="DC80" s="62" t="str">
        <f t="shared" si="116"/>
        <v xml:space="preserve"> </v>
      </c>
      <c r="DD80" s="287"/>
      <c r="DE80" s="210"/>
      <c r="DF80" s="286"/>
      <c r="DG80" s="156"/>
      <c r="DH80" s="62" t="str">
        <f t="shared" si="117"/>
        <v xml:space="preserve"> </v>
      </c>
      <c r="DI80" s="287"/>
      <c r="DJ80" s="210"/>
      <c r="DK80" s="286"/>
      <c r="DL80" s="156"/>
      <c r="DM80" s="62" t="str">
        <f t="shared" si="118"/>
        <v xml:space="preserve"> </v>
      </c>
      <c r="DN80" s="287"/>
      <c r="DO80" s="210"/>
      <c r="DP80" s="286"/>
      <c r="DQ80" s="156"/>
      <c r="DR80" s="62" t="str">
        <f t="shared" si="119"/>
        <v xml:space="preserve"> </v>
      </c>
      <c r="DS80" s="287"/>
      <c r="DT80" s="210"/>
      <c r="DU80" s="286"/>
      <c r="DV80" s="156"/>
      <c r="DW80" s="62" t="str">
        <f t="shared" si="120"/>
        <v xml:space="preserve"> </v>
      </c>
      <c r="DX80" s="287"/>
      <c r="DY80" s="210"/>
      <c r="DZ80" s="286"/>
      <c r="EA80" s="156"/>
      <c r="EB80" s="62" t="str">
        <f t="shared" si="121"/>
        <v xml:space="preserve"> </v>
      </c>
      <c r="EC80" s="287"/>
      <c r="ED80" s="210"/>
      <c r="EE80" s="286"/>
      <c r="EF80" s="156"/>
      <c r="EG80" s="62" t="str">
        <f t="shared" si="122"/>
        <v xml:space="preserve"> </v>
      </c>
      <c r="EH80" s="287"/>
      <c r="EI80" s="210"/>
      <c r="EJ80" s="286"/>
      <c r="EK80" s="156"/>
      <c r="EL80" s="62" t="str">
        <f t="shared" si="123"/>
        <v xml:space="preserve"> </v>
      </c>
      <c r="EM80" s="287"/>
      <c r="EN80" s="210"/>
      <c r="EO80" s="286"/>
      <c r="EP80" s="156"/>
      <c r="EQ80" s="62" t="str">
        <f t="shared" si="124"/>
        <v xml:space="preserve"> </v>
      </c>
      <c r="ER80" s="287"/>
      <c r="ES80" s="210"/>
      <c r="ET80" s="286"/>
      <c r="EU80" s="156"/>
      <c r="EV80" s="62" t="str">
        <f t="shared" si="125"/>
        <v xml:space="preserve"> </v>
      </c>
      <c r="EW80" s="287"/>
      <c r="EX80" s="210"/>
      <c r="EY80" s="286"/>
      <c r="EZ80" s="156"/>
      <c r="FA80" s="62" t="str">
        <f t="shared" si="126"/>
        <v xml:space="preserve"> </v>
      </c>
      <c r="FB80" s="287"/>
      <c r="FC80" s="210"/>
      <c r="FD80" s="286"/>
      <c r="FE80" s="127"/>
      <c r="FF80" s="127"/>
      <c r="FG80" s="127"/>
      <c r="FH80" s="127"/>
      <c r="FI80" s="127"/>
      <c r="FJ80" s="127"/>
      <c r="FK80" s="127"/>
      <c r="FL80" s="127"/>
      <c r="FM80" s="127"/>
      <c r="FN80" s="127"/>
      <c r="FO80" s="127"/>
      <c r="FP80" s="127"/>
      <c r="FQ80" s="127"/>
      <c r="FR80" s="127"/>
      <c r="FS80" s="127"/>
      <c r="FT80" s="127"/>
      <c r="FU80" s="127"/>
      <c r="FV80" s="127"/>
      <c r="FW80" s="127"/>
      <c r="FX80" s="127"/>
      <c r="FY80" s="127"/>
      <c r="FZ80" s="127"/>
      <c r="GA80" s="127"/>
      <c r="GB80" s="127"/>
      <c r="GC80" s="127"/>
      <c r="GD80" s="127"/>
      <c r="GE80" s="127"/>
      <c r="GF80" s="127"/>
      <c r="GG80" s="127"/>
      <c r="GH80" s="127"/>
      <c r="GI80" s="127"/>
      <c r="GJ80" s="127"/>
      <c r="GK80" s="127"/>
      <c r="GL80" s="127"/>
      <c r="GM80" s="127"/>
      <c r="GN80" s="127"/>
      <c r="GO80" s="127"/>
      <c r="GP80" s="127"/>
      <c r="GQ80" s="127"/>
      <c r="GR80" s="127"/>
      <c r="GS80" s="127"/>
      <c r="GT80" s="127"/>
      <c r="GU80" s="127"/>
      <c r="GV80" s="127"/>
      <c r="GW80" s="127"/>
      <c r="GX80" s="127"/>
      <c r="GY80" s="127"/>
      <c r="GZ80" s="127"/>
      <c r="HA80" s="127"/>
      <c r="HB80" s="127"/>
      <c r="HC80" s="127"/>
      <c r="HD80" s="127"/>
      <c r="HE80" s="127"/>
      <c r="HF80" s="127"/>
      <c r="HG80" s="127"/>
      <c r="HH80" s="127"/>
      <c r="HI80" s="127"/>
      <c r="HJ80" s="127"/>
      <c r="HK80" s="127"/>
      <c r="HL80" s="127"/>
      <c r="HM80" s="127"/>
      <c r="HN80" s="127"/>
      <c r="HO80" s="127"/>
      <c r="HP80" s="127"/>
      <c r="HQ80" s="127"/>
    </row>
    <row r="81" spans="1:225" ht="15" customHeight="1">
      <c r="A81" s="361"/>
      <c r="B81" s="401"/>
      <c r="C81" s="385"/>
      <c r="D81" s="277"/>
      <c r="E81" s="11" t="str">
        <f t="shared" si="127"/>
        <v>PM</v>
      </c>
      <c r="F81" s="156"/>
      <c r="G81" s="62" t="str">
        <f t="shared" si="96"/>
        <v xml:space="preserve"> </v>
      </c>
      <c r="H81" s="287"/>
      <c r="I81" s="155"/>
      <c r="J81" s="286"/>
      <c r="K81" s="156"/>
      <c r="L81" s="62" t="str">
        <f t="shared" si="97"/>
        <v xml:space="preserve"> </v>
      </c>
      <c r="M81" s="287"/>
      <c r="N81" s="210"/>
      <c r="O81" s="286"/>
      <c r="P81" s="156"/>
      <c r="Q81" s="62" t="str">
        <f t="shared" si="98"/>
        <v xml:space="preserve"> </v>
      </c>
      <c r="R81" s="287"/>
      <c r="S81" s="210"/>
      <c r="T81" s="286"/>
      <c r="U81" s="156"/>
      <c r="V81" s="62" t="str">
        <f t="shared" si="99"/>
        <v xml:space="preserve"> </v>
      </c>
      <c r="W81" s="287"/>
      <c r="X81" s="210"/>
      <c r="Y81" s="286"/>
      <c r="Z81" s="156"/>
      <c r="AA81" s="62" t="str">
        <f t="shared" si="100"/>
        <v xml:space="preserve"> </v>
      </c>
      <c r="AB81" s="287"/>
      <c r="AC81" s="210"/>
      <c r="AD81" s="286"/>
      <c r="AE81" s="156"/>
      <c r="AF81" s="62" t="str">
        <f t="shared" si="101"/>
        <v xml:space="preserve"> </v>
      </c>
      <c r="AG81" s="287"/>
      <c r="AH81" s="210"/>
      <c r="AI81" s="286"/>
      <c r="AJ81" s="156"/>
      <c r="AK81" s="62" t="str">
        <f t="shared" si="102"/>
        <v xml:space="preserve"> </v>
      </c>
      <c r="AL81" s="287"/>
      <c r="AM81" s="210"/>
      <c r="AN81" s="286"/>
      <c r="AO81" s="156"/>
      <c r="AP81" s="62" t="str">
        <f t="shared" si="103"/>
        <v xml:space="preserve"> </v>
      </c>
      <c r="AQ81" s="287"/>
      <c r="AR81" s="210"/>
      <c r="AS81" s="286"/>
      <c r="AT81" s="156"/>
      <c r="AU81" s="62" t="str">
        <f t="shared" si="104"/>
        <v xml:space="preserve"> </v>
      </c>
      <c r="AV81" s="287"/>
      <c r="AW81" s="210"/>
      <c r="AX81" s="286"/>
      <c r="AY81" s="156"/>
      <c r="AZ81" s="62" t="str">
        <f t="shared" si="105"/>
        <v xml:space="preserve"> </v>
      </c>
      <c r="BA81" s="287"/>
      <c r="BB81" s="210"/>
      <c r="BC81" s="286"/>
      <c r="BD81" s="156"/>
      <c r="BE81" s="62" t="str">
        <f t="shared" si="106"/>
        <v xml:space="preserve"> </v>
      </c>
      <c r="BF81" s="287"/>
      <c r="BG81" s="210"/>
      <c r="BH81" s="286"/>
      <c r="BI81" s="156"/>
      <c r="BJ81" s="62" t="str">
        <f t="shared" si="107"/>
        <v xml:space="preserve"> </v>
      </c>
      <c r="BK81" s="287"/>
      <c r="BL81" s="210"/>
      <c r="BM81" s="286"/>
      <c r="BN81" s="156"/>
      <c r="BO81" s="62" t="str">
        <f t="shared" si="108"/>
        <v xml:space="preserve"> </v>
      </c>
      <c r="BP81" s="287"/>
      <c r="BQ81" s="210"/>
      <c r="BR81" s="286"/>
      <c r="BS81" s="156"/>
      <c r="BT81" s="62" t="str">
        <f t="shared" si="109"/>
        <v xml:space="preserve"> </v>
      </c>
      <c r="BU81" s="287"/>
      <c r="BV81" s="210"/>
      <c r="BW81" s="286"/>
      <c r="BX81" s="156"/>
      <c r="BY81" s="62" t="str">
        <f t="shared" si="110"/>
        <v xml:space="preserve"> </v>
      </c>
      <c r="BZ81" s="287"/>
      <c r="CA81" s="210"/>
      <c r="CB81" s="286"/>
      <c r="CC81" s="156"/>
      <c r="CD81" s="62" t="str">
        <f t="shared" si="111"/>
        <v xml:space="preserve"> </v>
      </c>
      <c r="CE81" s="287"/>
      <c r="CF81" s="210"/>
      <c r="CG81" s="286"/>
      <c r="CH81" s="156"/>
      <c r="CI81" s="62" t="str">
        <f t="shared" si="112"/>
        <v xml:space="preserve"> </v>
      </c>
      <c r="CJ81" s="287"/>
      <c r="CK81" s="210"/>
      <c r="CL81" s="286"/>
      <c r="CM81" s="156"/>
      <c r="CN81" s="62" t="str">
        <f t="shared" si="113"/>
        <v xml:space="preserve"> </v>
      </c>
      <c r="CO81" s="287"/>
      <c r="CP81" s="210"/>
      <c r="CQ81" s="286"/>
      <c r="CR81" s="156"/>
      <c r="CS81" s="62" t="str">
        <f t="shared" si="114"/>
        <v xml:space="preserve"> </v>
      </c>
      <c r="CT81" s="287"/>
      <c r="CU81" s="210"/>
      <c r="CV81" s="286"/>
      <c r="CW81" s="156"/>
      <c r="CX81" s="62" t="str">
        <f t="shared" si="115"/>
        <v xml:space="preserve"> </v>
      </c>
      <c r="CY81" s="287"/>
      <c r="CZ81" s="210"/>
      <c r="DA81" s="286"/>
      <c r="DB81" s="156"/>
      <c r="DC81" s="62" t="str">
        <f t="shared" si="116"/>
        <v xml:space="preserve"> </v>
      </c>
      <c r="DD81" s="287"/>
      <c r="DE81" s="210"/>
      <c r="DF81" s="286"/>
      <c r="DG81" s="156"/>
      <c r="DH81" s="62" t="str">
        <f t="shared" si="117"/>
        <v xml:space="preserve"> </v>
      </c>
      <c r="DI81" s="287"/>
      <c r="DJ81" s="210"/>
      <c r="DK81" s="286"/>
      <c r="DL81" s="156"/>
      <c r="DM81" s="62" t="str">
        <f t="shared" si="118"/>
        <v xml:space="preserve"> </v>
      </c>
      <c r="DN81" s="287"/>
      <c r="DO81" s="210"/>
      <c r="DP81" s="286"/>
      <c r="DQ81" s="156"/>
      <c r="DR81" s="62" t="str">
        <f t="shared" si="119"/>
        <v xml:space="preserve"> </v>
      </c>
      <c r="DS81" s="287"/>
      <c r="DT81" s="210"/>
      <c r="DU81" s="286"/>
      <c r="DV81" s="156"/>
      <c r="DW81" s="62" t="str">
        <f t="shared" si="120"/>
        <v xml:space="preserve"> </v>
      </c>
      <c r="DX81" s="287"/>
      <c r="DY81" s="210"/>
      <c r="DZ81" s="286"/>
      <c r="EA81" s="156"/>
      <c r="EB81" s="62" t="str">
        <f t="shared" si="121"/>
        <v xml:space="preserve"> </v>
      </c>
      <c r="EC81" s="287"/>
      <c r="ED81" s="210"/>
      <c r="EE81" s="286"/>
      <c r="EF81" s="156"/>
      <c r="EG81" s="62" t="str">
        <f t="shared" si="122"/>
        <v xml:space="preserve"> </v>
      </c>
      <c r="EH81" s="287"/>
      <c r="EI81" s="210"/>
      <c r="EJ81" s="286"/>
      <c r="EK81" s="156"/>
      <c r="EL81" s="62" t="str">
        <f t="shared" si="123"/>
        <v xml:space="preserve"> </v>
      </c>
      <c r="EM81" s="287"/>
      <c r="EN81" s="210"/>
      <c r="EO81" s="286"/>
      <c r="EP81" s="156"/>
      <c r="EQ81" s="62" t="str">
        <f t="shared" si="124"/>
        <v xml:space="preserve"> </v>
      </c>
      <c r="ER81" s="287"/>
      <c r="ES81" s="210"/>
      <c r="ET81" s="286"/>
      <c r="EU81" s="156"/>
      <c r="EV81" s="62" t="str">
        <f t="shared" si="125"/>
        <v xml:space="preserve"> </v>
      </c>
      <c r="EW81" s="287"/>
      <c r="EX81" s="210"/>
      <c r="EY81" s="286"/>
      <c r="EZ81" s="156"/>
      <c r="FA81" s="62" t="str">
        <f t="shared" si="126"/>
        <v xml:space="preserve"> </v>
      </c>
      <c r="FB81" s="287"/>
      <c r="FC81" s="210"/>
      <c r="FD81" s="286"/>
      <c r="FE81" s="127"/>
      <c r="FF81" s="127"/>
      <c r="FG81" s="127"/>
      <c r="FH81" s="127"/>
      <c r="FI81" s="127"/>
      <c r="FJ81" s="127"/>
      <c r="FK81" s="127"/>
      <c r="FL81" s="127"/>
      <c r="FM81" s="127"/>
      <c r="FN81" s="127"/>
      <c r="FO81" s="127"/>
      <c r="FP81" s="127"/>
      <c r="FQ81" s="127"/>
      <c r="FR81" s="127"/>
      <c r="FS81" s="127"/>
      <c r="FT81" s="127"/>
      <c r="FU81" s="127"/>
      <c r="FV81" s="127"/>
      <c r="FW81" s="127"/>
      <c r="FX81" s="127"/>
      <c r="FY81" s="127"/>
      <c r="FZ81" s="127"/>
      <c r="GA81" s="127"/>
      <c r="GB81" s="127"/>
      <c r="GC81" s="127"/>
      <c r="GD81" s="127"/>
      <c r="GE81" s="127"/>
      <c r="GF81" s="127"/>
      <c r="GG81" s="127"/>
      <c r="GH81" s="127"/>
      <c r="GI81" s="127"/>
      <c r="GJ81" s="127"/>
      <c r="GK81" s="127"/>
      <c r="GL81" s="127"/>
      <c r="GM81" s="127"/>
      <c r="GN81" s="127"/>
      <c r="GO81" s="127"/>
      <c r="GP81" s="127"/>
      <c r="GQ81" s="127"/>
      <c r="GR81" s="127"/>
      <c r="GS81" s="127"/>
      <c r="GT81" s="127"/>
      <c r="GU81" s="127"/>
      <c r="GV81" s="127"/>
      <c r="GW81" s="127"/>
      <c r="GX81" s="127"/>
      <c r="GY81" s="127"/>
      <c r="GZ81" s="127"/>
      <c r="HA81" s="127"/>
      <c r="HB81" s="127"/>
      <c r="HC81" s="127"/>
      <c r="HD81" s="127"/>
      <c r="HE81" s="127"/>
      <c r="HF81" s="127"/>
      <c r="HG81" s="127"/>
      <c r="HH81" s="127"/>
      <c r="HI81" s="127"/>
      <c r="HJ81" s="127"/>
      <c r="HK81" s="127"/>
      <c r="HL81" s="127"/>
      <c r="HM81" s="127"/>
      <c r="HN81" s="127"/>
      <c r="HO81" s="127"/>
      <c r="HP81" s="127"/>
      <c r="HQ81" s="127"/>
    </row>
    <row r="82" spans="1:225" ht="15" customHeight="1">
      <c r="A82" s="361">
        <f>IF($A80+1=8,1, $A80+1)</f>
        <v>3</v>
      </c>
      <c r="B82" s="401"/>
      <c r="C82" s="385">
        <f>C80+1</f>
        <v>43131</v>
      </c>
      <c r="D82" s="275" t="s">
        <v>76</v>
      </c>
      <c r="E82" s="11" t="str">
        <f t="shared" si="127"/>
        <v>AM</v>
      </c>
      <c r="F82" s="156"/>
      <c r="G82" s="62" t="str">
        <f t="shared" si="96"/>
        <v xml:space="preserve"> </v>
      </c>
      <c r="H82" s="287"/>
      <c r="I82" s="155"/>
      <c r="J82" s="286"/>
      <c r="K82" s="156"/>
      <c r="L82" s="62" t="str">
        <f t="shared" si="97"/>
        <v xml:space="preserve"> </v>
      </c>
      <c r="M82" s="287"/>
      <c r="N82" s="210"/>
      <c r="O82" s="286"/>
      <c r="P82" s="156"/>
      <c r="Q82" s="62" t="str">
        <f t="shared" si="98"/>
        <v xml:space="preserve"> </v>
      </c>
      <c r="R82" s="287"/>
      <c r="S82" s="210"/>
      <c r="T82" s="286"/>
      <c r="U82" s="156"/>
      <c r="V82" s="62" t="str">
        <f t="shared" si="99"/>
        <v xml:space="preserve"> </v>
      </c>
      <c r="W82" s="287"/>
      <c r="X82" s="210"/>
      <c r="Y82" s="286"/>
      <c r="Z82" s="156"/>
      <c r="AA82" s="62" t="str">
        <f t="shared" si="100"/>
        <v xml:space="preserve"> </v>
      </c>
      <c r="AB82" s="287"/>
      <c r="AC82" s="210"/>
      <c r="AD82" s="286"/>
      <c r="AE82" s="156"/>
      <c r="AF82" s="62" t="str">
        <f t="shared" si="101"/>
        <v xml:space="preserve"> </v>
      </c>
      <c r="AG82" s="287"/>
      <c r="AH82" s="210"/>
      <c r="AI82" s="286"/>
      <c r="AJ82" s="156"/>
      <c r="AK82" s="62" t="str">
        <f t="shared" si="102"/>
        <v xml:space="preserve"> </v>
      </c>
      <c r="AL82" s="287"/>
      <c r="AM82" s="210"/>
      <c r="AN82" s="286"/>
      <c r="AO82" s="156"/>
      <c r="AP82" s="62" t="str">
        <f t="shared" si="103"/>
        <v xml:space="preserve"> </v>
      </c>
      <c r="AQ82" s="287"/>
      <c r="AR82" s="210"/>
      <c r="AS82" s="286"/>
      <c r="AT82" s="156"/>
      <c r="AU82" s="62" t="str">
        <f t="shared" si="104"/>
        <v xml:space="preserve"> </v>
      </c>
      <c r="AV82" s="287"/>
      <c r="AW82" s="210"/>
      <c r="AX82" s="286"/>
      <c r="AY82" s="156"/>
      <c r="AZ82" s="62" t="str">
        <f t="shared" si="105"/>
        <v xml:space="preserve"> </v>
      </c>
      <c r="BA82" s="287"/>
      <c r="BB82" s="210"/>
      <c r="BC82" s="286"/>
      <c r="BD82" s="156"/>
      <c r="BE82" s="62" t="str">
        <f t="shared" si="106"/>
        <v xml:space="preserve"> </v>
      </c>
      <c r="BF82" s="287"/>
      <c r="BG82" s="210"/>
      <c r="BH82" s="286"/>
      <c r="BI82" s="156"/>
      <c r="BJ82" s="62" t="str">
        <f t="shared" si="107"/>
        <v xml:space="preserve"> </v>
      </c>
      <c r="BK82" s="287"/>
      <c r="BL82" s="210"/>
      <c r="BM82" s="286"/>
      <c r="BN82" s="156"/>
      <c r="BO82" s="62" t="str">
        <f t="shared" si="108"/>
        <v xml:space="preserve"> </v>
      </c>
      <c r="BP82" s="287"/>
      <c r="BQ82" s="210"/>
      <c r="BR82" s="286"/>
      <c r="BS82" s="156"/>
      <c r="BT82" s="62" t="str">
        <f t="shared" si="109"/>
        <v xml:space="preserve"> </v>
      </c>
      <c r="BU82" s="287"/>
      <c r="BV82" s="210"/>
      <c r="BW82" s="286"/>
      <c r="BX82" s="156"/>
      <c r="BY82" s="62" t="str">
        <f t="shared" si="110"/>
        <v xml:space="preserve"> </v>
      </c>
      <c r="BZ82" s="287"/>
      <c r="CA82" s="210"/>
      <c r="CB82" s="286"/>
      <c r="CC82" s="156"/>
      <c r="CD82" s="62" t="str">
        <f t="shared" si="111"/>
        <v xml:space="preserve"> </v>
      </c>
      <c r="CE82" s="287"/>
      <c r="CF82" s="210"/>
      <c r="CG82" s="286"/>
      <c r="CH82" s="156"/>
      <c r="CI82" s="62" t="str">
        <f t="shared" si="112"/>
        <v xml:space="preserve"> </v>
      </c>
      <c r="CJ82" s="287"/>
      <c r="CK82" s="210"/>
      <c r="CL82" s="286"/>
      <c r="CM82" s="156"/>
      <c r="CN82" s="62" t="str">
        <f t="shared" si="113"/>
        <v xml:space="preserve"> </v>
      </c>
      <c r="CO82" s="287"/>
      <c r="CP82" s="210"/>
      <c r="CQ82" s="286"/>
      <c r="CR82" s="156"/>
      <c r="CS82" s="62" t="str">
        <f t="shared" si="114"/>
        <v xml:space="preserve"> </v>
      </c>
      <c r="CT82" s="287"/>
      <c r="CU82" s="210"/>
      <c r="CV82" s="286"/>
      <c r="CW82" s="156"/>
      <c r="CX82" s="62" t="str">
        <f t="shared" si="115"/>
        <v xml:space="preserve"> </v>
      </c>
      <c r="CY82" s="287"/>
      <c r="CZ82" s="210"/>
      <c r="DA82" s="286"/>
      <c r="DB82" s="156"/>
      <c r="DC82" s="62" t="str">
        <f t="shared" si="116"/>
        <v xml:space="preserve"> </v>
      </c>
      <c r="DD82" s="287"/>
      <c r="DE82" s="210"/>
      <c r="DF82" s="286"/>
      <c r="DG82" s="156"/>
      <c r="DH82" s="62" t="str">
        <f t="shared" si="117"/>
        <v xml:space="preserve"> </v>
      </c>
      <c r="DI82" s="287"/>
      <c r="DJ82" s="210"/>
      <c r="DK82" s="286"/>
      <c r="DL82" s="156"/>
      <c r="DM82" s="62" t="str">
        <f t="shared" si="118"/>
        <v xml:space="preserve"> </v>
      </c>
      <c r="DN82" s="287"/>
      <c r="DO82" s="210"/>
      <c r="DP82" s="286"/>
      <c r="DQ82" s="156"/>
      <c r="DR82" s="62" t="str">
        <f t="shared" si="119"/>
        <v xml:space="preserve"> </v>
      </c>
      <c r="DS82" s="287"/>
      <c r="DT82" s="210"/>
      <c r="DU82" s="286"/>
      <c r="DV82" s="156"/>
      <c r="DW82" s="62" t="str">
        <f t="shared" si="120"/>
        <v xml:space="preserve"> </v>
      </c>
      <c r="DX82" s="287"/>
      <c r="DY82" s="210"/>
      <c r="DZ82" s="286"/>
      <c r="EA82" s="156"/>
      <c r="EB82" s="62" t="str">
        <f t="shared" si="121"/>
        <v xml:space="preserve"> </v>
      </c>
      <c r="EC82" s="287"/>
      <c r="ED82" s="210"/>
      <c r="EE82" s="286"/>
      <c r="EF82" s="156"/>
      <c r="EG82" s="62" t="str">
        <f t="shared" si="122"/>
        <v xml:space="preserve"> </v>
      </c>
      <c r="EH82" s="287"/>
      <c r="EI82" s="210"/>
      <c r="EJ82" s="286"/>
      <c r="EK82" s="156"/>
      <c r="EL82" s="62" t="str">
        <f t="shared" si="123"/>
        <v xml:space="preserve"> </v>
      </c>
      <c r="EM82" s="287"/>
      <c r="EN82" s="210"/>
      <c r="EO82" s="286"/>
      <c r="EP82" s="156"/>
      <c r="EQ82" s="62" t="str">
        <f t="shared" si="124"/>
        <v xml:space="preserve"> </v>
      </c>
      <c r="ER82" s="287"/>
      <c r="ES82" s="210"/>
      <c r="ET82" s="286"/>
      <c r="EU82" s="156"/>
      <c r="EV82" s="62" t="str">
        <f t="shared" si="125"/>
        <v xml:space="preserve"> </v>
      </c>
      <c r="EW82" s="287"/>
      <c r="EX82" s="210"/>
      <c r="EY82" s="286"/>
      <c r="EZ82" s="156"/>
      <c r="FA82" s="62" t="str">
        <f t="shared" si="126"/>
        <v xml:space="preserve"> </v>
      </c>
      <c r="FB82" s="287"/>
      <c r="FC82" s="210"/>
      <c r="FD82" s="286"/>
      <c r="FE82" s="127"/>
      <c r="FF82" s="127"/>
      <c r="FG82" s="127"/>
      <c r="FH82" s="127"/>
      <c r="FI82" s="127"/>
      <c r="FJ82" s="127"/>
      <c r="FK82" s="127"/>
      <c r="FL82" s="127"/>
      <c r="FM82" s="127"/>
      <c r="FN82" s="127"/>
      <c r="FO82" s="127"/>
      <c r="FP82" s="127"/>
      <c r="FQ82" s="127"/>
      <c r="FR82" s="127"/>
      <c r="FS82" s="127"/>
      <c r="FT82" s="127"/>
      <c r="FU82" s="127"/>
      <c r="FV82" s="127"/>
      <c r="FW82" s="127"/>
      <c r="FX82" s="127"/>
      <c r="FY82" s="127"/>
      <c r="FZ82" s="127"/>
      <c r="GA82" s="127"/>
      <c r="GB82" s="127"/>
      <c r="GC82" s="127"/>
      <c r="GD82" s="127"/>
      <c r="GE82" s="127"/>
      <c r="GF82" s="127"/>
      <c r="GG82" s="127"/>
      <c r="GH82" s="127"/>
      <c r="GI82" s="127"/>
      <c r="GJ82" s="127"/>
      <c r="GK82" s="127"/>
      <c r="GL82" s="127"/>
      <c r="GM82" s="127"/>
      <c r="GN82" s="127"/>
      <c r="GO82" s="127"/>
      <c r="GP82" s="127"/>
      <c r="GQ82" s="127"/>
      <c r="GR82" s="127"/>
      <c r="GS82" s="127"/>
      <c r="GT82" s="127"/>
      <c r="GU82" s="127"/>
      <c r="GV82" s="127"/>
      <c r="GW82" s="127"/>
      <c r="GX82" s="127"/>
      <c r="GY82" s="127"/>
      <c r="GZ82" s="127"/>
      <c r="HA82" s="127"/>
      <c r="HB82" s="127"/>
      <c r="HC82" s="127"/>
      <c r="HD82" s="127"/>
      <c r="HE82" s="127"/>
      <c r="HF82" s="127"/>
      <c r="HG82" s="127"/>
      <c r="HH82" s="127"/>
      <c r="HI82" s="127"/>
      <c r="HJ82" s="127"/>
      <c r="HK82" s="127"/>
      <c r="HL82" s="127"/>
      <c r="HM82" s="127"/>
      <c r="HN82" s="127"/>
      <c r="HO82" s="127"/>
      <c r="HP82" s="127"/>
      <c r="HQ82" s="127"/>
    </row>
    <row r="83" spans="1:225" ht="15" customHeight="1">
      <c r="A83" s="361"/>
      <c r="B83" s="401"/>
      <c r="C83" s="385"/>
      <c r="D83" s="277"/>
      <c r="E83" s="11" t="str">
        <f t="shared" si="127"/>
        <v>PM</v>
      </c>
      <c r="F83" s="156"/>
      <c r="G83" s="62" t="str">
        <f t="shared" si="96"/>
        <v xml:space="preserve"> </v>
      </c>
      <c r="H83" s="287"/>
      <c r="I83" s="155"/>
      <c r="J83" s="286"/>
      <c r="K83" s="156"/>
      <c r="L83" s="62" t="str">
        <f t="shared" si="97"/>
        <v xml:space="preserve"> </v>
      </c>
      <c r="M83" s="287"/>
      <c r="N83" s="210"/>
      <c r="O83" s="286"/>
      <c r="P83" s="156"/>
      <c r="Q83" s="62" t="str">
        <f t="shared" si="98"/>
        <v xml:space="preserve"> </v>
      </c>
      <c r="R83" s="287"/>
      <c r="S83" s="210"/>
      <c r="T83" s="286"/>
      <c r="U83" s="156"/>
      <c r="V83" s="62" t="str">
        <f t="shared" si="99"/>
        <v xml:space="preserve"> </v>
      </c>
      <c r="W83" s="287"/>
      <c r="X83" s="210"/>
      <c r="Y83" s="286"/>
      <c r="Z83" s="156"/>
      <c r="AA83" s="62" t="str">
        <f t="shared" si="100"/>
        <v xml:space="preserve"> </v>
      </c>
      <c r="AB83" s="287"/>
      <c r="AC83" s="210"/>
      <c r="AD83" s="286"/>
      <c r="AE83" s="156"/>
      <c r="AF83" s="62" t="str">
        <f t="shared" si="101"/>
        <v xml:space="preserve"> </v>
      </c>
      <c r="AG83" s="287"/>
      <c r="AH83" s="210"/>
      <c r="AI83" s="286"/>
      <c r="AJ83" s="156"/>
      <c r="AK83" s="62" t="str">
        <f t="shared" si="102"/>
        <v xml:space="preserve"> </v>
      </c>
      <c r="AL83" s="287"/>
      <c r="AM83" s="210"/>
      <c r="AN83" s="286"/>
      <c r="AO83" s="156"/>
      <c r="AP83" s="62" t="str">
        <f t="shared" si="103"/>
        <v xml:space="preserve"> </v>
      </c>
      <c r="AQ83" s="287"/>
      <c r="AR83" s="210"/>
      <c r="AS83" s="286"/>
      <c r="AT83" s="156"/>
      <c r="AU83" s="62" t="str">
        <f t="shared" si="104"/>
        <v xml:space="preserve"> </v>
      </c>
      <c r="AV83" s="287"/>
      <c r="AW83" s="210"/>
      <c r="AX83" s="286"/>
      <c r="AY83" s="156"/>
      <c r="AZ83" s="62" t="str">
        <f t="shared" si="105"/>
        <v xml:space="preserve"> </v>
      </c>
      <c r="BA83" s="287"/>
      <c r="BB83" s="210"/>
      <c r="BC83" s="286"/>
      <c r="BD83" s="156"/>
      <c r="BE83" s="62" t="str">
        <f t="shared" si="106"/>
        <v xml:space="preserve"> </v>
      </c>
      <c r="BF83" s="287"/>
      <c r="BG83" s="210"/>
      <c r="BH83" s="286"/>
      <c r="BI83" s="156"/>
      <c r="BJ83" s="62" t="str">
        <f t="shared" si="107"/>
        <v xml:space="preserve"> </v>
      </c>
      <c r="BK83" s="287"/>
      <c r="BL83" s="210"/>
      <c r="BM83" s="286"/>
      <c r="BN83" s="156"/>
      <c r="BO83" s="62" t="str">
        <f t="shared" si="108"/>
        <v xml:space="preserve"> </v>
      </c>
      <c r="BP83" s="287"/>
      <c r="BQ83" s="210"/>
      <c r="BR83" s="286"/>
      <c r="BS83" s="156"/>
      <c r="BT83" s="62" t="str">
        <f t="shared" si="109"/>
        <v xml:space="preserve"> </v>
      </c>
      <c r="BU83" s="287"/>
      <c r="BV83" s="210"/>
      <c r="BW83" s="286"/>
      <c r="BX83" s="156"/>
      <c r="BY83" s="62" t="str">
        <f t="shared" si="110"/>
        <v xml:space="preserve"> </v>
      </c>
      <c r="BZ83" s="287"/>
      <c r="CA83" s="210"/>
      <c r="CB83" s="286"/>
      <c r="CC83" s="156"/>
      <c r="CD83" s="62" t="str">
        <f t="shared" si="111"/>
        <v xml:space="preserve"> </v>
      </c>
      <c r="CE83" s="287"/>
      <c r="CF83" s="210"/>
      <c r="CG83" s="286"/>
      <c r="CH83" s="156"/>
      <c r="CI83" s="62" t="str">
        <f t="shared" si="112"/>
        <v xml:space="preserve"> </v>
      </c>
      <c r="CJ83" s="287"/>
      <c r="CK83" s="210"/>
      <c r="CL83" s="286"/>
      <c r="CM83" s="156"/>
      <c r="CN83" s="62" t="str">
        <f t="shared" si="113"/>
        <v xml:space="preserve"> </v>
      </c>
      <c r="CO83" s="287"/>
      <c r="CP83" s="210"/>
      <c r="CQ83" s="286"/>
      <c r="CR83" s="156"/>
      <c r="CS83" s="62" t="str">
        <f t="shared" si="114"/>
        <v xml:space="preserve"> </v>
      </c>
      <c r="CT83" s="287"/>
      <c r="CU83" s="210"/>
      <c r="CV83" s="286"/>
      <c r="CW83" s="156"/>
      <c r="CX83" s="62" t="str">
        <f t="shared" si="115"/>
        <v xml:space="preserve"> </v>
      </c>
      <c r="CY83" s="287"/>
      <c r="CZ83" s="210"/>
      <c r="DA83" s="286"/>
      <c r="DB83" s="156"/>
      <c r="DC83" s="62" t="str">
        <f t="shared" si="116"/>
        <v xml:space="preserve"> </v>
      </c>
      <c r="DD83" s="287"/>
      <c r="DE83" s="210"/>
      <c r="DF83" s="286"/>
      <c r="DG83" s="156"/>
      <c r="DH83" s="62" t="str">
        <f t="shared" si="117"/>
        <v xml:space="preserve"> </v>
      </c>
      <c r="DI83" s="287"/>
      <c r="DJ83" s="210"/>
      <c r="DK83" s="286"/>
      <c r="DL83" s="156"/>
      <c r="DM83" s="62" t="str">
        <f t="shared" si="118"/>
        <v xml:space="preserve"> </v>
      </c>
      <c r="DN83" s="287"/>
      <c r="DO83" s="210"/>
      <c r="DP83" s="286"/>
      <c r="DQ83" s="156"/>
      <c r="DR83" s="62" t="str">
        <f t="shared" si="119"/>
        <v xml:space="preserve"> </v>
      </c>
      <c r="DS83" s="287"/>
      <c r="DT83" s="210"/>
      <c r="DU83" s="286"/>
      <c r="DV83" s="156"/>
      <c r="DW83" s="62" t="str">
        <f t="shared" si="120"/>
        <v xml:space="preserve"> </v>
      </c>
      <c r="DX83" s="287"/>
      <c r="DY83" s="210"/>
      <c r="DZ83" s="286"/>
      <c r="EA83" s="156"/>
      <c r="EB83" s="62" t="str">
        <f t="shared" si="121"/>
        <v xml:space="preserve"> </v>
      </c>
      <c r="EC83" s="287"/>
      <c r="ED83" s="210"/>
      <c r="EE83" s="286"/>
      <c r="EF83" s="156"/>
      <c r="EG83" s="62" t="str">
        <f t="shared" si="122"/>
        <v xml:space="preserve"> </v>
      </c>
      <c r="EH83" s="287"/>
      <c r="EI83" s="210"/>
      <c r="EJ83" s="286"/>
      <c r="EK83" s="156"/>
      <c r="EL83" s="62" t="str">
        <f t="shared" si="123"/>
        <v xml:space="preserve"> </v>
      </c>
      <c r="EM83" s="287"/>
      <c r="EN83" s="210"/>
      <c r="EO83" s="286"/>
      <c r="EP83" s="156"/>
      <c r="EQ83" s="62" t="str">
        <f t="shared" si="124"/>
        <v xml:space="preserve"> </v>
      </c>
      <c r="ER83" s="287"/>
      <c r="ES83" s="210"/>
      <c r="ET83" s="286"/>
      <c r="EU83" s="156"/>
      <c r="EV83" s="62" t="str">
        <f t="shared" si="125"/>
        <v xml:space="preserve"> </v>
      </c>
      <c r="EW83" s="287"/>
      <c r="EX83" s="210"/>
      <c r="EY83" s="286"/>
      <c r="EZ83" s="156"/>
      <c r="FA83" s="62" t="str">
        <f t="shared" si="126"/>
        <v xml:space="preserve"> </v>
      </c>
      <c r="FB83" s="287"/>
      <c r="FC83" s="210"/>
      <c r="FD83" s="286"/>
      <c r="FE83" s="127"/>
      <c r="FF83" s="127"/>
      <c r="FG83" s="127"/>
      <c r="FH83" s="127"/>
      <c r="FI83" s="127"/>
      <c r="FJ83" s="127"/>
      <c r="FK83" s="127"/>
      <c r="FL83" s="127"/>
      <c r="FM83" s="127"/>
      <c r="FN83" s="127"/>
      <c r="FO83" s="127"/>
      <c r="FP83" s="127"/>
      <c r="FQ83" s="127"/>
      <c r="FR83" s="127"/>
      <c r="FS83" s="127"/>
      <c r="FT83" s="127"/>
      <c r="FU83" s="127"/>
      <c r="FV83" s="127"/>
      <c r="FW83" s="127"/>
      <c r="FX83" s="127"/>
      <c r="FY83" s="127"/>
      <c r="FZ83" s="127"/>
      <c r="GA83" s="127"/>
      <c r="GB83" s="127"/>
      <c r="GC83" s="127"/>
      <c r="GD83" s="127"/>
      <c r="GE83" s="127"/>
      <c r="GF83" s="127"/>
      <c r="GG83" s="127"/>
      <c r="GH83" s="127"/>
      <c r="GI83" s="127"/>
      <c r="GJ83" s="127"/>
      <c r="GK83" s="127"/>
      <c r="GL83" s="127"/>
      <c r="GM83" s="127"/>
      <c r="GN83" s="127"/>
      <c r="GO83" s="127"/>
      <c r="GP83" s="127"/>
      <c r="GQ83" s="127"/>
      <c r="GR83" s="127"/>
      <c r="GS83" s="127"/>
      <c r="GT83" s="127"/>
      <c r="GU83" s="127"/>
      <c r="GV83" s="127"/>
      <c r="GW83" s="127"/>
      <c r="GX83" s="127"/>
      <c r="GY83" s="127"/>
      <c r="GZ83" s="127"/>
      <c r="HA83" s="127"/>
      <c r="HB83" s="127"/>
      <c r="HC83" s="127"/>
      <c r="HD83" s="127"/>
      <c r="HE83" s="127"/>
      <c r="HF83" s="127"/>
      <c r="HG83" s="127"/>
      <c r="HH83" s="127"/>
      <c r="HI83" s="127"/>
      <c r="HJ83" s="127"/>
      <c r="HK83" s="127"/>
      <c r="HL83" s="127"/>
      <c r="HM83" s="127"/>
      <c r="HN83" s="127"/>
      <c r="HO83" s="127"/>
      <c r="HP83" s="127"/>
      <c r="HQ83" s="127"/>
    </row>
    <row r="84" spans="1:225" ht="15" customHeight="1">
      <c r="A84" s="361">
        <f>IF($A82+1=8,1, $A82+1)</f>
        <v>4</v>
      </c>
      <c r="B84" s="401"/>
      <c r="C84" s="385">
        <f>C82+1</f>
        <v>43132</v>
      </c>
      <c r="D84" s="275" t="s">
        <v>77</v>
      </c>
      <c r="E84" s="11" t="str">
        <f t="shared" si="127"/>
        <v>AM</v>
      </c>
      <c r="F84" s="156"/>
      <c r="G84" s="62" t="str">
        <f t="shared" si="96"/>
        <v xml:space="preserve"> </v>
      </c>
      <c r="H84" s="287"/>
      <c r="I84" s="155"/>
      <c r="J84" s="286"/>
      <c r="K84" s="156"/>
      <c r="L84" s="62" t="str">
        <f t="shared" si="97"/>
        <v xml:space="preserve"> </v>
      </c>
      <c r="M84" s="287"/>
      <c r="N84" s="210"/>
      <c r="O84" s="286"/>
      <c r="P84" s="156"/>
      <c r="Q84" s="62" t="str">
        <f t="shared" si="98"/>
        <v xml:space="preserve"> </v>
      </c>
      <c r="R84" s="287"/>
      <c r="S84" s="210"/>
      <c r="T84" s="286"/>
      <c r="U84" s="156"/>
      <c r="V84" s="62" t="str">
        <f t="shared" si="99"/>
        <v xml:space="preserve"> </v>
      </c>
      <c r="W84" s="287"/>
      <c r="X84" s="210"/>
      <c r="Y84" s="286"/>
      <c r="Z84" s="156"/>
      <c r="AA84" s="62" t="str">
        <f t="shared" si="100"/>
        <v xml:space="preserve"> </v>
      </c>
      <c r="AB84" s="287"/>
      <c r="AC84" s="210"/>
      <c r="AD84" s="286"/>
      <c r="AE84" s="156"/>
      <c r="AF84" s="62" t="str">
        <f t="shared" si="101"/>
        <v xml:space="preserve"> </v>
      </c>
      <c r="AG84" s="287"/>
      <c r="AH84" s="210"/>
      <c r="AI84" s="286"/>
      <c r="AJ84" s="156"/>
      <c r="AK84" s="62" t="str">
        <f t="shared" si="102"/>
        <v xml:space="preserve"> </v>
      </c>
      <c r="AL84" s="287"/>
      <c r="AM84" s="210"/>
      <c r="AN84" s="286"/>
      <c r="AO84" s="156"/>
      <c r="AP84" s="62" t="str">
        <f t="shared" si="103"/>
        <v xml:space="preserve"> </v>
      </c>
      <c r="AQ84" s="287"/>
      <c r="AR84" s="210"/>
      <c r="AS84" s="286"/>
      <c r="AT84" s="156"/>
      <c r="AU84" s="62" t="str">
        <f t="shared" si="104"/>
        <v xml:space="preserve"> </v>
      </c>
      <c r="AV84" s="287"/>
      <c r="AW84" s="210"/>
      <c r="AX84" s="286"/>
      <c r="AY84" s="156"/>
      <c r="AZ84" s="62" t="str">
        <f t="shared" si="105"/>
        <v xml:space="preserve"> </v>
      </c>
      <c r="BA84" s="287"/>
      <c r="BB84" s="210"/>
      <c r="BC84" s="286"/>
      <c r="BD84" s="156"/>
      <c r="BE84" s="62" t="str">
        <f t="shared" si="106"/>
        <v xml:space="preserve"> </v>
      </c>
      <c r="BF84" s="287"/>
      <c r="BG84" s="210"/>
      <c r="BH84" s="286"/>
      <c r="BI84" s="156"/>
      <c r="BJ84" s="62" t="str">
        <f t="shared" si="107"/>
        <v xml:space="preserve"> </v>
      </c>
      <c r="BK84" s="287"/>
      <c r="BL84" s="210"/>
      <c r="BM84" s="286"/>
      <c r="BN84" s="156"/>
      <c r="BO84" s="62" t="str">
        <f t="shared" si="108"/>
        <v xml:space="preserve"> </v>
      </c>
      <c r="BP84" s="287"/>
      <c r="BQ84" s="210"/>
      <c r="BR84" s="286"/>
      <c r="BS84" s="156"/>
      <c r="BT84" s="62" t="str">
        <f t="shared" si="109"/>
        <v xml:space="preserve"> </v>
      </c>
      <c r="BU84" s="287"/>
      <c r="BV84" s="210"/>
      <c r="BW84" s="286"/>
      <c r="BX84" s="156"/>
      <c r="BY84" s="62" t="str">
        <f t="shared" si="110"/>
        <v xml:space="preserve"> </v>
      </c>
      <c r="BZ84" s="287"/>
      <c r="CA84" s="210"/>
      <c r="CB84" s="286"/>
      <c r="CC84" s="156"/>
      <c r="CD84" s="62" t="str">
        <f t="shared" si="111"/>
        <v xml:space="preserve"> </v>
      </c>
      <c r="CE84" s="287"/>
      <c r="CF84" s="210"/>
      <c r="CG84" s="286"/>
      <c r="CH84" s="156"/>
      <c r="CI84" s="62" t="str">
        <f t="shared" si="112"/>
        <v xml:space="preserve"> </v>
      </c>
      <c r="CJ84" s="287"/>
      <c r="CK84" s="210"/>
      <c r="CL84" s="286"/>
      <c r="CM84" s="156"/>
      <c r="CN84" s="62" t="str">
        <f t="shared" si="113"/>
        <v xml:space="preserve"> </v>
      </c>
      <c r="CO84" s="287"/>
      <c r="CP84" s="210"/>
      <c r="CQ84" s="286"/>
      <c r="CR84" s="156"/>
      <c r="CS84" s="62" t="str">
        <f t="shared" si="114"/>
        <v xml:space="preserve"> </v>
      </c>
      <c r="CT84" s="287"/>
      <c r="CU84" s="210"/>
      <c r="CV84" s="286"/>
      <c r="CW84" s="156"/>
      <c r="CX84" s="62" t="str">
        <f t="shared" si="115"/>
        <v xml:space="preserve"> </v>
      </c>
      <c r="CY84" s="287"/>
      <c r="CZ84" s="210"/>
      <c r="DA84" s="286"/>
      <c r="DB84" s="156"/>
      <c r="DC84" s="62" t="str">
        <f t="shared" si="116"/>
        <v xml:space="preserve"> </v>
      </c>
      <c r="DD84" s="287"/>
      <c r="DE84" s="210"/>
      <c r="DF84" s="286"/>
      <c r="DG84" s="156"/>
      <c r="DH84" s="62" t="str">
        <f t="shared" si="117"/>
        <v xml:space="preserve"> </v>
      </c>
      <c r="DI84" s="287"/>
      <c r="DJ84" s="210"/>
      <c r="DK84" s="286"/>
      <c r="DL84" s="156"/>
      <c r="DM84" s="62" t="str">
        <f t="shared" si="118"/>
        <v xml:space="preserve"> </v>
      </c>
      <c r="DN84" s="287"/>
      <c r="DO84" s="210"/>
      <c r="DP84" s="286"/>
      <c r="DQ84" s="156"/>
      <c r="DR84" s="62" t="str">
        <f t="shared" si="119"/>
        <v xml:space="preserve"> </v>
      </c>
      <c r="DS84" s="287"/>
      <c r="DT84" s="210"/>
      <c r="DU84" s="286"/>
      <c r="DV84" s="156"/>
      <c r="DW84" s="62" t="str">
        <f t="shared" si="120"/>
        <v xml:space="preserve"> </v>
      </c>
      <c r="DX84" s="287"/>
      <c r="DY84" s="210"/>
      <c r="DZ84" s="286"/>
      <c r="EA84" s="156"/>
      <c r="EB84" s="62" t="str">
        <f t="shared" si="121"/>
        <v xml:space="preserve"> </v>
      </c>
      <c r="EC84" s="287"/>
      <c r="ED84" s="210"/>
      <c r="EE84" s="286"/>
      <c r="EF84" s="156"/>
      <c r="EG84" s="62" t="str">
        <f t="shared" si="122"/>
        <v xml:space="preserve"> </v>
      </c>
      <c r="EH84" s="287"/>
      <c r="EI84" s="210"/>
      <c r="EJ84" s="286"/>
      <c r="EK84" s="156"/>
      <c r="EL84" s="62" t="str">
        <f t="shared" si="123"/>
        <v xml:space="preserve"> </v>
      </c>
      <c r="EM84" s="287"/>
      <c r="EN84" s="210"/>
      <c r="EO84" s="286"/>
      <c r="EP84" s="156"/>
      <c r="EQ84" s="62" t="str">
        <f t="shared" si="124"/>
        <v xml:space="preserve"> </v>
      </c>
      <c r="ER84" s="287"/>
      <c r="ES84" s="210"/>
      <c r="ET84" s="286"/>
      <c r="EU84" s="156"/>
      <c r="EV84" s="62" t="str">
        <f t="shared" si="125"/>
        <v xml:space="preserve"> </v>
      </c>
      <c r="EW84" s="287"/>
      <c r="EX84" s="210"/>
      <c r="EY84" s="286"/>
      <c r="EZ84" s="156"/>
      <c r="FA84" s="62" t="str">
        <f t="shared" si="126"/>
        <v xml:space="preserve"> </v>
      </c>
      <c r="FB84" s="287"/>
      <c r="FC84" s="210"/>
      <c r="FD84" s="286"/>
      <c r="FE84" s="127"/>
      <c r="FF84" s="127"/>
      <c r="FG84" s="127"/>
      <c r="FH84" s="127"/>
      <c r="FI84" s="127"/>
      <c r="FJ84" s="127"/>
      <c r="FK84" s="127"/>
      <c r="FL84" s="127"/>
      <c r="FM84" s="127"/>
      <c r="FN84" s="127"/>
      <c r="FO84" s="127"/>
      <c r="FP84" s="127"/>
      <c r="FQ84" s="127"/>
      <c r="FR84" s="127"/>
      <c r="FS84" s="127"/>
      <c r="FT84" s="127"/>
      <c r="FU84" s="127"/>
      <c r="FV84" s="127"/>
      <c r="FW84" s="127"/>
      <c r="FX84" s="127"/>
      <c r="FY84" s="127"/>
      <c r="FZ84" s="127"/>
      <c r="GA84" s="127"/>
      <c r="GB84" s="127"/>
      <c r="GC84" s="127"/>
      <c r="GD84" s="127"/>
      <c r="GE84" s="127"/>
      <c r="GF84" s="127"/>
      <c r="GG84" s="127"/>
      <c r="GH84" s="127"/>
      <c r="GI84" s="127"/>
      <c r="GJ84" s="127"/>
      <c r="GK84" s="127"/>
      <c r="GL84" s="127"/>
      <c r="GM84" s="127"/>
      <c r="GN84" s="127"/>
      <c r="GO84" s="127"/>
      <c r="GP84" s="127"/>
      <c r="GQ84" s="127"/>
      <c r="GR84" s="127"/>
      <c r="GS84" s="127"/>
      <c r="GT84" s="127"/>
      <c r="GU84" s="127"/>
      <c r="GV84" s="127"/>
      <c r="GW84" s="127"/>
      <c r="GX84" s="127"/>
      <c r="GY84" s="127"/>
      <c r="GZ84" s="127"/>
      <c r="HA84" s="127"/>
      <c r="HB84" s="127"/>
      <c r="HC84" s="127"/>
      <c r="HD84" s="127"/>
      <c r="HE84" s="127"/>
      <c r="HF84" s="127"/>
      <c r="HG84" s="127"/>
      <c r="HH84" s="127"/>
      <c r="HI84" s="127"/>
      <c r="HJ84" s="127"/>
      <c r="HK84" s="127"/>
      <c r="HL84" s="127"/>
      <c r="HM84" s="127"/>
      <c r="HN84" s="127"/>
      <c r="HO84" s="127"/>
      <c r="HP84" s="127"/>
      <c r="HQ84" s="127"/>
    </row>
    <row r="85" spans="1:225" ht="15" customHeight="1">
      <c r="A85" s="361"/>
      <c r="B85" s="401"/>
      <c r="C85" s="385"/>
      <c r="D85" s="277"/>
      <c r="E85" s="11" t="str">
        <f t="shared" si="127"/>
        <v>PM</v>
      </c>
      <c r="F85" s="156"/>
      <c r="G85" s="62" t="str">
        <f t="shared" si="96"/>
        <v xml:space="preserve"> </v>
      </c>
      <c r="H85" s="287"/>
      <c r="I85" s="155"/>
      <c r="J85" s="286"/>
      <c r="K85" s="156"/>
      <c r="L85" s="62" t="str">
        <f t="shared" si="97"/>
        <v xml:space="preserve"> </v>
      </c>
      <c r="M85" s="287"/>
      <c r="N85" s="210"/>
      <c r="O85" s="286"/>
      <c r="P85" s="156"/>
      <c r="Q85" s="62" t="str">
        <f t="shared" si="98"/>
        <v xml:space="preserve"> </v>
      </c>
      <c r="R85" s="287"/>
      <c r="S85" s="210"/>
      <c r="T85" s="286"/>
      <c r="U85" s="156"/>
      <c r="V85" s="62" t="str">
        <f t="shared" si="99"/>
        <v xml:space="preserve"> </v>
      </c>
      <c r="W85" s="287"/>
      <c r="X85" s="210"/>
      <c r="Y85" s="286"/>
      <c r="Z85" s="156"/>
      <c r="AA85" s="62" t="str">
        <f t="shared" si="100"/>
        <v xml:space="preserve"> </v>
      </c>
      <c r="AB85" s="287"/>
      <c r="AC85" s="210"/>
      <c r="AD85" s="286"/>
      <c r="AE85" s="156"/>
      <c r="AF85" s="62" t="str">
        <f t="shared" si="101"/>
        <v xml:space="preserve"> </v>
      </c>
      <c r="AG85" s="287"/>
      <c r="AH85" s="210"/>
      <c r="AI85" s="286"/>
      <c r="AJ85" s="156"/>
      <c r="AK85" s="62" t="str">
        <f t="shared" si="102"/>
        <v xml:space="preserve"> </v>
      </c>
      <c r="AL85" s="287"/>
      <c r="AM85" s="210"/>
      <c r="AN85" s="286"/>
      <c r="AO85" s="156"/>
      <c r="AP85" s="62" t="str">
        <f t="shared" si="103"/>
        <v xml:space="preserve"> </v>
      </c>
      <c r="AQ85" s="287"/>
      <c r="AR85" s="210"/>
      <c r="AS85" s="286"/>
      <c r="AT85" s="156"/>
      <c r="AU85" s="62" t="str">
        <f t="shared" si="104"/>
        <v xml:space="preserve"> </v>
      </c>
      <c r="AV85" s="287"/>
      <c r="AW85" s="210"/>
      <c r="AX85" s="286"/>
      <c r="AY85" s="156"/>
      <c r="AZ85" s="62" t="str">
        <f t="shared" si="105"/>
        <v xml:space="preserve"> </v>
      </c>
      <c r="BA85" s="287"/>
      <c r="BB85" s="210"/>
      <c r="BC85" s="286"/>
      <c r="BD85" s="156"/>
      <c r="BE85" s="62" t="str">
        <f t="shared" si="106"/>
        <v xml:space="preserve"> </v>
      </c>
      <c r="BF85" s="287"/>
      <c r="BG85" s="210"/>
      <c r="BH85" s="286"/>
      <c r="BI85" s="156"/>
      <c r="BJ85" s="62" t="str">
        <f t="shared" si="107"/>
        <v xml:space="preserve"> </v>
      </c>
      <c r="BK85" s="287"/>
      <c r="BL85" s="210"/>
      <c r="BM85" s="286"/>
      <c r="BN85" s="156"/>
      <c r="BO85" s="62" t="str">
        <f t="shared" si="108"/>
        <v xml:space="preserve"> </v>
      </c>
      <c r="BP85" s="287"/>
      <c r="BQ85" s="210"/>
      <c r="BR85" s="286"/>
      <c r="BS85" s="156"/>
      <c r="BT85" s="62" t="str">
        <f t="shared" si="109"/>
        <v xml:space="preserve"> </v>
      </c>
      <c r="BU85" s="287"/>
      <c r="BV85" s="210"/>
      <c r="BW85" s="286"/>
      <c r="BX85" s="156"/>
      <c r="BY85" s="62" t="str">
        <f t="shared" si="110"/>
        <v xml:space="preserve"> </v>
      </c>
      <c r="BZ85" s="287"/>
      <c r="CA85" s="210"/>
      <c r="CB85" s="286"/>
      <c r="CC85" s="156"/>
      <c r="CD85" s="62" t="str">
        <f t="shared" si="111"/>
        <v xml:space="preserve"> </v>
      </c>
      <c r="CE85" s="287"/>
      <c r="CF85" s="210"/>
      <c r="CG85" s="286"/>
      <c r="CH85" s="156"/>
      <c r="CI85" s="62" t="str">
        <f t="shared" si="112"/>
        <v xml:space="preserve"> </v>
      </c>
      <c r="CJ85" s="287"/>
      <c r="CK85" s="210"/>
      <c r="CL85" s="286"/>
      <c r="CM85" s="156"/>
      <c r="CN85" s="62" t="str">
        <f t="shared" si="113"/>
        <v xml:space="preserve"> </v>
      </c>
      <c r="CO85" s="287"/>
      <c r="CP85" s="210"/>
      <c r="CQ85" s="286"/>
      <c r="CR85" s="156"/>
      <c r="CS85" s="62" t="str">
        <f t="shared" si="114"/>
        <v xml:space="preserve"> </v>
      </c>
      <c r="CT85" s="287"/>
      <c r="CU85" s="210"/>
      <c r="CV85" s="286"/>
      <c r="CW85" s="156"/>
      <c r="CX85" s="62" t="str">
        <f t="shared" si="115"/>
        <v xml:space="preserve"> </v>
      </c>
      <c r="CY85" s="287"/>
      <c r="CZ85" s="210"/>
      <c r="DA85" s="286"/>
      <c r="DB85" s="156"/>
      <c r="DC85" s="62" t="str">
        <f t="shared" si="116"/>
        <v xml:space="preserve"> </v>
      </c>
      <c r="DD85" s="287"/>
      <c r="DE85" s="210"/>
      <c r="DF85" s="286"/>
      <c r="DG85" s="156"/>
      <c r="DH85" s="62" t="str">
        <f t="shared" si="117"/>
        <v xml:space="preserve"> </v>
      </c>
      <c r="DI85" s="287"/>
      <c r="DJ85" s="210"/>
      <c r="DK85" s="286"/>
      <c r="DL85" s="156"/>
      <c r="DM85" s="62" t="str">
        <f t="shared" si="118"/>
        <v xml:space="preserve"> </v>
      </c>
      <c r="DN85" s="287"/>
      <c r="DO85" s="210"/>
      <c r="DP85" s="286"/>
      <c r="DQ85" s="156"/>
      <c r="DR85" s="62" t="str">
        <f t="shared" si="119"/>
        <v xml:space="preserve"> </v>
      </c>
      <c r="DS85" s="287"/>
      <c r="DT85" s="210"/>
      <c r="DU85" s="286"/>
      <c r="DV85" s="156"/>
      <c r="DW85" s="62" t="str">
        <f t="shared" si="120"/>
        <v xml:space="preserve"> </v>
      </c>
      <c r="DX85" s="287"/>
      <c r="DY85" s="210"/>
      <c r="DZ85" s="286"/>
      <c r="EA85" s="156"/>
      <c r="EB85" s="62" t="str">
        <f t="shared" si="121"/>
        <v xml:space="preserve"> </v>
      </c>
      <c r="EC85" s="287"/>
      <c r="ED85" s="210"/>
      <c r="EE85" s="286"/>
      <c r="EF85" s="156"/>
      <c r="EG85" s="62" t="str">
        <f t="shared" si="122"/>
        <v xml:space="preserve"> </v>
      </c>
      <c r="EH85" s="287"/>
      <c r="EI85" s="210"/>
      <c r="EJ85" s="286"/>
      <c r="EK85" s="156"/>
      <c r="EL85" s="62" t="str">
        <f t="shared" si="123"/>
        <v xml:space="preserve"> </v>
      </c>
      <c r="EM85" s="287"/>
      <c r="EN85" s="210"/>
      <c r="EO85" s="286"/>
      <c r="EP85" s="156"/>
      <c r="EQ85" s="62" t="str">
        <f t="shared" si="124"/>
        <v xml:space="preserve"> </v>
      </c>
      <c r="ER85" s="287"/>
      <c r="ES85" s="210"/>
      <c r="ET85" s="286"/>
      <c r="EU85" s="156"/>
      <c r="EV85" s="62" t="str">
        <f t="shared" si="125"/>
        <v xml:space="preserve"> </v>
      </c>
      <c r="EW85" s="287"/>
      <c r="EX85" s="210"/>
      <c r="EY85" s="286"/>
      <c r="EZ85" s="156"/>
      <c r="FA85" s="62" t="str">
        <f t="shared" si="126"/>
        <v xml:space="preserve"> </v>
      </c>
      <c r="FB85" s="287"/>
      <c r="FC85" s="210"/>
      <c r="FD85" s="286"/>
      <c r="FE85" s="127"/>
      <c r="FF85" s="127"/>
      <c r="FG85" s="127"/>
      <c r="FH85" s="127"/>
      <c r="FI85" s="127"/>
      <c r="FJ85" s="127"/>
      <c r="FK85" s="127"/>
      <c r="FL85" s="127"/>
      <c r="FM85" s="127"/>
      <c r="FN85" s="127"/>
      <c r="FO85" s="127"/>
      <c r="FP85" s="127"/>
      <c r="FQ85" s="127"/>
      <c r="FR85" s="127"/>
      <c r="FS85" s="127"/>
      <c r="FT85" s="127"/>
      <c r="FU85" s="127"/>
      <c r="FV85" s="127"/>
      <c r="FW85" s="127"/>
      <c r="FX85" s="127"/>
      <c r="FY85" s="127"/>
      <c r="FZ85" s="127"/>
      <c r="GA85" s="127"/>
      <c r="GB85" s="127"/>
      <c r="GC85" s="127"/>
      <c r="GD85" s="127"/>
      <c r="GE85" s="127"/>
      <c r="GF85" s="127"/>
      <c r="GG85" s="127"/>
      <c r="GH85" s="127"/>
      <c r="GI85" s="127"/>
      <c r="GJ85" s="127"/>
      <c r="GK85" s="127"/>
      <c r="GL85" s="127"/>
      <c r="GM85" s="127"/>
      <c r="GN85" s="127"/>
      <c r="GO85" s="127"/>
      <c r="GP85" s="127"/>
      <c r="GQ85" s="127"/>
      <c r="GR85" s="127"/>
      <c r="GS85" s="127"/>
      <c r="GT85" s="127"/>
      <c r="GU85" s="127"/>
      <c r="GV85" s="127"/>
      <c r="GW85" s="127"/>
      <c r="GX85" s="127"/>
      <c r="GY85" s="127"/>
      <c r="GZ85" s="127"/>
      <c r="HA85" s="127"/>
      <c r="HB85" s="127"/>
      <c r="HC85" s="127"/>
      <c r="HD85" s="127"/>
      <c r="HE85" s="127"/>
      <c r="HF85" s="127"/>
      <c r="HG85" s="127"/>
      <c r="HH85" s="127"/>
      <c r="HI85" s="127"/>
      <c r="HJ85" s="127"/>
      <c r="HK85" s="127"/>
      <c r="HL85" s="127"/>
      <c r="HM85" s="127"/>
      <c r="HN85" s="127"/>
      <c r="HO85" s="127"/>
      <c r="HP85" s="127"/>
      <c r="HQ85" s="127"/>
    </row>
    <row r="86" spans="1:225" ht="15" customHeight="1">
      <c r="A86" s="361">
        <f>IF($A84+1=8,1, $A84+1)</f>
        <v>5</v>
      </c>
      <c r="B86" s="401"/>
      <c r="C86" s="385">
        <f>C84+1</f>
        <v>43133</v>
      </c>
      <c r="D86" s="275" t="s">
        <v>78</v>
      </c>
      <c r="E86" s="11" t="str">
        <f t="shared" si="127"/>
        <v>AM</v>
      </c>
      <c r="F86" s="156"/>
      <c r="G86" s="62" t="str">
        <f t="shared" si="96"/>
        <v xml:space="preserve"> </v>
      </c>
      <c r="H86" s="287"/>
      <c r="I86" s="155"/>
      <c r="J86" s="306"/>
      <c r="K86" s="156"/>
      <c r="L86" s="62" t="str">
        <f t="shared" si="97"/>
        <v xml:space="preserve"> </v>
      </c>
      <c r="M86" s="287"/>
      <c r="N86" s="210"/>
      <c r="O86" s="306"/>
      <c r="P86" s="156"/>
      <c r="Q86" s="62" t="str">
        <f t="shared" si="98"/>
        <v xml:space="preserve"> </v>
      </c>
      <c r="R86" s="287"/>
      <c r="S86" s="210"/>
      <c r="T86" s="306"/>
      <c r="U86" s="156"/>
      <c r="V86" s="62" t="str">
        <f t="shared" si="99"/>
        <v xml:space="preserve"> </v>
      </c>
      <c r="W86" s="287"/>
      <c r="X86" s="210"/>
      <c r="Y86" s="306"/>
      <c r="Z86" s="156"/>
      <c r="AA86" s="62" t="str">
        <f t="shared" si="100"/>
        <v xml:space="preserve"> </v>
      </c>
      <c r="AB86" s="287"/>
      <c r="AC86" s="210"/>
      <c r="AD86" s="306"/>
      <c r="AE86" s="156"/>
      <c r="AF86" s="62" t="str">
        <f t="shared" si="101"/>
        <v xml:space="preserve"> </v>
      </c>
      <c r="AG86" s="287"/>
      <c r="AH86" s="210"/>
      <c r="AI86" s="306"/>
      <c r="AJ86" s="156"/>
      <c r="AK86" s="62" t="str">
        <f t="shared" si="102"/>
        <v xml:space="preserve"> </v>
      </c>
      <c r="AL86" s="287"/>
      <c r="AM86" s="210"/>
      <c r="AN86" s="306"/>
      <c r="AO86" s="156"/>
      <c r="AP86" s="62" t="str">
        <f t="shared" si="103"/>
        <v xml:space="preserve"> </v>
      </c>
      <c r="AQ86" s="287"/>
      <c r="AR86" s="210"/>
      <c r="AS86" s="306"/>
      <c r="AT86" s="156"/>
      <c r="AU86" s="62" t="str">
        <f t="shared" si="104"/>
        <v xml:space="preserve"> </v>
      </c>
      <c r="AV86" s="287"/>
      <c r="AW86" s="210"/>
      <c r="AX86" s="306"/>
      <c r="AY86" s="156"/>
      <c r="AZ86" s="62" t="str">
        <f t="shared" si="105"/>
        <v xml:space="preserve"> </v>
      </c>
      <c r="BA86" s="287"/>
      <c r="BB86" s="210"/>
      <c r="BC86" s="306"/>
      <c r="BD86" s="156"/>
      <c r="BE86" s="62" t="str">
        <f t="shared" si="106"/>
        <v xml:space="preserve"> </v>
      </c>
      <c r="BF86" s="287"/>
      <c r="BG86" s="210"/>
      <c r="BH86" s="306"/>
      <c r="BI86" s="156"/>
      <c r="BJ86" s="62" t="str">
        <f t="shared" si="107"/>
        <v xml:space="preserve"> </v>
      </c>
      <c r="BK86" s="287"/>
      <c r="BL86" s="210"/>
      <c r="BM86" s="306"/>
      <c r="BN86" s="156"/>
      <c r="BO86" s="62" t="str">
        <f t="shared" si="108"/>
        <v xml:space="preserve"> </v>
      </c>
      <c r="BP86" s="287"/>
      <c r="BQ86" s="210"/>
      <c r="BR86" s="306"/>
      <c r="BS86" s="156"/>
      <c r="BT86" s="62" t="str">
        <f t="shared" si="109"/>
        <v xml:space="preserve"> </v>
      </c>
      <c r="BU86" s="287"/>
      <c r="BV86" s="210"/>
      <c r="BW86" s="306"/>
      <c r="BX86" s="156"/>
      <c r="BY86" s="62" t="str">
        <f t="shared" si="110"/>
        <v xml:space="preserve"> </v>
      </c>
      <c r="BZ86" s="287"/>
      <c r="CA86" s="210"/>
      <c r="CB86" s="306">
        <v>6.33</v>
      </c>
      <c r="CC86" s="156"/>
      <c r="CD86" s="62" t="str">
        <f t="shared" si="111"/>
        <v xml:space="preserve"> </v>
      </c>
      <c r="CE86" s="287"/>
      <c r="CF86" s="210"/>
      <c r="CG86" s="306"/>
      <c r="CH86" s="156"/>
      <c r="CI86" s="62" t="str">
        <f t="shared" si="112"/>
        <v xml:space="preserve"> </v>
      </c>
      <c r="CJ86" s="287"/>
      <c r="CK86" s="210"/>
      <c r="CL86" s="306"/>
      <c r="CM86" s="156"/>
      <c r="CN86" s="62" t="str">
        <f t="shared" si="113"/>
        <v xml:space="preserve"> </v>
      </c>
      <c r="CO86" s="287"/>
      <c r="CP86" s="210"/>
      <c r="CQ86" s="306"/>
      <c r="CR86" s="156"/>
      <c r="CS86" s="62" t="str">
        <f t="shared" si="114"/>
        <v xml:space="preserve"> </v>
      </c>
      <c r="CT86" s="287"/>
      <c r="CU86" s="210"/>
      <c r="CV86" s="306"/>
      <c r="CW86" s="156"/>
      <c r="CX86" s="62" t="str">
        <f t="shared" si="115"/>
        <v xml:space="preserve"> </v>
      </c>
      <c r="CY86" s="287"/>
      <c r="CZ86" s="210"/>
      <c r="DA86" s="306"/>
      <c r="DB86" s="156"/>
      <c r="DC86" s="62" t="str">
        <f t="shared" si="116"/>
        <v xml:space="preserve"> </v>
      </c>
      <c r="DD86" s="287"/>
      <c r="DE86" s="210"/>
      <c r="DF86" s="306"/>
      <c r="DG86" s="156"/>
      <c r="DH86" s="62" t="str">
        <f t="shared" si="117"/>
        <v xml:space="preserve"> </v>
      </c>
      <c r="DI86" s="287"/>
      <c r="DJ86" s="210"/>
      <c r="DK86" s="306"/>
      <c r="DL86" s="156"/>
      <c r="DM86" s="62" t="str">
        <f t="shared" si="118"/>
        <v xml:space="preserve"> </v>
      </c>
      <c r="DN86" s="287"/>
      <c r="DO86" s="210"/>
      <c r="DP86" s="306"/>
      <c r="DQ86" s="156"/>
      <c r="DR86" s="62" t="str">
        <f t="shared" si="119"/>
        <v xml:space="preserve"> </v>
      </c>
      <c r="DS86" s="287"/>
      <c r="DT86" s="210"/>
      <c r="DU86" s="306"/>
      <c r="DV86" s="156"/>
      <c r="DW86" s="62" t="str">
        <f t="shared" si="120"/>
        <v xml:space="preserve"> </v>
      </c>
      <c r="DX86" s="287"/>
      <c r="DY86" s="210"/>
      <c r="DZ86" s="306"/>
      <c r="EA86" s="156"/>
      <c r="EB86" s="62" t="str">
        <f t="shared" si="121"/>
        <v xml:space="preserve"> </v>
      </c>
      <c r="EC86" s="287"/>
      <c r="ED86" s="210"/>
      <c r="EE86" s="306"/>
      <c r="EF86" s="156"/>
      <c r="EG86" s="62" t="str">
        <f t="shared" si="122"/>
        <v xml:space="preserve"> </v>
      </c>
      <c r="EH86" s="287"/>
      <c r="EI86" s="210"/>
      <c r="EJ86" s="306"/>
      <c r="EK86" s="156"/>
      <c r="EL86" s="62" t="str">
        <f t="shared" si="123"/>
        <v xml:space="preserve"> </v>
      </c>
      <c r="EM86" s="287"/>
      <c r="EN86" s="210"/>
      <c r="EO86" s="306"/>
      <c r="EP86" s="156"/>
      <c r="EQ86" s="62" t="str">
        <f t="shared" si="124"/>
        <v xml:space="preserve"> </v>
      </c>
      <c r="ER86" s="287"/>
      <c r="ES86" s="210"/>
      <c r="ET86" s="306"/>
      <c r="EU86" s="156"/>
      <c r="EV86" s="62" t="str">
        <f t="shared" si="125"/>
        <v xml:space="preserve"> </v>
      </c>
      <c r="EW86" s="287"/>
      <c r="EX86" s="210"/>
      <c r="EY86" s="306"/>
      <c r="EZ86" s="156"/>
      <c r="FA86" s="62" t="str">
        <f t="shared" si="126"/>
        <v xml:space="preserve"> </v>
      </c>
      <c r="FB86" s="287"/>
      <c r="FC86" s="210"/>
      <c r="FD86" s="306"/>
      <c r="FE86" s="127"/>
      <c r="FF86" s="127"/>
      <c r="FG86" s="127"/>
      <c r="FH86" s="127"/>
      <c r="FI86" s="127"/>
      <c r="FJ86" s="127"/>
      <c r="FK86" s="127"/>
      <c r="FL86" s="127"/>
      <c r="FM86" s="127"/>
      <c r="FN86" s="127"/>
      <c r="FO86" s="127"/>
      <c r="FP86" s="127"/>
      <c r="FQ86" s="127"/>
      <c r="FR86" s="127"/>
      <c r="FS86" s="127"/>
      <c r="FT86" s="127"/>
      <c r="FU86" s="127"/>
      <c r="FV86" s="127"/>
      <c r="FW86" s="127"/>
      <c r="FX86" s="127"/>
      <c r="FY86" s="127"/>
      <c r="FZ86" s="127"/>
      <c r="GA86" s="127"/>
      <c r="GB86" s="127"/>
      <c r="GC86" s="127"/>
      <c r="GD86" s="127"/>
      <c r="GE86" s="127"/>
      <c r="GF86" s="127"/>
      <c r="GG86" s="127"/>
      <c r="GH86" s="127"/>
      <c r="GI86" s="127"/>
      <c r="GJ86" s="127"/>
      <c r="GK86" s="127"/>
      <c r="GL86" s="127"/>
      <c r="GM86" s="127"/>
      <c r="GN86" s="127"/>
      <c r="GO86" s="127"/>
      <c r="GP86" s="127"/>
      <c r="GQ86" s="127"/>
      <c r="GR86" s="127"/>
      <c r="GS86" s="127"/>
      <c r="GT86" s="127"/>
      <c r="GU86" s="127"/>
      <c r="GV86" s="127"/>
      <c r="GW86" s="127"/>
      <c r="GX86" s="127"/>
      <c r="GY86" s="127"/>
      <c r="GZ86" s="127"/>
      <c r="HA86" s="127"/>
      <c r="HB86" s="127"/>
      <c r="HC86" s="127"/>
      <c r="HD86" s="127"/>
      <c r="HE86" s="127"/>
      <c r="HF86" s="127"/>
      <c r="HG86" s="127"/>
      <c r="HH86" s="127"/>
      <c r="HI86" s="127"/>
      <c r="HJ86" s="127"/>
      <c r="HK86" s="127"/>
      <c r="HL86" s="127"/>
      <c r="HM86" s="127"/>
      <c r="HN86" s="127"/>
      <c r="HO86" s="127"/>
      <c r="HP86" s="127"/>
      <c r="HQ86" s="127"/>
    </row>
    <row r="87" spans="1:225">
      <c r="A87" s="361"/>
      <c r="B87" s="401"/>
      <c r="C87" s="385"/>
      <c r="D87" s="277"/>
      <c r="E87" s="11" t="str">
        <f t="shared" si="127"/>
        <v>PM</v>
      </c>
      <c r="F87" s="156"/>
      <c r="G87" s="62" t="str">
        <f t="shared" si="96"/>
        <v xml:space="preserve"> </v>
      </c>
      <c r="H87" s="287"/>
      <c r="I87" s="155"/>
      <c r="J87" s="286"/>
      <c r="K87" s="156"/>
      <c r="L87" s="62" t="str">
        <f t="shared" si="97"/>
        <v xml:space="preserve"> </v>
      </c>
      <c r="M87" s="287"/>
      <c r="N87" s="210"/>
      <c r="O87" s="286"/>
      <c r="P87" s="156"/>
      <c r="Q87" s="62" t="str">
        <f t="shared" si="98"/>
        <v xml:space="preserve"> </v>
      </c>
      <c r="R87" s="287"/>
      <c r="S87" s="210"/>
      <c r="T87" s="286"/>
      <c r="U87" s="156"/>
      <c r="V87" s="62" t="str">
        <f t="shared" si="99"/>
        <v xml:space="preserve"> </v>
      </c>
      <c r="W87" s="287"/>
      <c r="X87" s="210"/>
      <c r="Y87" s="286"/>
      <c r="Z87" s="156"/>
      <c r="AA87" s="62" t="str">
        <f t="shared" si="100"/>
        <v xml:space="preserve"> </v>
      </c>
      <c r="AB87" s="287"/>
      <c r="AC87" s="210"/>
      <c r="AD87" s="286"/>
      <c r="AE87" s="156"/>
      <c r="AF87" s="62" t="str">
        <f t="shared" si="101"/>
        <v xml:space="preserve"> </v>
      </c>
      <c r="AG87" s="287"/>
      <c r="AH87" s="210"/>
      <c r="AI87" s="286"/>
      <c r="AJ87" s="156"/>
      <c r="AK87" s="62" t="str">
        <f t="shared" si="102"/>
        <v xml:space="preserve"> </v>
      </c>
      <c r="AL87" s="287"/>
      <c r="AM87" s="210"/>
      <c r="AN87" s="286"/>
      <c r="AO87" s="156"/>
      <c r="AP87" s="62" t="str">
        <f t="shared" si="103"/>
        <v xml:space="preserve"> </v>
      </c>
      <c r="AQ87" s="287"/>
      <c r="AR87" s="210"/>
      <c r="AS87" s="286"/>
      <c r="AT87" s="156"/>
      <c r="AU87" s="62" t="str">
        <f t="shared" si="104"/>
        <v xml:space="preserve"> </v>
      </c>
      <c r="AV87" s="287"/>
      <c r="AW87" s="210"/>
      <c r="AX87" s="286"/>
      <c r="AY87" s="156"/>
      <c r="AZ87" s="62" t="str">
        <f t="shared" si="105"/>
        <v xml:space="preserve"> </v>
      </c>
      <c r="BA87" s="287"/>
      <c r="BB87" s="210"/>
      <c r="BC87" s="286"/>
      <c r="BD87" s="156"/>
      <c r="BE87" s="62" t="str">
        <f t="shared" si="106"/>
        <v xml:space="preserve"> </v>
      </c>
      <c r="BF87" s="287"/>
      <c r="BG87" s="210"/>
      <c r="BH87" s="286"/>
      <c r="BI87" s="156"/>
      <c r="BJ87" s="62" t="str">
        <f t="shared" si="107"/>
        <v xml:space="preserve"> </v>
      </c>
      <c r="BK87" s="287"/>
      <c r="BL87" s="210"/>
      <c r="BM87" s="286"/>
      <c r="BN87" s="156"/>
      <c r="BO87" s="62" t="str">
        <f t="shared" si="108"/>
        <v xml:space="preserve"> </v>
      </c>
      <c r="BP87" s="287"/>
      <c r="BQ87" s="210"/>
      <c r="BR87" s="286"/>
      <c r="BS87" s="156"/>
      <c r="BT87" s="62" t="str">
        <f t="shared" si="109"/>
        <v xml:space="preserve"> </v>
      </c>
      <c r="BU87" s="287"/>
      <c r="BV87" s="210"/>
      <c r="BW87" s="286"/>
      <c r="BX87" s="156"/>
      <c r="BY87" s="62" t="str">
        <f t="shared" si="110"/>
        <v xml:space="preserve"> </v>
      </c>
      <c r="BZ87" s="287"/>
      <c r="CA87" s="210"/>
      <c r="CB87" s="286"/>
      <c r="CC87" s="156"/>
      <c r="CD87" s="62" t="str">
        <f t="shared" si="111"/>
        <v xml:space="preserve"> </v>
      </c>
      <c r="CE87" s="287"/>
      <c r="CF87" s="210"/>
      <c r="CG87" s="286"/>
      <c r="CH87" s="156"/>
      <c r="CI87" s="62" t="str">
        <f t="shared" si="112"/>
        <v xml:space="preserve"> </v>
      </c>
      <c r="CJ87" s="287"/>
      <c r="CK87" s="210"/>
      <c r="CL87" s="286"/>
      <c r="CM87" s="156"/>
      <c r="CN87" s="62" t="str">
        <f t="shared" si="113"/>
        <v xml:space="preserve"> </v>
      </c>
      <c r="CO87" s="287"/>
      <c r="CP87" s="210"/>
      <c r="CQ87" s="286"/>
      <c r="CR87" s="156"/>
      <c r="CS87" s="62" t="str">
        <f t="shared" si="114"/>
        <v xml:space="preserve"> </v>
      </c>
      <c r="CT87" s="287"/>
      <c r="CU87" s="210"/>
      <c r="CV87" s="286"/>
      <c r="CW87" s="156"/>
      <c r="CX87" s="62" t="str">
        <f t="shared" si="115"/>
        <v xml:space="preserve"> </v>
      </c>
      <c r="CY87" s="287"/>
      <c r="CZ87" s="210"/>
      <c r="DA87" s="286"/>
      <c r="DB87" s="156"/>
      <c r="DC87" s="62" t="str">
        <f t="shared" si="116"/>
        <v xml:space="preserve"> </v>
      </c>
      <c r="DD87" s="287"/>
      <c r="DE87" s="210"/>
      <c r="DF87" s="286"/>
      <c r="DG87" s="156"/>
      <c r="DH87" s="62" t="str">
        <f t="shared" si="117"/>
        <v xml:space="preserve"> </v>
      </c>
      <c r="DI87" s="287"/>
      <c r="DJ87" s="210"/>
      <c r="DK87" s="286"/>
      <c r="DL87" s="156"/>
      <c r="DM87" s="62" t="str">
        <f t="shared" si="118"/>
        <v xml:space="preserve"> </v>
      </c>
      <c r="DN87" s="287"/>
      <c r="DO87" s="210"/>
      <c r="DP87" s="286"/>
      <c r="DQ87" s="156"/>
      <c r="DR87" s="62" t="str">
        <f t="shared" si="119"/>
        <v xml:space="preserve"> </v>
      </c>
      <c r="DS87" s="287"/>
      <c r="DT87" s="210"/>
      <c r="DU87" s="286"/>
      <c r="DV87" s="156"/>
      <c r="DW87" s="62" t="str">
        <f t="shared" si="120"/>
        <v xml:space="preserve"> </v>
      </c>
      <c r="DX87" s="287"/>
      <c r="DY87" s="210"/>
      <c r="DZ87" s="286"/>
      <c r="EA87" s="156"/>
      <c r="EB87" s="62" t="str">
        <f t="shared" si="121"/>
        <v xml:space="preserve"> </v>
      </c>
      <c r="EC87" s="287"/>
      <c r="ED87" s="210"/>
      <c r="EE87" s="286"/>
      <c r="EF87" s="156"/>
      <c r="EG87" s="62" t="str">
        <f t="shared" si="122"/>
        <v xml:space="preserve"> </v>
      </c>
      <c r="EH87" s="287"/>
      <c r="EI87" s="210"/>
      <c r="EJ87" s="286"/>
      <c r="EK87" s="156"/>
      <c r="EL87" s="62" t="str">
        <f t="shared" si="123"/>
        <v xml:space="preserve"> </v>
      </c>
      <c r="EM87" s="287"/>
      <c r="EN87" s="210"/>
      <c r="EO87" s="286"/>
      <c r="EP87" s="156"/>
      <c r="EQ87" s="62" t="str">
        <f t="shared" si="124"/>
        <v xml:space="preserve"> </v>
      </c>
      <c r="ER87" s="287"/>
      <c r="ES87" s="210"/>
      <c r="ET87" s="286"/>
      <c r="EU87" s="156"/>
      <c r="EV87" s="62" t="str">
        <f t="shared" si="125"/>
        <v xml:space="preserve"> </v>
      </c>
      <c r="EW87" s="287"/>
      <c r="EX87" s="210"/>
      <c r="EY87" s="286"/>
      <c r="EZ87" s="156"/>
      <c r="FA87" s="62" t="str">
        <f t="shared" si="126"/>
        <v xml:space="preserve"> </v>
      </c>
      <c r="FB87" s="287"/>
      <c r="FC87" s="210"/>
      <c r="FD87" s="286"/>
      <c r="FE87" s="127"/>
      <c r="FF87" s="127"/>
      <c r="FG87" s="127"/>
      <c r="FH87" s="127"/>
      <c r="FI87" s="127"/>
      <c r="FJ87" s="127"/>
      <c r="FK87" s="127"/>
      <c r="FL87" s="127"/>
      <c r="FM87" s="127"/>
      <c r="FN87" s="127"/>
      <c r="FO87" s="127"/>
      <c r="FP87" s="127"/>
      <c r="FQ87" s="127"/>
      <c r="FR87" s="127"/>
      <c r="FS87" s="127"/>
      <c r="FT87" s="127"/>
      <c r="FU87" s="127"/>
      <c r="FV87" s="127"/>
      <c r="FW87" s="127"/>
      <c r="FX87" s="127"/>
      <c r="FY87" s="127"/>
      <c r="FZ87" s="127"/>
      <c r="GA87" s="127"/>
      <c r="GB87" s="127"/>
      <c r="GC87" s="127"/>
      <c r="GD87" s="127"/>
      <c r="GE87" s="127"/>
      <c r="GF87" s="127"/>
      <c r="GG87" s="127"/>
      <c r="GH87" s="127"/>
      <c r="GI87" s="127"/>
      <c r="GJ87" s="127"/>
      <c r="GK87" s="127"/>
      <c r="GL87" s="127"/>
      <c r="GM87" s="127"/>
      <c r="GN87" s="127"/>
      <c r="GO87" s="127"/>
      <c r="GP87" s="127"/>
      <c r="GQ87" s="127"/>
      <c r="GR87" s="127"/>
      <c r="GS87" s="127"/>
      <c r="GT87" s="127"/>
      <c r="GU87" s="127"/>
      <c r="GV87" s="127"/>
      <c r="GW87" s="127"/>
      <c r="GX87" s="127"/>
      <c r="GY87" s="127"/>
      <c r="GZ87" s="127"/>
      <c r="HA87" s="127"/>
      <c r="HB87" s="127"/>
      <c r="HC87" s="127"/>
      <c r="HD87" s="127"/>
      <c r="HE87" s="127"/>
      <c r="HF87" s="127"/>
      <c r="HG87" s="127"/>
      <c r="HH87" s="127"/>
      <c r="HI87" s="127"/>
      <c r="HJ87" s="127"/>
      <c r="HK87" s="127"/>
      <c r="HL87" s="127"/>
      <c r="HM87" s="127"/>
      <c r="HN87" s="127"/>
      <c r="HO87" s="127"/>
      <c r="HP87" s="127"/>
      <c r="HQ87" s="127"/>
    </row>
    <row r="88" spans="1:225" ht="15" customHeight="1">
      <c r="A88" s="360">
        <f>IF($A86+1=8,1, $A86+1)</f>
        <v>6</v>
      </c>
      <c r="B88" s="401"/>
      <c r="C88" s="386">
        <f>C86+1</f>
        <v>43134</v>
      </c>
      <c r="D88" s="278" t="s">
        <v>79</v>
      </c>
      <c r="E88" s="221" t="str">
        <f t="shared" si="127"/>
        <v>AM</v>
      </c>
      <c r="F88" s="222"/>
      <c r="G88" s="216" t="str">
        <f t="shared" si="96"/>
        <v xml:space="preserve"> </v>
      </c>
      <c r="H88" s="288"/>
      <c r="I88" s="217"/>
      <c r="J88" s="285"/>
      <c r="K88" s="222"/>
      <c r="L88" s="216" t="str">
        <f t="shared" si="97"/>
        <v xml:space="preserve"> </v>
      </c>
      <c r="M88" s="288"/>
      <c r="N88" s="217"/>
      <c r="O88" s="285"/>
      <c r="P88" s="222"/>
      <c r="Q88" s="216" t="str">
        <f t="shared" si="98"/>
        <v xml:space="preserve"> </v>
      </c>
      <c r="R88" s="288"/>
      <c r="S88" s="217"/>
      <c r="T88" s="285"/>
      <c r="U88" s="222"/>
      <c r="V88" s="216" t="str">
        <f t="shared" si="99"/>
        <v xml:space="preserve"> </v>
      </c>
      <c r="W88" s="288"/>
      <c r="X88" s="217"/>
      <c r="Y88" s="285"/>
      <c r="Z88" s="222"/>
      <c r="AA88" s="216" t="str">
        <f t="shared" si="100"/>
        <v xml:space="preserve"> </v>
      </c>
      <c r="AB88" s="288"/>
      <c r="AC88" s="217"/>
      <c r="AD88" s="285"/>
      <c r="AE88" s="222"/>
      <c r="AF88" s="216" t="str">
        <f t="shared" si="101"/>
        <v xml:space="preserve"> </v>
      </c>
      <c r="AG88" s="288"/>
      <c r="AH88" s="217"/>
      <c r="AI88" s="285"/>
      <c r="AJ88" s="222"/>
      <c r="AK88" s="216" t="str">
        <f t="shared" si="102"/>
        <v xml:space="preserve"> </v>
      </c>
      <c r="AL88" s="288"/>
      <c r="AM88" s="217"/>
      <c r="AN88" s="285"/>
      <c r="AO88" s="222"/>
      <c r="AP88" s="216" t="str">
        <f t="shared" si="103"/>
        <v xml:space="preserve"> </v>
      </c>
      <c r="AQ88" s="288"/>
      <c r="AR88" s="217"/>
      <c r="AS88" s="285"/>
      <c r="AT88" s="222"/>
      <c r="AU88" s="216" t="str">
        <f t="shared" si="104"/>
        <v xml:space="preserve"> </v>
      </c>
      <c r="AV88" s="288"/>
      <c r="AW88" s="217"/>
      <c r="AX88" s="285"/>
      <c r="AY88" s="222"/>
      <c r="AZ88" s="216" t="str">
        <f t="shared" si="105"/>
        <v xml:space="preserve"> </v>
      </c>
      <c r="BA88" s="288"/>
      <c r="BB88" s="217"/>
      <c r="BC88" s="285"/>
      <c r="BD88" s="222"/>
      <c r="BE88" s="216" t="str">
        <f t="shared" si="106"/>
        <v xml:space="preserve"> </v>
      </c>
      <c r="BF88" s="288"/>
      <c r="BG88" s="217"/>
      <c r="BH88" s="285"/>
      <c r="BI88" s="222"/>
      <c r="BJ88" s="216" t="str">
        <f t="shared" si="107"/>
        <v xml:space="preserve"> </v>
      </c>
      <c r="BK88" s="288"/>
      <c r="BL88" s="217"/>
      <c r="BM88" s="285"/>
      <c r="BN88" s="222"/>
      <c r="BO88" s="216" t="str">
        <f t="shared" si="108"/>
        <v xml:space="preserve"> </v>
      </c>
      <c r="BP88" s="288"/>
      <c r="BQ88" s="217"/>
      <c r="BR88" s="285"/>
      <c r="BS88" s="222"/>
      <c r="BT88" s="216" t="str">
        <f t="shared" si="109"/>
        <v xml:space="preserve"> </v>
      </c>
      <c r="BU88" s="288"/>
      <c r="BV88" s="217"/>
      <c r="BW88" s="285"/>
      <c r="BX88" s="222"/>
      <c r="BY88" s="216" t="str">
        <f t="shared" si="110"/>
        <v xml:space="preserve"> </v>
      </c>
      <c r="BZ88" s="288"/>
      <c r="CA88" s="217"/>
      <c r="CB88" s="285"/>
      <c r="CC88" s="222"/>
      <c r="CD88" s="216" t="str">
        <f t="shared" si="111"/>
        <v xml:space="preserve"> </v>
      </c>
      <c r="CE88" s="288"/>
      <c r="CF88" s="217"/>
      <c r="CG88" s="285"/>
      <c r="CH88" s="222"/>
      <c r="CI88" s="216" t="str">
        <f t="shared" si="112"/>
        <v xml:space="preserve"> </v>
      </c>
      <c r="CJ88" s="288"/>
      <c r="CK88" s="217"/>
      <c r="CL88" s="285"/>
      <c r="CM88" s="222"/>
      <c r="CN88" s="216" t="str">
        <f t="shared" si="113"/>
        <v xml:space="preserve"> </v>
      </c>
      <c r="CO88" s="288"/>
      <c r="CP88" s="217"/>
      <c r="CQ88" s="285"/>
      <c r="CR88" s="222"/>
      <c r="CS88" s="216" t="str">
        <f t="shared" si="114"/>
        <v xml:space="preserve"> </v>
      </c>
      <c r="CT88" s="288"/>
      <c r="CU88" s="217"/>
      <c r="CV88" s="285"/>
      <c r="CW88" s="222"/>
      <c r="CX88" s="216" t="str">
        <f t="shared" si="115"/>
        <v xml:space="preserve"> </v>
      </c>
      <c r="CY88" s="288"/>
      <c r="CZ88" s="217"/>
      <c r="DA88" s="285"/>
      <c r="DB88" s="222"/>
      <c r="DC88" s="216" t="str">
        <f t="shared" si="116"/>
        <v xml:space="preserve"> </v>
      </c>
      <c r="DD88" s="288"/>
      <c r="DE88" s="217"/>
      <c r="DF88" s="285"/>
      <c r="DG88" s="222"/>
      <c r="DH88" s="216" t="str">
        <f t="shared" si="117"/>
        <v xml:space="preserve"> </v>
      </c>
      <c r="DI88" s="288"/>
      <c r="DJ88" s="217"/>
      <c r="DK88" s="285"/>
      <c r="DL88" s="222"/>
      <c r="DM88" s="216" t="str">
        <f t="shared" si="118"/>
        <v xml:space="preserve"> </v>
      </c>
      <c r="DN88" s="288"/>
      <c r="DO88" s="217"/>
      <c r="DP88" s="285"/>
      <c r="DQ88" s="222"/>
      <c r="DR88" s="216" t="str">
        <f t="shared" si="119"/>
        <v xml:space="preserve"> </v>
      </c>
      <c r="DS88" s="288"/>
      <c r="DT88" s="217"/>
      <c r="DU88" s="285"/>
      <c r="DV88" s="222"/>
      <c r="DW88" s="216" t="str">
        <f t="shared" si="120"/>
        <v xml:space="preserve"> </v>
      </c>
      <c r="DX88" s="288"/>
      <c r="DY88" s="217"/>
      <c r="DZ88" s="285"/>
      <c r="EA88" s="222"/>
      <c r="EB88" s="216" t="str">
        <f t="shared" si="121"/>
        <v xml:space="preserve"> </v>
      </c>
      <c r="EC88" s="288"/>
      <c r="ED88" s="217"/>
      <c r="EE88" s="285"/>
      <c r="EF88" s="222"/>
      <c r="EG88" s="216" t="str">
        <f t="shared" si="122"/>
        <v xml:space="preserve"> </v>
      </c>
      <c r="EH88" s="288"/>
      <c r="EI88" s="217"/>
      <c r="EJ88" s="285"/>
      <c r="EK88" s="222"/>
      <c r="EL88" s="216" t="str">
        <f t="shared" si="123"/>
        <v xml:space="preserve"> </v>
      </c>
      <c r="EM88" s="288"/>
      <c r="EN88" s="217"/>
      <c r="EO88" s="285"/>
      <c r="EP88" s="222"/>
      <c r="EQ88" s="216" t="str">
        <f t="shared" si="124"/>
        <v xml:space="preserve"> </v>
      </c>
      <c r="ER88" s="288"/>
      <c r="ES88" s="217"/>
      <c r="ET88" s="285"/>
      <c r="EU88" s="222"/>
      <c r="EV88" s="216" t="str">
        <f t="shared" si="125"/>
        <v xml:space="preserve"> </v>
      </c>
      <c r="EW88" s="288"/>
      <c r="EX88" s="217"/>
      <c r="EY88" s="285"/>
      <c r="EZ88" s="222"/>
      <c r="FA88" s="216" t="str">
        <f t="shared" si="126"/>
        <v xml:space="preserve"> </v>
      </c>
      <c r="FB88" s="288"/>
      <c r="FC88" s="217"/>
      <c r="FD88" s="285"/>
      <c r="FE88" s="127"/>
      <c r="FF88" s="127"/>
      <c r="FG88" s="127"/>
      <c r="FH88" s="127"/>
      <c r="FI88" s="127"/>
      <c r="FJ88" s="127"/>
      <c r="FK88" s="127"/>
      <c r="FL88" s="127"/>
      <c r="FM88" s="127"/>
      <c r="FN88" s="127"/>
      <c r="FO88" s="127"/>
      <c r="FP88" s="127"/>
      <c r="FQ88" s="127"/>
      <c r="FR88" s="127"/>
      <c r="FS88" s="127"/>
      <c r="FT88" s="127"/>
      <c r="FU88" s="127"/>
      <c r="FV88" s="127"/>
      <c r="FW88" s="127"/>
      <c r="FX88" s="127"/>
      <c r="FY88" s="127"/>
      <c r="FZ88" s="127"/>
      <c r="GA88" s="127"/>
      <c r="GB88" s="127"/>
      <c r="GC88" s="127"/>
      <c r="GD88" s="127"/>
      <c r="GE88" s="127"/>
      <c r="GF88" s="127"/>
      <c r="GG88" s="127"/>
      <c r="GH88" s="127"/>
      <c r="GI88" s="127"/>
      <c r="GJ88" s="127"/>
      <c r="GK88" s="127"/>
      <c r="GL88" s="127"/>
      <c r="GM88" s="127"/>
      <c r="GN88" s="127"/>
      <c r="GO88" s="127"/>
      <c r="GP88" s="127"/>
      <c r="GQ88" s="127"/>
      <c r="GR88" s="127"/>
      <c r="GS88" s="127"/>
      <c r="GT88" s="127"/>
      <c r="GU88" s="127"/>
      <c r="GV88" s="127"/>
      <c r="GW88" s="127"/>
      <c r="GX88" s="127"/>
      <c r="GY88" s="127"/>
      <c r="GZ88" s="127"/>
      <c r="HA88" s="127"/>
      <c r="HB88" s="127"/>
      <c r="HC88" s="127"/>
      <c r="HD88" s="127"/>
      <c r="HE88" s="127"/>
      <c r="HF88" s="127"/>
      <c r="HG88" s="127"/>
      <c r="HH88" s="127"/>
      <c r="HI88" s="127"/>
      <c r="HJ88" s="127"/>
      <c r="HK88" s="127"/>
      <c r="HL88" s="127"/>
      <c r="HM88" s="127"/>
      <c r="HN88" s="127"/>
      <c r="HO88" s="127"/>
      <c r="HP88" s="127"/>
      <c r="HQ88" s="127"/>
    </row>
    <row r="89" spans="1:225" ht="15" customHeight="1">
      <c r="A89" s="360"/>
      <c r="B89" s="401"/>
      <c r="C89" s="386"/>
      <c r="D89" s="279"/>
      <c r="E89" s="221" t="str">
        <f t="shared" si="127"/>
        <v>PM</v>
      </c>
      <c r="F89" s="222"/>
      <c r="G89" s="216" t="str">
        <f t="shared" si="96"/>
        <v xml:space="preserve"> </v>
      </c>
      <c r="H89" s="288"/>
      <c r="I89" s="217"/>
      <c r="J89" s="285"/>
      <c r="K89" s="222"/>
      <c r="L89" s="216" t="str">
        <f t="shared" si="97"/>
        <v xml:space="preserve"> </v>
      </c>
      <c r="M89" s="288"/>
      <c r="N89" s="217"/>
      <c r="O89" s="285"/>
      <c r="P89" s="222"/>
      <c r="Q89" s="216" t="str">
        <f t="shared" si="98"/>
        <v xml:space="preserve"> </v>
      </c>
      <c r="R89" s="288"/>
      <c r="S89" s="217"/>
      <c r="T89" s="285"/>
      <c r="U89" s="222"/>
      <c r="V89" s="216" t="str">
        <f t="shared" si="99"/>
        <v xml:space="preserve"> </v>
      </c>
      <c r="W89" s="288"/>
      <c r="X89" s="217"/>
      <c r="Y89" s="285"/>
      <c r="Z89" s="222"/>
      <c r="AA89" s="216" t="str">
        <f t="shared" si="100"/>
        <v xml:space="preserve"> </v>
      </c>
      <c r="AB89" s="288"/>
      <c r="AC89" s="217"/>
      <c r="AD89" s="285"/>
      <c r="AE89" s="222"/>
      <c r="AF89" s="216" t="str">
        <f t="shared" si="101"/>
        <v xml:space="preserve"> </v>
      </c>
      <c r="AG89" s="288"/>
      <c r="AH89" s="217"/>
      <c r="AI89" s="285"/>
      <c r="AJ89" s="222"/>
      <c r="AK89" s="216" t="str">
        <f t="shared" si="102"/>
        <v xml:space="preserve"> </v>
      </c>
      <c r="AL89" s="288"/>
      <c r="AM89" s="217"/>
      <c r="AN89" s="285"/>
      <c r="AO89" s="222"/>
      <c r="AP89" s="216" t="str">
        <f t="shared" si="103"/>
        <v xml:space="preserve"> </v>
      </c>
      <c r="AQ89" s="288"/>
      <c r="AR89" s="217"/>
      <c r="AS89" s="285"/>
      <c r="AT89" s="222"/>
      <c r="AU89" s="216" t="str">
        <f t="shared" si="104"/>
        <v xml:space="preserve"> </v>
      </c>
      <c r="AV89" s="288"/>
      <c r="AW89" s="217"/>
      <c r="AX89" s="285"/>
      <c r="AY89" s="222"/>
      <c r="AZ89" s="216" t="str">
        <f t="shared" si="105"/>
        <v xml:space="preserve"> </v>
      </c>
      <c r="BA89" s="288"/>
      <c r="BB89" s="217"/>
      <c r="BC89" s="285"/>
      <c r="BD89" s="222"/>
      <c r="BE89" s="216" t="str">
        <f t="shared" si="106"/>
        <v xml:space="preserve"> </v>
      </c>
      <c r="BF89" s="288"/>
      <c r="BG89" s="217"/>
      <c r="BH89" s="285"/>
      <c r="BI89" s="222"/>
      <c r="BJ89" s="216" t="str">
        <f t="shared" si="107"/>
        <v xml:space="preserve"> </v>
      </c>
      <c r="BK89" s="288"/>
      <c r="BL89" s="217"/>
      <c r="BM89" s="285"/>
      <c r="BN89" s="222"/>
      <c r="BO89" s="216" t="str">
        <f t="shared" si="108"/>
        <v xml:space="preserve"> </v>
      </c>
      <c r="BP89" s="288"/>
      <c r="BQ89" s="217"/>
      <c r="BR89" s="285"/>
      <c r="BS89" s="222"/>
      <c r="BT89" s="216" t="str">
        <f t="shared" si="109"/>
        <v xml:space="preserve"> </v>
      </c>
      <c r="BU89" s="288"/>
      <c r="BV89" s="217"/>
      <c r="BW89" s="285"/>
      <c r="BX89" s="222"/>
      <c r="BY89" s="216" t="str">
        <f t="shared" si="110"/>
        <v xml:space="preserve"> </v>
      </c>
      <c r="BZ89" s="288"/>
      <c r="CA89" s="217"/>
      <c r="CB89" s="285"/>
      <c r="CC89" s="222"/>
      <c r="CD89" s="216" t="str">
        <f t="shared" si="111"/>
        <v xml:space="preserve"> </v>
      </c>
      <c r="CE89" s="288"/>
      <c r="CF89" s="217"/>
      <c r="CG89" s="285"/>
      <c r="CH89" s="222"/>
      <c r="CI89" s="216" t="str">
        <f t="shared" si="112"/>
        <v xml:space="preserve"> </v>
      </c>
      <c r="CJ89" s="288"/>
      <c r="CK89" s="217"/>
      <c r="CL89" s="285"/>
      <c r="CM89" s="222"/>
      <c r="CN89" s="216" t="str">
        <f t="shared" si="113"/>
        <v xml:space="preserve"> </v>
      </c>
      <c r="CO89" s="288"/>
      <c r="CP89" s="217"/>
      <c r="CQ89" s="285"/>
      <c r="CR89" s="222"/>
      <c r="CS89" s="216" t="str">
        <f t="shared" si="114"/>
        <v xml:space="preserve"> </v>
      </c>
      <c r="CT89" s="288"/>
      <c r="CU89" s="217"/>
      <c r="CV89" s="285"/>
      <c r="CW89" s="222"/>
      <c r="CX89" s="216" t="str">
        <f t="shared" si="115"/>
        <v xml:space="preserve"> </v>
      </c>
      <c r="CY89" s="288"/>
      <c r="CZ89" s="217"/>
      <c r="DA89" s="285"/>
      <c r="DB89" s="222"/>
      <c r="DC89" s="216" t="str">
        <f t="shared" si="116"/>
        <v xml:space="preserve"> </v>
      </c>
      <c r="DD89" s="288"/>
      <c r="DE89" s="217"/>
      <c r="DF89" s="285"/>
      <c r="DG89" s="222"/>
      <c r="DH89" s="216" t="str">
        <f t="shared" si="117"/>
        <v xml:space="preserve"> </v>
      </c>
      <c r="DI89" s="288"/>
      <c r="DJ89" s="217"/>
      <c r="DK89" s="285"/>
      <c r="DL89" s="222"/>
      <c r="DM89" s="216" t="str">
        <f t="shared" si="118"/>
        <v xml:space="preserve"> </v>
      </c>
      <c r="DN89" s="288"/>
      <c r="DO89" s="217"/>
      <c r="DP89" s="285"/>
      <c r="DQ89" s="222"/>
      <c r="DR89" s="216" t="str">
        <f t="shared" si="119"/>
        <v xml:space="preserve"> </v>
      </c>
      <c r="DS89" s="288"/>
      <c r="DT89" s="217"/>
      <c r="DU89" s="285"/>
      <c r="DV89" s="222"/>
      <c r="DW89" s="216" t="str">
        <f t="shared" si="120"/>
        <v xml:space="preserve"> </v>
      </c>
      <c r="DX89" s="288"/>
      <c r="DY89" s="217"/>
      <c r="DZ89" s="285"/>
      <c r="EA89" s="222"/>
      <c r="EB89" s="216" t="str">
        <f t="shared" si="121"/>
        <v xml:space="preserve"> </v>
      </c>
      <c r="EC89" s="288"/>
      <c r="ED89" s="217"/>
      <c r="EE89" s="285"/>
      <c r="EF89" s="222"/>
      <c r="EG89" s="216" t="str">
        <f t="shared" si="122"/>
        <v xml:space="preserve"> </v>
      </c>
      <c r="EH89" s="288"/>
      <c r="EI89" s="217"/>
      <c r="EJ89" s="285"/>
      <c r="EK89" s="222"/>
      <c r="EL89" s="216" t="str">
        <f t="shared" si="123"/>
        <v xml:space="preserve"> </v>
      </c>
      <c r="EM89" s="288"/>
      <c r="EN89" s="217"/>
      <c r="EO89" s="285"/>
      <c r="EP89" s="222"/>
      <c r="EQ89" s="216" t="str">
        <f t="shared" si="124"/>
        <v xml:space="preserve"> </v>
      </c>
      <c r="ER89" s="288"/>
      <c r="ES89" s="217"/>
      <c r="ET89" s="285"/>
      <c r="EU89" s="222"/>
      <c r="EV89" s="216" t="str">
        <f t="shared" si="125"/>
        <v xml:space="preserve"> </v>
      </c>
      <c r="EW89" s="288"/>
      <c r="EX89" s="217"/>
      <c r="EY89" s="285"/>
      <c r="EZ89" s="222"/>
      <c r="FA89" s="216" t="str">
        <f t="shared" si="126"/>
        <v xml:space="preserve"> </v>
      </c>
      <c r="FB89" s="288"/>
      <c r="FC89" s="217"/>
      <c r="FD89" s="285"/>
      <c r="FE89" s="127"/>
      <c r="FF89" s="127"/>
      <c r="FG89" s="127"/>
      <c r="FH89" s="127"/>
      <c r="FI89" s="127"/>
      <c r="FJ89" s="127"/>
      <c r="FK89" s="127"/>
      <c r="FL89" s="127"/>
      <c r="FM89" s="127"/>
      <c r="FN89" s="127"/>
      <c r="FO89" s="127"/>
      <c r="FP89" s="127"/>
      <c r="FQ89" s="127"/>
      <c r="FR89" s="127"/>
      <c r="FS89" s="127"/>
      <c r="FT89" s="127"/>
      <c r="FU89" s="127"/>
      <c r="FV89" s="127"/>
      <c r="FW89" s="127"/>
      <c r="FX89" s="127"/>
      <c r="FY89" s="127"/>
      <c r="FZ89" s="127"/>
      <c r="GA89" s="127"/>
      <c r="GB89" s="127"/>
      <c r="GC89" s="127"/>
      <c r="GD89" s="127"/>
      <c r="GE89" s="127"/>
      <c r="GF89" s="127"/>
      <c r="GG89" s="127"/>
      <c r="GH89" s="127"/>
      <c r="GI89" s="127"/>
      <c r="GJ89" s="127"/>
      <c r="GK89" s="127"/>
      <c r="GL89" s="127"/>
      <c r="GM89" s="127"/>
      <c r="GN89" s="127"/>
      <c r="GO89" s="127"/>
      <c r="GP89" s="127"/>
      <c r="GQ89" s="127"/>
      <c r="GR89" s="127"/>
      <c r="GS89" s="127"/>
      <c r="GT89" s="127"/>
      <c r="GU89" s="127"/>
      <c r="GV89" s="127"/>
      <c r="GW89" s="127"/>
      <c r="GX89" s="127"/>
      <c r="GY89" s="127"/>
      <c r="GZ89" s="127"/>
      <c r="HA89" s="127"/>
      <c r="HB89" s="127"/>
      <c r="HC89" s="127"/>
      <c r="HD89" s="127"/>
      <c r="HE89" s="127"/>
      <c r="HF89" s="127"/>
      <c r="HG89" s="127"/>
      <c r="HH89" s="127"/>
      <c r="HI89" s="127"/>
      <c r="HJ89" s="127"/>
      <c r="HK89" s="127"/>
      <c r="HL89" s="127"/>
      <c r="HM89" s="127"/>
      <c r="HN89" s="127"/>
      <c r="HO89" s="127"/>
      <c r="HP89" s="127"/>
      <c r="HQ89" s="127"/>
    </row>
    <row r="90" spans="1:225" ht="15" customHeight="1">
      <c r="A90" s="360">
        <f>IF($A88+1=8,1, $A88+1)</f>
        <v>7</v>
      </c>
      <c r="B90" s="401"/>
      <c r="C90" s="386">
        <f>C88+1</f>
        <v>43135</v>
      </c>
      <c r="D90" s="278" t="s">
        <v>80</v>
      </c>
      <c r="E90" s="221" t="str">
        <f t="shared" si="127"/>
        <v>AM</v>
      </c>
      <c r="F90" s="222"/>
      <c r="G90" s="216" t="str">
        <f t="shared" si="96"/>
        <v xml:space="preserve"> </v>
      </c>
      <c r="H90" s="288"/>
      <c r="I90" s="217"/>
      <c r="J90" s="285"/>
      <c r="K90" s="222"/>
      <c r="L90" s="216" t="str">
        <f t="shared" si="97"/>
        <v xml:space="preserve"> </v>
      </c>
      <c r="M90" s="288"/>
      <c r="N90" s="217"/>
      <c r="O90" s="285"/>
      <c r="P90" s="222"/>
      <c r="Q90" s="216" t="str">
        <f t="shared" si="98"/>
        <v xml:space="preserve"> </v>
      </c>
      <c r="R90" s="288"/>
      <c r="S90" s="217"/>
      <c r="T90" s="285"/>
      <c r="U90" s="222"/>
      <c r="V90" s="216" t="str">
        <f t="shared" si="99"/>
        <v xml:space="preserve"> </v>
      </c>
      <c r="W90" s="288"/>
      <c r="X90" s="217"/>
      <c r="Y90" s="285"/>
      <c r="Z90" s="222"/>
      <c r="AA90" s="216" t="str">
        <f t="shared" si="100"/>
        <v xml:space="preserve"> </v>
      </c>
      <c r="AB90" s="288"/>
      <c r="AC90" s="217"/>
      <c r="AD90" s="285"/>
      <c r="AE90" s="222"/>
      <c r="AF90" s="216" t="str">
        <f t="shared" si="101"/>
        <v xml:space="preserve"> </v>
      </c>
      <c r="AG90" s="288"/>
      <c r="AH90" s="217"/>
      <c r="AI90" s="285"/>
      <c r="AJ90" s="222"/>
      <c r="AK90" s="216" t="str">
        <f t="shared" si="102"/>
        <v xml:space="preserve"> </v>
      </c>
      <c r="AL90" s="288"/>
      <c r="AM90" s="217"/>
      <c r="AN90" s="285"/>
      <c r="AO90" s="222"/>
      <c r="AP90" s="216" t="str">
        <f t="shared" si="103"/>
        <v xml:space="preserve"> </v>
      </c>
      <c r="AQ90" s="288"/>
      <c r="AR90" s="217"/>
      <c r="AS90" s="285"/>
      <c r="AT90" s="222"/>
      <c r="AU90" s="216" t="str">
        <f t="shared" si="104"/>
        <v xml:space="preserve"> </v>
      </c>
      <c r="AV90" s="288"/>
      <c r="AW90" s="217"/>
      <c r="AX90" s="285"/>
      <c r="AY90" s="222"/>
      <c r="AZ90" s="216" t="str">
        <f t="shared" si="105"/>
        <v xml:space="preserve"> </v>
      </c>
      <c r="BA90" s="288"/>
      <c r="BB90" s="217"/>
      <c r="BC90" s="285"/>
      <c r="BD90" s="222"/>
      <c r="BE90" s="216" t="str">
        <f t="shared" si="106"/>
        <v xml:space="preserve"> </v>
      </c>
      <c r="BF90" s="288"/>
      <c r="BG90" s="217"/>
      <c r="BH90" s="285"/>
      <c r="BI90" s="222"/>
      <c r="BJ90" s="216" t="str">
        <f t="shared" si="107"/>
        <v xml:space="preserve"> </v>
      </c>
      <c r="BK90" s="288"/>
      <c r="BL90" s="217"/>
      <c r="BM90" s="285"/>
      <c r="BN90" s="222"/>
      <c r="BO90" s="216" t="str">
        <f t="shared" si="108"/>
        <v xml:space="preserve"> </v>
      </c>
      <c r="BP90" s="288"/>
      <c r="BQ90" s="217"/>
      <c r="BR90" s="285"/>
      <c r="BS90" s="222"/>
      <c r="BT90" s="216" t="str">
        <f t="shared" si="109"/>
        <v xml:space="preserve"> </v>
      </c>
      <c r="BU90" s="288"/>
      <c r="BV90" s="217"/>
      <c r="BW90" s="285"/>
      <c r="BX90" s="222"/>
      <c r="BY90" s="216" t="str">
        <f t="shared" si="110"/>
        <v xml:space="preserve"> </v>
      </c>
      <c r="BZ90" s="288"/>
      <c r="CA90" s="217"/>
      <c r="CB90" s="285"/>
      <c r="CC90" s="222"/>
      <c r="CD90" s="216" t="str">
        <f t="shared" si="111"/>
        <v xml:space="preserve"> </v>
      </c>
      <c r="CE90" s="288"/>
      <c r="CF90" s="217"/>
      <c r="CG90" s="285"/>
      <c r="CH90" s="222"/>
      <c r="CI90" s="216" t="str">
        <f t="shared" si="112"/>
        <v xml:space="preserve"> </v>
      </c>
      <c r="CJ90" s="288"/>
      <c r="CK90" s="217"/>
      <c r="CL90" s="285"/>
      <c r="CM90" s="222"/>
      <c r="CN90" s="216" t="str">
        <f t="shared" si="113"/>
        <v xml:space="preserve"> </v>
      </c>
      <c r="CO90" s="288"/>
      <c r="CP90" s="217"/>
      <c r="CQ90" s="285"/>
      <c r="CR90" s="222"/>
      <c r="CS90" s="216" t="str">
        <f t="shared" si="114"/>
        <v xml:space="preserve"> </v>
      </c>
      <c r="CT90" s="288"/>
      <c r="CU90" s="217"/>
      <c r="CV90" s="285"/>
      <c r="CW90" s="222"/>
      <c r="CX90" s="216" t="str">
        <f t="shared" si="115"/>
        <v xml:space="preserve"> </v>
      </c>
      <c r="CY90" s="288"/>
      <c r="CZ90" s="217"/>
      <c r="DA90" s="285"/>
      <c r="DB90" s="222"/>
      <c r="DC90" s="216" t="str">
        <f t="shared" si="116"/>
        <v xml:space="preserve"> </v>
      </c>
      <c r="DD90" s="288"/>
      <c r="DE90" s="217"/>
      <c r="DF90" s="285"/>
      <c r="DG90" s="222"/>
      <c r="DH90" s="216" t="str">
        <f t="shared" si="117"/>
        <v xml:space="preserve"> </v>
      </c>
      <c r="DI90" s="288"/>
      <c r="DJ90" s="217"/>
      <c r="DK90" s="285"/>
      <c r="DL90" s="222"/>
      <c r="DM90" s="216" t="str">
        <f t="shared" si="118"/>
        <v xml:space="preserve"> </v>
      </c>
      <c r="DN90" s="288"/>
      <c r="DO90" s="217"/>
      <c r="DP90" s="285"/>
      <c r="DQ90" s="222"/>
      <c r="DR90" s="216" t="str">
        <f t="shared" si="119"/>
        <v xml:space="preserve"> </v>
      </c>
      <c r="DS90" s="288"/>
      <c r="DT90" s="217"/>
      <c r="DU90" s="285"/>
      <c r="DV90" s="222"/>
      <c r="DW90" s="216" t="str">
        <f t="shared" si="120"/>
        <v xml:space="preserve"> </v>
      </c>
      <c r="DX90" s="288"/>
      <c r="DY90" s="217"/>
      <c r="DZ90" s="285"/>
      <c r="EA90" s="222"/>
      <c r="EB90" s="216" t="str">
        <f t="shared" si="121"/>
        <v xml:space="preserve"> </v>
      </c>
      <c r="EC90" s="288"/>
      <c r="ED90" s="217"/>
      <c r="EE90" s="285"/>
      <c r="EF90" s="222"/>
      <c r="EG90" s="216" t="str">
        <f t="shared" si="122"/>
        <v xml:space="preserve"> </v>
      </c>
      <c r="EH90" s="288"/>
      <c r="EI90" s="217"/>
      <c r="EJ90" s="285"/>
      <c r="EK90" s="222"/>
      <c r="EL90" s="216" t="str">
        <f t="shared" si="123"/>
        <v xml:space="preserve"> </v>
      </c>
      <c r="EM90" s="288"/>
      <c r="EN90" s="217"/>
      <c r="EO90" s="285"/>
      <c r="EP90" s="222"/>
      <c r="EQ90" s="216" t="str">
        <f t="shared" si="124"/>
        <v xml:space="preserve"> </v>
      </c>
      <c r="ER90" s="288"/>
      <c r="ES90" s="217"/>
      <c r="ET90" s="285"/>
      <c r="EU90" s="222"/>
      <c r="EV90" s="216" t="str">
        <f t="shared" si="125"/>
        <v xml:space="preserve"> </v>
      </c>
      <c r="EW90" s="288"/>
      <c r="EX90" s="217"/>
      <c r="EY90" s="285"/>
      <c r="EZ90" s="222"/>
      <c r="FA90" s="216" t="str">
        <f t="shared" si="126"/>
        <v xml:space="preserve"> </v>
      </c>
      <c r="FB90" s="288"/>
      <c r="FC90" s="217"/>
      <c r="FD90" s="285"/>
      <c r="FE90" s="127"/>
      <c r="FF90" s="127"/>
      <c r="FG90" s="127"/>
      <c r="FH90" s="127"/>
      <c r="FI90" s="127"/>
      <c r="FJ90" s="127"/>
      <c r="FK90" s="127"/>
      <c r="FL90" s="127"/>
      <c r="FM90" s="127"/>
      <c r="FN90" s="127"/>
      <c r="FO90" s="127"/>
      <c r="FP90" s="127"/>
      <c r="FQ90" s="127"/>
      <c r="FR90" s="127"/>
      <c r="FS90" s="127"/>
      <c r="FT90" s="127"/>
      <c r="FU90" s="127"/>
      <c r="FV90" s="127"/>
      <c r="FW90" s="127"/>
      <c r="FX90" s="127"/>
      <c r="FY90" s="127"/>
      <c r="FZ90" s="127"/>
      <c r="GA90" s="127"/>
      <c r="GB90" s="127"/>
      <c r="GC90" s="127"/>
      <c r="GD90" s="127"/>
      <c r="GE90" s="127"/>
      <c r="GF90" s="127"/>
      <c r="GG90" s="127"/>
      <c r="GH90" s="127"/>
      <c r="GI90" s="127"/>
      <c r="GJ90" s="127"/>
      <c r="GK90" s="127"/>
      <c r="GL90" s="127"/>
      <c r="GM90" s="127"/>
      <c r="GN90" s="127"/>
      <c r="GO90" s="127"/>
      <c r="GP90" s="127"/>
      <c r="GQ90" s="127"/>
      <c r="GR90" s="127"/>
      <c r="GS90" s="127"/>
      <c r="GT90" s="127"/>
      <c r="GU90" s="127"/>
      <c r="GV90" s="127"/>
      <c r="GW90" s="127"/>
      <c r="GX90" s="127"/>
      <c r="GY90" s="127"/>
      <c r="GZ90" s="127"/>
      <c r="HA90" s="127"/>
      <c r="HB90" s="127"/>
      <c r="HC90" s="127"/>
      <c r="HD90" s="127"/>
      <c r="HE90" s="127"/>
      <c r="HF90" s="127"/>
      <c r="HG90" s="127"/>
      <c r="HH90" s="127"/>
      <c r="HI90" s="127"/>
      <c r="HJ90" s="127"/>
      <c r="HK90" s="127"/>
      <c r="HL90" s="127"/>
      <c r="HM90" s="127"/>
      <c r="HN90" s="127"/>
      <c r="HO90" s="127"/>
      <c r="HP90" s="127"/>
      <c r="HQ90" s="127"/>
    </row>
    <row r="91" spans="1:225" ht="15" customHeight="1">
      <c r="A91" s="360"/>
      <c r="B91" s="401"/>
      <c r="C91" s="386"/>
      <c r="D91" s="279"/>
      <c r="E91" s="221" t="str">
        <f t="shared" si="127"/>
        <v>PM</v>
      </c>
      <c r="F91" s="222"/>
      <c r="G91" s="216" t="str">
        <f t="shared" si="96"/>
        <v xml:space="preserve"> </v>
      </c>
      <c r="H91" s="288"/>
      <c r="I91" s="217"/>
      <c r="J91" s="285"/>
      <c r="K91" s="222"/>
      <c r="L91" s="216" t="str">
        <f t="shared" si="97"/>
        <v xml:space="preserve"> </v>
      </c>
      <c r="M91" s="288"/>
      <c r="N91" s="217"/>
      <c r="O91" s="285"/>
      <c r="P91" s="222"/>
      <c r="Q91" s="216" t="str">
        <f t="shared" si="98"/>
        <v xml:space="preserve"> </v>
      </c>
      <c r="R91" s="288"/>
      <c r="S91" s="217"/>
      <c r="T91" s="285"/>
      <c r="U91" s="222"/>
      <c r="V91" s="216" t="str">
        <f t="shared" si="99"/>
        <v xml:space="preserve"> </v>
      </c>
      <c r="W91" s="288"/>
      <c r="X91" s="217"/>
      <c r="Y91" s="285"/>
      <c r="Z91" s="222"/>
      <c r="AA91" s="216" t="str">
        <f t="shared" si="100"/>
        <v xml:space="preserve"> </v>
      </c>
      <c r="AB91" s="288"/>
      <c r="AC91" s="217"/>
      <c r="AD91" s="285"/>
      <c r="AE91" s="222"/>
      <c r="AF91" s="216" t="str">
        <f t="shared" si="101"/>
        <v xml:space="preserve"> </v>
      </c>
      <c r="AG91" s="288"/>
      <c r="AH91" s="217"/>
      <c r="AI91" s="285"/>
      <c r="AJ91" s="222"/>
      <c r="AK91" s="216" t="str">
        <f t="shared" si="102"/>
        <v xml:space="preserve"> </v>
      </c>
      <c r="AL91" s="288"/>
      <c r="AM91" s="217"/>
      <c r="AN91" s="285"/>
      <c r="AO91" s="222"/>
      <c r="AP91" s="216" t="str">
        <f t="shared" si="103"/>
        <v xml:space="preserve"> </v>
      </c>
      <c r="AQ91" s="288"/>
      <c r="AR91" s="217"/>
      <c r="AS91" s="285"/>
      <c r="AT91" s="222"/>
      <c r="AU91" s="216" t="str">
        <f t="shared" si="104"/>
        <v xml:space="preserve"> </v>
      </c>
      <c r="AV91" s="288"/>
      <c r="AW91" s="217"/>
      <c r="AX91" s="285"/>
      <c r="AY91" s="222"/>
      <c r="AZ91" s="216" t="str">
        <f t="shared" si="105"/>
        <v xml:space="preserve"> </v>
      </c>
      <c r="BA91" s="288"/>
      <c r="BB91" s="217"/>
      <c r="BC91" s="285"/>
      <c r="BD91" s="222"/>
      <c r="BE91" s="216" t="str">
        <f t="shared" si="106"/>
        <v xml:space="preserve"> </v>
      </c>
      <c r="BF91" s="288"/>
      <c r="BG91" s="217"/>
      <c r="BH91" s="285"/>
      <c r="BI91" s="222"/>
      <c r="BJ91" s="216" t="str">
        <f t="shared" si="107"/>
        <v xml:space="preserve"> </v>
      </c>
      <c r="BK91" s="288"/>
      <c r="BL91" s="217"/>
      <c r="BM91" s="285"/>
      <c r="BN91" s="222"/>
      <c r="BO91" s="216" t="str">
        <f t="shared" si="108"/>
        <v xml:space="preserve"> </v>
      </c>
      <c r="BP91" s="288"/>
      <c r="BQ91" s="217"/>
      <c r="BR91" s="285"/>
      <c r="BS91" s="222"/>
      <c r="BT91" s="216" t="str">
        <f t="shared" si="109"/>
        <v xml:space="preserve"> </v>
      </c>
      <c r="BU91" s="288"/>
      <c r="BV91" s="217"/>
      <c r="BW91" s="285"/>
      <c r="BX91" s="222"/>
      <c r="BY91" s="216" t="str">
        <f t="shared" si="110"/>
        <v xml:space="preserve"> </v>
      </c>
      <c r="BZ91" s="288"/>
      <c r="CA91" s="217"/>
      <c r="CB91" s="285"/>
      <c r="CC91" s="222"/>
      <c r="CD91" s="216" t="str">
        <f t="shared" si="111"/>
        <v xml:space="preserve"> </v>
      </c>
      <c r="CE91" s="288"/>
      <c r="CF91" s="217"/>
      <c r="CG91" s="285"/>
      <c r="CH91" s="222"/>
      <c r="CI91" s="216" t="str">
        <f t="shared" si="112"/>
        <v xml:space="preserve"> </v>
      </c>
      <c r="CJ91" s="288"/>
      <c r="CK91" s="217"/>
      <c r="CL91" s="285"/>
      <c r="CM91" s="222"/>
      <c r="CN91" s="216" t="str">
        <f t="shared" si="113"/>
        <v xml:space="preserve"> </v>
      </c>
      <c r="CO91" s="288"/>
      <c r="CP91" s="217"/>
      <c r="CQ91" s="285"/>
      <c r="CR91" s="222"/>
      <c r="CS91" s="216" t="str">
        <f t="shared" si="114"/>
        <v xml:space="preserve"> </v>
      </c>
      <c r="CT91" s="288"/>
      <c r="CU91" s="217"/>
      <c r="CV91" s="285"/>
      <c r="CW91" s="222"/>
      <c r="CX91" s="216" t="str">
        <f t="shared" si="115"/>
        <v xml:space="preserve"> </v>
      </c>
      <c r="CY91" s="288"/>
      <c r="CZ91" s="217"/>
      <c r="DA91" s="285"/>
      <c r="DB91" s="222"/>
      <c r="DC91" s="216" t="str">
        <f t="shared" si="116"/>
        <v xml:space="preserve"> </v>
      </c>
      <c r="DD91" s="288"/>
      <c r="DE91" s="217"/>
      <c r="DF91" s="285"/>
      <c r="DG91" s="222"/>
      <c r="DH91" s="216" t="str">
        <f t="shared" si="117"/>
        <v xml:space="preserve"> </v>
      </c>
      <c r="DI91" s="288"/>
      <c r="DJ91" s="217"/>
      <c r="DK91" s="285"/>
      <c r="DL91" s="222"/>
      <c r="DM91" s="216" t="str">
        <f t="shared" si="118"/>
        <v xml:space="preserve"> </v>
      </c>
      <c r="DN91" s="288"/>
      <c r="DO91" s="217"/>
      <c r="DP91" s="285"/>
      <c r="DQ91" s="222"/>
      <c r="DR91" s="216" t="str">
        <f t="shared" si="119"/>
        <v xml:space="preserve"> </v>
      </c>
      <c r="DS91" s="288"/>
      <c r="DT91" s="217"/>
      <c r="DU91" s="285"/>
      <c r="DV91" s="222"/>
      <c r="DW91" s="216" t="str">
        <f t="shared" si="120"/>
        <v xml:space="preserve"> </v>
      </c>
      <c r="DX91" s="288"/>
      <c r="DY91" s="217"/>
      <c r="DZ91" s="285"/>
      <c r="EA91" s="222"/>
      <c r="EB91" s="216" t="str">
        <f t="shared" si="121"/>
        <v xml:space="preserve"> </v>
      </c>
      <c r="EC91" s="288"/>
      <c r="ED91" s="217"/>
      <c r="EE91" s="285"/>
      <c r="EF91" s="222"/>
      <c r="EG91" s="216" t="str">
        <f t="shared" si="122"/>
        <v xml:space="preserve"> </v>
      </c>
      <c r="EH91" s="288"/>
      <c r="EI91" s="217"/>
      <c r="EJ91" s="285"/>
      <c r="EK91" s="222"/>
      <c r="EL91" s="216" t="str">
        <f t="shared" si="123"/>
        <v xml:space="preserve"> </v>
      </c>
      <c r="EM91" s="288"/>
      <c r="EN91" s="217"/>
      <c r="EO91" s="285"/>
      <c r="EP91" s="222"/>
      <c r="EQ91" s="216" t="str">
        <f t="shared" si="124"/>
        <v xml:space="preserve"> </v>
      </c>
      <c r="ER91" s="288"/>
      <c r="ES91" s="217"/>
      <c r="ET91" s="285"/>
      <c r="EU91" s="222"/>
      <c r="EV91" s="216" t="str">
        <f t="shared" si="125"/>
        <v xml:space="preserve"> </v>
      </c>
      <c r="EW91" s="288"/>
      <c r="EX91" s="217"/>
      <c r="EY91" s="285"/>
      <c r="EZ91" s="222"/>
      <c r="FA91" s="216" t="str">
        <f t="shared" si="126"/>
        <v xml:space="preserve"> </v>
      </c>
      <c r="FB91" s="288"/>
      <c r="FC91" s="217"/>
      <c r="FD91" s="285"/>
      <c r="FE91" s="127"/>
      <c r="FF91" s="127"/>
      <c r="FG91" s="127"/>
      <c r="FH91" s="127"/>
      <c r="FI91" s="127"/>
      <c r="FJ91" s="127"/>
      <c r="FK91" s="127"/>
      <c r="FL91" s="127"/>
      <c r="FM91" s="127"/>
      <c r="FN91" s="127"/>
      <c r="FO91" s="127"/>
      <c r="FP91" s="127"/>
      <c r="FQ91" s="127"/>
      <c r="FR91" s="127"/>
      <c r="FS91" s="127"/>
      <c r="FT91" s="127"/>
      <c r="FU91" s="127"/>
      <c r="FV91" s="127"/>
      <c r="FW91" s="127"/>
      <c r="FX91" s="127"/>
      <c r="FY91" s="127"/>
      <c r="FZ91" s="127"/>
      <c r="GA91" s="127"/>
      <c r="GB91" s="127"/>
      <c r="GC91" s="127"/>
      <c r="GD91" s="127"/>
      <c r="GE91" s="127"/>
      <c r="GF91" s="127"/>
      <c r="GG91" s="127"/>
      <c r="GH91" s="127"/>
      <c r="GI91" s="127"/>
      <c r="GJ91" s="127"/>
      <c r="GK91" s="127"/>
      <c r="GL91" s="127"/>
      <c r="GM91" s="127"/>
      <c r="GN91" s="127"/>
      <c r="GO91" s="127"/>
      <c r="GP91" s="127"/>
      <c r="GQ91" s="127"/>
      <c r="GR91" s="127"/>
      <c r="GS91" s="127"/>
      <c r="GT91" s="127"/>
      <c r="GU91" s="127"/>
      <c r="GV91" s="127"/>
      <c r="GW91" s="127"/>
      <c r="GX91" s="127"/>
      <c r="GY91" s="127"/>
      <c r="GZ91" s="127"/>
      <c r="HA91" s="127"/>
      <c r="HB91" s="127"/>
      <c r="HC91" s="127"/>
      <c r="HD91" s="127"/>
      <c r="HE91" s="127"/>
      <c r="HF91" s="127"/>
      <c r="HG91" s="127"/>
      <c r="HH91" s="127"/>
      <c r="HI91" s="127"/>
      <c r="HJ91" s="127"/>
      <c r="HK91" s="127"/>
      <c r="HL91" s="127"/>
      <c r="HM91" s="127"/>
      <c r="HN91" s="127"/>
      <c r="HO91" s="127"/>
      <c r="HP91" s="127"/>
      <c r="HQ91" s="127"/>
    </row>
    <row r="92" spans="1:225" ht="15" customHeight="1">
      <c r="A92" s="361">
        <f>IF($A90+1=8,1, $A90+1)</f>
        <v>1</v>
      </c>
      <c r="B92" s="401"/>
      <c r="C92" s="385">
        <f>C90+1</f>
        <v>43136</v>
      </c>
      <c r="D92" s="275" t="s">
        <v>74</v>
      </c>
      <c r="E92" s="11" t="str">
        <f t="shared" si="127"/>
        <v>AM</v>
      </c>
      <c r="F92" s="156"/>
      <c r="G92" s="62" t="str">
        <f t="shared" si="96"/>
        <v xml:space="preserve"> </v>
      </c>
      <c r="H92" s="287"/>
      <c r="I92" s="155"/>
      <c r="J92" s="286"/>
      <c r="K92" s="156"/>
      <c r="L92" s="62" t="str">
        <f t="shared" si="97"/>
        <v xml:space="preserve"> </v>
      </c>
      <c r="M92" s="287"/>
      <c r="N92" s="210"/>
      <c r="O92" s="286"/>
      <c r="P92" s="156"/>
      <c r="Q92" s="62" t="str">
        <f t="shared" si="98"/>
        <v xml:space="preserve"> </v>
      </c>
      <c r="R92" s="287"/>
      <c r="S92" s="210"/>
      <c r="T92" s="286"/>
      <c r="U92" s="156"/>
      <c r="V92" s="62" t="str">
        <f t="shared" si="99"/>
        <v xml:space="preserve"> </v>
      </c>
      <c r="W92" s="287"/>
      <c r="X92" s="210"/>
      <c r="Y92" s="286"/>
      <c r="Z92" s="156"/>
      <c r="AA92" s="62" t="str">
        <f t="shared" si="100"/>
        <v xml:space="preserve"> </v>
      </c>
      <c r="AB92" s="287"/>
      <c r="AC92" s="210"/>
      <c r="AD92" s="286"/>
      <c r="AE92" s="156"/>
      <c r="AF92" s="62" t="str">
        <f t="shared" si="101"/>
        <v xml:space="preserve"> </v>
      </c>
      <c r="AG92" s="287"/>
      <c r="AH92" s="210"/>
      <c r="AI92" s="286"/>
      <c r="AJ92" s="156"/>
      <c r="AK92" s="62" t="str">
        <f t="shared" si="102"/>
        <v xml:space="preserve"> </v>
      </c>
      <c r="AL92" s="287"/>
      <c r="AM92" s="210"/>
      <c r="AN92" s="286"/>
      <c r="AO92" s="156"/>
      <c r="AP92" s="62" t="str">
        <f t="shared" si="103"/>
        <v xml:space="preserve"> </v>
      </c>
      <c r="AQ92" s="287"/>
      <c r="AR92" s="210"/>
      <c r="AS92" s="286"/>
      <c r="AT92" s="156"/>
      <c r="AU92" s="62" t="str">
        <f t="shared" si="104"/>
        <v xml:space="preserve"> </v>
      </c>
      <c r="AV92" s="287"/>
      <c r="AW92" s="210"/>
      <c r="AX92" s="286"/>
      <c r="AY92" s="156"/>
      <c r="AZ92" s="62" t="str">
        <f t="shared" si="105"/>
        <v xml:space="preserve"> </v>
      </c>
      <c r="BA92" s="287"/>
      <c r="BB92" s="210"/>
      <c r="BC92" s="286"/>
      <c r="BD92" s="156"/>
      <c r="BE92" s="62" t="str">
        <f t="shared" si="106"/>
        <v xml:space="preserve"> </v>
      </c>
      <c r="BF92" s="287"/>
      <c r="BG92" s="210"/>
      <c r="BH92" s="286"/>
      <c r="BI92" s="156"/>
      <c r="BJ92" s="62" t="str">
        <f t="shared" si="107"/>
        <v xml:space="preserve"> </v>
      </c>
      <c r="BK92" s="287"/>
      <c r="BL92" s="210"/>
      <c r="BM92" s="286"/>
      <c r="BN92" s="156"/>
      <c r="BO92" s="62" t="str">
        <f t="shared" si="108"/>
        <v xml:space="preserve"> </v>
      </c>
      <c r="BP92" s="287"/>
      <c r="BQ92" s="210"/>
      <c r="BR92" s="286"/>
      <c r="BS92" s="156"/>
      <c r="BT92" s="62" t="str">
        <f t="shared" si="109"/>
        <v xml:space="preserve"> </v>
      </c>
      <c r="BU92" s="287"/>
      <c r="BV92" s="210"/>
      <c r="BW92" s="286"/>
      <c r="BX92" s="156"/>
      <c r="BY92" s="62" t="str">
        <f t="shared" si="110"/>
        <v xml:space="preserve"> </v>
      </c>
      <c r="BZ92" s="287"/>
      <c r="CA92" s="210"/>
      <c r="CB92" s="286"/>
      <c r="CC92" s="156"/>
      <c r="CD92" s="62" t="str">
        <f t="shared" si="111"/>
        <v xml:space="preserve"> </v>
      </c>
      <c r="CE92" s="287"/>
      <c r="CF92" s="210"/>
      <c r="CG92" s="286"/>
      <c r="CH92" s="156"/>
      <c r="CI92" s="62" t="str">
        <f t="shared" si="112"/>
        <v xml:space="preserve"> </v>
      </c>
      <c r="CJ92" s="287"/>
      <c r="CK92" s="210"/>
      <c r="CL92" s="286"/>
      <c r="CM92" s="156"/>
      <c r="CN92" s="62" t="str">
        <f t="shared" si="113"/>
        <v xml:space="preserve"> </v>
      </c>
      <c r="CO92" s="287"/>
      <c r="CP92" s="210"/>
      <c r="CQ92" s="286"/>
      <c r="CR92" s="156"/>
      <c r="CS92" s="62" t="str">
        <f t="shared" si="114"/>
        <v xml:space="preserve"> </v>
      </c>
      <c r="CT92" s="287"/>
      <c r="CU92" s="210"/>
      <c r="CV92" s="286"/>
      <c r="CW92" s="156"/>
      <c r="CX92" s="62" t="str">
        <f t="shared" si="115"/>
        <v xml:space="preserve"> </v>
      </c>
      <c r="CY92" s="287"/>
      <c r="CZ92" s="210"/>
      <c r="DA92" s="286"/>
      <c r="DB92" s="156"/>
      <c r="DC92" s="62" t="str">
        <f t="shared" si="116"/>
        <v xml:space="preserve"> </v>
      </c>
      <c r="DD92" s="287"/>
      <c r="DE92" s="210"/>
      <c r="DF92" s="286"/>
      <c r="DG92" s="156"/>
      <c r="DH92" s="62" t="str">
        <f t="shared" si="117"/>
        <v xml:space="preserve"> </v>
      </c>
      <c r="DI92" s="287"/>
      <c r="DJ92" s="210"/>
      <c r="DK92" s="286"/>
      <c r="DL92" s="156"/>
      <c r="DM92" s="62" t="str">
        <f t="shared" si="118"/>
        <v xml:space="preserve"> </v>
      </c>
      <c r="DN92" s="287"/>
      <c r="DO92" s="210"/>
      <c r="DP92" s="286"/>
      <c r="DQ92" s="156"/>
      <c r="DR92" s="62" t="str">
        <f t="shared" si="119"/>
        <v xml:space="preserve"> </v>
      </c>
      <c r="DS92" s="287"/>
      <c r="DT92" s="210"/>
      <c r="DU92" s="286"/>
      <c r="DV92" s="156"/>
      <c r="DW92" s="62" t="str">
        <f t="shared" si="120"/>
        <v xml:space="preserve"> </v>
      </c>
      <c r="DX92" s="287"/>
      <c r="DY92" s="210"/>
      <c r="DZ92" s="286"/>
      <c r="EA92" s="156"/>
      <c r="EB92" s="62" t="str">
        <f t="shared" si="121"/>
        <v xml:space="preserve"> </v>
      </c>
      <c r="EC92" s="287"/>
      <c r="ED92" s="210"/>
      <c r="EE92" s="286"/>
      <c r="EF92" s="156"/>
      <c r="EG92" s="62" t="str">
        <f t="shared" si="122"/>
        <v xml:space="preserve"> </v>
      </c>
      <c r="EH92" s="287"/>
      <c r="EI92" s="210"/>
      <c r="EJ92" s="286"/>
      <c r="EK92" s="156"/>
      <c r="EL92" s="62" t="str">
        <f t="shared" si="123"/>
        <v xml:space="preserve"> </v>
      </c>
      <c r="EM92" s="287"/>
      <c r="EN92" s="210"/>
      <c r="EO92" s="286"/>
      <c r="EP92" s="156"/>
      <c r="EQ92" s="62" t="str">
        <f t="shared" si="124"/>
        <v xml:space="preserve"> </v>
      </c>
      <c r="ER92" s="287"/>
      <c r="ES92" s="210"/>
      <c r="ET92" s="286"/>
      <c r="EU92" s="156"/>
      <c r="EV92" s="62" t="str">
        <f t="shared" si="125"/>
        <v xml:space="preserve"> </v>
      </c>
      <c r="EW92" s="287"/>
      <c r="EX92" s="210"/>
      <c r="EY92" s="286"/>
      <c r="EZ92" s="156"/>
      <c r="FA92" s="62" t="str">
        <f t="shared" si="126"/>
        <v xml:space="preserve"> </v>
      </c>
      <c r="FB92" s="287"/>
      <c r="FC92" s="210"/>
      <c r="FD92" s="286"/>
      <c r="FE92" s="127"/>
      <c r="FF92" s="127"/>
      <c r="FG92" s="127"/>
      <c r="FH92" s="127"/>
      <c r="FI92" s="127"/>
      <c r="FJ92" s="127"/>
      <c r="FK92" s="127"/>
      <c r="FL92" s="127"/>
      <c r="FM92" s="127"/>
      <c r="FN92" s="127"/>
      <c r="FO92" s="127"/>
      <c r="FP92" s="127"/>
      <c r="FQ92" s="127"/>
      <c r="FR92" s="127"/>
      <c r="FS92" s="127"/>
      <c r="FT92" s="127"/>
      <c r="FU92" s="127"/>
      <c r="FV92" s="127"/>
      <c r="FW92" s="127"/>
      <c r="FX92" s="127"/>
      <c r="FY92" s="127"/>
      <c r="FZ92" s="127"/>
      <c r="GA92" s="127"/>
      <c r="GB92" s="127"/>
      <c r="GC92" s="127"/>
      <c r="GD92" s="127"/>
      <c r="GE92" s="127"/>
      <c r="GF92" s="127"/>
      <c r="GG92" s="127"/>
      <c r="GH92" s="127"/>
      <c r="GI92" s="127"/>
      <c r="GJ92" s="127"/>
      <c r="GK92" s="127"/>
      <c r="GL92" s="127"/>
      <c r="GM92" s="127"/>
      <c r="GN92" s="127"/>
      <c r="GO92" s="127"/>
      <c r="GP92" s="127"/>
      <c r="GQ92" s="127"/>
      <c r="GR92" s="127"/>
      <c r="GS92" s="127"/>
      <c r="GT92" s="127"/>
      <c r="GU92" s="127"/>
      <c r="GV92" s="127"/>
      <c r="GW92" s="127"/>
      <c r="GX92" s="127"/>
      <c r="GY92" s="127"/>
      <c r="GZ92" s="127"/>
      <c r="HA92" s="127"/>
      <c r="HB92" s="127"/>
      <c r="HC92" s="127"/>
      <c r="HD92" s="127"/>
      <c r="HE92" s="127"/>
      <c r="HF92" s="127"/>
      <c r="HG92" s="127"/>
      <c r="HH92" s="127"/>
      <c r="HI92" s="127"/>
      <c r="HJ92" s="127"/>
      <c r="HK92" s="127"/>
      <c r="HL92" s="127"/>
      <c r="HM92" s="127"/>
      <c r="HN92" s="127"/>
      <c r="HO92" s="127"/>
      <c r="HP92" s="127"/>
      <c r="HQ92" s="127"/>
    </row>
    <row r="93" spans="1:225" ht="15" customHeight="1">
      <c r="A93" s="361"/>
      <c r="B93" s="401"/>
      <c r="C93" s="385"/>
      <c r="D93" s="277"/>
      <c r="E93" s="11" t="str">
        <f t="shared" si="127"/>
        <v>PM</v>
      </c>
      <c r="F93" s="156"/>
      <c r="G93" s="62" t="str">
        <f t="shared" si="96"/>
        <v xml:space="preserve"> </v>
      </c>
      <c r="H93" s="287"/>
      <c r="I93" s="155"/>
      <c r="J93" s="286"/>
      <c r="K93" s="156"/>
      <c r="L93" s="62" t="str">
        <f t="shared" si="97"/>
        <v xml:space="preserve"> </v>
      </c>
      <c r="M93" s="287"/>
      <c r="N93" s="210"/>
      <c r="O93" s="286"/>
      <c r="P93" s="156"/>
      <c r="Q93" s="62" t="str">
        <f t="shared" si="98"/>
        <v xml:space="preserve"> </v>
      </c>
      <c r="R93" s="287"/>
      <c r="S93" s="210"/>
      <c r="T93" s="286"/>
      <c r="U93" s="156"/>
      <c r="V93" s="62" t="str">
        <f t="shared" si="99"/>
        <v xml:space="preserve"> </v>
      </c>
      <c r="W93" s="287"/>
      <c r="X93" s="210"/>
      <c r="Y93" s="286"/>
      <c r="Z93" s="156"/>
      <c r="AA93" s="62" t="str">
        <f t="shared" si="100"/>
        <v xml:space="preserve"> </v>
      </c>
      <c r="AB93" s="287"/>
      <c r="AC93" s="210"/>
      <c r="AD93" s="286"/>
      <c r="AE93" s="156"/>
      <c r="AF93" s="62" t="str">
        <f t="shared" si="101"/>
        <v xml:space="preserve"> </v>
      </c>
      <c r="AG93" s="287"/>
      <c r="AH93" s="210"/>
      <c r="AI93" s="286"/>
      <c r="AJ93" s="156"/>
      <c r="AK93" s="62" t="str">
        <f t="shared" si="102"/>
        <v xml:space="preserve"> </v>
      </c>
      <c r="AL93" s="287"/>
      <c r="AM93" s="210"/>
      <c r="AN93" s="286"/>
      <c r="AO93" s="156"/>
      <c r="AP93" s="62" t="str">
        <f t="shared" si="103"/>
        <v xml:space="preserve"> </v>
      </c>
      <c r="AQ93" s="287"/>
      <c r="AR93" s="210"/>
      <c r="AS93" s="286"/>
      <c r="AT93" s="156"/>
      <c r="AU93" s="62" t="str">
        <f t="shared" si="104"/>
        <v xml:space="preserve"> </v>
      </c>
      <c r="AV93" s="287"/>
      <c r="AW93" s="210"/>
      <c r="AX93" s="286"/>
      <c r="AY93" s="156"/>
      <c r="AZ93" s="62" t="str">
        <f t="shared" si="105"/>
        <v xml:space="preserve"> </v>
      </c>
      <c r="BA93" s="287"/>
      <c r="BB93" s="210"/>
      <c r="BC93" s="286"/>
      <c r="BD93" s="156"/>
      <c r="BE93" s="62" t="str">
        <f t="shared" si="106"/>
        <v xml:space="preserve"> </v>
      </c>
      <c r="BF93" s="287"/>
      <c r="BG93" s="210"/>
      <c r="BH93" s="286"/>
      <c r="BI93" s="156"/>
      <c r="BJ93" s="62" t="str">
        <f t="shared" si="107"/>
        <v xml:space="preserve"> </v>
      </c>
      <c r="BK93" s="287"/>
      <c r="BL93" s="210"/>
      <c r="BM93" s="286"/>
      <c r="BN93" s="156"/>
      <c r="BO93" s="62" t="str">
        <f t="shared" si="108"/>
        <v xml:space="preserve"> </v>
      </c>
      <c r="BP93" s="287"/>
      <c r="BQ93" s="210"/>
      <c r="BR93" s="286"/>
      <c r="BS93" s="156"/>
      <c r="BT93" s="62" t="str">
        <f t="shared" si="109"/>
        <v xml:space="preserve"> </v>
      </c>
      <c r="BU93" s="287"/>
      <c r="BV93" s="210"/>
      <c r="BW93" s="286"/>
      <c r="BX93" s="156"/>
      <c r="BY93" s="62" t="str">
        <f t="shared" si="110"/>
        <v xml:space="preserve"> </v>
      </c>
      <c r="BZ93" s="287"/>
      <c r="CA93" s="210"/>
      <c r="CB93" s="286"/>
      <c r="CC93" s="156"/>
      <c r="CD93" s="62" t="str">
        <f t="shared" si="111"/>
        <v xml:space="preserve"> </v>
      </c>
      <c r="CE93" s="287"/>
      <c r="CF93" s="210"/>
      <c r="CG93" s="286"/>
      <c r="CH93" s="156"/>
      <c r="CI93" s="62" t="str">
        <f t="shared" si="112"/>
        <v xml:space="preserve"> </v>
      </c>
      <c r="CJ93" s="287"/>
      <c r="CK93" s="210"/>
      <c r="CL93" s="286"/>
      <c r="CM93" s="156"/>
      <c r="CN93" s="62" t="str">
        <f t="shared" si="113"/>
        <v xml:space="preserve"> </v>
      </c>
      <c r="CO93" s="287"/>
      <c r="CP93" s="210"/>
      <c r="CQ93" s="286"/>
      <c r="CR93" s="156"/>
      <c r="CS93" s="62" t="str">
        <f t="shared" si="114"/>
        <v xml:space="preserve"> </v>
      </c>
      <c r="CT93" s="287"/>
      <c r="CU93" s="210"/>
      <c r="CV93" s="286"/>
      <c r="CW93" s="156"/>
      <c r="CX93" s="62" t="str">
        <f t="shared" si="115"/>
        <v xml:space="preserve"> </v>
      </c>
      <c r="CY93" s="287"/>
      <c r="CZ93" s="210"/>
      <c r="DA93" s="286"/>
      <c r="DB93" s="156"/>
      <c r="DC93" s="62" t="str">
        <f t="shared" si="116"/>
        <v xml:space="preserve"> </v>
      </c>
      <c r="DD93" s="287"/>
      <c r="DE93" s="210"/>
      <c r="DF93" s="286"/>
      <c r="DG93" s="156"/>
      <c r="DH93" s="62" t="str">
        <f t="shared" si="117"/>
        <v xml:space="preserve"> </v>
      </c>
      <c r="DI93" s="287"/>
      <c r="DJ93" s="210"/>
      <c r="DK93" s="286"/>
      <c r="DL93" s="156"/>
      <c r="DM93" s="62" t="str">
        <f t="shared" si="118"/>
        <v xml:space="preserve"> </v>
      </c>
      <c r="DN93" s="287"/>
      <c r="DO93" s="210"/>
      <c r="DP93" s="286"/>
      <c r="DQ93" s="156"/>
      <c r="DR93" s="62" t="str">
        <f t="shared" si="119"/>
        <v xml:space="preserve"> </v>
      </c>
      <c r="DS93" s="287"/>
      <c r="DT93" s="210"/>
      <c r="DU93" s="286"/>
      <c r="DV93" s="156"/>
      <c r="DW93" s="62" t="str">
        <f t="shared" si="120"/>
        <v xml:space="preserve"> </v>
      </c>
      <c r="DX93" s="287"/>
      <c r="DY93" s="210"/>
      <c r="DZ93" s="286"/>
      <c r="EA93" s="156"/>
      <c r="EB93" s="62" t="str">
        <f t="shared" si="121"/>
        <v xml:space="preserve"> </v>
      </c>
      <c r="EC93" s="287"/>
      <c r="ED93" s="210"/>
      <c r="EE93" s="286"/>
      <c r="EF93" s="156"/>
      <c r="EG93" s="62" t="str">
        <f t="shared" si="122"/>
        <v xml:space="preserve"> </v>
      </c>
      <c r="EH93" s="287"/>
      <c r="EI93" s="210"/>
      <c r="EJ93" s="286"/>
      <c r="EK93" s="156"/>
      <c r="EL93" s="62" t="str">
        <f t="shared" si="123"/>
        <v xml:space="preserve"> </v>
      </c>
      <c r="EM93" s="287"/>
      <c r="EN93" s="210"/>
      <c r="EO93" s="286"/>
      <c r="EP93" s="156"/>
      <c r="EQ93" s="62" t="str">
        <f t="shared" si="124"/>
        <v xml:space="preserve"> </v>
      </c>
      <c r="ER93" s="287"/>
      <c r="ES93" s="210"/>
      <c r="ET93" s="286"/>
      <c r="EU93" s="156"/>
      <c r="EV93" s="62" t="str">
        <f t="shared" si="125"/>
        <v xml:space="preserve"> </v>
      </c>
      <c r="EW93" s="287"/>
      <c r="EX93" s="210"/>
      <c r="EY93" s="286"/>
      <c r="EZ93" s="156"/>
      <c r="FA93" s="62" t="str">
        <f t="shared" si="126"/>
        <v xml:space="preserve"> </v>
      </c>
      <c r="FB93" s="287"/>
      <c r="FC93" s="210"/>
      <c r="FD93" s="286"/>
      <c r="FE93" s="127"/>
      <c r="FF93" s="127"/>
      <c r="FG93" s="127"/>
      <c r="FH93" s="127"/>
      <c r="FI93" s="127"/>
      <c r="FJ93" s="127"/>
      <c r="FK93" s="127"/>
      <c r="FL93" s="127"/>
      <c r="FM93" s="127"/>
      <c r="FN93" s="127"/>
      <c r="FO93" s="127"/>
      <c r="FP93" s="127"/>
      <c r="FQ93" s="127"/>
      <c r="FR93" s="127"/>
      <c r="FS93" s="127"/>
      <c r="FT93" s="127"/>
      <c r="FU93" s="127"/>
      <c r="FV93" s="127"/>
      <c r="FW93" s="127"/>
      <c r="FX93" s="127"/>
      <c r="FY93" s="127"/>
      <c r="FZ93" s="127"/>
      <c r="GA93" s="127"/>
      <c r="GB93" s="127"/>
      <c r="GC93" s="127"/>
      <c r="GD93" s="127"/>
      <c r="GE93" s="127"/>
      <c r="GF93" s="127"/>
      <c r="GG93" s="127"/>
      <c r="GH93" s="127"/>
      <c r="GI93" s="127"/>
      <c r="GJ93" s="127"/>
      <c r="GK93" s="127"/>
      <c r="GL93" s="127"/>
      <c r="GM93" s="127"/>
      <c r="GN93" s="127"/>
      <c r="GO93" s="127"/>
      <c r="GP93" s="127"/>
      <c r="GQ93" s="127"/>
      <c r="GR93" s="127"/>
      <c r="GS93" s="127"/>
      <c r="GT93" s="127"/>
      <c r="GU93" s="127"/>
      <c r="GV93" s="127"/>
      <c r="GW93" s="127"/>
      <c r="GX93" s="127"/>
      <c r="GY93" s="127"/>
      <c r="GZ93" s="127"/>
      <c r="HA93" s="127"/>
      <c r="HB93" s="127"/>
      <c r="HC93" s="127"/>
      <c r="HD93" s="127"/>
      <c r="HE93" s="127"/>
      <c r="HF93" s="127"/>
      <c r="HG93" s="127"/>
      <c r="HH93" s="127"/>
      <c r="HI93" s="127"/>
      <c r="HJ93" s="127"/>
      <c r="HK93" s="127"/>
      <c r="HL93" s="127"/>
      <c r="HM93" s="127"/>
      <c r="HN93" s="127"/>
      <c r="HO93" s="127"/>
      <c r="HP93" s="127"/>
      <c r="HQ93" s="127"/>
    </row>
    <row r="94" spans="1:225" ht="15" customHeight="1">
      <c r="A94" s="361">
        <f>IF($A92+1=8,1, $A92+1)</f>
        <v>2</v>
      </c>
      <c r="B94" s="401"/>
      <c r="C94" s="385">
        <f>C92+1</f>
        <v>43137</v>
      </c>
      <c r="D94" s="275" t="s">
        <v>75</v>
      </c>
      <c r="E94" s="11" t="str">
        <f t="shared" si="127"/>
        <v>AM</v>
      </c>
      <c r="F94" s="156"/>
      <c r="G94" s="62" t="str">
        <f t="shared" si="96"/>
        <v xml:space="preserve"> </v>
      </c>
      <c r="H94" s="287"/>
      <c r="I94" s="155"/>
      <c r="J94" s="286"/>
      <c r="K94" s="156"/>
      <c r="L94" s="62" t="str">
        <f t="shared" si="97"/>
        <v xml:space="preserve"> </v>
      </c>
      <c r="M94" s="287"/>
      <c r="N94" s="210"/>
      <c r="O94" s="286"/>
      <c r="P94" s="156"/>
      <c r="Q94" s="62" t="str">
        <f t="shared" si="98"/>
        <v xml:space="preserve"> </v>
      </c>
      <c r="R94" s="287"/>
      <c r="S94" s="210"/>
      <c r="T94" s="286"/>
      <c r="U94" s="156"/>
      <c r="V94" s="62" t="str">
        <f t="shared" si="99"/>
        <v xml:space="preserve"> </v>
      </c>
      <c r="W94" s="287"/>
      <c r="X94" s="210"/>
      <c r="Y94" s="286"/>
      <c r="Z94" s="156"/>
      <c r="AA94" s="62" t="str">
        <f t="shared" si="100"/>
        <v xml:space="preserve"> </v>
      </c>
      <c r="AB94" s="287"/>
      <c r="AC94" s="210"/>
      <c r="AD94" s="286"/>
      <c r="AE94" s="156"/>
      <c r="AF94" s="62" t="str">
        <f t="shared" si="101"/>
        <v xml:space="preserve"> </v>
      </c>
      <c r="AG94" s="287"/>
      <c r="AH94" s="210"/>
      <c r="AI94" s="286"/>
      <c r="AJ94" s="156"/>
      <c r="AK94" s="62" t="str">
        <f t="shared" si="102"/>
        <v xml:space="preserve"> </v>
      </c>
      <c r="AL94" s="287"/>
      <c r="AM94" s="210"/>
      <c r="AN94" s="286"/>
      <c r="AO94" s="156"/>
      <c r="AP94" s="62" t="str">
        <f t="shared" si="103"/>
        <v xml:space="preserve"> </v>
      </c>
      <c r="AQ94" s="287"/>
      <c r="AR94" s="210"/>
      <c r="AS94" s="286"/>
      <c r="AT94" s="156"/>
      <c r="AU94" s="62" t="str">
        <f t="shared" si="104"/>
        <v xml:space="preserve"> </v>
      </c>
      <c r="AV94" s="287"/>
      <c r="AW94" s="210"/>
      <c r="AX94" s="286"/>
      <c r="AY94" s="156"/>
      <c r="AZ94" s="62" t="str">
        <f t="shared" si="105"/>
        <v xml:space="preserve"> </v>
      </c>
      <c r="BA94" s="287"/>
      <c r="BB94" s="210"/>
      <c r="BC94" s="286"/>
      <c r="BD94" s="156"/>
      <c r="BE94" s="62" t="str">
        <f t="shared" si="106"/>
        <v xml:space="preserve"> </v>
      </c>
      <c r="BF94" s="287"/>
      <c r="BG94" s="210"/>
      <c r="BH94" s="286"/>
      <c r="BI94" s="156"/>
      <c r="BJ94" s="62" t="str">
        <f t="shared" si="107"/>
        <v xml:space="preserve"> </v>
      </c>
      <c r="BK94" s="287"/>
      <c r="BL94" s="210"/>
      <c r="BM94" s="286"/>
      <c r="BN94" s="156"/>
      <c r="BO94" s="62" t="str">
        <f t="shared" si="108"/>
        <v xml:space="preserve"> </v>
      </c>
      <c r="BP94" s="287"/>
      <c r="BQ94" s="210"/>
      <c r="BR94" s="286"/>
      <c r="BS94" s="156"/>
      <c r="BT94" s="62" t="str">
        <f t="shared" si="109"/>
        <v xml:space="preserve"> </v>
      </c>
      <c r="BU94" s="287"/>
      <c r="BV94" s="210"/>
      <c r="BW94" s="286"/>
      <c r="BX94" s="156"/>
      <c r="BY94" s="62" t="str">
        <f t="shared" si="110"/>
        <v xml:space="preserve"> </v>
      </c>
      <c r="BZ94" s="287"/>
      <c r="CA94" s="210"/>
      <c r="CB94" s="286"/>
      <c r="CC94" s="156"/>
      <c r="CD94" s="62" t="str">
        <f t="shared" si="111"/>
        <v xml:space="preserve"> </v>
      </c>
      <c r="CE94" s="287"/>
      <c r="CF94" s="210"/>
      <c r="CG94" s="286"/>
      <c r="CH94" s="156"/>
      <c r="CI94" s="62" t="str">
        <f t="shared" si="112"/>
        <v xml:space="preserve"> </v>
      </c>
      <c r="CJ94" s="287"/>
      <c r="CK94" s="210"/>
      <c r="CL94" s="286"/>
      <c r="CM94" s="156"/>
      <c r="CN94" s="62" t="str">
        <f t="shared" si="113"/>
        <v xml:space="preserve"> </v>
      </c>
      <c r="CO94" s="287"/>
      <c r="CP94" s="210"/>
      <c r="CQ94" s="286"/>
      <c r="CR94" s="156"/>
      <c r="CS94" s="62" t="str">
        <f t="shared" si="114"/>
        <v xml:space="preserve"> </v>
      </c>
      <c r="CT94" s="287"/>
      <c r="CU94" s="210"/>
      <c r="CV94" s="286"/>
      <c r="CW94" s="156"/>
      <c r="CX94" s="62" t="str">
        <f t="shared" si="115"/>
        <v xml:space="preserve"> </v>
      </c>
      <c r="CY94" s="287"/>
      <c r="CZ94" s="210"/>
      <c r="DA94" s="286"/>
      <c r="DB94" s="156"/>
      <c r="DC94" s="62" t="str">
        <f t="shared" si="116"/>
        <v xml:space="preserve"> </v>
      </c>
      <c r="DD94" s="287"/>
      <c r="DE94" s="210"/>
      <c r="DF94" s="286"/>
      <c r="DG94" s="156"/>
      <c r="DH94" s="62" t="str">
        <f t="shared" si="117"/>
        <v xml:space="preserve"> </v>
      </c>
      <c r="DI94" s="287"/>
      <c r="DJ94" s="210"/>
      <c r="DK94" s="286"/>
      <c r="DL94" s="156"/>
      <c r="DM94" s="62" t="str">
        <f t="shared" si="118"/>
        <v xml:space="preserve"> </v>
      </c>
      <c r="DN94" s="287"/>
      <c r="DO94" s="210"/>
      <c r="DP94" s="286"/>
      <c r="DQ94" s="156"/>
      <c r="DR94" s="62" t="str">
        <f t="shared" si="119"/>
        <v xml:space="preserve"> </v>
      </c>
      <c r="DS94" s="287"/>
      <c r="DT94" s="210"/>
      <c r="DU94" s="286"/>
      <c r="DV94" s="156"/>
      <c r="DW94" s="62" t="str">
        <f t="shared" si="120"/>
        <v xml:space="preserve"> </v>
      </c>
      <c r="DX94" s="287"/>
      <c r="DY94" s="210"/>
      <c r="DZ94" s="286"/>
      <c r="EA94" s="156"/>
      <c r="EB94" s="62" t="str">
        <f t="shared" si="121"/>
        <v xml:space="preserve"> </v>
      </c>
      <c r="EC94" s="287"/>
      <c r="ED94" s="210"/>
      <c r="EE94" s="286"/>
      <c r="EF94" s="156"/>
      <c r="EG94" s="62" t="str">
        <f t="shared" si="122"/>
        <v xml:space="preserve"> </v>
      </c>
      <c r="EH94" s="287"/>
      <c r="EI94" s="210"/>
      <c r="EJ94" s="286"/>
      <c r="EK94" s="156"/>
      <c r="EL94" s="62" t="str">
        <f t="shared" si="123"/>
        <v xml:space="preserve"> </v>
      </c>
      <c r="EM94" s="287"/>
      <c r="EN94" s="210"/>
      <c r="EO94" s="286"/>
      <c r="EP94" s="156"/>
      <c r="EQ94" s="62" t="str">
        <f t="shared" si="124"/>
        <v xml:space="preserve"> </v>
      </c>
      <c r="ER94" s="287"/>
      <c r="ES94" s="210"/>
      <c r="ET94" s="286"/>
      <c r="EU94" s="156"/>
      <c r="EV94" s="62" t="str">
        <f t="shared" si="125"/>
        <v xml:space="preserve"> </v>
      </c>
      <c r="EW94" s="287"/>
      <c r="EX94" s="210"/>
      <c r="EY94" s="286"/>
      <c r="EZ94" s="156"/>
      <c r="FA94" s="62" t="str">
        <f t="shared" si="126"/>
        <v xml:space="preserve"> </v>
      </c>
      <c r="FB94" s="287"/>
      <c r="FC94" s="210"/>
      <c r="FD94" s="286"/>
      <c r="FE94" s="127"/>
      <c r="FF94" s="127"/>
      <c r="FG94" s="127"/>
      <c r="FH94" s="127"/>
      <c r="FI94" s="127"/>
      <c r="FJ94" s="127"/>
      <c r="FK94" s="127"/>
      <c r="FL94" s="127"/>
      <c r="FM94" s="127"/>
      <c r="FN94" s="127"/>
      <c r="FO94" s="127"/>
      <c r="FP94" s="127"/>
      <c r="FQ94" s="127"/>
      <c r="FR94" s="127"/>
      <c r="FS94" s="127"/>
      <c r="FT94" s="127"/>
      <c r="FU94" s="127"/>
      <c r="FV94" s="127"/>
      <c r="FW94" s="127"/>
      <c r="FX94" s="127"/>
      <c r="FY94" s="127"/>
      <c r="FZ94" s="127"/>
      <c r="GA94" s="127"/>
      <c r="GB94" s="127"/>
      <c r="GC94" s="127"/>
      <c r="GD94" s="127"/>
      <c r="GE94" s="127"/>
      <c r="GF94" s="127"/>
      <c r="GG94" s="127"/>
      <c r="GH94" s="127"/>
      <c r="GI94" s="127"/>
      <c r="GJ94" s="127"/>
      <c r="GK94" s="127"/>
      <c r="GL94" s="127"/>
      <c r="GM94" s="127"/>
      <c r="GN94" s="127"/>
      <c r="GO94" s="127"/>
      <c r="GP94" s="127"/>
      <c r="GQ94" s="127"/>
      <c r="GR94" s="127"/>
      <c r="GS94" s="127"/>
      <c r="GT94" s="127"/>
      <c r="GU94" s="127"/>
      <c r="GV94" s="127"/>
      <c r="GW94" s="127"/>
      <c r="GX94" s="127"/>
      <c r="GY94" s="127"/>
      <c r="GZ94" s="127"/>
      <c r="HA94" s="127"/>
      <c r="HB94" s="127"/>
      <c r="HC94" s="127"/>
      <c r="HD94" s="127"/>
      <c r="HE94" s="127"/>
      <c r="HF94" s="127"/>
      <c r="HG94" s="127"/>
      <c r="HH94" s="127"/>
      <c r="HI94" s="127"/>
      <c r="HJ94" s="127"/>
      <c r="HK94" s="127"/>
      <c r="HL94" s="127"/>
      <c r="HM94" s="127"/>
      <c r="HN94" s="127"/>
      <c r="HO94" s="127"/>
      <c r="HP94" s="127"/>
      <c r="HQ94" s="127"/>
    </row>
    <row r="95" spans="1:225" ht="15" customHeight="1">
      <c r="A95" s="361"/>
      <c r="B95" s="401"/>
      <c r="C95" s="385"/>
      <c r="D95" s="277"/>
      <c r="E95" s="11" t="str">
        <f t="shared" si="127"/>
        <v>PM</v>
      </c>
      <c r="F95" s="156"/>
      <c r="G95" s="62" t="str">
        <f t="shared" si="96"/>
        <v xml:space="preserve"> </v>
      </c>
      <c r="H95" s="287"/>
      <c r="I95" s="155"/>
      <c r="J95" s="286"/>
      <c r="K95" s="156"/>
      <c r="L95" s="62" t="str">
        <f t="shared" si="97"/>
        <v xml:space="preserve"> </v>
      </c>
      <c r="M95" s="287"/>
      <c r="N95" s="210"/>
      <c r="O95" s="286"/>
      <c r="P95" s="156"/>
      <c r="Q95" s="62" t="str">
        <f t="shared" si="98"/>
        <v xml:space="preserve"> </v>
      </c>
      <c r="R95" s="287"/>
      <c r="S95" s="210"/>
      <c r="T95" s="286"/>
      <c r="U95" s="156"/>
      <c r="V95" s="62" t="str">
        <f t="shared" si="99"/>
        <v xml:space="preserve"> </v>
      </c>
      <c r="W95" s="287"/>
      <c r="X95" s="210"/>
      <c r="Y95" s="286"/>
      <c r="Z95" s="156"/>
      <c r="AA95" s="62" t="str">
        <f t="shared" si="100"/>
        <v xml:space="preserve"> </v>
      </c>
      <c r="AB95" s="287"/>
      <c r="AC95" s="210"/>
      <c r="AD95" s="286"/>
      <c r="AE95" s="156"/>
      <c r="AF95" s="62" t="str">
        <f t="shared" si="101"/>
        <v xml:space="preserve"> </v>
      </c>
      <c r="AG95" s="287"/>
      <c r="AH95" s="210"/>
      <c r="AI95" s="286"/>
      <c r="AJ95" s="156"/>
      <c r="AK95" s="62" t="str">
        <f t="shared" si="102"/>
        <v xml:space="preserve"> </v>
      </c>
      <c r="AL95" s="287"/>
      <c r="AM95" s="210"/>
      <c r="AN95" s="286"/>
      <c r="AO95" s="156"/>
      <c r="AP95" s="62" t="str">
        <f t="shared" si="103"/>
        <v xml:space="preserve"> </v>
      </c>
      <c r="AQ95" s="287"/>
      <c r="AR95" s="210"/>
      <c r="AS95" s="286"/>
      <c r="AT95" s="156"/>
      <c r="AU95" s="62" t="str">
        <f t="shared" si="104"/>
        <v xml:space="preserve"> </v>
      </c>
      <c r="AV95" s="287"/>
      <c r="AW95" s="210"/>
      <c r="AX95" s="286"/>
      <c r="AY95" s="156"/>
      <c r="AZ95" s="62" t="str">
        <f t="shared" si="105"/>
        <v xml:space="preserve"> </v>
      </c>
      <c r="BA95" s="287"/>
      <c r="BB95" s="210"/>
      <c r="BC95" s="286"/>
      <c r="BD95" s="156"/>
      <c r="BE95" s="62" t="str">
        <f t="shared" si="106"/>
        <v xml:space="preserve"> </v>
      </c>
      <c r="BF95" s="287"/>
      <c r="BG95" s="210"/>
      <c r="BH95" s="286"/>
      <c r="BI95" s="156"/>
      <c r="BJ95" s="62" t="str">
        <f t="shared" si="107"/>
        <v xml:space="preserve"> </v>
      </c>
      <c r="BK95" s="287"/>
      <c r="BL95" s="210"/>
      <c r="BM95" s="286"/>
      <c r="BN95" s="156"/>
      <c r="BO95" s="62" t="str">
        <f t="shared" si="108"/>
        <v xml:space="preserve"> </v>
      </c>
      <c r="BP95" s="287"/>
      <c r="BQ95" s="210"/>
      <c r="BR95" s="286"/>
      <c r="BS95" s="156"/>
      <c r="BT95" s="62" t="str">
        <f t="shared" si="109"/>
        <v xml:space="preserve"> </v>
      </c>
      <c r="BU95" s="287"/>
      <c r="BV95" s="210"/>
      <c r="BW95" s="286"/>
      <c r="BX95" s="156"/>
      <c r="BY95" s="62" t="str">
        <f t="shared" si="110"/>
        <v xml:space="preserve"> </v>
      </c>
      <c r="BZ95" s="287"/>
      <c r="CA95" s="210"/>
      <c r="CB95" s="286"/>
      <c r="CC95" s="156"/>
      <c r="CD95" s="62" t="str">
        <f t="shared" si="111"/>
        <v xml:space="preserve"> </v>
      </c>
      <c r="CE95" s="287"/>
      <c r="CF95" s="210"/>
      <c r="CG95" s="286"/>
      <c r="CH95" s="156"/>
      <c r="CI95" s="62" t="str">
        <f t="shared" si="112"/>
        <v xml:space="preserve"> </v>
      </c>
      <c r="CJ95" s="287"/>
      <c r="CK95" s="210"/>
      <c r="CL95" s="286"/>
      <c r="CM95" s="156"/>
      <c r="CN95" s="62" t="str">
        <f t="shared" si="113"/>
        <v xml:space="preserve"> </v>
      </c>
      <c r="CO95" s="287"/>
      <c r="CP95" s="210"/>
      <c r="CQ95" s="286"/>
      <c r="CR95" s="156"/>
      <c r="CS95" s="62" t="str">
        <f t="shared" si="114"/>
        <v xml:space="preserve"> </v>
      </c>
      <c r="CT95" s="287"/>
      <c r="CU95" s="210"/>
      <c r="CV95" s="286"/>
      <c r="CW95" s="156"/>
      <c r="CX95" s="62" t="str">
        <f t="shared" si="115"/>
        <v xml:space="preserve"> </v>
      </c>
      <c r="CY95" s="287"/>
      <c r="CZ95" s="210"/>
      <c r="DA95" s="286"/>
      <c r="DB95" s="156"/>
      <c r="DC95" s="62" t="str">
        <f t="shared" si="116"/>
        <v xml:space="preserve"> </v>
      </c>
      <c r="DD95" s="287"/>
      <c r="DE95" s="210"/>
      <c r="DF95" s="286"/>
      <c r="DG95" s="156"/>
      <c r="DH95" s="62" t="str">
        <f t="shared" si="117"/>
        <v xml:space="preserve"> </v>
      </c>
      <c r="DI95" s="287"/>
      <c r="DJ95" s="210"/>
      <c r="DK95" s="286"/>
      <c r="DL95" s="156"/>
      <c r="DM95" s="62" t="str">
        <f t="shared" si="118"/>
        <v xml:space="preserve"> </v>
      </c>
      <c r="DN95" s="287"/>
      <c r="DO95" s="210"/>
      <c r="DP95" s="286"/>
      <c r="DQ95" s="156"/>
      <c r="DR95" s="62" t="str">
        <f t="shared" si="119"/>
        <v xml:space="preserve"> </v>
      </c>
      <c r="DS95" s="287"/>
      <c r="DT95" s="210"/>
      <c r="DU95" s="286"/>
      <c r="DV95" s="156"/>
      <c r="DW95" s="62" t="str">
        <f t="shared" si="120"/>
        <v xml:space="preserve"> </v>
      </c>
      <c r="DX95" s="287"/>
      <c r="DY95" s="210"/>
      <c r="DZ95" s="286"/>
      <c r="EA95" s="156"/>
      <c r="EB95" s="62" t="str">
        <f t="shared" si="121"/>
        <v xml:space="preserve"> </v>
      </c>
      <c r="EC95" s="287"/>
      <c r="ED95" s="210"/>
      <c r="EE95" s="286"/>
      <c r="EF95" s="156"/>
      <c r="EG95" s="62" t="str">
        <f t="shared" si="122"/>
        <v xml:space="preserve"> </v>
      </c>
      <c r="EH95" s="287"/>
      <c r="EI95" s="210"/>
      <c r="EJ95" s="286"/>
      <c r="EK95" s="156"/>
      <c r="EL95" s="62" t="str">
        <f t="shared" si="123"/>
        <v xml:space="preserve"> </v>
      </c>
      <c r="EM95" s="287"/>
      <c r="EN95" s="210"/>
      <c r="EO95" s="286"/>
      <c r="EP95" s="156"/>
      <c r="EQ95" s="62" t="str">
        <f t="shared" si="124"/>
        <v xml:space="preserve"> </v>
      </c>
      <c r="ER95" s="287"/>
      <c r="ES95" s="210"/>
      <c r="ET95" s="286"/>
      <c r="EU95" s="156"/>
      <c r="EV95" s="62" t="str">
        <f t="shared" si="125"/>
        <v xml:space="preserve"> </v>
      </c>
      <c r="EW95" s="287"/>
      <c r="EX95" s="210"/>
      <c r="EY95" s="286"/>
      <c r="EZ95" s="156"/>
      <c r="FA95" s="62" t="str">
        <f t="shared" si="126"/>
        <v xml:space="preserve"> </v>
      </c>
      <c r="FB95" s="287"/>
      <c r="FC95" s="210"/>
      <c r="FD95" s="286"/>
      <c r="FE95" s="127"/>
      <c r="FF95" s="127"/>
      <c r="FG95" s="127"/>
      <c r="FH95" s="127"/>
      <c r="FI95" s="127"/>
      <c r="FJ95" s="127"/>
      <c r="FK95" s="127"/>
      <c r="FL95" s="127"/>
      <c r="FM95" s="127"/>
      <c r="FN95" s="127"/>
      <c r="FO95" s="127"/>
      <c r="FP95" s="127"/>
      <c r="FQ95" s="127"/>
      <c r="FR95" s="127"/>
      <c r="FS95" s="127"/>
      <c r="FT95" s="127"/>
      <c r="FU95" s="127"/>
      <c r="FV95" s="127"/>
      <c r="FW95" s="127"/>
      <c r="FX95" s="127"/>
      <c r="FY95" s="127"/>
      <c r="FZ95" s="127"/>
      <c r="GA95" s="127"/>
      <c r="GB95" s="127"/>
      <c r="GC95" s="127"/>
      <c r="GD95" s="127"/>
      <c r="GE95" s="127"/>
      <c r="GF95" s="127"/>
      <c r="GG95" s="127"/>
      <c r="GH95" s="127"/>
      <c r="GI95" s="127"/>
      <c r="GJ95" s="127"/>
      <c r="GK95" s="127"/>
      <c r="GL95" s="127"/>
      <c r="GM95" s="127"/>
      <c r="GN95" s="127"/>
      <c r="GO95" s="127"/>
      <c r="GP95" s="127"/>
      <c r="GQ95" s="127"/>
      <c r="GR95" s="127"/>
      <c r="GS95" s="127"/>
      <c r="GT95" s="127"/>
      <c r="GU95" s="127"/>
      <c r="GV95" s="127"/>
      <c r="GW95" s="127"/>
      <c r="GX95" s="127"/>
      <c r="GY95" s="127"/>
      <c r="GZ95" s="127"/>
      <c r="HA95" s="127"/>
      <c r="HB95" s="127"/>
      <c r="HC95" s="127"/>
      <c r="HD95" s="127"/>
      <c r="HE95" s="127"/>
      <c r="HF95" s="127"/>
      <c r="HG95" s="127"/>
      <c r="HH95" s="127"/>
      <c r="HI95" s="127"/>
      <c r="HJ95" s="127"/>
      <c r="HK95" s="127"/>
      <c r="HL95" s="127"/>
      <c r="HM95" s="127"/>
      <c r="HN95" s="127"/>
      <c r="HO95" s="127"/>
      <c r="HP95" s="127"/>
      <c r="HQ95" s="127"/>
    </row>
    <row r="96" spans="1:225" ht="15" customHeight="1">
      <c r="A96" s="361">
        <f>IF($A94+1=8,1, $A94+1)</f>
        <v>3</v>
      </c>
      <c r="B96" s="401"/>
      <c r="C96" s="385">
        <f>C94+1</f>
        <v>43138</v>
      </c>
      <c r="D96" s="275" t="s">
        <v>76</v>
      </c>
      <c r="E96" s="11" t="str">
        <f t="shared" si="127"/>
        <v>AM</v>
      </c>
      <c r="F96" s="156"/>
      <c r="G96" s="62" t="str">
        <f t="shared" si="96"/>
        <v xml:space="preserve"> </v>
      </c>
      <c r="H96" s="287"/>
      <c r="I96" s="155"/>
      <c r="J96" s="286"/>
      <c r="K96" s="156"/>
      <c r="L96" s="62" t="str">
        <f t="shared" si="97"/>
        <v xml:space="preserve"> </v>
      </c>
      <c r="M96" s="287"/>
      <c r="N96" s="210"/>
      <c r="O96" s="286"/>
      <c r="P96" s="156"/>
      <c r="Q96" s="62" t="str">
        <f t="shared" si="98"/>
        <v xml:space="preserve"> </v>
      </c>
      <c r="R96" s="287"/>
      <c r="S96" s="210"/>
      <c r="T96" s="286"/>
      <c r="U96" s="156"/>
      <c r="V96" s="62" t="str">
        <f t="shared" si="99"/>
        <v xml:space="preserve"> </v>
      </c>
      <c r="W96" s="287"/>
      <c r="X96" s="210"/>
      <c r="Y96" s="286"/>
      <c r="Z96" s="156"/>
      <c r="AA96" s="62" t="str">
        <f t="shared" si="100"/>
        <v xml:space="preserve"> </v>
      </c>
      <c r="AB96" s="287"/>
      <c r="AC96" s="210"/>
      <c r="AD96" s="286"/>
      <c r="AE96" s="156"/>
      <c r="AF96" s="62" t="str">
        <f t="shared" si="101"/>
        <v xml:space="preserve"> </v>
      </c>
      <c r="AG96" s="287"/>
      <c r="AH96" s="210"/>
      <c r="AI96" s="286"/>
      <c r="AJ96" s="156"/>
      <c r="AK96" s="62" t="str">
        <f t="shared" si="102"/>
        <v xml:space="preserve"> </v>
      </c>
      <c r="AL96" s="287"/>
      <c r="AM96" s="210"/>
      <c r="AN96" s="286"/>
      <c r="AO96" s="156"/>
      <c r="AP96" s="62" t="str">
        <f t="shared" si="103"/>
        <v xml:space="preserve"> </v>
      </c>
      <c r="AQ96" s="287"/>
      <c r="AR96" s="210"/>
      <c r="AS96" s="286"/>
      <c r="AT96" s="156"/>
      <c r="AU96" s="62" t="str">
        <f t="shared" si="104"/>
        <v xml:space="preserve"> </v>
      </c>
      <c r="AV96" s="287"/>
      <c r="AW96" s="210"/>
      <c r="AX96" s="286"/>
      <c r="AY96" s="156"/>
      <c r="AZ96" s="62" t="str">
        <f t="shared" si="105"/>
        <v xml:space="preserve"> </v>
      </c>
      <c r="BA96" s="287"/>
      <c r="BB96" s="210"/>
      <c r="BC96" s="286"/>
      <c r="BD96" s="156"/>
      <c r="BE96" s="62" t="str">
        <f t="shared" si="106"/>
        <v xml:space="preserve"> </v>
      </c>
      <c r="BF96" s="287"/>
      <c r="BG96" s="210"/>
      <c r="BH96" s="286"/>
      <c r="BI96" s="156"/>
      <c r="BJ96" s="62" t="str">
        <f t="shared" si="107"/>
        <v xml:space="preserve"> </v>
      </c>
      <c r="BK96" s="287"/>
      <c r="BL96" s="210"/>
      <c r="BM96" s="286"/>
      <c r="BN96" s="156"/>
      <c r="BO96" s="62" t="str">
        <f t="shared" si="108"/>
        <v xml:space="preserve"> </v>
      </c>
      <c r="BP96" s="287"/>
      <c r="BQ96" s="210"/>
      <c r="BR96" s="286"/>
      <c r="BS96" s="156"/>
      <c r="BT96" s="62" t="str">
        <f t="shared" si="109"/>
        <v xml:space="preserve"> </v>
      </c>
      <c r="BU96" s="287"/>
      <c r="BV96" s="210"/>
      <c r="BW96" s="286"/>
      <c r="BX96" s="156"/>
      <c r="BY96" s="62" t="str">
        <f t="shared" si="110"/>
        <v xml:space="preserve"> </v>
      </c>
      <c r="BZ96" s="287"/>
      <c r="CA96" s="210"/>
      <c r="CB96" s="286"/>
      <c r="CC96" s="156"/>
      <c r="CD96" s="62" t="str">
        <f t="shared" si="111"/>
        <v xml:space="preserve"> </v>
      </c>
      <c r="CE96" s="287"/>
      <c r="CF96" s="210"/>
      <c r="CG96" s="286"/>
      <c r="CH96" s="156"/>
      <c r="CI96" s="62" t="str">
        <f t="shared" si="112"/>
        <v xml:space="preserve"> </v>
      </c>
      <c r="CJ96" s="287"/>
      <c r="CK96" s="210"/>
      <c r="CL96" s="286"/>
      <c r="CM96" s="156"/>
      <c r="CN96" s="62" t="str">
        <f t="shared" si="113"/>
        <v xml:space="preserve"> </v>
      </c>
      <c r="CO96" s="287"/>
      <c r="CP96" s="210"/>
      <c r="CQ96" s="286"/>
      <c r="CR96" s="156"/>
      <c r="CS96" s="62" t="str">
        <f t="shared" si="114"/>
        <v xml:space="preserve"> </v>
      </c>
      <c r="CT96" s="287"/>
      <c r="CU96" s="210"/>
      <c r="CV96" s="286"/>
      <c r="CW96" s="156"/>
      <c r="CX96" s="62" t="str">
        <f t="shared" si="115"/>
        <v xml:space="preserve"> </v>
      </c>
      <c r="CY96" s="287"/>
      <c r="CZ96" s="210"/>
      <c r="DA96" s="286"/>
      <c r="DB96" s="156"/>
      <c r="DC96" s="62" t="str">
        <f t="shared" si="116"/>
        <v xml:space="preserve"> </v>
      </c>
      <c r="DD96" s="287"/>
      <c r="DE96" s="210"/>
      <c r="DF96" s="286"/>
      <c r="DG96" s="156"/>
      <c r="DH96" s="62" t="str">
        <f t="shared" si="117"/>
        <v xml:space="preserve"> </v>
      </c>
      <c r="DI96" s="287"/>
      <c r="DJ96" s="210"/>
      <c r="DK96" s="286"/>
      <c r="DL96" s="156"/>
      <c r="DM96" s="62" t="str">
        <f t="shared" si="118"/>
        <v xml:space="preserve"> </v>
      </c>
      <c r="DN96" s="287"/>
      <c r="DO96" s="210"/>
      <c r="DP96" s="286"/>
      <c r="DQ96" s="156"/>
      <c r="DR96" s="62" t="str">
        <f t="shared" si="119"/>
        <v xml:space="preserve"> </v>
      </c>
      <c r="DS96" s="287"/>
      <c r="DT96" s="210"/>
      <c r="DU96" s="286"/>
      <c r="DV96" s="156"/>
      <c r="DW96" s="62" t="str">
        <f t="shared" si="120"/>
        <v xml:space="preserve"> </v>
      </c>
      <c r="DX96" s="287"/>
      <c r="DY96" s="210"/>
      <c r="DZ96" s="286"/>
      <c r="EA96" s="156"/>
      <c r="EB96" s="62" t="str">
        <f t="shared" si="121"/>
        <v xml:space="preserve"> </v>
      </c>
      <c r="EC96" s="287"/>
      <c r="ED96" s="210"/>
      <c r="EE96" s="286"/>
      <c r="EF96" s="156"/>
      <c r="EG96" s="62" t="str">
        <f t="shared" si="122"/>
        <v xml:space="preserve"> </v>
      </c>
      <c r="EH96" s="287"/>
      <c r="EI96" s="210"/>
      <c r="EJ96" s="286"/>
      <c r="EK96" s="156"/>
      <c r="EL96" s="62" t="str">
        <f t="shared" si="123"/>
        <v xml:space="preserve"> </v>
      </c>
      <c r="EM96" s="287"/>
      <c r="EN96" s="210"/>
      <c r="EO96" s="286"/>
      <c r="EP96" s="156"/>
      <c r="EQ96" s="62" t="str">
        <f t="shared" si="124"/>
        <v xml:space="preserve"> </v>
      </c>
      <c r="ER96" s="287"/>
      <c r="ES96" s="210"/>
      <c r="ET96" s="286"/>
      <c r="EU96" s="156"/>
      <c r="EV96" s="62" t="str">
        <f t="shared" si="125"/>
        <v xml:space="preserve"> </v>
      </c>
      <c r="EW96" s="287"/>
      <c r="EX96" s="210"/>
      <c r="EY96" s="286"/>
      <c r="EZ96" s="156"/>
      <c r="FA96" s="62" t="str">
        <f t="shared" si="126"/>
        <v xml:space="preserve"> </v>
      </c>
      <c r="FB96" s="287"/>
      <c r="FC96" s="210"/>
      <c r="FD96" s="286"/>
      <c r="FE96" s="127"/>
      <c r="FF96" s="127"/>
      <c r="FG96" s="127"/>
      <c r="FH96" s="127"/>
      <c r="FI96" s="127"/>
      <c r="FJ96" s="127"/>
      <c r="FK96" s="127"/>
      <c r="FL96" s="127"/>
      <c r="FM96" s="127"/>
      <c r="FN96" s="127"/>
      <c r="FO96" s="127"/>
      <c r="FP96" s="127"/>
      <c r="FQ96" s="127"/>
      <c r="FR96" s="127"/>
      <c r="FS96" s="127"/>
      <c r="FT96" s="127"/>
      <c r="FU96" s="127"/>
      <c r="FV96" s="127"/>
      <c r="FW96" s="127"/>
      <c r="FX96" s="127"/>
      <c r="FY96" s="127"/>
      <c r="FZ96" s="127"/>
      <c r="GA96" s="127"/>
      <c r="GB96" s="127"/>
      <c r="GC96" s="127"/>
      <c r="GD96" s="127"/>
      <c r="GE96" s="127"/>
      <c r="GF96" s="127"/>
      <c r="GG96" s="127"/>
      <c r="GH96" s="127"/>
      <c r="GI96" s="127"/>
      <c r="GJ96" s="127"/>
      <c r="GK96" s="127"/>
      <c r="GL96" s="127"/>
      <c r="GM96" s="127"/>
      <c r="GN96" s="127"/>
      <c r="GO96" s="127"/>
      <c r="GP96" s="127"/>
      <c r="GQ96" s="127"/>
      <c r="GR96" s="127"/>
      <c r="GS96" s="127"/>
      <c r="GT96" s="127"/>
      <c r="GU96" s="127"/>
      <c r="GV96" s="127"/>
      <c r="GW96" s="127"/>
      <c r="GX96" s="127"/>
      <c r="GY96" s="127"/>
      <c r="GZ96" s="127"/>
      <c r="HA96" s="127"/>
      <c r="HB96" s="127"/>
      <c r="HC96" s="127"/>
      <c r="HD96" s="127"/>
      <c r="HE96" s="127"/>
      <c r="HF96" s="127"/>
      <c r="HG96" s="127"/>
      <c r="HH96" s="127"/>
      <c r="HI96" s="127"/>
      <c r="HJ96" s="127"/>
      <c r="HK96" s="127"/>
      <c r="HL96" s="127"/>
      <c r="HM96" s="127"/>
      <c r="HN96" s="127"/>
      <c r="HO96" s="127"/>
      <c r="HP96" s="127"/>
      <c r="HQ96" s="127"/>
    </row>
    <row r="97" spans="1:225" ht="15" customHeight="1">
      <c r="A97" s="361"/>
      <c r="B97" s="401"/>
      <c r="C97" s="385"/>
      <c r="D97" s="277"/>
      <c r="E97" s="11" t="str">
        <f t="shared" si="127"/>
        <v>PM</v>
      </c>
      <c r="F97" s="156"/>
      <c r="G97" s="62" t="str">
        <f t="shared" si="96"/>
        <v xml:space="preserve"> </v>
      </c>
      <c r="H97" s="287"/>
      <c r="I97" s="155"/>
      <c r="J97" s="286"/>
      <c r="K97" s="156"/>
      <c r="L97" s="62" t="str">
        <f t="shared" si="97"/>
        <v xml:space="preserve"> </v>
      </c>
      <c r="M97" s="287"/>
      <c r="N97" s="210"/>
      <c r="O97" s="286"/>
      <c r="P97" s="156"/>
      <c r="Q97" s="62" t="str">
        <f t="shared" si="98"/>
        <v xml:space="preserve"> </v>
      </c>
      <c r="R97" s="287"/>
      <c r="S97" s="210"/>
      <c r="T97" s="286"/>
      <c r="U97" s="156"/>
      <c r="V97" s="62" t="str">
        <f t="shared" si="99"/>
        <v xml:space="preserve"> </v>
      </c>
      <c r="W97" s="287"/>
      <c r="X97" s="210"/>
      <c r="Y97" s="286"/>
      <c r="Z97" s="156"/>
      <c r="AA97" s="62" t="str">
        <f t="shared" si="100"/>
        <v xml:space="preserve"> </v>
      </c>
      <c r="AB97" s="287"/>
      <c r="AC97" s="210"/>
      <c r="AD97" s="286"/>
      <c r="AE97" s="156"/>
      <c r="AF97" s="62" t="str">
        <f t="shared" si="101"/>
        <v xml:space="preserve"> </v>
      </c>
      <c r="AG97" s="287"/>
      <c r="AH97" s="210"/>
      <c r="AI97" s="286"/>
      <c r="AJ97" s="156"/>
      <c r="AK97" s="62" t="str">
        <f t="shared" si="102"/>
        <v xml:space="preserve"> </v>
      </c>
      <c r="AL97" s="287"/>
      <c r="AM97" s="210"/>
      <c r="AN97" s="286"/>
      <c r="AO97" s="156"/>
      <c r="AP97" s="62" t="str">
        <f t="shared" si="103"/>
        <v xml:space="preserve"> </v>
      </c>
      <c r="AQ97" s="287"/>
      <c r="AR97" s="210"/>
      <c r="AS97" s="286"/>
      <c r="AT97" s="156"/>
      <c r="AU97" s="62" t="str">
        <f t="shared" si="104"/>
        <v xml:space="preserve"> </v>
      </c>
      <c r="AV97" s="287"/>
      <c r="AW97" s="210"/>
      <c r="AX97" s="286"/>
      <c r="AY97" s="156"/>
      <c r="AZ97" s="62" t="str">
        <f t="shared" si="105"/>
        <v xml:space="preserve"> </v>
      </c>
      <c r="BA97" s="287"/>
      <c r="BB97" s="210"/>
      <c r="BC97" s="286"/>
      <c r="BD97" s="156"/>
      <c r="BE97" s="62" t="str">
        <f t="shared" si="106"/>
        <v xml:space="preserve"> </v>
      </c>
      <c r="BF97" s="287"/>
      <c r="BG97" s="210"/>
      <c r="BH97" s="286"/>
      <c r="BI97" s="156"/>
      <c r="BJ97" s="62" t="str">
        <f t="shared" si="107"/>
        <v xml:space="preserve"> </v>
      </c>
      <c r="BK97" s="287"/>
      <c r="BL97" s="210"/>
      <c r="BM97" s="286"/>
      <c r="BN97" s="156"/>
      <c r="BO97" s="62" t="str">
        <f t="shared" si="108"/>
        <v xml:space="preserve"> </v>
      </c>
      <c r="BP97" s="287"/>
      <c r="BQ97" s="210"/>
      <c r="BR97" s="286"/>
      <c r="BS97" s="156"/>
      <c r="BT97" s="62" t="str">
        <f t="shared" si="109"/>
        <v xml:space="preserve"> </v>
      </c>
      <c r="BU97" s="287"/>
      <c r="BV97" s="210"/>
      <c r="BW97" s="286"/>
      <c r="BX97" s="156"/>
      <c r="BY97" s="62" t="str">
        <f t="shared" si="110"/>
        <v xml:space="preserve"> </v>
      </c>
      <c r="BZ97" s="287"/>
      <c r="CA97" s="210"/>
      <c r="CB97" s="286"/>
      <c r="CC97" s="156"/>
      <c r="CD97" s="62" t="str">
        <f t="shared" si="111"/>
        <v xml:space="preserve"> </v>
      </c>
      <c r="CE97" s="287"/>
      <c r="CF97" s="210"/>
      <c r="CG97" s="286"/>
      <c r="CH97" s="156"/>
      <c r="CI97" s="62" t="str">
        <f t="shared" si="112"/>
        <v xml:space="preserve"> </v>
      </c>
      <c r="CJ97" s="287"/>
      <c r="CK97" s="210"/>
      <c r="CL97" s="286"/>
      <c r="CM97" s="156"/>
      <c r="CN97" s="62" t="str">
        <f t="shared" si="113"/>
        <v xml:space="preserve"> </v>
      </c>
      <c r="CO97" s="287"/>
      <c r="CP97" s="210"/>
      <c r="CQ97" s="286"/>
      <c r="CR97" s="156"/>
      <c r="CS97" s="62" t="str">
        <f t="shared" si="114"/>
        <v xml:space="preserve"> </v>
      </c>
      <c r="CT97" s="287"/>
      <c r="CU97" s="210"/>
      <c r="CV97" s="286"/>
      <c r="CW97" s="156"/>
      <c r="CX97" s="62" t="str">
        <f t="shared" si="115"/>
        <v xml:space="preserve"> </v>
      </c>
      <c r="CY97" s="287"/>
      <c r="CZ97" s="210"/>
      <c r="DA97" s="286"/>
      <c r="DB97" s="156"/>
      <c r="DC97" s="62" t="str">
        <f t="shared" si="116"/>
        <v xml:space="preserve"> </v>
      </c>
      <c r="DD97" s="287"/>
      <c r="DE97" s="210"/>
      <c r="DF97" s="286"/>
      <c r="DG97" s="156"/>
      <c r="DH97" s="62" t="str">
        <f t="shared" si="117"/>
        <v xml:space="preserve"> </v>
      </c>
      <c r="DI97" s="287"/>
      <c r="DJ97" s="210"/>
      <c r="DK97" s="286"/>
      <c r="DL97" s="156"/>
      <c r="DM97" s="62" t="str">
        <f t="shared" si="118"/>
        <v xml:space="preserve"> </v>
      </c>
      <c r="DN97" s="287"/>
      <c r="DO97" s="210"/>
      <c r="DP97" s="286"/>
      <c r="DQ97" s="156"/>
      <c r="DR97" s="62" t="str">
        <f t="shared" si="119"/>
        <v xml:space="preserve"> </v>
      </c>
      <c r="DS97" s="287"/>
      <c r="DT97" s="210"/>
      <c r="DU97" s="286"/>
      <c r="DV97" s="156"/>
      <c r="DW97" s="62" t="str">
        <f t="shared" si="120"/>
        <v xml:space="preserve"> </v>
      </c>
      <c r="DX97" s="287"/>
      <c r="DY97" s="210"/>
      <c r="DZ97" s="286"/>
      <c r="EA97" s="156"/>
      <c r="EB97" s="62" t="str">
        <f t="shared" si="121"/>
        <v xml:space="preserve"> </v>
      </c>
      <c r="EC97" s="287"/>
      <c r="ED97" s="210"/>
      <c r="EE97" s="286"/>
      <c r="EF97" s="156"/>
      <c r="EG97" s="62" t="str">
        <f t="shared" si="122"/>
        <v xml:space="preserve"> </v>
      </c>
      <c r="EH97" s="287"/>
      <c r="EI97" s="210"/>
      <c r="EJ97" s="286"/>
      <c r="EK97" s="156"/>
      <c r="EL97" s="62" t="str">
        <f t="shared" si="123"/>
        <v xml:space="preserve"> </v>
      </c>
      <c r="EM97" s="287"/>
      <c r="EN97" s="210"/>
      <c r="EO97" s="286"/>
      <c r="EP97" s="156"/>
      <c r="EQ97" s="62" t="str">
        <f t="shared" si="124"/>
        <v xml:space="preserve"> </v>
      </c>
      <c r="ER97" s="287"/>
      <c r="ES97" s="210"/>
      <c r="ET97" s="286"/>
      <c r="EU97" s="156"/>
      <c r="EV97" s="62" t="str">
        <f t="shared" si="125"/>
        <v xml:space="preserve"> </v>
      </c>
      <c r="EW97" s="287"/>
      <c r="EX97" s="210"/>
      <c r="EY97" s="286"/>
      <c r="EZ97" s="156"/>
      <c r="FA97" s="62" t="str">
        <f t="shared" si="126"/>
        <v xml:space="preserve"> </v>
      </c>
      <c r="FB97" s="287"/>
      <c r="FC97" s="210"/>
      <c r="FD97" s="286"/>
      <c r="FE97" s="127"/>
      <c r="FF97" s="127"/>
      <c r="FG97" s="127"/>
      <c r="FH97" s="127"/>
      <c r="FI97" s="127"/>
      <c r="FJ97" s="127"/>
      <c r="FK97" s="127"/>
      <c r="FL97" s="127"/>
      <c r="FM97" s="127"/>
      <c r="FN97" s="127"/>
      <c r="FO97" s="127"/>
      <c r="FP97" s="127"/>
      <c r="FQ97" s="127"/>
      <c r="FR97" s="127"/>
      <c r="FS97" s="127"/>
      <c r="FT97" s="127"/>
      <c r="FU97" s="127"/>
      <c r="FV97" s="127"/>
      <c r="FW97" s="127"/>
      <c r="FX97" s="127"/>
      <c r="FY97" s="127"/>
      <c r="FZ97" s="127"/>
      <c r="GA97" s="127"/>
      <c r="GB97" s="127"/>
      <c r="GC97" s="127"/>
      <c r="GD97" s="127"/>
      <c r="GE97" s="127"/>
      <c r="GF97" s="127"/>
      <c r="GG97" s="127"/>
      <c r="GH97" s="127"/>
      <c r="GI97" s="127"/>
      <c r="GJ97" s="127"/>
      <c r="GK97" s="127"/>
      <c r="GL97" s="127"/>
      <c r="GM97" s="127"/>
      <c r="GN97" s="127"/>
      <c r="GO97" s="127"/>
      <c r="GP97" s="127"/>
      <c r="GQ97" s="127"/>
      <c r="GR97" s="127"/>
      <c r="GS97" s="127"/>
      <c r="GT97" s="127"/>
      <c r="GU97" s="127"/>
      <c r="GV97" s="127"/>
      <c r="GW97" s="127"/>
      <c r="GX97" s="127"/>
      <c r="GY97" s="127"/>
      <c r="GZ97" s="127"/>
      <c r="HA97" s="127"/>
      <c r="HB97" s="127"/>
      <c r="HC97" s="127"/>
      <c r="HD97" s="127"/>
      <c r="HE97" s="127"/>
      <c r="HF97" s="127"/>
      <c r="HG97" s="127"/>
      <c r="HH97" s="127"/>
      <c r="HI97" s="127"/>
      <c r="HJ97" s="127"/>
      <c r="HK97" s="127"/>
      <c r="HL97" s="127"/>
      <c r="HM97" s="127"/>
      <c r="HN97" s="127"/>
      <c r="HO97" s="127"/>
      <c r="HP97" s="127"/>
      <c r="HQ97" s="127"/>
    </row>
    <row r="98" spans="1:225" ht="15" customHeight="1">
      <c r="A98" s="361">
        <f>IF($A96+1=8,1, $A96+1)</f>
        <v>4</v>
      </c>
      <c r="B98" s="401"/>
      <c r="C98" s="385">
        <f>C96+1</f>
        <v>43139</v>
      </c>
      <c r="D98" s="275" t="s">
        <v>77</v>
      </c>
      <c r="E98" s="11" t="str">
        <f t="shared" si="127"/>
        <v>AM</v>
      </c>
      <c r="F98" s="156"/>
      <c r="G98" s="62" t="str">
        <f t="shared" si="96"/>
        <v xml:space="preserve"> </v>
      </c>
      <c r="H98" s="287"/>
      <c r="I98" s="155"/>
      <c r="J98" s="286"/>
      <c r="K98" s="156"/>
      <c r="L98" s="62" t="str">
        <f t="shared" si="97"/>
        <v xml:space="preserve"> </v>
      </c>
      <c r="M98" s="287"/>
      <c r="N98" s="210"/>
      <c r="O98" s="286"/>
      <c r="P98" s="156"/>
      <c r="Q98" s="62" t="str">
        <f t="shared" si="98"/>
        <v xml:space="preserve"> </v>
      </c>
      <c r="R98" s="287"/>
      <c r="S98" s="210"/>
      <c r="T98" s="286"/>
      <c r="U98" s="156"/>
      <c r="V98" s="62" t="str">
        <f t="shared" si="99"/>
        <v xml:space="preserve"> </v>
      </c>
      <c r="W98" s="287"/>
      <c r="X98" s="210"/>
      <c r="Y98" s="286"/>
      <c r="Z98" s="156"/>
      <c r="AA98" s="62" t="str">
        <f t="shared" si="100"/>
        <v xml:space="preserve"> </v>
      </c>
      <c r="AB98" s="287"/>
      <c r="AC98" s="210"/>
      <c r="AD98" s="286"/>
      <c r="AE98" s="156"/>
      <c r="AF98" s="62" t="str">
        <f t="shared" si="101"/>
        <v xml:space="preserve"> </v>
      </c>
      <c r="AG98" s="287"/>
      <c r="AH98" s="210"/>
      <c r="AI98" s="286"/>
      <c r="AJ98" s="156"/>
      <c r="AK98" s="62" t="str">
        <f t="shared" si="102"/>
        <v xml:space="preserve"> </v>
      </c>
      <c r="AL98" s="287"/>
      <c r="AM98" s="210"/>
      <c r="AN98" s="286"/>
      <c r="AO98" s="156"/>
      <c r="AP98" s="62" t="str">
        <f t="shared" si="103"/>
        <v xml:space="preserve"> </v>
      </c>
      <c r="AQ98" s="287"/>
      <c r="AR98" s="210"/>
      <c r="AS98" s="286"/>
      <c r="AT98" s="156"/>
      <c r="AU98" s="62" t="str">
        <f t="shared" si="104"/>
        <v xml:space="preserve"> </v>
      </c>
      <c r="AV98" s="287"/>
      <c r="AW98" s="210"/>
      <c r="AX98" s="286"/>
      <c r="AY98" s="156"/>
      <c r="AZ98" s="62" t="str">
        <f t="shared" si="105"/>
        <v xml:space="preserve"> </v>
      </c>
      <c r="BA98" s="287"/>
      <c r="BB98" s="210"/>
      <c r="BC98" s="286"/>
      <c r="BD98" s="156"/>
      <c r="BE98" s="62" t="str">
        <f t="shared" si="106"/>
        <v xml:space="preserve"> </v>
      </c>
      <c r="BF98" s="287"/>
      <c r="BG98" s="210"/>
      <c r="BH98" s="286"/>
      <c r="BI98" s="156"/>
      <c r="BJ98" s="62" t="str">
        <f t="shared" si="107"/>
        <v xml:space="preserve"> </v>
      </c>
      <c r="BK98" s="287"/>
      <c r="BL98" s="210"/>
      <c r="BM98" s="286"/>
      <c r="BN98" s="156"/>
      <c r="BO98" s="62" t="str">
        <f t="shared" si="108"/>
        <v xml:space="preserve"> </v>
      </c>
      <c r="BP98" s="287"/>
      <c r="BQ98" s="210"/>
      <c r="BR98" s="286"/>
      <c r="BS98" s="156"/>
      <c r="BT98" s="62" t="str">
        <f t="shared" si="109"/>
        <v xml:space="preserve"> </v>
      </c>
      <c r="BU98" s="287"/>
      <c r="BV98" s="210"/>
      <c r="BW98" s="286"/>
      <c r="BX98" s="156"/>
      <c r="BY98" s="62" t="str">
        <f t="shared" si="110"/>
        <v xml:space="preserve"> </v>
      </c>
      <c r="BZ98" s="287"/>
      <c r="CA98" s="210"/>
      <c r="CB98" s="286"/>
      <c r="CC98" s="156"/>
      <c r="CD98" s="62" t="str">
        <f t="shared" si="111"/>
        <v xml:space="preserve"> </v>
      </c>
      <c r="CE98" s="287"/>
      <c r="CF98" s="210"/>
      <c r="CG98" s="286"/>
      <c r="CH98" s="156"/>
      <c r="CI98" s="62" t="str">
        <f t="shared" si="112"/>
        <v xml:space="preserve"> </v>
      </c>
      <c r="CJ98" s="287"/>
      <c r="CK98" s="210"/>
      <c r="CL98" s="286"/>
      <c r="CM98" s="156"/>
      <c r="CN98" s="62" t="str">
        <f t="shared" si="113"/>
        <v xml:space="preserve"> </v>
      </c>
      <c r="CO98" s="287"/>
      <c r="CP98" s="210"/>
      <c r="CQ98" s="286"/>
      <c r="CR98" s="156"/>
      <c r="CS98" s="62" t="str">
        <f t="shared" si="114"/>
        <v xml:space="preserve"> </v>
      </c>
      <c r="CT98" s="287"/>
      <c r="CU98" s="210"/>
      <c r="CV98" s="286"/>
      <c r="CW98" s="156"/>
      <c r="CX98" s="62" t="str">
        <f t="shared" si="115"/>
        <v xml:space="preserve"> </v>
      </c>
      <c r="CY98" s="287"/>
      <c r="CZ98" s="210"/>
      <c r="DA98" s="286"/>
      <c r="DB98" s="156"/>
      <c r="DC98" s="62" t="str">
        <f t="shared" si="116"/>
        <v xml:space="preserve"> </v>
      </c>
      <c r="DD98" s="287"/>
      <c r="DE98" s="210"/>
      <c r="DF98" s="286"/>
      <c r="DG98" s="156"/>
      <c r="DH98" s="62" t="str">
        <f t="shared" si="117"/>
        <v xml:space="preserve"> </v>
      </c>
      <c r="DI98" s="287"/>
      <c r="DJ98" s="210"/>
      <c r="DK98" s="286"/>
      <c r="DL98" s="156"/>
      <c r="DM98" s="62" t="str">
        <f t="shared" si="118"/>
        <v xml:space="preserve"> </v>
      </c>
      <c r="DN98" s="287"/>
      <c r="DO98" s="210"/>
      <c r="DP98" s="286"/>
      <c r="DQ98" s="156"/>
      <c r="DR98" s="62" t="str">
        <f t="shared" si="119"/>
        <v xml:space="preserve"> </v>
      </c>
      <c r="DS98" s="287"/>
      <c r="DT98" s="210"/>
      <c r="DU98" s="286"/>
      <c r="DV98" s="156"/>
      <c r="DW98" s="62" t="str">
        <f t="shared" si="120"/>
        <v xml:space="preserve"> </v>
      </c>
      <c r="DX98" s="287"/>
      <c r="DY98" s="210"/>
      <c r="DZ98" s="286"/>
      <c r="EA98" s="156"/>
      <c r="EB98" s="62" t="str">
        <f t="shared" si="121"/>
        <v xml:space="preserve"> </v>
      </c>
      <c r="EC98" s="287"/>
      <c r="ED98" s="210"/>
      <c r="EE98" s="286"/>
      <c r="EF98" s="156"/>
      <c r="EG98" s="62" t="str">
        <f t="shared" si="122"/>
        <v xml:space="preserve"> </v>
      </c>
      <c r="EH98" s="287"/>
      <c r="EI98" s="210"/>
      <c r="EJ98" s="286"/>
      <c r="EK98" s="156"/>
      <c r="EL98" s="62" t="str">
        <f t="shared" si="123"/>
        <v xml:space="preserve"> </v>
      </c>
      <c r="EM98" s="287"/>
      <c r="EN98" s="210"/>
      <c r="EO98" s="286"/>
      <c r="EP98" s="156"/>
      <c r="EQ98" s="62" t="str">
        <f t="shared" si="124"/>
        <v xml:space="preserve"> </v>
      </c>
      <c r="ER98" s="287"/>
      <c r="ES98" s="210"/>
      <c r="ET98" s="286"/>
      <c r="EU98" s="156"/>
      <c r="EV98" s="62" t="str">
        <f t="shared" si="125"/>
        <v xml:space="preserve"> </v>
      </c>
      <c r="EW98" s="287"/>
      <c r="EX98" s="210"/>
      <c r="EY98" s="286"/>
      <c r="EZ98" s="156"/>
      <c r="FA98" s="62" t="str">
        <f t="shared" si="126"/>
        <v xml:space="preserve"> </v>
      </c>
      <c r="FB98" s="287"/>
      <c r="FC98" s="210"/>
      <c r="FD98" s="286"/>
      <c r="FE98" s="127"/>
      <c r="FF98" s="127"/>
      <c r="FG98" s="127"/>
      <c r="FH98" s="127"/>
      <c r="FI98" s="127"/>
      <c r="FJ98" s="127"/>
      <c r="FK98" s="127"/>
      <c r="FL98" s="127"/>
      <c r="FM98" s="127"/>
      <c r="FN98" s="127"/>
      <c r="FO98" s="127"/>
      <c r="FP98" s="127"/>
      <c r="FQ98" s="127"/>
      <c r="FR98" s="127"/>
      <c r="FS98" s="127"/>
      <c r="FT98" s="127"/>
      <c r="FU98" s="127"/>
      <c r="FV98" s="127"/>
      <c r="FW98" s="127"/>
      <c r="FX98" s="127"/>
      <c r="FY98" s="127"/>
      <c r="FZ98" s="127"/>
      <c r="GA98" s="127"/>
      <c r="GB98" s="127"/>
      <c r="GC98" s="127"/>
      <c r="GD98" s="127"/>
      <c r="GE98" s="127"/>
      <c r="GF98" s="127"/>
      <c r="GG98" s="127"/>
      <c r="GH98" s="127"/>
      <c r="GI98" s="127"/>
      <c r="GJ98" s="127"/>
      <c r="GK98" s="127"/>
      <c r="GL98" s="127"/>
      <c r="GM98" s="127"/>
      <c r="GN98" s="127"/>
      <c r="GO98" s="127"/>
      <c r="GP98" s="127"/>
      <c r="GQ98" s="127"/>
      <c r="GR98" s="127"/>
      <c r="GS98" s="127"/>
      <c r="GT98" s="127"/>
      <c r="GU98" s="127"/>
      <c r="GV98" s="127"/>
      <c r="GW98" s="127"/>
      <c r="GX98" s="127"/>
      <c r="GY98" s="127"/>
      <c r="GZ98" s="127"/>
      <c r="HA98" s="127"/>
      <c r="HB98" s="127"/>
      <c r="HC98" s="127"/>
      <c r="HD98" s="127"/>
      <c r="HE98" s="127"/>
      <c r="HF98" s="127"/>
      <c r="HG98" s="127"/>
      <c r="HH98" s="127"/>
      <c r="HI98" s="127"/>
      <c r="HJ98" s="127"/>
      <c r="HK98" s="127"/>
      <c r="HL98" s="127"/>
      <c r="HM98" s="127"/>
      <c r="HN98" s="127"/>
      <c r="HO98" s="127"/>
      <c r="HP98" s="127"/>
      <c r="HQ98" s="127"/>
    </row>
    <row r="99" spans="1:225" ht="15" customHeight="1">
      <c r="A99" s="361"/>
      <c r="B99" s="401"/>
      <c r="C99" s="385"/>
      <c r="D99" s="277"/>
      <c r="E99" s="11" t="str">
        <f t="shared" si="127"/>
        <v>PM</v>
      </c>
      <c r="F99" s="156"/>
      <c r="G99" s="62" t="str">
        <f t="shared" si="96"/>
        <v xml:space="preserve"> </v>
      </c>
      <c r="H99" s="287"/>
      <c r="I99" s="155"/>
      <c r="J99" s="286"/>
      <c r="K99" s="156"/>
      <c r="L99" s="62" t="str">
        <f t="shared" si="97"/>
        <v xml:space="preserve"> </v>
      </c>
      <c r="M99" s="287"/>
      <c r="N99" s="210"/>
      <c r="O99" s="286"/>
      <c r="P99" s="156"/>
      <c r="Q99" s="62" t="str">
        <f t="shared" si="98"/>
        <v xml:space="preserve"> </v>
      </c>
      <c r="R99" s="287"/>
      <c r="S99" s="210"/>
      <c r="T99" s="286"/>
      <c r="U99" s="156"/>
      <c r="V99" s="62" t="str">
        <f t="shared" si="99"/>
        <v xml:space="preserve"> </v>
      </c>
      <c r="W99" s="287"/>
      <c r="X99" s="210"/>
      <c r="Y99" s="286"/>
      <c r="Z99" s="156"/>
      <c r="AA99" s="62" t="str">
        <f t="shared" si="100"/>
        <v xml:space="preserve"> </v>
      </c>
      <c r="AB99" s="287"/>
      <c r="AC99" s="210"/>
      <c r="AD99" s="286"/>
      <c r="AE99" s="156"/>
      <c r="AF99" s="62" t="str">
        <f t="shared" si="101"/>
        <v xml:space="preserve"> </v>
      </c>
      <c r="AG99" s="287"/>
      <c r="AH99" s="210"/>
      <c r="AI99" s="286"/>
      <c r="AJ99" s="156"/>
      <c r="AK99" s="62" t="str">
        <f t="shared" si="102"/>
        <v xml:space="preserve"> </v>
      </c>
      <c r="AL99" s="287"/>
      <c r="AM99" s="210"/>
      <c r="AN99" s="286"/>
      <c r="AO99" s="156"/>
      <c r="AP99" s="62" t="str">
        <f t="shared" si="103"/>
        <v xml:space="preserve"> </v>
      </c>
      <c r="AQ99" s="287"/>
      <c r="AR99" s="210"/>
      <c r="AS99" s="286"/>
      <c r="AT99" s="156"/>
      <c r="AU99" s="62" t="str">
        <f t="shared" si="104"/>
        <v xml:space="preserve"> </v>
      </c>
      <c r="AV99" s="287"/>
      <c r="AW99" s="210"/>
      <c r="AX99" s="286"/>
      <c r="AY99" s="156"/>
      <c r="AZ99" s="62" t="str">
        <f t="shared" si="105"/>
        <v xml:space="preserve"> </v>
      </c>
      <c r="BA99" s="287"/>
      <c r="BB99" s="210"/>
      <c r="BC99" s="286"/>
      <c r="BD99" s="156"/>
      <c r="BE99" s="62" t="str">
        <f t="shared" si="106"/>
        <v xml:space="preserve"> </v>
      </c>
      <c r="BF99" s="287"/>
      <c r="BG99" s="210"/>
      <c r="BH99" s="286"/>
      <c r="BI99" s="156"/>
      <c r="BJ99" s="62" t="str">
        <f t="shared" si="107"/>
        <v xml:space="preserve"> </v>
      </c>
      <c r="BK99" s="287"/>
      <c r="BL99" s="210"/>
      <c r="BM99" s="286"/>
      <c r="BN99" s="156"/>
      <c r="BO99" s="62" t="str">
        <f t="shared" si="108"/>
        <v xml:space="preserve"> </v>
      </c>
      <c r="BP99" s="287"/>
      <c r="BQ99" s="210"/>
      <c r="BR99" s="286"/>
      <c r="BS99" s="156"/>
      <c r="BT99" s="62" t="str">
        <f t="shared" si="109"/>
        <v xml:space="preserve"> </v>
      </c>
      <c r="BU99" s="287"/>
      <c r="BV99" s="210"/>
      <c r="BW99" s="286"/>
      <c r="BX99" s="156"/>
      <c r="BY99" s="62" t="str">
        <f t="shared" si="110"/>
        <v xml:space="preserve"> </v>
      </c>
      <c r="BZ99" s="287"/>
      <c r="CA99" s="210"/>
      <c r="CB99" s="286"/>
      <c r="CC99" s="156"/>
      <c r="CD99" s="62" t="str">
        <f t="shared" si="111"/>
        <v xml:space="preserve"> </v>
      </c>
      <c r="CE99" s="287"/>
      <c r="CF99" s="210"/>
      <c r="CG99" s="286"/>
      <c r="CH99" s="156"/>
      <c r="CI99" s="62" t="str">
        <f t="shared" si="112"/>
        <v xml:space="preserve"> </v>
      </c>
      <c r="CJ99" s="287"/>
      <c r="CK99" s="210"/>
      <c r="CL99" s="286"/>
      <c r="CM99" s="156"/>
      <c r="CN99" s="62" t="str">
        <f t="shared" si="113"/>
        <v xml:space="preserve"> </v>
      </c>
      <c r="CO99" s="287"/>
      <c r="CP99" s="210"/>
      <c r="CQ99" s="286"/>
      <c r="CR99" s="156"/>
      <c r="CS99" s="62" t="str">
        <f t="shared" si="114"/>
        <v xml:space="preserve"> </v>
      </c>
      <c r="CT99" s="287"/>
      <c r="CU99" s="210"/>
      <c r="CV99" s="286"/>
      <c r="CW99" s="156"/>
      <c r="CX99" s="62" t="str">
        <f t="shared" si="115"/>
        <v xml:space="preserve"> </v>
      </c>
      <c r="CY99" s="287"/>
      <c r="CZ99" s="210"/>
      <c r="DA99" s="286"/>
      <c r="DB99" s="156"/>
      <c r="DC99" s="62" t="str">
        <f t="shared" si="116"/>
        <v xml:space="preserve"> </v>
      </c>
      <c r="DD99" s="287"/>
      <c r="DE99" s="210"/>
      <c r="DF99" s="286"/>
      <c r="DG99" s="156"/>
      <c r="DH99" s="62" t="str">
        <f t="shared" si="117"/>
        <v xml:space="preserve"> </v>
      </c>
      <c r="DI99" s="287"/>
      <c r="DJ99" s="210"/>
      <c r="DK99" s="286"/>
      <c r="DL99" s="156"/>
      <c r="DM99" s="62" t="str">
        <f t="shared" si="118"/>
        <v xml:space="preserve"> </v>
      </c>
      <c r="DN99" s="287"/>
      <c r="DO99" s="210"/>
      <c r="DP99" s="286"/>
      <c r="DQ99" s="156"/>
      <c r="DR99" s="62" t="str">
        <f t="shared" si="119"/>
        <v xml:space="preserve"> </v>
      </c>
      <c r="DS99" s="287"/>
      <c r="DT99" s="210"/>
      <c r="DU99" s="286"/>
      <c r="DV99" s="156"/>
      <c r="DW99" s="62" t="str">
        <f t="shared" si="120"/>
        <v xml:space="preserve"> </v>
      </c>
      <c r="DX99" s="287"/>
      <c r="DY99" s="210"/>
      <c r="DZ99" s="286"/>
      <c r="EA99" s="156"/>
      <c r="EB99" s="62" t="str">
        <f t="shared" si="121"/>
        <v xml:space="preserve"> </v>
      </c>
      <c r="EC99" s="287"/>
      <c r="ED99" s="210"/>
      <c r="EE99" s="286"/>
      <c r="EF99" s="156"/>
      <c r="EG99" s="62" t="str">
        <f t="shared" si="122"/>
        <v xml:space="preserve"> </v>
      </c>
      <c r="EH99" s="287"/>
      <c r="EI99" s="210"/>
      <c r="EJ99" s="286"/>
      <c r="EK99" s="156"/>
      <c r="EL99" s="62" t="str">
        <f t="shared" si="123"/>
        <v xml:space="preserve"> </v>
      </c>
      <c r="EM99" s="287"/>
      <c r="EN99" s="210"/>
      <c r="EO99" s="286"/>
      <c r="EP99" s="156"/>
      <c r="EQ99" s="62" t="str">
        <f t="shared" si="124"/>
        <v xml:space="preserve"> </v>
      </c>
      <c r="ER99" s="287"/>
      <c r="ES99" s="210"/>
      <c r="ET99" s="286"/>
      <c r="EU99" s="156"/>
      <c r="EV99" s="62" t="str">
        <f t="shared" si="125"/>
        <v xml:space="preserve"> </v>
      </c>
      <c r="EW99" s="287"/>
      <c r="EX99" s="210"/>
      <c r="EY99" s="286"/>
      <c r="EZ99" s="156"/>
      <c r="FA99" s="62" t="str">
        <f t="shared" si="126"/>
        <v xml:space="preserve"> </v>
      </c>
      <c r="FB99" s="287"/>
      <c r="FC99" s="210"/>
      <c r="FD99" s="286"/>
      <c r="FE99" s="127"/>
      <c r="FF99" s="127"/>
      <c r="FG99" s="127"/>
      <c r="FH99" s="127"/>
      <c r="FI99" s="127"/>
      <c r="FJ99" s="127"/>
      <c r="FK99" s="127"/>
      <c r="FL99" s="127"/>
      <c r="FM99" s="127"/>
      <c r="FN99" s="127"/>
      <c r="FO99" s="127"/>
      <c r="FP99" s="127"/>
      <c r="FQ99" s="127"/>
      <c r="FR99" s="127"/>
      <c r="FS99" s="127"/>
      <c r="FT99" s="127"/>
      <c r="FU99" s="127"/>
      <c r="FV99" s="127"/>
      <c r="FW99" s="127"/>
      <c r="FX99" s="127"/>
      <c r="FY99" s="127"/>
      <c r="FZ99" s="127"/>
      <c r="GA99" s="127"/>
      <c r="GB99" s="127"/>
      <c r="GC99" s="127"/>
      <c r="GD99" s="127"/>
      <c r="GE99" s="127"/>
      <c r="GF99" s="127"/>
      <c r="GG99" s="127"/>
      <c r="GH99" s="127"/>
      <c r="GI99" s="127"/>
      <c r="GJ99" s="127"/>
      <c r="GK99" s="127"/>
      <c r="GL99" s="127"/>
      <c r="GM99" s="127"/>
      <c r="GN99" s="127"/>
      <c r="GO99" s="127"/>
      <c r="GP99" s="127"/>
      <c r="GQ99" s="127"/>
      <c r="GR99" s="127"/>
      <c r="GS99" s="127"/>
      <c r="GT99" s="127"/>
      <c r="GU99" s="127"/>
      <c r="GV99" s="127"/>
      <c r="GW99" s="127"/>
      <c r="GX99" s="127"/>
      <c r="GY99" s="127"/>
      <c r="GZ99" s="127"/>
      <c r="HA99" s="127"/>
      <c r="HB99" s="127"/>
      <c r="HC99" s="127"/>
      <c r="HD99" s="127"/>
      <c r="HE99" s="127"/>
      <c r="HF99" s="127"/>
      <c r="HG99" s="127"/>
      <c r="HH99" s="127"/>
      <c r="HI99" s="127"/>
      <c r="HJ99" s="127"/>
      <c r="HK99" s="127"/>
      <c r="HL99" s="127"/>
      <c r="HM99" s="127"/>
      <c r="HN99" s="127"/>
      <c r="HO99" s="127"/>
      <c r="HP99" s="127"/>
      <c r="HQ99" s="127"/>
    </row>
    <row r="100" spans="1:225" ht="15" customHeight="1">
      <c r="A100" s="361">
        <f>IF($A98+1=8,1, $A98+1)</f>
        <v>5</v>
      </c>
      <c r="B100" s="401"/>
      <c r="C100" s="385">
        <f>C98+1</f>
        <v>43140</v>
      </c>
      <c r="D100" s="275" t="s">
        <v>78</v>
      </c>
      <c r="E100" s="11" t="str">
        <f t="shared" si="127"/>
        <v>AM</v>
      </c>
      <c r="F100" s="156"/>
      <c r="G100" s="62" t="str">
        <f t="shared" si="96"/>
        <v xml:space="preserve"> </v>
      </c>
      <c r="H100" s="287"/>
      <c r="I100" s="155"/>
      <c r="J100" s="286"/>
      <c r="K100" s="156"/>
      <c r="L100" s="62" t="str">
        <f t="shared" si="97"/>
        <v xml:space="preserve"> </v>
      </c>
      <c r="M100" s="287"/>
      <c r="N100" s="210"/>
      <c r="O100" s="286"/>
      <c r="P100" s="156"/>
      <c r="Q100" s="62" t="str">
        <f t="shared" si="98"/>
        <v xml:space="preserve"> </v>
      </c>
      <c r="R100" s="287"/>
      <c r="S100" s="210"/>
      <c r="T100" s="286"/>
      <c r="U100" s="156"/>
      <c r="V100" s="62" t="str">
        <f t="shared" si="99"/>
        <v xml:space="preserve"> </v>
      </c>
      <c r="W100" s="287"/>
      <c r="X100" s="210"/>
      <c r="Y100" s="286"/>
      <c r="Z100" s="156"/>
      <c r="AA100" s="62" t="str">
        <f t="shared" si="100"/>
        <v xml:space="preserve"> </v>
      </c>
      <c r="AB100" s="287"/>
      <c r="AC100" s="210"/>
      <c r="AD100" s="286"/>
      <c r="AE100" s="156"/>
      <c r="AF100" s="62" t="str">
        <f t="shared" si="101"/>
        <v xml:space="preserve"> </v>
      </c>
      <c r="AG100" s="287"/>
      <c r="AH100" s="210"/>
      <c r="AI100" s="286"/>
      <c r="AJ100" s="156"/>
      <c r="AK100" s="62" t="str">
        <f t="shared" si="102"/>
        <v xml:space="preserve"> </v>
      </c>
      <c r="AL100" s="287"/>
      <c r="AM100" s="210"/>
      <c r="AN100" s="286"/>
      <c r="AO100" s="156"/>
      <c r="AP100" s="62" t="str">
        <f t="shared" si="103"/>
        <v xml:space="preserve"> </v>
      </c>
      <c r="AQ100" s="287"/>
      <c r="AR100" s="210"/>
      <c r="AS100" s="286"/>
      <c r="AT100" s="156"/>
      <c r="AU100" s="62" t="str">
        <f t="shared" si="104"/>
        <v xml:space="preserve"> </v>
      </c>
      <c r="AV100" s="287"/>
      <c r="AW100" s="210"/>
      <c r="AX100" s="286"/>
      <c r="AY100" s="156"/>
      <c r="AZ100" s="62" t="str">
        <f t="shared" si="105"/>
        <v xml:space="preserve"> </v>
      </c>
      <c r="BA100" s="287"/>
      <c r="BB100" s="210"/>
      <c r="BC100" s="286"/>
      <c r="BD100" s="156"/>
      <c r="BE100" s="62" t="str">
        <f t="shared" si="106"/>
        <v xml:space="preserve"> </v>
      </c>
      <c r="BF100" s="287"/>
      <c r="BG100" s="210"/>
      <c r="BH100" s="286"/>
      <c r="BI100" s="156"/>
      <c r="BJ100" s="62" t="str">
        <f t="shared" si="107"/>
        <v xml:space="preserve"> </v>
      </c>
      <c r="BK100" s="287"/>
      <c r="BL100" s="210"/>
      <c r="BM100" s="286"/>
      <c r="BN100" s="156"/>
      <c r="BO100" s="62" t="str">
        <f t="shared" si="108"/>
        <v xml:space="preserve"> </v>
      </c>
      <c r="BP100" s="287"/>
      <c r="BQ100" s="210"/>
      <c r="BR100" s="286"/>
      <c r="BS100" s="156"/>
      <c r="BT100" s="62" t="str">
        <f t="shared" si="109"/>
        <v xml:space="preserve"> </v>
      </c>
      <c r="BU100" s="287"/>
      <c r="BV100" s="210"/>
      <c r="BW100" s="286"/>
      <c r="BX100" s="156"/>
      <c r="BY100" s="62" t="str">
        <f t="shared" si="110"/>
        <v xml:space="preserve"> </v>
      </c>
      <c r="BZ100" s="287"/>
      <c r="CA100" s="210"/>
      <c r="CB100" s="286"/>
      <c r="CC100" s="156"/>
      <c r="CD100" s="62" t="str">
        <f t="shared" si="111"/>
        <v xml:space="preserve"> </v>
      </c>
      <c r="CE100" s="287"/>
      <c r="CF100" s="210"/>
      <c r="CG100" s="286"/>
      <c r="CH100" s="156"/>
      <c r="CI100" s="62" t="str">
        <f t="shared" si="112"/>
        <v xml:space="preserve"> </v>
      </c>
      <c r="CJ100" s="287"/>
      <c r="CK100" s="210"/>
      <c r="CL100" s="286"/>
      <c r="CM100" s="156"/>
      <c r="CN100" s="62" t="str">
        <f t="shared" si="113"/>
        <v xml:space="preserve"> </v>
      </c>
      <c r="CO100" s="287"/>
      <c r="CP100" s="210"/>
      <c r="CQ100" s="286"/>
      <c r="CR100" s="156"/>
      <c r="CS100" s="62" t="str">
        <f t="shared" si="114"/>
        <v xml:space="preserve"> </v>
      </c>
      <c r="CT100" s="287"/>
      <c r="CU100" s="210"/>
      <c r="CV100" s="286"/>
      <c r="CW100" s="156"/>
      <c r="CX100" s="62" t="str">
        <f t="shared" si="115"/>
        <v xml:space="preserve"> </v>
      </c>
      <c r="CY100" s="287"/>
      <c r="CZ100" s="210"/>
      <c r="DA100" s="286"/>
      <c r="DB100" s="156"/>
      <c r="DC100" s="62" t="str">
        <f t="shared" si="116"/>
        <v xml:space="preserve"> </v>
      </c>
      <c r="DD100" s="287"/>
      <c r="DE100" s="210"/>
      <c r="DF100" s="286"/>
      <c r="DG100" s="156"/>
      <c r="DH100" s="62" t="str">
        <f t="shared" si="117"/>
        <v xml:space="preserve"> </v>
      </c>
      <c r="DI100" s="287"/>
      <c r="DJ100" s="210"/>
      <c r="DK100" s="286"/>
      <c r="DL100" s="156"/>
      <c r="DM100" s="62" t="str">
        <f t="shared" si="118"/>
        <v xml:space="preserve"> </v>
      </c>
      <c r="DN100" s="287"/>
      <c r="DO100" s="210"/>
      <c r="DP100" s="286"/>
      <c r="DQ100" s="156"/>
      <c r="DR100" s="62" t="str">
        <f t="shared" si="119"/>
        <v xml:space="preserve"> </v>
      </c>
      <c r="DS100" s="287"/>
      <c r="DT100" s="210"/>
      <c r="DU100" s="286"/>
      <c r="DV100" s="156"/>
      <c r="DW100" s="62" t="str">
        <f t="shared" si="120"/>
        <v xml:space="preserve"> </v>
      </c>
      <c r="DX100" s="287"/>
      <c r="DY100" s="210"/>
      <c r="DZ100" s="286"/>
      <c r="EA100" s="156"/>
      <c r="EB100" s="62" t="str">
        <f t="shared" si="121"/>
        <v xml:space="preserve"> </v>
      </c>
      <c r="EC100" s="287"/>
      <c r="ED100" s="210"/>
      <c r="EE100" s="286"/>
      <c r="EF100" s="156"/>
      <c r="EG100" s="62" t="str">
        <f t="shared" si="122"/>
        <v xml:space="preserve"> </v>
      </c>
      <c r="EH100" s="287"/>
      <c r="EI100" s="210"/>
      <c r="EJ100" s="286"/>
      <c r="EK100" s="156"/>
      <c r="EL100" s="62" t="str">
        <f t="shared" si="123"/>
        <v xml:space="preserve"> </v>
      </c>
      <c r="EM100" s="287"/>
      <c r="EN100" s="210"/>
      <c r="EO100" s="286"/>
      <c r="EP100" s="156"/>
      <c r="EQ100" s="62" t="str">
        <f t="shared" si="124"/>
        <v xml:space="preserve"> </v>
      </c>
      <c r="ER100" s="287"/>
      <c r="ES100" s="210"/>
      <c r="ET100" s="286"/>
      <c r="EU100" s="156"/>
      <c r="EV100" s="62" t="str">
        <f t="shared" si="125"/>
        <v xml:space="preserve"> </v>
      </c>
      <c r="EW100" s="287"/>
      <c r="EX100" s="210"/>
      <c r="EY100" s="286"/>
      <c r="EZ100" s="156"/>
      <c r="FA100" s="62" t="str">
        <f t="shared" si="126"/>
        <v xml:space="preserve"> </v>
      </c>
      <c r="FB100" s="287"/>
      <c r="FC100" s="210"/>
      <c r="FD100" s="286"/>
      <c r="FE100" s="127"/>
      <c r="FF100" s="127"/>
      <c r="FG100" s="127"/>
      <c r="FH100" s="127"/>
      <c r="FI100" s="127"/>
      <c r="FJ100" s="127"/>
      <c r="FK100" s="127"/>
      <c r="FL100" s="127"/>
      <c r="FM100" s="127"/>
      <c r="FN100" s="127"/>
      <c r="FO100" s="127"/>
      <c r="FP100" s="127"/>
      <c r="FQ100" s="127"/>
      <c r="FR100" s="127"/>
      <c r="FS100" s="127"/>
      <c r="FT100" s="127"/>
      <c r="FU100" s="127"/>
      <c r="FV100" s="127"/>
      <c r="FW100" s="127"/>
      <c r="FX100" s="127"/>
      <c r="FY100" s="127"/>
      <c r="FZ100" s="127"/>
      <c r="GA100" s="127"/>
      <c r="GB100" s="127"/>
      <c r="GC100" s="127"/>
      <c r="GD100" s="127"/>
      <c r="GE100" s="127"/>
      <c r="GF100" s="127"/>
      <c r="GG100" s="127"/>
      <c r="GH100" s="127"/>
      <c r="GI100" s="127"/>
      <c r="GJ100" s="127"/>
      <c r="GK100" s="127"/>
      <c r="GL100" s="127"/>
      <c r="GM100" s="127"/>
      <c r="GN100" s="127"/>
      <c r="GO100" s="127"/>
      <c r="GP100" s="127"/>
      <c r="GQ100" s="127"/>
      <c r="GR100" s="127"/>
      <c r="GS100" s="127"/>
      <c r="GT100" s="127"/>
      <c r="GU100" s="127"/>
      <c r="GV100" s="127"/>
      <c r="GW100" s="127"/>
      <c r="GX100" s="127"/>
      <c r="GY100" s="127"/>
      <c r="GZ100" s="127"/>
      <c r="HA100" s="127"/>
      <c r="HB100" s="127"/>
      <c r="HC100" s="127"/>
      <c r="HD100" s="127"/>
      <c r="HE100" s="127"/>
      <c r="HF100" s="127"/>
      <c r="HG100" s="127"/>
      <c r="HH100" s="127"/>
      <c r="HI100" s="127"/>
      <c r="HJ100" s="127"/>
      <c r="HK100" s="127"/>
      <c r="HL100" s="127"/>
      <c r="HM100" s="127"/>
      <c r="HN100" s="127"/>
      <c r="HO100" s="127"/>
      <c r="HP100" s="127"/>
      <c r="HQ100" s="127"/>
    </row>
    <row r="101" spans="1:225" ht="15" customHeight="1">
      <c r="A101" s="361"/>
      <c r="B101" s="401"/>
      <c r="C101" s="385"/>
      <c r="D101" s="277"/>
      <c r="E101" s="11" t="str">
        <f t="shared" si="127"/>
        <v>PM</v>
      </c>
      <c r="F101" s="156"/>
      <c r="G101" s="62" t="str">
        <f t="shared" si="96"/>
        <v xml:space="preserve"> </v>
      </c>
      <c r="H101" s="287"/>
      <c r="I101" s="155"/>
      <c r="J101" s="286"/>
      <c r="K101" s="156"/>
      <c r="L101" s="62" t="str">
        <f t="shared" si="97"/>
        <v xml:space="preserve"> </v>
      </c>
      <c r="M101" s="287"/>
      <c r="N101" s="210"/>
      <c r="O101" s="286"/>
      <c r="P101" s="156"/>
      <c r="Q101" s="62" t="str">
        <f t="shared" si="98"/>
        <v xml:space="preserve"> </v>
      </c>
      <c r="R101" s="287"/>
      <c r="S101" s="210"/>
      <c r="T101" s="286"/>
      <c r="U101" s="156"/>
      <c r="V101" s="62" t="str">
        <f t="shared" si="99"/>
        <v xml:space="preserve"> </v>
      </c>
      <c r="W101" s="287"/>
      <c r="X101" s="210"/>
      <c r="Y101" s="286"/>
      <c r="Z101" s="156"/>
      <c r="AA101" s="62" t="str">
        <f t="shared" si="100"/>
        <v xml:space="preserve"> </v>
      </c>
      <c r="AB101" s="287"/>
      <c r="AC101" s="210"/>
      <c r="AD101" s="286"/>
      <c r="AE101" s="156"/>
      <c r="AF101" s="62" t="str">
        <f t="shared" si="101"/>
        <v xml:space="preserve"> </v>
      </c>
      <c r="AG101" s="287"/>
      <c r="AH101" s="210"/>
      <c r="AI101" s="286"/>
      <c r="AJ101" s="156"/>
      <c r="AK101" s="62" t="str">
        <f t="shared" si="102"/>
        <v xml:space="preserve"> </v>
      </c>
      <c r="AL101" s="287"/>
      <c r="AM101" s="210"/>
      <c r="AN101" s="286"/>
      <c r="AO101" s="156"/>
      <c r="AP101" s="62" t="str">
        <f t="shared" si="103"/>
        <v xml:space="preserve"> </v>
      </c>
      <c r="AQ101" s="287"/>
      <c r="AR101" s="210"/>
      <c r="AS101" s="286"/>
      <c r="AT101" s="156"/>
      <c r="AU101" s="62" t="str">
        <f t="shared" si="104"/>
        <v xml:space="preserve"> </v>
      </c>
      <c r="AV101" s="287"/>
      <c r="AW101" s="210"/>
      <c r="AX101" s="286"/>
      <c r="AY101" s="156"/>
      <c r="AZ101" s="62" t="str">
        <f t="shared" si="105"/>
        <v xml:space="preserve"> </v>
      </c>
      <c r="BA101" s="287"/>
      <c r="BB101" s="210"/>
      <c r="BC101" s="286"/>
      <c r="BD101" s="156"/>
      <c r="BE101" s="62" t="str">
        <f t="shared" si="106"/>
        <v xml:space="preserve"> </v>
      </c>
      <c r="BF101" s="287"/>
      <c r="BG101" s="210"/>
      <c r="BH101" s="286"/>
      <c r="BI101" s="156"/>
      <c r="BJ101" s="62" t="str">
        <f t="shared" si="107"/>
        <v xml:space="preserve"> </v>
      </c>
      <c r="BK101" s="287"/>
      <c r="BL101" s="210"/>
      <c r="BM101" s="286"/>
      <c r="BN101" s="156"/>
      <c r="BO101" s="62" t="str">
        <f t="shared" si="108"/>
        <v xml:space="preserve"> </v>
      </c>
      <c r="BP101" s="287"/>
      <c r="BQ101" s="210"/>
      <c r="BR101" s="286"/>
      <c r="BS101" s="156"/>
      <c r="BT101" s="62" t="str">
        <f t="shared" si="109"/>
        <v xml:space="preserve"> </v>
      </c>
      <c r="BU101" s="287"/>
      <c r="BV101" s="210"/>
      <c r="BW101" s="286"/>
      <c r="BX101" s="156"/>
      <c r="BY101" s="62" t="str">
        <f t="shared" si="110"/>
        <v xml:space="preserve"> </v>
      </c>
      <c r="BZ101" s="287"/>
      <c r="CA101" s="210"/>
      <c r="CB101" s="286"/>
      <c r="CC101" s="156"/>
      <c r="CD101" s="62" t="str">
        <f t="shared" si="111"/>
        <v xml:space="preserve"> </v>
      </c>
      <c r="CE101" s="287"/>
      <c r="CF101" s="210"/>
      <c r="CG101" s="286"/>
      <c r="CH101" s="156"/>
      <c r="CI101" s="62" t="str">
        <f t="shared" si="112"/>
        <v xml:space="preserve"> </v>
      </c>
      <c r="CJ101" s="287"/>
      <c r="CK101" s="210"/>
      <c r="CL101" s="286"/>
      <c r="CM101" s="156"/>
      <c r="CN101" s="62" t="str">
        <f t="shared" si="113"/>
        <v xml:space="preserve"> </v>
      </c>
      <c r="CO101" s="287"/>
      <c r="CP101" s="210"/>
      <c r="CQ101" s="286"/>
      <c r="CR101" s="156"/>
      <c r="CS101" s="62" t="str">
        <f t="shared" si="114"/>
        <v xml:space="preserve"> </v>
      </c>
      <c r="CT101" s="287"/>
      <c r="CU101" s="210"/>
      <c r="CV101" s="286"/>
      <c r="CW101" s="156"/>
      <c r="CX101" s="62" t="str">
        <f t="shared" si="115"/>
        <v xml:space="preserve"> </v>
      </c>
      <c r="CY101" s="287"/>
      <c r="CZ101" s="210"/>
      <c r="DA101" s="286"/>
      <c r="DB101" s="156"/>
      <c r="DC101" s="62" t="str">
        <f t="shared" si="116"/>
        <v xml:space="preserve"> </v>
      </c>
      <c r="DD101" s="287"/>
      <c r="DE101" s="210"/>
      <c r="DF101" s="286"/>
      <c r="DG101" s="156"/>
      <c r="DH101" s="62" t="str">
        <f t="shared" si="117"/>
        <v xml:space="preserve"> </v>
      </c>
      <c r="DI101" s="287"/>
      <c r="DJ101" s="210"/>
      <c r="DK101" s="286"/>
      <c r="DL101" s="156"/>
      <c r="DM101" s="62" t="str">
        <f t="shared" si="118"/>
        <v xml:space="preserve"> </v>
      </c>
      <c r="DN101" s="287"/>
      <c r="DO101" s="210"/>
      <c r="DP101" s="286"/>
      <c r="DQ101" s="156"/>
      <c r="DR101" s="62" t="str">
        <f t="shared" si="119"/>
        <v xml:space="preserve"> </v>
      </c>
      <c r="DS101" s="287"/>
      <c r="DT101" s="210"/>
      <c r="DU101" s="286"/>
      <c r="DV101" s="156"/>
      <c r="DW101" s="62" t="str">
        <f t="shared" si="120"/>
        <v xml:space="preserve"> </v>
      </c>
      <c r="DX101" s="287"/>
      <c r="DY101" s="210"/>
      <c r="DZ101" s="286"/>
      <c r="EA101" s="156"/>
      <c r="EB101" s="62" t="str">
        <f t="shared" si="121"/>
        <v xml:space="preserve"> </v>
      </c>
      <c r="EC101" s="287"/>
      <c r="ED101" s="210"/>
      <c r="EE101" s="286"/>
      <c r="EF101" s="156"/>
      <c r="EG101" s="62" t="str">
        <f t="shared" si="122"/>
        <v xml:space="preserve"> </v>
      </c>
      <c r="EH101" s="287"/>
      <c r="EI101" s="210"/>
      <c r="EJ101" s="286"/>
      <c r="EK101" s="156"/>
      <c r="EL101" s="62" t="str">
        <f t="shared" si="123"/>
        <v xml:space="preserve"> </v>
      </c>
      <c r="EM101" s="287"/>
      <c r="EN101" s="210"/>
      <c r="EO101" s="286"/>
      <c r="EP101" s="156"/>
      <c r="EQ101" s="62" t="str">
        <f t="shared" si="124"/>
        <v xml:space="preserve"> </v>
      </c>
      <c r="ER101" s="287"/>
      <c r="ES101" s="210"/>
      <c r="ET101" s="286"/>
      <c r="EU101" s="156"/>
      <c r="EV101" s="62" t="str">
        <f t="shared" si="125"/>
        <v xml:space="preserve"> </v>
      </c>
      <c r="EW101" s="287"/>
      <c r="EX101" s="210"/>
      <c r="EY101" s="286"/>
      <c r="EZ101" s="156"/>
      <c r="FA101" s="62" t="str">
        <f t="shared" si="126"/>
        <v xml:space="preserve"> </v>
      </c>
      <c r="FB101" s="287"/>
      <c r="FC101" s="210"/>
      <c r="FD101" s="286"/>
      <c r="FE101" s="127"/>
      <c r="FF101" s="127"/>
      <c r="FG101" s="127"/>
      <c r="FH101" s="127"/>
      <c r="FI101" s="127"/>
      <c r="FJ101" s="127"/>
      <c r="FK101" s="127"/>
      <c r="FL101" s="127"/>
      <c r="FM101" s="127"/>
      <c r="FN101" s="127"/>
      <c r="FO101" s="127"/>
      <c r="FP101" s="127"/>
      <c r="FQ101" s="127"/>
      <c r="FR101" s="127"/>
      <c r="FS101" s="127"/>
      <c r="FT101" s="127"/>
      <c r="FU101" s="127"/>
      <c r="FV101" s="127"/>
      <c r="FW101" s="127"/>
      <c r="FX101" s="127"/>
      <c r="FY101" s="127"/>
      <c r="FZ101" s="127"/>
      <c r="GA101" s="127"/>
      <c r="GB101" s="127"/>
      <c r="GC101" s="127"/>
      <c r="GD101" s="127"/>
      <c r="GE101" s="127"/>
      <c r="GF101" s="127"/>
      <c r="GG101" s="127"/>
      <c r="GH101" s="127"/>
      <c r="GI101" s="127"/>
      <c r="GJ101" s="127"/>
      <c r="GK101" s="127"/>
      <c r="GL101" s="127"/>
      <c r="GM101" s="127"/>
      <c r="GN101" s="127"/>
      <c r="GO101" s="127"/>
      <c r="GP101" s="127"/>
      <c r="GQ101" s="127"/>
      <c r="GR101" s="127"/>
      <c r="GS101" s="127"/>
      <c r="GT101" s="127"/>
      <c r="GU101" s="127"/>
      <c r="GV101" s="127"/>
      <c r="GW101" s="127"/>
      <c r="GX101" s="127"/>
      <c r="GY101" s="127"/>
      <c r="GZ101" s="127"/>
      <c r="HA101" s="127"/>
      <c r="HB101" s="127"/>
      <c r="HC101" s="127"/>
      <c r="HD101" s="127"/>
      <c r="HE101" s="127"/>
      <c r="HF101" s="127"/>
      <c r="HG101" s="127"/>
      <c r="HH101" s="127"/>
      <c r="HI101" s="127"/>
      <c r="HJ101" s="127"/>
      <c r="HK101" s="127"/>
      <c r="HL101" s="127"/>
      <c r="HM101" s="127"/>
      <c r="HN101" s="127"/>
      <c r="HO101" s="127"/>
      <c r="HP101" s="127"/>
      <c r="HQ101" s="127"/>
    </row>
    <row r="102" spans="1:225" ht="15" customHeight="1">
      <c r="A102" s="360">
        <f>IF($A100+1=8,1, $A100+1)</f>
        <v>6</v>
      </c>
      <c r="B102" s="401"/>
      <c r="C102" s="386">
        <f>C100+1</f>
        <v>43141</v>
      </c>
      <c r="D102" s="278" t="s">
        <v>79</v>
      </c>
      <c r="E102" s="221" t="str">
        <f t="shared" si="127"/>
        <v>AM</v>
      </c>
      <c r="F102" s="222"/>
      <c r="G102" s="216" t="str">
        <f t="shared" si="96"/>
        <v xml:space="preserve"> </v>
      </c>
      <c r="H102" s="288"/>
      <c r="I102" s="217"/>
      <c r="J102" s="285"/>
      <c r="K102" s="222"/>
      <c r="L102" s="216" t="str">
        <f t="shared" si="97"/>
        <v xml:space="preserve"> </v>
      </c>
      <c r="M102" s="288"/>
      <c r="N102" s="217"/>
      <c r="O102" s="285"/>
      <c r="P102" s="222"/>
      <c r="Q102" s="216" t="str">
        <f t="shared" si="98"/>
        <v xml:space="preserve"> </v>
      </c>
      <c r="R102" s="288"/>
      <c r="S102" s="217"/>
      <c r="T102" s="285"/>
      <c r="U102" s="222"/>
      <c r="V102" s="216" t="str">
        <f t="shared" si="99"/>
        <v xml:space="preserve"> </v>
      </c>
      <c r="W102" s="288"/>
      <c r="X102" s="217"/>
      <c r="Y102" s="285"/>
      <c r="Z102" s="222"/>
      <c r="AA102" s="216" t="str">
        <f t="shared" si="100"/>
        <v xml:space="preserve"> </v>
      </c>
      <c r="AB102" s="288"/>
      <c r="AC102" s="217"/>
      <c r="AD102" s="285"/>
      <c r="AE102" s="222"/>
      <c r="AF102" s="216" t="str">
        <f t="shared" si="101"/>
        <v xml:space="preserve"> </v>
      </c>
      <c r="AG102" s="288"/>
      <c r="AH102" s="217"/>
      <c r="AI102" s="285"/>
      <c r="AJ102" s="222"/>
      <c r="AK102" s="216" t="str">
        <f t="shared" si="102"/>
        <v xml:space="preserve"> </v>
      </c>
      <c r="AL102" s="288"/>
      <c r="AM102" s="217"/>
      <c r="AN102" s="285"/>
      <c r="AO102" s="222"/>
      <c r="AP102" s="216" t="str">
        <f t="shared" si="103"/>
        <v xml:space="preserve"> </v>
      </c>
      <c r="AQ102" s="288"/>
      <c r="AR102" s="217"/>
      <c r="AS102" s="285"/>
      <c r="AT102" s="222"/>
      <c r="AU102" s="216" t="str">
        <f t="shared" si="104"/>
        <v xml:space="preserve"> </v>
      </c>
      <c r="AV102" s="288"/>
      <c r="AW102" s="217"/>
      <c r="AX102" s="285"/>
      <c r="AY102" s="222"/>
      <c r="AZ102" s="216" t="str">
        <f t="shared" si="105"/>
        <v xml:space="preserve"> </v>
      </c>
      <c r="BA102" s="288"/>
      <c r="BB102" s="217"/>
      <c r="BC102" s="285"/>
      <c r="BD102" s="222"/>
      <c r="BE102" s="216" t="str">
        <f t="shared" si="106"/>
        <v xml:space="preserve"> </v>
      </c>
      <c r="BF102" s="288"/>
      <c r="BG102" s="217"/>
      <c r="BH102" s="285"/>
      <c r="BI102" s="222"/>
      <c r="BJ102" s="216" t="str">
        <f t="shared" si="107"/>
        <v xml:space="preserve"> </v>
      </c>
      <c r="BK102" s="288"/>
      <c r="BL102" s="217"/>
      <c r="BM102" s="285"/>
      <c r="BN102" s="222"/>
      <c r="BO102" s="216" t="str">
        <f t="shared" si="108"/>
        <v xml:space="preserve"> </v>
      </c>
      <c r="BP102" s="288"/>
      <c r="BQ102" s="217"/>
      <c r="BR102" s="285"/>
      <c r="BS102" s="222"/>
      <c r="BT102" s="216" t="str">
        <f t="shared" si="109"/>
        <v xml:space="preserve"> </v>
      </c>
      <c r="BU102" s="288"/>
      <c r="BV102" s="217"/>
      <c r="BW102" s="285"/>
      <c r="BX102" s="222"/>
      <c r="BY102" s="216" t="str">
        <f t="shared" si="110"/>
        <v xml:space="preserve"> </v>
      </c>
      <c r="BZ102" s="288"/>
      <c r="CA102" s="217"/>
      <c r="CB102" s="285"/>
      <c r="CC102" s="222"/>
      <c r="CD102" s="216" t="str">
        <f t="shared" si="111"/>
        <v xml:space="preserve"> </v>
      </c>
      <c r="CE102" s="288"/>
      <c r="CF102" s="217"/>
      <c r="CG102" s="285"/>
      <c r="CH102" s="222"/>
      <c r="CI102" s="216" t="str">
        <f t="shared" si="112"/>
        <v xml:space="preserve"> </v>
      </c>
      <c r="CJ102" s="288"/>
      <c r="CK102" s="217"/>
      <c r="CL102" s="285"/>
      <c r="CM102" s="222"/>
      <c r="CN102" s="216" t="str">
        <f t="shared" si="113"/>
        <v xml:space="preserve"> </v>
      </c>
      <c r="CO102" s="288"/>
      <c r="CP102" s="217"/>
      <c r="CQ102" s="285"/>
      <c r="CR102" s="222"/>
      <c r="CS102" s="216" t="str">
        <f t="shared" si="114"/>
        <v xml:space="preserve"> </v>
      </c>
      <c r="CT102" s="288"/>
      <c r="CU102" s="217"/>
      <c r="CV102" s="285"/>
      <c r="CW102" s="222"/>
      <c r="CX102" s="216" t="str">
        <f t="shared" si="115"/>
        <v xml:space="preserve"> </v>
      </c>
      <c r="CY102" s="288"/>
      <c r="CZ102" s="217"/>
      <c r="DA102" s="285"/>
      <c r="DB102" s="222"/>
      <c r="DC102" s="216" t="str">
        <f t="shared" si="116"/>
        <v xml:space="preserve"> </v>
      </c>
      <c r="DD102" s="288"/>
      <c r="DE102" s="217"/>
      <c r="DF102" s="285"/>
      <c r="DG102" s="222"/>
      <c r="DH102" s="216" t="str">
        <f t="shared" si="117"/>
        <v xml:space="preserve"> </v>
      </c>
      <c r="DI102" s="288"/>
      <c r="DJ102" s="217"/>
      <c r="DK102" s="285"/>
      <c r="DL102" s="222"/>
      <c r="DM102" s="216" t="str">
        <f t="shared" si="118"/>
        <v xml:space="preserve"> </v>
      </c>
      <c r="DN102" s="288"/>
      <c r="DO102" s="217"/>
      <c r="DP102" s="285"/>
      <c r="DQ102" s="222"/>
      <c r="DR102" s="216" t="str">
        <f t="shared" si="119"/>
        <v xml:space="preserve"> </v>
      </c>
      <c r="DS102" s="288"/>
      <c r="DT102" s="217"/>
      <c r="DU102" s="285"/>
      <c r="DV102" s="222"/>
      <c r="DW102" s="216" t="str">
        <f t="shared" si="120"/>
        <v xml:space="preserve"> </v>
      </c>
      <c r="DX102" s="288"/>
      <c r="DY102" s="217"/>
      <c r="DZ102" s="285"/>
      <c r="EA102" s="222"/>
      <c r="EB102" s="216" t="str">
        <f t="shared" si="121"/>
        <v xml:space="preserve"> </v>
      </c>
      <c r="EC102" s="288"/>
      <c r="ED102" s="217"/>
      <c r="EE102" s="285"/>
      <c r="EF102" s="222"/>
      <c r="EG102" s="216" t="str">
        <f t="shared" si="122"/>
        <v xml:space="preserve"> </v>
      </c>
      <c r="EH102" s="288"/>
      <c r="EI102" s="217"/>
      <c r="EJ102" s="285"/>
      <c r="EK102" s="222"/>
      <c r="EL102" s="216" t="str">
        <f t="shared" si="123"/>
        <v xml:space="preserve"> </v>
      </c>
      <c r="EM102" s="288"/>
      <c r="EN102" s="217"/>
      <c r="EO102" s="285"/>
      <c r="EP102" s="222"/>
      <c r="EQ102" s="216" t="str">
        <f t="shared" si="124"/>
        <v xml:space="preserve"> </v>
      </c>
      <c r="ER102" s="288"/>
      <c r="ES102" s="217"/>
      <c r="ET102" s="285"/>
      <c r="EU102" s="222"/>
      <c r="EV102" s="216" t="str">
        <f t="shared" si="125"/>
        <v xml:space="preserve"> </v>
      </c>
      <c r="EW102" s="288"/>
      <c r="EX102" s="217"/>
      <c r="EY102" s="285"/>
      <c r="EZ102" s="222"/>
      <c r="FA102" s="216" t="str">
        <f t="shared" si="126"/>
        <v xml:space="preserve"> </v>
      </c>
      <c r="FB102" s="288"/>
      <c r="FC102" s="217"/>
      <c r="FD102" s="285"/>
      <c r="FE102" s="127"/>
      <c r="FF102" s="127"/>
      <c r="FG102" s="127"/>
      <c r="FH102" s="127"/>
      <c r="FI102" s="127"/>
      <c r="FJ102" s="127"/>
      <c r="FK102" s="127"/>
      <c r="FL102" s="127"/>
      <c r="FM102" s="127"/>
      <c r="FN102" s="127"/>
      <c r="FO102" s="127"/>
      <c r="FP102" s="127"/>
      <c r="FQ102" s="127"/>
      <c r="FR102" s="127"/>
      <c r="FS102" s="127"/>
      <c r="FT102" s="127"/>
      <c r="FU102" s="127"/>
      <c r="FV102" s="127"/>
      <c r="FW102" s="127"/>
      <c r="FX102" s="127"/>
      <c r="FY102" s="127"/>
      <c r="FZ102" s="127"/>
      <c r="GA102" s="127"/>
      <c r="GB102" s="127"/>
      <c r="GC102" s="127"/>
      <c r="GD102" s="127"/>
      <c r="GE102" s="127"/>
      <c r="GF102" s="127"/>
      <c r="GG102" s="127"/>
      <c r="GH102" s="127"/>
      <c r="GI102" s="127"/>
      <c r="GJ102" s="127"/>
      <c r="GK102" s="127"/>
      <c r="GL102" s="127"/>
      <c r="GM102" s="127"/>
      <c r="GN102" s="127"/>
      <c r="GO102" s="127"/>
      <c r="GP102" s="127"/>
      <c r="GQ102" s="127"/>
      <c r="GR102" s="127"/>
      <c r="GS102" s="127"/>
      <c r="GT102" s="127"/>
      <c r="GU102" s="127"/>
      <c r="GV102" s="127"/>
      <c r="GW102" s="127"/>
      <c r="GX102" s="127"/>
      <c r="GY102" s="127"/>
      <c r="GZ102" s="127"/>
      <c r="HA102" s="127"/>
      <c r="HB102" s="127"/>
      <c r="HC102" s="127"/>
      <c r="HD102" s="127"/>
      <c r="HE102" s="127"/>
      <c r="HF102" s="127"/>
      <c r="HG102" s="127"/>
      <c r="HH102" s="127"/>
      <c r="HI102" s="127"/>
      <c r="HJ102" s="127"/>
      <c r="HK102" s="127"/>
      <c r="HL102" s="127"/>
      <c r="HM102" s="127"/>
      <c r="HN102" s="127"/>
      <c r="HO102" s="127"/>
      <c r="HP102" s="127"/>
      <c r="HQ102" s="127"/>
    </row>
    <row r="103" spans="1:225" ht="15" customHeight="1">
      <c r="A103" s="360"/>
      <c r="B103" s="401"/>
      <c r="C103" s="386"/>
      <c r="D103" s="279"/>
      <c r="E103" s="221" t="str">
        <f t="shared" si="127"/>
        <v>PM</v>
      </c>
      <c r="F103" s="222"/>
      <c r="G103" s="216" t="str">
        <f t="shared" si="96"/>
        <v xml:space="preserve"> </v>
      </c>
      <c r="H103" s="288"/>
      <c r="I103" s="217"/>
      <c r="J103" s="285"/>
      <c r="K103" s="222"/>
      <c r="L103" s="216" t="str">
        <f t="shared" si="97"/>
        <v xml:space="preserve"> </v>
      </c>
      <c r="M103" s="288"/>
      <c r="N103" s="217"/>
      <c r="O103" s="285"/>
      <c r="P103" s="222"/>
      <c r="Q103" s="216" t="str">
        <f t="shared" si="98"/>
        <v xml:space="preserve"> </v>
      </c>
      <c r="R103" s="288"/>
      <c r="S103" s="217"/>
      <c r="T103" s="285"/>
      <c r="U103" s="222"/>
      <c r="V103" s="216" t="str">
        <f t="shared" si="99"/>
        <v xml:space="preserve"> </v>
      </c>
      <c r="W103" s="288"/>
      <c r="X103" s="217"/>
      <c r="Y103" s="285"/>
      <c r="Z103" s="222"/>
      <c r="AA103" s="216" t="str">
        <f t="shared" si="100"/>
        <v xml:space="preserve"> </v>
      </c>
      <c r="AB103" s="288"/>
      <c r="AC103" s="217"/>
      <c r="AD103" s="285"/>
      <c r="AE103" s="222"/>
      <c r="AF103" s="216" t="str">
        <f t="shared" si="101"/>
        <v xml:space="preserve"> </v>
      </c>
      <c r="AG103" s="288"/>
      <c r="AH103" s="217"/>
      <c r="AI103" s="285"/>
      <c r="AJ103" s="222"/>
      <c r="AK103" s="216" t="str">
        <f t="shared" si="102"/>
        <v xml:space="preserve"> </v>
      </c>
      <c r="AL103" s="288"/>
      <c r="AM103" s="217"/>
      <c r="AN103" s="285"/>
      <c r="AO103" s="222"/>
      <c r="AP103" s="216" t="str">
        <f t="shared" si="103"/>
        <v xml:space="preserve"> </v>
      </c>
      <c r="AQ103" s="288"/>
      <c r="AR103" s="217"/>
      <c r="AS103" s="285"/>
      <c r="AT103" s="222"/>
      <c r="AU103" s="216" t="str">
        <f t="shared" si="104"/>
        <v xml:space="preserve"> </v>
      </c>
      <c r="AV103" s="288"/>
      <c r="AW103" s="217"/>
      <c r="AX103" s="285"/>
      <c r="AY103" s="222"/>
      <c r="AZ103" s="216" t="str">
        <f t="shared" si="105"/>
        <v xml:space="preserve"> </v>
      </c>
      <c r="BA103" s="288"/>
      <c r="BB103" s="217"/>
      <c r="BC103" s="285"/>
      <c r="BD103" s="222"/>
      <c r="BE103" s="216" t="str">
        <f t="shared" si="106"/>
        <v xml:space="preserve"> </v>
      </c>
      <c r="BF103" s="288"/>
      <c r="BG103" s="217"/>
      <c r="BH103" s="285"/>
      <c r="BI103" s="222"/>
      <c r="BJ103" s="216" t="str">
        <f t="shared" si="107"/>
        <v xml:space="preserve"> </v>
      </c>
      <c r="BK103" s="288"/>
      <c r="BL103" s="217"/>
      <c r="BM103" s="285"/>
      <c r="BN103" s="222"/>
      <c r="BO103" s="216" t="str">
        <f t="shared" si="108"/>
        <v xml:space="preserve"> </v>
      </c>
      <c r="BP103" s="288"/>
      <c r="BQ103" s="217"/>
      <c r="BR103" s="285"/>
      <c r="BS103" s="222"/>
      <c r="BT103" s="216" t="str">
        <f t="shared" si="109"/>
        <v xml:space="preserve"> </v>
      </c>
      <c r="BU103" s="288"/>
      <c r="BV103" s="217"/>
      <c r="BW103" s="285"/>
      <c r="BX103" s="222"/>
      <c r="BY103" s="216" t="str">
        <f t="shared" si="110"/>
        <v xml:space="preserve"> </v>
      </c>
      <c r="BZ103" s="288"/>
      <c r="CA103" s="217"/>
      <c r="CB103" s="285"/>
      <c r="CC103" s="222"/>
      <c r="CD103" s="216" t="str">
        <f t="shared" si="111"/>
        <v xml:space="preserve"> </v>
      </c>
      <c r="CE103" s="288"/>
      <c r="CF103" s="217"/>
      <c r="CG103" s="285"/>
      <c r="CH103" s="222"/>
      <c r="CI103" s="216" t="str">
        <f t="shared" si="112"/>
        <v xml:space="preserve"> </v>
      </c>
      <c r="CJ103" s="288"/>
      <c r="CK103" s="217"/>
      <c r="CL103" s="285"/>
      <c r="CM103" s="222"/>
      <c r="CN103" s="216" t="str">
        <f t="shared" si="113"/>
        <v xml:space="preserve"> </v>
      </c>
      <c r="CO103" s="288"/>
      <c r="CP103" s="217"/>
      <c r="CQ103" s="285"/>
      <c r="CR103" s="222"/>
      <c r="CS103" s="216" t="str">
        <f t="shared" si="114"/>
        <v xml:space="preserve"> </v>
      </c>
      <c r="CT103" s="288"/>
      <c r="CU103" s="217"/>
      <c r="CV103" s="285"/>
      <c r="CW103" s="222"/>
      <c r="CX103" s="216" t="str">
        <f t="shared" si="115"/>
        <v xml:space="preserve"> </v>
      </c>
      <c r="CY103" s="288"/>
      <c r="CZ103" s="217"/>
      <c r="DA103" s="285"/>
      <c r="DB103" s="222"/>
      <c r="DC103" s="216" t="str">
        <f t="shared" si="116"/>
        <v xml:space="preserve"> </v>
      </c>
      <c r="DD103" s="288"/>
      <c r="DE103" s="217"/>
      <c r="DF103" s="285"/>
      <c r="DG103" s="222"/>
      <c r="DH103" s="216" t="str">
        <f t="shared" si="117"/>
        <v xml:space="preserve"> </v>
      </c>
      <c r="DI103" s="288"/>
      <c r="DJ103" s="217"/>
      <c r="DK103" s="285"/>
      <c r="DL103" s="222"/>
      <c r="DM103" s="216" t="str">
        <f t="shared" si="118"/>
        <v xml:space="preserve"> </v>
      </c>
      <c r="DN103" s="288"/>
      <c r="DO103" s="217"/>
      <c r="DP103" s="285"/>
      <c r="DQ103" s="222"/>
      <c r="DR103" s="216" t="str">
        <f t="shared" si="119"/>
        <v xml:space="preserve"> </v>
      </c>
      <c r="DS103" s="288"/>
      <c r="DT103" s="217"/>
      <c r="DU103" s="285"/>
      <c r="DV103" s="222"/>
      <c r="DW103" s="216" t="str">
        <f t="shared" si="120"/>
        <v xml:space="preserve"> </v>
      </c>
      <c r="DX103" s="288"/>
      <c r="DY103" s="217"/>
      <c r="DZ103" s="285"/>
      <c r="EA103" s="222"/>
      <c r="EB103" s="216" t="str">
        <f t="shared" si="121"/>
        <v xml:space="preserve"> </v>
      </c>
      <c r="EC103" s="288"/>
      <c r="ED103" s="217"/>
      <c r="EE103" s="285"/>
      <c r="EF103" s="222"/>
      <c r="EG103" s="216" t="str">
        <f t="shared" si="122"/>
        <v xml:space="preserve"> </v>
      </c>
      <c r="EH103" s="288"/>
      <c r="EI103" s="217"/>
      <c r="EJ103" s="285"/>
      <c r="EK103" s="222"/>
      <c r="EL103" s="216" t="str">
        <f t="shared" si="123"/>
        <v xml:space="preserve"> </v>
      </c>
      <c r="EM103" s="288"/>
      <c r="EN103" s="217"/>
      <c r="EO103" s="285"/>
      <c r="EP103" s="222"/>
      <c r="EQ103" s="216" t="str">
        <f t="shared" si="124"/>
        <v xml:space="preserve"> </v>
      </c>
      <c r="ER103" s="288"/>
      <c r="ES103" s="217"/>
      <c r="ET103" s="285"/>
      <c r="EU103" s="222"/>
      <c r="EV103" s="216" t="str">
        <f t="shared" si="125"/>
        <v xml:space="preserve"> </v>
      </c>
      <c r="EW103" s="288"/>
      <c r="EX103" s="217"/>
      <c r="EY103" s="285"/>
      <c r="EZ103" s="222"/>
      <c r="FA103" s="216" t="str">
        <f t="shared" si="126"/>
        <v xml:space="preserve"> </v>
      </c>
      <c r="FB103" s="288"/>
      <c r="FC103" s="217"/>
      <c r="FD103" s="285"/>
      <c r="FE103" s="127"/>
      <c r="FF103" s="127"/>
      <c r="FG103" s="127"/>
      <c r="FH103" s="127"/>
      <c r="FI103" s="127"/>
      <c r="FJ103" s="127"/>
      <c r="FK103" s="127"/>
      <c r="FL103" s="127"/>
      <c r="FM103" s="127"/>
      <c r="FN103" s="127"/>
      <c r="FO103" s="127"/>
      <c r="FP103" s="127"/>
      <c r="FQ103" s="127"/>
      <c r="FR103" s="127"/>
      <c r="FS103" s="127"/>
      <c r="FT103" s="127"/>
      <c r="FU103" s="127"/>
      <c r="FV103" s="127"/>
      <c r="FW103" s="127"/>
      <c r="FX103" s="127"/>
      <c r="FY103" s="127"/>
      <c r="FZ103" s="127"/>
      <c r="GA103" s="127"/>
      <c r="GB103" s="127"/>
      <c r="GC103" s="127"/>
      <c r="GD103" s="127"/>
      <c r="GE103" s="127"/>
      <c r="GF103" s="127"/>
      <c r="GG103" s="127"/>
      <c r="GH103" s="127"/>
      <c r="GI103" s="127"/>
      <c r="GJ103" s="127"/>
      <c r="GK103" s="127"/>
      <c r="GL103" s="127"/>
      <c r="GM103" s="127"/>
      <c r="GN103" s="127"/>
      <c r="GO103" s="127"/>
      <c r="GP103" s="127"/>
      <c r="GQ103" s="127"/>
      <c r="GR103" s="127"/>
      <c r="GS103" s="127"/>
      <c r="GT103" s="127"/>
      <c r="GU103" s="127"/>
      <c r="GV103" s="127"/>
      <c r="GW103" s="127"/>
      <c r="GX103" s="127"/>
      <c r="GY103" s="127"/>
      <c r="GZ103" s="127"/>
      <c r="HA103" s="127"/>
      <c r="HB103" s="127"/>
      <c r="HC103" s="127"/>
      <c r="HD103" s="127"/>
      <c r="HE103" s="127"/>
      <c r="HF103" s="127"/>
      <c r="HG103" s="127"/>
      <c r="HH103" s="127"/>
      <c r="HI103" s="127"/>
      <c r="HJ103" s="127"/>
      <c r="HK103" s="127"/>
      <c r="HL103" s="127"/>
      <c r="HM103" s="127"/>
      <c r="HN103" s="127"/>
      <c r="HO103" s="127"/>
      <c r="HP103" s="127"/>
      <c r="HQ103" s="127"/>
    </row>
    <row r="104" spans="1:225" ht="15" customHeight="1">
      <c r="A104" s="360">
        <f>IF($A102+1=8,1, $A102+1)</f>
        <v>7</v>
      </c>
      <c r="B104" s="401"/>
      <c r="C104" s="386">
        <f>C102+1</f>
        <v>43142</v>
      </c>
      <c r="D104" s="278" t="s">
        <v>80</v>
      </c>
      <c r="E104" s="221" t="str">
        <f t="shared" si="127"/>
        <v>AM</v>
      </c>
      <c r="F104" s="222"/>
      <c r="G104" s="216" t="str">
        <f t="shared" si="96"/>
        <v xml:space="preserve"> </v>
      </c>
      <c r="H104" s="288"/>
      <c r="I104" s="217"/>
      <c r="J104" s="285"/>
      <c r="K104" s="222"/>
      <c r="L104" s="216" t="str">
        <f t="shared" si="97"/>
        <v xml:space="preserve"> </v>
      </c>
      <c r="M104" s="288"/>
      <c r="N104" s="217"/>
      <c r="O104" s="285"/>
      <c r="P104" s="222"/>
      <c r="Q104" s="216" t="str">
        <f t="shared" si="98"/>
        <v xml:space="preserve"> </v>
      </c>
      <c r="R104" s="288"/>
      <c r="S104" s="217"/>
      <c r="T104" s="285"/>
      <c r="U104" s="222"/>
      <c r="V104" s="216" t="str">
        <f t="shared" si="99"/>
        <v xml:space="preserve"> </v>
      </c>
      <c r="W104" s="288"/>
      <c r="X104" s="217"/>
      <c r="Y104" s="285"/>
      <c r="Z104" s="222"/>
      <c r="AA104" s="216" t="str">
        <f t="shared" si="100"/>
        <v xml:space="preserve"> </v>
      </c>
      <c r="AB104" s="288"/>
      <c r="AC104" s="217"/>
      <c r="AD104" s="285"/>
      <c r="AE104" s="222"/>
      <c r="AF104" s="216" t="str">
        <f t="shared" si="101"/>
        <v xml:space="preserve"> </v>
      </c>
      <c r="AG104" s="288"/>
      <c r="AH104" s="217"/>
      <c r="AI104" s="285"/>
      <c r="AJ104" s="222"/>
      <c r="AK104" s="216" t="str">
        <f t="shared" si="102"/>
        <v xml:space="preserve"> </v>
      </c>
      <c r="AL104" s="288"/>
      <c r="AM104" s="217"/>
      <c r="AN104" s="285"/>
      <c r="AO104" s="222"/>
      <c r="AP104" s="216" t="str">
        <f t="shared" si="103"/>
        <v xml:space="preserve"> </v>
      </c>
      <c r="AQ104" s="288"/>
      <c r="AR104" s="217"/>
      <c r="AS104" s="285"/>
      <c r="AT104" s="222"/>
      <c r="AU104" s="216" t="str">
        <f t="shared" si="104"/>
        <v xml:space="preserve"> </v>
      </c>
      <c r="AV104" s="288"/>
      <c r="AW104" s="217"/>
      <c r="AX104" s="285"/>
      <c r="AY104" s="222"/>
      <c r="AZ104" s="216" t="str">
        <f t="shared" si="105"/>
        <v xml:space="preserve"> </v>
      </c>
      <c r="BA104" s="288"/>
      <c r="BB104" s="217"/>
      <c r="BC104" s="285"/>
      <c r="BD104" s="222"/>
      <c r="BE104" s="216" t="str">
        <f t="shared" si="106"/>
        <v xml:space="preserve"> </v>
      </c>
      <c r="BF104" s="288"/>
      <c r="BG104" s="217"/>
      <c r="BH104" s="285"/>
      <c r="BI104" s="222"/>
      <c r="BJ104" s="216" t="str">
        <f t="shared" si="107"/>
        <v xml:space="preserve"> </v>
      </c>
      <c r="BK104" s="288"/>
      <c r="BL104" s="217"/>
      <c r="BM104" s="285"/>
      <c r="BN104" s="222"/>
      <c r="BO104" s="216" t="str">
        <f t="shared" si="108"/>
        <v xml:space="preserve"> </v>
      </c>
      <c r="BP104" s="288"/>
      <c r="BQ104" s="217"/>
      <c r="BR104" s="285"/>
      <c r="BS104" s="222"/>
      <c r="BT104" s="216" t="str">
        <f t="shared" si="109"/>
        <v xml:space="preserve"> </v>
      </c>
      <c r="BU104" s="288"/>
      <c r="BV104" s="217"/>
      <c r="BW104" s="285"/>
      <c r="BX104" s="222"/>
      <c r="BY104" s="216" t="str">
        <f t="shared" si="110"/>
        <v xml:space="preserve"> </v>
      </c>
      <c r="BZ104" s="288"/>
      <c r="CA104" s="217"/>
      <c r="CB104" s="285"/>
      <c r="CC104" s="222"/>
      <c r="CD104" s="216" t="str">
        <f t="shared" si="111"/>
        <v xml:space="preserve"> </v>
      </c>
      <c r="CE104" s="288"/>
      <c r="CF104" s="217"/>
      <c r="CG104" s="285"/>
      <c r="CH104" s="222"/>
      <c r="CI104" s="216" t="str">
        <f t="shared" si="112"/>
        <v xml:space="preserve"> </v>
      </c>
      <c r="CJ104" s="288"/>
      <c r="CK104" s="217"/>
      <c r="CL104" s="285"/>
      <c r="CM104" s="222"/>
      <c r="CN104" s="216" t="str">
        <f t="shared" si="113"/>
        <v xml:space="preserve"> </v>
      </c>
      <c r="CO104" s="288"/>
      <c r="CP104" s="217"/>
      <c r="CQ104" s="285"/>
      <c r="CR104" s="222"/>
      <c r="CS104" s="216" t="str">
        <f t="shared" si="114"/>
        <v xml:space="preserve"> </v>
      </c>
      <c r="CT104" s="288"/>
      <c r="CU104" s="217"/>
      <c r="CV104" s="285"/>
      <c r="CW104" s="222"/>
      <c r="CX104" s="216" t="str">
        <f t="shared" si="115"/>
        <v xml:space="preserve"> </v>
      </c>
      <c r="CY104" s="288"/>
      <c r="CZ104" s="217"/>
      <c r="DA104" s="285"/>
      <c r="DB104" s="222"/>
      <c r="DC104" s="216" t="str">
        <f t="shared" si="116"/>
        <v xml:space="preserve"> </v>
      </c>
      <c r="DD104" s="288"/>
      <c r="DE104" s="217"/>
      <c r="DF104" s="285"/>
      <c r="DG104" s="222"/>
      <c r="DH104" s="216" t="str">
        <f t="shared" si="117"/>
        <v xml:space="preserve"> </v>
      </c>
      <c r="DI104" s="288"/>
      <c r="DJ104" s="217"/>
      <c r="DK104" s="285"/>
      <c r="DL104" s="222"/>
      <c r="DM104" s="216" t="str">
        <f t="shared" si="118"/>
        <v xml:space="preserve"> </v>
      </c>
      <c r="DN104" s="288"/>
      <c r="DO104" s="217"/>
      <c r="DP104" s="285"/>
      <c r="DQ104" s="222"/>
      <c r="DR104" s="216" t="str">
        <f t="shared" si="119"/>
        <v xml:space="preserve"> </v>
      </c>
      <c r="DS104" s="288"/>
      <c r="DT104" s="217"/>
      <c r="DU104" s="285"/>
      <c r="DV104" s="222"/>
      <c r="DW104" s="216" t="str">
        <f t="shared" si="120"/>
        <v xml:space="preserve"> </v>
      </c>
      <c r="DX104" s="288"/>
      <c r="DY104" s="217"/>
      <c r="DZ104" s="285"/>
      <c r="EA104" s="222"/>
      <c r="EB104" s="216" t="str">
        <f t="shared" si="121"/>
        <v xml:space="preserve"> </v>
      </c>
      <c r="EC104" s="288"/>
      <c r="ED104" s="217"/>
      <c r="EE104" s="285"/>
      <c r="EF104" s="222"/>
      <c r="EG104" s="216" t="str">
        <f t="shared" si="122"/>
        <v xml:space="preserve"> </v>
      </c>
      <c r="EH104" s="288"/>
      <c r="EI104" s="217"/>
      <c r="EJ104" s="285"/>
      <c r="EK104" s="222"/>
      <c r="EL104" s="216" t="str">
        <f t="shared" si="123"/>
        <v xml:space="preserve"> </v>
      </c>
      <c r="EM104" s="288"/>
      <c r="EN104" s="217"/>
      <c r="EO104" s="285"/>
      <c r="EP104" s="222"/>
      <c r="EQ104" s="216" t="str">
        <f t="shared" si="124"/>
        <v xml:space="preserve"> </v>
      </c>
      <c r="ER104" s="288"/>
      <c r="ES104" s="217"/>
      <c r="ET104" s="285"/>
      <c r="EU104" s="222"/>
      <c r="EV104" s="216" t="str">
        <f t="shared" si="125"/>
        <v xml:space="preserve"> </v>
      </c>
      <c r="EW104" s="288"/>
      <c r="EX104" s="217"/>
      <c r="EY104" s="285"/>
      <c r="EZ104" s="222"/>
      <c r="FA104" s="216" t="str">
        <f t="shared" si="126"/>
        <v xml:space="preserve"> </v>
      </c>
      <c r="FB104" s="288"/>
      <c r="FC104" s="217"/>
      <c r="FD104" s="285"/>
      <c r="FE104" s="127"/>
      <c r="FF104" s="127"/>
      <c r="FG104" s="127"/>
      <c r="FH104" s="127"/>
      <c r="FI104" s="127"/>
      <c r="FJ104" s="127"/>
      <c r="FK104" s="127"/>
      <c r="FL104" s="127"/>
      <c r="FM104" s="127"/>
      <c r="FN104" s="127"/>
      <c r="FO104" s="127"/>
      <c r="FP104" s="127"/>
      <c r="FQ104" s="127"/>
      <c r="FR104" s="127"/>
      <c r="FS104" s="127"/>
      <c r="FT104" s="127"/>
      <c r="FU104" s="127"/>
      <c r="FV104" s="127"/>
      <c r="FW104" s="127"/>
      <c r="FX104" s="127"/>
      <c r="FY104" s="127"/>
      <c r="FZ104" s="127"/>
      <c r="GA104" s="127"/>
      <c r="GB104" s="127"/>
      <c r="GC104" s="127"/>
      <c r="GD104" s="127"/>
      <c r="GE104" s="127"/>
      <c r="GF104" s="127"/>
      <c r="GG104" s="127"/>
      <c r="GH104" s="127"/>
      <c r="GI104" s="127"/>
      <c r="GJ104" s="127"/>
      <c r="GK104" s="127"/>
      <c r="GL104" s="127"/>
      <c r="GM104" s="127"/>
      <c r="GN104" s="127"/>
      <c r="GO104" s="127"/>
      <c r="GP104" s="127"/>
      <c r="GQ104" s="127"/>
      <c r="GR104" s="127"/>
      <c r="GS104" s="127"/>
      <c r="GT104" s="127"/>
      <c r="GU104" s="127"/>
      <c r="GV104" s="127"/>
      <c r="GW104" s="127"/>
      <c r="GX104" s="127"/>
      <c r="GY104" s="127"/>
      <c r="GZ104" s="127"/>
      <c r="HA104" s="127"/>
      <c r="HB104" s="127"/>
      <c r="HC104" s="127"/>
      <c r="HD104" s="127"/>
      <c r="HE104" s="127"/>
      <c r="HF104" s="127"/>
      <c r="HG104" s="127"/>
      <c r="HH104" s="127"/>
      <c r="HI104" s="127"/>
      <c r="HJ104" s="127"/>
      <c r="HK104" s="127"/>
      <c r="HL104" s="127"/>
      <c r="HM104" s="127"/>
      <c r="HN104" s="127"/>
      <c r="HO104" s="127"/>
      <c r="HP104" s="127"/>
      <c r="HQ104" s="127"/>
    </row>
    <row r="105" spans="1:225" ht="15" customHeight="1">
      <c r="A105" s="360"/>
      <c r="B105" s="401"/>
      <c r="C105" s="386"/>
      <c r="D105" s="279"/>
      <c r="E105" s="221" t="str">
        <f t="shared" si="127"/>
        <v>PM</v>
      </c>
      <c r="F105" s="222"/>
      <c r="G105" s="216" t="str">
        <f t="shared" si="96"/>
        <v xml:space="preserve"> </v>
      </c>
      <c r="H105" s="288"/>
      <c r="I105" s="217"/>
      <c r="J105" s="285"/>
      <c r="K105" s="222"/>
      <c r="L105" s="216" t="str">
        <f t="shared" si="97"/>
        <v xml:space="preserve"> </v>
      </c>
      <c r="M105" s="288"/>
      <c r="N105" s="217"/>
      <c r="O105" s="285"/>
      <c r="P105" s="222"/>
      <c r="Q105" s="216" t="str">
        <f t="shared" si="98"/>
        <v xml:space="preserve"> </v>
      </c>
      <c r="R105" s="288"/>
      <c r="S105" s="217"/>
      <c r="T105" s="285"/>
      <c r="U105" s="222"/>
      <c r="V105" s="216" t="str">
        <f t="shared" si="99"/>
        <v xml:space="preserve"> </v>
      </c>
      <c r="W105" s="288"/>
      <c r="X105" s="217"/>
      <c r="Y105" s="285"/>
      <c r="Z105" s="222"/>
      <c r="AA105" s="216" t="str">
        <f t="shared" si="100"/>
        <v xml:space="preserve"> </v>
      </c>
      <c r="AB105" s="288"/>
      <c r="AC105" s="217"/>
      <c r="AD105" s="285"/>
      <c r="AE105" s="222"/>
      <c r="AF105" s="216" t="str">
        <f t="shared" si="101"/>
        <v xml:space="preserve"> </v>
      </c>
      <c r="AG105" s="288"/>
      <c r="AH105" s="217"/>
      <c r="AI105" s="285"/>
      <c r="AJ105" s="222"/>
      <c r="AK105" s="216" t="str">
        <f t="shared" si="102"/>
        <v xml:space="preserve"> </v>
      </c>
      <c r="AL105" s="288"/>
      <c r="AM105" s="217"/>
      <c r="AN105" s="285"/>
      <c r="AO105" s="222"/>
      <c r="AP105" s="216" t="str">
        <f t="shared" si="103"/>
        <v xml:space="preserve"> </v>
      </c>
      <c r="AQ105" s="288"/>
      <c r="AR105" s="217"/>
      <c r="AS105" s="285"/>
      <c r="AT105" s="222"/>
      <c r="AU105" s="216" t="str">
        <f t="shared" si="104"/>
        <v xml:space="preserve"> </v>
      </c>
      <c r="AV105" s="288"/>
      <c r="AW105" s="217"/>
      <c r="AX105" s="285"/>
      <c r="AY105" s="222"/>
      <c r="AZ105" s="216" t="str">
        <f t="shared" si="105"/>
        <v xml:space="preserve"> </v>
      </c>
      <c r="BA105" s="288"/>
      <c r="BB105" s="217"/>
      <c r="BC105" s="285"/>
      <c r="BD105" s="222"/>
      <c r="BE105" s="216" t="str">
        <f t="shared" si="106"/>
        <v xml:space="preserve"> </v>
      </c>
      <c r="BF105" s="288"/>
      <c r="BG105" s="217"/>
      <c r="BH105" s="285"/>
      <c r="BI105" s="222"/>
      <c r="BJ105" s="216" t="str">
        <f t="shared" si="107"/>
        <v xml:space="preserve"> </v>
      </c>
      <c r="BK105" s="288"/>
      <c r="BL105" s="217"/>
      <c r="BM105" s="285"/>
      <c r="BN105" s="222"/>
      <c r="BO105" s="216" t="str">
        <f t="shared" si="108"/>
        <v xml:space="preserve"> </v>
      </c>
      <c r="BP105" s="288"/>
      <c r="BQ105" s="217"/>
      <c r="BR105" s="285"/>
      <c r="BS105" s="222"/>
      <c r="BT105" s="216" t="str">
        <f t="shared" si="109"/>
        <v xml:space="preserve"> </v>
      </c>
      <c r="BU105" s="288"/>
      <c r="BV105" s="217"/>
      <c r="BW105" s="285"/>
      <c r="BX105" s="222"/>
      <c r="BY105" s="216" t="str">
        <f t="shared" si="110"/>
        <v xml:space="preserve"> </v>
      </c>
      <c r="BZ105" s="288"/>
      <c r="CA105" s="217"/>
      <c r="CB105" s="285"/>
      <c r="CC105" s="222"/>
      <c r="CD105" s="216" t="str">
        <f t="shared" si="111"/>
        <v xml:space="preserve"> </v>
      </c>
      <c r="CE105" s="288"/>
      <c r="CF105" s="217"/>
      <c r="CG105" s="285"/>
      <c r="CH105" s="222"/>
      <c r="CI105" s="216" t="str">
        <f t="shared" si="112"/>
        <v xml:space="preserve"> </v>
      </c>
      <c r="CJ105" s="288"/>
      <c r="CK105" s="217"/>
      <c r="CL105" s="285"/>
      <c r="CM105" s="222"/>
      <c r="CN105" s="216" t="str">
        <f t="shared" si="113"/>
        <v xml:space="preserve"> </v>
      </c>
      <c r="CO105" s="288"/>
      <c r="CP105" s="217"/>
      <c r="CQ105" s="285"/>
      <c r="CR105" s="222"/>
      <c r="CS105" s="216" t="str">
        <f t="shared" si="114"/>
        <v xml:space="preserve"> </v>
      </c>
      <c r="CT105" s="288"/>
      <c r="CU105" s="217"/>
      <c r="CV105" s="285"/>
      <c r="CW105" s="222"/>
      <c r="CX105" s="216" t="str">
        <f t="shared" si="115"/>
        <v xml:space="preserve"> </v>
      </c>
      <c r="CY105" s="288"/>
      <c r="CZ105" s="217"/>
      <c r="DA105" s="285"/>
      <c r="DB105" s="222"/>
      <c r="DC105" s="216" t="str">
        <f t="shared" si="116"/>
        <v xml:space="preserve"> </v>
      </c>
      <c r="DD105" s="288"/>
      <c r="DE105" s="217"/>
      <c r="DF105" s="285"/>
      <c r="DG105" s="222"/>
      <c r="DH105" s="216" t="str">
        <f t="shared" si="117"/>
        <v xml:space="preserve"> </v>
      </c>
      <c r="DI105" s="288"/>
      <c r="DJ105" s="217"/>
      <c r="DK105" s="285"/>
      <c r="DL105" s="222"/>
      <c r="DM105" s="216" t="str">
        <f t="shared" si="118"/>
        <v xml:space="preserve"> </v>
      </c>
      <c r="DN105" s="288"/>
      <c r="DO105" s="217"/>
      <c r="DP105" s="285"/>
      <c r="DQ105" s="222"/>
      <c r="DR105" s="216" t="str">
        <f t="shared" si="119"/>
        <v xml:space="preserve"> </v>
      </c>
      <c r="DS105" s="288"/>
      <c r="DT105" s="217"/>
      <c r="DU105" s="285"/>
      <c r="DV105" s="222"/>
      <c r="DW105" s="216" t="str">
        <f t="shared" si="120"/>
        <v xml:space="preserve"> </v>
      </c>
      <c r="DX105" s="288"/>
      <c r="DY105" s="217"/>
      <c r="DZ105" s="285"/>
      <c r="EA105" s="222"/>
      <c r="EB105" s="216" t="str">
        <f t="shared" si="121"/>
        <v xml:space="preserve"> </v>
      </c>
      <c r="EC105" s="288"/>
      <c r="ED105" s="217"/>
      <c r="EE105" s="285"/>
      <c r="EF105" s="222"/>
      <c r="EG105" s="216" t="str">
        <f t="shared" si="122"/>
        <v xml:space="preserve"> </v>
      </c>
      <c r="EH105" s="288"/>
      <c r="EI105" s="217"/>
      <c r="EJ105" s="285"/>
      <c r="EK105" s="222"/>
      <c r="EL105" s="216" t="str">
        <f t="shared" si="123"/>
        <v xml:space="preserve"> </v>
      </c>
      <c r="EM105" s="288"/>
      <c r="EN105" s="217"/>
      <c r="EO105" s="285"/>
      <c r="EP105" s="222"/>
      <c r="EQ105" s="216" t="str">
        <f t="shared" si="124"/>
        <v xml:space="preserve"> </v>
      </c>
      <c r="ER105" s="288"/>
      <c r="ES105" s="217"/>
      <c r="ET105" s="285"/>
      <c r="EU105" s="222"/>
      <c r="EV105" s="216" t="str">
        <f t="shared" si="125"/>
        <v xml:space="preserve"> </v>
      </c>
      <c r="EW105" s="288"/>
      <c r="EX105" s="217"/>
      <c r="EY105" s="285"/>
      <c r="EZ105" s="222"/>
      <c r="FA105" s="216" t="str">
        <f t="shared" si="126"/>
        <v xml:space="preserve"> </v>
      </c>
      <c r="FB105" s="288"/>
      <c r="FC105" s="217"/>
      <c r="FD105" s="285"/>
      <c r="FE105" s="127"/>
      <c r="FF105" s="127"/>
      <c r="FG105" s="127"/>
      <c r="FH105" s="127"/>
      <c r="FI105" s="127"/>
      <c r="FJ105" s="127"/>
      <c r="FK105" s="127"/>
      <c r="FL105" s="127"/>
      <c r="FM105" s="127"/>
      <c r="FN105" s="127"/>
      <c r="FO105" s="127"/>
      <c r="FP105" s="127"/>
      <c r="FQ105" s="127"/>
      <c r="FR105" s="127"/>
      <c r="FS105" s="127"/>
      <c r="FT105" s="127"/>
      <c r="FU105" s="127"/>
      <c r="FV105" s="127"/>
      <c r="FW105" s="127"/>
      <c r="FX105" s="127"/>
      <c r="FY105" s="127"/>
      <c r="FZ105" s="127"/>
      <c r="GA105" s="127"/>
      <c r="GB105" s="127"/>
      <c r="GC105" s="127"/>
      <c r="GD105" s="127"/>
      <c r="GE105" s="127"/>
      <c r="GF105" s="127"/>
      <c r="GG105" s="127"/>
      <c r="GH105" s="127"/>
      <c r="GI105" s="127"/>
      <c r="GJ105" s="127"/>
      <c r="GK105" s="127"/>
      <c r="GL105" s="127"/>
      <c r="GM105" s="127"/>
      <c r="GN105" s="127"/>
      <c r="GO105" s="127"/>
      <c r="GP105" s="127"/>
      <c r="GQ105" s="127"/>
      <c r="GR105" s="127"/>
      <c r="GS105" s="127"/>
      <c r="GT105" s="127"/>
      <c r="GU105" s="127"/>
      <c r="GV105" s="127"/>
      <c r="GW105" s="127"/>
      <c r="GX105" s="127"/>
      <c r="GY105" s="127"/>
      <c r="GZ105" s="127"/>
      <c r="HA105" s="127"/>
      <c r="HB105" s="127"/>
      <c r="HC105" s="127"/>
      <c r="HD105" s="127"/>
      <c r="HE105" s="127"/>
      <c r="HF105" s="127"/>
      <c r="HG105" s="127"/>
      <c r="HH105" s="127"/>
      <c r="HI105" s="127"/>
      <c r="HJ105" s="127"/>
      <c r="HK105" s="127"/>
      <c r="HL105" s="127"/>
      <c r="HM105" s="127"/>
      <c r="HN105" s="127"/>
      <c r="HO105" s="127"/>
      <c r="HP105" s="127"/>
      <c r="HQ105" s="127"/>
    </row>
    <row r="106" spans="1:225" ht="15" customHeight="1">
      <c r="A106" s="361">
        <f>IF($A104+1=8,1, $A104+1)</f>
        <v>1</v>
      </c>
      <c r="B106" s="401"/>
      <c r="C106" s="385">
        <f>C104+1</f>
        <v>43143</v>
      </c>
      <c r="D106" s="275" t="s">
        <v>74</v>
      </c>
      <c r="E106" s="11" t="str">
        <f t="shared" si="127"/>
        <v>AM</v>
      </c>
      <c r="F106" s="156"/>
      <c r="G106" s="62" t="str">
        <f t="shared" si="96"/>
        <v xml:space="preserve"> </v>
      </c>
      <c r="H106" s="287"/>
      <c r="I106" s="155"/>
      <c r="J106" s="286"/>
      <c r="K106" s="156"/>
      <c r="L106" s="62" t="str">
        <f t="shared" si="97"/>
        <v xml:space="preserve"> </v>
      </c>
      <c r="M106" s="287"/>
      <c r="N106" s="210"/>
      <c r="O106" s="286"/>
      <c r="P106" s="156"/>
      <c r="Q106" s="62" t="str">
        <f t="shared" si="98"/>
        <v xml:space="preserve"> </v>
      </c>
      <c r="R106" s="287"/>
      <c r="S106" s="210"/>
      <c r="T106" s="286"/>
      <c r="U106" s="156"/>
      <c r="V106" s="62" t="str">
        <f t="shared" si="99"/>
        <v xml:space="preserve"> </v>
      </c>
      <c r="W106" s="287"/>
      <c r="X106" s="210"/>
      <c r="Y106" s="286"/>
      <c r="Z106" s="156"/>
      <c r="AA106" s="62" t="str">
        <f t="shared" si="100"/>
        <v xml:space="preserve"> </v>
      </c>
      <c r="AB106" s="287"/>
      <c r="AC106" s="210"/>
      <c r="AD106" s="286"/>
      <c r="AE106" s="156"/>
      <c r="AF106" s="62" t="str">
        <f t="shared" si="101"/>
        <v xml:space="preserve"> </v>
      </c>
      <c r="AG106" s="287"/>
      <c r="AH106" s="210"/>
      <c r="AI106" s="286"/>
      <c r="AJ106" s="156"/>
      <c r="AK106" s="62" t="str">
        <f t="shared" si="102"/>
        <v xml:space="preserve"> </v>
      </c>
      <c r="AL106" s="287"/>
      <c r="AM106" s="210"/>
      <c r="AN106" s="286"/>
      <c r="AO106" s="156"/>
      <c r="AP106" s="62" t="str">
        <f t="shared" si="103"/>
        <v xml:space="preserve"> </v>
      </c>
      <c r="AQ106" s="287"/>
      <c r="AR106" s="210"/>
      <c r="AS106" s="286"/>
      <c r="AT106" s="156"/>
      <c r="AU106" s="62" t="str">
        <f t="shared" si="104"/>
        <v xml:space="preserve"> </v>
      </c>
      <c r="AV106" s="287"/>
      <c r="AW106" s="210"/>
      <c r="AX106" s="286"/>
      <c r="AY106" s="156"/>
      <c r="AZ106" s="62" t="str">
        <f t="shared" si="105"/>
        <v xml:space="preserve"> </v>
      </c>
      <c r="BA106" s="287"/>
      <c r="BB106" s="210"/>
      <c r="BC106" s="286"/>
      <c r="BD106" s="156"/>
      <c r="BE106" s="62" t="str">
        <f t="shared" si="106"/>
        <v xml:space="preserve"> </v>
      </c>
      <c r="BF106" s="287"/>
      <c r="BG106" s="210"/>
      <c r="BH106" s="286"/>
      <c r="BI106" s="156"/>
      <c r="BJ106" s="62" t="str">
        <f t="shared" si="107"/>
        <v xml:space="preserve"> </v>
      </c>
      <c r="BK106" s="287"/>
      <c r="BL106" s="210"/>
      <c r="BM106" s="286"/>
      <c r="BN106" s="156"/>
      <c r="BO106" s="62" t="str">
        <f t="shared" si="108"/>
        <v xml:space="preserve"> </v>
      </c>
      <c r="BP106" s="287"/>
      <c r="BQ106" s="210"/>
      <c r="BR106" s="286"/>
      <c r="BS106" s="156"/>
      <c r="BT106" s="62" t="str">
        <f t="shared" si="109"/>
        <v xml:space="preserve"> </v>
      </c>
      <c r="BU106" s="287"/>
      <c r="BV106" s="210"/>
      <c r="BW106" s="286"/>
      <c r="BX106" s="156"/>
      <c r="BY106" s="62" t="str">
        <f t="shared" si="110"/>
        <v xml:space="preserve"> </v>
      </c>
      <c r="BZ106" s="287"/>
      <c r="CA106" s="210"/>
      <c r="CB106" s="286"/>
      <c r="CC106" s="156"/>
      <c r="CD106" s="62" t="str">
        <f t="shared" si="111"/>
        <v xml:space="preserve"> </v>
      </c>
      <c r="CE106" s="287"/>
      <c r="CF106" s="210"/>
      <c r="CG106" s="286"/>
      <c r="CH106" s="156"/>
      <c r="CI106" s="62" t="str">
        <f t="shared" si="112"/>
        <v xml:space="preserve"> </v>
      </c>
      <c r="CJ106" s="287"/>
      <c r="CK106" s="210"/>
      <c r="CL106" s="286"/>
      <c r="CM106" s="156"/>
      <c r="CN106" s="62" t="str">
        <f t="shared" si="113"/>
        <v xml:space="preserve"> </v>
      </c>
      <c r="CO106" s="287"/>
      <c r="CP106" s="210"/>
      <c r="CQ106" s="286"/>
      <c r="CR106" s="156"/>
      <c r="CS106" s="62" t="str">
        <f t="shared" si="114"/>
        <v xml:space="preserve"> </v>
      </c>
      <c r="CT106" s="287"/>
      <c r="CU106" s="210"/>
      <c r="CV106" s="286"/>
      <c r="CW106" s="156"/>
      <c r="CX106" s="62" t="str">
        <f t="shared" si="115"/>
        <v xml:space="preserve"> </v>
      </c>
      <c r="CY106" s="287"/>
      <c r="CZ106" s="210"/>
      <c r="DA106" s="286"/>
      <c r="DB106" s="156"/>
      <c r="DC106" s="62" t="str">
        <f t="shared" si="116"/>
        <v xml:space="preserve"> </v>
      </c>
      <c r="DD106" s="287"/>
      <c r="DE106" s="210"/>
      <c r="DF106" s="286"/>
      <c r="DG106" s="156"/>
      <c r="DH106" s="62" t="str">
        <f t="shared" si="117"/>
        <v xml:space="preserve"> </v>
      </c>
      <c r="DI106" s="287"/>
      <c r="DJ106" s="210"/>
      <c r="DK106" s="286"/>
      <c r="DL106" s="156"/>
      <c r="DM106" s="62" t="str">
        <f t="shared" si="118"/>
        <v xml:space="preserve"> </v>
      </c>
      <c r="DN106" s="287"/>
      <c r="DO106" s="210"/>
      <c r="DP106" s="286"/>
      <c r="DQ106" s="156"/>
      <c r="DR106" s="62" t="str">
        <f t="shared" si="119"/>
        <v xml:space="preserve"> </v>
      </c>
      <c r="DS106" s="287"/>
      <c r="DT106" s="210"/>
      <c r="DU106" s="286"/>
      <c r="DV106" s="156"/>
      <c r="DW106" s="62" t="str">
        <f t="shared" si="120"/>
        <v xml:space="preserve"> </v>
      </c>
      <c r="DX106" s="287"/>
      <c r="DY106" s="210"/>
      <c r="DZ106" s="286"/>
      <c r="EA106" s="156"/>
      <c r="EB106" s="62" t="str">
        <f t="shared" si="121"/>
        <v xml:space="preserve"> </v>
      </c>
      <c r="EC106" s="287"/>
      <c r="ED106" s="210"/>
      <c r="EE106" s="286"/>
      <c r="EF106" s="156"/>
      <c r="EG106" s="62" t="str">
        <f t="shared" si="122"/>
        <v xml:space="preserve"> </v>
      </c>
      <c r="EH106" s="287"/>
      <c r="EI106" s="210"/>
      <c r="EJ106" s="286"/>
      <c r="EK106" s="156"/>
      <c r="EL106" s="62" t="str">
        <f t="shared" si="123"/>
        <v xml:space="preserve"> </v>
      </c>
      <c r="EM106" s="287"/>
      <c r="EN106" s="210"/>
      <c r="EO106" s="286"/>
      <c r="EP106" s="156"/>
      <c r="EQ106" s="62" t="str">
        <f t="shared" si="124"/>
        <v xml:space="preserve"> </v>
      </c>
      <c r="ER106" s="287"/>
      <c r="ES106" s="210"/>
      <c r="ET106" s="286"/>
      <c r="EU106" s="156"/>
      <c r="EV106" s="62" t="str">
        <f t="shared" si="125"/>
        <v xml:space="preserve"> </v>
      </c>
      <c r="EW106" s="287"/>
      <c r="EX106" s="210"/>
      <c r="EY106" s="286"/>
      <c r="EZ106" s="156"/>
      <c r="FA106" s="62" t="str">
        <f t="shared" si="126"/>
        <v xml:space="preserve"> </v>
      </c>
      <c r="FB106" s="287"/>
      <c r="FC106" s="210"/>
      <c r="FD106" s="286"/>
      <c r="FE106" s="127"/>
      <c r="FF106" s="127"/>
      <c r="FG106" s="127"/>
      <c r="FH106" s="127"/>
      <c r="FI106" s="127"/>
      <c r="FJ106" s="127"/>
      <c r="FK106" s="127"/>
      <c r="FL106" s="127"/>
      <c r="FM106" s="127"/>
      <c r="FN106" s="127"/>
      <c r="FO106" s="127"/>
      <c r="FP106" s="127"/>
      <c r="FQ106" s="127"/>
      <c r="FR106" s="127"/>
      <c r="FS106" s="127"/>
      <c r="FT106" s="127"/>
      <c r="FU106" s="127"/>
      <c r="FV106" s="127"/>
      <c r="FW106" s="127"/>
      <c r="FX106" s="127"/>
      <c r="FY106" s="127"/>
      <c r="FZ106" s="127"/>
      <c r="GA106" s="127"/>
      <c r="GB106" s="127"/>
      <c r="GC106" s="127"/>
      <c r="GD106" s="127"/>
      <c r="GE106" s="127"/>
      <c r="GF106" s="127"/>
      <c r="GG106" s="127"/>
      <c r="GH106" s="127"/>
      <c r="GI106" s="127"/>
      <c r="GJ106" s="127"/>
      <c r="GK106" s="127"/>
      <c r="GL106" s="127"/>
      <c r="GM106" s="127"/>
      <c r="GN106" s="127"/>
      <c r="GO106" s="127"/>
      <c r="GP106" s="127"/>
      <c r="GQ106" s="127"/>
      <c r="GR106" s="127"/>
      <c r="GS106" s="127"/>
      <c r="GT106" s="127"/>
      <c r="GU106" s="127"/>
      <c r="GV106" s="127"/>
      <c r="GW106" s="127"/>
      <c r="GX106" s="127"/>
      <c r="GY106" s="127"/>
      <c r="GZ106" s="127"/>
      <c r="HA106" s="127"/>
      <c r="HB106" s="127"/>
      <c r="HC106" s="127"/>
      <c r="HD106" s="127"/>
      <c r="HE106" s="127"/>
      <c r="HF106" s="127"/>
      <c r="HG106" s="127"/>
      <c r="HH106" s="127"/>
      <c r="HI106" s="127"/>
      <c r="HJ106" s="127"/>
      <c r="HK106" s="127"/>
      <c r="HL106" s="127"/>
      <c r="HM106" s="127"/>
      <c r="HN106" s="127"/>
      <c r="HO106" s="127"/>
      <c r="HP106" s="127"/>
      <c r="HQ106" s="127"/>
    </row>
    <row r="107" spans="1:225" ht="15" customHeight="1">
      <c r="A107" s="361"/>
      <c r="B107" s="401"/>
      <c r="C107" s="385"/>
      <c r="D107" s="277"/>
      <c r="E107" s="11" t="str">
        <f t="shared" si="127"/>
        <v>PM</v>
      </c>
      <c r="F107" s="156"/>
      <c r="G107" s="62" t="str">
        <f t="shared" si="96"/>
        <v xml:space="preserve"> </v>
      </c>
      <c r="H107" s="287"/>
      <c r="I107" s="155"/>
      <c r="J107" s="286"/>
      <c r="K107" s="156"/>
      <c r="L107" s="62" t="str">
        <f t="shared" si="97"/>
        <v xml:space="preserve"> </v>
      </c>
      <c r="M107" s="287"/>
      <c r="N107" s="210"/>
      <c r="O107" s="286"/>
      <c r="P107" s="156"/>
      <c r="Q107" s="62" t="str">
        <f t="shared" si="98"/>
        <v xml:space="preserve"> </v>
      </c>
      <c r="R107" s="287"/>
      <c r="S107" s="210"/>
      <c r="T107" s="286"/>
      <c r="U107" s="156"/>
      <c r="V107" s="62" t="str">
        <f t="shared" si="99"/>
        <v xml:space="preserve"> </v>
      </c>
      <c r="W107" s="287"/>
      <c r="X107" s="210"/>
      <c r="Y107" s="286"/>
      <c r="Z107" s="156"/>
      <c r="AA107" s="62" t="str">
        <f t="shared" si="100"/>
        <v xml:space="preserve"> </v>
      </c>
      <c r="AB107" s="287"/>
      <c r="AC107" s="210"/>
      <c r="AD107" s="286"/>
      <c r="AE107" s="156"/>
      <c r="AF107" s="62" t="str">
        <f t="shared" si="101"/>
        <v xml:space="preserve"> </v>
      </c>
      <c r="AG107" s="287"/>
      <c r="AH107" s="210"/>
      <c r="AI107" s="286"/>
      <c r="AJ107" s="156"/>
      <c r="AK107" s="62" t="str">
        <f t="shared" si="102"/>
        <v xml:space="preserve"> </v>
      </c>
      <c r="AL107" s="287"/>
      <c r="AM107" s="210"/>
      <c r="AN107" s="286"/>
      <c r="AO107" s="156"/>
      <c r="AP107" s="62" t="str">
        <f t="shared" si="103"/>
        <v xml:space="preserve"> </v>
      </c>
      <c r="AQ107" s="287"/>
      <c r="AR107" s="210"/>
      <c r="AS107" s="286"/>
      <c r="AT107" s="156"/>
      <c r="AU107" s="62" t="str">
        <f t="shared" si="104"/>
        <v xml:space="preserve"> </v>
      </c>
      <c r="AV107" s="287"/>
      <c r="AW107" s="210"/>
      <c r="AX107" s="286"/>
      <c r="AY107" s="156"/>
      <c r="AZ107" s="62" t="str">
        <f t="shared" si="105"/>
        <v xml:space="preserve"> </v>
      </c>
      <c r="BA107" s="287"/>
      <c r="BB107" s="210"/>
      <c r="BC107" s="286"/>
      <c r="BD107" s="156"/>
      <c r="BE107" s="62" t="str">
        <f t="shared" si="106"/>
        <v xml:space="preserve"> </v>
      </c>
      <c r="BF107" s="287"/>
      <c r="BG107" s="210"/>
      <c r="BH107" s="286"/>
      <c r="BI107" s="156"/>
      <c r="BJ107" s="62" t="str">
        <f t="shared" si="107"/>
        <v xml:space="preserve"> </v>
      </c>
      <c r="BK107" s="287"/>
      <c r="BL107" s="210"/>
      <c r="BM107" s="286"/>
      <c r="BN107" s="156"/>
      <c r="BO107" s="62" t="str">
        <f t="shared" si="108"/>
        <v xml:space="preserve"> </v>
      </c>
      <c r="BP107" s="287"/>
      <c r="BQ107" s="210"/>
      <c r="BR107" s="286"/>
      <c r="BS107" s="156"/>
      <c r="BT107" s="62" t="str">
        <f t="shared" si="109"/>
        <v xml:space="preserve"> </v>
      </c>
      <c r="BU107" s="287"/>
      <c r="BV107" s="210"/>
      <c r="BW107" s="286"/>
      <c r="BX107" s="156"/>
      <c r="BY107" s="62" t="str">
        <f t="shared" si="110"/>
        <v xml:space="preserve"> </v>
      </c>
      <c r="BZ107" s="287"/>
      <c r="CA107" s="210"/>
      <c r="CB107" s="286"/>
      <c r="CC107" s="156"/>
      <c r="CD107" s="62" t="str">
        <f t="shared" si="111"/>
        <v xml:space="preserve"> </v>
      </c>
      <c r="CE107" s="287"/>
      <c r="CF107" s="210"/>
      <c r="CG107" s="286"/>
      <c r="CH107" s="156"/>
      <c r="CI107" s="62" t="str">
        <f t="shared" si="112"/>
        <v xml:space="preserve"> </v>
      </c>
      <c r="CJ107" s="287"/>
      <c r="CK107" s="210"/>
      <c r="CL107" s="286"/>
      <c r="CM107" s="156"/>
      <c r="CN107" s="62" t="str">
        <f t="shared" si="113"/>
        <v xml:space="preserve"> </v>
      </c>
      <c r="CO107" s="287"/>
      <c r="CP107" s="210"/>
      <c r="CQ107" s="286"/>
      <c r="CR107" s="156"/>
      <c r="CS107" s="62" t="str">
        <f t="shared" si="114"/>
        <v xml:space="preserve"> </v>
      </c>
      <c r="CT107" s="287"/>
      <c r="CU107" s="210"/>
      <c r="CV107" s="286"/>
      <c r="CW107" s="156"/>
      <c r="CX107" s="62" t="str">
        <f t="shared" si="115"/>
        <v xml:space="preserve"> </v>
      </c>
      <c r="CY107" s="287"/>
      <c r="CZ107" s="210"/>
      <c r="DA107" s="286"/>
      <c r="DB107" s="156"/>
      <c r="DC107" s="62" t="str">
        <f t="shared" si="116"/>
        <v xml:space="preserve"> </v>
      </c>
      <c r="DD107" s="287"/>
      <c r="DE107" s="210"/>
      <c r="DF107" s="286"/>
      <c r="DG107" s="156"/>
      <c r="DH107" s="62" t="str">
        <f t="shared" si="117"/>
        <v xml:space="preserve"> </v>
      </c>
      <c r="DI107" s="287"/>
      <c r="DJ107" s="210"/>
      <c r="DK107" s="286"/>
      <c r="DL107" s="156"/>
      <c r="DM107" s="62" t="str">
        <f t="shared" si="118"/>
        <v xml:space="preserve"> </v>
      </c>
      <c r="DN107" s="287"/>
      <c r="DO107" s="210"/>
      <c r="DP107" s="286"/>
      <c r="DQ107" s="156"/>
      <c r="DR107" s="62" t="str">
        <f t="shared" si="119"/>
        <v xml:space="preserve"> </v>
      </c>
      <c r="DS107" s="287"/>
      <c r="DT107" s="210"/>
      <c r="DU107" s="286"/>
      <c r="DV107" s="156"/>
      <c r="DW107" s="62" t="str">
        <f t="shared" si="120"/>
        <v xml:space="preserve"> </v>
      </c>
      <c r="DX107" s="287"/>
      <c r="DY107" s="210"/>
      <c r="DZ107" s="286"/>
      <c r="EA107" s="156"/>
      <c r="EB107" s="62" t="str">
        <f t="shared" si="121"/>
        <v xml:space="preserve"> </v>
      </c>
      <c r="EC107" s="287"/>
      <c r="ED107" s="210"/>
      <c r="EE107" s="286"/>
      <c r="EF107" s="156"/>
      <c r="EG107" s="62" t="str">
        <f t="shared" si="122"/>
        <v xml:space="preserve"> </v>
      </c>
      <c r="EH107" s="287"/>
      <c r="EI107" s="210"/>
      <c r="EJ107" s="286"/>
      <c r="EK107" s="156"/>
      <c r="EL107" s="62" t="str">
        <f t="shared" si="123"/>
        <v xml:space="preserve"> </v>
      </c>
      <c r="EM107" s="287"/>
      <c r="EN107" s="210"/>
      <c r="EO107" s="286"/>
      <c r="EP107" s="156"/>
      <c r="EQ107" s="62" t="str">
        <f t="shared" si="124"/>
        <v xml:space="preserve"> </v>
      </c>
      <c r="ER107" s="287"/>
      <c r="ES107" s="210"/>
      <c r="ET107" s="286"/>
      <c r="EU107" s="156"/>
      <c r="EV107" s="62" t="str">
        <f t="shared" si="125"/>
        <v xml:space="preserve"> </v>
      </c>
      <c r="EW107" s="287"/>
      <c r="EX107" s="210"/>
      <c r="EY107" s="286"/>
      <c r="EZ107" s="156"/>
      <c r="FA107" s="62" t="str">
        <f t="shared" si="126"/>
        <v xml:space="preserve"> </v>
      </c>
      <c r="FB107" s="287"/>
      <c r="FC107" s="210"/>
      <c r="FD107" s="286"/>
      <c r="FE107" s="127"/>
      <c r="FF107" s="127"/>
      <c r="FG107" s="127"/>
      <c r="FH107" s="127"/>
      <c r="FI107" s="127"/>
      <c r="FJ107" s="127"/>
      <c r="FK107" s="127"/>
      <c r="FL107" s="127"/>
      <c r="FM107" s="127"/>
      <c r="FN107" s="127"/>
      <c r="FO107" s="127"/>
      <c r="FP107" s="127"/>
      <c r="FQ107" s="127"/>
      <c r="FR107" s="127"/>
      <c r="FS107" s="127"/>
      <c r="FT107" s="127"/>
      <c r="FU107" s="127"/>
      <c r="FV107" s="127"/>
      <c r="FW107" s="127"/>
      <c r="FX107" s="127"/>
      <c r="FY107" s="127"/>
      <c r="FZ107" s="127"/>
      <c r="GA107" s="127"/>
      <c r="GB107" s="127"/>
      <c r="GC107" s="127"/>
      <c r="GD107" s="127"/>
      <c r="GE107" s="127"/>
      <c r="GF107" s="127"/>
      <c r="GG107" s="127"/>
      <c r="GH107" s="127"/>
      <c r="GI107" s="127"/>
      <c r="GJ107" s="127"/>
      <c r="GK107" s="127"/>
      <c r="GL107" s="127"/>
      <c r="GM107" s="127"/>
      <c r="GN107" s="127"/>
      <c r="GO107" s="127"/>
      <c r="GP107" s="127"/>
      <c r="GQ107" s="127"/>
      <c r="GR107" s="127"/>
      <c r="GS107" s="127"/>
      <c r="GT107" s="127"/>
      <c r="GU107" s="127"/>
      <c r="GV107" s="127"/>
      <c r="GW107" s="127"/>
      <c r="GX107" s="127"/>
      <c r="GY107" s="127"/>
      <c r="GZ107" s="127"/>
      <c r="HA107" s="127"/>
      <c r="HB107" s="127"/>
      <c r="HC107" s="127"/>
      <c r="HD107" s="127"/>
      <c r="HE107" s="127"/>
      <c r="HF107" s="127"/>
      <c r="HG107" s="127"/>
      <c r="HH107" s="127"/>
      <c r="HI107" s="127"/>
      <c r="HJ107" s="127"/>
      <c r="HK107" s="127"/>
      <c r="HL107" s="127"/>
      <c r="HM107" s="127"/>
      <c r="HN107" s="127"/>
      <c r="HO107" s="127"/>
      <c r="HP107" s="127"/>
      <c r="HQ107" s="127"/>
    </row>
    <row r="108" spans="1:225" ht="15" customHeight="1">
      <c r="A108" s="361">
        <f>IF($A106+1=8,1, $A106+1)</f>
        <v>2</v>
      </c>
      <c r="B108" s="401"/>
      <c r="C108" s="385">
        <f>C106+1</f>
        <v>43144</v>
      </c>
      <c r="D108" s="275" t="s">
        <v>75</v>
      </c>
      <c r="E108" s="11" t="str">
        <f t="shared" si="127"/>
        <v>AM</v>
      </c>
      <c r="F108" s="156"/>
      <c r="G108" s="62" t="str">
        <f t="shared" si="96"/>
        <v xml:space="preserve"> </v>
      </c>
      <c r="H108" s="287"/>
      <c r="I108" s="155"/>
      <c r="J108" s="286"/>
      <c r="K108" s="156"/>
      <c r="L108" s="62" t="str">
        <f t="shared" si="97"/>
        <v xml:space="preserve"> </v>
      </c>
      <c r="M108" s="287"/>
      <c r="N108" s="210"/>
      <c r="O108" s="286"/>
      <c r="P108" s="156"/>
      <c r="Q108" s="62" t="str">
        <f t="shared" si="98"/>
        <v xml:space="preserve"> </v>
      </c>
      <c r="R108" s="287"/>
      <c r="S108" s="210"/>
      <c r="T108" s="286"/>
      <c r="U108" s="156"/>
      <c r="V108" s="62" t="str">
        <f t="shared" si="99"/>
        <v xml:space="preserve"> </v>
      </c>
      <c r="W108" s="287"/>
      <c r="X108" s="210"/>
      <c r="Y108" s="286"/>
      <c r="Z108" s="156"/>
      <c r="AA108" s="62" t="str">
        <f t="shared" si="100"/>
        <v xml:space="preserve"> </v>
      </c>
      <c r="AB108" s="287"/>
      <c r="AC108" s="210"/>
      <c r="AD108" s="286"/>
      <c r="AE108" s="156"/>
      <c r="AF108" s="62" t="str">
        <f t="shared" si="101"/>
        <v xml:space="preserve"> </v>
      </c>
      <c r="AG108" s="287"/>
      <c r="AH108" s="210"/>
      <c r="AI108" s="286"/>
      <c r="AJ108" s="156"/>
      <c r="AK108" s="62" t="str">
        <f t="shared" si="102"/>
        <v xml:space="preserve"> </v>
      </c>
      <c r="AL108" s="287"/>
      <c r="AM108" s="210"/>
      <c r="AN108" s="286"/>
      <c r="AO108" s="156"/>
      <c r="AP108" s="62" t="str">
        <f t="shared" si="103"/>
        <v xml:space="preserve"> </v>
      </c>
      <c r="AQ108" s="287"/>
      <c r="AR108" s="210"/>
      <c r="AS108" s="286"/>
      <c r="AT108" s="156"/>
      <c r="AU108" s="62" t="str">
        <f t="shared" si="104"/>
        <v xml:space="preserve"> </v>
      </c>
      <c r="AV108" s="287"/>
      <c r="AW108" s="210"/>
      <c r="AX108" s="286"/>
      <c r="AY108" s="156"/>
      <c r="AZ108" s="62" t="str">
        <f t="shared" si="105"/>
        <v xml:space="preserve"> </v>
      </c>
      <c r="BA108" s="287"/>
      <c r="BB108" s="210"/>
      <c r="BC108" s="286"/>
      <c r="BD108" s="156"/>
      <c r="BE108" s="62" t="str">
        <f t="shared" si="106"/>
        <v xml:space="preserve"> </v>
      </c>
      <c r="BF108" s="287"/>
      <c r="BG108" s="210"/>
      <c r="BH108" s="286"/>
      <c r="BI108" s="156"/>
      <c r="BJ108" s="62" t="str">
        <f t="shared" si="107"/>
        <v xml:space="preserve"> </v>
      </c>
      <c r="BK108" s="287"/>
      <c r="BL108" s="210"/>
      <c r="BM108" s="286"/>
      <c r="BN108" s="156"/>
      <c r="BO108" s="62" t="str">
        <f t="shared" si="108"/>
        <v xml:space="preserve"> </v>
      </c>
      <c r="BP108" s="287"/>
      <c r="BQ108" s="210"/>
      <c r="BR108" s="286"/>
      <c r="BS108" s="156"/>
      <c r="BT108" s="62" t="str">
        <f t="shared" si="109"/>
        <v xml:space="preserve"> </v>
      </c>
      <c r="BU108" s="287"/>
      <c r="BV108" s="210"/>
      <c r="BW108" s="286"/>
      <c r="BX108" s="156"/>
      <c r="BY108" s="62" t="str">
        <f t="shared" si="110"/>
        <v xml:space="preserve"> </v>
      </c>
      <c r="BZ108" s="287"/>
      <c r="CA108" s="210"/>
      <c r="CB108" s="286"/>
      <c r="CC108" s="156"/>
      <c r="CD108" s="62" t="str">
        <f t="shared" si="111"/>
        <v xml:space="preserve"> </v>
      </c>
      <c r="CE108" s="287"/>
      <c r="CF108" s="210"/>
      <c r="CG108" s="286"/>
      <c r="CH108" s="156"/>
      <c r="CI108" s="62" t="str">
        <f t="shared" si="112"/>
        <v xml:space="preserve"> </v>
      </c>
      <c r="CJ108" s="287"/>
      <c r="CK108" s="210"/>
      <c r="CL108" s="286"/>
      <c r="CM108" s="156"/>
      <c r="CN108" s="62" t="str">
        <f t="shared" si="113"/>
        <v xml:space="preserve"> </v>
      </c>
      <c r="CO108" s="287"/>
      <c r="CP108" s="210"/>
      <c r="CQ108" s="286"/>
      <c r="CR108" s="156"/>
      <c r="CS108" s="62" t="str">
        <f t="shared" si="114"/>
        <v xml:space="preserve"> </v>
      </c>
      <c r="CT108" s="287"/>
      <c r="CU108" s="210"/>
      <c r="CV108" s="286"/>
      <c r="CW108" s="156"/>
      <c r="CX108" s="62" t="str">
        <f t="shared" si="115"/>
        <v xml:space="preserve"> </v>
      </c>
      <c r="CY108" s="287"/>
      <c r="CZ108" s="210"/>
      <c r="DA108" s="286"/>
      <c r="DB108" s="156"/>
      <c r="DC108" s="62" t="str">
        <f t="shared" si="116"/>
        <v xml:space="preserve"> </v>
      </c>
      <c r="DD108" s="287"/>
      <c r="DE108" s="210"/>
      <c r="DF108" s="286"/>
      <c r="DG108" s="156"/>
      <c r="DH108" s="62" t="str">
        <f t="shared" si="117"/>
        <v xml:space="preserve"> </v>
      </c>
      <c r="DI108" s="287"/>
      <c r="DJ108" s="210"/>
      <c r="DK108" s="286"/>
      <c r="DL108" s="156"/>
      <c r="DM108" s="62" t="str">
        <f t="shared" si="118"/>
        <v xml:space="preserve"> </v>
      </c>
      <c r="DN108" s="287"/>
      <c r="DO108" s="210"/>
      <c r="DP108" s="286"/>
      <c r="DQ108" s="156"/>
      <c r="DR108" s="62" t="str">
        <f t="shared" si="119"/>
        <v xml:space="preserve"> </v>
      </c>
      <c r="DS108" s="287"/>
      <c r="DT108" s="210"/>
      <c r="DU108" s="286"/>
      <c r="DV108" s="156"/>
      <c r="DW108" s="62" t="str">
        <f t="shared" si="120"/>
        <v xml:space="preserve"> </v>
      </c>
      <c r="DX108" s="287"/>
      <c r="DY108" s="210"/>
      <c r="DZ108" s="286"/>
      <c r="EA108" s="156"/>
      <c r="EB108" s="62" t="str">
        <f t="shared" si="121"/>
        <v xml:space="preserve"> </v>
      </c>
      <c r="EC108" s="287"/>
      <c r="ED108" s="210"/>
      <c r="EE108" s="286"/>
      <c r="EF108" s="156"/>
      <c r="EG108" s="62" t="str">
        <f t="shared" si="122"/>
        <v xml:space="preserve"> </v>
      </c>
      <c r="EH108" s="287"/>
      <c r="EI108" s="210"/>
      <c r="EJ108" s="286"/>
      <c r="EK108" s="156"/>
      <c r="EL108" s="62" t="str">
        <f t="shared" si="123"/>
        <v xml:space="preserve"> </v>
      </c>
      <c r="EM108" s="287"/>
      <c r="EN108" s="210"/>
      <c r="EO108" s="286"/>
      <c r="EP108" s="156"/>
      <c r="EQ108" s="62" t="str">
        <f t="shared" si="124"/>
        <v xml:space="preserve"> </v>
      </c>
      <c r="ER108" s="287"/>
      <c r="ES108" s="210"/>
      <c r="ET108" s="286"/>
      <c r="EU108" s="156"/>
      <c r="EV108" s="62" t="str">
        <f t="shared" si="125"/>
        <v xml:space="preserve"> </v>
      </c>
      <c r="EW108" s="287"/>
      <c r="EX108" s="210"/>
      <c r="EY108" s="286"/>
      <c r="EZ108" s="156"/>
      <c r="FA108" s="62" t="str">
        <f t="shared" si="126"/>
        <v xml:space="preserve"> </v>
      </c>
      <c r="FB108" s="287"/>
      <c r="FC108" s="210"/>
      <c r="FD108" s="286"/>
      <c r="FE108" s="127"/>
      <c r="FF108" s="127"/>
      <c r="FG108" s="127"/>
      <c r="FH108" s="127"/>
      <c r="FI108" s="127"/>
      <c r="FJ108" s="127"/>
      <c r="FK108" s="127"/>
      <c r="FL108" s="127"/>
      <c r="FM108" s="127"/>
      <c r="FN108" s="127"/>
      <c r="FO108" s="127"/>
      <c r="FP108" s="127"/>
      <c r="FQ108" s="127"/>
      <c r="FR108" s="127"/>
      <c r="FS108" s="127"/>
      <c r="FT108" s="127"/>
      <c r="FU108" s="127"/>
      <c r="FV108" s="127"/>
      <c r="FW108" s="127"/>
      <c r="FX108" s="127"/>
      <c r="FY108" s="127"/>
      <c r="FZ108" s="127"/>
      <c r="GA108" s="127"/>
      <c r="GB108" s="127"/>
      <c r="GC108" s="127"/>
      <c r="GD108" s="127"/>
      <c r="GE108" s="127"/>
      <c r="GF108" s="127"/>
      <c r="GG108" s="127"/>
      <c r="GH108" s="127"/>
      <c r="GI108" s="127"/>
      <c r="GJ108" s="127"/>
      <c r="GK108" s="127"/>
      <c r="GL108" s="127"/>
      <c r="GM108" s="127"/>
      <c r="GN108" s="127"/>
      <c r="GO108" s="127"/>
      <c r="GP108" s="127"/>
      <c r="GQ108" s="127"/>
      <c r="GR108" s="127"/>
      <c r="GS108" s="127"/>
      <c r="GT108" s="127"/>
      <c r="GU108" s="127"/>
      <c r="GV108" s="127"/>
      <c r="GW108" s="127"/>
      <c r="GX108" s="127"/>
      <c r="GY108" s="127"/>
      <c r="GZ108" s="127"/>
      <c r="HA108" s="127"/>
      <c r="HB108" s="127"/>
      <c r="HC108" s="127"/>
      <c r="HD108" s="127"/>
      <c r="HE108" s="127"/>
      <c r="HF108" s="127"/>
      <c r="HG108" s="127"/>
      <c r="HH108" s="127"/>
      <c r="HI108" s="127"/>
      <c r="HJ108" s="127"/>
      <c r="HK108" s="127"/>
      <c r="HL108" s="127"/>
      <c r="HM108" s="127"/>
      <c r="HN108" s="127"/>
      <c r="HO108" s="127"/>
      <c r="HP108" s="127"/>
      <c r="HQ108" s="127"/>
    </row>
    <row r="109" spans="1:225" ht="15" customHeight="1">
      <c r="A109" s="361"/>
      <c r="B109" s="401"/>
      <c r="C109" s="385"/>
      <c r="D109" s="277"/>
      <c r="E109" s="11" t="str">
        <f t="shared" si="127"/>
        <v>PM</v>
      </c>
      <c r="F109" s="156"/>
      <c r="G109" s="62" t="str">
        <f t="shared" si="96"/>
        <v xml:space="preserve"> </v>
      </c>
      <c r="H109" s="287"/>
      <c r="I109" s="155"/>
      <c r="J109" s="286"/>
      <c r="K109" s="156"/>
      <c r="L109" s="62" t="str">
        <f t="shared" si="97"/>
        <v xml:space="preserve"> </v>
      </c>
      <c r="M109" s="287"/>
      <c r="N109" s="210"/>
      <c r="O109" s="286"/>
      <c r="P109" s="156"/>
      <c r="Q109" s="62" t="str">
        <f t="shared" si="98"/>
        <v xml:space="preserve"> </v>
      </c>
      <c r="R109" s="287"/>
      <c r="S109" s="210"/>
      <c r="T109" s="286"/>
      <c r="U109" s="156"/>
      <c r="V109" s="62" t="str">
        <f t="shared" si="99"/>
        <v xml:space="preserve"> </v>
      </c>
      <c r="W109" s="287"/>
      <c r="X109" s="210"/>
      <c r="Y109" s="286"/>
      <c r="Z109" s="156"/>
      <c r="AA109" s="62" t="str">
        <f t="shared" si="100"/>
        <v xml:space="preserve"> </v>
      </c>
      <c r="AB109" s="287"/>
      <c r="AC109" s="210"/>
      <c r="AD109" s="286"/>
      <c r="AE109" s="156"/>
      <c r="AF109" s="62" t="str">
        <f t="shared" si="101"/>
        <v xml:space="preserve"> </v>
      </c>
      <c r="AG109" s="287"/>
      <c r="AH109" s="210"/>
      <c r="AI109" s="286"/>
      <c r="AJ109" s="156"/>
      <c r="AK109" s="62" t="str">
        <f t="shared" si="102"/>
        <v xml:space="preserve"> </v>
      </c>
      <c r="AL109" s="287"/>
      <c r="AM109" s="210"/>
      <c r="AN109" s="286"/>
      <c r="AO109" s="156"/>
      <c r="AP109" s="62" t="str">
        <f t="shared" si="103"/>
        <v xml:space="preserve"> </v>
      </c>
      <c r="AQ109" s="287"/>
      <c r="AR109" s="210"/>
      <c r="AS109" s="286"/>
      <c r="AT109" s="156"/>
      <c r="AU109" s="62" t="str">
        <f t="shared" si="104"/>
        <v xml:space="preserve"> </v>
      </c>
      <c r="AV109" s="287"/>
      <c r="AW109" s="210"/>
      <c r="AX109" s="286"/>
      <c r="AY109" s="156"/>
      <c r="AZ109" s="62" t="str">
        <f t="shared" si="105"/>
        <v xml:space="preserve"> </v>
      </c>
      <c r="BA109" s="287"/>
      <c r="BB109" s="210"/>
      <c r="BC109" s="286"/>
      <c r="BD109" s="156"/>
      <c r="BE109" s="62" t="str">
        <f t="shared" si="106"/>
        <v xml:space="preserve"> </v>
      </c>
      <c r="BF109" s="287"/>
      <c r="BG109" s="210"/>
      <c r="BH109" s="286"/>
      <c r="BI109" s="156"/>
      <c r="BJ109" s="62" t="str">
        <f t="shared" si="107"/>
        <v xml:space="preserve"> </v>
      </c>
      <c r="BK109" s="287"/>
      <c r="BL109" s="210"/>
      <c r="BM109" s="286"/>
      <c r="BN109" s="156"/>
      <c r="BO109" s="62" t="str">
        <f t="shared" si="108"/>
        <v xml:space="preserve"> </v>
      </c>
      <c r="BP109" s="287"/>
      <c r="BQ109" s="210"/>
      <c r="BR109" s="286"/>
      <c r="BS109" s="156"/>
      <c r="BT109" s="62" t="str">
        <f t="shared" si="109"/>
        <v xml:space="preserve"> </v>
      </c>
      <c r="BU109" s="287"/>
      <c r="BV109" s="210"/>
      <c r="BW109" s="286"/>
      <c r="BX109" s="156"/>
      <c r="BY109" s="62" t="str">
        <f t="shared" si="110"/>
        <v xml:space="preserve"> </v>
      </c>
      <c r="BZ109" s="287"/>
      <c r="CA109" s="210"/>
      <c r="CB109" s="286"/>
      <c r="CC109" s="156"/>
      <c r="CD109" s="62" t="str">
        <f t="shared" si="111"/>
        <v xml:space="preserve"> </v>
      </c>
      <c r="CE109" s="287"/>
      <c r="CF109" s="210"/>
      <c r="CG109" s="286"/>
      <c r="CH109" s="156"/>
      <c r="CI109" s="62" t="str">
        <f t="shared" si="112"/>
        <v xml:space="preserve"> </v>
      </c>
      <c r="CJ109" s="287"/>
      <c r="CK109" s="210"/>
      <c r="CL109" s="286"/>
      <c r="CM109" s="156"/>
      <c r="CN109" s="62" t="str">
        <f t="shared" si="113"/>
        <v xml:space="preserve"> </v>
      </c>
      <c r="CO109" s="287"/>
      <c r="CP109" s="210"/>
      <c r="CQ109" s="286"/>
      <c r="CR109" s="156"/>
      <c r="CS109" s="62" t="str">
        <f t="shared" si="114"/>
        <v xml:space="preserve"> </v>
      </c>
      <c r="CT109" s="287"/>
      <c r="CU109" s="210"/>
      <c r="CV109" s="286"/>
      <c r="CW109" s="156"/>
      <c r="CX109" s="62" t="str">
        <f t="shared" si="115"/>
        <v xml:space="preserve"> </v>
      </c>
      <c r="CY109" s="287"/>
      <c r="CZ109" s="210"/>
      <c r="DA109" s="286"/>
      <c r="DB109" s="156"/>
      <c r="DC109" s="62" t="str">
        <f t="shared" si="116"/>
        <v xml:space="preserve"> </v>
      </c>
      <c r="DD109" s="287"/>
      <c r="DE109" s="210"/>
      <c r="DF109" s="286"/>
      <c r="DG109" s="156"/>
      <c r="DH109" s="62" t="str">
        <f t="shared" si="117"/>
        <v xml:space="preserve"> </v>
      </c>
      <c r="DI109" s="287"/>
      <c r="DJ109" s="210"/>
      <c r="DK109" s="286"/>
      <c r="DL109" s="156"/>
      <c r="DM109" s="62" t="str">
        <f t="shared" si="118"/>
        <v xml:space="preserve"> </v>
      </c>
      <c r="DN109" s="287"/>
      <c r="DO109" s="210"/>
      <c r="DP109" s="286"/>
      <c r="DQ109" s="156"/>
      <c r="DR109" s="62" t="str">
        <f t="shared" si="119"/>
        <v xml:space="preserve"> </v>
      </c>
      <c r="DS109" s="287"/>
      <c r="DT109" s="210"/>
      <c r="DU109" s="286"/>
      <c r="DV109" s="156"/>
      <c r="DW109" s="62" t="str">
        <f t="shared" si="120"/>
        <v xml:space="preserve"> </v>
      </c>
      <c r="DX109" s="287"/>
      <c r="DY109" s="210"/>
      <c r="DZ109" s="286"/>
      <c r="EA109" s="156"/>
      <c r="EB109" s="62" t="str">
        <f t="shared" si="121"/>
        <v xml:space="preserve"> </v>
      </c>
      <c r="EC109" s="287"/>
      <c r="ED109" s="210"/>
      <c r="EE109" s="286"/>
      <c r="EF109" s="156"/>
      <c r="EG109" s="62" t="str">
        <f t="shared" si="122"/>
        <v xml:space="preserve"> </v>
      </c>
      <c r="EH109" s="287"/>
      <c r="EI109" s="210"/>
      <c r="EJ109" s="286"/>
      <c r="EK109" s="156"/>
      <c r="EL109" s="62" t="str">
        <f t="shared" si="123"/>
        <v xml:space="preserve"> </v>
      </c>
      <c r="EM109" s="287"/>
      <c r="EN109" s="210"/>
      <c r="EO109" s="286"/>
      <c r="EP109" s="156"/>
      <c r="EQ109" s="62" t="str">
        <f t="shared" si="124"/>
        <v xml:space="preserve"> </v>
      </c>
      <c r="ER109" s="287"/>
      <c r="ES109" s="210"/>
      <c r="ET109" s="286"/>
      <c r="EU109" s="156"/>
      <c r="EV109" s="62" t="str">
        <f t="shared" si="125"/>
        <v xml:space="preserve"> </v>
      </c>
      <c r="EW109" s="287"/>
      <c r="EX109" s="210"/>
      <c r="EY109" s="286"/>
      <c r="EZ109" s="156"/>
      <c r="FA109" s="62" t="str">
        <f t="shared" si="126"/>
        <v xml:space="preserve"> </v>
      </c>
      <c r="FB109" s="287"/>
      <c r="FC109" s="210"/>
      <c r="FD109" s="286"/>
      <c r="FE109" s="127"/>
      <c r="FF109" s="127"/>
      <c r="FG109" s="127"/>
      <c r="FH109" s="127"/>
      <c r="FI109" s="127"/>
      <c r="FJ109" s="127"/>
      <c r="FK109" s="127"/>
      <c r="FL109" s="127"/>
      <c r="FM109" s="127"/>
      <c r="FN109" s="127"/>
      <c r="FO109" s="127"/>
      <c r="FP109" s="127"/>
      <c r="FQ109" s="127"/>
      <c r="FR109" s="127"/>
      <c r="FS109" s="127"/>
      <c r="FT109" s="127"/>
      <c r="FU109" s="127"/>
      <c r="FV109" s="127"/>
      <c r="FW109" s="127"/>
      <c r="FX109" s="127"/>
      <c r="FY109" s="127"/>
      <c r="FZ109" s="127"/>
      <c r="GA109" s="127"/>
      <c r="GB109" s="127"/>
      <c r="GC109" s="127"/>
      <c r="GD109" s="127"/>
      <c r="GE109" s="127"/>
      <c r="GF109" s="127"/>
      <c r="GG109" s="127"/>
      <c r="GH109" s="127"/>
      <c r="GI109" s="127"/>
      <c r="GJ109" s="127"/>
      <c r="GK109" s="127"/>
      <c r="GL109" s="127"/>
      <c r="GM109" s="127"/>
      <c r="GN109" s="127"/>
      <c r="GO109" s="127"/>
      <c r="GP109" s="127"/>
      <c r="GQ109" s="127"/>
      <c r="GR109" s="127"/>
      <c r="GS109" s="127"/>
      <c r="GT109" s="127"/>
      <c r="GU109" s="127"/>
      <c r="GV109" s="127"/>
      <c r="GW109" s="127"/>
      <c r="GX109" s="127"/>
      <c r="GY109" s="127"/>
      <c r="GZ109" s="127"/>
      <c r="HA109" s="127"/>
      <c r="HB109" s="127"/>
      <c r="HC109" s="127"/>
      <c r="HD109" s="127"/>
      <c r="HE109" s="127"/>
      <c r="HF109" s="127"/>
      <c r="HG109" s="127"/>
      <c r="HH109" s="127"/>
      <c r="HI109" s="127"/>
      <c r="HJ109" s="127"/>
      <c r="HK109" s="127"/>
      <c r="HL109" s="127"/>
      <c r="HM109" s="127"/>
      <c r="HN109" s="127"/>
      <c r="HO109" s="127"/>
      <c r="HP109" s="127"/>
      <c r="HQ109" s="127"/>
    </row>
    <row r="110" spans="1:225" ht="15" customHeight="1">
      <c r="A110" s="361">
        <f>IF($A108+1=8,1, $A108+1)</f>
        <v>3</v>
      </c>
      <c r="B110" s="401"/>
      <c r="C110" s="385">
        <f>C108+1</f>
        <v>43145</v>
      </c>
      <c r="D110" s="275" t="s">
        <v>76</v>
      </c>
      <c r="E110" s="11" t="str">
        <f t="shared" si="127"/>
        <v>AM</v>
      </c>
      <c r="F110" s="156"/>
      <c r="G110" s="62" t="str">
        <f t="shared" si="96"/>
        <v xml:space="preserve"> </v>
      </c>
      <c r="H110" s="287"/>
      <c r="I110" s="155"/>
      <c r="J110" s="286"/>
      <c r="K110" s="156"/>
      <c r="L110" s="62" t="str">
        <f t="shared" si="97"/>
        <v xml:space="preserve"> </v>
      </c>
      <c r="M110" s="287"/>
      <c r="N110" s="210"/>
      <c r="O110" s="286"/>
      <c r="P110" s="156"/>
      <c r="Q110" s="62" t="str">
        <f t="shared" si="98"/>
        <v xml:space="preserve"> </v>
      </c>
      <c r="R110" s="287"/>
      <c r="S110" s="210"/>
      <c r="T110" s="286"/>
      <c r="U110" s="156"/>
      <c r="V110" s="62" t="str">
        <f t="shared" si="99"/>
        <v xml:space="preserve"> </v>
      </c>
      <c r="W110" s="287"/>
      <c r="X110" s="210"/>
      <c r="Y110" s="286"/>
      <c r="Z110" s="156"/>
      <c r="AA110" s="62" t="str">
        <f t="shared" si="100"/>
        <v xml:space="preserve"> </v>
      </c>
      <c r="AB110" s="287"/>
      <c r="AC110" s="210"/>
      <c r="AD110" s="286"/>
      <c r="AE110" s="156"/>
      <c r="AF110" s="62" t="str">
        <f t="shared" si="101"/>
        <v xml:space="preserve"> </v>
      </c>
      <c r="AG110" s="287"/>
      <c r="AH110" s="210"/>
      <c r="AI110" s="286"/>
      <c r="AJ110" s="156"/>
      <c r="AK110" s="62" t="str">
        <f t="shared" si="102"/>
        <v xml:space="preserve"> </v>
      </c>
      <c r="AL110" s="287"/>
      <c r="AM110" s="210"/>
      <c r="AN110" s="286"/>
      <c r="AO110" s="156"/>
      <c r="AP110" s="62" t="str">
        <f t="shared" si="103"/>
        <v xml:space="preserve"> </v>
      </c>
      <c r="AQ110" s="287"/>
      <c r="AR110" s="210"/>
      <c r="AS110" s="286"/>
      <c r="AT110" s="156"/>
      <c r="AU110" s="62" t="str">
        <f t="shared" si="104"/>
        <v xml:space="preserve"> </v>
      </c>
      <c r="AV110" s="287"/>
      <c r="AW110" s="210"/>
      <c r="AX110" s="286"/>
      <c r="AY110" s="156"/>
      <c r="AZ110" s="62" t="str">
        <f t="shared" si="105"/>
        <v xml:space="preserve"> </v>
      </c>
      <c r="BA110" s="287"/>
      <c r="BB110" s="210"/>
      <c r="BC110" s="286"/>
      <c r="BD110" s="156"/>
      <c r="BE110" s="62" t="str">
        <f t="shared" si="106"/>
        <v xml:space="preserve"> </v>
      </c>
      <c r="BF110" s="287"/>
      <c r="BG110" s="210"/>
      <c r="BH110" s="286"/>
      <c r="BI110" s="156"/>
      <c r="BJ110" s="62" t="str">
        <f t="shared" si="107"/>
        <v xml:space="preserve"> </v>
      </c>
      <c r="BK110" s="287"/>
      <c r="BL110" s="210"/>
      <c r="BM110" s="286"/>
      <c r="BN110" s="156"/>
      <c r="BO110" s="62" t="str">
        <f t="shared" si="108"/>
        <v xml:space="preserve"> </v>
      </c>
      <c r="BP110" s="287"/>
      <c r="BQ110" s="210"/>
      <c r="BR110" s="286"/>
      <c r="BS110" s="156"/>
      <c r="BT110" s="62" t="str">
        <f t="shared" si="109"/>
        <v xml:space="preserve"> </v>
      </c>
      <c r="BU110" s="287"/>
      <c r="BV110" s="210"/>
      <c r="BW110" s="286"/>
      <c r="BX110" s="156"/>
      <c r="BY110" s="62" t="str">
        <f t="shared" si="110"/>
        <v xml:space="preserve"> </v>
      </c>
      <c r="BZ110" s="287"/>
      <c r="CA110" s="210"/>
      <c r="CB110" s="286"/>
      <c r="CC110" s="156"/>
      <c r="CD110" s="62" t="str">
        <f t="shared" si="111"/>
        <v xml:space="preserve"> </v>
      </c>
      <c r="CE110" s="287"/>
      <c r="CF110" s="210"/>
      <c r="CG110" s="286"/>
      <c r="CH110" s="156"/>
      <c r="CI110" s="62" t="str">
        <f t="shared" si="112"/>
        <v xml:space="preserve"> </v>
      </c>
      <c r="CJ110" s="287"/>
      <c r="CK110" s="210"/>
      <c r="CL110" s="286"/>
      <c r="CM110" s="156"/>
      <c r="CN110" s="62" t="str">
        <f t="shared" si="113"/>
        <v xml:space="preserve"> </v>
      </c>
      <c r="CO110" s="287"/>
      <c r="CP110" s="210"/>
      <c r="CQ110" s="286"/>
      <c r="CR110" s="156"/>
      <c r="CS110" s="62" t="str">
        <f t="shared" si="114"/>
        <v xml:space="preserve"> </v>
      </c>
      <c r="CT110" s="287"/>
      <c r="CU110" s="210"/>
      <c r="CV110" s="286"/>
      <c r="CW110" s="156"/>
      <c r="CX110" s="62" t="str">
        <f t="shared" si="115"/>
        <v xml:space="preserve"> </v>
      </c>
      <c r="CY110" s="287"/>
      <c r="CZ110" s="210"/>
      <c r="DA110" s="286"/>
      <c r="DB110" s="156"/>
      <c r="DC110" s="62" t="str">
        <f t="shared" si="116"/>
        <v xml:space="preserve"> </v>
      </c>
      <c r="DD110" s="287"/>
      <c r="DE110" s="210"/>
      <c r="DF110" s="286"/>
      <c r="DG110" s="156"/>
      <c r="DH110" s="62" t="str">
        <f t="shared" si="117"/>
        <v xml:space="preserve"> </v>
      </c>
      <c r="DI110" s="287"/>
      <c r="DJ110" s="210"/>
      <c r="DK110" s="286"/>
      <c r="DL110" s="156"/>
      <c r="DM110" s="62" t="str">
        <f t="shared" si="118"/>
        <v xml:space="preserve"> </v>
      </c>
      <c r="DN110" s="287"/>
      <c r="DO110" s="210"/>
      <c r="DP110" s="286"/>
      <c r="DQ110" s="156"/>
      <c r="DR110" s="62" t="str">
        <f t="shared" si="119"/>
        <v xml:space="preserve"> </v>
      </c>
      <c r="DS110" s="287"/>
      <c r="DT110" s="210"/>
      <c r="DU110" s="286"/>
      <c r="DV110" s="156"/>
      <c r="DW110" s="62" t="str">
        <f t="shared" si="120"/>
        <v xml:space="preserve"> </v>
      </c>
      <c r="DX110" s="287"/>
      <c r="DY110" s="210"/>
      <c r="DZ110" s="286"/>
      <c r="EA110" s="156"/>
      <c r="EB110" s="62" t="str">
        <f t="shared" si="121"/>
        <v xml:space="preserve"> </v>
      </c>
      <c r="EC110" s="287"/>
      <c r="ED110" s="210"/>
      <c r="EE110" s="286"/>
      <c r="EF110" s="156"/>
      <c r="EG110" s="62" t="str">
        <f t="shared" si="122"/>
        <v xml:space="preserve"> </v>
      </c>
      <c r="EH110" s="287"/>
      <c r="EI110" s="210"/>
      <c r="EJ110" s="286"/>
      <c r="EK110" s="156"/>
      <c r="EL110" s="62" t="str">
        <f t="shared" si="123"/>
        <v xml:space="preserve"> </v>
      </c>
      <c r="EM110" s="287"/>
      <c r="EN110" s="210"/>
      <c r="EO110" s="286"/>
      <c r="EP110" s="156"/>
      <c r="EQ110" s="62" t="str">
        <f t="shared" si="124"/>
        <v xml:space="preserve"> </v>
      </c>
      <c r="ER110" s="287"/>
      <c r="ES110" s="210"/>
      <c r="ET110" s="286"/>
      <c r="EU110" s="156"/>
      <c r="EV110" s="62" t="str">
        <f t="shared" si="125"/>
        <v xml:space="preserve"> </v>
      </c>
      <c r="EW110" s="287"/>
      <c r="EX110" s="210"/>
      <c r="EY110" s="286"/>
      <c r="EZ110" s="156"/>
      <c r="FA110" s="62" t="str">
        <f t="shared" si="126"/>
        <v xml:space="preserve"> </v>
      </c>
      <c r="FB110" s="287"/>
      <c r="FC110" s="210"/>
      <c r="FD110" s="286"/>
      <c r="FE110" s="127"/>
      <c r="FF110" s="127"/>
      <c r="FG110" s="127"/>
      <c r="FH110" s="127"/>
      <c r="FI110" s="127"/>
      <c r="FJ110" s="127"/>
      <c r="FK110" s="127"/>
      <c r="FL110" s="127"/>
      <c r="FM110" s="127"/>
      <c r="FN110" s="127"/>
      <c r="FO110" s="127"/>
      <c r="FP110" s="127"/>
      <c r="FQ110" s="127"/>
      <c r="FR110" s="127"/>
      <c r="FS110" s="127"/>
      <c r="FT110" s="127"/>
      <c r="FU110" s="127"/>
      <c r="FV110" s="127"/>
      <c r="FW110" s="127"/>
      <c r="FX110" s="127"/>
      <c r="FY110" s="127"/>
      <c r="FZ110" s="127"/>
      <c r="GA110" s="127"/>
      <c r="GB110" s="127"/>
      <c r="GC110" s="127"/>
      <c r="GD110" s="127"/>
      <c r="GE110" s="127"/>
      <c r="GF110" s="127"/>
      <c r="GG110" s="127"/>
      <c r="GH110" s="127"/>
      <c r="GI110" s="127"/>
      <c r="GJ110" s="127"/>
      <c r="GK110" s="127"/>
      <c r="GL110" s="127"/>
      <c r="GM110" s="127"/>
      <c r="GN110" s="127"/>
      <c r="GO110" s="127"/>
      <c r="GP110" s="127"/>
      <c r="GQ110" s="127"/>
      <c r="GR110" s="127"/>
      <c r="GS110" s="127"/>
      <c r="GT110" s="127"/>
      <c r="GU110" s="127"/>
      <c r="GV110" s="127"/>
      <c r="GW110" s="127"/>
      <c r="GX110" s="127"/>
      <c r="GY110" s="127"/>
      <c r="GZ110" s="127"/>
      <c r="HA110" s="127"/>
      <c r="HB110" s="127"/>
      <c r="HC110" s="127"/>
      <c r="HD110" s="127"/>
      <c r="HE110" s="127"/>
      <c r="HF110" s="127"/>
      <c r="HG110" s="127"/>
      <c r="HH110" s="127"/>
      <c r="HI110" s="127"/>
      <c r="HJ110" s="127"/>
      <c r="HK110" s="127"/>
      <c r="HL110" s="127"/>
      <c r="HM110" s="127"/>
      <c r="HN110" s="127"/>
      <c r="HO110" s="127"/>
      <c r="HP110" s="127"/>
      <c r="HQ110" s="127"/>
    </row>
    <row r="111" spans="1:225" ht="15" customHeight="1">
      <c r="A111" s="361"/>
      <c r="B111" s="401"/>
      <c r="C111" s="385"/>
      <c r="D111" s="277"/>
      <c r="E111" s="11" t="str">
        <f t="shared" si="127"/>
        <v>PM</v>
      </c>
      <c r="F111" s="156"/>
      <c r="G111" s="62" t="str">
        <f t="shared" si="96"/>
        <v xml:space="preserve"> </v>
      </c>
      <c r="H111" s="287"/>
      <c r="I111" s="155"/>
      <c r="J111" s="286"/>
      <c r="K111" s="156"/>
      <c r="L111" s="62" t="str">
        <f t="shared" si="97"/>
        <v xml:space="preserve"> </v>
      </c>
      <c r="M111" s="287"/>
      <c r="N111" s="210"/>
      <c r="O111" s="286"/>
      <c r="P111" s="156"/>
      <c r="Q111" s="62" t="str">
        <f t="shared" si="98"/>
        <v xml:space="preserve"> </v>
      </c>
      <c r="R111" s="287"/>
      <c r="S111" s="210"/>
      <c r="T111" s="286"/>
      <c r="U111" s="156"/>
      <c r="V111" s="62" t="str">
        <f t="shared" si="99"/>
        <v xml:space="preserve"> </v>
      </c>
      <c r="W111" s="287"/>
      <c r="X111" s="210"/>
      <c r="Y111" s="286"/>
      <c r="Z111" s="156"/>
      <c r="AA111" s="62" t="str">
        <f t="shared" si="100"/>
        <v xml:space="preserve"> </v>
      </c>
      <c r="AB111" s="287"/>
      <c r="AC111" s="210"/>
      <c r="AD111" s="286"/>
      <c r="AE111" s="156"/>
      <c r="AF111" s="62" t="str">
        <f t="shared" si="101"/>
        <v xml:space="preserve"> </v>
      </c>
      <c r="AG111" s="287"/>
      <c r="AH111" s="210"/>
      <c r="AI111" s="286"/>
      <c r="AJ111" s="156"/>
      <c r="AK111" s="62" t="str">
        <f t="shared" si="102"/>
        <v xml:space="preserve"> </v>
      </c>
      <c r="AL111" s="287"/>
      <c r="AM111" s="210"/>
      <c r="AN111" s="286"/>
      <c r="AO111" s="156"/>
      <c r="AP111" s="62" t="str">
        <f t="shared" si="103"/>
        <v xml:space="preserve"> </v>
      </c>
      <c r="AQ111" s="287"/>
      <c r="AR111" s="210"/>
      <c r="AS111" s="286"/>
      <c r="AT111" s="156"/>
      <c r="AU111" s="62" t="str">
        <f t="shared" si="104"/>
        <v xml:space="preserve"> </v>
      </c>
      <c r="AV111" s="287"/>
      <c r="AW111" s="210"/>
      <c r="AX111" s="286"/>
      <c r="AY111" s="156"/>
      <c r="AZ111" s="62" t="str">
        <f t="shared" si="105"/>
        <v xml:space="preserve"> </v>
      </c>
      <c r="BA111" s="287"/>
      <c r="BB111" s="210"/>
      <c r="BC111" s="286"/>
      <c r="BD111" s="156"/>
      <c r="BE111" s="62" t="str">
        <f t="shared" si="106"/>
        <v xml:space="preserve"> </v>
      </c>
      <c r="BF111" s="287"/>
      <c r="BG111" s="210"/>
      <c r="BH111" s="286"/>
      <c r="BI111" s="156"/>
      <c r="BJ111" s="62" t="str">
        <f t="shared" si="107"/>
        <v xml:space="preserve"> </v>
      </c>
      <c r="BK111" s="287"/>
      <c r="BL111" s="210"/>
      <c r="BM111" s="286"/>
      <c r="BN111" s="156"/>
      <c r="BO111" s="62" t="str">
        <f t="shared" si="108"/>
        <v xml:space="preserve"> </v>
      </c>
      <c r="BP111" s="287"/>
      <c r="BQ111" s="210"/>
      <c r="BR111" s="286"/>
      <c r="BS111" s="156"/>
      <c r="BT111" s="62" t="str">
        <f t="shared" si="109"/>
        <v xml:space="preserve"> </v>
      </c>
      <c r="BU111" s="287"/>
      <c r="BV111" s="210"/>
      <c r="BW111" s="286"/>
      <c r="BX111" s="156"/>
      <c r="BY111" s="62" t="str">
        <f t="shared" si="110"/>
        <v xml:space="preserve"> </v>
      </c>
      <c r="BZ111" s="287"/>
      <c r="CA111" s="210"/>
      <c r="CB111" s="286"/>
      <c r="CC111" s="156"/>
      <c r="CD111" s="62" t="str">
        <f t="shared" si="111"/>
        <v xml:space="preserve"> </v>
      </c>
      <c r="CE111" s="287"/>
      <c r="CF111" s="210"/>
      <c r="CG111" s="286"/>
      <c r="CH111" s="156"/>
      <c r="CI111" s="62" t="str">
        <f t="shared" si="112"/>
        <v xml:space="preserve"> </v>
      </c>
      <c r="CJ111" s="287"/>
      <c r="CK111" s="210"/>
      <c r="CL111" s="286"/>
      <c r="CM111" s="156"/>
      <c r="CN111" s="62" t="str">
        <f t="shared" si="113"/>
        <v xml:space="preserve"> </v>
      </c>
      <c r="CO111" s="287"/>
      <c r="CP111" s="210"/>
      <c r="CQ111" s="286"/>
      <c r="CR111" s="156"/>
      <c r="CS111" s="62" t="str">
        <f t="shared" si="114"/>
        <v xml:space="preserve"> </v>
      </c>
      <c r="CT111" s="287"/>
      <c r="CU111" s="210"/>
      <c r="CV111" s="286"/>
      <c r="CW111" s="156"/>
      <c r="CX111" s="62" t="str">
        <f t="shared" si="115"/>
        <v xml:space="preserve"> </v>
      </c>
      <c r="CY111" s="287"/>
      <c r="CZ111" s="210"/>
      <c r="DA111" s="286"/>
      <c r="DB111" s="156"/>
      <c r="DC111" s="62" t="str">
        <f t="shared" si="116"/>
        <v xml:space="preserve"> </v>
      </c>
      <c r="DD111" s="287"/>
      <c r="DE111" s="210"/>
      <c r="DF111" s="286"/>
      <c r="DG111" s="156"/>
      <c r="DH111" s="62" t="str">
        <f t="shared" si="117"/>
        <v xml:space="preserve"> </v>
      </c>
      <c r="DI111" s="287"/>
      <c r="DJ111" s="210"/>
      <c r="DK111" s="286"/>
      <c r="DL111" s="156"/>
      <c r="DM111" s="62" t="str">
        <f t="shared" si="118"/>
        <v xml:space="preserve"> </v>
      </c>
      <c r="DN111" s="287"/>
      <c r="DO111" s="210"/>
      <c r="DP111" s="286"/>
      <c r="DQ111" s="156"/>
      <c r="DR111" s="62" t="str">
        <f t="shared" si="119"/>
        <v xml:space="preserve"> </v>
      </c>
      <c r="DS111" s="287"/>
      <c r="DT111" s="210"/>
      <c r="DU111" s="286"/>
      <c r="DV111" s="156"/>
      <c r="DW111" s="62" t="str">
        <f t="shared" si="120"/>
        <v xml:space="preserve"> </v>
      </c>
      <c r="DX111" s="287"/>
      <c r="DY111" s="210"/>
      <c r="DZ111" s="286"/>
      <c r="EA111" s="156"/>
      <c r="EB111" s="62" t="str">
        <f t="shared" si="121"/>
        <v xml:space="preserve"> </v>
      </c>
      <c r="EC111" s="287"/>
      <c r="ED111" s="210"/>
      <c r="EE111" s="286"/>
      <c r="EF111" s="156"/>
      <c r="EG111" s="62" t="str">
        <f t="shared" si="122"/>
        <v xml:space="preserve"> </v>
      </c>
      <c r="EH111" s="287"/>
      <c r="EI111" s="210"/>
      <c r="EJ111" s="286"/>
      <c r="EK111" s="156"/>
      <c r="EL111" s="62" t="str">
        <f t="shared" si="123"/>
        <v xml:space="preserve"> </v>
      </c>
      <c r="EM111" s="287"/>
      <c r="EN111" s="210"/>
      <c r="EO111" s="286"/>
      <c r="EP111" s="156"/>
      <c r="EQ111" s="62" t="str">
        <f t="shared" si="124"/>
        <v xml:space="preserve"> </v>
      </c>
      <c r="ER111" s="287"/>
      <c r="ES111" s="210"/>
      <c r="ET111" s="286"/>
      <c r="EU111" s="156"/>
      <c r="EV111" s="62" t="str">
        <f t="shared" si="125"/>
        <v xml:space="preserve"> </v>
      </c>
      <c r="EW111" s="287"/>
      <c r="EX111" s="210"/>
      <c r="EY111" s="286"/>
      <c r="EZ111" s="156"/>
      <c r="FA111" s="62" t="str">
        <f t="shared" si="126"/>
        <v xml:space="preserve"> </v>
      </c>
      <c r="FB111" s="287"/>
      <c r="FC111" s="210"/>
      <c r="FD111" s="286"/>
      <c r="FE111" s="127"/>
      <c r="FF111" s="127"/>
      <c r="FG111" s="127"/>
      <c r="FH111" s="127"/>
      <c r="FI111" s="127"/>
      <c r="FJ111" s="127"/>
      <c r="FK111" s="127"/>
      <c r="FL111" s="127"/>
      <c r="FM111" s="127"/>
      <c r="FN111" s="127"/>
      <c r="FO111" s="127"/>
      <c r="FP111" s="127"/>
      <c r="FQ111" s="127"/>
      <c r="FR111" s="127"/>
      <c r="FS111" s="127"/>
      <c r="FT111" s="127"/>
      <c r="FU111" s="127"/>
      <c r="FV111" s="127"/>
      <c r="FW111" s="127"/>
      <c r="FX111" s="127"/>
      <c r="FY111" s="127"/>
      <c r="FZ111" s="127"/>
      <c r="GA111" s="127"/>
      <c r="GB111" s="127"/>
      <c r="GC111" s="127"/>
      <c r="GD111" s="127"/>
      <c r="GE111" s="127"/>
      <c r="GF111" s="127"/>
      <c r="GG111" s="127"/>
      <c r="GH111" s="127"/>
      <c r="GI111" s="127"/>
      <c r="GJ111" s="127"/>
      <c r="GK111" s="127"/>
      <c r="GL111" s="127"/>
      <c r="GM111" s="127"/>
      <c r="GN111" s="127"/>
      <c r="GO111" s="127"/>
      <c r="GP111" s="127"/>
      <c r="GQ111" s="127"/>
      <c r="GR111" s="127"/>
      <c r="GS111" s="127"/>
      <c r="GT111" s="127"/>
      <c r="GU111" s="127"/>
      <c r="GV111" s="127"/>
      <c r="GW111" s="127"/>
      <c r="GX111" s="127"/>
      <c r="GY111" s="127"/>
      <c r="GZ111" s="127"/>
      <c r="HA111" s="127"/>
      <c r="HB111" s="127"/>
      <c r="HC111" s="127"/>
      <c r="HD111" s="127"/>
      <c r="HE111" s="127"/>
      <c r="HF111" s="127"/>
      <c r="HG111" s="127"/>
      <c r="HH111" s="127"/>
      <c r="HI111" s="127"/>
      <c r="HJ111" s="127"/>
      <c r="HK111" s="127"/>
      <c r="HL111" s="127"/>
      <c r="HM111" s="127"/>
      <c r="HN111" s="127"/>
      <c r="HO111" s="127"/>
      <c r="HP111" s="127"/>
      <c r="HQ111" s="127"/>
    </row>
    <row r="112" spans="1:225" ht="15" customHeight="1">
      <c r="A112" s="361">
        <f>IF($A110+1=8,1, $A110+1)</f>
        <v>4</v>
      </c>
      <c r="B112" s="401"/>
      <c r="C112" s="385">
        <f>C110+1</f>
        <v>43146</v>
      </c>
      <c r="D112" s="275" t="s">
        <v>77</v>
      </c>
      <c r="E112" s="11" t="str">
        <f t="shared" si="127"/>
        <v>AM</v>
      </c>
      <c r="F112" s="156"/>
      <c r="G112" s="62" t="str">
        <f t="shared" si="96"/>
        <v xml:space="preserve"> </v>
      </c>
      <c r="H112" s="287"/>
      <c r="I112" s="155"/>
      <c r="J112" s="286"/>
      <c r="K112" s="156"/>
      <c r="L112" s="62" t="str">
        <f t="shared" si="97"/>
        <v xml:space="preserve"> </v>
      </c>
      <c r="M112" s="287"/>
      <c r="N112" s="210"/>
      <c r="O112" s="286"/>
      <c r="P112" s="156"/>
      <c r="Q112" s="62" t="str">
        <f t="shared" si="98"/>
        <v xml:space="preserve"> </v>
      </c>
      <c r="R112" s="287"/>
      <c r="S112" s="210"/>
      <c r="T112" s="286"/>
      <c r="U112" s="156"/>
      <c r="V112" s="62" t="str">
        <f t="shared" si="99"/>
        <v xml:space="preserve"> </v>
      </c>
      <c r="W112" s="287"/>
      <c r="X112" s="210"/>
      <c r="Y112" s="286"/>
      <c r="Z112" s="156"/>
      <c r="AA112" s="62" t="str">
        <f t="shared" si="100"/>
        <v xml:space="preserve"> </v>
      </c>
      <c r="AB112" s="287"/>
      <c r="AC112" s="210"/>
      <c r="AD112" s="286"/>
      <c r="AE112" s="156"/>
      <c r="AF112" s="62" t="str">
        <f t="shared" si="101"/>
        <v xml:space="preserve"> </v>
      </c>
      <c r="AG112" s="287"/>
      <c r="AH112" s="210"/>
      <c r="AI112" s="286"/>
      <c r="AJ112" s="156"/>
      <c r="AK112" s="62" t="str">
        <f t="shared" si="102"/>
        <v xml:space="preserve"> </v>
      </c>
      <c r="AL112" s="287"/>
      <c r="AM112" s="210"/>
      <c r="AN112" s="286"/>
      <c r="AO112" s="156"/>
      <c r="AP112" s="62" t="str">
        <f t="shared" si="103"/>
        <v xml:space="preserve"> </v>
      </c>
      <c r="AQ112" s="287"/>
      <c r="AR112" s="210"/>
      <c r="AS112" s="286"/>
      <c r="AT112" s="156"/>
      <c r="AU112" s="62" t="str">
        <f t="shared" si="104"/>
        <v xml:space="preserve"> </v>
      </c>
      <c r="AV112" s="287"/>
      <c r="AW112" s="210"/>
      <c r="AX112" s="286"/>
      <c r="AY112" s="156"/>
      <c r="AZ112" s="62" t="str">
        <f t="shared" si="105"/>
        <v xml:space="preserve"> </v>
      </c>
      <c r="BA112" s="287"/>
      <c r="BB112" s="210"/>
      <c r="BC112" s="286"/>
      <c r="BD112" s="156"/>
      <c r="BE112" s="62" t="str">
        <f t="shared" si="106"/>
        <v xml:space="preserve"> </v>
      </c>
      <c r="BF112" s="287"/>
      <c r="BG112" s="210"/>
      <c r="BH112" s="286"/>
      <c r="BI112" s="156"/>
      <c r="BJ112" s="62" t="str">
        <f t="shared" si="107"/>
        <v xml:space="preserve"> </v>
      </c>
      <c r="BK112" s="287"/>
      <c r="BL112" s="210"/>
      <c r="BM112" s="286"/>
      <c r="BN112" s="156"/>
      <c r="BO112" s="62" t="str">
        <f t="shared" si="108"/>
        <v xml:space="preserve"> </v>
      </c>
      <c r="BP112" s="287"/>
      <c r="BQ112" s="210"/>
      <c r="BR112" s="286"/>
      <c r="BS112" s="156"/>
      <c r="BT112" s="62" t="str">
        <f t="shared" si="109"/>
        <v xml:space="preserve"> </v>
      </c>
      <c r="BU112" s="287"/>
      <c r="BV112" s="210"/>
      <c r="BW112" s="286"/>
      <c r="BX112" s="156"/>
      <c r="BY112" s="62" t="str">
        <f t="shared" si="110"/>
        <v xml:space="preserve"> </v>
      </c>
      <c r="BZ112" s="287"/>
      <c r="CA112" s="210"/>
      <c r="CB112" s="286"/>
      <c r="CC112" s="156"/>
      <c r="CD112" s="62" t="str">
        <f t="shared" si="111"/>
        <v xml:space="preserve"> </v>
      </c>
      <c r="CE112" s="287"/>
      <c r="CF112" s="210"/>
      <c r="CG112" s="286"/>
      <c r="CH112" s="156"/>
      <c r="CI112" s="62" t="str">
        <f t="shared" si="112"/>
        <v xml:space="preserve"> </v>
      </c>
      <c r="CJ112" s="287"/>
      <c r="CK112" s="210"/>
      <c r="CL112" s="286"/>
      <c r="CM112" s="156"/>
      <c r="CN112" s="62" t="str">
        <f t="shared" si="113"/>
        <v xml:space="preserve"> </v>
      </c>
      <c r="CO112" s="287"/>
      <c r="CP112" s="210"/>
      <c r="CQ112" s="286"/>
      <c r="CR112" s="156"/>
      <c r="CS112" s="62" t="str">
        <f t="shared" si="114"/>
        <v xml:space="preserve"> </v>
      </c>
      <c r="CT112" s="287"/>
      <c r="CU112" s="210"/>
      <c r="CV112" s="286"/>
      <c r="CW112" s="156"/>
      <c r="CX112" s="62" t="str">
        <f t="shared" si="115"/>
        <v xml:space="preserve"> </v>
      </c>
      <c r="CY112" s="287"/>
      <c r="CZ112" s="210"/>
      <c r="DA112" s="286"/>
      <c r="DB112" s="156"/>
      <c r="DC112" s="62" t="str">
        <f t="shared" si="116"/>
        <v xml:space="preserve"> </v>
      </c>
      <c r="DD112" s="287"/>
      <c r="DE112" s="210"/>
      <c r="DF112" s="286"/>
      <c r="DG112" s="156"/>
      <c r="DH112" s="62" t="str">
        <f t="shared" si="117"/>
        <v xml:space="preserve"> </v>
      </c>
      <c r="DI112" s="287"/>
      <c r="DJ112" s="210"/>
      <c r="DK112" s="286"/>
      <c r="DL112" s="156"/>
      <c r="DM112" s="62" t="str">
        <f t="shared" si="118"/>
        <v xml:space="preserve"> </v>
      </c>
      <c r="DN112" s="287"/>
      <c r="DO112" s="210"/>
      <c r="DP112" s="286"/>
      <c r="DQ112" s="156"/>
      <c r="DR112" s="62" t="str">
        <f t="shared" si="119"/>
        <v xml:space="preserve"> </v>
      </c>
      <c r="DS112" s="287"/>
      <c r="DT112" s="210"/>
      <c r="DU112" s="286"/>
      <c r="DV112" s="156"/>
      <c r="DW112" s="62" t="str">
        <f t="shared" si="120"/>
        <v xml:space="preserve"> </v>
      </c>
      <c r="DX112" s="287"/>
      <c r="DY112" s="210"/>
      <c r="DZ112" s="286"/>
      <c r="EA112" s="156"/>
      <c r="EB112" s="62" t="str">
        <f t="shared" si="121"/>
        <v xml:space="preserve"> </v>
      </c>
      <c r="EC112" s="287"/>
      <c r="ED112" s="210"/>
      <c r="EE112" s="286"/>
      <c r="EF112" s="156"/>
      <c r="EG112" s="62" t="str">
        <f t="shared" si="122"/>
        <v xml:space="preserve"> </v>
      </c>
      <c r="EH112" s="287"/>
      <c r="EI112" s="210"/>
      <c r="EJ112" s="286"/>
      <c r="EK112" s="156"/>
      <c r="EL112" s="62" t="str">
        <f t="shared" si="123"/>
        <v xml:space="preserve"> </v>
      </c>
      <c r="EM112" s="287"/>
      <c r="EN112" s="210"/>
      <c r="EO112" s="286"/>
      <c r="EP112" s="156"/>
      <c r="EQ112" s="62" t="str">
        <f t="shared" si="124"/>
        <v xml:space="preserve"> </v>
      </c>
      <c r="ER112" s="287"/>
      <c r="ES112" s="210"/>
      <c r="ET112" s="286"/>
      <c r="EU112" s="156"/>
      <c r="EV112" s="62" t="str">
        <f t="shared" si="125"/>
        <v xml:space="preserve"> </v>
      </c>
      <c r="EW112" s="287"/>
      <c r="EX112" s="210"/>
      <c r="EY112" s="286"/>
      <c r="EZ112" s="156"/>
      <c r="FA112" s="62" t="str">
        <f t="shared" si="126"/>
        <v xml:space="preserve"> </v>
      </c>
      <c r="FB112" s="287"/>
      <c r="FC112" s="210"/>
      <c r="FD112" s="286"/>
      <c r="FE112" s="127"/>
      <c r="FF112" s="127"/>
      <c r="FG112" s="127"/>
      <c r="FH112" s="127"/>
      <c r="FI112" s="127"/>
      <c r="FJ112" s="127"/>
      <c r="FK112" s="127"/>
      <c r="FL112" s="127"/>
      <c r="FM112" s="127"/>
      <c r="FN112" s="127"/>
      <c r="FO112" s="127"/>
      <c r="FP112" s="127"/>
      <c r="FQ112" s="127"/>
      <c r="FR112" s="127"/>
      <c r="FS112" s="127"/>
      <c r="FT112" s="127"/>
      <c r="FU112" s="127"/>
      <c r="FV112" s="127"/>
      <c r="FW112" s="127"/>
      <c r="FX112" s="127"/>
      <c r="FY112" s="127"/>
      <c r="FZ112" s="127"/>
      <c r="GA112" s="127"/>
      <c r="GB112" s="127"/>
      <c r="GC112" s="127"/>
      <c r="GD112" s="127"/>
      <c r="GE112" s="127"/>
      <c r="GF112" s="127"/>
      <c r="GG112" s="127"/>
      <c r="GH112" s="127"/>
      <c r="GI112" s="127"/>
      <c r="GJ112" s="127"/>
      <c r="GK112" s="127"/>
      <c r="GL112" s="127"/>
      <c r="GM112" s="127"/>
      <c r="GN112" s="127"/>
      <c r="GO112" s="127"/>
      <c r="GP112" s="127"/>
      <c r="GQ112" s="127"/>
      <c r="GR112" s="127"/>
      <c r="GS112" s="127"/>
      <c r="GT112" s="127"/>
      <c r="GU112" s="127"/>
      <c r="GV112" s="127"/>
      <c r="GW112" s="127"/>
      <c r="GX112" s="127"/>
      <c r="GY112" s="127"/>
      <c r="GZ112" s="127"/>
      <c r="HA112" s="127"/>
      <c r="HB112" s="127"/>
      <c r="HC112" s="127"/>
      <c r="HD112" s="127"/>
      <c r="HE112" s="127"/>
      <c r="HF112" s="127"/>
      <c r="HG112" s="127"/>
      <c r="HH112" s="127"/>
      <c r="HI112" s="127"/>
      <c r="HJ112" s="127"/>
      <c r="HK112" s="127"/>
      <c r="HL112" s="127"/>
      <c r="HM112" s="127"/>
      <c r="HN112" s="127"/>
      <c r="HO112" s="127"/>
      <c r="HP112" s="127"/>
      <c r="HQ112" s="127"/>
    </row>
    <row r="113" spans="1:225" ht="15" customHeight="1">
      <c r="A113" s="361"/>
      <c r="B113" s="401"/>
      <c r="C113" s="385"/>
      <c r="D113" s="277"/>
      <c r="E113" s="11" t="str">
        <f t="shared" si="127"/>
        <v>PM</v>
      </c>
      <c r="F113" s="156"/>
      <c r="G113" s="62" t="str">
        <f t="shared" si="96"/>
        <v xml:space="preserve"> </v>
      </c>
      <c r="H113" s="287"/>
      <c r="I113" s="155"/>
      <c r="J113" s="286"/>
      <c r="K113" s="156"/>
      <c r="L113" s="62" t="str">
        <f t="shared" si="97"/>
        <v xml:space="preserve"> </v>
      </c>
      <c r="M113" s="287"/>
      <c r="N113" s="210"/>
      <c r="O113" s="286"/>
      <c r="P113" s="156"/>
      <c r="Q113" s="62" t="str">
        <f t="shared" si="98"/>
        <v xml:space="preserve"> </v>
      </c>
      <c r="R113" s="287"/>
      <c r="S113" s="210"/>
      <c r="T113" s="286"/>
      <c r="U113" s="156"/>
      <c r="V113" s="62" t="str">
        <f t="shared" si="99"/>
        <v xml:space="preserve"> </v>
      </c>
      <c r="W113" s="287"/>
      <c r="X113" s="210"/>
      <c r="Y113" s="286"/>
      <c r="Z113" s="156"/>
      <c r="AA113" s="62" t="str">
        <f t="shared" si="100"/>
        <v xml:space="preserve"> </v>
      </c>
      <c r="AB113" s="287"/>
      <c r="AC113" s="210"/>
      <c r="AD113" s="286"/>
      <c r="AE113" s="156"/>
      <c r="AF113" s="62" t="str">
        <f t="shared" si="101"/>
        <v xml:space="preserve"> </v>
      </c>
      <c r="AG113" s="287"/>
      <c r="AH113" s="210"/>
      <c r="AI113" s="286"/>
      <c r="AJ113" s="156"/>
      <c r="AK113" s="62" t="str">
        <f t="shared" si="102"/>
        <v xml:space="preserve"> </v>
      </c>
      <c r="AL113" s="287"/>
      <c r="AM113" s="210"/>
      <c r="AN113" s="286"/>
      <c r="AO113" s="156"/>
      <c r="AP113" s="62" t="str">
        <f t="shared" si="103"/>
        <v xml:space="preserve"> </v>
      </c>
      <c r="AQ113" s="287"/>
      <c r="AR113" s="210"/>
      <c r="AS113" s="286"/>
      <c r="AT113" s="156"/>
      <c r="AU113" s="62" t="str">
        <f t="shared" si="104"/>
        <v xml:space="preserve"> </v>
      </c>
      <c r="AV113" s="287"/>
      <c r="AW113" s="210"/>
      <c r="AX113" s="286"/>
      <c r="AY113" s="156"/>
      <c r="AZ113" s="62" t="str">
        <f t="shared" si="105"/>
        <v xml:space="preserve"> </v>
      </c>
      <c r="BA113" s="287"/>
      <c r="BB113" s="210"/>
      <c r="BC113" s="286"/>
      <c r="BD113" s="156"/>
      <c r="BE113" s="62" t="str">
        <f t="shared" si="106"/>
        <v xml:space="preserve"> </v>
      </c>
      <c r="BF113" s="287"/>
      <c r="BG113" s="210"/>
      <c r="BH113" s="286"/>
      <c r="BI113" s="156"/>
      <c r="BJ113" s="62" t="str">
        <f t="shared" si="107"/>
        <v xml:space="preserve"> </v>
      </c>
      <c r="BK113" s="287"/>
      <c r="BL113" s="210"/>
      <c r="BM113" s="286"/>
      <c r="BN113" s="156"/>
      <c r="BO113" s="62" t="str">
        <f t="shared" si="108"/>
        <v xml:space="preserve"> </v>
      </c>
      <c r="BP113" s="287"/>
      <c r="BQ113" s="210"/>
      <c r="BR113" s="286"/>
      <c r="BS113" s="156"/>
      <c r="BT113" s="62" t="str">
        <f t="shared" si="109"/>
        <v xml:space="preserve"> </v>
      </c>
      <c r="BU113" s="287"/>
      <c r="BV113" s="210"/>
      <c r="BW113" s="286"/>
      <c r="BX113" s="156"/>
      <c r="BY113" s="62" t="str">
        <f t="shared" si="110"/>
        <v xml:space="preserve"> </v>
      </c>
      <c r="BZ113" s="287"/>
      <c r="CA113" s="210"/>
      <c r="CB113" s="286"/>
      <c r="CC113" s="156"/>
      <c r="CD113" s="62" t="str">
        <f t="shared" si="111"/>
        <v xml:space="preserve"> </v>
      </c>
      <c r="CE113" s="287"/>
      <c r="CF113" s="210"/>
      <c r="CG113" s="286"/>
      <c r="CH113" s="156"/>
      <c r="CI113" s="62" t="str">
        <f t="shared" si="112"/>
        <v xml:space="preserve"> </v>
      </c>
      <c r="CJ113" s="287"/>
      <c r="CK113" s="210"/>
      <c r="CL113" s="286"/>
      <c r="CM113" s="156"/>
      <c r="CN113" s="62" t="str">
        <f t="shared" si="113"/>
        <v xml:space="preserve"> </v>
      </c>
      <c r="CO113" s="287"/>
      <c r="CP113" s="210"/>
      <c r="CQ113" s="286"/>
      <c r="CR113" s="156"/>
      <c r="CS113" s="62" t="str">
        <f t="shared" si="114"/>
        <v xml:space="preserve"> </v>
      </c>
      <c r="CT113" s="287"/>
      <c r="CU113" s="210"/>
      <c r="CV113" s="286"/>
      <c r="CW113" s="156"/>
      <c r="CX113" s="62" t="str">
        <f t="shared" si="115"/>
        <v xml:space="preserve"> </v>
      </c>
      <c r="CY113" s="287"/>
      <c r="CZ113" s="210"/>
      <c r="DA113" s="286"/>
      <c r="DB113" s="156"/>
      <c r="DC113" s="62" t="str">
        <f t="shared" si="116"/>
        <v xml:space="preserve"> </v>
      </c>
      <c r="DD113" s="287"/>
      <c r="DE113" s="210"/>
      <c r="DF113" s="286"/>
      <c r="DG113" s="156"/>
      <c r="DH113" s="62" t="str">
        <f t="shared" si="117"/>
        <v xml:space="preserve"> </v>
      </c>
      <c r="DI113" s="287"/>
      <c r="DJ113" s="210"/>
      <c r="DK113" s="286"/>
      <c r="DL113" s="156"/>
      <c r="DM113" s="62" t="str">
        <f t="shared" si="118"/>
        <v xml:space="preserve"> </v>
      </c>
      <c r="DN113" s="287"/>
      <c r="DO113" s="210"/>
      <c r="DP113" s="286"/>
      <c r="DQ113" s="156"/>
      <c r="DR113" s="62" t="str">
        <f t="shared" si="119"/>
        <v xml:space="preserve"> </v>
      </c>
      <c r="DS113" s="287"/>
      <c r="DT113" s="210"/>
      <c r="DU113" s="286"/>
      <c r="DV113" s="156"/>
      <c r="DW113" s="62" t="str">
        <f t="shared" si="120"/>
        <v xml:space="preserve"> </v>
      </c>
      <c r="DX113" s="287"/>
      <c r="DY113" s="210"/>
      <c r="DZ113" s="286"/>
      <c r="EA113" s="156"/>
      <c r="EB113" s="62" t="str">
        <f t="shared" si="121"/>
        <v xml:space="preserve"> </v>
      </c>
      <c r="EC113" s="287"/>
      <c r="ED113" s="210"/>
      <c r="EE113" s="286"/>
      <c r="EF113" s="156"/>
      <c r="EG113" s="62" t="str">
        <f t="shared" si="122"/>
        <v xml:space="preserve"> </v>
      </c>
      <c r="EH113" s="287"/>
      <c r="EI113" s="210"/>
      <c r="EJ113" s="286"/>
      <c r="EK113" s="156"/>
      <c r="EL113" s="62" t="str">
        <f t="shared" si="123"/>
        <v xml:space="preserve"> </v>
      </c>
      <c r="EM113" s="287"/>
      <c r="EN113" s="210"/>
      <c r="EO113" s="286"/>
      <c r="EP113" s="156"/>
      <c r="EQ113" s="62" t="str">
        <f t="shared" si="124"/>
        <v xml:space="preserve"> </v>
      </c>
      <c r="ER113" s="287"/>
      <c r="ES113" s="210"/>
      <c r="ET113" s="286"/>
      <c r="EU113" s="156"/>
      <c r="EV113" s="62" t="str">
        <f t="shared" si="125"/>
        <v xml:space="preserve"> </v>
      </c>
      <c r="EW113" s="287"/>
      <c r="EX113" s="210"/>
      <c r="EY113" s="286"/>
      <c r="EZ113" s="156"/>
      <c r="FA113" s="62" t="str">
        <f t="shared" si="126"/>
        <v xml:space="preserve"> </v>
      </c>
      <c r="FB113" s="287"/>
      <c r="FC113" s="210"/>
      <c r="FD113" s="286"/>
      <c r="FE113" s="127"/>
      <c r="FF113" s="127"/>
      <c r="FG113" s="127"/>
      <c r="FH113" s="127"/>
      <c r="FI113" s="127"/>
      <c r="FJ113" s="127"/>
      <c r="FK113" s="127"/>
      <c r="FL113" s="127"/>
      <c r="FM113" s="127"/>
      <c r="FN113" s="127"/>
      <c r="FO113" s="127"/>
      <c r="FP113" s="127"/>
      <c r="FQ113" s="127"/>
      <c r="FR113" s="127"/>
      <c r="FS113" s="127"/>
      <c r="FT113" s="127"/>
      <c r="FU113" s="127"/>
      <c r="FV113" s="127"/>
      <c r="FW113" s="127"/>
      <c r="FX113" s="127"/>
      <c r="FY113" s="127"/>
      <c r="FZ113" s="127"/>
      <c r="GA113" s="127"/>
      <c r="GB113" s="127"/>
      <c r="GC113" s="127"/>
      <c r="GD113" s="127"/>
      <c r="GE113" s="127"/>
      <c r="GF113" s="127"/>
      <c r="GG113" s="127"/>
      <c r="GH113" s="127"/>
      <c r="GI113" s="127"/>
      <c r="GJ113" s="127"/>
      <c r="GK113" s="127"/>
      <c r="GL113" s="127"/>
      <c r="GM113" s="127"/>
      <c r="GN113" s="127"/>
      <c r="GO113" s="127"/>
      <c r="GP113" s="127"/>
      <c r="GQ113" s="127"/>
      <c r="GR113" s="127"/>
      <c r="GS113" s="127"/>
      <c r="GT113" s="127"/>
      <c r="GU113" s="127"/>
      <c r="GV113" s="127"/>
      <c r="GW113" s="127"/>
      <c r="GX113" s="127"/>
      <c r="GY113" s="127"/>
      <c r="GZ113" s="127"/>
      <c r="HA113" s="127"/>
      <c r="HB113" s="127"/>
      <c r="HC113" s="127"/>
      <c r="HD113" s="127"/>
      <c r="HE113" s="127"/>
      <c r="HF113" s="127"/>
      <c r="HG113" s="127"/>
      <c r="HH113" s="127"/>
      <c r="HI113" s="127"/>
      <c r="HJ113" s="127"/>
      <c r="HK113" s="127"/>
      <c r="HL113" s="127"/>
      <c r="HM113" s="127"/>
      <c r="HN113" s="127"/>
      <c r="HO113" s="127"/>
      <c r="HP113" s="127"/>
      <c r="HQ113" s="127"/>
    </row>
    <row r="114" spans="1:225" ht="15" customHeight="1">
      <c r="A114" s="361">
        <f>IF($A112+1=8,1, $A112+1)</f>
        <v>5</v>
      </c>
      <c r="B114" s="401"/>
      <c r="C114" s="385">
        <f>C112+1</f>
        <v>43147</v>
      </c>
      <c r="D114" s="275" t="s">
        <v>78</v>
      </c>
      <c r="E114" s="11" t="str">
        <f t="shared" si="127"/>
        <v>AM</v>
      </c>
      <c r="F114" s="156"/>
      <c r="G114" s="62" t="str">
        <f t="shared" si="96"/>
        <v xml:space="preserve"> </v>
      </c>
      <c r="H114" s="287"/>
      <c r="I114" s="155"/>
      <c r="J114" s="286"/>
      <c r="K114" s="156"/>
      <c r="L114" s="62" t="str">
        <f t="shared" si="97"/>
        <v xml:space="preserve"> </v>
      </c>
      <c r="M114" s="287"/>
      <c r="N114" s="210"/>
      <c r="O114" s="286"/>
      <c r="P114" s="156"/>
      <c r="Q114" s="62" t="str">
        <f t="shared" si="98"/>
        <v xml:space="preserve"> </v>
      </c>
      <c r="R114" s="287"/>
      <c r="S114" s="210"/>
      <c r="T114" s="286"/>
      <c r="U114" s="156"/>
      <c r="V114" s="62" t="str">
        <f t="shared" si="99"/>
        <v xml:space="preserve"> </v>
      </c>
      <c r="W114" s="287"/>
      <c r="X114" s="210"/>
      <c r="Y114" s="286"/>
      <c r="Z114" s="156"/>
      <c r="AA114" s="62" t="str">
        <f t="shared" si="100"/>
        <v xml:space="preserve"> </v>
      </c>
      <c r="AB114" s="287"/>
      <c r="AC114" s="210"/>
      <c r="AD114" s="286"/>
      <c r="AE114" s="156"/>
      <c r="AF114" s="62" t="str">
        <f t="shared" si="101"/>
        <v xml:space="preserve"> </v>
      </c>
      <c r="AG114" s="287"/>
      <c r="AH114" s="210"/>
      <c r="AI114" s="286"/>
      <c r="AJ114" s="156"/>
      <c r="AK114" s="62" t="str">
        <f t="shared" si="102"/>
        <v xml:space="preserve"> </v>
      </c>
      <c r="AL114" s="287"/>
      <c r="AM114" s="210"/>
      <c r="AN114" s="286"/>
      <c r="AO114" s="156"/>
      <c r="AP114" s="62" t="str">
        <f t="shared" si="103"/>
        <v xml:space="preserve"> </v>
      </c>
      <c r="AQ114" s="287"/>
      <c r="AR114" s="210"/>
      <c r="AS114" s="286"/>
      <c r="AT114" s="156"/>
      <c r="AU114" s="62" t="str">
        <f t="shared" si="104"/>
        <v xml:space="preserve"> </v>
      </c>
      <c r="AV114" s="287"/>
      <c r="AW114" s="210"/>
      <c r="AX114" s="286"/>
      <c r="AY114" s="156"/>
      <c r="AZ114" s="62" t="str">
        <f t="shared" si="105"/>
        <v xml:space="preserve"> </v>
      </c>
      <c r="BA114" s="287"/>
      <c r="BB114" s="210"/>
      <c r="BC114" s="286"/>
      <c r="BD114" s="156"/>
      <c r="BE114" s="62" t="str">
        <f t="shared" si="106"/>
        <v xml:space="preserve"> </v>
      </c>
      <c r="BF114" s="287"/>
      <c r="BG114" s="210"/>
      <c r="BH114" s="286"/>
      <c r="BI114" s="156"/>
      <c r="BJ114" s="62" t="str">
        <f t="shared" si="107"/>
        <v xml:space="preserve"> </v>
      </c>
      <c r="BK114" s="287"/>
      <c r="BL114" s="210"/>
      <c r="BM114" s="286"/>
      <c r="BN114" s="156"/>
      <c r="BO114" s="62" t="str">
        <f t="shared" si="108"/>
        <v xml:space="preserve"> </v>
      </c>
      <c r="BP114" s="287"/>
      <c r="BQ114" s="210"/>
      <c r="BR114" s="286"/>
      <c r="BS114" s="156"/>
      <c r="BT114" s="62" t="str">
        <f t="shared" si="109"/>
        <v xml:space="preserve"> </v>
      </c>
      <c r="BU114" s="287"/>
      <c r="BV114" s="210"/>
      <c r="BW114" s="286"/>
      <c r="BX114" s="156"/>
      <c r="BY114" s="62" t="str">
        <f t="shared" si="110"/>
        <v xml:space="preserve"> </v>
      </c>
      <c r="BZ114" s="287"/>
      <c r="CA114" s="210"/>
      <c r="CB114" s="286"/>
      <c r="CC114" s="156"/>
      <c r="CD114" s="62" t="str">
        <f t="shared" si="111"/>
        <v xml:space="preserve"> </v>
      </c>
      <c r="CE114" s="287"/>
      <c r="CF114" s="210"/>
      <c r="CG114" s="286"/>
      <c r="CH114" s="156"/>
      <c r="CI114" s="62" t="str">
        <f t="shared" si="112"/>
        <v xml:space="preserve"> </v>
      </c>
      <c r="CJ114" s="287"/>
      <c r="CK114" s="210"/>
      <c r="CL114" s="286"/>
      <c r="CM114" s="156"/>
      <c r="CN114" s="62" t="str">
        <f t="shared" si="113"/>
        <v xml:space="preserve"> </v>
      </c>
      <c r="CO114" s="287"/>
      <c r="CP114" s="210"/>
      <c r="CQ114" s="286"/>
      <c r="CR114" s="156"/>
      <c r="CS114" s="62" t="str">
        <f t="shared" si="114"/>
        <v xml:space="preserve"> </v>
      </c>
      <c r="CT114" s="287"/>
      <c r="CU114" s="210"/>
      <c r="CV114" s="286"/>
      <c r="CW114" s="156"/>
      <c r="CX114" s="62" t="str">
        <f t="shared" si="115"/>
        <v xml:space="preserve"> </v>
      </c>
      <c r="CY114" s="287"/>
      <c r="CZ114" s="210"/>
      <c r="DA114" s="286"/>
      <c r="DB114" s="156"/>
      <c r="DC114" s="62" t="str">
        <f t="shared" si="116"/>
        <v xml:space="preserve"> </v>
      </c>
      <c r="DD114" s="287"/>
      <c r="DE114" s="210"/>
      <c r="DF114" s="286"/>
      <c r="DG114" s="156"/>
      <c r="DH114" s="62" t="str">
        <f t="shared" si="117"/>
        <v xml:space="preserve"> </v>
      </c>
      <c r="DI114" s="287"/>
      <c r="DJ114" s="210"/>
      <c r="DK114" s="286"/>
      <c r="DL114" s="156"/>
      <c r="DM114" s="62" t="str">
        <f t="shared" si="118"/>
        <v xml:space="preserve"> </v>
      </c>
      <c r="DN114" s="287"/>
      <c r="DO114" s="210"/>
      <c r="DP114" s="286"/>
      <c r="DQ114" s="156"/>
      <c r="DR114" s="62" t="str">
        <f t="shared" si="119"/>
        <v xml:space="preserve"> </v>
      </c>
      <c r="DS114" s="287"/>
      <c r="DT114" s="210"/>
      <c r="DU114" s="286"/>
      <c r="DV114" s="156"/>
      <c r="DW114" s="62" t="str">
        <f t="shared" si="120"/>
        <v xml:space="preserve"> </v>
      </c>
      <c r="DX114" s="287"/>
      <c r="DY114" s="210"/>
      <c r="DZ114" s="286"/>
      <c r="EA114" s="156"/>
      <c r="EB114" s="62" t="str">
        <f t="shared" si="121"/>
        <v xml:space="preserve"> </v>
      </c>
      <c r="EC114" s="287"/>
      <c r="ED114" s="210"/>
      <c r="EE114" s="286"/>
      <c r="EF114" s="156"/>
      <c r="EG114" s="62" t="str">
        <f t="shared" si="122"/>
        <v xml:space="preserve"> </v>
      </c>
      <c r="EH114" s="287"/>
      <c r="EI114" s="210"/>
      <c r="EJ114" s="286"/>
      <c r="EK114" s="156"/>
      <c r="EL114" s="62" t="str">
        <f t="shared" si="123"/>
        <v xml:space="preserve"> </v>
      </c>
      <c r="EM114" s="287"/>
      <c r="EN114" s="210"/>
      <c r="EO114" s="286"/>
      <c r="EP114" s="156"/>
      <c r="EQ114" s="62" t="str">
        <f t="shared" si="124"/>
        <v xml:space="preserve"> </v>
      </c>
      <c r="ER114" s="287"/>
      <c r="ES114" s="210"/>
      <c r="ET114" s="286"/>
      <c r="EU114" s="156"/>
      <c r="EV114" s="62" t="str">
        <f t="shared" si="125"/>
        <v xml:space="preserve"> </v>
      </c>
      <c r="EW114" s="287"/>
      <c r="EX114" s="210"/>
      <c r="EY114" s="286"/>
      <c r="EZ114" s="156"/>
      <c r="FA114" s="62" t="str">
        <f t="shared" si="126"/>
        <v xml:space="preserve"> </v>
      </c>
      <c r="FB114" s="287"/>
      <c r="FC114" s="210"/>
      <c r="FD114" s="286"/>
      <c r="FE114" s="127"/>
      <c r="FF114" s="127"/>
      <c r="FG114" s="127"/>
      <c r="FH114" s="127"/>
      <c r="FI114" s="127"/>
      <c r="FJ114" s="127"/>
      <c r="FK114" s="127"/>
      <c r="FL114" s="127"/>
      <c r="FM114" s="127"/>
      <c r="FN114" s="127"/>
      <c r="FO114" s="127"/>
      <c r="FP114" s="127"/>
      <c r="FQ114" s="127"/>
      <c r="FR114" s="127"/>
      <c r="FS114" s="127"/>
      <c r="FT114" s="127"/>
      <c r="FU114" s="127"/>
      <c r="FV114" s="127"/>
      <c r="FW114" s="127"/>
      <c r="FX114" s="127"/>
      <c r="FY114" s="127"/>
      <c r="FZ114" s="127"/>
      <c r="GA114" s="127"/>
      <c r="GB114" s="127"/>
      <c r="GC114" s="127"/>
      <c r="GD114" s="127"/>
      <c r="GE114" s="127"/>
      <c r="GF114" s="127"/>
      <c r="GG114" s="127"/>
      <c r="GH114" s="127"/>
      <c r="GI114" s="127"/>
      <c r="GJ114" s="127"/>
      <c r="GK114" s="127"/>
      <c r="GL114" s="127"/>
      <c r="GM114" s="127"/>
      <c r="GN114" s="127"/>
      <c r="GO114" s="127"/>
      <c r="GP114" s="127"/>
      <c r="GQ114" s="127"/>
      <c r="GR114" s="127"/>
      <c r="GS114" s="127"/>
      <c r="GT114" s="127"/>
      <c r="GU114" s="127"/>
      <c r="GV114" s="127"/>
      <c r="GW114" s="127"/>
      <c r="GX114" s="127"/>
      <c r="GY114" s="127"/>
      <c r="GZ114" s="127"/>
      <c r="HA114" s="127"/>
      <c r="HB114" s="127"/>
      <c r="HC114" s="127"/>
      <c r="HD114" s="127"/>
      <c r="HE114" s="127"/>
      <c r="HF114" s="127"/>
      <c r="HG114" s="127"/>
      <c r="HH114" s="127"/>
      <c r="HI114" s="127"/>
      <c r="HJ114" s="127"/>
      <c r="HK114" s="127"/>
      <c r="HL114" s="127"/>
      <c r="HM114" s="127"/>
      <c r="HN114" s="127"/>
      <c r="HO114" s="127"/>
      <c r="HP114" s="127"/>
      <c r="HQ114" s="127"/>
    </row>
    <row r="115" spans="1:225" ht="15" customHeight="1">
      <c r="A115" s="361"/>
      <c r="B115" s="401"/>
      <c r="C115" s="385"/>
      <c r="D115" s="277"/>
      <c r="E115" s="11" t="str">
        <f t="shared" si="127"/>
        <v>PM</v>
      </c>
      <c r="F115" s="156"/>
      <c r="G115" s="62" t="str">
        <f t="shared" si="96"/>
        <v xml:space="preserve"> </v>
      </c>
      <c r="H115" s="287"/>
      <c r="I115" s="155"/>
      <c r="J115" s="286"/>
      <c r="K115" s="156"/>
      <c r="L115" s="62" t="str">
        <f t="shared" si="97"/>
        <v xml:space="preserve"> </v>
      </c>
      <c r="M115" s="287"/>
      <c r="N115" s="210"/>
      <c r="O115" s="286"/>
      <c r="P115" s="156"/>
      <c r="Q115" s="62" t="str">
        <f t="shared" si="98"/>
        <v xml:space="preserve"> </v>
      </c>
      <c r="R115" s="287"/>
      <c r="S115" s="210"/>
      <c r="T115" s="286"/>
      <c r="U115" s="156"/>
      <c r="V115" s="62" t="str">
        <f t="shared" si="99"/>
        <v xml:space="preserve"> </v>
      </c>
      <c r="W115" s="287"/>
      <c r="X115" s="210"/>
      <c r="Y115" s="286"/>
      <c r="Z115" s="156"/>
      <c r="AA115" s="62" t="str">
        <f t="shared" si="100"/>
        <v xml:space="preserve"> </v>
      </c>
      <c r="AB115" s="287"/>
      <c r="AC115" s="210"/>
      <c r="AD115" s="286"/>
      <c r="AE115" s="156"/>
      <c r="AF115" s="62" t="str">
        <f t="shared" si="101"/>
        <v xml:space="preserve"> </v>
      </c>
      <c r="AG115" s="287"/>
      <c r="AH115" s="210"/>
      <c r="AI115" s="286"/>
      <c r="AJ115" s="156"/>
      <c r="AK115" s="62" t="str">
        <f t="shared" si="102"/>
        <v xml:space="preserve"> </v>
      </c>
      <c r="AL115" s="287"/>
      <c r="AM115" s="210"/>
      <c r="AN115" s="286"/>
      <c r="AO115" s="156"/>
      <c r="AP115" s="62" t="str">
        <f t="shared" si="103"/>
        <v xml:space="preserve"> </v>
      </c>
      <c r="AQ115" s="287"/>
      <c r="AR115" s="210"/>
      <c r="AS115" s="286"/>
      <c r="AT115" s="156"/>
      <c r="AU115" s="62" t="str">
        <f t="shared" si="104"/>
        <v xml:space="preserve"> </v>
      </c>
      <c r="AV115" s="287"/>
      <c r="AW115" s="210"/>
      <c r="AX115" s="286"/>
      <c r="AY115" s="156"/>
      <c r="AZ115" s="62" t="str">
        <f t="shared" si="105"/>
        <v xml:space="preserve"> </v>
      </c>
      <c r="BA115" s="287"/>
      <c r="BB115" s="210"/>
      <c r="BC115" s="286"/>
      <c r="BD115" s="156"/>
      <c r="BE115" s="62" t="str">
        <f t="shared" si="106"/>
        <v xml:space="preserve"> </v>
      </c>
      <c r="BF115" s="287"/>
      <c r="BG115" s="210"/>
      <c r="BH115" s="286"/>
      <c r="BI115" s="156"/>
      <c r="BJ115" s="62" t="str">
        <f t="shared" si="107"/>
        <v xml:space="preserve"> </v>
      </c>
      <c r="BK115" s="287"/>
      <c r="BL115" s="210"/>
      <c r="BM115" s="286"/>
      <c r="BN115" s="156"/>
      <c r="BO115" s="62" t="str">
        <f t="shared" si="108"/>
        <v xml:space="preserve"> </v>
      </c>
      <c r="BP115" s="287"/>
      <c r="BQ115" s="210"/>
      <c r="BR115" s="286"/>
      <c r="BS115" s="156"/>
      <c r="BT115" s="62" t="str">
        <f t="shared" si="109"/>
        <v xml:space="preserve"> </v>
      </c>
      <c r="BU115" s="287"/>
      <c r="BV115" s="210"/>
      <c r="BW115" s="286"/>
      <c r="BX115" s="156"/>
      <c r="BY115" s="62" t="str">
        <f t="shared" si="110"/>
        <v xml:space="preserve"> </v>
      </c>
      <c r="BZ115" s="287"/>
      <c r="CA115" s="210"/>
      <c r="CB115" s="286"/>
      <c r="CC115" s="156"/>
      <c r="CD115" s="62" t="str">
        <f t="shared" si="111"/>
        <v xml:space="preserve"> </v>
      </c>
      <c r="CE115" s="287"/>
      <c r="CF115" s="210"/>
      <c r="CG115" s="286"/>
      <c r="CH115" s="156"/>
      <c r="CI115" s="62" t="str">
        <f t="shared" si="112"/>
        <v xml:space="preserve"> </v>
      </c>
      <c r="CJ115" s="287"/>
      <c r="CK115" s="210"/>
      <c r="CL115" s="286"/>
      <c r="CM115" s="156"/>
      <c r="CN115" s="62" t="str">
        <f t="shared" si="113"/>
        <v xml:space="preserve"> </v>
      </c>
      <c r="CO115" s="287"/>
      <c r="CP115" s="210"/>
      <c r="CQ115" s="286"/>
      <c r="CR115" s="156"/>
      <c r="CS115" s="62" t="str">
        <f t="shared" si="114"/>
        <v xml:space="preserve"> </v>
      </c>
      <c r="CT115" s="287"/>
      <c r="CU115" s="210"/>
      <c r="CV115" s="286"/>
      <c r="CW115" s="156"/>
      <c r="CX115" s="62" t="str">
        <f t="shared" si="115"/>
        <v xml:space="preserve"> </v>
      </c>
      <c r="CY115" s="287"/>
      <c r="CZ115" s="210"/>
      <c r="DA115" s="286"/>
      <c r="DB115" s="156"/>
      <c r="DC115" s="62" t="str">
        <f t="shared" si="116"/>
        <v xml:space="preserve"> </v>
      </c>
      <c r="DD115" s="287"/>
      <c r="DE115" s="210"/>
      <c r="DF115" s="286"/>
      <c r="DG115" s="156"/>
      <c r="DH115" s="62" t="str">
        <f t="shared" si="117"/>
        <v xml:space="preserve"> </v>
      </c>
      <c r="DI115" s="287"/>
      <c r="DJ115" s="210"/>
      <c r="DK115" s="286"/>
      <c r="DL115" s="156"/>
      <c r="DM115" s="62" t="str">
        <f t="shared" si="118"/>
        <v xml:space="preserve"> </v>
      </c>
      <c r="DN115" s="287"/>
      <c r="DO115" s="210"/>
      <c r="DP115" s="286"/>
      <c r="DQ115" s="156"/>
      <c r="DR115" s="62" t="str">
        <f t="shared" si="119"/>
        <v xml:space="preserve"> </v>
      </c>
      <c r="DS115" s="287"/>
      <c r="DT115" s="210"/>
      <c r="DU115" s="286"/>
      <c r="DV115" s="156"/>
      <c r="DW115" s="62" t="str">
        <f t="shared" si="120"/>
        <v xml:space="preserve"> </v>
      </c>
      <c r="DX115" s="287"/>
      <c r="DY115" s="210"/>
      <c r="DZ115" s="286"/>
      <c r="EA115" s="156"/>
      <c r="EB115" s="62" t="str">
        <f t="shared" si="121"/>
        <v xml:space="preserve"> </v>
      </c>
      <c r="EC115" s="287"/>
      <c r="ED115" s="210"/>
      <c r="EE115" s="286"/>
      <c r="EF115" s="156"/>
      <c r="EG115" s="62" t="str">
        <f t="shared" si="122"/>
        <v xml:space="preserve"> </v>
      </c>
      <c r="EH115" s="287"/>
      <c r="EI115" s="210"/>
      <c r="EJ115" s="286"/>
      <c r="EK115" s="156"/>
      <c r="EL115" s="62" t="str">
        <f t="shared" si="123"/>
        <v xml:space="preserve"> </v>
      </c>
      <c r="EM115" s="287"/>
      <c r="EN115" s="210"/>
      <c r="EO115" s="286"/>
      <c r="EP115" s="156"/>
      <c r="EQ115" s="62" t="str">
        <f t="shared" si="124"/>
        <v xml:space="preserve"> </v>
      </c>
      <c r="ER115" s="287"/>
      <c r="ES115" s="210"/>
      <c r="ET115" s="286"/>
      <c r="EU115" s="156"/>
      <c r="EV115" s="62" t="str">
        <f t="shared" si="125"/>
        <v xml:space="preserve"> </v>
      </c>
      <c r="EW115" s="287"/>
      <c r="EX115" s="210"/>
      <c r="EY115" s="286"/>
      <c r="EZ115" s="156"/>
      <c r="FA115" s="62" t="str">
        <f t="shared" si="126"/>
        <v xml:space="preserve"> </v>
      </c>
      <c r="FB115" s="287"/>
      <c r="FC115" s="210"/>
      <c r="FD115" s="286"/>
      <c r="FE115" s="127"/>
      <c r="FF115" s="127"/>
      <c r="FG115" s="127"/>
      <c r="FH115" s="127"/>
      <c r="FI115" s="127"/>
      <c r="FJ115" s="127"/>
      <c r="FK115" s="127"/>
      <c r="FL115" s="127"/>
      <c r="FM115" s="127"/>
      <c r="FN115" s="127"/>
      <c r="FO115" s="127"/>
      <c r="FP115" s="127"/>
      <c r="FQ115" s="127"/>
      <c r="FR115" s="127"/>
      <c r="FS115" s="127"/>
      <c r="FT115" s="127"/>
      <c r="FU115" s="127"/>
      <c r="FV115" s="127"/>
      <c r="FW115" s="127"/>
      <c r="FX115" s="127"/>
      <c r="FY115" s="127"/>
      <c r="FZ115" s="127"/>
      <c r="GA115" s="127"/>
      <c r="GB115" s="127"/>
      <c r="GC115" s="127"/>
      <c r="GD115" s="127"/>
      <c r="GE115" s="127"/>
      <c r="GF115" s="127"/>
      <c r="GG115" s="127"/>
      <c r="GH115" s="127"/>
      <c r="GI115" s="127"/>
      <c r="GJ115" s="127"/>
      <c r="GK115" s="127"/>
      <c r="GL115" s="127"/>
      <c r="GM115" s="127"/>
      <c r="GN115" s="127"/>
      <c r="GO115" s="127"/>
      <c r="GP115" s="127"/>
      <c r="GQ115" s="127"/>
      <c r="GR115" s="127"/>
      <c r="GS115" s="127"/>
      <c r="GT115" s="127"/>
      <c r="GU115" s="127"/>
      <c r="GV115" s="127"/>
      <c r="GW115" s="127"/>
      <c r="GX115" s="127"/>
      <c r="GY115" s="127"/>
      <c r="GZ115" s="127"/>
      <c r="HA115" s="127"/>
      <c r="HB115" s="127"/>
      <c r="HC115" s="127"/>
      <c r="HD115" s="127"/>
      <c r="HE115" s="127"/>
      <c r="HF115" s="127"/>
      <c r="HG115" s="127"/>
      <c r="HH115" s="127"/>
      <c r="HI115" s="127"/>
      <c r="HJ115" s="127"/>
      <c r="HK115" s="127"/>
      <c r="HL115" s="127"/>
      <c r="HM115" s="127"/>
      <c r="HN115" s="127"/>
      <c r="HO115" s="127"/>
      <c r="HP115" s="127"/>
      <c r="HQ115" s="127"/>
    </row>
    <row r="116" spans="1:225" ht="15" customHeight="1">
      <c r="A116" s="360">
        <f>IF($A114+1=8,1, $A114+1)</f>
        <v>6</v>
      </c>
      <c r="B116" s="401"/>
      <c r="C116" s="386">
        <f>C114+1</f>
        <v>43148</v>
      </c>
      <c r="D116" s="278" t="s">
        <v>79</v>
      </c>
      <c r="E116" s="221" t="str">
        <f t="shared" si="127"/>
        <v>AM</v>
      </c>
      <c r="F116" s="222"/>
      <c r="G116" s="216" t="str">
        <f t="shared" si="96"/>
        <v xml:space="preserve"> </v>
      </c>
      <c r="H116" s="288"/>
      <c r="I116" s="217"/>
      <c r="J116" s="285"/>
      <c r="K116" s="222"/>
      <c r="L116" s="216" t="str">
        <f t="shared" si="97"/>
        <v xml:space="preserve"> </v>
      </c>
      <c r="M116" s="288"/>
      <c r="N116" s="217"/>
      <c r="O116" s="285"/>
      <c r="P116" s="222"/>
      <c r="Q116" s="216" t="str">
        <f t="shared" si="98"/>
        <v xml:space="preserve"> </v>
      </c>
      <c r="R116" s="288"/>
      <c r="S116" s="217"/>
      <c r="T116" s="285"/>
      <c r="U116" s="222"/>
      <c r="V116" s="216" t="str">
        <f t="shared" si="99"/>
        <v xml:space="preserve"> </v>
      </c>
      <c r="W116" s="288"/>
      <c r="X116" s="217"/>
      <c r="Y116" s="285"/>
      <c r="Z116" s="222"/>
      <c r="AA116" s="216" t="str">
        <f t="shared" si="100"/>
        <v xml:space="preserve"> </v>
      </c>
      <c r="AB116" s="288"/>
      <c r="AC116" s="217"/>
      <c r="AD116" s="285"/>
      <c r="AE116" s="222"/>
      <c r="AF116" s="216" t="str">
        <f t="shared" si="101"/>
        <v xml:space="preserve"> </v>
      </c>
      <c r="AG116" s="288"/>
      <c r="AH116" s="217"/>
      <c r="AI116" s="285"/>
      <c r="AJ116" s="222"/>
      <c r="AK116" s="216" t="str">
        <f t="shared" si="102"/>
        <v xml:space="preserve"> </v>
      </c>
      <c r="AL116" s="288"/>
      <c r="AM116" s="217"/>
      <c r="AN116" s="285"/>
      <c r="AO116" s="222"/>
      <c r="AP116" s="216" t="str">
        <f t="shared" si="103"/>
        <v xml:space="preserve"> </v>
      </c>
      <c r="AQ116" s="288"/>
      <c r="AR116" s="217"/>
      <c r="AS116" s="285"/>
      <c r="AT116" s="222"/>
      <c r="AU116" s="216" t="str">
        <f t="shared" si="104"/>
        <v xml:space="preserve"> </v>
      </c>
      <c r="AV116" s="288"/>
      <c r="AW116" s="217"/>
      <c r="AX116" s="285"/>
      <c r="AY116" s="222"/>
      <c r="AZ116" s="216" t="str">
        <f t="shared" si="105"/>
        <v xml:space="preserve"> </v>
      </c>
      <c r="BA116" s="288"/>
      <c r="BB116" s="217"/>
      <c r="BC116" s="285"/>
      <c r="BD116" s="222"/>
      <c r="BE116" s="216" t="str">
        <f t="shared" si="106"/>
        <v xml:space="preserve"> </v>
      </c>
      <c r="BF116" s="288"/>
      <c r="BG116" s="217"/>
      <c r="BH116" s="285"/>
      <c r="BI116" s="222"/>
      <c r="BJ116" s="216" t="str">
        <f t="shared" si="107"/>
        <v xml:space="preserve"> </v>
      </c>
      <c r="BK116" s="288"/>
      <c r="BL116" s="217"/>
      <c r="BM116" s="285"/>
      <c r="BN116" s="222"/>
      <c r="BO116" s="216" t="str">
        <f t="shared" si="108"/>
        <v xml:space="preserve"> </v>
      </c>
      <c r="BP116" s="288"/>
      <c r="BQ116" s="217"/>
      <c r="BR116" s="285"/>
      <c r="BS116" s="222"/>
      <c r="BT116" s="216" t="str">
        <f t="shared" si="109"/>
        <v xml:space="preserve"> </v>
      </c>
      <c r="BU116" s="288"/>
      <c r="BV116" s="217"/>
      <c r="BW116" s="285"/>
      <c r="BX116" s="222"/>
      <c r="BY116" s="216" t="str">
        <f t="shared" si="110"/>
        <v xml:space="preserve"> </v>
      </c>
      <c r="BZ116" s="288"/>
      <c r="CA116" s="217"/>
      <c r="CB116" s="285"/>
      <c r="CC116" s="222"/>
      <c r="CD116" s="216" t="str">
        <f t="shared" si="111"/>
        <v xml:space="preserve"> </v>
      </c>
      <c r="CE116" s="288"/>
      <c r="CF116" s="217"/>
      <c r="CG116" s="285"/>
      <c r="CH116" s="222"/>
      <c r="CI116" s="216" t="str">
        <f t="shared" si="112"/>
        <v xml:space="preserve"> </v>
      </c>
      <c r="CJ116" s="288"/>
      <c r="CK116" s="217"/>
      <c r="CL116" s="285"/>
      <c r="CM116" s="222"/>
      <c r="CN116" s="216" t="str">
        <f t="shared" si="113"/>
        <v xml:space="preserve"> </v>
      </c>
      <c r="CO116" s="288"/>
      <c r="CP116" s="217"/>
      <c r="CQ116" s="285"/>
      <c r="CR116" s="222"/>
      <c r="CS116" s="216" t="str">
        <f t="shared" si="114"/>
        <v xml:space="preserve"> </v>
      </c>
      <c r="CT116" s="288"/>
      <c r="CU116" s="217"/>
      <c r="CV116" s="285"/>
      <c r="CW116" s="222"/>
      <c r="CX116" s="216" t="str">
        <f t="shared" si="115"/>
        <v xml:space="preserve"> </v>
      </c>
      <c r="CY116" s="288"/>
      <c r="CZ116" s="217"/>
      <c r="DA116" s="285"/>
      <c r="DB116" s="222"/>
      <c r="DC116" s="216" t="str">
        <f t="shared" si="116"/>
        <v xml:space="preserve"> </v>
      </c>
      <c r="DD116" s="288"/>
      <c r="DE116" s="217"/>
      <c r="DF116" s="285"/>
      <c r="DG116" s="222"/>
      <c r="DH116" s="216" t="str">
        <f t="shared" si="117"/>
        <v xml:space="preserve"> </v>
      </c>
      <c r="DI116" s="288"/>
      <c r="DJ116" s="217"/>
      <c r="DK116" s="285"/>
      <c r="DL116" s="222"/>
      <c r="DM116" s="216" t="str">
        <f t="shared" si="118"/>
        <v xml:space="preserve"> </v>
      </c>
      <c r="DN116" s="288"/>
      <c r="DO116" s="217"/>
      <c r="DP116" s="285"/>
      <c r="DQ116" s="222"/>
      <c r="DR116" s="216" t="str">
        <f t="shared" si="119"/>
        <v xml:space="preserve"> </v>
      </c>
      <c r="DS116" s="288"/>
      <c r="DT116" s="217"/>
      <c r="DU116" s="285"/>
      <c r="DV116" s="222"/>
      <c r="DW116" s="216" t="str">
        <f t="shared" si="120"/>
        <v xml:space="preserve"> </v>
      </c>
      <c r="DX116" s="288"/>
      <c r="DY116" s="217"/>
      <c r="DZ116" s="285"/>
      <c r="EA116" s="222"/>
      <c r="EB116" s="216" t="str">
        <f t="shared" si="121"/>
        <v xml:space="preserve"> </v>
      </c>
      <c r="EC116" s="288"/>
      <c r="ED116" s="217"/>
      <c r="EE116" s="285"/>
      <c r="EF116" s="222"/>
      <c r="EG116" s="216" t="str">
        <f t="shared" si="122"/>
        <v xml:space="preserve"> </v>
      </c>
      <c r="EH116" s="288"/>
      <c r="EI116" s="217"/>
      <c r="EJ116" s="285"/>
      <c r="EK116" s="222"/>
      <c r="EL116" s="216" t="str">
        <f t="shared" si="123"/>
        <v xml:space="preserve"> </v>
      </c>
      <c r="EM116" s="288"/>
      <c r="EN116" s="217"/>
      <c r="EO116" s="285"/>
      <c r="EP116" s="222"/>
      <c r="EQ116" s="216" t="str">
        <f t="shared" si="124"/>
        <v xml:space="preserve"> </v>
      </c>
      <c r="ER116" s="288"/>
      <c r="ES116" s="217"/>
      <c r="ET116" s="285"/>
      <c r="EU116" s="222"/>
      <c r="EV116" s="216" t="str">
        <f t="shared" si="125"/>
        <v xml:space="preserve"> </v>
      </c>
      <c r="EW116" s="288"/>
      <c r="EX116" s="217"/>
      <c r="EY116" s="285"/>
      <c r="EZ116" s="222"/>
      <c r="FA116" s="216" t="str">
        <f t="shared" si="126"/>
        <v xml:space="preserve"> </v>
      </c>
      <c r="FB116" s="288"/>
      <c r="FC116" s="217"/>
      <c r="FD116" s="285"/>
      <c r="FE116" s="127"/>
      <c r="FF116" s="127"/>
      <c r="FG116" s="127"/>
      <c r="FH116" s="127"/>
      <c r="FI116" s="127"/>
      <c r="FJ116" s="127"/>
      <c r="FK116" s="127"/>
      <c r="FL116" s="127"/>
      <c r="FM116" s="127"/>
      <c r="FN116" s="127"/>
      <c r="FO116" s="127"/>
      <c r="FP116" s="127"/>
      <c r="FQ116" s="127"/>
      <c r="FR116" s="127"/>
      <c r="FS116" s="127"/>
      <c r="FT116" s="127"/>
      <c r="FU116" s="127"/>
      <c r="FV116" s="127"/>
      <c r="FW116" s="127"/>
      <c r="FX116" s="127"/>
      <c r="FY116" s="127"/>
      <c r="FZ116" s="127"/>
      <c r="GA116" s="127"/>
      <c r="GB116" s="127"/>
      <c r="GC116" s="127"/>
      <c r="GD116" s="127"/>
      <c r="GE116" s="127"/>
      <c r="GF116" s="127"/>
      <c r="GG116" s="127"/>
      <c r="GH116" s="127"/>
      <c r="GI116" s="127"/>
      <c r="GJ116" s="127"/>
      <c r="GK116" s="127"/>
      <c r="GL116" s="127"/>
      <c r="GM116" s="127"/>
      <c r="GN116" s="127"/>
      <c r="GO116" s="127"/>
      <c r="GP116" s="127"/>
      <c r="GQ116" s="127"/>
      <c r="GR116" s="127"/>
      <c r="GS116" s="127"/>
      <c r="GT116" s="127"/>
      <c r="GU116" s="127"/>
      <c r="GV116" s="127"/>
      <c r="GW116" s="127"/>
      <c r="GX116" s="127"/>
      <c r="GY116" s="127"/>
      <c r="GZ116" s="127"/>
      <c r="HA116" s="127"/>
      <c r="HB116" s="127"/>
      <c r="HC116" s="127"/>
      <c r="HD116" s="127"/>
      <c r="HE116" s="127"/>
      <c r="HF116" s="127"/>
      <c r="HG116" s="127"/>
      <c r="HH116" s="127"/>
      <c r="HI116" s="127"/>
      <c r="HJ116" s="127"/>
      <c r="HK116" s="127"/>
      <c r="HL116" s="127"/>
      <c r="HM116" s="127"/>
      <c r="HN116" s="127"/>
      <c r="HO116" s="127"/>
      <c r="HP116" s="127"/>
      <c r="HQ116" s="127"/>
    </row>
    <row r="117" spans="1:225" ht="15" customHeight="1">
      <c r="A117" s="360"/>
      <c r="B117" s="401"/>
      <c r="C117" s="386"/>
      <c r="D117" s="279"/>
      <c r="E117" s="221" t="str">
        <f t="shared" si="127"/>
        <v>PM</v>
      </c>
      <c r="F117" s="222"/>
      <c r="G117" s="216" t="str">
        <f t="shared" si="96"/>
        <v xml:space="preserve"> </v>
      </c>
      <c r="H117" s="288"/>
      <c r="I117" s="217"/>
      <c r="J117" s="285"/>
      <c r="K117" s="222"/>
      <c r="L117" s="216" t="str">
        <f t="shared" si="97"/>
        <v xml:space="preserve"> </v>
      </c>
      <c r="M117" s="288"/>
      <c r="N117" s="217"/>
      <c r="O117" s="285"/>
      <c r="P117" s="222"/>
      <c r="Q117" s="216" t="str">
        <f t="shared" si="98"/>
        <v xml:space="preserve"> </v>
      </c>
      <c r="R117" s="288"/>
      <c r="S117" s="217"/>
      <c r="T117" s="285"/>
      <c r="U117" s="222"/>
      <c r="V117" s="216" t="str">
        <f t="shared" si="99"/>
        <v xml:space="preserve"> </v>
      </c>
      <c r="W117" s="288"/>
      <c r="X117" s="217"/>
      <c r="Y117" s="285"/>
      <c r="Z117" s="222"/>
      <c r="AA117" s="216" t="str">
        <f t="shared" si="100"/>
        <v xml:space="preserve"> </v>
      </c>
      <c r="AB117" s="288"/>
      <c r="AC117" s="217"/>
      <c r="AD117" s="285"/>
      <c r="AE117" s="222"/>
      <c r="AF117" s="216" t="str">
        <f t="shared" si="101"/>
        <v xml:space="preserve"> </v>
      </c>
      <c r="AG117" s="288"/>
      <c r="AH117" s="217"/>
      <c r="AI117" s="285"/>
      <c r="AJ117" s="222"/>
      <c r="AK117" s="216" t="str">
        <f t="shared" si="102"/>
        <v xml:space="preserve"> </v>
      </c>
      <c r="AL117" s="288"/>
      <c r="AM117" s="217"/>
      <c r="AN117" s="285"/>
      <c r="AO117" s="222"/>
      <c r="AP117" s="216" t="str">
        <f t="shared" si="103"/>
        <v xml:space="preserve"> </v>
      </c>
      <c r="AQ117" s="288"/>
      <c r="AR117" s="217"/>
      <c r="AS117" s="285"/>
      <c r="AT117" s="222"/>
      <c r="AU117" s="216" t="str">
        <f t="shared" si="104"/>
        <v xml:space="preserve"> </v>
      </c>
      <c r="AV117" s="288"/>
      <c r="AW117" s="217"/>
      <c r="AX117" s="285"/>
      <c r="AY117" s="222"/>
      <c r="AZ117" s="216" t="str">
        <f t="shared" si="105"/>
        <v xml:space="preserve"> </v>
      </c>
      <c r="BA117" s="288"/>
      <c r="BB117" s="217"/>
      <c r="BC117" s="285"/>
      <c r="BD117" s="222"/>
      <c r="BE117" s="216" t="str">
        <f t="shared" si="106"/>
        <v xml:space="preserve"> </v>
      </c>
      <c r="BF117" s="288"/>
      <c r="BG117" s="217"/>
      <c r="BH117" s="285"/>
      <c r="BI117" s="222"/>
      <c r="BJ117" s="216" t="str">
        <f t="shared" si="107"/>
        <v xml:space="preserve"> </v>
      </c>
      <c r="BK117" s="288"/>
      <c r="BL117" s="217"/>
      <c r="BM117" s="285"/>
      <c r="BN117" s="222"/>
      <c r="BO117" s="216" t="str">
        <f t="shared" si="108"/>
        <v xml:space="preserve"> </v>
      </c>
      <c r="BP117" s="288"/>
      <c r="BQ117" s="217"/>
      <c r="BR117" s="285"/>
      <c r="BS117" s="222"/>
      <c r="BT117" s="216" t="str">
        <f t="shared" si="109"/>
        <v xml:space="preserve"> </v>
      </c>
      <c r="BU117" s="288"/>
      <c r="BV117" s="217"/>
      <c r="BW117" s="285"/>
      <c r="BX117" s="222"/>
      <c r="BY117" s="216" t="str">
        <f t="shared" si="110"/>
        <v xml:space="preserve"> </v>
      </c>
      <c r="BZ117" s="288"/>
      <c r="CA117" s="217"/>
      <c r="CB117" s="285"/>
      <c r="CC117" s="222"/>
      <c r="CD117" s="216" t="str">
        <f t="shared" si="111"/>
        <v xml:space="preserve"> </v>
      </c>
      <c r="CE117" s="288"/>
      <c r="CF117" s="217"/>
      <c r="CG117" s="285"/>
      <c r="CH117" s="222"/>
      <c r="CI117" s="216" t="str">
        <f t="shared" si="112"/>
        <v xml:space="preserve"> </v>
      </c>
      <c r="CJ117" s="288"/>
      <c r="CK117" s="217"/>
      <c r="CL117" s="285"/>
      <c r="CM117" s="222"/>
      <c r="CN117" s="216" t="str">
        <f t="shared" si="113"/>
        <v xml:space="preserve"> </v>
      </c>
      <c r="CO117" s="288"/>
      <c r="CP117" s="217"/>
      <c r="CQ117" s="285"/>
      <c r="CR117" s="222"/>
      <c r="CS117" s="216" t="str">
        <f t="shared" si="114"/>
        <v xml:space="preserve"> </v>
      </c>
      <c r="CT117" s="288"/>
      <c r="CU117" s="217"/>
      <c r="CV117" s="285"/>
      <c r="CW117" s="222"/>
      <c r="CX117" s="216" t="str">
        <f t="shared" si="115"/>
        <v xml:space="preserve"> </v>
      </c>
      <c r="CY117" s="288"/>
      <c r="CZ117" s="217"/>
      <c r="DA117" s="285"/>
      <c r="DB117" s="222"/>
      <c r="DC117" s="216" t="str">
        <f t="shared" si="116"/>
        <v xml:space="preserve"> </v>
      </c>
      <c r="DD117" s="288"/>
      <c r="DE117" s="217"/>
      <c r="DF117" s="285"/>
      <c r="DG117" s="222"/>
      <c r="DH117" s="216" t="str">
        <f t="shared" si="117"/>
        <v xml:space="preserve"> </v>
      </c>
      <c r="DI117" s="288"/>
      <c r="DJ117" s="217"/>
      <c r="DK117" s="285"/>
      <c r="DL117" s="222"/>
      <c r="DM117" s="216" t="str">
        <f t="shared" si="118"/>
        <v xml:space="preserve"> </v>
      </c>
      <c r="DN117" s="288"/>
      <c r="DO117" s="217"/>
      <c r="DP117" s="285"/>
      <c r="DQ117" s="222"/>
      <c r="DR117" s="216" t="str">
        <f t="shared" si="119"/>
        <v xml:space="preserve"> </v>
      </c>
      <c r="DS117" s="288"/>
      <c r="DT117" s="217"/>
      <c r="DU117" s="285"/>
      <c r="DV117" s="222"/>
      <c r="DW117" s="216" t="str">
        <f t="shared" si="120"/>
        <v xml:space="preserve"> </v>
      </c>
      <c r="DX117" s="288"/>
      <c r="DY117" s="217"/>
      <c r="DZ117" s="285"/>
      <c r="EA117" s="222"/>
      <c r="EB117" s="216" t="str">
        <f t="shared" si="121"/>
        <v xml:space="preserve"> </v>
      </c>
      <c r="EC117" s="288"/>
      <c r="ED117" s="217"/>
      <c r="EE117" s="285"/>
      <c r="EF117" s="222"/>
      <c r="EG117" s="216" t="str">
        <f t="shared" si="122"/>
        <v xml:space="preserve"> </v>
      </c>
      <c r="EH117" s="288"/>
      <c r="EI117" s="217"/>
      <c r="EJ117" s="285"/>
      <c r="EK117" s="222"/>
      <c r="EL117" s="216" t="str">
        <f t="shared" si="123"/>
        <v xml:space="preserve"> </v>
      </c>
      <c r="EM117" s="288"/>
      <c r="EN117" s="217"/>
      <c r="EO117" s="285"/>
      <c r="EP117" s="222"/>
      <c r="EQ117" s="216" t="str">
        <f t="shared" si="124"/>
        <v xml:space="preserve"> </v>
      </c>
      <c r="ER117" s="288"/>
      <c r="ES117" s="217"/>
      <c r="ET117" s="285"/>
      <c r="EU117" s="222"/>
      <c r="EV117" s="216" t="str">
        <f t="shared" si="125"/>
        <v xml:space="preserve"> </v>
      </c>
      <c r="EW117" s="288"/>
      <c r="EX117" s="217"/>
      <c r="EY117" s="285"/>
      <c r="EZ117" s="222"/>
      <c r="FA117" s="216" t="str">
        <f t="shared" si="126"/>
        <v xml:space="preserve"> </v>
      </c>
      <c r="FB117" s="288"/>
      <c r="FC117" s="217"/>
      <c r="FD117" s="285"/>
      <c r="FE117" s="127"/>
      <c r="FF117" s="127"/>
      <c r="FG117" s="127"/>
      <c r="FH117" s="127"/>
      <c r="FI117" s="127"/>
      <c r="FJ117" s="127"/>
      <c r="FK117" s="127"/>
      <c r="FL117" s="127"/>
      <c r="FM117" s="127"/>
      <c r="FN117" s="127"/>
      <c r="FO117" s="127"/>
      <c r="FP117" s="127"/>
      <c r="FQ117" s="127"/>
      <c r="FR117" s="127"/>
      <c r="FS117" s="127"/>
      <c r="FT117" s="127"/>
      <c r="FU117" s="127"/>
      <c r="FV117" s="127"/>
      <c r="FW117" s="127"/>
      <c r="FX117" s="127"/>
      <c r="FY117" s="127"/>
      <c r="FZ117" s="127"/>
      <c r="GA117" s="127"/>
      <c r="GB117" s="127"/>
      <c r="GC117" s="127"/>
      <c r="GD117" s="127"/>
      <c r="GE117" s="127"/>
      <c r="GF117" s="127"/>
      <c r="GG117" s="127"/>
      <c r="GH117" s="127"/>
      <c r="GI117" s="127"/>
      <c r="GJ117" s="127"/>
      <c r="GK117" s="127"/>
      <c r="GL117" s="127"/>
      <c r="GM117" s="127"/>
      <c r="GN117" s="127"/>
      <c r="GO117" s="127"/>
      <c r="GP117" s="127"/>
      <c r="GQ117" s="127"/>
      <c r="GR117" s="127"/>
      <c r="GS117" s="127"/>
      <c r="GT117" s="127"/>
      <c r="GU117" s="127"/>
      <c r="GV117" s="127"/>
      <c r="GW117" s="127"/>
      <c r="GX117" s="127"/>
      <c r="GY117" s="127"/>
      <c r="GZ117" s="127"/>
      <c r="HA117" s="127"/>
      <c r="HB117" s="127"/>
      <c r="HC117" s="127"/>
      <c r="HD117" s="127"/>
      <c r="HE117" s="127"/>
      <c r="HF117" s="127"/>
      <c r="HG117" s="127"/>
      <c r="HH117" s="127"/>
      <c r="HI117" s="127"/>
      <c r="HJ117" s="127"/>
      <c r="HK117" s="127"/>
      <c r="HL117" s="127"/>
      <c r="HM117" s="127"/>
      <c r="HN117" s="127"/>
      <c r="HO117" s="127"/>
      <c r="HP117" s="127"/>
      <c r="HQ117" s="127"/>
    </row>
    <row r="118" spans="1:225" ht="15" customHeight="1">
      <c r="A118" s="360">
        <f>IF($A116+1=8,1, $A116+1)</f>
        <v>7</v>
      </c>
      <c r="B118" s="401"/>
      <c r="C118" s="386">
        <f>C116+1</f>
        <v>43149</v>
      </c>
      <c r="D118" s="278" t="s">
        <v>80</v>
      </c>
      <c r="E118" s="221" t="str">
        <f t="shared" si="127"/>
        <v>AM</v>
      </c>
      <c r="F118" s="222"/>
      <c r="G118" s="216" t="str">
        <f t="shared" si="96"/>
        <v xml:space="preserve"> </v>
      </c>
      <c r="H118" s="288"/>
      <c r="I118" s="217"/>
      <c r="J118" s="285"/>
      <c r="K118" s="222"/>
      <c r="L118" s="216" t="str">
        <f t="shared" si="97"/>
        <v xml:space="preserve"> </v>
      </c>
      <c r="M118" s="288"/>
      <c r="N118" s="217"/>
      <c r="O118" s="285"/>
      <c r="P118" s="222"/>
      <c r="Q118" s="216" t="str">
        <f t="shared" si="98"/>
        <v xml:space="preserve"> </v>
      </c>
      <c r="R118" s="288"/>
      <c r="S118" s="217"/>
      <c r="T118" s="285"/>
      <c r="U118" s="222"/>
      <c r="V118" s="216" t="str">
        <f t="shared" si="99"/>
        <v xml:space="preserve"> </v>
      </c>
      <c r="W118" s="288"/>
      <c r="X118" s="217"/>
      <c r="Y118" s="285"/>
      <c r="Z118" s="222"/>
      <c r="AA118" s="216" t="str">
        <f t="shared" si="100"/>
        <v xml:space="preserve"> </v>
      </c>
      <c r="AB118" s="288"/>
      <c r="AC118" s="217"/>
      <c r="AD118" s="285"/>
      <c r="AE118" s="222"/>
      <c r="AF118" s="216" t="str">
        <f t="shared" si="101"/>
        <v xml:space="preserve"> </v>
      </c>
      <c r="AG118" s="288"/>
      <c r="AH118" s="217"/>
      <c r="AI118" s="285"/>
      <c r="AJ118" s="222"/>
      <c r="AK118" s="216" t="str">
        <f t="shared" si="102"/>
        <v xml:space="preserve"> </v>
      </c>
      <c r="AL118" s="288"/>
      <c r="AM118" s="217"/>
      <c r="AN118" s="285"/>
      <c r="AO118" s="222"/>
      <c r="AP118" s="216" t="str">
        <f t="shared" si="103"/>
        <v xml:space="preserve"> </v>
      </c>
      <c r="AQ118" s="288"/>
      <c r="AR118" s="217"/>
      <c r="AS118" s="285"/>
      <c r="AT118" s="222"/>
      <c r="AU118" s="216" t="str">
        <f t="shared" si="104"/>
        <v xml:space="preserve"> </v>
      </c>
      <c r="AV118" s="288"/>
      <c r="AW118" s="217"/>
      <c r="AX118" s="285"/>
      <c r="AY118" s="222"/>
      <c r="AZ118" s="216" t="str">
        <f t="shared" si="105"/>
        <v xml:space="preserve"> </v>
      </c>
      <c r="BA118" s="288"/>
      <c r="BB118" s="217"/>
      <c r="BC118" s="285"/>
      <c r="BD118" s="222"/>
      <c r="BE118" s="216" t="str">
        <f t="shared" si="106"/>
        <v xml:space="preserve"> </v>
      </c>
      <c r="BF118" s="288"/>
      <c r="BG118" s="217"/>
      <c r="BH118" s="285"/>
      <c r="BI118" s="222"/>
      <c r="BJ118" s="216" t="str">
        <f t="shared" si="107"/>
        <v xml:space="preserve"> </v>
      </c>
      <c r="BK118" s="288"/>
      <c r="BL118" s="217"/>
      <c r="BM118" s="285"/>
      <c r="BN118" s="222"/>
      <c r="BO118" s="216" t="str">
        <f t="shared" si="108"/>
        <v xml:space="preserve"> </v>
      </c>
      <c r="BP118" s="288"/>
      <c r="BQ118" s="217"/>
      <c r="BR118" s="285"/>
      <c r="BS118" s="222"/>
      <c r="BT118" s="216" t="str">
        <f t="shared" si="109"/>
        <v xml:space="preserve"> </v>
      </c>
      <c r="BU118" s="288"/>
      <c r="BV118" s="217"/>
      <c r="BW118" s="285"/>
      <c r="BX118" s="222"/>
      <c r="BY118" s="216" t="str">
        <f t="shared" si="110"/>
        <v xml:space="preserve"> </v>
      </c>
      <c r="BZ118" s="288"/>
      <c r="CA118" s="217"/>
      <c r="CB118" s="285"/>
      <c r="CC118" s="222"/>
      <c r="CD118" s="216" t="str">
        <f t="shared" si="111"/>
        <v xml:space="preserve"> </v>
      </c>
      <c r="CE118" s="288"/>
      <c r="CF118" s="217"/>
      <c r="CG118" s="285"/>
      <c r="CH118" s="222"/>
      <c r="CI118" s="216" t="str">
        <f t="shared" si="112"/>
        <v xml:space="preserve"> </v>
      </c>
      <c r="CJ118" s="288"/>
      <c r="CK118" s="217"/>
      <c r="CL118" s="285"/>
      <c r="CM118" s="222"/>
      <c r="CN118" s="216" t="str">
        <f t="shared" si="113"/>
        <v xml:space="preserve"> </v>
      </c>
      <c r="CO118" s="288"/>
      <c r="CP118" s="217"/>
      <c r="CQ118" s="285"/>
      <c r="CR118" s="222"/>
      <c r="CS118" s="216" t="str">
        <f t="shared" si="114"/>
        <v xml:space="preserve"> </v>
      </c>
      <c r="CT118" s="288"/>
      <c r="CU118" s="217"/>
      <c r="CV118" s="285"/>
      <c r="CW118" s="222"/>
      <c r="CX118" s="216" t="str">
        <f t="shared" si="115"/>
        <v xml:space="preserve"> </v>
      </c>
      <c r="CY118" s="288"/>
      <c r="CZ118" s="217"/>
      <c r="DA118" s="285"/>
      <c r="DB118" s="222"/>
      <c r="DC118" s="216" t="str">
        <f t="shared" si="116"/>
        <v xml:space="preserve"> </v>
      </c>
      <c r="DD118" s="288"/>
      <c r="DE118" s="217"/>
      <c r="DF118" s="285"/>
      <c r="DG118" s="222"/>
      <c r="DH118" s="216" t="str">
        <f t="shared" si="117"/>
        <v xml:space="preserve"> </v>
      </c>
      <c r="DI118" s="288"/>
      <c r="DJ118" s="217"/>
      <c r="DK118" s="285"/>
      <c r="DL118" s="222"/>
      <c r="DM118" s="216" t="str">
        <f t="shared" si="118"/>
        <v xml:space="preserve"> </v>
      </c>
      <c r="DN118" s="288"/>
      <c r="DO118" s="217"/>
      <c r="DP118" s="285"/>
      <c r="DQ118" s="222"/>
      <c r="DR118" s="216" t="str">
        <f t="shared" si="119"/>
        <v xml:space="preserve"> </v>
      </c>
      <c r="DS118" s="288"/>
      <c r="DT118" s="217"/>
      <c r="DU118" s="285"/>
      <c r="DV118" s="222"/>
      <c r="DW118" s="216" t="str">
        <f t="shared" si="120"/>
        <v xml:space="preserve"> </v>
      </c>
      <c r="DX118" s="288"/>
      <c r="DY118" s="217"/>
      <c r="DZ118" s="285"/>
      <c r="EA118" s="222"/>
      <c r="EB118" s="216" t="str">
        <f t="shared" si="121"/>
        <v xml:space="preserve"> </v>
      </c>
      <c r="EC118" s="288"/>
      <c r="ED118" s="217"/>
      <c r="EE118" s="285"/>
      <c r="EF118" s="222"/>
      <c r="EG118" s="216" t="str">
        <f t="shared" si="122"/>
        <v xml:space="preserve"> </v>
      </c>
      <c r="EH118" s="288"/>
      <c r="EI118" s="217"/>
      <c r="EJ118" s="285"/>
      <c r="EK118" s="222"/>
      <c r="EL118" s="216" t="str">
        <f t="shared" si="123"/>
        <v xml:space="preserve"> </v>
      </c>
      <c r="EM118" s="288"/>
      <c r="EN118" s="217"/>
      <c r="EO118" s="285"/>
      <c r="EP118" s="222"/>
      <c r="EQ118" s="216" t="str">
        <f t="shared" si="124"/>
        <v xml:space="preserve"> </v>
      </c>
      <c r="ER118" s="288"/>
      <c r="ES118" s="217"/>
      <c r="ET118" s="285"/>
      <c r="EU118" s="222"/>
      <c r="EV118" s="216" t="str">
        <f t="shared" si="125"/>
        <v xml:space="preserve"> </v>
      </c>
      <c r="EW118" s="288"/>
      <c r="EX118" s="217"/>
      <c r="EY118" s="285"/>
      <c r="EZ118" s="222"/>
      <c r="FA118" s="216" t="str">
        <f t="shared" si="126"/>
        <v xml:space="preserve"> </v>
      </c>
      <c r="FB118" s="288"/>
      <c r="FC118" s="217"/>
      <c r="FD118" s="285"/>
      <c r="FE118" s="127"/>
      <c r="FF118" s="127"/>
      <c r="FG118" s="127"/>
      <c r="FH118" s="127"/>
      <c r="FI118" s="127"/>
      <c r="FJ118" s="127"/>
      <c r="FK118" s="127"/>
      <c r="FL118" s="127"/>
      <c r="FM118" s="127"/>
      <c r="FN118" s="127"/>
      <c r="FO118" s="127"/>
      <c r="FP118" s="127"/>
      <c r="FQ118" s="127"/>
      <c r="FR118" s="127"/>
      <c r="FS118" s="127"/>
      <c r="FT118" s="127"/>
      <c r="FU118" s="127"/>
      <c r="FV118" s="127"/>
      <c r="FW118" s="127"/>
      <c r="FX118" s="127"/>
      <c r="FY118" s="127"/>
      <c r="FZ118" s="127"/>
      <c r="GA118" s="127"/>
      <c r="GB118" s="127"/>
      <c r="GC118" s="127"/>
      <c r="GD118" s="127"/>
      <c r="GE118" s="127"/>
      <c r="GF118" s="127"/>
      <c r="GG118" s="127"/>
      <c r="GH118" s="127"/>
      <c r="GI118" s="127"/>
      <c r="GJ118" s="127"/>
      <c r="GK118" s="127"/>
      <c r="GL118" s="127"/>
      <c r="GM118" s="127"/>
      <c r="GN118" s="127"/>
      <c r="GO118" s="127"/>
      <c r="GP118" s="127"/>
      <c r="GQ118" s="127"/>
      <c r="GR118" s="127"/>
      <c r="GS118" s="127"/>
      <c r="GT118" s="127"/>
      <c r="GU118" s="127"/>
      <c r="GV118" s="127"/>
      <c r="GW118" s="127"/>
      <c r="GX118" s="127"/>
      <c r="GY118" s="127"/>
      <c r="GZ118" s="127"/>
      <c r="HA118" s="127"/>
      <c r="HB118" s="127"/>
      <c r="HC118" s="127"/>
      <c r="HD118" s="127"/>
      <c r="HE118" s="127"/>
      <c r="HF118" s="127"/>
      <c r="HG118" s="127"/>
      <c r="HH118" s="127"/>
      <c r="HI118" s="127"/>
      <c r="HJ118" s="127"/>
      <c r="HK118" s="127"/>
      <c r="HL118" s="127"/>
      <c r="HM118" s="127"/>
      <c r="HN118" s="127"/>
      <c r="HO118" s="127"/>
      <c r="HP118" s="127"/>
      <c r="HQ118" s="127"/>
    </row>
    <row r="119" spans="1:225" ht="15" customHeight="1">
      <c r="A119" s="360"/>
      <c r="B119" s="401"/>
      <c r="C119" s="386"/>
      <c r="D119" s="279"/>
      <c r="E119" s="221" t="str">
        <f t="shared" si="127"/>
        <v>PM</v>
      </c>
      <c r="F119" s="222"/>
      <c r="G119" s="216" t="str">
        <f t="shared" si="96"/>
        <v xml:space="preserve"> </v>
      </c>
      <c r="H119" s="288"/>
      <c r="I119" s="217"/>
      <c r="J119" s="285"/>
      <c r="K119" s="222"/>
      <c r="L119" s="216" t="str">
        <f t="shared" si="97"/>
        <v xml:space="preserve"> </v>
      </c>
      <c r="M119" s="288"/>
      <c r="N119" s="217"/>
      <c r="O119" s="285"/>
      <c r="P119" s="222"/>
      <c r="Q119" s="216" t="str">
        <f t="shared" si="98"/>
        <v xml:space="preserve"> </v>
      </c>
      <c r="R119" s="288"/>
      <c r="S119" s="217"/>
      <c r="T119" s="285"/>
      <c r="U119" s="222"/>
      <c r="V119" s="216" t="str">
        <f t="shared" si="99"/>
        <v xml:space="preserve"> </v>
      </c>
      <c r="W119" s="288"/>
      <c r="X119" s="217"/>
      <c r="Y119" s="285"/>
      <c r="Z119" s="222"/>
      <c r="AA119" s="216" t="str">
        <f t="shared" si="100"/>
        <v xml:space="preserve"> </v>
      </c>
      <c r="AB119" s="288"/>
      <c r="AC119" s="217"/>
      <c r="AD119" s="285"/>
      <c r="AE119" s="222"/>
      <c r="AF119" s="216" t="str">
        <f t="shared" si="101"/>
        <v xml:space="preserve"> </v>
      </c>
      <c r="AG119" s="288"/>
      <c r="AH119" s="217"/>
      <c r="AI119" s="285"/>
      <c r="AJ119" s="222"/>
      <c r="AK119" s="216" t="str">
        <f t="shared" si="102"/>
        <v xml:space="preserve"> </v>
      </c>
      <c r="AL119" s="288"/>
      <c r="AM119" s="217"/>
      <c r="AN119" s="285"/>
      <c r="AO119" s="222"/>
      <c r="AP119" s="216" t="str">
        <f t="shared" si="103"/>
        <v xml:space="preserve"> </v>
      </c>
      <c r="AQ119" s="288"/>
      <c r="AR119" s="217"/>
      <c r="AS119" s="285"/>
      <c r="AT119" s="222"/>
      <c r="AU119" s="216" t="str">
        <f t="shared" si="104"/>
        <v xml:space="preserve"> </v>
      </c>
      <c r="AV119" s="288"/>
      <c r="AW119" s="217"/>
      <c r="AX119" s="285"/>
      <c r="AY119" s="222"/>
      <c r="AZ119" s="216" t="str">
        <f t="shared" si="105"/>
        <v xml:space="preserve"> </v>
      </c>
      <c r="BA119" s="288"/>
      <c r="BB119" s="217"/>
      <c r="BC119" s="285"/>
      <c r="BD119" s="222"/>
      <c r="BE119" s="216" t="str">
        <f t="shared" si="106"/>
        <v xml:space="preserve"> </v>
      </c>
      <c r="BF119" s="288"/>
      <c r="BG119" s="217"/>
      <c r="BH119" s="285"/>
      <c r="BI119" s="222"/>
      <c r="BJ119" s="216" t="str">
        <f t="shared" si="107"/>
        <v xml:space="preserve"> </v>
      </c>
      <c r="BK119" s="288"/>
      <c r="BL119" s="217"/>
      <c r="BM119" s="285"/>
      <c r="BN119" s="222"/>
      <c r="BO119" s="216" t="str">
        <f t="shared" si="108"/>
        <v xml:space="preserve"> </v>
      </c>
      <c r="BP119" s="288"/>
      <c r="BQ119" s="217"/>
      <c r="BR119" s="285"/>
      <c r="BS119" s="222"/>
      <c r="BT119" s="216" t="str">
        <f t="shared" si="109"/>
        <v xml:space="preserve"> </v>
      </c>
      <c r="BU119" s="288"/>
      <c r="BV119" s="217"/>
      <c r="BW119" s="285"/>
      <c r="BX119" s="222"/>
      <c r="BY119" s="216" t="str">
        <f t="shared" si="110"/>
        <v xml:space="preserve"> </v>
      </c>
      <c r="BZ119" s="288"/>
      <c r="CA119" s="217"/>
      <c r="CB119" s="285"/>
      <c r="CC119" s="222"/>
      <c r="CD119" s="216" t="str">
        <f t="shared" si="111"/>
        <v xml:space="preserve"> </v>
      </c>
      <c r="CE119" s="288"/>
      <c r="CF119" s="217"/>
      <c r="CG119" s="285"/>
      <c r="CH119" s="222"/>
      <c r="CI119" s="216" t="str">
        <f t="shared" si="112"/>
        <v xml:space="preserve"> </v>
      </c>
      <c r="CJ119" s="288"/>
      <c r="CK119" s="217"/>
      <c r="CL119" s="285"/>
      <c r="CM119" s="222"/>
      <c r="CN119" s="216" t="str">
        <f t="shared" si="113"/>
        <v xml:space="preserve"> </v>
      </c>
      <c r="CO119" s="288"/>
      <c r="CP119" s="217"/>
      <c r="CQ119" s="285"/>
      <c r="CR119" s="222"/>
      <c r="CS119" s="216" t="str">
        <f t="shared" si="114"/>
        <v xml:space="preserve"> </v>
      </c>
      <c r="CT119" s="288"/>
      <c r="CU119" s="217"/>
      <c r="CV119" s="285"/>
      <c r="CW119" s="222"/>
      <c r="CX119" s="216" t="str">
        <f t="shared" si="115"/>
        <v xml:space="preserve"> </v>
      </c>
      <c r="CY119" s="288"/>
      <c r="CZ119" s="217"/>
      <c r="DA119" s="285"/>
      <c r="DB119" s="222"/>
      <c r="DC119" s="216" t="str">
        <f t="shared" si="116"/>
        <v xml:space="preserve"> </v>
      </c>
      <c r="DD119" s="288"/>
      <c r="DE119" s="217"/>
      <c r="DF119" s="285"/>
      <c r="DG119" s="222"/>
      <c r="DH119" s="216" t="str">
        <f t="shared" si="117"/>
        <v xml:space="preserve"> </v>
      </c>
      <c r="DI119" s="288"/>
      <c r="DJ119" s="217"/>
      <c r="DK119" s="285"/>
      <c r="DL119" s="222"/>
      <c r="DM119" s="216" t="str">
        <f t="shared" si="118"/>
        <v xml:space="preserve"> </v>
      </c>
      <c r="DN119" s="288"/>
      <c r="DO119" s="217"/>
      <c r="DP119" s="285"/>
      <c r="DQ119" s="222"/>
      <c r="DR119" s="216" t="str">
        <f t="shared" si="119"/>
        <v xml:space="preserve"> </v>
      </c>
      <c r="DS119" s="288"/>
      <c r="DT119" s="217"/>
      <c r="DU119" s="285"/>
      <c r="DV119" s="222"/>
      <c r="DW119" s="216" t="str">
        <f t="shared" si="120"/>
        <v xml:space="preserve"> </v>
      </c>
      <c r="DX119" s="288"/>
      <c r="DY119" s="217"/>
      <c r="DZ119" s="285"/>
      <c r="EA119" s="222"/>
      <c r="EB119" s="216" t="str">
        <f t="shared" si="121"/>
        <v xml:space="preserve"> </v>
      </c>
      <c r="EC119" s="288"/>
      <c r="ED119" s="217"/>
      <c r="EE119" s="285"/>
      <c r="EF119" s="222"/>
      <c r="EG119" s="216" t="str">
        <f t="shared" si="122"/>
        <v xml:space="preserve"> </v>
      </c>
      <c r="EH119" s="288"/>
      <c r="EI119" s="217"/>
      <c r="EJ119" s="285"/>
      <c r="EK119" s="222"/>
      <c r="EL119" s="216" t="str">
        <f t="shared" si="123"/>
        <v xml:space="preserve"> </v>
      </c>
      <c r="EM119" s="288"/>
      <c r="EN119" s="217"/>
      <c r="EO119" s="285"/>
      <c r="EP119" s="222"/>
      <c r="EQ119" s="216" t="str">
        <f t="shared" si="124"/>
        <v xml:space="preserve"> </v>
      </c>
      <c r="ER119" s="288"/>
      <c r="ES119" s="217"/>
      <c r="ET119" s="285"/>
      <c r="EU119" s="222"/>
      <c r="EV119" s="216" t="str">
        <f t="shared" si="125"/>
        <v xml:space="preserve"> </v>
      </c>
      <c r="EW119" s="288"/>
      <c r="EX119" s="217"/>
      <c r="EY119" s="285"/>
      <c r="EZ119" s="222"/>
      <c r="FA119" s="216" t="str">
        <f t="shared" si="126"/>
        <v xml:space="preserve"> </v>
      </c>
      <c r="FB119" s="288"/>
      <c r="FC119" s="217"/>
      <c r="FD119" s="285"/>
      <c r="FE119" s="127"/>
      <c r="FF119" s="127"/>
      <c r="FG119" s="127"/>
      <c r="FH119" s="127"/>
      <c r="FI119" s="127"/>
      <c r="FJ119" s="127"/>
      <c r="FK119" s="127"/>
      <c r="FL119" s="127"/>
      <c r="FM119" s="127"/>
      <c r="FN119" s="127"/>
      <c r="FO119" s="127"/>
      <c r="FP119" s="127"/>
      <c r="FQ119" s="127"/>
      <c r="FR119" s="127"/>
      <c r="FS119" s="127"/>
      <c r="FT119" s="127"/>
      <c r="FU119" s="127"/>
      <c r="FV119" s="127"/>
      <c r="FW119" s="127"/>
      <c r="FX119" s="127"/>
      <c r="FY119" s="127"/>
      <c r="FZ119" s="127"/>
      <c r="GA119" s="127"/>
      <c r="GB119" s="127"/>
      <c r="GC119" s="127"/>
      <c r="GD119" s="127"/>
      <c r="GE119" s="127"/>
      <c r="GF119" s="127"/>
      <c r="GG119" s="127"/>
      <c r="GH119" s="127"/>
      <c r="GI119" s="127"/>
      <c r="GJ119" s="127"/>
      <c r="GK119" s="127"/>
      <c r="GL119" s="127"/>
      <c r="GM119" s="127"/>
      <c r="GN119" s="127"/>
      <c r="GO119" s="127"/>
      <c r="GP119" s="127"/>
      <c r="GQ119" s="127"/>
      <c r="GR119" s="127"/>
      <c r="GS119" s="127"/>
      <c r="GT119" s="127"/>
      <c r="GU119" s="127"/>
      <c r="GV119" s="127"/>
      <c r="GW119" s="127"/>
      <c r="GX119" s="127"/>
      <c r="GY119" s="127"/>
      <c r="GZ119" s="127"/>
      <c r="HA119" s="127"/>
      <c r="HB119" s="127"/>
      <c r="HC119" s="127"/>
      <c r="HD119" s="127"/>
      <c r="HE119" s="127"/>
      <c r="HF119" s="127"/>
      <c r="HG119" s="127"/>
      <c r="HH119" s="127"/>
      <c r="HI119" s="127"/>
      <c r="HJ119" s="127"/>
      <c r="HK119" s="127"/>
      <c r="HL119" s="127"/>
      <c r="HM119" s="127"/>
      <c r="HN119" s="127"/>
      <c r="HO119" s="127"/>
      <c r="HP119" s="127"/>
      <c r="HQ119" s="127"/>
    </row>
    <row r="120" spans="1:225" ht="15" customHeight="1">
      <c r="A120" s="361">
        <f>IF($A118+1=8,1, $A118+1)</f>
        <v>1</v>
      </c>
      <c r="B120" s="401"/>
      <c r="C120" s="385">
        <f>C118+1</f>
        <v>43150</v>
      </c>
      <c r="D120" s="275" t="s">
        <v>74</v>
      </c>
      <c r="E120" s="11" t="str">
        <f t="shared" si="127"/>
        <v>AM</v>
      </c>
      <c r="F120" s="156"/>
      <c r="G120" s="264" t="str">
        <f t="shared" si="96"/>
        <v xml:space="preserve"> </v>
      </c>
      <c r="H120" s="287"/>
      <c r="I120" s="155"/>
      <c r="J120" s="286"/>
      <c r="K120" s="156"/>
      <c r="L120" s="264" t="str">
        <f t="shared" si="97"/>
        <v xml:space="preserve"> </v>
      </c>
      <c r="M120" s="287"/>
      <c r="N120" s="210"/>
      <c r="O120" s="286"/>
      <c r="P120" s="156"/>
      <c r="Q120" s="264" t="str">
        <f t="shared" si="98"/>
        <v xml:space="preserve"> </v>
      </c>
      <c r="R120" s="287"/>
      <c r="S120" s="210"/>
      <c r="T120" s="286"/>
      <c r="U120" s="156"/>
      <c r="V120" s="264" t="str">
        <f t="shared" si="99"/>
        <v xml:space="preserve"> </v>
      </c>
      <c r="W120" s="287"/>
      <c r="X120" s="210"/>
      <c r="Y120" s="286"/>
      <c r="Z120" s="156"/>
      <c r="AA120" s="264" t="str">
        <f t="shared" si="100"/>
        <v xml:space="preserve"> </v>
      </c>
      <c r="AB120" s="287"/>
      <c r="AC120" s="210"/>
      <c r="AD120" s="286"/>
      <c r="AE120" s="156"/>
      <c r="AF120" s="264" t="str">
        <f t="shared" si="101"/>
        <v xml:space="preserve"> </v>
      </c>
      <c r="AG120" s="287"/>
      <c r="AH120" s="210"/>
      <c r="AI120" s="286"/>
      <c r="AJ120" s="156"/>
      <c r="AK120" s="264" t="str">
        <f t="shared" si="102"/>
        <v xml:space="preserve"> </v>
      </c>
      <c r="AL120" s="287"/>
      <c r="AM120" s="210"/>
      <c r="AN120" s="286"/>
      <c r="AO120" s="156"/>
      <c r="AP120" s="264" t="str">
        <f t="shared" si="103"/>
        <v xml:space="preserve"> </v>
      </c>
      <c r="AQ120" s="287"/>
      <c r="AR120" s="210"/>
      <c r="AS120" s="286"/>
      <c r="AT120" s="156"/>
      <c r="AU120" s="264" t="str">
        <f t="shared" si="104"/>
        <v xml:space="preserve"> </v>
      </c>
      <c r="AV120" s="287"/>
      <c r="AW120" s="210"/>
      <c r="AX120" s="286"/>
      <c r="AY120" s="156"/>
      <c r="AZ120" s="264" t="str">
        <f t="shared" si="105"/>
        <v xml:space="preserve"> </v>
      </c>
      <c r="BA120" s="287"/>
      <c r="BB120" s="210"/>
      <c r="BC120" s="286"/>
      <c r="BD120" s="156"/>
      <c r="BE120" s="264" t="str">
        <f t="shared" si="106"/>
        <v xml:space="preserve"> </v>
      </c>
      <c r="BF120" s="287"/>
      <c r="BG120" s="210"/>
      <c r="BH120" s="286"/>
      <c r="BI120" s="156"/>
      <c r="BJ120" s="264" t="str">
        <f t="shared" si="107"/>
        <v xml:space="preserve"> </v>
      </c>
      <c r="BK120" s="287"/>
      <c r="BL120" s="210"/>
      <c r="BM120" s="286"/>
      <c r="BN120" s="156"/>
      <c r="BO120" s="264" t="str">
        <f t="shared" si="108"/>
        <v xml:space="preserve"> </v>
      </c>
      <c r="BP120" s="287"/>
      <c r="BQ120" s="210"/>
      <c r="BR120" s="286"/>
      <c r="BS120" s="156"/>
      <c r="BT120" s="264" t="str">
        <f t="shared" si="109"/>
        <v xml:space="preserve"> </v>
      </c>
      <c r="BU120" s="287"/>
      <c r="BV120" s="210"/>
      <c r="BW120" s="286"/>
      <c r="BX120" s="156"/>
      <c r="BY120" s="264" t="str">
        <f t="shared" si="110"/>
        <v xml:space="preserve"> </v>
      </c>
      <c r="BZ120" s="287"/>
      <c r="CA120" s="210"/>
      <c r="CB120" s="286"/>
      <c r="CC120" s="156"/>
      <c r="CD120" s="264" t="str">
        <f t="shared" si="111"/>
        <v xml:space="preserve"> </v>
      </c>
      <c r="CE120" s="287"/>
      <c r="CF120" s="210"/>
      <c r="CG120" s="286"/>
      <c r="CH120" s="156"/>
      <c r="CI120" s="264" t="str">
        <f t="shared" si="112"/>
        <v xml:space="preserve"> </v>
      </c>
      <c r="CJ120" s="287"/>
      <c r="CK120" s="210"/>
      <c r="CL120" s="286"/>
      <c r="CM120" s="156"/>
      <c r="CN120" s="264" t="str">
        <f t="shared" si="113"/>
        <v xml:space="preserve"> </v>
      </c>
      <c r="CO120" s="287"/>
      <c r="CP120" s="210"/>
      <c r="CQ120" s="286"/>
      <c r="CR120" s="156"/>
      <c r="CS120" s="264" t="str">
        <f t="shared" si="114"/>
        <v xml:space="preserve"> </v>
      </c>
      <c r="CT120" s="287"/>
      <c r="CU120" s="210"/>
      <c r="CV120" s="286"/>
      <c r="CW120" s="156"/>
      <c r="CX120" s="264" t="str">
        <f t="shared" si="115"/>
        <v xml:space="preserve"> </v>
      </c>
      <c r="CY120" s="287"/>
      <c r="CZ120" s="210"/>
      <c r="DA120" s="286"/>
      <c r="DB120" s="156"/>
      <c r="DC120" s="264" t="str">
        <f t="shared" si="116"/>
        <v xml:space="preserve"> </v>
      </c>
      <c r="DD120" s="287"/>
      <c r="DE120" s="210"/>
      <c r="DF120" s="286"/>
      <c r="DG120" s="156"/>
      <c r="DH120" s="264" t="str">
        <f t="shared" si="117"/>
        <v xml:space="preserve"> </v>
      </c>
      <c r="DI120" s="287"/>
      <c r="DJ120" s="210"/>
      <c r="DK120" s="286"/>
      <c r="DL120" s="156"/>
      <c r="DM120" s="264" t="str">
        <f t="shared" si="118"/>
        <v xml:space="preserve"> </v>
      </c>
      <c r="DN120" s="287"/>
      <c r="DO120" s="210"/>
      <c r="DP120" s="286"/>
      <c r="DQ120" s="156"/>
      <c r="DR120" s="264" t="str">
        <f t="shared" si="119"/>
        <v xml:space="preserve"> </v>
      </c>
      <c r="DS120" s="287"/>
      <c r="DT120" s="210"/>
      <c r="DU120" s="286"/>
      <c r="DV120" s="156"/>
      <c r="DW120" s="264" t="str">
        <f t="shared" si="120"/>
        <v xml:space="preserve"> </v>
      </c>
      <c r="DX120" s="287"/>
      <c r="DY120" s="210"/>
      <c r="DZ120" s="286"/>
      <c r="EA120" s="156"/>
      <c r="EB120" s="264" t="str">
        <f t="shared" si="121"/>
        <v xml:space="preserve"> </v>
      </c>
      <c r="EC120" s="287"/>
      <c r="ED120" s="210"/>
      <c r="EE120" s="286"/>
      <c r="EF120" s="156"/>
      <c r="EG120" s="264" t="str">
        <f t="shared" si="122"/>
        <v xml:space="preserve"> </v>
      </c>
      <c r="EH120" s="287"/>
      <c r="EI120" s="210"/>
      <c r="EJ120" s="286"/>
      <c r="EK120" s="156"/>
      <c r="EL120" s="264" t="str">
        <f t="shared" si="123"/>
        <v xml:space="preserve"> </v>
      </c>
      <c r="EM120" s="287"/>
      <c r="EN120" s="210"/>
      <c r="EO120" s="286"/>
      <c r="EP120" s="156"/>
      <c r="EQ120" s="264" t="str">
        <f t="shared" si="124"/>
        <v xml:space="preserve"> </v>
      </c>
      <c r="ER120" s="287"/>
      <c r="ES120" s="210"/>
      <c r="ET120" s="286"/>
      <c r="EU120" s="156"/>
      <c r="EV120" s="264" t="str">
        <f t="shared" si="125"/>
        <v xml:space="preserve"> </v>
      </c>
      <c r="EW120" s="287"/>
      <c r="EX120" s="210"/>
      <c r="EY120" s="286"/>
      <c r="EZ120" s="156"/>
      <c r="FA120" s="264" t="str">
        <f t="shared" si="126"/>
        <v xml:space="preserve"> </v>
      </c>
      <c r="FB120" s="287"/>
      <c r="FC120" s="210"/>
      <c r="FD120" s="286"/>
      <c r="FE120" s="127"/>
      <c r="FF120" s="127"/>
      <c r="FG120" s="127"/>
      <c r="FH120" s="127"/>
      <c r="FI120" s="127"/>
      <c r="FJ120" s="127"/>
      <c r="FK120" s="127"/>
      <c r="FL120" s="127"/>
      <c r="FM120" s="127"/>
      <c r="FN120" s="127"/>
      <c r="FO120" s="127"/>
      <c r="FP120" s="127"/>
      <c r="FQ120" s="127"/>
      <c r="FR120" s="127"/>
      <c r="FS120" s="127"/>
      <c r="FT120" s="127"/>
      <c r="FU120" s="127"/>
      <c r="FV120" s="127"/>
      <c r="FW120" s="127"/>
      <c r="FX120" s="127"/>
      <c r="FY120" s="127"/>
      <c r="FZ120" s="127"/>
      <c r="GA120" s="127"/>
      <c r="GB120" s="127"/>
      <c r="GC120" s="127"/>
      <c r="GD120" s="127"/>
      <c r="GE120" s="127"/>
      <c r="GF120" s="127"/>
      <c r="GG120" s="127"/>
      <c r="GH120" s="127"/>
      <c r="GI120" s="127"/>
      <c r="GJ120" s="127"/>
      <c r="GK120" s="127"/>
      <c r="GL120" s="127"/>
      <c r="GM120" s="127"/>
      <c r="GN120" s="127"/>
      <c r="GO120" s="127"/>
      <c r="GP120" s="127"/>
      <c r="GQ120" s="127"/>
      <c r="GR120" s="127"/>
      <c r="GS120" s="127"/>
      <c r="GT120" s="127"/>
      <c r="GU120" s="127"/>
      <c r="GV120" s="127"/>
      <c r="GW120" s="127"/>
      <c r="GX120" s="127"/>
      <c r="GY120" s="127"/>
      <c r="GZ120" s="127"/>
      <c r="HA120" s="127"/>
      <c r="HB120" s="127"/>
      <c r="HC120" s="127"/>
      <c r="HD120" s="127"/>
      <c r="HE120" s="127"/>
      <c r="HF120" s="127"/>
      <c r="HG120" s="127"/>
      <c r="HH120" s="127"/>
      <c r="HI120" s="127"/>
      <c r="HJ120" s="127"/>
      <c r="HK120" s="127"/>
      <c r="HL120" s="127"/>
      <c r="HM120" s="127"/>
      <c r="HN120" s="127"/>
      <c r="HO120" s="127"/>
      <c r="HP120" s="127"/>
      <c r="HQ120" s="127"/>
    </row>
    <row r="121" spans="1:225" ht="15" customHeight="1">
      <c r="A121" s="361"/>
      <c r="B121" s="401"/>
      <c r="C121" s="385"/>
      <c r="D121" s="277"/>
      <c r="E121" s="11" t="str">
        <f t="shared" si="127"/>
        <v>PM</v>
      </c>
      <c r="F121" s="156"/>
      <c r="G121" s="62" t="str">
        <f t="shared" si="96"/>
        <v xml:space="preserve"> </v>
      </c>
      <c r="H121" s="287"/>
      <c r="I121" s="155"/>
      <c r="J121" s="286"/>
      <c r="K121" s="156"/>
      <c r="L121" s="62" t="str">
        <f t="shared" si="97"/>
        <v xml:space="preserve"> </v>
      </c>
      <c r="M121" s="287"/>
      <c r="N121" s="210"/>
      <c r="O121" s="286"/>
      <c r="P121" s="156"/>
      <c r="Q121" s="62" t="str">
        <f t="shared" si="98"/>
        <v xml:space="preserve"> </v>
      </c>
      <c r="R121" s="287"/>
      <c r="S121" s="210"/>
      <c r="T121" s="286"/>
      <c r="U121" s="156"/>
      <c r="V121" s="62" t="str">
        <f t="shared" si="99"/>
        <v xml:space="preserve"> </v>
      </c>
      <c r="W121" s="287"/>
      <c r="X121" s="210"/>
      <c r="Y121" s="286"/>
      <c r="Z121" s="156"/>
      <c r="AA121" s="62" t="str">
        <f t="shared" si="100"/>
        <v xml:space="preserve"> </v>
      </c>
      <c r="AB121" s="287"/>
      <c r="AC121" s="210"/>
      <c r="AD121" s="286"/>
      <c r="AE121" s="156"/>
      <c r="AF121" s="62" t="str">
        <f t="shared" si="101"/>
        <v xml:space="preserve"> </v>
      </c>
      <c r="AG121" s="287"/>
      <c r="AH121" s="210"/>
      <c r="AI121" s="286"/>
      <c r="AJ121" s="156"/>
      <c r="AK121" s="62" t="str">
        <f t="shared" si="102"/>
        <v xml:space="preserve"> </v>
      </c>
      <c r="AL121" s="287"/>
      <c r="AM121" s="210"/>
      <c r="AN121" s="286"/>
      <c r="AO121" s="156"/>
      <c r="AP121" s="62" t="str">
        <f t="shared" si="103"/>
        <v xml:space="preserve"> </v>
      </c>
      <c r="AQ121" s="287"/>
      <c r="AR121" s="210"/>
      <c r="AS121" s="286"/>
      <c r="AT121" s="156"/>
      <c r="AU121" s="62" t="str">
        <f t="shared" si="104"/>
        <v xml:space="preserve"> </v>
      </c>
      <c r="AV121" s="287"/>
      <c r="AW121" s="210"/>
      <c r="AX121" s="286"/>
      <c r="AY121" s="156"/>
      <c r="AZ121" s="62" t="str">
        <f t="shared" si="105"/>
        <v xml:space="preserve"> </v>
      </c>
      <c r="BA121" s="287"/>
      <c r="BB121" s="210"/>
      <c r="BC121" s="286"/>
      <c r="BD121" s="156"/>
      <c r="BE121" s="62" t="str">
        <f t="shared" si="106"/>
        <v xml:space="preserve"> </v>
      </c>
      <c r="BF121" s="287"/>
      <c r="BG121" s="210"/>
      <c r="BH121" s="286"/>
      <c r="BI121" s="156"/>
      <c r="BJ121" s="62" t="str">
        <f t="shared" si="107"/>
        <v xml:space="preserve"> </v>
      </c>
      <c r="BK121" s="287"/>
      <c r="BL121" s="210"/>
      <c r="BM121" s="286"/>
      <c r="BN121" s="156"/>
      <c r="BO121" s="62" t="str">
        <f t="shared" si="108"/>
        <v xml:space="preserve"> </v>
      </c>
      <c r="BP121" s="287"/>
      <c r="BQ121" s="210"/>
      <c r="BR121" s="286"/>
      <c r="BS121" s="156"/>
      <c r="BT121" s="62" t="str">
        <f t="shared" si="109"/>
        <v xml:space="preserve"> </v>
      </c>
      <c r="BU121" s="287"/>
      <c r="BV121" s="210"/>
      <c r="BW121" s="286"/>
      <c r="BX121" s="156"/>
      <c r="BY121" s="62" t="str">
        <f t="shared" si="110"/>
        <v xml:space="preserve"> </v>
      </c>
      <c r="BZ121" s="287"/>
      <c r="CA121" s="210"/>
      <c r="CB121" s="286"/>
      <c r="CC121" s="156"/>
      <c r="CD121" s="62" t="str">
        <f t="shared" si="111"/>
        <v xml:space="preserve"> </v>
      </c>
      <c r="CE121" s="287"/>
      <c r="CF121" s="210"/>
      <c r="CG121" s="286"/>
      <c r="CH121" s="156"/>
      <c r="CI121" s="62" t="str">
        <f t="shared" si="112"/>
        <v xml:space="preserve"> </v>
      </c>
      <c r="CJ121" s="287"/>
      <c r="CK121" s="210"/>
      <c r="CL121" s="286"/>
      <c r="CM121" s="156"/>
      <c r="CN121" s="62" t="str">
        <f t="shared" si="113"/>
        <v xml:space="preserve"> </v>
      </c>
      <c r="CO121" s="287"/>
      <c r="CP121" s="210"/>
      <c r="CQ121" s="286"/>
      <c r="CR121" s="156"/>
      <c r="CS121" s="62" t="str">
        <f t="shared" si="114"/>
        <v xml:space="preserve"> </v>
      </c>
      <c r="CT121" s="287"/>
      <c r="CU121" s="210"/>
      <c r="CV121" s="286"/>
      <c r="CW121" s="156"/>
      <c r="CX121" s="62" t="str">
        <f t="shared" si="115"/>
        <v xml:space="preserve"> </v>
      </c>
      <c r="CY121" s="287"/>
      <c r="CZ121" s="210"/>
      <c r="DA121" s="286"/>
      <c r="DB121" s="156"/>
      <c r="DC121" s="62" t="str">
        <f t="shared" si="116"/>
        <v xml:space="preserve"> </v>
      </c>
      <c r="DD121" s="287"/>
      <c r="DE121" s="210"/>
      <c r="DF121" s="286"/>
      <c r="DG121" s="156"/>
      <c r="DH121" s="62" t="str">
        <f t="shared" si="117"/>
        <v xml:space="preserve"> </v>
      </c>
      <c r="DI121" s="287"/>
      <c r="DJ121" s="210"/>
      <c r="DK121" s="286"/>
      <c r="DL121" s="156"/>
      <c r="DM121" s="62" t="str">
        <f t="shared" si="118"/>
        <v xml:space="preserve"> </v>
      </c>
      <c r="DN121" s="287"/>
      <c r="DO121" s="210"/>
      <c r="DP121" s="286"/>
      <c r="DQ121" s="156"/>
      <c r="DR121" s="62" t="str">
        <f t="shared" si="119"/>
        <v xml:space="preserve"> </v>
      </c>
      <c r="DS121" s="287"/>
      <c r="DT121" s="210"/>
      <c r="DU121" s="286"/>
      <c r="DV121" s="156"/>
      <c r="DW121" s="62" t="str">
        <f t="shared" si="120"/>
        <v xml:space="preserve"> </v>
      </c>
      <c r="DX121" s="287"/>
      <c r="DY121" s="210"/>
      <c r="DZ121" s="286"/>
      <c r="EA121" s="156"/>
      <c r="EB121" s="62" t="str">
        <f t="shared" si="121"/>
        <v xml:space="preserve"> </v>
      </c>
      <c r="EC121" s="287"/>
      <c r="ED121" s="210"/>
      <c r="EE121" s="286"/>
      <c r="EF121" s="156"/>
      <c r="EG121" s="62" t="str">
        <f t="shared" si="122"/>
        <v xml:space="preserve"> </v>
      </c>
      <c r="EH121" s="287"/>
      <c r="EI121" s="210"/>
      <c r="EJ121" s="286"/>
      <c r="EK121" s="156"/>
      <c r="EL121" s="62" t="str">
        <f t="shared" si="123"/>
        <v xml:space="preserve"> </v>
      </c>
      <c r="EM121" s="287"/>
      <c r="EN121" s="210"/>
      <c r="EO121" s="286"/>
      <c r="EP121" s="156"/>
      <c r="EQ121" s="62" t="str">
        <f t="shared" si="124"/>
        <v xml:space="preserve"> </v>
      </c>
      <c r="ER121" s="287"/>
      <c r="ES121" s="210"/>
      <c r="ET121" s="286"/>
      <c r="EU121" s="156"/>
      <c r="EV121" s="62" t="str">
        <f t="shared" si="125"/>
        <v xml:space="preserve"> </v>
      </c>
      <c r="EW121" s="287"/>
      <c r="EX121" s="210"/>
      <c r="EY121" s="286"/>
      <c r="EZ121" s="156"/>
      <c r="FA121" s="62" t="str">
        <f t="shared" si="126"/>
        <v xml:space="preserve"> </v>
      </c>
      <c r="FB121" s="287"/>
      <c r="FC121" s="210"/>
      <c r="FD121" s="286"/>
      <c r="FE121" s="127"/>
      <c r="FF121" s="127"/>
      <c r="FG121" s="127"/>
      <c r="FH121" s="127"/>
      <c r="FI121" s="127"/>
      <c r="FJ121" s="127"/>
      <c r="FK121" s="127"/>
      <c r="FL121" s="127"/>
      <c r="FM121" s="127"/>
      <c r="FN121" s="127"/>
      <c r="FO121" s="127"/>
      <c r="FP121" s="127"/>
      <c r="FQ121" s="127"/>
      <c r="FR121" s="127"/>
      <c r="FS121" s="127"/>
      <c r="FT121" s="127"/>
      <c r="FU121" s="127"/>
      <c r="FV121" s="127"/>
      <c r="FW121" s="127"/>
      <c r="FX121" s="127"/>
      <c r="FY121" s="127"/>
      <c r="FZ121" s="127"/>
      <c r="GA121" s="127"/>
      <c r="GB121" s="127"/>
      <c r="GC121" s="127"/>
      <c r="GD121" s="127"/>
      <c r="GE121" s="127"/>
      <c r="GF121" s="127"/>
      <c r="GG121" s="127"/>
      <c r="GH121" s="127"/>
      <c r="GI121" s="127"/>
      <c r="GJ121" s="127"/>
      <c r="GK121" s="127"/>
      <c r="GL121" s="127"/>
      <c r="GM121" s="127"/>
      <c r="GN121" s="127"/>
      <c r="GO121" s="127"/>
      <c r="GP121" s="127"/>
      <c r="GQ121" s="127"/>
      <c r="GR121" s="127"/>
      <c r="GS121" s="127"/>
      <c r="GT121" s="127"/>
      <c r="GU121" s="127"/>
      <c r="GV121" s="127"/>
      <c r="GW121" s="127"/>
      <c r="GX121" s="127"/>
      <c r="GY121" s="127"/>
      <c r="GZ121" s="127"/>
      <c r="HA121" s="127"/>
      <c r="HB121" s="127"/>
      <c r="HC121" s="127"/>
      <c r="HD121" s="127"/>
      <c r="HE121" s="127"/>
      <c r="HF121" s="127"/>
      <c r="HG121" s="127"/>
      <c r="HH121" s="127"/>
      <c r="HI121" s="127"/>
      <c r="HJ121" s="127"/>
      <c r="HK121" s="127"/>
      <c r="HL121" s="127"/>
      <c r="HM121" s="127"/>
      <c r="HN121" s="127"/>
      <c r="HO121" s="127"/>
      <c r="HP121" s="127"/>
      <c r="HQ121" s="127"/>
    </row>
    <row r="122" spans="1:225" ht="15" customHeight="1">
      <c r="A122" s="361">
        <f>IF($A120+1=8,1, $A120+1)</f>
        <v>2</v>
      </c>
      <c r="B122" s="401"/>
      <c r="C122" s="385">
        <f>C120+1</f>
        <v>43151</v>
      </c>
      <c r="D122" s="275" t="s">
        <v>75</v>
      </c>
      <c r="E122" s="11" t="str">
        <f t="shared" si="127"/>
        <v>AM</v>
      </c>
      <c r="F122" s="156"/>
      <c r="G122" s="62" t="str">
        <f t="shared" si="96"/>
        <v xml:space="preserve"> </v>
      </c>
      <c r="H122" s="287"/>
      <c r="I122" s="155"/>
      <c r="J122" s="286"/>
      <c r="K122" s="156"/>
      <c r="L122" s="62" t="str">
        <f t="shared" si="97"/>
        <v xml:space="preserve"> </v>
      </c>
      <c r="M122" s="287"/>
      <c r="N122" s="210"/>
      <c r="O122" s="286"/>
      <c r="P122" s="156"/>
      <c r="Q122" s="62" t="str">
        <f t="shared" si="98"/>
        <v xml:space="preserve"> </v>
      </c>
      <c r="R122" s="287"/>
      <c r="S122" s="210"/>
      <c r="T122" s="286"/>
      <c r="U122" s="156"/>
      <c r="V122" s="62" t="str">
        <f t="shared" si="99"/>
        <v xml:space="preserve"> </v>
      </c>
      <c r="W122" s="287"/>
      <c r="X122" s="210"/>
      <c r="Y122" s="286"/>
      <c r="Z122" s="156"/>
      <c r="AA122" s="62" t="str">
        <f t="shared" si="100"/>
        <v xml:space="preserve"> </v>
      </c>
      <c r="AB122" s="287"/>
      <c r="AC122" s="210"/>
      <c r="AD122" s="286"/>
      <c r="AE122" s="156"/>
      <c r="AF122" s="62" t="str">
        <f t="shared" si="101"/>
        <v xml:space="preserve"> </v>
      </c>
      <c r="AG122" s="287"/>
      <c r="AH122" s="210"/>
      <c r="AI122" s="286"/>
      <c r="AJ122" s="156"/>
      <c r="AK122" s="62" t="str">
        <f t="shared" si="102"/>
        <v xml:space="preserve"> </v>
      </c>
      <c r="AL122" s="287"/>
      <c r="AM122" s="210"/>
      <c r="AN122" s="286"/>
      <c r="AO122" s="156"/>
      <c r="AP122" s="62" t="str">
        <f t="shared" si="103"/>
        <v xml:space="preserve"> </v>
      </c>
      <c r="AQ122" s="287"/>
      <c r="AR122" s="210"/>
      <c r="AS122" s="286"/>
      <c r="AT122" s="156"/>
      <c r="AU122" s="62" t="str">
        <f t="shared" si="104"/>
        <v xml:space="preserve"> </v>
      </c>
      <c r="AV122" s="287"/>
      <c r="AW122" s="210"/>
      <c r="AX122" s="286"/>
      <c r="AY122" s="156"/>
      <c r="AZ122" s="62" t="str">
        <f t="shared" si="105"/>
        <v xml:space="preserve"> </v>
      </c>
      <c r="BA122" s="287"/>
      <c r="BB122" s="210"/>
      <c r="BC122" s="286"/>
      <c r="BD122" s="156"/>
      <c r="BE122" s="62" t="str">
        <f t="shared" si="106"/>
        <v xml:space="preserve"> </v>
      </c>
      <c r="BF122" s="287"/>
      <c r="BG122" s="210"/>
      <c r="BH122" s="286"/>
      <c r="BI122" s="156"/>
      <c r="BJ122" s="62" t="str">
        <f t="shared" si="107"/>
        <v xml:space="preserve"> </v>
      </c>
      <c r="BK122" s="287"/>
      <c r="BL122" s="210"/>
      <c r="BM122" s="286"/>
      <c r="BN122" s="156"/>
      <c r="BO122" s="62" t="str">
        <f t="shared" si="108"/>
        <v xml:space="preserve"> </v>
      </c>
      <c r="BP122" s="287"/>
      <c r="BQ122" s="210"/>
      <c r="BR122" s="286"/>
      <c r="BS122" s="156"/>
      <c r="BT122" s="62" t="str">
        <f t="shared" si="109"/>
        <v xml:space="preserve"> </v>
      </c>
      <c r="BU122" s="287"/>
      <c r="BV122" s="210"/>
      <c r="BW122" s="286"/>
      <c r="BX122" s="156"/>
      <c r="BY122" s="62" t="str">
        <f t="shared" si="110"/>
        <v xml:space="preserve"> </v>
      </c>
      <c r="BZ122" s="287"/>
      <c r="CA122" s="210"/>
      <c r="CB122" s="286"/>
      <c r="CC122" s="156"/>
      <c r="CD122" s="62" t="str">
        <f t="shared" si="111"/>
        <v xml:space="preserve"> </v>
      </c>
      <c r="CE122" s="287"/>
      <c r="CF122" s="210"/>
      <c r="CG122" s="286"/>
      <c r="CH122" s="156"/>
      <c r="CI122" s="62" t="str">
        <f t="shared" si="112"/>
        <v xml:space="preserve"> </v>
      </c>
      <c r="CJ122" s="287"/>
      <c r="CK122" s="210"/>
      <c r="CL122" s="286"/>
      <c r="CM122" s="156"/>
      <c r="CN122" s="62" t="str">
        <f t="shared" si="113"/>
        <v xml:space="preserve"> </v>
      </c>
      <c r="CO122" s="287"/>
      <c r="CP122" s="210"/>
      <c r="CQ122" s="286"/>
      <c r="CR122" s="156"/>
      <c r="CS122" s="62" t="str">
        <f t="shared" si="114"/>
        <v xml:space="preserve"> </v>
      </c>
      <c r="CT122" s="287"/>
      <c r="CU122" s="210"/>
      <c r="CV122" s="286"/>
      <c r="CW122" s="156"/>
      <c r="CX122" s="62" t="str">
        <f t="shared" si="115"/>
        <v xml:space="preserve"> </v>
      </c>
      <c r="CY122" s="287"/>
      <c r="CZ122" s="210"/>
      <c r="DA122" s="286"/>
      <c r="DB122" s="156"/>
      <c r="DC122" s="62" t="str">
        <f t="shared" si="116"/>
        <v xml:space="preserve"> </v>
      </c>
      <c r="DD122" s="287"/>
      <c r="DE122" s="210"/>
      <c r="DF122" s="286"/>
      <c r="DG122" s="156"/>
      <c r="DH122" s="62" t="str">
        <f t="shared" si="117"/>
        <v xml:space="preserve"> </v>
      </c>
      <c r="DI122" s="287"/>
      <c r="DJ122" s="210"/>
      <c r="DK122" s="286"/>
      <c r="DL122" s="156"/>
      <c r="DM122" s="62" t="str">
        <f t="shared" si="118"/>
        <v xml:space="preserve"> </v>
      </c>
      <c r="DN122" s="287"/>
      <c r="DO122" s="210"/>
      <c r="DP122" s="286"/>
      <c r="DQ122" s="156"/>
      <c r="DR122" s="62" t="str">
        <f t="shared" si="119"/>
        <v xml:space="preserve"> </v>
      </c>
      <c r="DS122" s="287"/>
      <c r="DT122" s="210"/>
      <c r="DU122" s="286"/>
      <c r="DV122" s="156"/>
      <c r="DW122" s="62" t="str">
        <f t="shared" si="120"/>
        <v xml:space="preserve"> </v>
      </c>
      <c r="DX122" s="287"/>
      <c r="DY122" s="210"/>
      <c r="DZ122" s="286"/>
      <c r="EA122" s="156"/>
      <c r="EB122" s="62" t="str">
        <f t="shared" si="121"/>
        <v xml:space="preserve"> </v>
      </c>
      <c r="EC122" s="287"/>
      <c r="ED122" s="210"/>
      <c r="EE122" s="286"/>
      <c r="EF122" s="156"/>
      <c r="EG122" s="62" t="str">
        <f t="shared" si="122"/>
        <v xml:space="preserve"> </v>
      </c>
      <c r="EH122" s="287"/>
      <c r="EI122" s="210"/>
      <c r="EJ122" s="286"/>
      <c r="EK122" s="156"/>
      <c r="EL122" s="62" t="str">
        <f t="shared" si="123"/>
        <v xml:space="preserve"> </v>
      </c>
      <c r="EM122" s="287"/>
      <c r="EN122" s="210"/>
      <c r="EO122" s="286"/>
      <c r="EP122" s="156"/>
      <c r="EQ122" s="62" t="str">
        <f t="shared" si="124"/>
        <v xml:space="preserve"> </v>
      </c>
      <c r="ER122" s="287"/>
      <c r="ES122" s="210"/>
      <c r="ET122" s="286"/>
      <c r="EU122" s="156"/>
      <c r="EV122" s="62" t="str">
        <f t="shared" si="125"/>
        <v xml:space="preserve"> </v>
      </c>
      <c r="EW122" s="287"/>
      <c r="EX122" s="210"/>
      <c r="EY122" s="286"/>
      <c r="EZ122" s="156"/>
      <c r="FA122" s="62" t="str">
        <f t="shared" si="126"/>
        <v xml:space="preserve"> </v>
      </c>
      <c r="FB122" s="287"/>
      <c r="FC122" s="210"/>
      <c r="FD122" s="286"/>
      <c r="FE122" s="127"/>
      <c r="FF122" s="127"/>
      <c r="FG122" s="127"/>
      <c r="FH122" s="127"/>
      <c r="FI122" s="127"/>
      <c r="FJ122" s="127"/>
      <c r="FK122" s="127"/>
      <c r="FL122" s="127"/>
      <c r="FM122" s="127"/>
      <c r="FN122" s="127"/>
      <c r="FO122" s="127"/>
      <c r="FP122" s="127"/>
      <c r="FQ122" s="127"/>
      <c r="FR122" s="127"/>
      <c r="FS122" s="127"/>
      <c r="FT122" s="127"/>
      <c r="FU122" s="127"/>
      <c r="FV122" s="127"/>
      <c r="FW122" s="127"/>
      <c r="FX122" s="127"/>
      <c r="FY122" s="127"/>
      <c r="FZ122" s="127"/>
      <c r="GA122" s="127"/>
      <c r="GB122" s="127"/>
      <c r="GC122" s="127"/>
      <c r="GD122" s="127"/>
      <c r="GE122" s="127"/>
      <c r="GF122" s="127"/>
      <c r="GG122" s="127"/>
      <c r="GH122" s="127"/>
      <c r="GI122" s="127"/>
      <c r="GJ122" s="127"/>
      <c r="GK122" s="127"/>
      <c r="GL122" s="127"/>
      <c r="GM122" s="127"/>
      <c r="GN122" s="127"/>
      <c r="GO122" s="127"/>
      <c r="GP122" s="127"/>
      <c r="GQ122" s="127"/>
      <c r="GR122" s="127"/>
      <c r="GS122" s="127"/>
      <c r="GT122" s="127"/>
      <c r="GU122" s="127"/>
      <c r="GV122" s="127"/>
      <c r="GW122" s="127"/>
      <c r="GX122" s="127"/>
      <c r="GY122" s="127"/>
      <c r="GZ122" s="127"/>
      <c r="HA122" s="127"/>
      <c r="HB122" s="127"/>
      <c r="HC122" s="127"/>
      <c r="HD122" s="127"/>
      <c r="HE122" s="127"/>
      <c r="HF122" s="127"/>
      <c r="HG122" s="127"/>
      <c r="HH122" s="127"/>
      <c r="HI122" s="127"/>
      <c r="HJ122" s="127"/>
      <c r="HK122" s="127"/>
      <c r="HL122" s="127"/>
      <c r="HM122" s="127"/>
      <c r="HN122" s="127"/>
      <c r="HO122" s="127"/>
      <c r="HP122" s="127"/>
      <c r="HQ122" s="127"/>
    </row>
    <row r="123" spans="1:225" ht="15" customHeight="1">
      <c r="A123" s="361"/>
      <c r="B123" s="401"/>
      <c r="C123" s="385"/>
      <c r="D123" s="277"/>
      <c r="E123" s="11" t="str">
        <f t="shared" si="127"/>
        <v>PM</v>
      </c>
      <c r="F123" s="156"/>
      <c r="G123" s="62" t="str">
        <f t="shared" si="96"/>
        <v xml:space="preserve"> </v>
      </c>
      <c r="H123" s="287"/>
      <c r="I123" s="155"/>
      <c r="J123" s="286"/>
      <c r="K123" s="156"/>
      <c r="L123" s="62" t="str">
        <f t="shared" si="97"/>
        <v xml:space="preserve"> </v>
      </c>
      <c r="M123" s="287"/>
      <c r="N123" s="210"/>
      <c r="O123" s="286"/>
      <c r="P123" s="156"/>
      <c r="Q123" s="62" t="str">
        <f t="shared" si="98"/>
        <v xml:space="preserve"> </v>
      </c>
      <c r="R123" s="287"/>
      <c r="S123" s="210"/>
      <c r="T123" s="286"/>
      <c r="U123" s="156"/>
      <c r="V123" s="62" t="str">
        <f t="shared" si="99"/>
        <v xml:space="preserve"> </v>
      </c>
      <c r="W123" s="287"/>
      <c r="X123" s="210"/>
      <c r="Y123" s="286"/>
      <c r="Z123" s="156"/>
      <c r="AA123" s="62" t="str">
        <f t="shared" si="100"/>
        <v xml:space="preserve"> </v>
      </c>
      <c r="AB123" s="287"/>
      <c r="AC123" s="210"/>
      <c r="AD123" s="286"/>
      <c r="AE123" s="156"/>
      <c r="AF123" s="62" t="str">
        <f t="shared" si="101"/>
        <v xml:space="preserve"> </v>
      </c>
      <c r="AG123" s="287"/>
      <c r="AH123" s="210"/>
      <c r="AI123" s="286"/>
      <c r="AJ123" s="156"/>
      <c r="AK123" s="62" t="str">
        <f t="shared" si="102"/>
        <v xml:space="preserve"> </v>
      </c>
      <c r="AL123" s="287"/>
      <c r="AM123" s="210"/>
      <c r="AN123" s="286"/>
      <c r="AO123" s="156"/>
      <c r="AP123" s="62" t="str">
        <f t="shared" si="103"/>
        <v xml:space="preserve"> </v>
      </c>
      <c r="AQ123" s="287"/>
      <c r="AR123" s="210"/>
      <c r="AS123" s="286"/>
      <c r="AT123" s="156"/>
      <c r="AU123" s="62" t="str">
        <f t="shared" si="104"/>
        <v xml:space="preserve"> </v>
      </c>
      <c r="AV123" s="287"/>
      <c r="AW123" s="210"/>
      <c r="AX123" s="286"/>
      <c r="AY123" s="156"/>
      <c r="AZ123" s="62" t="str">
        <f t="shared" si="105"/>
        <v xml:space="preserve"> </v>
      </c>
      <c r="BA123" s="287"/>
      <c r="BB123" s="210"/>
      <c r="BC123" s="286"/>
      <c r="BD123" s="156"/>
      <c r="BE123" s="62" t="str">
        <f t="shared" si="106"/>
        <v xml:space="preserve"> </v>
      </c>
      <c r="BF123" s="287"/>
      <c r="BG123" s="210"/>
      <c r="BH123" s="286"/>
      <c r="BI123" s="156"/>
      <c r="BJ123" s="62" t="str">
        <f t="shared" si="107"/>
        <v xml:space="preserve"> </v>
      </c>
      <c r="BK123" s="287"/>
      <c r="BL123" s="210"/>
      <c r="BM123" s="286"/>
      <c r="BN123" s="156"/>
      <c r="BO123" s="62" t="str">
        <f t="shared" si="108"/>
        <v xml:space="preserve"> </v>
      </c>
      <c r="BP123" s="287"/>
      <c r="BQ123" s="210"/>
      <c r="BR123" s="286"/>
      <c r="BS123" s="156"/>
      <c r="BT123" s="62" t="str">
        <f t="shared" si="109"/>
        <v xml:space="preserve"> </v>
      </c>
      <c r="BU123" s="287"/>
      <c r="BV123" s="210"/>
      <c r="BW123" s="286"/>
      <c r="BX123" s="156"/>
      <c r="BY123" s="62" t="str">
        <f t="shared" si="110"/>
        <v xml:space="preserve"> </v>
      </c>
      <c r="BZ123" s="287"/>
      <c r="CA123" s="210"/>
      <c r="CB123" s="286"/>
      <c r="CC123" s="156"/>
      <c r="CD123" s="62" t="str">
        <f t="shared" si="111"/>
        <v xml:space="preserve"> </v>
      </c>
      <c r="CE123" s="287"/>
      <c r="CF123" s="210"/>
      <c r="CG123" s="286"/>
      <c r="CH123" s="156"/>
      <c r="CI123" s="62" t="str">
        <f t="shared" si="112"/>
        <v xml:space="preserve"> </v>
      </c>
      <c r="CJ123" s="287"/>
      <c r="CK123" s="210"/>
      <c r="CL123" s="286"/>
      <c r="CM123" s="156"/>
      <c r="CN123" s="62" t="str">
        <f t="shared" si="113"/>
        <v xml:space="preserve"> </v>
      </c>
      <c r="CO123" s="287"/>
      <c r="CP123" s="210"/>
      <c r="CQ123" s="286"/>
      <c r="CR123" s="156"/>
      <c r="CS123" s="62" t="str">
        <f t="shared" si="114"/>
        <v xml:space="preserve"> </v>
      </c>
      <c r="CT123" s="287"/>
      <c r="CU123" s="210"/>
      <c r="CV123" s="286"/>
      <c r="CW123" s="156"/>
      <c r="CX123" s="62" t="str">
        <f t="shared" si="115"/>
        <v xml:space="preserve"> </v>
      </c>
      <c r="CY123" s="287"/>
      <c r="CZ123" s="210"/>
      <c r="DA123" s="286"/>
      <c r="DB123" s="156"/>
      <c r="DC123" s="62" t="str">
        <f t="shared" si="116"/>
        <v xml:space="preserve"> </v>
      </c>
      <c r="DD123" s="287"/>
      <c r="DE123" s="210"/>
      <c r="DF123" s="286"/>
      <c r="DG123" s="156"/>
      <c r="DH123" s="62" t="str">
        <f t="shared" si="117"/>
        <v xml:space="preserve"> </v>
      </c>
      <c r="DI123" s="287"/>
      <c r="DJ123" s="210"/>
      <c r="DK123" s="286"/>
      <c r="DL123" s="156"/>
      <c r="DM123" s="62" t="str">
        <f t="shared" si="118"/>
        <v xml:space="preserve"> </v>
      </c>
      <c r="DN123" s="287"/>
      <c r="DO123" s="210"/>
      <c r="DP123" s="286"/>
      <c r="DQ123" s="156"/>
      <c r="DR123" s="62" t="str">
        <f t="shared" si="119"/>
        <v xml:space="preserve"> </v>
      </c>
      <c r="DS123" s="287"/>
      <c r="DT123" s="210"/>
      <c r="DU123" s="286"/>
      <c r="DV123" s="156"/>
      <c r="DW123" s="62" t="str">
        <f t="shared" si="120"/>
        <v xml:space="preserve"> </v>
      </c>
      <c r="DX123" s="287"/>
      <c r="DY123" s="210"/>
      <c r="DZ123" s="286"/>
      <c r="EA123" s="156"/>
      <c r="EB123" s="62" t="str">
        <f t="shared" si="121"/>
        <v xml:space="preserve"> </v>
      </c>
      <c r="EC123" s="287"/>
      <c r="ED123" s="210"/>
      <c r="EE123" s="286"/>
      <c r="EF123" s="156"/>
      <c r="EG123" s="62" t="str">
        <f t="shared" si="122"/>
        <v xml:space="preserve"> </v>
      </c>
      <c r="EH123" s="287"/>
      <c r="EI123" s="210"/>
      <c r="EJ123" s="286"/>
      <c r="EK123" s="156"/>
      <c r="EL123" s="62" t="str">
        <f t="shared" si="123"/>
        <v xml:space="preserve"> </v>
      </c>
      <c r="EM123" s="287"/>
      <c r="EN123" s="210"/>
      <c r="EO123" s="286"/>
      <c r="EP123" s="156"/>
      <c r="EQ123" s="62" t="str">
        <f t="shared" si="124"/>
        <v xml:space="preserve"> </v>
      </c>
      <c r="ER123" s="287"/>
      <c r="ES123" s="210"/>
      <c r="ET123" s="286"/>
      <c r="EU123" s="156"/>
      <c r="EV123" s="62" t="str">
        <f t="shared" si="125"/>
        <v xml:space="preserve"> </v>
      </c>
      <c r="EW123" s="287"/>
      <c r="EX123" s="210"/>
      <c r="EY123" s="286"/>
      <c r="EZ123" s="156"/>
      <c r="FA123" s="62" t="str">
        <f t="shared" si="126"/>
        <v xml:space="preserve"> </v>
      </c>
      <c r="FB123" s="287"/>
      <c r="FC123" s="210"/>
      <c r="FD123" s="286"/>
      <c r="FE123" s="127"/>
      <c r="FF123" s="127"/>
      <c r="FG123" s="127"/>
      <c r="FH123" s="127"/>
      <c r="FI123" s="127"/>
      <c r="FJ123" s="127"/>
      <c r="FK123" s="127"/>
      <c r="FL123" s="127"/>
      <c r="FM123" s="127"/>
      <c r="FN123" s="127"/>
      <c r="FO123" s="127"/>
      <c r="FP123" s="127"/>
      <c r="FQ123" s="127"/>
      <c r="FR123" s="127"/>
      <c r="FS123" s="127"/>
      <c r="FT123" s="127"/>
      <c r="FU123" s="127"/>
      <c r="FV123" s="127"/>
      <c r="FW123" s="127"/>
      <c r="FX123" s="127"/>
      <c r="FY123" s="127"/>
      <c r="FZ123" s="127"/>
      <c r="GA123" s="127"/>
      <c r="GB123" s="127"/>
      <c r="GC123" s="127"/>
      <c r="GD123" s="127"/>
      <c r="GE123" s="127"/>
      <c r="GF123" s="127"/>
      <c r="GG123" s="127"/>
      <c r="GH123" s="127"/>
      <c r="GI123" s="127"/>
      <c r="GJ123" s="127"/>
      <c r="GK123" s="127"/>
      <c r="GL123" s="127"/>
      <c r="GM123" s="127"/>
      <c r="GN123" s="127"/>
      <c r="GO123" s="127"/>
      <c r="GP123" s="127"/>
      <c r="GQ123" s="127"/>
      <c r="GR123" s="127"/>
      <c r="GS123" s="127"/>
      <c r="GT123" s="127"/>
      <c r="GU123" s="127"/>
      <c r="GV123" s="127"/>
      <c r="GW123" s="127"/>
      <c r="GX123" s="127"/>
      <c r="GY123" s="127"/>
      <c r="GZ123" s="127"/>
      <c r="HA123" s="127"/>
      <c r="HB123" s="127"/>
      <c r="HC123" s="127"/>
      <c r="HD123" s="127"/>
      <c r="HE123" s="127"/>
      <c r="HF123" s="127"/>
      <c r="HG123" s="127"/>
      <c r="HH123" s="127"/>
      <c r="HI123" s="127"/>
      <c r="HJ123" s="127"/>
      <c r="HK123" s="127"/>
      <c r="HL123" s="127"/>
      <c r="HM123" s="127"/>
      <c r="HN123" s="127"/>
      <c r="HO123" s="127"/>
      <c r="HP123" s="127"/>
      <c r="HQ123" s="127"/>
    </row>
    <row r="124" spans="1:225" ht="15" customHeight="1">
      <c r="A124" s="361">
        <f>IF($A122+1=8,1, $A122+1)</f>
        <v>3</v>
      </c>
      <c r="B124" s="401"/>
      <c r="C124" s="385">
        <f>C122+1</f>
        <v>43152</v>
      </c>
      <c r="D124" s="275" t="s">
        <v>76</v>
      </c>
      <c r="E124" s="11" t="str">
        <f t="shared" si="127"/>
        <v>AM</v>
      </c>
      <c r="F124" s="156"/>
      <c r="G124" s="62" t="str">
        <f t="shared" si="96"/>
        <v xml:space="preserve"> </v>
      </c>
      <c r="H124" s="287"/>
      <c r="I124" s="155"/>
      <c r="J124" s="286"/>
      <c r="K124" s="156"/>
      <c r="L124" s="62" t="str">
        <f t="shared" si="97"/>
        <v xml:space="preserve"> </v>
      </c>
      <c r="M124" s="287"/>
      <c r="N124" s="210"/>
      <c r="O124" s="286"/>
      <c r="P124" s="156"/>
      <c r="Q124" s="62" t="str">
        <f t="shared" si="98"/>
        <v xml:space="preserve"> </v>
      </c>
      <c r="R124" s="287"/>
      <c r="S124" s="210"/>
      <c r="T124" s="286"/>
      <c r="U124" s="156"/>
      <c r="V124" s="62" t="str">
        <f t="shared" si="99"/>
        <v xml:space="preserve"> </v>
      </c>
      <c r="W124" s="287"/>
      <c r="X124" s="210"/>
      <c r="Y124" s="286"/>
      <c r="Z124" s="156"/>
      <c r="AA124" s="62" t="str">
        <f t="shared" si="100"/>
        <v xml:space="preserve"> </v>
      </c>
      <c r="AB124" s="287"/>
      <c r="AC124" s="210"/>
      <c r="AD124" s="286"/>
      <c r="AE124" s="156"/>
      <c r="AF124" s="62" t="str">
        <f t="shared" si="101"/>
        <v xml:space="preserve"> </v>
      </c>
      <c r="AG124" s="287"/>
      <c r="AH124" s="210"/>
      <c r="AI124" s="286"/>
      <c r="AJ124" s="156"/>
      <c r="AK124" s="62" t="str">
        <f t="shared" si="102"/>
        <v xml:space="preserve"> </v>
      </c>
      <c r="AL124" s="287"/>
      <c r="AM124" s="210"/>
      <c r="AN124" s="286"/>
      <c r="AO124" s="156"/>
      <c r="AP124" s="62" t="str">
        <f t="shared" si="103"/>
        <v xml:space="preserve"> </v>
      </c>
      <c r="AQ124" s="287"/>
      <c r="AR124" s="210"/>
      <c r="AS124" s="286"/>
      <c r="AT124" s="156"/>
      <c r="AU124" s="62" t="str">
        <f t="shared" si="104"/>
        <v xml:space="preserve"> </v>
      </c>
      <c r="AV124" s="287"/>
      <c r="AW124" s="210"/>
      <c r="AX124" s="286"/>
      <c r="AY124" s="156"/>
      <c r="AZ124" s="62" t="str">
        <f t="shared" si="105"/>
        <v xml:space="preserve"> </v>
      </c>
      <c r="BA124" s="287"/>
      <c r="BB124" s="210"/>
      <c r="BC124" s="286"/>
      <c r="BD124" s="156"/>
      <c r="BE124" s="62" t="str">
        <f t="shared" si="106"/>
        <v xml:space="preserve"> </v>
      </c>
      <c r="BF124" s="287"/>
      <c r="BG124" s="210"/>
      <c r="BH124" s="286"/>
      <c r="BI124" s="156"/>
      <c r="BJ124" s="62" t="str">
        <f t="shared" si="107"/>
        <v xml:space="preserve"> </v>
      </c>
      <c r="BK124" s="287"/>
      <c r="BL124" s="210"/>
      <c r="BM124" s="286"/>
      <c r="BN124" s="156"/>
      <c r="BO124" s="62" t="str">
        <f t="shared" si="108"/>
        <v xml:space="preserve"> </v>
      </c>
      <c r="BP124" s="287"/>
      <c r="BQ124" s="210"/>
      <c r="BR124" s="286"/>
      <c r="BS124" s="156"/>
      <c r="BT124" s="62" t="str">
        <f t="shared" si="109"/>
        <v xml:space="preserve"> </v>
      </c>
      <c r="BU124" s="287"/>
      <c r="BV124" s="210"/>
      <c r="BW124" s="286"/>
      <c r="BX124" s="156"/>
      <c r="BY124" s="62" t="str">
        <f t="shared" si="110"/>
        <v xml:space="preserve"> </v>
      </c>
      <c r="BZ124" s="287"/>
      <c r="CA124" s="210"/>
      <c r="CB124" s="286"/>
      <c r="CC124" s="156"/>
      <c r="CD124" s="62" t="str">
        <f t="shared" si="111"/>
        <v xml:space="preserve"> </v>
      </c>
      <c r="CE124" s="287"/>
      <c r="CF124" s="210"/>
      <c r="CG124" s="286"/>
      <c r="CH124" s="156"/>
      <c r="CI124" s="62" t="str">
        <f t="shared" si="112"/>
        <v xml:space="preserve"> </v>
      </c>
      <c r="CJ124" s="287"/>
      <c r="CK124" s="210"/>
      <c r="CL124" s="286"/>
      <c r="CM124" s="156"/>
      <c r="CN124" s="62" t="str">
        <f t="shared" si="113"/>
        <v xml:space="preserve"> </v>
      </c>
      <c r="CO124" s="287"/>
      <c r="CP124" s="210"/>
      <c r="CQ124" s="286"/>
      <c r="CR124" s="156"/>
      <c r="CS124" s="62" t="str">
        <f t="shared" si="114"/>
        <v xml:space="preserve"> </v>
      </c>
      <c r="CT124" s="287"/>
      <c r="CU124" s="210"/>
      <c r="CV124" s="286"/>
      <c r="CW124" s="156"/>
      <c r="CX124" s="62" t="str">
        <f t="shared" si="115"/>
        <v xml:space="preserve"> </v>
      </c>
      <c r="CY124" s="287"/>
      <c r="CZ124" s="210"/>
      <c r="DA124" s="286"/>
      <c r="DB124" s="156"/>
      <c r="DC124" s="62" t="str">
        <f t="shared" si="116"/>
        <v xml:space="preserve"> </v>
      </c>
      <c r="DD124" s="287"/>
      <c r="DE124" s="210"/>
      <c r="DF124" s="286"/>
      <c r="DG124" s="156"/>
      <c r="DH124" s="62" t="str">
        <f t="shared" si="117"/>
        <v xml:space="preserve"> </v>
      </c>
      <c r="DI124" s="287"/>
      <c r="DJ124" s="210"/>
      <c r="DK124" s="286"/>
      <c r="DL124" s="156"/>
      <c r="DM124" s="62" t="str">
        <f t="shared" si="118"/>
        <v xml:space="preserve"> </v>
      </c>
      <c r="DN124" s="287"/>
      <c r="DO124" s="210"/>
      <c r="DP124" s="286"/>
      <c r="DQ124" s="156"/>
      <c r="DR124" s="62" t="str">
        <f t="shared" si="119"/>
        <v xml:space="preserve"> </v>
      </c>
      <c r="DS124" s="287"/>
      <c r="DT124" s="210"/>
      <c r="DU124" s="286"/>
      <c r="DV124" s="156"/>
      <c r="DW124" s="62" t="str">
        <f t="shared" si="120"/>
        <v xml:space="preserve"> </v>
      </c>
      <c r="DX124" s="287"/>
      <c r="DY124" s="210"/>
      <c r="DZ124" s="286"/>
      <c r="EA124" s="156"/>
      <c r="EB124" s="62" t="str">
        <f t="shared" si="121"/>
        <v xml:space="preserve"> </v>
      </c>
      <c r="EC124" s="287"/>
      <c r="ED124" s="210"/>
      <c r="EE124" s="286"/>
      <c r="EF124" s="156"/>
      <c r="EG124" s="62" t="str">
        <f t="shared" si="122"/>
        <v xml:space="preserve"> </v>
      </c>
      <c r="EH124" s="287"/>
      <c r="EI124" s="210"/>
      <c r="EJ124" s="286"/>
      <c r="EK124" s="156"/>
      <c r="EL124" s="62" t="str">
        <f t="shared" si="123"/>
        <v xml:space="preserve"> </v>
      </c>
      <c r="EM124" s="287"/>
      <c r="EN124" s="210"/>
      <c r="EO124" s="286"/>
      <c r="EP124" s="156"/>
      <c r="EQ124" s="62" t="str">
        <f t="shared" si="124"/>
        <v xml:space="preserve"> </v>
      </c>
      <c r="ER124" s="287"/>
      <c r="ES124" s="210"/>
      <c r="ET124" s="286"/>
      <c r="EU124" s="156"/>
      <c r="EV124" s="62" t="str">
        <f t="shared" si="125"/>
        <v xml:space="preserve"> </v>
      </c>
      <c r="EW124" s="287"/>
      <c r="EX124" s="210"/>
      <c r="EY124" s="286"/>
      <c r="EZ124" s="156"/>
      <c r="FA124" s="62" t="str">
        <f t="shared" si="126"/>
        <v xml:space="preserve"> </v>
      </c>
      <c r="FB124" s="287"/>
      <c r="FC124" s="210"/>
      <c r="FD124" s="286"/>
      <c r="FE124" s="127"/>
      <c r="FF124" s="127"/>
      <c r="FG124" s="127"/>
      <c r="FH124" s="127"/>
      <c r="FI124" s="127"/>
      <c r="FJ124" s="127"/>
      <c r="FK124" s="127"/>
      <c r="FL124" s="127"/>
      <c r="FM124" s="127"/>
      <c r="FN124" s="127"/>
      <c r="FO124" s="127"/>
      <c r="FP124" s="127"/>
      <c r="FQ124" s="127"/>
      <c r="FR124" s="127"/>
      <c r="FS124" s="127"/>
      <c r="FT124" s="127"/>
      <c r="FU124" s="127"/>
      <c r="FV124" s="127"/>
      <c r="FW124" s="127"/>
      <c r="FX124" s="127"/>
      <c r="FY124" s="127"/>
      <c r="FZ124" s="127"/>
      <c r="GA124" s="127"/>
      <c r="GB124" s="127"/>
      <c r="GC124" s="127"/>
      <c r="GD124" s="127"/>
      <c r="GE124" s="127"/>
      <c r="GF124" s="127"/>
      <c r="GG124" s="127"/>
      <c r="GH124" s="127"/>
      <c r="GI124" s="127"/>
      <c r="GJ124" s="127"/>
      <c r="GK124" s="127"/>
      <c r="GL124" s="127"/>
      <c r="GM124" s="127"/>
      <c r="GN124" s="127"/>
      <c r="GO124" s="127"/>
      <c r="GP124" s="127"/>
      <c r="GQ124" s="127"/>
      <c r="GR124" s="127"/>
      <c r="GS124" s="127"/>
      <c r="GT124" s="127"/>
      <c r="GU124" s="127"/>
      <c r="GV124" s="127"/>
      <c r="GW124" s="127"/>
      <c r="GX124" s="127"/>
      <c r="GY124" s="127"/>
      <c r="GZ124" s="127"/>
      <c r="HA124" s="127"/>
      <c r="HB124" s="127"/>
      <c r="HC124" s="127"/>
      <c r="HD124" s="127"/>
      <c r="HE124" s="127"/>
      <c r="HF124" s="127"/>
      <c r="HG124" s="127"/>
      <c r="HH124" s="127"/>
      <c r="HI124" s="127"/>
      <c r="HJ124" s="127"/>
      <c r="HK124" s="127"/>
      <c r="HL124" s="127"/>
      <c r="HM124" s="127"/>
      <c r="HN124" s="127"/>
      <c r="HO124" s="127"/>
      <c r="HP124" s="127"/>
      <c r="HQ124" s="127"/>
    </row>
    <row r="125" spans="1:225" ht="15" customHeight="1">
      <c r="A125" s="361"/>
      <c r="B125" s="401"/>
      <c r="C125" s="385"/>
      <c r="D125" s="277"/>
      <c r="E125" s="11" t="str">
        <f t="shared" si="127"/>
        <v>PM</v>
      </c>
      <c r="F125" s="156"/>
      <c r="G125" s="62" t="str">
        <f t="shared" si="96"/>
        <v xml:space="preserve"> </v>
      </c>
      <c r="H125" s="287"/>
      <c r="I125" s="155"/>
      <c r="J125" s="286"/>
      <c r="K125" s="156"/>
      <c r="L125" s="62" t="str">
        <f t="shared" si="97"/>
        <v xml:space="preserve"> </v>
      </c>
      <c r="M125" s="287"/>
      <c r="N125" s="210"/>
      <c r="O125" s="286"/>
      <c r="P125" s="156"/>
      <c r="Q125" s="62" t="str">
        <f t="shared" si="98"/>
        <v xml:space="preserve"> </v>
      </c>
      <c r="R125" s="287"/>
      <c r="S125" s="210"/>
      <c r="T125" s="286"/>
      <c r="U125" s="156"/>
      <c r="V125" s="62" t="str">
        <f t="shared" si="99"/>
        <v xml:space="preserve"> </v>
      </c>
      <c r="W125" s="287"/>
      <c r="X125" s="210"/>
      <c r="Y125" s="286"/>
      <c r="Z125" s="156"/>
      <c r="AA125" s="62" t="str">
        <f t="shared" si="100"/>
        <v xml:space="preserve"> </v>
      </c>
      <c r="AB125" s="287"/>
      <c r="AC125" s="210"/>
      <c r="AD125" s="286"/>
      <c r="AE125" s="156"/>
      <c r="AF125" s="62" t="str">
        <f t="shared" si="101"/>
        <v xml:space="preserve"> </v>
      </c>
      <c r="AG125" s="287"/>
      <c r="AH125" s="210"/>
      <c r="AI125" s="286"/>
      <c r="AJ125" s="156"/>
      <c r="AK125" s="62" t="str">
        <f t="shared" si="102"/>
        <v xml:space="preserve"> </v>
      </c>
      <c r="AL125" s="287"/>
      <c r="AM125" s="210"/>
      <c r="AN125" s="286"/>
      <c r="AO125" s="156"/>
      <c r="AP125" s="62" t="str">
        <f t="shared" si="103"/>
        <v xml:space="preserve"> </v>
      </c>
      <c r="AQ125" s="287"/>
      <c r="AR125" s="210"/>
      <c r="AS125" s="286"/>
      <c r="AT125" s="156"/>
      <c r="AU125" s="62" t="str">
        <f t="shared" si="104"/>
        <v xml:space="preserve"> </v>
      </c>
      <c r="AV125" s="287"/>
      <c r="AW125" s="210"/>
      <c r="AX125" s="286"/>
      <c r="AY125" s="156"/>
      <c r="AZ125" s="62" t="str">
        <f t="shared" si="105"/>
        <v xml:space="preserve"> </v>
      </c>
      <c r="BA125" s="287"/>
      <c r="BB125" s="210"/>
      <c r="BC125" s="286"/>
      <c r="BD125" s="156"/>
      <c r="BE125" s="62" t="str">
        <f t="shared" si="106"/>
        <v xml:space="preserve"> </v>
      </c>
      <c r="BF125" s="287"/>
      <c r="BG125" s="210"/>
      <c r="BH125" s="286"/>
      <c r="BI125" s="156"/>
      <c r="BJ125" s="62" t="str">
        <f t="shared" si="107"/>
        <v xml:space="preserve"> </v>
      </c>
      <c r="BK125" s="287"/>
      <c r="BL125" s="210"/>
      <c r="BM125" s="286"/>
      <c r="BN125" s="156"/>
      <c r="BO125" s="62" t="str">
        <f t="shared" si="108"/>
        <v xml:space="preserve"> </v>
      </c>
      <c r="BP125" s="287"/>
      <c r="BQ125" s="210"/>
      <c r="BR125" s="286"/>
      <c r="BS125" s="156"/>
      <c r="BT125" s="62" t="str">
        <f t="shared" si="109"/>
        <v xml:space="preserve"> </v>
      </c>
      <c r="BU125" s="287"/>
      <c r="BV125" s="210"/>
      <c r="BW125" s="286"/>
      <c r="BX125" s="156"/>
      <c r="BY125" s="62" t="str">
        <f t="shared" si="110"/>
        <v xml:space="preserve"> </v>
      </c>
      <c r="BZ125" s="287"/>
      <c r="CA125" s="210"/>
      <c r="CB125" s="286"/>
      <c r="CC125" s="156"/>
      <c r="CD125" s="62" t="str">
        <f t="shared" si="111"/>
        <v xml:space="preserve"> </v>
      </c>
      <c r="CE125" s="287"/>
      <c r="CF125" s="210"/>
      <c r="CG125" s="286"/>
      <c r="CH125" s="156"/>
      <c r="CI125" s="62" t="str">
        <f t="shared" si="112"/>
        <v xml:space="preserve"> </v>
      </c>
      <c r="CJ125" s="287"/>
      <c r="CK125" s="210"/>
      <c r="CL125" s="286"/>
      <c r="CM125" s="156"/>
      <c r="CN125" s="62" t="str">
        <f t="shared" si="113"/>
        <v xml:space="preserve"> </v>
      </c>
      <c r="CO125" s="287"/>
      <c r="CP125" s="210"/>
      <c r="CQ125" s="286"/>
      <c r="CR125" s="156"/>
      <c r="CS125" s="62" t="str">
        <f t="shared" si="114"/>
        <v xml:space="preserve"> </v>
      </c>
      <c r="CT125" s="287"/>
      <c r="CU125" s="210"/>
      <c r="CV125" s="286"/>
      <c r="CW125" s="156"/>
      <c r="CX125" s="62" t="str">
        <f t="shared" si="115"/>
        <v xml:space="preserve"> </v>
      </c>
      <c r="CY125" s="287"/>
      <c r="CZ125" s="210"/>
      <c r="DA125" s="286"/>
      <c r="DB125" s="156"/>
      <c r="DC125" s="62" t="str">
        <f t="shared" si="116"/>
        <v xml:space="preserve"> </v>
      </c>
      <c r="DD125" s="287"/>
      <c r="DE125" s="210"/>
      <c r="DF125" s="286"/>
      <c r="DG125" s="156"/>
      <c r="DH125" s="62" t="str">
        <f t="shared" si="117"/>
        <v xml:space="preserve"> </v>
      </c>
      <c r="DI125" s="287"/>
      <c r="DJ125" s="210"/>
      <c r="DK125" s="286"/>
      <c r="DL125" s="156"/>
      <c r="DM125" s="62" t="str">
        <f t="shared" si="118"/>
        <v xml:space="preserve"> </v>
      </c>
      <c r="DN125" s="287"/>
      <c r="DO125" s="210"/>
      <c r="DP125" s="286"/>
      <c r="DQ125" s="156"/>
      <c r="DR125" s="62" t="str">
        <f t="shared" si="119"/>
        <v xml:space="preserve"> </v>
      </c>
      <c r="DS125" s="287"/>
      <c r="DT125" s="210"/>
      <c r="DU125" s="286"/>
      <c r="DV125" s="156"/>
      <c r="DW125" s="62" t="str">
        <f t="shared" si="120"/>
        <v xml:space="preserve"> </v>
      </c>
      <c r="DX125" s="287"/>
      <c r="DY125" s="210"/>
      <c r="DZ125" s="286"/>
      <c r="EA125" s="156"/>
      <c r="EB125" s="62" t="str">
        <f t="shared" si="121"/>
        <v xml:space="preserve"> </v>
      </c>
      <c r="EC125" s="287"/>
      <c r="ED125" s="210"/>
      <c r="EE125" s="286"/>
      <c r="EF125" s="156"/>
      <c r="EG125" s="62" t="str">
        <f t="shared" si="122"/>
        <v xml:space="preserve"> </v>
      </c>
      <c r="EH125" s="287"/>
      <c r="EI125" s="210"/>
      <c r="EJ125" s="286"/>
      <c r="EK125" s="156"/>
      <c r="EL125" s="62" t="str">
        <f t="shared" si="123"/>
        <v xml:space="preserve"> </v>
      </c>
      <c r="EM125" s="287"/>
      <c r="EN125" s="210"/>
      <c r="EO125" s="286"/>
      <c r="EP125" s="156"/>
      <c r="EQ125" s="62" t="str">
        <f t="shared" si="124"/>
        <v xml:space="preserve"> </v>
      </c>
      <c r="ER125" s="287"/>
      <c r="ES125" s="210"/>
      <c r="ET125" s="286"/>
      <c r="EU125" s="156"/>
      <c r="EV125" s="62" t="str">
        <f t="shared" si="125"/>
        <v xml:space="preserve"> </v>
      </c>
      <c r="EW125" s="287"/>
      <c r="EX125" s="210"/>
      <c r="EY125" s="286"/>
      <c r="EZ125" s="156"/>
      <c r="FA125" s="62" t="str">
        <f t="shared" si="126"/>
        <v xml:space="preserve"> </v>
      </c>
      <c r="FB125" s="287"/>
      <c r="FC125" s="210"/>
      <c r="FD125" s="286"/>
      <c r="FE125" s="127"/>
      <c r="FF125" s="127"/>
      <c r="FG125" s="127"/>
      <c r="FH125" s="127"/>
      <c r="FI125" s="127"/>
      <c r="FJ125" s="127"/>
      <c r="FK125" s="127"/>
      <c r="FL125" s="127"/>
      <c r="FM125" s="127"/>
      <c r="FN125" s="127"/>
      <c r="FO125" s="127"/>
      <c r="FP125" s="127"/>
      <c r="FQ125" s="127"/>
      <c r="FR125" s="127"/>
      <c r="FS125" s="127"/>
      <c r="FT125" s="127"/>
      <c r="FU125" s="127"/>
      <c r="FV125" s="127"/>
      <c r="FW125" s="127"/>
      <c r="FX125" s="127"/>
      <c r="FY125" s="127"/>
      <c r="FZ125" s="127"/>
      <c r="GA125" s="127"/>
      <c r="GB125" s="127"/>
      <c r="GC125" s="127"/>
      <c r="GD125" s="127"/>
      <c r="GE125" s="127"/>
      <c r="GF125" s="127"/>
      <c r="GG125" s="127"/>
      <c r="GH125" s="127"/>
      <c r="GI125" s="127"/>
      <c r="GJ125" s="127"/>
      <c r="GK125" s="127"/>
      <c r="GL125" s="127"/>
      <c r="GM125" s="127"/>
      <c r="GN125" s="127"/>
      <c r="GO125" s="127"/>
      <c r="GP125" s="127"/>
      <c r="GQ125" s="127"/>
      <c r="GR125" s="127"/>
      <c r="GS125" s="127"/>
      <c r="GT125" s="127"/>
      <c r="GU125" s="127"/>
      <c r="GV125" s="127"/>
      <c r="GW125" s="127"/>
      <c r="GX125" s="127"/>
      <c r="GY125" s="127"/>
      <c r="GZ125" s="127"/>
      <c r="HA125" s="127"/>
      <c r="HB125" s="127"/>
      <c r="HC125" s="127"/>
      <c r="HD125" s="127"/>
      <c r="HE125" s="127"/>
      <c r="HF125" s="127"/>
      <c r="HG125" s="127"/>
      <c r="HH125" s="127"/>
      <c r="HI125" s="127"/>
      <c r="HJ125" s="127"/>
      <c r="HK125" s="127"/>
      <c r="HL125" s="127"/>
      <c r="HM125" s="127"/>
      <c r="HN125" s="127"/>
      <c r="HO125" s="127"/>
      <c r="HP125" s="127"/>
      <c r="HQ125" s="127"/>
    </row>
    <row r="126" spans="1:225" ht="15" customHeight="1">
      <c r="A126" s="361">
        <f>IF($A124+1=8,1, $A124+1)</f>
        <v>4</v>
      </c>
      <c r="B126" s="401"/>
      <c r="C126" s="385">
        <f>C124+1</f>
        <v>43153</v>
      </c>
      <c r="D126" s="275" t="s">
        <v>77</v>
      </c>
      <c r="E126" s="11" t="str">
        <f t="shared" si="127"/>
        <v>AM</v>
      </c>
      <c r="F126" s="156"/>
      <c r="G126" s="62" t="str">
        <f t="shared" si="96"/>
        <v xml:space="preserve"> </v>
      </c>
      <c r="H126" s="287"/>
      <c r="I126" s="155"/>
      <c r="J126" s="286"/>
      <c r="K126" s="156"/>
      <c r="L126" s="62" t="str">
        <f t="shared" si="97"/>
        <v xml:space="preserve"> </v>
      </c>
      <c r="M126" s="287"/>
      <c r="N126" s="210"/>
      <c r="O126" s="286"/>
      <c r="P126" s="156"/>
      <c r="Q126" s="62" t="str">
        <f t="shared" si="98"/>
        <v xml:space="preserve"> </v>
      </c>
      <c r="R126" s="287"/>
      <c r="S126" s="210"/>
      <c r="T126" s="286"/>
      <c r="U126" s="156"/>
      <c r="V126" s="62" t="str">
        <f t="shared" si="99"/>
        <v xml:space="preserve"> </v>
      </c>
      <c r="W126" s="287"/>
      <c r="X126" s="210"/>
      <c r="Y126" s="286"/>
      <c r="Z126" s="156"/>
      <c r="AA126" s="62" t="str">
        <f t="shared" si="100"/>
        <v xml:space="preserve"> </v>
      </c>
      <c r="AB126" s="287"/>
      <c r="AC126" s="210"/>
      <c r="AD126" s="286"/>
      <c r="AE126" s="156"/>
      <c r="AF126" s="62" t="str">
        <f t="shared" si="101"/>
        <v xml:space="preserve"> </v>
      </c>
      <c r="AG126" s="287"/>
      <c r="AH126" s="210"/>
      <c r="AI126" s="286"/>
      <c r="AJ126" s="156"/>
      <c r="AK126" s="62" t="str">
        <f t="shared" si="102"/>
        <v xml:space="preserve"> </v>
      </c>
      <c r="AL126" s="287"/>
      <c r="AM126" s="210"/>
      <c r="AN126" s="286"/>
      <c r="AO126" s="156"/>
      <c r="AP126" s="62" t="str">
        <f t="shared" si="103"/>
        <v xml:space="preserve"> </v>
      </c>
      <c r="AQ126" s="287"/>
      <c r="AR126" s="210"/>
      <c r="AS126" s="286"/>
      <c r="AT126" s="156"/>
      <c r="AU126" s="62" t="str">
        <f t="shared" si="104"/>
        <v xml:space="preserve"> </v>
      </c>
      <c r="AV126" s="287"/>
      <c r="AW126" s="210"/>
      <c r="AX126" s="286"/>
      <c r="AY126" s="156"/>
      <c r="AZ126" s="62" t="str">
        <f t="shared" si="105"/>
        <v xml:space="preserve"> </v>
      </c>
      <c r="BA126" s="287"/>
      <c r="BB126" s="210"/>
      <c r="BC126" s="286"/>
      <c r="BD126" s="156"/>
      <c r="BE126" s="62" t="str">
        <f t="shared" si="106"/>
        <v xml:space="preserve"> </v>
      </c>
      <c r="BF126" s="287"/>
      <c r="BG126" s="210"/>
      <c r="BH126" s="286"/>
      <c r="BI126" s="156"/>
      <c r="BJ126" s="62" t="str">
        <f t="shared" si="107"/>
        <v xml:space="preserve"> </v>
      </c>
      <c r="BK126" s="287"/>
      <c r="BL126" s="210"/>
      <c r="BM126" s="286"/>
      <c r="BN126" s="156"/>
      <c r="BO126" s="62" t="str">
        <f t="shared" si="108"/>
        <v xml:space="preserve"> </v>
      </c>
      <c r="BP126" s="287"/>
      <c r="BQ126" s="210"/>
      <c r="BR126" s="286"/>
      <c r="BS126" s="156"/>
      <c r="BT126" s="62" t="str">
        <f t="shared" si="109"/>
        <v xml:space="preserve"> </v>
      </c>
      <c r="BU126" s="287"/>
      <c r="BV126" s="210"/>
      <c r="BW126" s="286"/>
      <c r="BX126" s="156"/>
      <c r="BY126" s="62" t="str">
        <f t="shared" si="110"/>
        <v xml:space="preserve"> </v>
      </c>
      <c r="BZ126" s="287"/>
      <c r="CA126" s="210"/>
      <c r="CB126" s="286"/>
      <c r="CC126" s="156"/>
      <c r="CD126" s="62" t="str">
        <f t="shared" si="111"/>
        <v xml:space="preserve"> </v>
      </c>
      <c r="CE126" s="287"/>
      <c r="CF126" s="210"/>
      <c r="CG126" s="286"/>
      <c r="CH126" s="156"/>
      <c r="CI126" s="62" t="str">
        <f t="shared" si="112"/>
        <v xml:space="preserve"> </v>
      </c>
      <c r="CJ126" s="287"/>
      <c r="CK126" s="210"/>
      <c r="CL126" s="286"/>
      <c r="CM126" s="156"/>
      <c r="CN126" s="62" t="str">
        <f t="shared" si="113"/>
        <v xml:space="preserve"> </v>
      </c>
      <c r="CO126" s="287"/>
      <c r="CP126" s="210"/>
      <c r="CQ126" s="286"/>
      <c r="CR126" s="156"/>
      <c r="CS126" s="62" t="str">
        <f t="shared" si="114"/>
        <v xml:space="preserve"> </v>
      </c>
      <c r="CT126" s="287"/>
      <c r="CU126" s="210"/>
      <c r="CV126" s="286"/>
      <c r="CW126" s="156"/>
      <c r="CX126" s="62" t="str">
        <f t="shared" si="115"/>
        <v xml:space="preserve"> </v>
      </c>
      <c r="CY126" s="287"/>
      <c r="CZ126" s="210"/>
      <c r="DA126" s="286"/>
      <c r="DB126" s="156"/>
      <c r="DC126" s="62" t="str">
        <f t="shared" si="116"/>
        <v xml:space="preserve"> </v>
      </c>
      <c r="DD126" s="287"/>
      <c r="DE126" s="210"/>
      <c r="DF126" s="286"/>
      <c r="DG126" s="156"/>
      <c r="DH126" s="62" t="str">
        <f t="shared" si="117"/>
        <v xml:space="preserve"> </v>
      </c>
      <c r="DI126" s="287"/>
      <c r="DJ126" s="210"/>
      <c r="DK126" s="286"/>
      <c r="DL126" s="156"/>
      <c r="DM126" s="62" t="str">
        <f t="shared" si="118"/>
        <v xml:space="preserve"> </v>
      </c>
      <c r="DN126" s="287"/>
      <c r="DO126" s="210"/>
      <c r="DP126" s="286"/>
      <c r="DQ126" s="156"/>
      <c r="DR126" s="62" t="str">
        <f t="shared" si="119"/>
        <v xml:space="preserve"> </v>
      </c>
      <c r="DS126" s="287"/>
      <c r="DT126" s="210"/>
      <c r="DU126" s="286"/>
      <c r="DV126" s="156"/>
      <c r="DW126" s="62" t="str">
        <f t="shared" si="120"/>
        <v xml:space="preserve"> </v>
      </c>
      <c r="DX126" s="287"/>
      <c r="DY126" s="210"/>
      <c r="DZ126" s="286"/>
      <c r="EA126" s="156"/>
      <c r="EB126" s="62" t="str">
        <f t="shared" si="121"/>
        <v xml:space="preserve"> </v>
      </c>
      <c r="EC126" s="287"/>
      <c r="ED126" s="210"/>
      <c r="EE126" s="286"/>
      <c r="EF126" s="156"/>
      <c r="EG126" s="62" t="str">
        <f t="shared" si="122"/>
        <v xml:space="preserve"> </v>
      </c>
      <c r="EH126" s="287"/>
      <c r="EI126" s="210"/>
      <c r="EJ126" s="286"/>
      <c r="EK126" s="156"/>
      <c r="EL126" s="62" t="str">
        <f t="shared" si="123"/>
        <v xml:space="preserve"> </v>
      </c>
      <c r="EM126" s="287"/>
      <c r="EN126" s="210"/>
      <c r="EO126" s="286"/>
      <c r="EP126" s="156"/>
      <c r="EQ126" s="62" t="str">
        <f t="shared" si="124"/>
        <v xml:space="preserve"> </v>
      </c>
      <c r="ER126" s="287"/>
      <c r="ES126" s="210"/>
      <c r="ET126" s="286"/>
      <c r="EU126" s="156"/>
      <c r="EV126" s="62" t="str">
        <f t="shared" si="125"/>
        <v xml:space="preserve"> </v>
      </c>
      <c r="EW126" s="287"/>
      <c r="EX126" s="210"/>
      <c r="EY126" s="286"/>
      <c r="EZ126" s="156"/>
      <c r="FA126" s="62" t="str">
        <f t="shared" si="126"/>
        <v xml:space="preserve"> </v>
      </c>
      <c r="FB126" s="287"/>
      <c r="FC126" s="210"/>
      <c r="FD126" s="286"/>
      <c r="FE126" s="127"/>
      <c r="FF126" s="127"/>
      <c r="FG126" s="127"/>
      <c r="FH126" s="127"/>
      <c r="FI126" s="127"/>
      <c r="FJ126" s="127"/>
      <c r="FK126" s="127"/>
      <c r="FL126" s="127"/>
      <c r="FM126" s="127"/>
      <c r="FN126" s="127"/>
      <c r="FO126" s="127"/>
      <c r="FP126" s="127"/>
      <c r="FQ126" s="127"/>
      <c r="FR126" s="127"/>
      <c r="FS126" s="127"/>
      <c r="FT126" s="127"/>
      <c r="FU126" s="127"/>
      <c r="FV126" s="127"/>
      <c r="FW126" s="127"/>
      <c r="FX126" s="127"/>
      <c r="FY126" s="127"/>
      <c r="FZ126" s="127"/>
      <c r="GA126" s="127"/>
      <c r="GB126" s="127"/>
      <c r="GC126" s="127"/>
      <c r="GD126" s="127"/>
      <c r="GE126" s="127"/>
      <c r="GF126" s="127"/>
      <c r="GG126" s="127"/>
      <c r="GH126" s="127"/>
      <c r="GI126" s="127"/>
      <c r="GJ126" s="127"/>
      <c r="GK126" s="127"/>
      <c r="GL126" s="127"/>
      <c r="GM126" s="127"/>
      <c r="GN126" s="127"/>
      <c r="GO126" s="127"/>
      <c r="GP126" s="127"/>
      <c r="GQ126" s="127"/>
      <c r="GR126" s="127"/>
      <c r="GS126" s="127"/>
      <c r="GT126" s="127"/>
      <c r="GU126" s="127"/>
      <c r="GV126" s="127"/>
      <c r="GW126" s="127"/>
      <c r="GX126" s="127"/>
      <c r="GY126" s="127"/>
      <c r="GZ126" s="127"/>
      <c r="HA126" s="127"/>
      <c r="HB126" s="127"/>
      <c r="HC126" s="127"/>
      <c r="HD126" s="127"/>
      <c r="HE126" s="127"/>
      <c r="HF126" s="127"/>
      <c r="HG126" s="127"/>
      <c r="HH126" s="127"/>
      <c r="HI126" s="127"/>
      <c r="HJ126" s="127"/>
      <c r="HK126" s="127"/>
      <c r="HL126" s="127"/>
      <c r="HM126" s="127"/>
      <c r="HN126" s="127"/>
      <c r="HO126" s="127"/>
      <c r="HP126" s="127"/>
      <c r="HQ126" s="127"/>
    </row>
    <row r="127" spans="1:225" ht="15" customHeight="1">
      <c r="A127" s="361"/>
      <c r="B127" s="401"/>
      <c r="C127" s="385"/>
      <c r="D127" s="277"/>
      <c r="E127" s="11" t="str">
        <f t="shared" si="127"/>
        <v>PM</v>
      </c>
      <c r="F127" s="156"/>
      <c r="G127" s="62" t="str">
        <f t="shared" si="96"/>
        <v xml:space="preserve"> </v>
      </c>
      <c r="H127" s="287"/>
      <c r="I127" s="155"/>
      <c r="J127" s="286"/>
      <c r="K127" s="156"/>
      <c r="L127" s="62" t="str">
        <f t="shared" si="97"/>
        <v xml:space="preserve"> </v>
      </c>
      <c r="M127" s="287"/>
      <c r="N127" s="210"/>
      <c r="O127" s="286"/>
      <c r="P127" s="156"/>
      <c r="Q127" s="62" t="str">
        <f t="shared" si="98"/>
        <v xml:space="preserve"> </v>
      </c>
      <c r="R127" s="287"/>
      <c r="S127" s="210"/>
      <c r="T127" s="286"/>
      <c r="U127" s="156"/>
      <c r="V127" s="62" t="str">
        <f t="shared" si="99"/>
        <v xml:space="preserve"> </v>
      </c>
      <c r="W127" s="287"/>
      <c r="X127" s="210"/>
      <c r="Y127" s="286"/>
      <c r="Z127" s="156"/>
      <c r="AA127" s="62" t="str">
        <f t="shared" si="100"/>
        <v xml:space="preserve"> </v>
      </c>
      <c r="AB127" s="287"/>
      <c r="AC127" s="210"/>
      <c r="AD127" s="286"/>
      <c r="AE127" s="156"/>
      <c r="AF127" s="62" t="str">
        <f t="shared" si="101"/>
        <v xml:space="preserve"> </v>
      </c>
      <c r="AG127" s="287"/>
      <c r="AH127" s="210"/>
      <c r="AI127" s="286"/>
      <c r="AJ127" s="156"/>
      <c r="AK127" s="62" t="str">
        <f t="shared" si="102"/>
        <v xml:space="preserve"> </v>
      </c>
      <c r="AL127" s="287"/>
      <c r="AM127" s="210"/>
      <c r="AN127" s="286"/>
      <c r="AO127" s="156"/>
      <c r="AP127" s="62" t="str">
        <f t="shared" si="103"/>
        <v xml:space="preserve"> </v>
      </c>
      <c r="AQ127" s="287"/>
      <c r="AR127" s="210"/>
      <c r="AS127" s="286"/>
      <c r="AT127" s="156"/>
      <c r="AU127" s="62" t="str">
        <f t="shared" si="104"/>
        <v xml:space="preserve"> </v>
      </c>
      <c r="AV127" s="287"/>
      <c r="AW127" s="210"/>
      <c r="AX127" s="286"/>
      <c r="AY127" s="156"/>
      <c r="AZ127" s="62" t="str">
        <f t="shared" si="105"/>
        <v xml:space="preserve"> </v>
      </c>
      <c r="BA127" s="287"/>
      <c r="BB127" s="210"/>
      <c r="BC127" s="286"/>
      <c r="BD127" s="156"/>
      <c r="BE127" s="62" t="str">
        <f t="shared" si="106"/>
        <v xml:space="preserve"> </v>
      </c>
      <c r="BF127" s="287"/>
      <c r="BG127" s="210"/>
      <c r="BH127" s="286"/>
      <c r="BI127" s="156"/>
      <c r="BJ127" s="62" t="str">
        <f t="shared" si="107"/>
        <v xml:space="preserve"> </v>
      </c>
      <c r="BK127" s="287"/>
      <c r="BL127" s="210"/>
      <c r="BM127" s="286"/>
      <c r="BN127" s="156"/>
      <c r="BO127" s="62" t="str">
        <f t="shared" si="108"/>
        <v xml:space="preserve"> </v>
      </c>
      <c r="BP127" s="287"/>
      <c r="BQ127" s="210"/>
      <c r="BR127" s="286"/>
      <c r="BS127" s="156"/>
      <c r="BT127" s="62" t="str">
        <f t="shared" si="109"/>
        <v xml:space="preserve"> </v>
      </c>
      <c r="BU127" s="287"/>
      <c r="BV127" s="210"/>
      <c r="BW127" s="286"/>
      <c r="BX127" s="156"/>
      <c r="BY127" s="62" t="str">
        <f t="shared" si="110"/>
        <v xml:space="preserve"> </v>
      </c>
      <c r="BZ127" s="287"/>
      <c r="CA127" s="210"/>
      <c r="CB127" s="286"/>
      <c r="CC127" s="156"/>
      <c r="CD127" s="62" t="str">
        <f t="shared" si="111"/>
        <v xml:space="preserve"> </v>
      </c>
      <c r="CE127" s="287"/>
      <c r="CF127" s="210"/>
      <c r="CG127" s="286"/>
      <c r="CH127" s="156"/>
      <c r="CI127" s="62" t="str">
        <f t="shared" si="112"/>
        <v xml:space="preserve"> </v>
      </c>
      <c r="CJ127" s="287"/>
      <c r="CK127" s="210"/>
      <c r="CL127" s="286"/>
      <c r="CM127" s="156"/>
      <c r="CN127" s="62" t="str">
        <f t="shared" si="113"/>
        <v xml:space="preserve"> </v>
      </c>
      <c r="CO127" s="287"/>
      <c r="CP127" s="210"/>
      <c r="CQ127" s="286"/>
      <c r="CR127" s="156"/>
      <c r="CS127" s="62" t="str">
        <f t="shared" si="114"/>
        <v xml:space="preserve"> </v>
      </c>
      <c r="CT127" s="287"/>
      <c r="CU127" s="210"/>
      <c r="CV127" s="286"/>
      <c r="CW127" s="156"/>
      <c r="CX127" s="62" t="str">
        <f t="shared" si="115"/>
        <v xml:space="preserve"> </v>
      </c>
      <c r="CY127" s="287"/>
      <c r="CZ127" s="210"/>
      <c r="DA127" s="286"/>
      <c r="DB127" s="156"/>
      <c r="DC127" s="62" t="str">
        <f t="shared" si="116"/>
        <v xml:space="preserve"> </v>
      </c>
      <c r="DD127" s="287"/>
      <c r="DE127" s="210"/>
      <c r="DF127" s="286"/>
      <c r="DG127" s="156"/>
      <c r="DH127" s="62" t="str">
        <f t="shared" si="117"/>
        <v xml:space="preserve"> </v>
      </c>
      <c r="DI127" s="287"/>
      <c r="DJ127" s="210"/>
      <c r="DK127" s="286"/>
      <c r="DL127" s="156"/>
      <c r="DM127" s="62" t="str">
        <f t="shared" si="118"/>
        <v xml:space="preserve"> </v>
      </c>
      <c r="DN127" s="287"/>
      <c r="DO127" s="210"/>
      <c r="DP127" s="286"/>
      <c r="DQ127" s="156"/>
      <c r="DR127" s="62" t="str">
        <f t="shared" si="119"/>
        <v xml:space="preserve"> </v>
      </c>
      <c r="DS127" s="287"/>
      <c r="DT127" s="210"/>
      <c r="DU127" s="286"/>
      <c r="DV127" s="156"/>
      <c r="DW127" s="62" t="str">
        <f t="shared" si="120"/>
        <v xml:space="preserve"> </v>
      </c>
      <c r="DX127" s="287"/>
      <c r="DY127" s="210"/>
      <c r="DZ127" s="286"/>
      <c r="EA127" s="156"/>
      <c r="EB127" s="62" t="str">
        <f t="shared" si="121"/>
        <v xml:space="preserve"> </v>
      </c>
      <c r="EC127" s="287"/>
      <c r="ED127" s="210"/>
      <c r="EE127" s="286"/>
      <c r="EF127" s="156"/>
      <c r="EG127" s="62" t="str">
        <f t="shared" si="122"/>
        <v xml:space="preserve"> </v>
      </c>
      <c r="EH127" s="287"/>
      <c r="EI127" s="210"/>
      <c r="EJ127" s="286"/>
      <c r="EK127" s="156"/>
      <c r="EL127" s="62" t="str">
        <f t="shared" si="123"/>
        <v xml:space="preserve"> </v>
      </c>
      <c r="EM127" s="287"/>
      <c r="EN127" s="210"/>
      <c r="EO127" s="286"/>
      <c r="EP127" s="156"/>
      <c r="EQ127" s="62" t="str">
        <f t="shared" si="124"/>
        <v xml:space="preserve"> </v>
      </c>
      <c r="ER127" s="287"/>
      <c r="ES127" s="210"/>
      <c r="ET127" s="286"/>
      <c r="EU127" s="156"/>
      <c r="EV127" s="62" t="str">
        <f t="shared" si="125"/>
        <v xml:space="preserve"> </v>
      </c>
      <c r="EW127" s="287"/>
      <c r="EX127" s="210"/>
      <c r="EY127" s="286"/>
      <c r="EZ127" s="156"/>
      <c r="FA127" s="62" t="str">
        <f t="shared" si="126"/>
        <v xml:space="preserve"> </v>
      </c>
      <c r="FB127" s="287"/>
      <c r="FC127" s="210"/>
      <c r="FD127" s="286"/>
      <c r="FE127" s="127"/>
      <c r="FF127" s="127"/>
      <c r="FG127" s="127"/>
      <c r="FH127" s="127"/>
      <c r="FI127" s="127"/>
      <c r="FJ127" s="127"/>
      <c r="FK127" s="127"/>
      <c r="FL127" s="127"/>
      <c r="FM127" s="127"/>
      <c r="FN127" s="127"/>
      <c r="FO127" s="127"/>
      <c r="FP127" s="127"/>
      <c r="FQ127" s="127"/>
      <c r="FR127" s="127"/>
      <c r="FS127" s="127"/>
      <c r="FT127" s="127"/>
      <c r="FU127" s="127"/>
      <c r="FV127" s="127"/>
      <c r="FW127" s="127"/>
      <c r="FX127" s="127"/>
      <c r="FY127" s="127"/>
      <c r="FZ127" s="127"/>
      <c r="GA127" s="127"/>
      <c r="GB127" s="127"/>
      <c r="GC127" s="127"/>
      <c r="GD127" s="127"/>
      <c r="GE127" s="127"/>
      <c r="GF127" s="127"/>
      <c r="GG127" s="127"/>
      <c r="GH127" s="127"/>
      <c r="GI127" s="127"/>
      <c r="GJ127" s="127"/>
      <c r="GK127" s="127"/>
      <c r="GL127" s="127"/>
      <c r="GM127" s="127"/>
      <c r="GN127" s="127"/>
      <c r="GO127" s="127"/>
      <c r="GP127" s="127"/>
      <c r="GQ127" s="127"/>
      <c r="GR127" s="127"/>
      <c r="GS127" s="127"/>
      <c r="GT127" s="127"/>
      <c r="GU127" s="127"/>
      <c r="GV127" s="127"/>
      <c r="GW127" s="127"/>
      <c r="GX127" s="127"/>
      <c r="GY127" s="127"/>
      <c r="GZ127" s="127"/>
      <c r="HA127" s="127"/>
      <c r="HB127" s="127"/>
      <c r="HC127" s="127"/>
      <c r="HD127" s="127"/>
      <c r="HE127" s="127"/>
      <c r="HF127" s="127"/>
      <c r="HG127" s="127"/>
      <c r="HH127" s="127"/>
      <c r="HI127" s="127"/>
      <c r="HJ127" s="127"/>
      <c r="HK127" s="127"/>
      <c r="HL127" s="127"/>
      <c r="HM127" s="127"/>
      <c r="HN127" s="127"/>
      <c r="HO127" s="127"/>
      <c r="HP127" s="127"/>
      <c r="HQ127" s="127"/>
    </row>
    <row r="128" spans="1:225" ht="15" customHeight="1">
      <c r="A128" s="361">
        <f>IF($A126+1=8,1, $A126+1)</f>
        <v>5</v>
      </c>
      <c r="B128" s="401"/>
      <c r="C128" s="385">
        <f>C126+1</f>
        <v>43154</v>
      </c>
      <c r="D128" s="275" t="s">
        <v>78</v>
      </c>
      <c r="E128" s="11" t="str">
        <f t="shared" si="127"/>
        <v>AM</v>
      </c>
      <c r="F128" s="156"/>
      <c r="G128" s="62" t="str">
        <f t="shared" si="96"/>
        <v xml:space="preserve"> </v>
      </c>
      <c r="H128" s="287"/>
      <c r="I128" s="155"/>
      <c r="J128" s="286"/>
      <c r="K128" s="156"/>
      <c r="L128" s="62" t="str">
        <f t="shared" si="97"/>
        <v xml:space="preserve"> </v>
      </c>
      <c r="M128" s="287"/>
      <c r="N128" s="210"/>
      <c r="O128" s="286"/>
      <c r="P128" s="156"/>
      <c r="Q128" s="62" t="str">
        <f t="shared" si="98"/>
        <v xml:space="preserve"> </v>
      </c>
      <c r="R128" s="287"/>
      <c r="S128" s="210"/>
      <c r="T128" s="286"/>
      <c r="U128" s="156"/>
      <c r="V128" s="62" t="str">
        <f t="shared" si="99"/>
        <v xml:space="preserve"> </v>
      </c>
      <c r="W128" s="287"/>
      <c r="X128" s="210"/>
      <c r="Y128" s="286"/>
      <c r="Z128" s="156"/>
      <c r="AA128" s="62" t="str">
        <f t="shared" si="100"/>
        <v xml:space="preserve"> </v>
      </c>
      <c r="AB128" s="287"/>
      <c r="AC128" s="210"/>
      <c r="AD128" s="286"/>
      <c r="AE128" s="156"/>
      <c r="AF128" s="62" t="str">
        <f t="shared" si="101"/>
        <v xml:space="preserve"> </v>
      </c>
      <c r="AG128" s="287"/>
      <c r="AH128" s="210"/>
      <c r="AI128" s="286"/>
      <c r="AJ128" s="156"/>
      <c r="AK128" s="62" t="str">
        <f t="shared" si="102"/>
        <v xml:space="preserve"> </v>
      </c>
      <c r="AL128" s="287"/>
      <c r="AM128" s="210"/>
      <c r="AN128" s="286"/>
      <c r="AO128" s="156"/>
      <c r="AP128" s="62" t="str">
        <f t="shared" si="103"/>
        <v xml:space="preserve"> </v>
      </c>
      <c r="AQ128" s="287"/>
      <c r="AR128" s="210"/>
      <c r="AS128" s="286"/>
      <c r="AT128" s="156"/>
      <c r="AU128" s="62" t="str">
        <f t="shared" si="104"/>
        <v xml:space="preserve"> </v>
      </c>
      <c r="AV128" s="287"/>
      <c r="AW128" s="210"/>
      <c r="AX128" s="286"/>
      <c r="AY128" s="156"/>
      <c r="AZ128" s="62" t="str">
        <f t="shared" si="105"/>
        <v xml:space="preserve"> </v>
      </c>
      <c r="BA128" s="287"/>
      <c r="BB128" s="210"/>
      <c r="BC128" s="286"/>
      <c r="BD128" s="156"/>
      <c r="BE128" s="62" t="str">
        <f t="shared" si="106"/>
        <v xml:space="preserve"> </v>
      </c>
      <c r="BF128" s="287"/>
      <c r="BG128" s="210"/>
      <c r="BH128" s="286"/>
      <c r="BI128" s="156"/>
      <c r="BJ128" s="62" t="str">
        <f t="shared" si="107"/>
        <v xml:space="preserve"> </v>
      </c>
      <c r="BK128" s="287"/>
      <c r="BL128" s="210"/>
      <c r="BM128" s="286"/>
      <c r="BN128" s="156"/>
      <c r="BO128" s="62" t="str">
        <f t="shared" si="108"/>
        <v xml:space="preserve"> </v>
      </c>
      <c r="BP128" s="287"/>
      <c r="BQ128" s="210"/>
      <c r="BR128" s="286"/>
      <c r="BS128" s="156"/>
      <c r="BT128" s="62" t="str">
        <f t="shared" si="109"/>
        <v xml:space="preserve"> </v>
      </c>
      <c r="BU128" s="287"/>
      <c r="BV128" s="210"/>
      <c r="BW128" s="286"/>
      <c r="BX128" s="156"/>
      <c r="BY128" s="62" t="str">
        <f t="shared" si="110"/>
        <v xml:space="preserve"> </v>
      </c>
      <c r="BZ128" s="287"/>
      <c r="CA128" s="210"/>
      <c r="CB128" s="286"/>
      <c r="CC128" s="156"/>
      <c r="CD128" s="62" t="str">
        <f t="shared" si="111"/>
        <v xml:space="preserve"> </v>
      </c>
      <c r="CE128" s="287"/>
      <c r="CF128" s="210"/>
      <c r="CG128" s="286"/>
      <c r="CH128" s="156"/>
      <c r="CI128" s="62" t="str">
        <f t="shared" si="112"/>
        <v xml:space="preserve"> </v>
      </c>
      <c r="CJ128" s="287"/>
      <c r="CK128" s="210"/>
      <c r="CL128" s="286"/>
      <c r="CM128" s="156"/>
      <c r="CN128" s="62" t="str">
        <f t="shared" si="113"/>
        <v xml:space="preserve"> </v>
      </c>
      <c r="CO128" s="287"/>
      <c r="CP128" s="210"/>
      <c r="CQ128" s="286"/>
      <c r="CR128" s="156"/>
      <c r="CS128" s="62" t="str">
        <f t="shared" si="114"/>
        <v xml:space="preserve"> </v>
      </c>
      <c r="CT128" s="287"/>
      <c r="CU128" s="210"/>
      <c r="CV128" s="286"/>
      <c r="CW128" s="156"/>
      <c r="CX128" s="62" t="str">
        <f t="shared" si="115"/>
        <v xml:space="preserve"> </v>
      </c>
      <c r="CY128" s="287"/>
      <c r="CZ128" s="210"/>
      <c r="DA128" s="286"/>
      <c r="DB128" s="156"/>
      <c r="DC128" s="62" t="str">
        <f t="shared" si="116"/>
        <v xml:space="preserve"> </v>
      </c>
      <c r="DD128" s="287"/>
      <c r="DE128" s="210"/>
      <c r="DF128" s="286"/>
      <c r="DG128" s="156"/>
      <c r="DH128" s="62" t="str">
        <f t="shared" si="117"/>
        <v xml:space="preserve"> </v>
      </c>
      <c r="DI128" s="287"/>
      <c r="DJ128" s="210"/>
      <c r="DK128" s="286"/>
      <c r="DL128" s="156"/>
      <c r="DM128" s="62" t="str">
        <f t="shared" si="118"/>
        <v xml:space="preserve"> </v>
      </c>
      <c r="DN128" s="287"/>
      <c r="DO128" s="210"/>
      <c r="DP128" s="286"/>
      <c r="DQ128" s="156"/>
      <c r="DR128" s="62" t="str">
        <f t="shared" si="119"/>
        <v xml:space="preserve"> </v>
      </c>
      <c r="DS128" s="287"/>
      <c r="DT128" s="210"/>
      <c r="DU128" s="286"/>
      <c r="DV128" s="156"/>
      <c r="DW128" s="62" t="str">
        <f t="shared" si="120"/>
        <v xml:space="preserve"> </v>
      </c>
      <c r="DX128" s="287"/>
      <c r="DY128" s="210"/>
      <c r="DZ128" s="286"/>
      <c r="EA128" s="156"/>
      <c r="EB128" s="62" t="str">
        <f t="shared" si="121"/>
        <v xml:space="preserve"> </v>
      </c>
      <c r="EC128" s="287"/>
      <c r="ED128" s="210"/>
      <c r="EE128" s="286"/>
      <c r="EF128" s="156"/>
      <c r="EG128" s="62" t="str">
        <f t="shared" si="122"/>
        <v xml:space="preserve"> </v>
      </c>
      <c r="EH128" s="287"/>
      <c r="EI128" s="210"/>
      <c r="EJ128" s="286"/>
      <c r="EK128" s="156"/>
      <c r="EL128" s="62" t="str">
        <f t="shared" si="123"/>
        <v xml:space="preserve"> </v>
      </c>
      <c r="EM128" s="287"/>
      <c r="EN128" s="210"/>
      <c r="EO128" s="286"/>
      <c r="EP128" s="156"/>
      <c r="EQ128" s="62" t="str">
        <f t="shared" si="124"/>
        <v xml:space="preserve"> </v>
      </c>
      <c r="ER128" s="287"/>
      <c r="ES128" s="210"/>
      <c r="ET128" s="286"/>
      <c r="EU128" s="156"/>
      <c r="EV128" s="62" t="str">
        <f t="shared" si="125"/>
        <v xml:space="preserve"> </v>
      </c>
      <c r="EW128" s="287"/>
      <c r="EX128" s="210"/>
      <c r="EY128" s="286"/>
      <c r="EZ128" s="156"/>
      <c r="FA128" s="62" t="str">
        <f t="shared" si="126"/>
        <v xml:space="preserve"> </v>
      </c>
      <c r="FB128" s="287"/>
      <c r="FC128" s="210"/>
      <c r="FD128" s="286"/>
      <c r="FE128" s="127"/>
      <c r="FF128" s="127"/>
      <c r="FG128" s="127"/>
      <c r="FH128" s="127"/>
      <c r="FI128" s="127"/>
      <c r="FJ128" s="127"/>
      <c r="FK128" s="127"/>
      <c r="FL128" s="127"/>
      <c r="FM128" s="127"/>
      <c r="FN128" s="127"/>
      <c r="FO128" s="127"/>
      <c r="FP128" s="127"/>
      <c r="FQ128" s="127"/>
      <c r="FR128" s="127"/>
      <c r="FS128" s="127"/>
      <c r="FT128" s="127"/>
      <c r="FU128" s="127"/>
      <c r="FV128" s="127"/>
      <c r="FW128" s="127"/>
      <c r="FX128" s="127"/>
      <c r="FY128" s="127"/>
      <c r="FZ128" s="127"/>
      <c r="GA128" s="127"/>
      <c r="GB128" s="127"/>
      <c r="GC128" s="127"/>
      <c r="GD128" s="127"/>
      <c r="GE128" s="127"/>
      <c r="GF128" s="127"/>
      <c r="GG128" s="127"/>
      <c r="GH128" s="127"/>
      <c r="GI128" s="127"/>
      <c r="GJ128" s="127"/>
      <c r="GK128" s="127"/>
      <c r="GL128" s="127"/>
      <c r="GM128" s="127"/>
      <c r="GN128" s="127"/>
      <c r="GO128" s="127"/>
      <c r="GP128" s="127"/>
      <c r="GQ128" s="127"/>
      <c r="GR128" s="127"/>
      <c r="GS128" s="127"/>
      <c r="GT128" s="127"/>
      <c r="GU128" s="127"/>
      <c r="GV128" s="127"/>
      <c r="GW128" s="127"/>
      <c r="GX128" s="127"/>
      <c r="GY128" s="127"/>
      <c r="GZ128" s="127"/>
      <c r="HA128" s="127"/>
      <c r="HB128" s="127"/>
      <c r="HC128" s="127"/>
      <c r="HD128" s="127"/>
      <c r="HE128" s="127"/>
      <c r="HF128" s="127"/>
      <c r="HG128" s="127"/>
      <c r="HH128" s="127"/>
      <c r="HI128" s="127"/>
      <c r="HJ128" s="127"/>
      <c r="HK128" s="127"/>
      <c r="HL128" s="127"/>
      <c r="HM128" s="127"/>
      <c r="HN128" s="127"/>
      <c r="HO128" s="127"/>
      <c r="HP128" s="127"/>
      <c r="HQ128" s="127"/>
    </row>
    <row r="129" spans="1:225" ht="15" customHeight="1">
      <c r="A129" s="361"/>
      <c r="B129" s="401"/>
      <c r="C129" s="385"/>
      <c r="D129" s="277"/>
      <c r="E129" s="11" t="str">
        <f t="shared" si="127"/>
        <v>PM</v>
      </c>
      <c r="F129" s="156"/>
      <c r="G129" s="62" t="str">
        <f t="shared" si="96"/>
        <v xml:space="preserve"> </v>
      </c>
      <c r="H129" s="287"/>
      <c r="I129" s="155"/>
      <c r="J129" s="286"/>
      <c r="K129" s="156"/>
      <c r="L129" s="62" t="str">
        <f t="shared" si="97"/>
        <v xml:space="preserve"> </v>
      </c>
      <c r="M129" s="287"/>
      <c r="N129" s="210"/>
      <c r="O129" s="286"/>
      <c r="P129" s="156"/>
      <c r="Q129" s="62" t="str">
        <f t="shared" si="98"/>
        <v xml:space="preserve"> </v>
      </c>
      <c r="R129" s="287"/>
      <c r="S129" s="210"/>
      <c r="T129" s="286"/>
      <c r="U129" s="156"/>
      <c r="V129" s="62" t="str">
        <f t="shared" si="99"/>
        <v xml:space="preserve"> </v>
      </c>
      <c r="W129" s="287"/>
      <c r="X129" s="210"/>
      <c r="Y129" s="286"/>
      <c r="Z129" s="156"/>
      <c r="AA129" s="62" t="str">
        <f t="shared" si="100"/>
        <v xml:space="preserve"> </v>
      </c>
      <c r="AB129" s="287"/>
      <c r="AC129" s="210"/>
      <c r="AD129" s="286"/>
      <c r="AE129" s="156"/>
      <c r="AF129" s="62" t="str">
        <f t="shared" si="101"/>
        <v xml:space="preserve"> </v>
      </c>
      <c r="AG129" s="287"/>
      <c r="AH129" s="210"/>
      <c r="AI129" s="286"/>
      <c r="AJ129" s="156"/>
      <c r="AK129" s="62" t="str">
        <f t="shared" si="102"/>
        <v xml:space="preserve"> </v>
      </c>
      <c r="AL129" s="287"/>
      <c r="AM129" s="210"/>
      <c r="AN129" s="286"/>
      <c r="AO129" s="156"/>
      <c r="AP129" s="62" t="str">
        <f t="shared" si="103"/>
        <v xml:space="preserve"> </v>
      </c>
      <c r="AQ129" s="287"/>
      <c r="AR129" s="210"/>
      <c r="AS129" s="286"/>
      <c r="AT129" s="156"/>
      <c r="AU129" s="62" t="str">
        <f t="shared" si="104"/>
        <v xml:space="preserve"> </v>
      </c>
      <c r="AV129" s="287"/>
      <c r="AW129" s="210"/>
      <c r="AX129" s="286"/>
      <c r="AY129" s="156"/>
      <c r="AZ129" s="62" t="str">
        <f t="shared" si="105"/>
        <v xml:space="preserve"> </v>
      </c>
      <c r="BA129" s="287"/>
      <c r="BB129" s="210"/>
      <c r="BC129" s="286"/>
      <c r="BD129" s="156"/>
      <c r="BE129" s="62" t="str">
        <f t="shared" si="106"/>
        <v xml:space="preserve"> </v>
      </c>
      <c r="BF129" s="287"/>
      <c r="BG129" s="210"/>
      <c r="BH129" s="286"/>
      <c r="BI129" s="156"/>
      <c r="BJ129" s="62" t="str">
        <f t="shared" si="107"/>
        <v xml:space="preserve"> </v>
      </c>
      <c r="BK129" s="287"/>
      <c r="BL129" s="210"/>
      <c r="BM129" s="286"/>
      <c r="BN129" s="156"/>
      <c r="BO129" s="62" t="str">
        <f t="shared" si="108"/>
        <v xml:space="preserve"> </v>
      </c>
      <c r="BP129" s="287"/>
      <c r="BQ129" s="210"/>
      <c r="BR129" s="286"/>
      <c r="BS129" s="156"/>
      <c r="BT129" s="62" t="str">
        <f t="shared" si="109"/>
        <v xml:space="preserve"> </v>
      </c>
      <c r="BU129" s="287"/>
      <c r="BV129" s="210"/>
      <c r="BW129" s="286"/>
      <c r="BX129" s="156"/>
      <c r="BY129" s="62" t="str">
        <f t="shared" si="110"/>
        <v xml:space="preserve"> </v>
      </c>
      <c r="BZ129" s="287"/>
      <c r="CA129" s="210"/>
      <c r="CB129" s="286"/>
      <c r="CC129" s="156"/>
      <c r="CD129" s="62" t="str">
        <f t="shared" si="111"/>
        <v xml:space="preserve"> </v>
      </c>
      <c r="CE129" s="287"/>
      <c r="CF129" s="210"/>
      <c r="CG129" s="286"/>
      <c r="CH129" s="156"/>
      <c r="CI129" s="62" t="str">
        <f t="shared" si="112"/>
        <v xml:space="preserve"> </v>
      </c>
      <c r="CJ129" s="287"/>
      <c r="CK129" s="210"/>
      <c r="CL129" s="286"/>
      <c r="CM129" s="156"/>
      <c r="CN129" s="62" t="str">
        <f t="shared" si="113"/>
        <v xml:space="preserve"> </v>
      </c>
      <c r="CO129" s="287"/>
      <c r="CP129" s="210"/>
      <c r="CQ129" s="286"/>
      <c r="CR129" s="156"/>
      <c r="CS129" s="62" t="str">
        <f t="shared" si="114"/>
        <v xml:space="preserve"> </v>
      </c>
      <c r="CT129" s="287"/>
      <c r="CU129" s="210"/>
      <c r="CV129" s="286"/>
      <c r="CW129" s="156"/>
      <c r="CX129" s="62" t="str">
        <f t="shared" si="115"/>
        <v xml:space="preserve"> </v>
      </c>
      <c r="CY129" s="287"/>
      <c r="CZ129" s="210"/>
      <c r="DA129" s="286"/>
      <c r="DB129" s="156"/>
      <c r="DC129" s="62" t="str">
        <f t="shared" si="116"/>
        <v xml:space="preserve"> </v>
      </c>
      <c r="DD129" s="287"/>
      <c r="DE129" s="210"/>
      <c r="DF129" s="286"/>
      <c r="DG129" s="156"/>
      <c r="DH129" s="62" t="str">
        <f t="shared" si="117"/>
        <v xml:space="preserve"> </v>
      </c>
      <c r="DI129" s="287"/>
      <c r="DJ129" s="210"/>
      <c r="DK129" s="286"/>
      <c r="DL129" s="156"/>
      <c r="DM129" s="62" t="str">
        <f t="shared" si="118"/>
        <v xml:space="preserve"> </v>
      </c>
      <c r="DN129" s="287"/>
      <c r="DO129" s="210"/>
      <c r="DP129" s="286"/>
      <c r="DQ129" s="156"/>
      <c r="DR129" s="62" t="str">
        <f t="shared" si="119"/>
        <v xml:space="preserve"> </v>
      </c>
      <c r="DS129" s="287"/>
      <c r="DT129" s="210"/>
      <c r="DU129" s="286"/>
      <c r="DV129" s="156"/>
      <c r="DW129" s="62" t="str">
        <f t="shared" si="120"/>
        <v xml:space="preserve"> </v>
      </c>
      <c r="DX129" s="287"/>
      <c r="DY129" s="210"/>
      <c r="DZ129" s="286"/>
      <c r="EA129" s="156"/>
      <c r="EB129" s="62" t="str">
        <f t="shared" si="121"/>
        <v xml:space="preserve"> </v>
      </c>
      <c r="EC129" s="287"/>
      <c r="ED129" s="210"/>
      <c r="EE129" s="286"/>
      <c r="EF129" s="156"/>
      <c r="EG129" s="62" t="str">
        <f t="shared" si="122"/>
        <v xml:space="preserve"> </v>
      </c>
      <c r="EH129" s="287"/>
      <c r="EI129" s="210"/>
      <c r="EJ129" s="286"/>
      <c r="EK129" s="156"/>
      <c r="EL129" s="62" t="str">
        <f t="shared" si="123"/>
        <v xml:space="preserve"> </v>
      </c>
      <c r="EM129" s="287"/>
      <c r="EN129" s="210"/>
      <c r="EO129" s="286"/>
      <c r="EP129" s="156"/>
      <c r="EQ129" s="62" t="str">
        <f t="shared" si="124"/>
        <v xml:space="preserve"> </v>
      </c>
      <c r="ER129" s="287"/>
      <c r="ES129" s="210"/>
      <c r="ET129" s="286"/>
      <c r="EU129" s="156"/>
      <c r="EV129" s="62" t="str">
        <f t="shared" si="125"/>
        <v xml:space="preserve"> </v>
      </c>
      <c r="EW129" s="287"/>
      <c r="EX129" s="210"/>
      <c r="EY129" s="286"/>
      <c r="EZ129" s="156"/>
      <c r="FA129" s="62" t="str">
        <f t="shared" si="126"/>
        <v xml:space="preserve"> </v>
      </c>
      <c r="FB129" s="287"/>
      <c r="FC129" s="210"/>
      <c r="FD129" s="286"/>
      <c r="FE129" s="127"/>
      <c r="FF129" s="127"/>
      <c r="FG129" s="127"/>
      <c r="FH129" s="127"/>
      <c r="FI129" s="127"/>
      <c r="FJ129" s="127"/>
      <c r="FK129" s="127"/>
      <c r="FL129" s="127"/>
      <c r="FM129" s="127"/>
      <c r="FN129" s="127"/>
      <c r="FO129" s="127"/>
      <c r="FP129" s="127"/>
      <c r="FQ129" s="127"/>
      <c r="FR129" s="127"/>
      <c r="FS129" s="127"/>
      <c r="FT129" s="127"/>
      <c r="FU129" s="127"/>
      <c r="FV129" s="127"/>
      <c r="FW129" s="127"/>
      <c r="FX129" s="127"/>
      <c r="FY129" s="127"/>
      <c r="FZ129" s="127"/>
      <c r="GA129" s="127"/>
      <c r="GB129" s="127"/>
      <c r="GC129" s="127"/>
      <c r="GD129" s="127"/>
      <c r="GE129" s="127"/>
      <c r="GF129" s="127"/>
      <c r="GG129" s="127"/>
      <c r="GH129" s="127"/>
      <c r="GI129" s="127"/>
      <c r="GJ129" s="127"/>
      <c r="GK129" s="127"/>
      <c r="GL129" s="127"/>
      <c r="GM129" s="127"/>
      <c r="GN129" s="127"/>
      <c r="GO129" s="127"/>
      <c r="GP129" s="127"/>
      <c r="GQ129" s="127"/>
      <c r="GR129" s="127"/>
      <c r="GS129" s="127"/>
      <c r="GT129" s="127"/>
      <c r="GU129" s="127"/>
      <c r="GV129" s="127"/>
      <c r="GW129" s="127"/>
      <c r="GX129" s="127"/>
      <c r="GY129" s="127"/>
      <c r="GZ129" s="127"/>
      <c r="HA129" s="127"/>
      <c r="HB129" s="127"/>
      <c r="HC129" s="127"/>
      <c r="HD129" s="127"/>
      <c r="HE129" s="127"/>
      <c r="HF129" s="127"/>
      <c r="HG129" s="127"/>
      <c r="HH129" s="127"/>
      <c r="HI129" s="127"/>
      <c r="HJ129" s="127"/>
      <c r="HK129" s="127"/>
      <c r="HL129" s="127"/>
      <c r="HM129" s="127"/>
      <c r="HN129" s="127"/>
      <c r="HO129" s="127"/>
      <c r="HP129" s="127"/>
      <c r="HQ129" s="127"/>
    </row>
    <row r="130" spans="1:225" ht="15" customHeight="1">
      <c r="A130" s="360">
        <f>IF($A128+1=8,1, $A128+1)</f>
        <v>6</v>
      </c>
      <c r="B130" s="401"/>
      <c r="C130" s="386">
        <f>C128+1</f>
        <v>43155</v>
      </c>
      <c r="D130" s="278" t="s">
        <v>79</v>
      </c>
      <c r="E130" s="221" t="str">
        <f t="shared" si="127"/>
        <v>AM</v>
      </c>
      <c r="F130" s="222"/>
      <c r="G130" s="216" t="str">
        <f t="shared" si="96"/>
        <v xml:space="preserve"> </v>
      </c>
      <c r="H130" s="288"/>
      <c r="I130" s="217"/>
      <c r="J130" s="285"/>
      <c r="K130" s="222"/>
      <c r="L130" s="216" t="str">
        <f t="shared" si="97"/>
        <v xml:space="preserve"> </v>
      </c>
      <c r="M130" s="288"/>
      <c r="N130" s="217"/>
      <c r="O130" s="285"/>
      <c r="P130" s="222"/>
      <c r="Q130" s="216" t="str">
        <f t="shared" si="98"/>
        <v xml:space="preserve"> </v>
      </c>
      <c r="R130" s="288"/>
      <c r="S130" s="217"/>
      <c r="T130" s="285"/>
      <c r="U130" s="222"/>
      <c r="V130" s="216" t="str">
        <f t="shared" si="99"/>
        <v xml:space="preserve"> </v>
      </c>
      <c r="W130" s="288"/>
      <c r="X130" s="217"/>
      <c r="Y130" s="285"/>
      <c r="Z130" s="222"/>
      <c r="AA130" s="216" t="str">
        <f t="shared" si="100"/>
        <v xml:space="preserve"> </v>
      </c>
      <c r="AB130" s="288"/>
      <c r="AC130" s="217"/>
      <c r="AD130" s="285"/>
      <c r="AE130" s="222"/>
      <c r="AF130" s="216" t="str">
        <f t="shared" si="101"/>
        <v xml:space="preserve"> </v>
      </c>
      <c r="AG130" s="288"/>
      <c r="AH130" s="217"/>
      <c r="AI130" s="285"/>
      <c r="AJ130" s="222"/>
      <c r="AK130" s="216" t="str">
        <f t="shared" si="102"/>
        <v xml:space="preserve"> </v>
      </c>
      <c r="AL130" s="288"/>
      <c r="AM130" s="217"/>
      <c r="AN130" s="285"/>
      <c r="AO130" s="222"/>
      <c r="AP130" s="216" t="str">
        <f t="shared" si="103"/>
        <v xml:space="preserve"> </v>
      </c>
      <c r="AQ130" s="288"/>
      <c r="AR130" s="217"/>
      <c r="AS130" s="285"/>
      <c r="AT130" s="222"/>
      <c r="AU130" s="216" t="str">
        <f t="shared" si="104"/>
        <v xml:space="preserve"> </v>
      </c>
      <c r="AV130" s="288"/>
      <c r="AW130" s="217"/>
      <c r="AX130" s="285"/>
      <c r="AY130" s="222"/>
      <c r="AZ130" s="216" t="str">
        <f t="shared" si="105"/>
        <v xml:space="preserve"> </v>
      </c>
      <c r="BA130" s="288"/>
      <c r="BB130" s="217"/>
      <c r="BC130" s="285"/>
      <c r="BD130" s="222"/>
      <c r="BE130" s="216" t="str">
        <f t="shared" si="106"/>
        <v xml:space="preserve"> </v>
      </c>
      <c r="BF130" s="288"/>
      <c r="BG130" s="217"/>
      <c r="BH130" s="285"/>
      <c r="BI130" s="222"/>
      <c r="BJ130" s="216" t="str">
        <f t="shared" si="107"/>
        <v xml:space="preserve"> </v>
      </c>
      <c r="BK130" s="288"/>
      <c r="BL130" s="217"/>
      <c r="BM130" s="285"/>
      <c r="BN130" s="222"/>
      <c r="BO130" s="216" t="str">
        <f t="shared" si="108"/>
        <v xml:space="preserve"> </v>
      </c>
      <c r="BP130" s="288"/>
      <c r="BQ130" s="217"/>
      <c r="BR130" s="285"/>
      <c r="BS130" s="222"/>
      <c r="BT130" s="216" t="str">
        <f t="shared" si="109"/>
        <v xml:space="preserve"> </v>
      </c>
      <c r="BU130" s="288"/>
      <c r="BV130" s="217"/>
      <c r="BW130" s="285"/>
      <c r="BX130" s="222"/>
      <c r="BY130" s="216" t="str">
        <f t="shared" si="110"/>
        <v xml:space="preserve"> </v>
      </c>
      <c r="BZ130" s="288"/>
      <c r="CA130" s="217"/>
      <c r="CB130" s="285"/>
      <c r="CC130" s="222"/>
      <c r="CD130" s="216" t="str">
        <f t="shared" si="111"/>
        <v xml:space="preserve"> </v>
      </c>
      <c r="CE130" s="288"/>
      <c r="CF130" s="217"/>
      <c r="CG130" s="285"/>
      <c r="CH130" s="222"/>
      <c r="CI130" s="216" t="str">
        <f t="shared" si="112"/>
        <v xml:space="preserve"> </v>
      </c>
      <c r="CJ130" s="288"/>
      <c r="CK130" s="217"/>
      <c r="CL130" s="285"/>
      <c r="CM130" s="222"/>
      <c r="CN130" s="216" t="str">
        <f t="shared" si="113"/>
        <v xml:space="preserve"> </v>
      </c>
      <c r="CO130" s="288"/>
      <c r="CP130" s="217"/>
      <c r="CQ130" s="285"/>
      <c r="CR130" s="222"/>
      <c r="CS130" s="216" t="str">
        <f t="shared" si="114"/>
        <v xml:space="preserve"> </v>
      </c>
      <c r="CT130" s="288"/>
      <c r="CU130" s="217"/>
      <c r="CV130" s="285"/>
      <c r="CW130" s="222"/>
      <c r="CX130" s="216" t="str">
        <f t="shared" si="115"/>
        <v xml:space="preserve"> </v>
      </c>
      <c r="CY130" s="288"/>
      <c r="CZ130" s="217"/>
      <c r="DA130" s="285"/>
      <c r="DB130" s="222"/>
      <c r="DC130" s="216" t="str">
        <f t="shared" si="116"/>
        <v xml:space="preserve"> </v>
      </c>
      <c r="DD130" s="288"/>
      <c r="DE130" s="217"/>
      <c r="DF130" s="285"/>
      <c r="DG130" s="222"/>
      <c r="DH130" s="216" t="str">
        <f t="shared" si="117"/>
        <v xml:space="preserve"> </v>
      </c>
      <c r="DI130" s="288"/>
      <c r="DJ130" s="217"/>
      <c r="DK130" s="285"/>
      <c r="DL130" s="222"/>
      <c r="DM130" s="216" t="str">
        <f t="shared" si="118"/>
        <v xml:space="preserve"> </v>
      </c>
      <c r="DN130" s="288"/>
      <c r="DO130" s="217"/>
      <c r="DP130" s="285"/>
      <c r="DQ130" s="222"/>
      <c r="DR130" s="216" t="str">
        <f t="shared" si="119"/>
        <v xml:space="preserve"> </v>
      </c>
      <c r="DS130" s="288"/>
      <c r="DT130" s="217"/>
      <c r="DU130" s="285"/>
      <c r="DV130" s="222"/>
      <c r="DW130" s="216" t="str">
        <f t="shared" si="120"/>
        <v xml:space="preserve"> </v>
      </c>
      <c r="DX130" s="288"/>
      <c r="DY130" s="217"/>
      <c r="DZ130" s="285"/>
      <c r="EA130" s="222"/>
      <c r="EB130" s="216" t="str">
        <f t="shared" si="121"/>
        <v xml:space="preserve"> </v>
      </c>
      <c r="EC130" s="288"/>
      <c r="ED130" s="217"/>
      <c r="EE130" s="285"/>
      <c r="EF130" s="222"/>
      <c r="EG130" s="216" t="str">
        <f t="shared" si="122"/>
        <v xml:space="preserve"> </v>
      </c>
      <c r="EH130" s="288"/>
      <c r="EI130" s="217"/>
      <c r="EJ130" s="285"/>
      <c r="EK130" s="222"/>
      <c r="EL130" s="216" t="str">
        <f t="shared" si="123"/>
        <v xml:space="preserve"> </v>
      </c>
      <c r="EM130" s="288"/>
      <c r="EN130" s="217"/>
      <c r="EO130" s="285"/>
      <c r="EP130" s="222"/>
      <c r="EQ130" s="216" t="str">
        <f t="shared" si="124"/>
        <v xml:space="preserve"> </v>
      </c>
      <c r="ER130" s="288"/>
      <c r="ES130" s="217"/>
      <c r="ET130" s="285"/>
      <c r="EU130" s="222"/>
      <c r="EV130" s="216" t="str">
        <f t="shared" si="125"/>
        <v xml:space="preserve"> </v>
      </c>
      <c r="EW130" s="288"/>
      <c r="EX130" s="217"/>
      <c r="EY130" s="285"/>
      <c r="EZ130" s="222"/>
      <c r="FA130" s="216" t="str">
        <f t="shared" si="126"/>
        <v xml:space="preserve"> </v>
      </c>
      <c r="FB130" s="288"/>
      <c r="FC130" s="217"/>
      <c r="FD130" s="285"/>
      <c r="FE130" s="127"/>
      <c r="FF130" s="127"/>
      <c r="FG130" s="127"/>
      <c r="FH130" s="127"/>
      <c r="FI130" s="127"/>
      <c r="FJ130" s="127"/>
      <c r="FK130" s="127"/>
      <c r="FL130" s="127"/>
      <c r="FM130" s="127"/>
      <c r="FN130" s="127"/>
      <c r="FO130" s="127"/>
      <c r="FP130" s="127"/>
      <c r="FQ130" s="127"/>
      <c r="FR130" s="127"/>
      <c r="FS130" s="127"/>
      <c r="FT130" s="127"/>
      <c r="FU130" s="127"/>
      <c r="FV130" s="127"/>
      <c r="FW130" s="127"/>
      <c r="FX130" s="127"/>
      <c r="FY130" s="127"/>
      <c r="FZ130" s="127"/>
      <c r="GA130" s="127"/>
      <c r="GB130" s="127"/>
      <c r="GC130" s="127"/>
      <c r="GD130" s="127"/>
      <c r="GE130" s="127"/>
      <c r="GF130" s="127"/>
      <c r="GG130" s="127"/>
      <c r="GH130" s="127"/>
      <c r="GI130" s="127"/>
      <c r="GJ130" s="127"/>
      <c r="GK130" s="127"/>
      <c r="GL130" s="127"/>
      <c r="GM130" s="127"/>
      <c r="GN130" s="127"/>
      <c r="GO130" s="127"/>
      <c r="GP130" s="127"/>
      <c r="GQ130" s="127"/>
      <c r="GR130" s="127"/>
      <c r="GS130" s="127"/>
      <c r="GT130" s="127"/>
      <c r="GU130" s="127"/>
      <c r="GV130" s="127"/>
      <c r="GW130" s="127"/>
      <c r="GX130" s="127"/>
      <c r="GY130" s="127"/>
      <c r="GZ130" s="127"/>
      <c r="HA130" s="127"/>
      <c r="HB130" s="127"/>
      <c r="HC130" s="127"/>
      <c r="HD130" s="127"/>
      <c r="HE130" s="127"/>
      <c r="HF130" s="127"/>
      <c r="HG130" s="127"/>
      <c r="HH130" s="127"/>
      <c r="HI130" s="127"/>
      <c r="HJ130" s="127"/>
      <c r="HK130" s="127"/>
      <c r="HL130" s="127"/>
      <c r="HM130" s="127"/>
      <c r="HN130" s="127"/>
      <c r="HO130" s="127"/>
      <c r="HP130" s="127"/>
      <c r="HQ130" s="127"/>
    </row>
    <row r="131" spans="1:225" ht="15" customHeight="1" thickBot="1">
      <c r="A131" s="383"/>
      <c r="B131" s="403"/>
      <c r="C131" s="395"/>
      <c r="D131" s="425"/>
      <c r="E131" s="223" t="str">
        <f t="shared" si="127"/>
        <v>PM</v>
      </c>
      <c r="F131" s="224"/>
      <c r="G131" s="216" t="str">
        <f t="shared" si="96"/>
        <v xml:space="preserve"> </v>
      </c>
      <c r="H131" s="289"/>
      <c r="I131" s="225"/>
      <c r="J131" s="305"/>
      <c r="K131" s="229"/>
      <c r="L131" s="216" t="str">
        <f t="shared" si="97"/>
        <v xml:space="preserve"> </v>
      </c>
      <c r="M131" s="289"/>
      <c r="N131" s="226"/>
      <c r="O131" s="305"/>
      <c r="P131" s="229"/>
      <c r="Q131" s="216" t="str">
        <f t="shared" si="98"/>
        <v xml:space="preserve"> </v>
      </c>
      <c r="R131" s="289"/>
      <c r="S131" s="226"/>
      <c r="T131" s="305"/>
      <c r="U131" s="229"/>
      <c r="V131" s="216" t="str">
        <f t="shared" si="99"/>
        <v xml:space="preserve"> </v>
      </c>
      <c r="W131" s="289"/>
      <c r="X131" s="226"/>
      <c r="Y131" s="305"/>
      <c r="Z131" s="229"/>
      <c r="AA131" s="216" t="str">
        <f t="shared" si="100"/>
        <v xml:space="preserve"> </v>
      </c>
      <c r="AB131" s="289"/>
      <c r="AC131" s="226"/>
      <c r="AD131" s="305"/>
      <c r="AE131" s="229"/>
      <c r="AF131" s="216" t="str">
        <f t="shared" si="101"/>
        <v xml:space="preserve"> </v>
      </c>
      <c r="AG131" s="289"/>
      <c r="AH131" s="226"/>
      <c r="AI131" s="305"/>
      <c r="AJ131" s="229"/>
      <c r="AK131" s="216" t="str">
        <f t="shared" si="102"/>
        <v xml:space="preserve"> </v>
      </c>
      <c r="AL131" s="289"/>
      <c r="AM131" s="226"/>
      <c r="AN131" s="305"/>
      <c r="AO131" s="229"/>
      <c r="AP131" s="216" t="str">
        <f t="shared" si="103"/>
        <v xml:space="preserve"> </v>
      </c>
      <c r="AQ131" s="289"/>
      <c r="AR131" s="226"/>
      <c r="AS131" s="305"/>
      <c r="AT131" s="229"/>
      <c r="AU131" s="216" t="str">
        <f t="shared" si="104"/>
        <v xml:space="preserve"> </v>
      </c>
      <c r="AV131" s="289"/>
      <c r="AW131" s="226"/>
      <c r="AX131" s="305"/>
      <c r="AY131" s="229"/>
      <c r="AZ131" s="216" t="str">
        <f t="shared" si="105"/>
        <v xml:space="preserve"> </v>
      </c>
      <c r="BA131" s="289"/>
      <c r="BB131" s="226"/>
      <c r="BC131" s="305"/>
      <c r="BD131" s="229"/>
      <c r="BE131" s="216" t="str">
        <f t="shared" si="106"/>
        <v xml:space="preserve"> </v>
      </c>
      <c r="BF131" s="289"/>
      <c r="BG131" s="226"/>
      <c r="BH131" s="305"/>
      <c r="BI131" s="229"/>
      <c r="BJ131" s="216" t="str">
        <f t="shared" si="107"/>
        <v xml:space="preserve"> </v>
      </c>
      <c r="BK131" s="289"/>
      <c r="BL131" s="226"/>
      <c r="BM131" s="305"/>
      <c r="BN131" s="229"/>
      <c r="BO131" s="216" t="str">
        <f t="shared" si="108"/>
        <v xml:space="preserve"> </v>
      </c>
      <c r="BP131" s="289"/>
      <c r="BQ131" s="226"/>
      <c r="BR131" s="305"/>
      <c r="BS131" s="229"/>
      <c r="BT131" s="216" t="str">
        <f t="shared" si="109"/>
        <v xml:space="preserve"> </v>
      </c>
      <c r="BU131" s="289"/>
      <c r="BV131" s="226"/>
      <c r="BW131" s="305"/>
      <c r="BX131" s="229"/>
      <c r="BY131" s="216" t="str">
        <f t="shared" si="110"/>
        <v xml:space="preserve"> </v>
      </c>
      <c r="BZ131" s="289"/>
      <c r="CA131" s="226"/>
      <c r="CB131" s="305"/>
      <c r="CC131" s="229"/>
      <c r="CD131" s="216" t="str">
        <f t="shared" si="111"/>
        <v xml:space="preserve"> </v>
      </c>
      <c r="CE131" s="289"/>
      <c r="CF131" s="226"/>
      <c r="CG131" s="305"/>
      <c r="CH131" s="229"/>
      <c r="CI131" s="216" t="str">
        <f t="shared" si="112"/>
        <v xml:space="preserve"> </v>
      </c>
      <c r="CJ131" s="289"/>
      <c r="CK131" s="226"/>
      <c r="CL131" s="305"/>
      <c r="CM131" s="229"/>
      <c r="CN131" s="216" t="str">
        <f t="shared" si="113"/>
        <v xml:space="preserve"> </v>
      </c>
      <c r="CO131" s="289"/>
      <c r="CP131" s="226"/>
      <c r="CQ131" s="305"/>
      <c r="CR131" s="229"/>
      <c r="CS131" s="216" t="str">
        <f t="shared" si="114"/>
        <v xml:space="preserve"> </v>
      </c>
      <c r="CT131" s="289"/>
      <c r="CU131" s="226"/>
      <c r="CV131" s="305"/>
      <c r="CW131" s="229"/>
      <c r="CX131" s="216" t="str">
        <f t="shared" si="115"/>
        <v xml:space="preserve"> </v>
      </c>
      <c r="CY131" s="289"/>
      <c r="CZ131" s="226"/>
      <c r="DA131" s="305"/>
      <c r="DB131" s="229"/>
      <c r="DC131" s="216" t="str">
        <f t="shared" si="116"/>
        <v xml:space="preserve"> </v>
      </c>
      <c r="DD131" s="289"/>
      <c r="DE131" s="226"/>
      <c r="DF131" s="305"/>
      <c r="DG131" s="229"/>
      <c r="DH131" s="216" t="str">
        <f t="shared" si="117"/>
        <v xml:space="preserve"> </v>
      </c>
      <c r="DI131" s="289"/>
      <c r="DJ131" s="226"/>
      <c r="DK131" s="305"/>
      <c r="DL131" s="229"/>
      <c r="DM131" s="216" t="str">
        <f t="shared" si="118"/>
        <v xml:space="preserve"> </v>
      </c>
      <c r="DN131" s="289"/>
      <c r="DO131" s="226"/>
      <c r="DP131" s="305"/>
      <c r="DQ131" s="229"/>
      <c r="DR131" s="216" t="str">
        <f t="shared" si="119"/>
        <v xml:space="preserve"> </v>
      </c>
      <c r="DS131" s="289"/>
      <c r="DT131" s="226"/>
      <c r="DU131" s="305"/>
      <c r="DV131" s="229"/>
      <c r="DW131" s="216" t="str">
        <f t="shared" si="120"/>
        <v xml:space="preserve"> </v>
      </c>
      <c r="DX131" s="289"/>
      <c r="DY131" s="226"/>
      <c r="DZ131" s="305"/>
      <c r="EA131" s="229"/>
      <c r="EB131" s="216" t="str">
        <f t="shared" si="121"/>
        <v xml:space="preserve"> </v>
      </c>
      <c r="EC131" s="289"/>
      <c r="ED131" s="226"/>
      <c r="EE131" s="305"/>
      <c r="EF131" s="229"/>
      <c r="EG131" s="216" t="str">
        <f t="shared" si="122"/>
        <v xml:space="preserve"> </v>
      </c>
      <c r="EH131" s="289"/>
      <c r="EI131" s="226"/>
      <c r="EJ131" s="305"/>
      <c r="EK131" s="229"/>
      <c r="EL131" s="216" t="str">
        <f t="shared" si="123"/>
        <v xml:space="preserve"> </v>
      </c>
      <c r="EM131" s="289"/>
      <c r="EN131" s="226"/>
      <c r="EO131" s="305"/>
      <c r="EP131" s="229"/>
      <c r="EQ131" s="216" t="str">
        <f t="shared" si="124"/>
        <v xml:space="preserve"> </v>
      </c>
      <c r="ER131" s="289"/>
      <c r="ES131" s="226"/>
      <c r="ET131" s="305"/>
      <c r="EU131" s="229"/>
      <c r="EV131" s="216" t="str">
        <f t="shared" si="125"/>
        <v xml:space="preserve"> </v>
      </c>
      <c r="EW131" s="289"/>
      <c r="EX131" s="226"/>
      <c r="EY131" s="305"/>
      <c r="EZ131" s="229"/>
      <c r="FA131" s="216" t="str">
        <f t="shared" si="126"/>
        <v xml:space="preserve"> </v>
      </c>
      <c r="FB131" s="289"/>
      <c r="FC131" s="226"/>
      <c r="FD131" s="305"/>
      <c r="FE131" s="127"/>
      <c r="FF131" s="127"/>
      <c r="FG131" s="127"/>
      <c r="FH131" s="127"/>
      <c r="FI131" s="127"/>
      <c r="FJ131" s="127"/>
      <c r="FK131" s="127"/>
      <c r="FL131" s="127"/>
      <c r="FM131" s="127"/>
      <c r="FN131" s="127"/>
      <c r="FO131" s="127"/>
      <c r="FP131" s="127"/>
      <c r="FQ131" s="127"/>
      <c r="FR131" s="127"/>
      <c r="FS131" s="127"/>
      <c r="FT131" s="127"/>
      <c r="FU131" s="127"/>
      <c r="FV131" s="127"/>
      <c r="FW131" s="127"/>
      <c r="FX131" s="127"/>
      <c r="FY131" s="127"/>
      <c r="FZ131" s="127"/>
      <c r="GA131" s="127"/>
      <c r="GB131" s="127"/>
      <c r="GC131" s="127"/>
      <c r="GD131" s="127"/>
      <c r="GE131" s="127"/>
      <c r="GF131" s="127"/>
      <c r="GG131" s="127"/>
      <c r="GH131" s="127"/>
      <c r="GI131" s="127"/>
      <c r="GJ131" s="127"/>
      <c r="GK131" s="127"/>
      <c r="GL131" s="127"/>
      <c r="GM131" s="127"/>
      <c r="GN131" s="127"/>
      <c r="GO131" s="127"/>
      <c r="GP131" s="127"/>
      <c r="GQ131" s="127"/>
      <c r="GR131" s="127"/>
      <c r="GS131" s="127"/>
      <c r="GT131" s="127"/>
      <c r="GU131" s="127"/>
      <c r="GV131" s="127"/>
      <c r="GW131" s="127"/>
      <c r="GX131" s="127"/>
      <c r="GY131" s="127"/>
      <c r="GZ131" s="127"/>
      <c r="HA131" s="127"/>
      <c r="HB131" s="127"/>
      <c r="HC131" s="127"/>
      <c r="HD131" s="127"/>
      <c r="HE131" s="127"/>
      <c r="HF131" s="127"/>
      <c r="HG131" s="127"/>
      <c r="HH131" s="127"/>
      <c r="HI131" s="127"/>
      <c r="HJ131" s="127"/>
      <c r="HK131" s="127"/>
      <c r="HL131" s="127"/>
      <c r="HM131" s="127"/>
      <c r="HN131" s="127"/>
      <c r="HO131" s="127"/>
      <c r="HP131" s="127"/>
      <c r="HQ131" s="127"/>
    </row>
    <row r="132" spans="1:225" ht="15" customHeight="1" thickBot="1">
      <c r="A132" s="323"/>
      <c r="B132" s="324"/>
      <c r="C132" s="324"/>
      <c r="D132" s="324"/>
      <c r="E132" s="325"/>
      <c r="F132" s="315" t="s">
        <v>83</v>
      </c>
      <c r="G132" s="316"/>
      <c r="H132" s="316"/>
      <c r="I132" s="132">
        <f>SUM(I70:I131)</f>
        <v>0</v>
      </c>
      <c r="J132" s="133">
        <f>SUM(J70:J131)</f>
        <v>0</v>
      </c>
      <c r="K132" s="315" t="s">
        <v>83</v>
      </c>
      <c r="L132" s="316"/>
      <c r="M132" s="335"/>
      <c r="N132" s="3">
        <f t="shared" ref="N132:O132" si="128">SUM(N70:N131)</f>
        <v>0</v>
      </c>
      <c r="O132" s="165">
        <f t="shared" si="128"/>
        <v>0</v>
      </c>
      <c r="P132" s="315" t="s">
        <v>83</v>
      </c>
      <c r="Q132" s="316"/>
      <c r="R132" s="316"/>
      <c r="S132" s="132">
        <f t="shared" ref="S132:T132" si="129">SUM(S70:S131)</f>
        <v>0</v>
      </c>
      <c r="T132" s="133">
        <f t="shared" si="129"/>
        <v>0</v>
      </c>
      <c r="U132" s="315" t="s">
        <v>83</v>
      </c>
      <c r="V132" s="316"/>
      <c r="W132" s="316"/>
      <c r="X132" s="132">
        <f t="shared" ref="X132:Y132" si="130">SUM(X70:X131)</f>
        <v>0</v>
      </c>
      <c r="Y132" s="133">
        <f t="shared" si="130"/>
        <v>0</v>
      </c>
      <c r="Z132" s="315" t="s">
        <v>83</v>
      </c>
      <c r="AA132" s="316"/>
      <c r="AB132" s="316"/>
      <c r="AC132" s="132">
        <f>SUM(AC70:AC131)</f>
        <v>0</v>
      </c>
      <c r="AD132" s="133">
        <f>SUM(AD70:AD131)</f>
        <v>0</v>
      </c>
      <c r="AE132" s="315" t="s">
        <v>83</v>
      </c>
      <c r="AF132" s="316"/>
      <c r="AG132" s="316"/>
      <c r="AH132" s="132">
        <f t="shared" ref="AH132" si="131">SUM(AH70:AH131)</f>
        <v>0</v>
      </c>
      <c r="AI132" s="133">
        <f t="shared" ref="AI132" si="132">SUM(AI70:AI131)</f>
        <v>0</v>
      </c>
      <c r="AJ132" s="315" t="s">
        <v>83</v>
      </c>
      <c r="AK132" s="316"/>
      <c r="AL132" s="316"/>
      <c r="AM132" s="132">
        <f t="shared" ref="AM132" si="133">SUM(AM70:AM131)</f>
        <v>0</v>
      </c>
      <c r="AN132" s="133">
        <f t="shared" ref="AN132" si="134">SUM(AN70:AN131)</f>
        <v>0</v>
      </c>
      <c r="AO132" s="315" t="s">
        <v>83</v>
      </c>
      <c r="AP132" s="316"/>
      <c r="AQ132" s="316"/>
      <c r="AR132" s="132">
        <f t="shared" ref="AR132" si="135">SUM(AR70:AR131)</f>
        <v>0</v>
      </c>
      <c r="AS132" s="133">
        <f t="shared" ref="AS132" si="136">SUM(AS70:AS131)</f>
        <v>0</v>
      </c>
      <c r="AT132" s="315" t="s">
        <v>83</v>
      </c>
      <c r="AU132" s="316"/>
      <c r="AV132" s="316"/>
      <c r="AW132" s="132">
        <f t="shared" ref="AW132" si="137">SUM(AW70:AW131)</f>
        <v>0</v>
      </c>
      <c r="AX132" s="133">
        <f t="shared" ref="AX132" si="138">SUM(AX70:AX131)</f>
        <v>0</v>
      </c>
      <c r="AY132" s="315" t="s">
        <v>83</v>
      </c>
      <c r="AZ132" s="316"/>
      <c r="BA132" s="316"/>
      <c r="BB132" s="132">
        <f t="shared" ref="BB132" si="139">SUM(BB70:BB131)</f>
        <v>0</v>
      </c>
      <c r="BC132" s="133">
        <f t="shared" ref="BC132" si="140">SUM(BC70:BC131)</f>
        <v>0</v>
      </c>
      <c r="BD132" s="315" t="s">
        <v>83</v>
      </c>
      <c r="BE132" s="316"/>
      <c r="BF132" s="316"/>
      <c r="BG132" s="132">
        <f t="shared" ref="BG132" si="141">SUM(BG70:BG131)</f>
        <v>0</v>
      </c>
      <c r="BH132" s="133">
        <f t="shared" ref="BH132" si="142">SUM(BH70:BH131)</f>
        <v>0</v>
      </c>
      <c r="BI132" s="315" t="s">
        <v>83</v>
      </c>
      <c r="BJ132" s="316"/>
      <c r="BK132" s="316"/>
      <c r="BL132" s="132">
        <f t="shared" ref="BL132" si="143">SUM(BL70:BL131)</f>
        <v>0</v>
      </c>
      <c r="BM132" s="133">
        <f t="shared" ref="BM132" si="144">SUM(BM70:BM131)</f>
        <v>0</v>
      </c>
      <c r="BN132" s="315" t="s">
        <v>83</v>
      </c>
      <c r="BO132" s="316"/>
      <c r="BP132" s="316"/>
      <c r="BQ132" s="132">
        <f t="shared" ref="BQ132" si="145">SUM(BQ70:BQ131)</f>
        <v>0</v>
      </c>
      <c r="BR132" s="133">
        <f t="shared" ref="BR132" si="146">SUM(BR70:BR131)</f>
        <v>0</v>
      </c>
      <c r="BS132" s="315" t="s">
        <v>83</v>
      </c>
      <c r="BT132" s="316"/>
      <c r="BU132" s="316"/>
      <c r="BV132" s="132">
        <f t="shared" ref="BV132" si="147">SUM(BV70:BV131)</f>
        <v>0</v>
      </c>
      <c r="BW132" s="133">
        <f t="shared" ref="BW132" si="148">SUM(BW70:BW131)</f>
        <v>0</v>
      </c>
      <c r="BX132" s="315" t="s">
        <v>83</v>
      </c>
      <c r="BY132" s="316"/>
      <c r="BZ132" s="316"/>
      <c r="CA132" s="132">
        <f t="shared" ref="CA132" si="149">SUM(CA70:CA131)</f>
        <v>0</v>
      </c>
      <c r="CB132" s="133">
        <f t="shared" ref="CB132" si="150">SUM(CB70:CB131)</f>
        <v>6.33</v>
      </c>
      <c r="CC132" s="315" t="s">
        <v>83</v>
      </c>
      <c r="CD132" s="316"/>
      <c r="CE132" s="316"/>
      <c r="CF132" s="132">
        <f t="shared" ref="CF132" si="151">SUM(CF70:CF131)</f>
        <v>0</v>
      </c>
      <c r="CG132" s="133">
        <f t="shared" ref="CG132" si="152">SUM(CG70:CG131)</f>
        <v>0</v>
      </c>
      <c r="CH132" s="315" t="s">
        <v>83</v>
      </c>
      <c r="CI132" s="316"/>
      <c r="CJ132" s="316"/>
      <c r="CK132" s="132">
        <f t="shared" ref="CK132" si="153">SUM(CK70:CK131)</f>
        <v>0</v>
      </c>
      <c r="CL132" s="133">
        <f t="shared" ref="CL132" si="154">SUM(CL70:CL131)</f>
        <v>0</v>
      </c>
      <c r="CM132" s="315" t="s">
        <v>83</v>
      </c>
      <c r="CN132" s="316"/>
      <c r="CO132" s="316"/>
      <c r="CP132" s="132">
        <f t="shared" ref="CP132" si="155">SUM(CP70:CP131)</f>
        <v>0</v>
      </c>
      <c r="CQ132" s="133">
        <f t="shared" ref="CQ132" si="156">SUM(CQ70:CQ131)</f>
        <v>0</v>
      </c>
      <c r="CR132" s="315" t="s">
        <v>83</v>
      </c>
      <c r="CS132" s="316"/>
      <c r="CT132" s="316"/>
      <c r="CU132" s="132">
        <f t="shared" ref="CU132" si="157">SUM(CU70:CU131)</f>
        <v>0</v>
      </c>
      <c r="CV132" s="133">
        <f t="shared" ref="CV132" si="158">SUM(CV70:CV131)</f>
        <v>0</v>
      </c>
      <c r="CW132" s="315" t="s">
        <v>83</v>
      </c>
      <c r="CX132" s="316"/>
      <c r="CY132" s="316"/>
      <c r="CZ132" s="132">
        <f t="shared" ref="CZ132" si="159">SUM(CZ70:CZ131)</f>
        <v>0</v>
      </c>
      <c r="DA132" s="133">
        <f t="shared" ref="DA132" si="160">SUM(DA70:DA131)</f>
        <v>0</v>
      </c>
      <c r="DB132" s="315" t="s">
        <v>83</v>
      </c>
      <c r="DC132" s="316"/>
      <c r="DD132" s="316"/>
      <c r="DE132" s="132">
        <f t="shared" ref="DE132" si="161">SUM(DE70:DE131)</f>
        <v>0</v>
      </c>
      <c r="DF132" s="133">
        <f t="shared" ref="DF132" si="162">SUM(DF70:DF131)</f>
        <v>0</v>
      </c>
      <c r="DG132" s="315" t="s">
        <v>83</v>
      </c>
      <c r="DH132" s="316"/>
      <c r="DI132" s="316"/>
      <c r="DJ132" s="132">
        <f t="shared" ref="DJ132" si="163">SUM(DJ70:DJ131)</f>
        <v>0</v>
      </c>
      <c r="DK132" s="133">
        <f t="shared" ref="DK132" si="164">SUM(DK70:DK131)</f>
        <v>0</v>
      </c>
      <c r="DL132" s="315" t="s">
        <v>83</v>
      </c>
      <c r="DM132" s="316"/>
      <c r="DN132" s="316"/>
      <c r="DO132" s="132">
        <f t="shared" ref="DO132" si="165">SUM(DO70:DO131)</f>
        <v>0</v>
      </c>
      <c r="DP132" s="133">
        <f t="shared" ref="DP132" si="166">SUM(DP70:DP131)</f>
        <v>0</v>
      </c>
      <c r="DQ132" s="315" t="s">
        <v>83</v>
      </c>
      <c r="DR132" s="316"/>
      <c r="DS132" s="316"/>
      <c r="DT132" s="132">
        <f t="shared" ref="DT132" si="167">SUM(DT70:DT131)</f>
        <v>0</v>
      </c>
      <c r="DU132" s="133">
        <f t="shared" ref="DU132" si="168">SUM(DU70:DU131)</f>
        <v>0</v>
      </c>
      <c r="DV132" s="315" t="s">
        <v>83</v>
      </c>
      <c r="DW132" s="316"/>
      <c r="DX132" s="316"/>
      <c r="DY132" s="132">
        <f t="shared" ref="DY132" si="169">SUM(DY70:DY131)</f>
        <v>0</v>
      </c>
      <c r="DZ132" s="133">
        <f t="shared" ref="DZ132" si="170">SUM(DZ70:DZ131)</f>
        <v>0</v>
      </c>
      <c r="EA132" s="315" t="s">
        <v>83</v>
      </c>
      <c r="EB132" s="316"/>
      <c r="EC132" s="316"/>
      <c r="ED132" s="132">
        <f t="shared" ref="ED132" si="171">SUM(ED70:ED131)</f>
        <v>0</v>
      </c>
      <c r="EE132" s="133">
        <f t="shared" ref="EE132" si="172">SUM(EE70:EE131)</f>
        <v>0</v>
      </c>
      <c r="EF132" s="315" t="s">
        <v>83</v>
      </c>
      <c r="EG132" s="316"/>
      <c r="EH132" s="316"/>
      <c r="EI132" s="132">
        <f t="shared" ref="EI132" si="173">SUM(EI70:EI131)</f>
        <v>0</v>
      </c>
      <c r="EJ132" s="133">
        <f t="shared" ref="EJ132" si="174">SUM(EJ70:EJ131)</f>
        <v>0</v>
      </c>
      <c r="EK132" s="315" t="s">
        <v>83</v>
      </c>
      <c r="EL132" s="316"/>
      <c r="EM132" s="316"/>
      <c r="EN132" s="132">
        <f t="shared" ref="EN132" si="175">SUM(EN70:EN131)</f>
        <v>0</v>
      </c>
      <c r="EO132" s="133">
        <f t="shared" ref="EO132" si="176">SUM(EO70:EO131)</f>
        <v>0</v>
      </c>
      <c r="EP132" s="315" t="s">
        <v>83</v>
      </c>
      <c r="EQ132" s="316"/>
      <c r="ER132" s="316"/>
      <c r="ES132" s="132">
        <f t="shared" ref="ES132" si="177">SUM(ES70:ES131)</f>
        <v>0</v>
      </c>
      <c r="ET132" s="133">
        <f t="shared" ref="ET132" si="178">SUM(ET70:ET131)</f>
        <v>0</v>
      </c>
      <c r="EU132" s="315" t="s">
        <v>83</v>
      </c>
      <c r="EV132" s="316"/>
      <c r="EW132" s="316"/>
      <c r="EX132" s="132">
        <f t="shared" ref="EX132" si="179">SUM(EX70:EX131)</f>
        <v>0</v>
      </c>
      <c r="EY132" s="133">
        <f t="shared" ref="EY132" si="180">SUM(EY70:EY131)</f>
        <v>0</v>
      </c>
      <c r="EZ132" s="315" t="s">
        <v>83</v>
      </c>
      <c r="FA132" s="316"/>
      <c r="FB132" s="316"/>
      <c r="FC132" s="132">
        <f t="shared" ref="FC132" si="181">SUM(FC70:FC131)</f>
        <v>0</v>
      </c>
      <c r="FD132" s="133">
        <f>SUM(FD70:FD131)</f>
        <v>0</v>
      </c>
    </row>
    <row r="133" spans="1:225" ht="15" customHeight="1">
      <c r="A133" s="388">
        <f>IF($A130+1=8,1, $A130+1)</f>
        <v>7</v>
      </c>
      <c r="B133" s="407" t="s">
        <v>70</v>
      </c>
      <c r="C133" s="396">
        <f>C130+1</f>
        <v>43156</v>
      </c>
      <c r="D133" s="426" t="s">
        <v>80</v>
      </c>
      <c r="E133" s="227" t="str">
        <f>IF(E131="AM","PM","AM")</f>
        <v>AM</v>
      </c>
      <c r="F133" s="215"/>
      <c r="G133" s="218" t="str">
        <f>IF(F133="Absent",0," ")</f>
        <v xml:space="preserve"> </v>
      </c>
      <c r="H133" s="291"/>
      <c r="I133" s="218"/>
      <c r="J133" s="291"/>
      <c r="K133" s="218"/>
      <c r="L133" s="218" t="str">
        <f>IF(K133="Absent",0," ")</f>
        <v xml:space="preserve"> </v>
      </c>
      <c r="M133" s="291"/>
      <c r="N133" s="218"/>
      <c r="O133" s="291"/>
      <c r="P133" s="218"/>
      <c r="Q133" s="218" t="str">
        <f>IF(P133="Absent",0," ")</f>
        <v xml:space="preserve"> </v>
      </c>
      <c r="R133" s="291"/>
      <c r="S133" s="218"/>
      <c r="T133" s="291"/>
      <c r="U133" s="218"/>
      <c r="V133" s="218" t="str">
        <f>IF(U133="Absent",0," ")</f>
        <v xml:space="preserve"> </v>
      </c>
      <c r="W133" s="291"/>
      <c r="X133" s="218"/>
      <c r="Y133" s="291"/>
      <c r="Z133" s="218"/>
      <c r="AA133" s="218" t="str">
        <f>IF(Z133="Absent",0," ")</f>
        <v xml:space="preserve"> </v>
      </c>
      <c r="AB133" s="291"/>
      <c r="AC133" s="218"/>
      <c r="AD133" s="291"/>
      <c r="AE133" s="218"/>
      <c r="AF133" s="218" t="str">
        <f>IF(AE133="Absent",0," ")</f>
        <v xml:space="preserve"> </v>
      </c>
      <c r="AG133" s="291"/>
      <c r="AH133" s="218"/>
      <c r="AI133" s="291"/>
      <c r="AJ133" s="218"/>
      <c r="AK133" s="218" t="str">
        <f>IF(AJ133="Absent",0," ")</f>
        <v xml:space="preserve"> </v>
      </c>
      <c r="AL133" s="291"/>
      <c r="AM133" s="218"/>
      <c r="AN133" s="291"/>
      <c r="AO133" s="218"/>
      <c r="AP133" s="218" t="str">
        <f>IF(AO133="Absent",0," ")</f>
        <v xml:space="preserve"> </v>
      </c>
      <c r="AQ133" s="291"/>
      <c r="AR133" s="218"/>
      <c r="AS133" s="291"/>
      <c r="AT133" s="218"/>
      <c r="AU133" s="218" t="str">
        <f>IF(AT133="Absent",0," ")</f>
        <v xml:space="preserve"> </v>
      </c>
      <c r="AV133" s="291"/>
      <c r="AW133" s="218"/>
      <c r="AX133" s="291"/>
      <c r="AY133" s="218"/>
      <c r="AZ133" s="218" t="str">
        <f>IF(AY133="Absent",0," ")</f>
        <v xml:space="preserve"> </v>
      </c>
      <c r="BA133" s="291"/>
      <c r="BB133" s="218"/>
      <c r="BC133" s="291"/>
      <c r="BD133" s="218"/>
      <c r="BE133" s="218" t="str">
        <f>IF(BD133="Absent",0," ")</f>
        <v xml:space="preserve"> </v>
      </c>
      <c r="BF133" s="291"/>
      <c r="BG133" s="218"/>
      <c r="BH133" s="291"/>
      <c r="BI133" s="218"/>
      <c r="BJ133" s="218" t="str">
        <f>IF(BI133="Absent",0," ")</f>
        <v xml:space="preserve"> </v>
      </c>
      <c r="BK133" s="291"/>
      <c r="BL133" s="218"/>
      <c r="BM133" s="291"/>
      <c r="BN133" s="218"/>
      <c r="BO133" s="218" t="str">
        <f>IF(BN133="Absent",0," ")</f>
        <v xml:space="preserve"> </v>
      </c>
      <c r="BP133" s="291"/>
      <c r="BQ133" s="218"/>
      <c r="BR133" s="291"/>
      <c r="BS133" s="218"/>
      <c r="BT133" s="218" t="str">
        <f>IF(BS133="Absent",0," ")</f>
        <v xml:space="preserve"> </v>
      </c>
      <c r="BU133" s="291"/>
      <c r="BV133" s="218"/>
      <c r="BW133" s="291"/>
      <c r="BX133" s="218"/>
      <c r="BY133" s="218" t="str">
        <f>IF(BX133="Absent",0," ")</f>
        <v xml:space="preserve"> </v>
      </c>
      <c r="BZ133" s="291"/>
      <c r="CA133" s="218"/>
      <c r="CB133" s="291"/>
      <c r="CC133" s="218"/>
      <c r="CD133" s="218" t="str">
        <f>IF(CC133="Absent",0," ")</f>
        <v xml:space="preserve"> </v>
      </c>
      <c r="CE133" s="291"/>
      <c r="CF133" s="218"/>
      <c r="CG133" s="291"/>
      <c r="CH133" s="218"/>
      <c r="CI133" s="218" t="str">
        <f>IF(CH133="Absent",0," ")</f>
        <v xml:space="preserve"> </v>
      </c>
      <c r="CJ133" s="291"/>
      <c r="CK133" s="218"/>
      <c r="CL133" s="291"/>
      <c r="CM133" s="218"/>
      <c r="CN133" s="218" t="str">
        <f>IF(CM133="Absent",0," ")</f>
        <v xml:space="preserve"> </v>
      </c>
      <c r="CO133" s="291"/>
      <c r="CP133" s="218"/>
      <c r="CQ133" s="291"/>
      <c r="CR133" s="218"/>
      <c r="CS133" s="218" t="str">
        <f>IF(CR133="Absent",0," ")</f>
        <v xml:space="preserve"> </v>
      </c>
      <c r="CT133" s="291"/>
      <c r="CU133" s="218"/>
      <c r="CV133" s="291"/>
      <c r="CW133" s="218"/>
      <c r="CX133" s="218" t="str">
        <f>IF(CW133="Absent",0," ")</f>
        <v xml:space="preserve"> </v>
      </c>
      <c r="CY133" s="291"/>
      <c r="CZ133" s="218"/>
      <c r="DA133" s="291"/>
      <c r="DB133" s="218"/>
      <c r="DC133" s="218" t="str">
        <f>IF(DB133="Absent",0," ")</f>
        <v xml:space="preserve"> </v>
      </c>
      <c r="DD133" s="291"/>
      <c r="DE133" s="218"/>
      <c r="DF133" s="291"/>
      <c r="DG133" s="218"/>
      <c r="DH133" s="218" t="str">
        <f>IF(DG133="Absent",0," ")</f>
        <v xml:space="preserve"> </v>
      </c>
      <c r="DI133" s="291"/>
      <c r="DJ133" s="218"/>
      <c r="DK133" s="291"/>
      <c r="DL133" s="218"/>
      <c r="DM133" s="218" t="str">
        <f>IF(DL133="Absent",0," ")</f>
        <v xml:space="preserve"> </v>
      </c>
      <c r="DN133" s="291"/>
      <c r="DO133" s="218"/>
      <c r="DP133" s="291"/>
      <c r="DQ133" s="218"/>
      <c r="DR133" s="218" t="str">
        <f>IF(DQ133="Absent",0," ")</f>
        <v xml:space="preserve"> </v>
      </c>
      <c r="DS133" s="291"/>
      <c r="DT133" s="218"/>
      <c r="DU133" s="291"/>
      <c r="DV133" s="218"/>
      <c r="DW133" s="218" t="str">
        <f>IF(DV133="Absent",0," ")</f>
        <v xml:space="preserve"> </v>
      </c>
      <c r="DX133" s="291"/>
      <c r="DY133" s="218"/>
      <c r="DZ133" s="291"/>
      <c r="EA133" s="218"/>
      <c r="EB133" s="218" t="str">
        <f>IF(EA133="Absent",0," ")</f>
        <v xml:space="preserve"> </v>
      </c>
      <c r="EC133" s="291"/>
      <c r="ED133" s="218"/>
      <c r="EE133" s="291"/>
      <c r="EF133" s="218"/>
      <c r="EG133" s="218" t="str">
        <f>IF(EF133="Absent",0," ")</f>
        <v xml:space="preserve"> </v>
      </c>
      <c r="EH133" s="291"/>
      <c r="EI133" s="218"/>
      <c r="EJ133" s="291"/>
      <c r="EK133" s="218"/>
      <c r="EL133" s="218" t="str">
        <f>IF(EK133="Absent",0," ")</f>
        <v xml:space="preserve"> </v>
      </c>
      <c r="EM133" s="291"/>
      <c r="EN133" s="218"/>
      <c r="EO133" s="291"/>
      <c r="EP133" s="218"/>
      <c r="EQ133" s="218" t="str">
        <f>IF(EP133="Absent",0," ")</f>
        <v xml:space="preserve"> </v>
      </c>
      <c r="ER133" s="291"/>
      <c r="ES133" s="218"/>
      <c r="ET133" s="291"/>
      <c r="EU133" s="218"/>
      <c r="EV133" s="218" t="str">
        <f>IF(EU133="Absent",0," ")</f>
        <v xml:space="preserve"> </v>
      </c>
      <c r="EW133" s="291"/>
      <c r="EX133" s="218"/>
      <c r="EY133" s="291"/>
      <c r="EZ133" s="218"/>
      <c r="FA133" s="218" t="str">
        <f>IF(EZ133="Absent",0," ")</f>
        <v xml:space="preserve"> </v>
      </c>
      <c r="FB133" s="291"/>
      <c r="FC133" s="218"/>
      <c r="FD133" s="291"/>
      <c r="FE133" s="127"/>
      <c r="FF133" s="127"/>
      <c r="FG133" s="127"/>
      <c r="FH133" s="127"/>
      <c r="FI133" s="127"/>
      <c r="FJ133" s="127"/>
      <c r="FK133" s="127"/>
      <c r="FL133" s="127"/>
      <c r="FM133" s="127"/>
      <c r="FN133" s="127"/>
    </row>
    <row r="134" spans="1:225" ht="15" customHeight="1">
      <c r="A134" s="360"/>
      <c r="B134" s="401"/>
      <c r="C134" s="386"/>
      <c r="D134" s="279"/>
      <c r="E134" s="228" t="str">
        <f t="shared" si="127"/>
        <v>PM</v>
      </c>
      <c r="F134" s="219"/>
      <c r="G134" s="217" t="str">
        <f t="shared" ref="G134:G188" si="182">IF(F134="Absent",0," ")</f>
        <v xml:space="preserve"> </v>
      </c>
      <c r="H134" s="288"/>
      <c r="I134" s="217"/>
      <c r="J134" s="288"/>
      <c r="K134" s="217"/>
      <c r="L134" s="217" t="str">
        <f t="shared" ref="L134:L188" si="183">IF(K134="Absent",0," ")</f>
        <v xml:space="preserve"> </v>
      </c>
      <c r="M134" s="288"/>
      <c r="N134" s="217"/>
      <c r="O134" s="288"/>
      <c r="P134" s="217"/>
      <c r="Q134" s="217" t="str">
        <f t="shared" ref="Q134:Q188" si="184">IF(P134="Absent",0," ")</f>
        <v xml:space="preserve"> </v>
      </c>
      <c r="R134" s="288"/>
      <c r="S134" s="217"/>
      <c r="T134" s="288"/>
      <c r="U134" s="217"/>
      <c r="V134" s="217" t="str">
        <f t="shared" ref="V134:V188" si="185">IF(U134="Absent",0," ")</f>
        <v xml:space="preserve"> </v>
      </c>
      <c r="W134" s="288"/>
      <c r="X134" s="217"/>
      <c r="Y134" s="288"/>
      <c r="Z134" s="217"/>
      <c r="AA134" s="217" t="str">
        <f t="shared" ref="AA134:AA188" si="186">IF(Z134="Absent",0," ")</f>
        <v xml:space="preserve"> </v>
      </c>
      <c r="AB134" s="288"/>
      <c r="AC134" s="217"/>
      <c r="AD134" s="288"/>
      <c r="AE134" s="217"/>
      <c r="AF134" s="217" t="str">
        <f t="shared" ref="AF134:AF188" si="187">IF(AE134="Absent",0," ")</f>
        <v xml:space="preserve"> </v>
      </c>
      <c r="AG134" s="288"/>
      <c r="AH134" s="217"/>
      <c r="AI134" s="288"/>
      <c r="AJ134" s="217"/>
      <c r="AK134" s="217" t="str">
        <f t="shared" ref="AK134:AK188" si="188">IF(AJ134="Absent",0," ")</f>
        <v xml:space="preserve"> </v>
      </c>
      <c r="AL134" s="288"/>
      <c r="AM134" s="217"/>
      <c r="AN134" s="288"/>
      <c r="AO134" s="217"/>
      <c r="AP134" s="217" t="str">
        <f t="shared" ref="AP134:AP188" si="189">IF(AO134="Absent",0," ")</f>
        <v xml:space="preserve"> </v>
      </c>
      <c r="AQ134" s="288"/>
      <c r="AR134" s="217"/>
      <c r="AS134" s="288"/>
      <c r="AT134" s="217"/>
      <c r="AU134" s="217" t="str">
        <f t="shared" ref="AU134:AU188" si="190">IF(AT134="Absent",0," ")</f>
        <v xml:space="preserve"> </v>
      </c>
      <c r="AV134" s="288"/>
      <c r="AW134" s="217"/>
      <c r="AX134" s="288"/>
      <c r="AY134" s="217"/>
      <c r="AZ134" s="217" t="str">
        <f t="shared" ref="AZ134:AZ188" si="191">IF(AY134="Absent",0," ")</f>
        <v xml:space="preserve"> </v>
      </c>
      <c r="BA134" s="288"/>
      <c r="BB134" s="217"/>
      <c r="BC134" s="288"/>
      <c r="BD134" s="217"/>
      <c r="BE134" s="217" t="str">
        <f t="shared" ref="BE134:BE188" si="192">IF(BD134="Absent",0," ")</f>
        <v xml:space="preserve"> </v>
      </c>
      <c r="BF134" s="288"/>
      <c r="BG134" s="217"/>
      <c r="BH134" s="288"/>
      <c r="BI134" s="217"/>
      <c r="BJ134" s="217" t="str">
        <f t="shared" ref="BJ134:BJ188" si="193">IF(BI134="Absent",0," ")</f>
        <v xml:space="preserve"> </v>
      </c>
      <c r="BK134" s="288"/>
      <c r="BL134" s="217"/>
      <c r="BM134" s="288"/>
      <c r="BN134" s="217"/>
      <c r="BO134" s="217" t="str">
        <f t="shared" ref="BO134:BO188" si="194">IF(BN134="Absent",0," ")</f>
        <v xml:space="preserve"> </v>
      </c>
      <c r="BP134" s="288"/>
      <c r="BQ134" s="217"/>
      <c r="BR134" s="288"/>
      <c r="BS134" s="217"/>
      <c r="BT134" s="217" t="str">
        <f t="shared" ref="BT134:BT188" si="195">IF(BS134="Absent",0," ")</f>
        <v xml:space="preserve"> </v>
      </c>
      <c r="BU134" s="288"/>
      <c r="BV134" s="217"/>
      <c r="BW134" s="288"/>
      <c r="BX134" s="217"/>
      <c r="BY134" s="217" t="str">
        <f t="shared" ref="BY134:BY188" si="196">IF(BX134="Absent",0," ")</f>
        <v xml:space="preserve"> </v>
      </c>
      <c r="BZ134" s="288"/>
      <c r="CA134" s="217"/>
      <c r="CB134" s="288"/>
      <c r="CC134" s="217"/>
      <c r="CD134" s="217" t="str">
        <f t="shared" ref="CD134:CD188" si="197">IF(CC134="Absent",0," ")</f>
        <v xml:space="preserve"> </v>
      </c>
      <c r="CE134" s="288"/>
      <c r="CF134" s="217"/>
      <c r="CG134" s="288"/>
      <c r="CH134" s="217"/>
      <c r="CI134" s="217" t="str">
        <f t="shared" ref="CI134:CI188" si="198">IF(CH134="Absent",0," ")</f>
        <v xml:space="preserve"> </v>
      </c>
      <c r="CJ134" s="288"/>
      <c r="CK134" s="217"/>
      <c r="CL134" s="288"/>
      <c r="CM134" s="217"/>
      <c r="CN134" s="217" t="str">
        <f t="shared" ref="CN134:CN188" si="199">IF(CM134="Absent",0," ")</f>
        <v xml:space="preserve"> </v>
      </c>
      <c r="CO134" s="288"/>
      <c r="CP134" s="217"/>
      <c r="CQ134" s="288"/>
      <c r="CR134" s="217"/>
      <c r="CS134" s="217" t="str">
        <f t="shared" ref="CS134:CS188" si="200">IF(CR134="Absent",0," ")</f>
        <v xml:space="preserve"> </v>
      </c>
      <c r="CT134" s="288"/>
      <c r="CU134" s="217"/>
      <c r="CV134" s="288"/>
      <c r="CW134" s="217"/>
      <c r="CX134" s="217" t="str">
        <f t="shared" ref="CX134:CX188" si="201">IF(CW134="Absent",0," ")</f>
        <v xml:space="preserve"> </v>
      </c>
      <c r="CY134" s="288"/>
      <c r="CZ134" s="217"/>
      <c r="DA134" s="288"/>
      <c r="DB134" s="217"/>
      <c r="DC134" s="217" t="str">
        <f t="shared" ref="DC134:DC188" si="202">IF(DB134="Absent",0," ")</f>
        <v xml:space="preserve"> </v>
      </c>
      <c r="DD134" s="288"/>
      <c r="DE134" s="217"/>
      <c r="DF134" s="288"/>
      <c r="DG134" s="217"/>
      <c r="DH134" s="217" t="str">
        <f t="shared" ref="DH134:DH188" si="203">IF(DG134="Absent",0," ")</f>
        <v xml:space="preserve"> </v>
      </c>
      <c r="DI134" s="288"/>
      <c r="DJ134" s="217"/>
      <c r="DK134" s="288"/>
      <c r="DL134" s="217"/>
      <c r="DM134" s="217" t="str">
        <f t="shared" ref="DM134:DM188" si="204">IF(DL134="Absent",0," ")</f>
        <v xml:space="preserve"> </v>
      </c>
      <c r="DN134" s="288"/>
      <c r="DO134" s="217"/>
      <c r="DP134" s="288"/>
      <c r="DQ134" s="217"/>
      <c r="DR134" s="217" t="str">
        <f t="shared" ref="DR134:DR188" si="205">IF(DQ134="Absent",0," ")</f>
        <v xml:space="preserve"> </v>
      </c>
      <c r="DS134" s="288"/>
      <c r="DT134" s="217"/>
      <c r="DU134" s="288"/>
      <c r="DV134" s="217"/>
      <c r="DW134" s="217" t="str">
        <f t="shared" ref="DW134:DW188" si="206">IF(DV134="Absent",0," ")</f>
        <v xml:space="preserve"> </v>
      </c>
      <c r="DX134" s="288"/>
      <c r="DY134" s="217"/>
      <c r="DZ134" s="288"/>
      <c r="EA134" s="217"/>
      <c r="EB134" s="217" t="str">
        <f t="shared" ref="EB134:EB188" si="207">IF(EA134="Absent",0," ")</f>
        <v xml:space="preserve"> </v>
      </c>
      <c r="EC134" s="288"/>
      <c r="ED134" s="217"/>
      <c r="EE134" s="288"/>
      <c r="EF134" s="217"/>
      <c r="EG134" s="217" t="str">
        <f t="shared" ref="EG134:EG188" si="208">IF(EF134="Absent",0," ")</f>
        <v xml:space="preserve"> </v>
      </c>
      <c r="EH134" s="288"/>
      <c r="EI134" s="217"/>
      <c r="EJ134" s="288"/>
      <c r="EK134" s="217"/>
      <c r="EL134" s="217" t="str">
        <f t="shared" ref="EL134:EL188" si="209">IF(EK134="Absent",0," ")</f>
        <v xml:space="preserve"> </v>
      </c>
      <c r="EM134" s="288"/>
      <c r="EN134" s="217"/>
      <c r="EO134" s="288"/>
      <c r="EP134" s="217"/>
      <c r="EQ134" s="217" t="str">
        <f t="shared" ref="EQ134:EQ188" si="210">IF(EP134="Absent",0," ")</f>
        <v xml:space="preserve"> </v>
      </c>
      <c r="ER134" s="288"/>
      <c r="ES134" s="217"/>
      <c r="ET134" s="288"/>
      <c r="EU134" s="217"/>
      <c r="EV134" s="217" t="str">
        <f t="shared" ref="EV134:EV188" si="211">IF(EU134="Absent",0," ")</f>
        <v xml:space="preserve"> </v>
      </c>
      <c r="EW134" s="288"/>
      <c r="EX134" s="217"/>
      <c r="EY134" s="288"/>
      <c r="EZ134" s="217"/>
      <c r="FA134" s="217" t="str">
        <f t="shared" ref="FA134:FA188" si="212">IF(EZ134="Absent",0," ")</f>
        <v xml:space="preserve"> </v>
      </c>
      <c r="FB134" s="288"/>
      <c r="FC134" s="217"/>
      <c r="FD134" s="288"/>
      <c r="FE134" s="127"/>
      <c r="FF134" s="127"/>
      <c r="FG134" s="127"/>
      <c r="FH134" s="127"/>
      <c r="FI134" s="127"/>
      <c r="FJ134" s="127"/>
      <c r="FK134" s="127"/>
      <c r="FL134" s="127"/>
      <c r="FM134" s="127"/>
      <c r="FN134" s="127"/>
    </row>
    <row r="135" spans="1:225" ht="15" customHeight="1">
      <c r="A135" s="361">
        <f>IF($A133+1=8,1, $A133+1)</f>
        <v>1</v>
      </c>
      <c r="B135" s="401"/>
      <c r="C135" s="385">
        <f>C133+1</f>
        <v>43157</v>
      </c>
      <c r="D135" s="275" t="s">
        <v>74</v>
      </c>
      <c r="E135" s="139" t="str">
        <f t="shared" si="127"/>
        <v>AM</v>
      </c>
      <c r="F135" s="159"/>
      <c r="G135" s="155" t="str">
        <f t="shared" si="182"/>
        <v xml:space="preserve"> </v>
      </c>
      <c r="H135" s="287"/>
      <c r="I135" s="155"/>
      <c r="J135" s="290"/>
      <c r="K135" s="155"/>
      <c r="L135" s="155" t="str">
        <f t="shared" si="183"/>
        <v xml:space="preserve"> </v>
      </c>
      <c r="M135" s="287"/>
      <c r="N135" s="155"/>
      <c r="O135" s="290"/>
      <c r="P135" s="155"/>
      <c r="Q135" s="155" t="str">
        <f t="shared" si="184"/>
        <v xml:space="preserve"> </v>
      </c>
      <c r="R135" s="287"/>
      <c r="S135" s="155"/>
      <c r="T135" s="290"/>
      <c r="U135" s="155"/>
      <c r="V135" s="155" t="str">
        <f t="shared" si="185"/>
        <v xml:space="preserve"> </v>
      </c>
      <c r="W135" s="287"/>
      <c r="X135" s="155"/>
      <c r="Y135" s="290"/>
      <c r="Z135" s="155"/>
      <c r="AA135" s="155" t="str">
        <f t="shared" si="186"/>
        <v xml:space="preserve"> </v>
      </c>
      <c r="AB135" s="287"/>
      <c r="AC135" s="155"/>
      <c r="AD135" s="290"/>
      <c r="AE135" s="155"/>
      <c r="AF135" s="155" t="str">
        <f t="shared" si="187"/>
        <v xml:space="preserve"> </v>
      </c>
      <c r="AG135" s="287"/>
      <c r="AH135" s="155"/>
      <c r="AI135" s="290"/>
      <c r="AJ135" s="155"/>
      <c r="AK135" s="155" t="str">
        <f t="shared" si="188"/>
        <v xml:space="preserve"> </v>
      </c>
      <c r="AL135" s="287"/>
      <c r="AM135" s="155"/>
      <c r="AN135" s="290"/>
      <c r="AO135" s="155"/>
      <c r="AP135" s="155" t="str">
        <f t="shared" si="189"/>
        <v xml:space="preserve"> </v>
      </c>
      <c r="AQ135" s="287"/>
      <c r="AR135" s="155"/>
      <c r="AS135" s="290"/>
      <c r="AT135" s="155"/>
      <c r="AU135" s="155" t="str">
        <f t="shared" si="190"/>
        <v xml:space="preserve"> </v>
      </c>
      <c r="AV135" s="287"/>
      <c r="AW135" s="155"/>
      <c r="AX135" s="290"/>
      <c r="AY135" s="155"/>
      <c r="AZ135" s="155" t="str">
        <f t="shared" si="191"/>
        <v xml:space="preserve"> </v>
      </c>
      <c r="BA135" s="287"/>
      <c r="BB135" s="155"/>
      <c r="BC135" s="290"/>
      <c r="BD135" s="155"/>
      <c r="BE135" s="155" t="str">
        <f t="shared" si="192"/>
        <v xml:space="preserve"> </v>
      </c>
      <c r="BF135" s="287"/>
      <c r="BG135" s="155"/>
      <c r="BH135" s="290"/>
      <c r="BI135" s="155"/>
      <c r="BJ135" s="155" t="str">
        <f t="shared" si="193"/>
        <v xml:space="preserve"> </v>
      </c>
      <c r="BK135" s="287"/>
      <c r="BL135" s="155"/>
      <c r="BM135" s="290"/>
      <c r="BN135" s="155"/>
      <c r="BO135" s="155" t="str">
        <f t="shared" si="194"/>
        <v xml:space="preserve"> </v>
      </c>
      <c r="BP135" s="287"/>
      <c r="BQ135" s="155"/>
      <c r="BR135" s="290"/>
      <c r="BS135" s="155"/>
      <c r="BT135" s="155" t="str">
        <f t="shared" si="195"/>
        <v xml:space="preserve"> </v>
      </c>
      <c r="BU135" s="287"/>
      <c r="BV135" s="155"/>
      <c r="BW135" s="290"/>
      <c r="BX135" s="155"/>
      <c r="BY135" s="155" t="str">
        <f t="shared" si="196"/>
        <v xml:space="preserve"> </v>
      </c>
      <c r="BZ135" s="287"/>
      <c r="CA135" s="155"/>
      <c r="CB135" s="290"/>
      <c r="CC135" s="155"/>
      <c r="CD135" s="155" t="str">
        <f t="shared" si="197"/>
        <v xml:space="preserve"> </v>
      </c>
      <c r="CE135" s="287"/>
      <c r="CF135" s="155"/>
      <c r="CG135" s="290"/>
      <c r="CH135" s="155"/>
      <c r="CI135" s="155" t="str">
        <f t="shared" si="198"/>
        <v xml:space="preserve"> </v>
      </c>
      <c r="CJ135" s="287"/>
      <c r="CK135" s="155"/>
      <c r="CL135" s="290"/>
      <c r="CM135" s="155"/>
      <c r="CN135" s="155" t="str">
        <f t="shared" si="199"/>
        <v xml:space="preserve"> </v>
      </c>
      <c r="CO135" s="287"/>
      <c r="CP135" s="155"/>
      <c r="CQ135" s="290"/>
      <c r="CR135" s="155"/>
      <c r="CS135" s="155" t="str">
        <f t="shared" si="200"/>
        <v xml:space="preserve"> </v>
      </c>
      <c r="CT135" s="287"/>
      <c r="CU135" s="155"/>
      <c r="CV135" s="290"/>
      <c r="CW135" s="155"/>
      <c r="CX135" s="155" t="str">
        <f t="shared" si="201"/>
        <v xml:space="preserve"> </v>
      </c>
      <c r="CY135" s="287"/>
      <c r="CZ135" s="155"/>
      <c r="DA135" s="290"/>
      <c r="DB135" s="155"/>
      <c r="DC135" s="155" t="str">
        <f t="shared" si="202"/>
        <v xml:space="preserve"> </v>
      </c>
      <c r="DD135" s="287"/>
      <c r="DE135" s="155"/>
      <c r="DF135" s="290"/>
      <c r="DG135" s="155"/>
      <c r="DH135" s="155" t="str">
        <f t="shared" si="203"/>
        <v xml:space="preserve"> </v>
      </c>
      <c r="DI135" s="287"/>
      <c r="DJ135" s="155"/>
      <c r="DK135" s="290"/>
      <c r="DL135" s="155"/>
      <c r="DM135" s="155" t="str">
        <f t="shared" si="204"/>
        <v xml:space="preserve"> </v>
      </c>
      <c r="DN135" s="287"/>
      <c r="DO135" s="155"/>
      <c r="DP135" s="290"/>
      <c r="DQ135" s="155"/>
      <c r="DR135" s="155" t="str">
        <f t="shared" si="205"/>
        <v xml:space="preserve"> </v>
      </c>
      <c r="DS135" s="287"/>
      <c r="DT135" s="155"/>
      <c r="DU135" s="290"/>
      <c r="DV135" s="155"/>
      <c r="DW135" s="155" t="str">
        <f t="shared" si="206"/>
        <v xml:space="preserve"> </v>
      </c>
      <c r="DX135" s="287"/>
      <c r="DY135" s="155"/>
      <c r="DZ135" s="290"/>
      <c r="EA135" s="155"/>
      <c r="EB135" s="155" t="str">
        <f t="shared" si="207"/>
        <v xml:space="preserve"> </v>
      </c>
      <c r="EC135" s="287"/>
      <c r="ED135" s="155"/>
      <c r="EE135" s="290"/>
      <c r="EF135" s="155"/>
      <c r="EG135" s="155" t="str">
        <f t="shared" si="208"/>
        <v xml:space="preserve"> </v>
      </c>
      <c r="EH135" s="287"/>
      <c r="EI135" s="155"/>
      <c r="EJ135" s="290"/>
      <c r="EK135" s="155"/>
      <c r="EL135" s="155" t="str">
        <f t="shared" si="209"/>
        <v xml:space="preserve"> </v>
      </c>
      <c r="EM135" s="287"/>
      <c r="EN135" s="155"/>
      <c r="EO135" s="290"/>
      <c r="EP135" s="155"/>
      <c r="EQ135" s="155" t="str">
        <f t="shared" si="210"/>
        <v xml:space="preserve"> </v>
      </c>
      <c r="ER135" s="287"/>
      <c r="ES135" s="155"/>
      <c r="ET135" s="290"/>
      <c r="EU135" s="155"/>
      <c r="EV135" s="155" t="str">
        <f t="shared" si="211"/>
        <v xml:space="preserve"> </v>
      </c>
      <c r="EW135" s="287"/>
      <c r="EX135" s="155"/>
      <c r="EY135" s="290"/>
      <c r="EZ135" s="155"/>
      <c r="FA135" s="155" t="str">
        <f t="shared" si="212"/>
        <v xml:space="preserve"> </v>
      </c>
      <c r="FB135" s="287"/>
      <c r="FC135" s="155"/>
      <c r="FD135" s="290"/>
      <c r="FE135" s="127"/>
      <c r="FF135" s="127"/>
      <c r="FG135" s="127"/>
      <c r="FH135" s="127"/>
      <c r="FI135" s="127"/>
      <c r="FJ135" s="127"/>
      <c r="FK135" s="127"/>
      <c r="FL135" s="127"/>
      <c r="FM135" s="127"/>
      <c r="FN135" s="127"/>
    </row>
    <row r="136" spans="1:225" ht="15" customHeight="1">
      <c r="A136" s="361"/>
      <c r="B136" s="401"/>
      <c r="C136" s="385"/>
      <c r="D136" s="277"/>
      <c r="E136" s="139" t="str">
        <f t="shared" si="127"/>
        <v>PM</v>
      </c>
      <c r="F136" s="159"/>
      <c r="G136" s="155" t="str">
        <f t="shared" si="182"/>
        <v xml:space="preserve"> </v>
      </c>
      <c r="H136" s="287"/>
      <c r="I136" s="155"/>
      <c r="J136" s="287"/>
      <c r="K136" s="155"/>
      <c r="L136" s="155" t="str">
        <f t="shared" si="183"/>
        <v xml:space="preserve"> </v>
      </c>
      <c r="M136" s="287"/>
      <c r="N136" s="155"/>
      <c r="O136" s="287"/>
      <c r="P136" s="155"/>
      <c r="Q136" s="155" t="str">
        <f t="shared" si="184"/>
        <v xml:space="preserve"> </v>
      </c>
      <c r="R136" s="287"/>
      <c r="S136" s="155"/>
      <c r="T136" s="287"/>
      <c r="U136" s="155"/>
      <c r="V136" s="155" t="str">
        <f t="shared" si="185"/>
        <v xml:space="preserve"> </v>
      </c>
      <c r="W136" s="287"/>
      <c r="X136" s="155"/>
      <c r="Y136" s="287"/>
      <c r="Z136" s="155"/>
      <c r="AA136" s="155" t="str">
        <f t="shared" si="186"/>
        <v xml:space="preserve"> </v>
      </c>
      <c r="AB136" s="287"/>
      <c r="AC136" s="155"/>
      <c r="AD136" s="287"/>
      <c r="AE136" s="155"/>
      <c r="AF136" s="155" t="str">
        <f t="shared" si="187"/>
        <v xml:space="preserve"> </v>
      </c>
      <c r="AG136" s="287"/>
      <c r="AH136" s="155"/>
      <c r="AI136" s="287"/>
      <c r="AJ136" s="155"/>
      <c r="AK136" s="155" t="str">
        <f t="shared" si="188"/>
        <v xml:space="preserve"> </v>
      </c>
      <c r="AL136" s="287"/>
      <c r="AM136" s="155"/>
      <c r="AN136" s="287"/>
      <c r="AO136" s="155"/>
      <c r="AP136" s="155" t="str">
        <f t="shared" si="189"/>
        <v xml:space="preserve"> </v>
      </c>
      <c r="AQ136" s="287"/>
      <c r="AR136" s="155"/>
      <c r="AS136" s="287"/>
      <c r="AT136" s="155"/>
      <c r="AU136" s="155" t="str">
        <f t="shared" si="190"/>
        <v xml:space="preserve"> </v>
      </c>
      <c r="AV136" s="287"/>
      <c r="AW136" s="155"/>
      <c r="AX136" s="287"/>
      <c r="AY136" s="155"/>
      <c r="AZ136" s="155" t="str">
        <f t="shared" si="191"/>
        <v xml:space="preserve"> </v>
      </c>
      <c r="BA136" s="287"/>
      <c r="BB136" s="155"/>
      <c r="BC136" s="287"/>
      <c r="BD136" s="155"/>
      <c r="BE136" s="155" t="str">
        <f t="shared" si="192"/>
        <v xml:space="preserve"> </v>
      </c>
      <c r="BF136" s="287"/>
      <c r="BG136" s="155"/>
      <c r="BH136" s="287"/>
      <c r="BI136" s="155"/>
      <c r="BJ136" s="155" t="str">
        <f t="shared" si="193"/>
        <v xml:space="preserve"> </v>
      </c>
      <c r="BK136" s="287"/>
      <c r="BL136" s="155"/>
      <c r="BM136" s="287"/>
      <c r="BN136" s="155"/>
      <c r="BO136" s="155" t="str">
        <f t="shared" si="194"/>
        <v xml:space="preserve"> </v>
      </c>
      <c r="BP136" s="287"/>
      <c r="BQ136" s="155"/>
      <c r="BR136" s="287"/>
      <c r="BS136" s="155"/>
      <c r="BT136" s="155" t="str">
        <f t="shared" si="195"/>
        <v xml:space="preserve"> </v>
      </c>
      <c r="BU136" s="287"/>
      <c r="BV136" s="155"/>
      <c r="BW136" s="287"/>
      <c r="BX136" s="155"/>
      <c r="BY136" s="155" t="str">
        <f t="shared" si="196"/>
        <v xml:space="preserve"> </v>
      </c>
      <c r="BZ136" s="287"/>
      <c r="CA136" s="155"/>
      <c r="CB136" s="287"/>
      <c r="CC136" s="155"/>
      <c r="CD136" s="155" t="str">
        <f t="shared" si="197"/>
        <v xml:space="preserve"> </v>
      </c>
      <c r="CE136" s="287"/>
      <c r="CF136" s="155"/>
      <c r="CG136" s="287"/>
      <c r="CH136" s="155"/>
      <c r="CI136" s="155" t="str">
        <f t="shared" si="198"/>
        <v xml:space="preserve"> </v>
      </c>
      <c r="CJ136" s="287"/>
      <c r="CK136" s="155"/>
      <c r="CL136" s="287"/>
      <c r="CM136" s="155"/>
      <c r="CN136" s="155" t="str">
        <f t="shared" si="199"/>
        <v xml:space="preserve"> </v>
      </c>
      <c r="CO136" s="287"/>
      <c r="CP136" s="155"/>
      <c r="CQ136" s="287"/>
      <c r="CR136" s="155"/>
      <c r="CS136" s="155" t="str">
        <f t="shared" si="200"/>
        <v xml:space="preserve"> </v>
      </c>
      <c r="CT136" s="287"/>
      <c r="CU136" s="155"/>
      <c r="CV136" s="287"/>
      <c r="CW136" s="155"/>
      <c r="CX136" s="155" t="str">
        <f t="shared" si="201"/>
        <v xml:space="preserve"> </v>
      </c>
      <c r="CY136" s="287"/>
      <c r="CZ136" s="155"/>
      <c r="DA136" s="287"/>
      <c r="DB136" s="155"/>
      <c r="DC136" s="155" t="str">
        <f t="shared" si="202"/>
        <v xml:space="preserve"> </v>
      </c>
      <c r="DD136" s="287"/>
      <c r="DE136" s="155"/>
      <c r="DF136" s="287"/>
      <c r="DG136" s="155"/>
      <c r="DH136" s="155" t="str">
        <f t="shared" si="203"/>
        <v xml:space="preserve"> </v>
      </c>
      <c r="DI136" s="287"/>
      <c r="DJ136" s="155"/>
      <c r="DK136" s="287"/>
      <c r="DL136" s="155"/>
      <c r="DM136" s="155" t="str">
        <f t="shared" si="204"/>
        <v xml:space="preserve"> </v>
      </c>
      <c r="DN136" s="287"/>
      <c r="DO136" s="155"/>
      <c r="DP136" s="287"/>
      <c r="DQ136" s="155"/>
      <c r="DR136" s="155" t="str">
        <f t="shared" si="205"/>
        <v xml:space="preserve"> </v>
      </c>
      <c r="DS136" s="287"/>
      <c r="DT136" s="155"/>
      <c r="DU136" s="287"/>
      <c r="DV136" s="155"/>
      <c r="DW136" s="155" t="str">
        <f t="shared" si="206"/>
        <v xml:space="preserve"> </v>
      </c>
      <c r="DX136" s="287"/>
      <c r="DY136" s="155"/>
      <c r="DZ136" s="287"/>
      <c r="EA136" s="155"/>
      <c r="EB136" s="155" t="str">
        <f t="shared" si="207"/>
        <v xml:space="preserve"> </v>
      </c>
      <c r="EC136" s="287"/>
      <c r="ED136" s="155"/>
      <c r="EE136" s="287"/>
      <c r="EF136" s="155"/>
      <c r="EG136" s="155" t="str">
        <f t="shared" si="208"/>
        <v xml:space="preserve"> </v>
      </c>
      <c r="EH136" s="287"/>
      <c r="EI136" s="155"/>
      <c r="EJ136" s="287"/>
      <c r="EK136" s="155"/>
      <c r="EL136" s="155" t="str">
        <f t="shared" si="209"/>
        <v xml:space="preserve"> </v>
      </c>
      <c r="EM136" s="287"/>
      <c r="EN136" s="155"/>
      <c r="EO136" s="287"/>
      <c r="EP136" s="155"/>
      <c r="EQ136" s="155" t="str">
        <f t="shared" si="210"/>
        <v xml:space="preserve"> </v>
      </c>
      <c r="ER136" s="287"/>
      <c r="ES136" s="155"/>
      <c r="ET136" s="287"/>
      <c r="EU136" s="155"/>
      <c r="EV136" s="155" t="str">
        <f t="shared" si="211"/>
        <v xml:space="preserve"> </v>
      </c>
      <c r="EW136" s="287"/>
      <c r="EX136" s="155"/>
      <c r="EY136" s="287"/>
      <c r="EZ136" s="155"/>
      <c r="FA136" s="155" t="str">
        <f t="shared" si="212"/>
        <v xml:space="preserve"> </v>
      </c>
      <c r="FB136" s="287"/>
      <c r="FC136" s="155"/>
      <c r="FD136" s="287"/>
      <c r="FE136" s="127"/>
      <c r="FF136" s="127"/>
      <c r="FG136" s="127"/>
      <c r="FH136" s="127"/>
      <c r="FI136" s="127"/>
      <c r="FJ136" s="127"/>
      <c r="FK136" s="127"/>
      <c r="FL136" s="127"/>
      <c r="FM136" s="127"/>
      <c r="FN136" s="127"/>
    </row>
    <row r="137" spans="1:225" ht="15" customHeight="1">
      <c r="A137" s="361">
        <f>IF($A135+1=8,1, $A135+1)</f>
        <v>2</v>
      </c>
      <c r="B137" s="401"/>
      <c r="C137" s="385">
        <f>C135+1</f>
        <v>43158</v>
      </c>
      <c r="D137" s="275" t="s">
        <v>75</v>
      </c>
      <c r="E137" s="139" t="str">
        <f t="shared" si="127"/>
        <v>AM</v>
      </c>
      <c r="F137" s="159"/>
      <c r="G137" s="155" t="str">
        <f t="shared" si="182"/>
        <v xml:space="preserve"> </v>
      </c>
      <c r="H137" s="287"/>
      <c r="I137" s="155"/>
      <c r="J137" s="290"/>
      <c r="K137" s="155"/>
      <c r="L137" s="155" t="str">
        <f t="shared" si="183"/>
        <v xml:space="preserve"> </v>
      </c>
      <c r="M137" s="287"/>
      <c r="N137" s="155"/>
      <c r="O137" s="290"/>
      <c r="P137" s="155"/>
      <c r="Q137" s="155" t="str">
        <f t="shared" si="184"/>
        <v xml:space="preserve"> </v>
      </c>
      <c r="R137" s="287"/>
      <c r="S137" s="155"/>
      <c r="T137" s="290"/>
      <c r="U137" s="155"/>
      <c r="V137" s="155" t="str">
        <f t="shared" si="185"/>
        <v xml:space="preserve"> </v>
      </c>
      <c r="W137" s="287"/>
      <c r="X137" s="155"/>
      <c r="Y137" s="290"/>
      <c r="Z137" s="155"/>
      <c r="AA137" s="155" t="str">
        <f t="shared" si="186"/>
        <v xml:space="preserve"> </v>
      </c>
      <c r="AB137" s="287"/>
      <c r="AC137" s="155"/>
      <c r="AD137" s="290"/>
      <c r="AE137" s="155"/>
      <c r="AF137" s="155" t="str">
        <f t="shared" si="187"/>
        <v xml:space="preserve"> </v>
      </c>
      <c r="AG137" s="287"/>
      <c r="AH137" s="155"/>
      <c r="AI137" s="290"/>
      <c r="AJ137" s="155"/>
      <c r="AK137" s="155" t="str">
        <f t="shared" si="188"/>
        <v xml:space="preserve"> </v>
      </c>
      <c r="AL137" s="287"/>
      <c r="AM137" s="155"/>
      <c r="AN137" s="290"/>
      <c r="AO137" s="155"/>
      <c r="AP137" s="155" t="str">
        <f t="shared" si="189"/>
        <v xml:space="preserve"> </v>
      </c>
      <c r="AQ137" s="287"/>
      <c r="AR137" s="155"/>
      <c r="AS137" s="290"/>
      <c r="AT137" s="155"/>
      <c r="AU137" s="155" t="str">
        <f t="shared" si="190"/>
        <v xml:space="preserve"> </v>
      </c>
      <c r="AV137" s="287"/>
      <c r="AW137" s="155"/>
      <c r="AX137" s="290"/>
      <c r="AY137" s="155"/>
      <c r="AZ137" s="155" t="str">
        <f t="shared" si="191"/>
        <v xml:space="preserve"> </v>
      </c>
      <c r="BA137" s="287"/>
      <c r="BB137" s="155"/>
      <c r="BC137" s="290"/>
      <c r="BD137" s="155"/>
      <c r="BE137" s="155" t="str">
        <f t="shared" si="192"/>
        <v xml:space="preserve"> </v>
      </c>
      <c r="BF137" s="287"/>
      <c r="BG137" s="155"/>
      <c r="BH137" s="290"/>
      <c r="BI137" s="155"/>
      <c r="BJ137" s="155" t="str">
        <f t="shared" si="193"/>
        <v xml:space="preserve"> </v>
      </c>
      <c r="BK137" s="287"/>
      <c r="BL137" s="155"/>
      <c r="BM137" s="290"/>
      <c r="BN137" s="155"/>
      <c r="BO137" s="155" t="str">
        <f t="shared" si="194"/>
        <v xml:space="preserve"> </v>
      </c>
      <c r="BP137" s="287"/>
      <c r="BQ137" s="155"/>
      <c r="BR137" s="290"/>
      <c r="BS137" s="155"/>
      <c r="BT137" s="155" t="str">
        <f t="shared" si="195"/>
        <v xml:space="preserve"> </v>
      </c>
      <c r="BU137" s="287"/>
      <c r="BV137" s="155"/>
      <c r="BW137" s="290"/>
      <c r="BX137" s="155"/>
      <c r="BY137" s="155" t="str">
        <f t="shared" si="196"/>
        <v xml:space="preserve"> </v>
      </c>
      <c r="BZ137" s="287"/>
      <c r="CA137" s="155"/>
      <c r="CB137" s="290"/>
      <c r="CC137" s="155"/>
      <c r="CD137" s="155" t="str">
        <f t="shared" si="197"/>
        <v xml:space="preserve"> </v>
      </c>
      <c r="CE137" s="287"/>
      <c r="CF137" s="155"/>
      <c r="CG137" s="290"/>
      <c r="CH137" s="155"/>
      <c r="CI137" s="155" t="str">
        <f t="shared" si="198"/>
        <v xml:space="preserve"> </v>
      </c>
      <c r="CJ137" s="287"/>
      <c r="CK137" s="155"/>
      <c r="CL137" s="290"/>
      <c r="CM137" s="155"/>
      <c r="CN137" s="155" t="str">
        <f t="shared" si="199"/>
        <v xml:space="preserve"> </v>
      </c>
      <c r="CO137" s="287"/>
      <c r="CP137" s="155"/>
      <c r="CQ137" s="290"/>
      <c r="CR137" s="155"/>
      <c r="CS137" s="155" t="str">
        <f t="shared" si="200"/>
        <v xml:space="preserve"> </v>
      </c>
      <c r="CT137" s="287"/>
      <c r="CU137" s="155"/>
      <c r="CV137" s="290"/>
      <c r="CW137" s="155"/>
      <c r="CX137" s="155" t="str">
        <f t="shared" si="201"/>
        <v xml:space="preserve"> </v>
      </c>
      <c r="CY137" s="287"/>
      <c r="CZ137" s="155"/>
      <c r="DA137" s="290"/>
      <c r="DB137" s="155"/>
      <c r="DC137" s="155" t="str">
        <f t="shared" si="202"/>
        <v xml:space="preserve"> </v>
      </c>
      <c r="DD137" s="287"/>
      <c r="DE137" s="155"/>
      <c r="DF137" s="290"/>
      <c r="DG137" s="155"/>
      <c r="DH137" s="155" t="str">
        <f t="shared" si="203"/>
        <v xml:space="preserve"> </v>
      </c>
      <c r="DI137" s="287"/>
      <c r="DJ137" s="155"/>
      <c r="DK137" s="290"/>
      <c r="DL137" s="155"/>
      <c r="DM137" s="155" t="str">
        <f t="shared" si="204"/>
        <v xml:space="preserve"> </v>
      </c>
      <c r="DN137" s="287"/>
      <c r="DO137" s="155"/>
      <c r="DP137" s="290"/>
      <c r="DQ137" s="155"/>
      <c r="DR137" s="155" t="str">
        <f t="shared" si="205"/>
        <v xml:space="preserve"> </v>
      </c>
      <c r="DS137" s="287"/>
      <c r="DT137" s="155"/>
      <c r="DU137" s="290"/>
      <c r="DV137" s="155"/>
      <c r="DW137" s="155" t="str">
        <f t="shared" si="206"/>
        <v xml:space="preserve"> </v>
      </c>
      <c r="DX137" s="287"/>
      <c r="DY137" s="155"/>
      <c r="DZ137" s="290"/>
      <c r="EA137" s="155"/>
      <c r="EB137" s="155" t="str">
        <f t="shared" si="207"/>
        <v xml:space="preserve"> </v>
      </c>
      <c r="EC137" s="287"/>
      <c r="ED137" s="155"/>
      <c r="EE137" s="290"/>
      <c r="EF137" s="155"/>
      <c r="EG137" s="155" t="str">
        <f t="shared" si="208"/>
        <v xml:space="preserve"> </v>
      </c>
      <c r="EH137" s="287"/>
      <c r="EI137" s="155"/>
      <c r="EJ137" s="290"/>
      <c r="EK137" s="155"/>
      <c r="EL137" s="155" t="str">
        <f t="shared" si="209"/>
        <v xml:space="preserve"> </v>
      </c>
      <c r="EM137" s="287"/>
      <c r="EN137" s="155"/>
      <c r="EO137" s="290"/>
      <c r="EP137" s="155"/>
      <c r="EQ137" s="155" t="str">
        <f t="shared" si="210"/>
        <v xml:space="preserve"> </v>
      </c>
      <c r="ER137" s="287"/>
      <c r="ES137" s="155"/>
      <c r="ET137" s="290"/>
      <c r="EU137" s="155"/>
      <c r="EV137" s="155" t="str">
        <f t="shared" si="211"/>
        <v xml:space="preserve"> </v>
      </c>
      <c r="EW137" s="287"/>
      <c r="EX137" s="155"/>
      <c r="EY137" s="290"/>
      <c r="EZ137" s="155"/>
      <c r="FA137" s="155" t="str">
        <f t="shared" si="212"/>
        <v xml:space="preserve"> </v>
      </c>
      <c r="FB137" s="287"/>
      <c r="FC137" s="155"/>
      <c r="FD137" s="290"/>
      <c r="FE137" s="127"/>
      <c r="FF137" s="127"/>
      <c r="FG137" s="127"/>
      <c r="FH137" s="127"/>
      <c r="FI137" s="127"/>
      <c r="FJ137" s="127"/>
      <c r="FK137" s="127"/>
      <c r="FL137" s="127"/>
      <c r="FM137" s="127"/>
      <c r="FN137" s="127"/>
    </row>
    <row r="138" spans="1:225" ht="15" customHeight="1">
      <c r="A138" s="361"/>
      <c r="B138" s="401"/>
      <c r="C138" s="385"/>
      <c r="D138" s="277"/>
      <c r="E138" s="139" t="str">
        <f t="shared" si="127"/>
        <v>PM</v>
      </c>
      <c r="F138" s="159"/>
      <c r="G138" s="155" t="str">
        <f t="shared" si="182"/>
        <v xml:space="preserve"> </v>
      </c>
      <c r="H138" s="287"/>
      <c r="I138" s="155"/>
      <c r="J138" s="287"/>
      <c r="K138" s="155"/>
      <c r="L138" s="155" t="str">
        <f t="shared" si="183"/>
        <v xml:space="preserve"> </v>
      </c>
      <c r="M138" s="287"/>
      <c r="N138" s="155"/>
      <c r="O138" s="287"/>
      <c r="P138" s="155"/>
      <c r="Q138" s="155" t="str">
        <f t="shared" si="184"/>
        <v xml:space="preserve"> </v>
      </c>
      <c r="R138" s="287"/>
      <c r="S138" s="155"/>
      <c r="T138" s="287"/>
      <c r="U138" s="155"/>
      <c r="V138" s="155" t="str">
        <f t="shared" si="185"/>
        <v xml:space="preserve"> </v>
      </c>
      <c r="W138" s="287"/>
      <c r="X138" s="155"/>
      <c r="Y138" s="287"/>
      <c r="Z138" s="155"/>
      <c r="AA138" s="155" t="str">
        <f t="shared" si="186"/>
        <v xml:space="preserve"> </v>
      </c>
      <c r="AB138" s="287"/>
      <c r="AC138" s="155"/>
      <c r="AD138" s="287"/>
      <c r="AE138" s="155"/>
      <c r="AF138" s="155" t="str">
        <f t="shared" si="187"/>
        <v xml:space="preserve"> </v>
      </c>
      <c r="AG138" s="287"/>
      <c r="AH138" s="155"/>
      <c r="AI138" s="287"/>
      <c r="AJ138" s="155"/>
      <c r="AK138" s="155" t="str">
        <f t="shared" si="188"/>
        <v xml:space="preserve"> </v>
      </c>
      <c r="AL138" s="287"/>
      <c r="AM138" s="155"/>
      <c r="AN138" s="287"/>
      <c r="AO138" s="155"/>
      <c r="AP138" s="155" t="str">
        <f t="shared" si="189"/>
        <v xml:space="preserve"> </v>
      </c>
      <c r="AQ138" s="287"/>
      <c r="AR138" s="155"/>
      <c r="AS138" s="287"/>
      <c r="AT138" s="155"/>
      <c r="AU138" s="155" t="str">
        <f t="shared" si="190"/>
        <v xml:space="preserve"> </v>
      </c>
      <c r="AV138" s="287"/>
      <c r="AW138" s="155"/>
      <c r="AX138" s="287"/>
      <c r="AY138" s="155"/>
      <c r="AZ138" s="155" t="str">
        <f t="shared" si="191"/>
        <v xml:space="preserve"> </v>
      </c>
      <c r="BA138" s="287"/>
      <c r="BB138" s="155"/>
      <c r="BC138" s="287"/>
      <c r="BD138" s="155"/>
      <c r="BE138" s="155" t="str">
        <f t="shared" si="192"/>
        <v xml:space="preserve"> </v>
      </c>
      <c r="BF138" s="287"/>
      <c r="BG138" s="155"/>
      <c r="BH138" s="287"/>
      <c r="BI138" s="155"/>
      <c r="BJ138" s="155" t="str">
        <f t="shared" si="193"/>
        <v xml:space="preserve"> </v>
      </c>
      <c r="BK138" s="287"/>
      <c r="BL138" s="155"/>
      <c r="BM138" s="287"/>
      <c r="BN138" s="155"/>
      <c r="BO138" s="155" t="str">
        <f t="shared" si="194"/>
        <v xml:space="preserve"> </v>
      </c>
      <c r="BP138" s="287"/>
      <c r="BQ138" s="155"/>
      <c r="BR138" s="287"/>
      <c r="BS138" s="155"/>
      <c r="BT138" s="155" t="str">
        <f t="shared" si="195"/>
        <v xml:space="preserve"> </v>
      </c>
      <c r="BU138" s="287"/>
      <c r="BV138" s="155"/>
      <c r="BW138" s="287"/>
      <c r="BX138" s="155"/>
      <c r="BY138" s="155" t="str">
        <f t="shared" si="196"/>
        <v xml:space="preserve"> </v>
      </c>
      <c r="BZ138" s="287"/>
      <c r="CA138" s="155"/>
      <c r="CB138" s="287"/>
      <c r="CC138" s="155"/>
      <c r="CD138" s="155" t="str">
        <f t="shared" si="197"/>
        <v xml:space="preserve"> </v>
      </c>
      <c r="CE138" s="287"/>
      <c r="CF138" s="155"/>
      <c r="CG138" s="287"/>
      <c r="CH138" s="155"/>
      <c r="CI138" s="155" t="str">
        <f t="shared" si="198"/>
        <v xml:space="preserve"> </v>
      </c>
      <c r="CJ138" s="287"/>
      <c r="CK138" s="155"/>
      <c r="CL138" s="287"/>
      <c r="CM138" s="155"/>
      <c r="CN138" s="155" t="str">
        <f t="shared" si="199"/>
        <v xml:space="preserve"> </v>
      </c>
      <c r="CO138" s="287"/>
      <c r="CP138" s="155"/>
      <c r="CQ138" s="287"/>
      <c r="CR138" s="155"/>
      <c r="CS138" s="155" t="str">
        <f t="shared" si="200"/>
        <v xml:space="preserve"> </v>
      </c>
      <c r="CT138" s="287"/>
      <c r="CU138" s="155"/>
      <c r="CV138" s="287"/>
      <c r="CW138" s="155"/>
      <c r="CX138" s="155" t="str">
        <f t="shared" si="201"/>
        <v xml:space="preserve"> </v>
      </c>
      <c r="CY138" s="287"/>
      <c r="CZ138" s="155"/>
      <c r="DA138" s="287"/>
      <c r="DB138" s="155"/>
      <c r="DC138" s="155" t="str">
        <f t="shared" si="202"/>
        <v xml:space="preserve"> </v>
      </c>
      <c r="DD138" s="287"/>
      <c r="DE138" s="155"/>
      <c r="DF138" s="287"/>
      <c r="DG138" s="155"/>
      <c r="DH138" s="155" t="str">
        <f t="shared" si="203"/>
        <v xml:space="preserve"> </v>
      </c>
      <c r="DI138" s="287"/>
      <c r="DJ138" s="155"/>
      <c r="DK138" s="287"/>
      <c r="DL138" s="155"/>
      <c r="DM138" s="155" t="str">
        <f t="shared" si="204"/>
        <v xml:space="preserve"> </v>
      </c>
      <c r="DN138" s="287"/>
      <c r="DO138" s="155"/>
      <c r="DP138" s="287"/>
      <c r="DQ138" s="155"/>
      <c r="DR138" s="155" t="str">
        <f t="shared" si="205"/>
        <v xml:space="preserve"> </v>
      </c>
      <c r="DS138" s="287"/>
      <c r="DT138" s="155"/>
      <c r="DU138" s="287"/>
      <c r="DV138" s="155"/>
      <c r="DW138" s="155" t="str">
        <f t="shared" si="206"/>
        <v xml:space="preserve"> </v>
      </c>
      <c r="DX138" s="287"/>
      <c r="DY138" s="155"/>
      <c r="DZ138" s="287"/>
      <c r="EA138" s="155"/>
      <c r="EB138" s="155" t="str">
        <f t="shared" si="207"/>
        <v xml:space="preserve"> </v>
      </c>
      <c r="EC138" s="287"/>
      <c r="ED138" s="155"/>
      <c r="EE138" s="287"/>
      <c r="EF138" s="155"/>
      <c r="EG138" s="155" t="str">
        <f t="shared" si="208"/>
        <v xml:space="preserve"> </v>
      </c>
      <c r="EH138" s="287"/>
      <c r="EI138" s="155"/>
      <c r="EJ138" s="287"/>
      <c r="EK138" s="155"/>
      <c r="EL138" s="155" t="str">
        <f t="shared" si="209"/>
        <v xml:space="preserve"> </v>
      </c>
      <c r="EM138" s="287"/>
      <c r="EN138" s="155"/>
      <c r="EO138" s="287"/>
      <c r="EP138" s="155"/>
      <c r="EQ138" s="155" t="str">
        <f t="shared" si="210"/>
        <v xml:space="preserve"> </v>
      </c>
      <c r="ER138" s="287"/>
      <c r="ES138" s="155"/>
      <c r="ET138" s="287"/>
      <c r="EU138" s="155"/>
      <c r="EV138" s="155" t="str">
        <f t="shared" si="211"/>
        <v xml:space="preserve"> </v>
      </c>
      <c r="EW138" s="287"/>
      <c r="EX138" s="155"/>
      <c r="EY138" s="287"/>
      <c r="EZ138" s="155"/>
      <c r="FA138" s="155" t="str">
        <f t="shared" si="212"/>
        <v xml:space="preserve"> </v>
      </c>
      <c r="FB138" s="287"/>
      <c r="FC138" s="155"/>
      <c r="FD138" s="287"/>
      <c r="FE138" s="127"/>
      <c r="FF138" s="127"/>
      <c r="FG138" s="127"/>
      <c r="FH138" s="127"/>
      <c r="FI138" s="127"/>
      <c r="FJ138" s="127"/>
      <c r="FK138" s="127"/>
      <c r="FL138" s="127"/>
      <c r="FM138" s="127"/>
      <c r="FN138" s="127"/>
    </row>
    <row r="139" spans="1:225" ht="15" customHeight="1">
      <c r="A139" s="361">
        <f>IF($A137+1=8,1, $A137+1)</f>
        <v>3</v>
      </c>
      <c r="B139" s="401"/>
      <c r="C139" s="385">
        <f>C137+1</f>
        <v>43159</v>
      </c>
      <c r="D139" s="275" t="s">
        <v>76</v>
      </c>
      <c r="E139" s="139" t="str">
        <f t="shared" ref="E139:E203" si="213">IF(E138="AM","PM","AM")</f>
        <v>AM</v>
      </c>
      <c r="F139" s="159"/>
      <c r="G139" s="155" t="str">
        <f t="shared" si="182"/>
        <v xml:space="preserve"> </v>
      </c>
      <c r="H139" s="287"/>
      <c r="I139" s="155"/>
      <c r="J139" s="290"/>
      <c r="K139" s="155"/>
      <c r="L139" s="155" t="str">
        <f t="shared" si="183"/>
        <v xml:space="preserve"> </v>
      </c>
      <c r="M139" s="287"/>
      <c r="N139" s="155"/>
      <c r="O139" s="290"/>
      <c r="P139" s="155"/>
      <c r="Q139" s="155" t="str">
        <f t="shared" si="184"/>
        <v xml:space="preserve"> </v>
      </c>
      <c r="R139" s="287"/>
      <c r="S139" s="155"/>
      <c r="T139" s="290"/>
      <c r="U139" s="155"/>
      <c r="V139" s="155" t="str">
        <f t="shared" si="185"/>
        <v xml:space="preserve"> </v>
      </c>
      <c r="W139" s="287"/>
      <c r="X139" s="155"/>
      <c r="Y139" s="290"/>
      <c r="Z139" s="155"/>
      <c r="AA139" s="155" t="str">
        <f t="shared" si="186"/>
        <v xml:space="preserve"> </v>
      </c>
      <c r="AB139" s="287"/>
      <c r="AC139" s="155"/>
      <c r="AD139" s="290"/>
      <c r="AE139" s="155"/>
      <c r="AF139" s="155" t="str">
        <f t="shared" si="187"/>
        <v xml:space="preserve"> </v>
      </c>
      <c r="AG139" s="287"/>
      <c r="AH139" s="155"/>
      <c r="AI139" s="290"/>
      <c r="AJ139" s="155"/>
      <c r="AK139" s="155" t="str">
        <f t="shared" si="188"/>
        <v xml:space="preserve"> </v>
      </c>
      <c r="AL139" s="287"/>
      <c r="AM139" s="155"/>
      <c r="AN139" s="290"/>
      <c r="AO139" s="155"/>
      <c r="AP139" s="155" t="str">
        <f t="shared" si="189"/>
        <v xml:space="preserve"> </v>
      </c>
      <c r="AQ139" s="287"/>
      <c r="AR139" s="155"/>
      <c r="AS139" s="290"/>
      <c r="AT139" s="155"/>
      <c r="AU139" s="155" t="str">
        <f t="shared" si="190"/>
        <v xml:space="preserve"> </v>
      </c>
      <c r="AV139" s="287"/>
      <c r="AW139" s="155"/>
      <c r="AX139" s="290"/>
      <c r="AY139" s="155"/>
      <c r="AZ139" s="155" t="str">
        <f t="shared" si="191"/>
        <v xml:space="preserve"> </v>
      </c>
      <c r="BA139" s="287"/>
      <c r="BB139" s="155"/>
      <c r="BC139" s="290"/>
      <c r="BD139" s="155"/>
      <c r="BE139" s="155" t="str">
        <f t="shared" si="192"/>
        <v xml:space="preserve"> </v>
      </c>
      <c r="BF139" s="287"/>
      <c r="BG139" s="155"/>
      <c r="BH139" s="290"/>
      <c r="BI139" s="155"/>
      <c r="BJ139" s="155" t="str">
        <f t="shared" si="193"/>
        <v xml:space="preserve"> </v>
      </c>
      <c r="BK139" s="287"/>
      <c r="BL139" s="155"/>
      <c r="BM139" s="290"/>
      <c r="BN139" s="155"/>
      <c r="BO139" s="155" t="str">
        <f t="shared" si="194"/>
        <v xml:space="preserve"> </v>
      </c>
      <c r="BP139" s="287"/>
      <c r="BQ139" s="155"/>
      <c r="BR139" s="290"/>
      <c r="BS139" s="155"/>
      <c r="BT139" s="155" t="str">
        <f t="shared" si="195"/>
        <v xml:space="preserve"> </v>
      </c>
      <c r="BU139" s="287"/>
      <c r="BV139" s="155"/>
      <c r="BW139" s="290"/>
      <c r="BX139" s="155"/>
      <c r="BY139" s="155" t="str">
        <f t="shared" si="196"/>
        <v xml:space="preserve"> </v>
      </c>
      <c r="BZ139" s="287"/>
      <c r="CA139" s="155"/>
      <c r="CB139" s="290"/>
      <c r="CC139" s="155"/>
      <c r="CD139" s="155" t="str">
        <f t="shared" si="197"/>
        <v xml:space="preserve"> </v>
      </c>
      <c r="CE139" s="287"/>
      <c r="CF139" s="155"/>
      <c r="CG139" s="290"/>
      <c r="CH139" s="155"/>
      <c r="CI139" s="155" t="str">
        <f t="shared" si="198"/>
        <v xml:space="preserve"> </v>
      </c>
      <c r="CJ139" s="287"/>
      <c r="CK139" s="155"/>
      <c r="CL139" s="290"/>
      <c r="CM139" s="155"/>
      <c r="CN139" s="155" t="str">
        <f t="shared" si="199"/>
        <v xml:space="preserve"> </v>
      </c>
      <c r="CO139" s="287"/>
      <c r="CP139" s="155"/>
      <c r="CQ139" s="290"/>
      <c r="CR139" s="155"/>
      <c r="CS139" s="155" t="str">
        <f t="shared" si="200"/>
        <v xml:space="preserve"> </v>
      </c>
      <c r="CT139" s="287"/>
      <c r="CU139" s="155"/>
      <c r="CV139" s="290"/>
      <c r="CW139" s="155"/>
      <c r="CX139" s="155" t="str">
        <f t="shared" si="201"/>
        <v xml:space="preserve"> </v>
      </c>
      <c r="CY139" s="287"/>
      <c r="CZ139" s="155"/>
      <c r="DA139" s="290"/>
      <c r="DB139" s="155"/>
      <c r="DC139" s="155" t="str">
        <f t="shared" si="202"/>
        <v xml:space="preserve"> </v>
      </c>
      <c r="DD139" s="287"/>
      <c r="DE139" s="155"/>
      <c r="DF139" s="290"/>
      <c r="DG139" s="155"/>
      <c r="DH139" s="155" t="str">
        <f t="shared" si="203"/>
        <v xml:space="preserve"> </v>
      </c>
      <c r="DI139" s="287"/>
      <c r="DJ139" s="155"/>
      <c r="DK139" s="290"/>
      <c r="DL139" s="155"/>
      <c r="DM139" s="155" t="str">
        <f t="shared" si="204"/>
        <v xml:space="preserve"> </v>
      </c>
      <c r="DN139" s="287"/>
      <c r="DO139" s="155"/>
      <c r="DP139" s="290"/>
      <c r="DQ139" s="155"/>
      <c r="DR139" s="155" t="str">
        <f t="shared" si="205"/>
        <v xml:space="preserve"> </v>
      </c>
      <c r="DS139" s="287"/>
      <c r="DT139" s="155"/>
      <c r="DU139" s="290"/>
      <c r="DV139" s="155"/>
      <c r="DW139" s="155" t="str">
        <f t="shared" si="206"/>
        <v xml:space="preserve"> </v>
      </c>
      <c r="DX139" s="287"/>
      <c r="DY139" s="155"/>
      <c r="DZ139" s="290"/>
      <c r="EA139" s="155"/>
      <c r="EB139" s="155" t="str">
        <f t="shared" si="207"/>
        <v xml:space="preserve"> </v>
      </c>
      <c r="EC139" s="287"/>
      <c r="ED139" s="155"/>
      <c r="EE139" s="290"/>
      <c r="EF139" s="155"/>
      <c r="EG139" s="155" t="str">
        <f t="shared" si="208"/>
        <v xml:space="preserve"> </v>
      </c>
      <c r="EH139" s="287"/>
      <c r="EI139" s="155"/>
      <c r="EJ139" s="290"/>
      <c r="EK139" s="155"/>
      <c r="EL139" s="155" t="str">
        <f t="shared" si="209"/>
        <v xml:space="preserve"> </v>
      </c>
      <c r="EM139" s="287"/>
      <c r="EN139" s="155"/>
      <c r="EO139" s="290"/>
      <c r="EP139" s="155"/>
      <c r="EQ139" s="155" t="str">
        <f t="shared" si="210"/>
        <v xml:space="preserve"> </v>
      </c>
      <c r="ER139" s="287"/>
      <c r="ES139" s="155"/>
      <c r="ET139" s="290"/>
      <c r="EU139" s="155"/>
      <c r="EV139" s="155" t="str">
        <f t="shared" si="211"/>
        <v xml:space="preserve"> </v>
      </c>
      <c r="EW139" s="287"/>
      <c r="EX139" s="155"/>
      <c r="EY139" s="290"/>
      <c r="EZ139" s="155"/>
      <c r="FA139" s="155" t="str">
        <f t="shared" si="212"/>
        <v xml:space="preserve"> </v>
      </c>
      <c r="FB139" s="287"/>
      <c r="FC139" s="155"/>
      <c r="FD139" s="290"/>
      <c r="FE139" s="127"/>
      <c r="FF139" s="127"/>
      <c r="FG139" s="127"/>
      <c r="FH139" s="127"/>
      <c r="FI139" s="127"/>
      <c r="FJ139" s="127"/>
      <c r="FK139" s="127"/>
      <c r="FL139" s="127"/>
      <c r="FM139" s="127"/>
      <c r="FN139" s="127"/>
    </row>
    <row r="140" spans="1:225" ht="15" customHeight="1">
      <c r="A140" s="361"/>
      <c r="B140" s="401"/>
      <c r="C140" s="385"/>
      <c r="D140" s="277"/>
      <c r="E140" s="139" t="str">
        <f t="shared" si="213"/>
        <v>PM</v>
      </c>
      <c r="F140" s="159"/>
      <c r="G140" s="155" t="str">
        <f t="shared" si="182"/>
        <v xml:space="preserve"> </v>
      </c>
      <c r="H140" s="287"/>
      <c r="I140" s="155"/>
      <c r="J140" s="287"/>
      <c r="K140" s="155"/>
      <c r="L140" s="155" t="str">
        <f t="shared" si="183"/>
        <v xml:space="preserve"> </v>
      </c>
      <c r="M140" s="287"/>
      <c r="N140" s="155"/>
      <c r="O140" s="287"/>
      <c r="P140" s="155"/>
      <c r="Q140" s="155" t="str">
        <f t="shared" si="184"/>
        <v xml:space="preserve"> </v>
      </c>
      <c r="R140" s="287"/>
      <c r="S140" s="155"/>
      <c r="T140" s="287"/>
      <c r="U140" s="155"/>
      <c r="V140" s="155" t="str">
        <f t="shared" si="185"/>
        <v xml:space="preserve"> </v>
      </c>
      <c r="W140" s="287"/>
      <c r="X140" s="155"/>
      <c r="Y140" s="287"/>
      <c r="Z140" s="155"/>
      <c r="AA140" s="155" t="str">
        <f t="shared" si="186"/>
        <v xml:space="preserve"> </v>
      </c>
      <c r="AB140" s="287"/>
      <c r="AC140" s="155"/>
      <c r="AD140" s="287"/>
      <c r="AE140" s="155"/>
      <c r="AF140" s="155" t="str">
        <f t="shared" si="187"/>
        <v xml:space="preserve"> </v>
      </c>
      <c r="AG140" s="287"/>
      <c r="AH140" s="155"/>
      <c r="AI140" s="287"/>
      <c r="AJ140" s="155"/>
      <c r="AK140" s="155" t="str">
        <f t="shared" si="188"/>
        <v xml:space="preserve"> </v>
      </c>
      <c r="AL140" s="287"/>
      <c r="AM140" s="155"/>
      <c r="AN140" s="287"/>
      <c r="AO140" s="155"/>
      <c r="AP140" s="155" t="str">
        <f t="shared" si="189"/>
        <v xml:space="preserve"> </v>
      </c>
      <c r="AQ140" s="287"/>
      <c r="AR140" s="155"/>
      <c r="AS140" s="287"/>
      <c r="AT140" s="155"/>
      <c r="AU140" s="155" t="str">
        <f t="shared" si="190"/>
        <v xml:space="preserve"> </v>
      </c>
      <c r="AV140" s="287"/>
      <c r="AW140" s="155"/>
      <c r="AX140" s="287"/>
      <c r="AY140" s="155"/>
      <c r="AZ140" s="155" t="str">
        <f t="shared" si="191"/>
        <v xml:space="preserve"> </v>
      </c>
      <c r="BA140" s="287"/>
      <c r="BB140" s="155"/>
      <c r="BC140" s="287"/>
      <c r="BD140" s="155"/>
      <c r="BE140" s="155" t="str">
        <f t="shared" si="192"/>
        <v xml:space="preserve"> </v>
      </c>
      <c r="BF140" s="287"/>
      <c r="BG140" s="155"/>
      <c r="BH140" s="287"/>
      <c r="BI140" s="155"/>
      <c r="BJ140" s="155" t="str">
        <f t="shared" si="193"/>
        <v xml:space="preserve"> </v>
      </c>
      <c r="BK140" s="287"/>
      <c r="BL140" s="155"/>
      <c r="BM140" s="287"/>
      <c r="BN140" s="155"/>
      <c r="BO140" s="155" t="str">
        <f t="shared" si="194"/>
        <v xml:space="preserve"> </v>
      </c>
      <c r="BP140" s="287"/>
      <c r="BQ140" s="155"/>
      <c r="BR140" s="287"/>
      <c r="BS140" s="155"/>
      <c r="BT140" s="155" t="str">
        <f t="shared" si="195"/>
        <v xml:space="preserve"> </v>
      </c>
      <c r="BU140" s="287"/>
      <c r="BV140" s="155"/>
      <c r="BW140" s="287"/>
      <c r="BX140" s="155"/>
      <c r="BY140" s="155" t="str">
        <f t="shared" si="196"/>
        <v xml:space="preserve"> </v>
      </c>
      <c r="BZ140" s="287"/>
      <c r="CA140" s="155"/>
      <c r="CB140" s="287"/>
      <c r="CC140" s="155"/>
      <c r="CD140" s="155" t="str">
        <f t="shared" si="197"/>
        <v xml:space="preserve"> </v>
      </c>
      <c r="CE140" s="287"/>
      <c r="CF140" s="155"/>
      <c r="CG140" s="287"/>
      <c r="CH140" s="155"/>
      <c r="CI140" s="155" t="str">
        <f t="shared" si="198"/>
        <v xml:space="preserve"> </v>
      </c>
      <c r="CJ140" s="287"/>
      <c r="CK140" s="155"/>
      <c r="CL140" s="287"/>
      <c r="CM140" s="155"/>
      <c r="CN140" s="155" t="str">
        <f t="shared" si="199"/>
        <v xml:space="preserve"> </v>
      </c>
      <c r="CO140" s="287"/>
      <c r="CP140" s="155"/>
      <c r="CQ140" s="287"/>
      <c r="CR140" s="155"/>
      <c r="CS140" s="155" t="str">
        <f t="shared" si="200"/>
        <v xml:space="preserve"> </v>
      </c>
      <c r="CT140" s="287"/>
      <c r="CU140" s="155"/>
      <c r="CV140" s="287"/>
      <c r="CW140" s="155"/>
      <c r="CX140" s="155" t="str">
        <f t="shared" si="201"/>
        <v xml:space="preserve"> </v>
      </c>
      <c r="CY140" s="287"/>
      <c r="CZ140" s="155"/>
      <c r="DA140" s="287"/>
      <c r="DB140" s="155"/>
      <c r="DC140" s="155" t="str">
        <f t="shared" si="202"/>
        <v xml:space="preserve"> </v>
      </c>
      <c r="DD140" s="287"/>
      <c r="DE140" s="155"/>
      <c r="DF140" s="287"/>
      <c r="DG140" s="155"/>
      <c r="DH140" s="155" t="str">
        <f t="shared" si="203"/>
        <v xml:space="preserve"> </v>
      </c>
      <c r="DI140" s="287"/>
      <c r="DJ140" s="155"/>
      <c r="DK140" s="287"/>
      <c r="DL140" s="155"/>
      <c r="DM140" s="155" t="str">
        <f t="shared" si="204"/>
        <v xml:space="preserve"> </v>
      </c>
      <c r="DN140" s="287"/>
      <c r="DO140" s="155"/>
      <c r="DP140" s="287"/>
      <c r="DQ140" s="155"/>
      <c r="DR140" s="155" t="str">
        <f t="shared" si="205"/>
        <v xml:space="preserve"> </v>
      </c>
      <c r="DS140" s="287"/>
      <c r="DT140" s="155"/>
      <c r="DU140" s="287"/>
      <c r="DV140" s="155"/>
      <c r="DW140" s="155" t="str">
        <f t="shared" si="206"/>
        <v xml:space="preserve"> </v>
      </c>
      <c r="DX140" s="287"/>
      <c r="DY140" s="155"/>
      <c r="DZ140" s="287"/>
      <c r="EA140" s="155"/>
      <c r="EB140" s="155" t="str">
        <f t="shared" si="207"/>
        <v xml:space="preserve"> </v>
      </c>
      <c r="EC140" s="287"/>
      <c r="ED140" s="155"/>
      <c r="EE140" s="287"/>
      <c r="EF140" s="155"/>
      <c r="EG140" s="155" t="str">
        <f t="shared" si="208"/>
        <v xml:space="preserve"> </v>
      </c>
      <c r="EH140" s="287"/>
      <c r="EI140" s="155"/>
      <c r="EJ140" s="287"/>
      <c r="EK140" s="155"/>
      <c r="EL140" s="155" t="str">
        <f t="shared" si="209"/>
        <v xml:space="preserve"> </v>
      </c>
      <c r="EM140" s="287"/>
      <c r="EN140" s="155"/>
      <c r="EO140" s="287"/>
      <c r="EP140" s="155"/>
      <c r="EQ140" s="155" t="str">
        <f t="shared" si="210"/>
        <v xml:space="preserve"> </v>
      </c>
      <c r="ER140" s="287"/>
      <c r="ES140" s="155"/>
      <c r="ET140" s="287"/>
      <c r="EU140" s="155"/>
      <c r="EV140" s="155" t="str">
        <f t="shared" si="211"/>
        <v xml:space="preserve"> </v>
      </c>
      <c r="EW140" s="287"/>
      <c r="EX140" s="155"/>
      <c r="EY140" s="287"/>
      <c r="EZ140" s="155"/>
      <c r="FA140" s="155" t="str">
        <f t="shared" si="212"/>
        <v xml:space="preserve"> </v>
      </c>
      <c r="FB140" s="287"/>
      <c r="FC140" s="155"/>
      <c r="FD140" s="287"/>
      <c r="FE140" s="127"/>
      <c r="FF140" s="127"/>
      <c r="FG140" s="127"/>
      <c r="FH140" s="127"/>
      <c r="FI140" s="127"/>
      <c r="FJ140" s="127"/>
      <c r="FK140" s="127"/>
      <c r="FL140" s="127"/>
      <c r="FM140" s="127"/>
      <c r="FN140" s="127"/>
    </row>
    <row r="141" spans="1:225" ht="15" customHeight="1">
      <c r="A141" s="361">
        <f>IF($A139+1=8,1, $A139+1)</f>
        <v>4</v>
      </c>
      <c r="B141" s="401"/>
      <c r="C141" s="385">
        <f>C139+1</f>
        <v>43160</v>
      </c>
      <c r="D141" s="275" t="s">
        <v>77</v>
      </c>
      <c r="E141" s="139" t="str">
        <f t="shared" si="213"/>
        <v>AM</v>
      </c>
      <c r="F141" s="159"/>
      <c r="G141" s="155" t="str">
        <f t="shared" si="182"/>
        <v xml:space="preserve"> </v>
      </c>
      <c r="H141" s="287"/>
      <c r="I141" s="155"/>
      <c r="J141" s="290"/>
      <c r="K141" s="155"/>
      <c r="L141" s="155" t="str">
        <f t="shared" si="183"/>
        <v xml:space="preserve"> </v>
      </c>
      <c r="M141" s="287"/>
      <c r="N141" s="155"/>
      <c r="O141" s="290"/>
      <c r="P141" s="155"/>
      <c r="Q141" s="155" t="str">
        <f t="shared" si="184"/>
        <v xml:space="preserve"> </v>
      </c>
      <c r="R141" s="287"/>
      <c r="S141" s="155"/>
      <c r="T141" s="290"/>
      <c r="U141" s="155"/>
      <c r="V141" s="155" t="str">
        <f t="shared" si="185"/>
        <v xml:space="preserve"> </v>
      </c>
      <c r="W141" s="287"/>
      <c r="X141" s="155"/>
      <c r="Y141" s="290"/>
      <c r="Z141" s="155"/>
      <c r="AA141" s="155" t="str">
        <f t="shared" si="186"/>
        <v xml:space="preserve"> </v>
      </c>
      <c r="AB141" s="287"/>
      <c r="AC141" s="155"/>
      <c r="AD141" s="290"/>
      <c r="AE141" s="155"/>
      <c r="AF141" s="155" t="str">
        <f t="shared" si="187"/>
        <v xml:space="preserve"> </v>
      </c>
      <c r="AG141" s="287"/>
      <c r="AH141" s="155"/>
      <c r="AI141" s="290"/>
      <c r="AJ141" s="155"/>
      <c r="AK141" s="155" t="str">
        <f t="shared" si="188"/>
        <v xml:space="preserve"> </v>
      </c>
      <c r="AL141" s="287"/>
      <c r="AM141" s="155"/>
      <c r="AN141" s="290"/>
      <c r="AO141" s="155"/>
      <c r="AP141" s="155" t="str">
        <f t="shared" si="189"/>
        <v xml:space="preserve"> </v>
      </c>
      <c r="AQ141" s="287"/>
      <c r="AR141" s="155"/>
      <c r="AS141" s="290"/>
      <c r="AT141" s="155"/>
      <c r="AU141" s="155" t="str">
        <f t="shared" si="190"/>
        <v xml:space="preserve"> </v>
      </c>
      <c r="AV141" s="287"/>
      <c r="AW141" s="155"/>
      <c r="AX141" s="290"/>
      <c r="AY141" s="155"/>
      <c r="AZ141" s="155" t="str">
        <f t="shared" si="191"/>
        <v xml:space="preserve"> </v>
      </c>
      <c r="BA141" s="287"/>
      <c r="BB141" s="155"/>
      <c r="BC141" s="290"/>
      <c r="BD141" s="155"/>
      <c r="BE141" s="155" t="str">
        <f t="shared" si="192"/>
        <v xml:space="preserve"> </v>
      </c>
      <c r="BF141" s="287"/>
      <c r="BG141" s="155"/>
      <c r="BH141" s="290"/>
      <c r="BI141" s="155"/>
      <c r="BJ141" s="155" t="str">
        <f t="shared" si="193"/>
        <v xml:space="preserve"> </v>
      </c>
      <c r="BK141" s="287"/>
      <c r="BL141" s="155"/>
      <c r="BM141" s="290"/>
      <c r="BN141" s="155"/>
      <c r="BO141" s="155" t="str">
        <f t="shared" si="194"/>
        <v xml:space="preserve"> </v>
      </c>
      <c r="BP141" s="287"/>
      <c r="BQ141" s="155"/>
      <c r="BR141" s="290"/>
      <c r="BS141" s="155"/>
      <c r="BT141" s="155" t="str">
        <f t="shared" si="195"/>
        <v xml:space="preserve"> </v>
      </c>
      <c r="BU141" s="287"/>
      <c r="BV141" s="155"/>
      <c r="BW141" s="290"/>
      <c r="BX141" s="155"/>
      <c r="BY141" s="155" t="str">
        <f t="shared" si="196"/>
        <v xml:space="preserve"> </v>
      </c>
      <c r="BZ141" s="287"/>
      <c r="CA141" s="155"/>
      <c r="CB141" s="290"/>
      <c r="CC141" s="155"/>
      <c r="CD141" s="155" t="str">
        <f t="shared" si="197"/>
        <v xml:space="preserve"> </v>
      </c>
      <c r="CE141" s="287"/>
      <c r="CF141" s="155"/>
      <c r="CG141" s="290"/>
      <c r="CH141" s="155"/>
      <c r="CI141" s="155" t="str">
        <f t="shared" si="198"/>
        <v xml:space="preserve"> </v>
      </c>
      <c r="CJ141" s="287"/>
      <c r="CK141" s="155"/>
      <c r="CL141" s="290"/>
      <c r="CM141" s="155"/>
      <c r="CN141" s="155" t="str">
        <f t="shared" si="199"/>
        <v xml:space="preserve"> </v>
      </c>
      <c r="CO141" s="287"/>
      <c r="CP141" s="155"/>
      <c r="CQ141" s="290"/>
      <c r="CR141" s="155"/>
      <c r="CS141" s="155" t="str">
        <f t="shared" si="200"/>
        <v xml:space="preserve"> </v>
      </c>
      <c r="CT141" s="287"/>
      <c r="CU141" s="155"/>
      <c r="CV141" s="290"/>
      <c r="CW141" s="155"/>
      <c r="CX141" s="155" t="str">
        <f t="shared" si="201"/>
        <v xml:space="preserve"> </v>
      </c>
      <c r="CY141" s="287"/>
      <c r="CZ141" s="155"/>
      <c r="DA141" s="290"/>
      <c r="DB141" s="155"/>
      <c r="DC141" s="155" t="str">
        <f t="shared" si="202"/>
        <v xml:space="preserve"> </v>
      </c>
      <c r="DD141" s="287"/>
      <c r="DE141" s="155"/>
      <c r="DF141" s="290"/>
      <c r="DG141" s="155"/>
      <c r="DH141" s="155" t="str">
        <f t="shared" si="203"/>
        <v xml:space="preserve"> </v>
      </c>
      <c r="DI141" s="287"/>
      <c r="DJ141" s="155"/>
      <c r="DK141" s="290"/>
      <c r="DL141" s="155"/>
      <c r="DM141" s="155" t="str">
        <f t="shared" si="204"/>
        <v xml:space="preserve"> </v>
      </c>
      <c r="DN141" s="287"/>
      <c r="DO141" s="155"/>
      <c r="DP141" s="290"/>
      <c r="DQ141" s="155"/>
      <c r="DR141" s="155" t="str">
        <f t="shared" si="205"/>
        <v xml:space="preserve"> </v>
      </c>
      <c r="DS141" s="287"/>
      <c r="DT141" s="155"/>
      <c r="DU141" s="290"/>
      <c r="DV141" s="155"/>
      <c r="DW141" s="155" t="str">
        <f t="shared" si="206"/>
        <v xml:space="preserve"> </v>
      </c>
      <c r="DX141" s="287"/>
      <c r="DY141" s="155"/>
      <c r="DZ141" s="290"/>
      <c r="EA141" s="155"/>
      <c r="EB141" s="155" t="str">
        <f t="shared" si="207"/>
        <v xml:space="preserve"> </v>
      </c>
      <c r="EC141" s="287"/>
      <c r="ED141" s="155"/>
      <c r="EE141" s="290"/>
      <c r="EF141" s="155"/>
      <c r="EG141" s="155" t="str">
        <f t="shared" si="208"/>
        <v xml:space="preserve"> </v>
      </c>
      <c r="EH141" s="287"/>
      <c r="EI141" s="155"/>
      <c r="EJ141" s="290"/>
      <c r="EK141" s="155"/>
      <c r="EL141" s="155" t="str">
        <f t="shared" si="209"/>
        <v xml:space="preserve"> </v>
      </c>
      <c r="EM141" s="287"/>
      <c r="EN141" s="155"/>
      <c r="EO141" s="290"/>
      <c r="EP141" s="155"/>
      <c r="EQ141" s="155" t="str">
        <f t="shared" si="210"/>
        <v xml:space="preserve"> </v>
      </c>
      <c r="ER141" s="287"/>
      <c r="ES141" s="155"/>
      <c r="ET141" s="290"/>
      <c r="EU141" s="155"/>
      <c r="EV141" s="155" t="str">
        <f t="shared" si="211"/>
        <v xml:space="preserve"> </v>
      </c>
      <c r="EW141" s="287"/>
      <c r="EX141" s="155"/>
      <c r="EY141" s="290"/>
      <c r="EZ141" s="155"/>
      <c r="FA141" s="155" t="str">
        <f t="shared" si="212"/>
        <v xml:space="preserve"> </v>
      </c>
      <c r="FB141" s="287"/>
      <c r="FC141" s="155"/>
      <c r="FD141" s="290"/>
      <c r="FE141" s="127"/>
      <c r="FF141" s="127"/>
      <c r="FG141" s="127"/>
      <c r="FH141" s="127"/>
      <c r="FI141" s="127"/>
      <c r="FJ141" s="127"/>
      <c r="FK141" s="127"/>
      <c r="FL141" s="127"/>
      <c r="FM141" s="127"/>
      <c r="FN141" s="127"/>
    </row>
    <row r="142" spans="1:225" ht="15" customHeight="1">
      <c r="A142" s="361"/>
      <c r="B142" s="401"/>
      <c r="C142" s="385"/>
      <c r="D142" s="277"/>
      <c r="E142" s="139" t="str">
        <f t="shared" si="213"/>
        <v>PM</v>
      </c>
      <c r="F142" s="159"/>
      <c r="G142" s="155" t="str">
        <f t="shared" si="182"/>
        <v xml:space="preserve"> </v>
      </c>
      <c r="H142" s="287"/>
      <c r="I142" s="155"/>
      <c r="J142" s="287"/>
      <c r="K142" s="155"/>
      <c r="L142" s="155" t="str">
        <f t="shared" si="183"/>
        <v xml:space="preserve"> </v>
      </c>
      <c r="M142" s="287"/>
      <c r="N142" s="155"/>
      <c r="O142" s="287"/>
      <c r="P142" s="155"/>
      <c r="Q142" s="155" t="str">
        <f t="shared" si="184"/>
        <v xml:space="preserve"> </v>
      </c>
      <c r="R142" s="287"/>
      <c r="S142" s="155"/>
      <c r="T142" s="287"/>
      <c r="U142" s="155"/>
      <c r="V142" s="155" t="str">
        <f t="shared" si="185"/>
        <v xml:space="preserve"> </v>
      </c>
      <c r="W142" s="287"/>
      <c r="X142" s="155"/>
      <c r="Y142" s="287"/>
      <c r="Z142" s="155"/>
      <c r="AA142" s="155" t="str">
        <f t="shared" si="186"/>
        <v xml:space="preserve"> </v>
      </c>
      <c r="AB142" s="287"/>
      <c r="AC142" s="155"/>
      <c r="AD142" s="287"/>
      <c r="AE142" s="155"/>
      <c r="AF142" s="155" t="str">
        <f t="shared" si="187"/>
        <v xml:space="preserve"> </v>
      </c>
      <c r="AG142" s="287"/>
      <c r="AH142" s="155"/>
      <c r="AI142" s="287"/>
      <c r="AJ142" s="155"/>
      <c r="AK142" s="155" t="str">
        <f t="shared" si="188"/>
        <v xml:space="preserve"> </v>
      </c>
      <c r="AL142" s="287"/>
      <c r="AM142" s="155"/>
      <c r="AN142" s="287"/>
      <c r="AO142" s="155"/>
      <c r="AP142" s="155" t="str">
        <f t="shared" si="189"/>
        <v xml:space="preserve"> </v>
      </c>
      <c r="AQ142" s="287"/>
      <c r="AR142" s="155"/>
      <c r="AS142" s="287"/>
      <c r="AT142" s="155"/>
      <c r="AU142" s="155" t="str">
        <f t="shared" si="190"/>
        <v xml:space="preserve"> </v>
      </c>
      <c r="AV142" s="287"/>
      <c r="AW142" s="155"/>
      <c r="AX142" s="287"/>
      <c r="AY142" s="155"/>
      <c r="AZ142" s="155" t="str">
        <f t="shared" si="191"/>
        <v xml:space="preserve"> </v>
      </c>
      <c r="BA142" s="287"/>
      <c r="BB142" s="155"/>
      <c r="BC142" s="287"/>
      <c r="BD142" s="155"/>
      <c r="BE142" s="155" t="str">
        <f t="shared" si="192"/>
        <v xml:space="preserve"> </v>
      </c>
      <c r="BF142" s="287"/>
      <c r="BG142" s="155"/>
      <c r="BH142" s="287"/>
      <c r="BI142" s="155"/>
      <c r="BJ142" s="155" t="str">
        <f t="shared" si="193"/>
        <v xml:space="preserve"> </v>
      </c>
      <c r="BK142" s="287"/>
      <c r="BL142" s="155"/>
      <c r="BM142" s="287"/>
      <c r="BN142" s="155"/>
      <c r="BO142" s="155" t="str">
        <f t="shared" si="194"/>
        <v xml:space="preserve"> </v>
      </c>
      <c r="BP142" s="287"/>
      <c r="BQ142" s="155"/>
      <c r="BR142" s="287"/>
      <c r="BS142" s="155"/>
      <c r="BT142" s="155" t="str">
        <f t="shared" si="195"/>
        <v xml:space="preserve"> </v>
      </c>
      <c r="BU142" s="287"/>
      <c r="BV142" s="155"/>
      <c r="BW142" s="287"/>
      <c r="BX142" s="155"/>
      <c r="BY142" s="155" t="str">
        <f t="shared" si="196"/>
        <v xml:space="preserve"> </v>
      </c>
      <c r="BZ142" s="287"/>
      <c r="CA142" s="155"/>
      <c r="CB142" s="287"/>
      <c r="CC142" s="155"/>
      <c r="CD142" s="155" t="str">
        <f t="shared" si="197"/>
        <v xml:space="preserve"> </v>
      </c>
      <c r="CE142" s="287"/>
      <c r="CF142" s="155"/>
      <c r="CG142" s="287"/>
      <c r="CH142" s="155"/>
      <c r="CI142" s="155" t="str">
        <f t="shared" si="198"/>
        <v xml:space="preserve"> </v>
      </c>
      <c r="CJ142" s="287"/>
      <c r="CK142" s="155"/>
      <c r="CL142" s="287"/>
      <c r="CM142" s="155"/>
      <c r="CN142" s="155" t="str">
        <f t="shared" si="199"/>
        <v xml:space="preserve"> </v>
      </c>
      <c r="CO142" s="287"/>
      <c r="CP142" s="155"/>
      <c r="CQ142" s="287"/>
      <c r="CR142" s="155"/>
      <c r="CS142" s="155" t="str">
        <f t="shared" si="200"/>
        <v xml:space="preserve"> </v>
      </c>
      <c r="CT142" s="287"/>
      <c r="CU142" s="155"/>
      <c r="CV142" s="287"/>
      <c r="CW142" s="155"/>
      <c r="CX142" s="155" t="str">
        <f t="shared" si="201"/>
        <v xml:space="preserve"> </v>
      </c>
      <c r="CY142" s="287"/>
      <c r="CZ142" s="155"/>
      <c r="DA142" s="287"/>
      <c r="DB142" s="155"/>
      <c r="DC142" s="155" t="str">
        <f t="shared" si="202"/>
        <v xml:space="preserve"> </v>
      </c>
      <c r="DD142" s="287"/>
      <c r="DE142" s="155"/>
      <c r="DF142" s="287"/>
      <c r="DG142" s="155"/>
      <c r="DH142" s="155" t="str">
        <f t="shared" si="203"/>
        <v xml:space="preserve"> </v>
      </c>
      <c r="DI142" s="287"/>
      <c r="DJ142" s="155"/>
      <c r="DK142" s="287"/>
      <c r="DL142" s="155"/>
      <c r="DM142" s="155" t="str">
        <f t="shared" si="204"/>
        <v xml:space="preserve"> </v>
      </c>
      <c r="DN142" s="287"/>
      <c r="DO142" s="155"/>
      <c r="DP142" s="287"/>
      <c r="DQ142" s="155"/>
      <c r="DR142" s="155" t="str">
        <f t="shared" si="205"/>
        <v xml:space="preserve"> </v>
      </c>
      <c r="DS142" s="287"/>
      <c r="DT142" s="155"/>
      <c r="DU142" s="287"/>
      <c r="DV142" s="155"/>
      <c r="DW142" s="155" t="str">
        <f t="shared" si="206"/>
        <v xml:space="preserve"> </v>
      </c>
      <c r="DX142" s="287"/>
      <c r="DY142" s="155"/>
      <c r="DZ142" s="287"/>
      <c r="EA142" s="155"/>
      <c r="EB142" s="155" t="str">
        <f t="shared" si="207"/>
        <v xml:space="preserve"> </v>
      </c>
      <c r="EC142" s="287"/>
      <c r="ED142" s="155"/>
      <c r="EE142" s="287"/>
      <c r="EF142" s="155"/>
      <c r="EG142" s="155" t="str">
        <f t="shared" si="208"/>
        <v xml:space="preserve"> </v>
      </c>
      <c r="EH142" s="287"/>
      <c r="EI142" s="155"/>
      <c r="EJ142" s="287"/>
      <c r="EK142" s="155"/>
      <c r="EL142" s="155" t="str">
        <f t="shared" si="209"/>
        <v xml:space="preserve"> </v>
      </c>
      <c r="EM142" s="287"/>
      <c r="EN142" s="155"/>
      <c r="EO142" s="287"/>
      <c r="EP142" s="155"/>
      <c r="EQ142" s="155" t="str">
        <f t="shared" si="210"/>
        <v xml:space="preserve"> </v>
      </c>
      <c r="ER142" s="287"/>
      <c r="ES142" s="155"/>
      <c r="ET142" s="287"/>
      <c r="EU142" s="155"/>
      <c r="EV142" s="155" t="str">
        <f t="shared" si="211"/>
        <v xml:space="preserve"> </v>
      </c>
      <c r="EW142" s="287"/>
      <c r="EX142" s="155"/>
      <c r="EY142" s="287"/>
      <c r="EZ142" s="155"/>
      <c r="FA142" s="155" t="str">
        <f t="shared" si="212"/>
        <v xml:space="preserve"> </v>
      </c>
      <c r="FB142" s="287"/>
      <c r="FC142" s="155"/>
      <c r="FD142" s="287"/>
      <c r="FE142" s="127"/>
      <c r="FF142" s="127"/>
      <c r="FG142" s="127"/>
      <c r="FH142" s="127"/>
      <c r="FI142" s="127"/>
      <c r="FJ142" s="127"/>
      <c r="FK142" s="127"/>
      <c r="FL142" s="127"/>
      <c r="FM142" s="127"/>
      <c r="FN142" s="127"/>
    </row>
    <row r="143" spans="1:225" ht="15" customHeight="1">
      <c r="A143" s="361">
        <f>IF($A141+1=8,1, $A141+1)</f>
        <v>5</v>
      </c>
      <c r="B143" s="401"/>
      <c r="C143" s="385">
        <f>C141+1</f>
        <v>43161</v>
      </c>
      <c r="D143" s="275" t="s">
        <v>78</v>
      </c>
      <c r="E143" s="139" t="str">
        <f t="shared" si="213"/>
        <v>AM</v>
      </c>
      <c r="F143" s="159"/>
      <c r="G143" s="155" t="str">
        <f t="shared" si="182"/>
        <v xml:space="preserve"> </v>
      </c>
      <c r="H143" s="287"/>
      <c r="I143" s="155"/>
      <c r="J143" s="290"/>
      <c r="K143" s="155"/>
      <c r="L143" s="155" t="str">
        <f t="shared" si="183"/>
        <v xml:space="preserve"> </v>
      </c>
      <c r="M143" s="287"/>
      <c r="N143" s="155"/>
      <c r="O143" s="290"/>
      <c r="P143" s="155"/>
      <c r="Q143" s="155" t="str">
        <f t="shared" si="184"/>
        <v xml:space="preserve"> </v>
      </c>
      <c r="R143" s="287"/>
      <c r="S143" s="155"/>
      <c r="T143" s="290"/>
      <c r="U143" s="155"/>
      <c r="V143" s="155" t="str">
        <f t="shared" si="185"/>
        <v xml:space="preserve"> </v>
      </c>
      <c r="W143" s="287"/>
      <c r="X143" s="155"/>
      <c r="Y143" s="290"/>
      <c r="Z143" s="155"/>
      <c r="AA143" s="155" t="str">
        <f t="shared" si="186"/>
        <v xml:space="preserve"> </v>
      </c>
      <c r="AB143" s="287"/>
      <c r="AC143" s="155"/>
      <c r="AD143" s="290"/>
      <c r="AE143" s="155"/>
      <c r="AF143" s="155" t="str">
        <f t="shared" si="187"/>
        <v xml:space="preserve"> </v>
      </c>
      <c r="AG143" s="287"/>
      <c r="AH143" s="155"/>
      <c r="AI143" s="290"/>
      <c r="AJ143" s="155"/>
      <c r="AK143" s="155" t="str">
        <f t="shared" si="188"/>
        <v xml:space="preserve"> </v>
      </c>
      <c r="AL143" s="287"/>
      <c r="AM143" s="155"/>
      <c r="AN143" s="290"/>
      <c r="AO143" s="155"/>
      <c r="AP143" s="155" t="str">
        <f t="shared" si="189"/>
        <v xml:space="preserve"> </v>
      </c>
      <c r="AQ143" s="287"/>
      <c r="AR143" s="155"/>
      <c r="AS143" s="290"/>
      <c r="AT143" s="155"/>
      <c r="AU143" s="155" t="str">
        <f t="shared" si="190"/>
        <v xml:space="preserve"> </v>
      </c>
      <c r="AV143" s="287"/>
      <c r="AW143" s="155"/>
      <c r="AX143" s="290"/>
      <c r="AY143" s="155"/>
      <c r="AZ143" s="155" t="str">
        <f t="shared" si="191"/>
        <v xml:space="preserve"> </v>
      </c>
      <c r="BA143" s="287"/>
      <c r="BB143" s="155"/>
      <c r="BC143" s="290"/>
      <c r="BD143" s="155"/>
      <c r="BE143" s="155" t="str">
        <f t="shared" si="192"/>
        <v xml:space="preserve"> </v>
      </c>
      <c r="BF143" s="287"/>
      <c r="BG143" s="155"/>
      <c r="BH143" s="290"/>
      <c r="BI143" s="155"/>
      <c r="BJ143" s="155" t="str">
        <f t="shared" si="193"/>
        <v xml:space="preserve"> </v>
      </c>
      <c r="BK143" s="287"/>
      <c r="BL143" s="155"/>
      <c r="BM143" s="290"/>
      <c r="BN143" s="155"/>
      <c r="BO143" s="155" t="str">
        <f t="shared" si="194"/>
        <v xml:space="preserve"> </v>
      </c>
      <c r="BP143" s="287"/>
      <c r="BQ143" s="155"/>
      <c r="BR143" s="290"/>
      <c r="BS143" s="155"/>
      <c r="BT143" s="155" t="str">
        <f t="shared" si="195"/>
        <v xml:space="preserve"> </v>
      </c>
      <c r="BU143" s="287"/>
      <c r="BV143" s="155"/>
      <c r="BW143" s="290"/>
      <c r="BX143" s="155"/>
      <c r="BY143" s="155" t="str">
        <f t="shared" si="196"/>
        <v xml:space="preserve"> </v>
      </c>
      <c r="BZ143" s="287"/>
      <c r="CA143" s="155"/>
      <c r="CB143" s="290"/>
      <c r="CC143" s="155"/>
      <c r="CD143" s="155" t="str">
        <f t="shared" si="197"/>
        <v xml:space="preserve"> </v>
      </c>
      <c r="CE143" s="287"/>
      <c r="CF143" s="155"/>
      <c r="CG143" s="290"/>
      <c r="CH143" s="155"/>
      <c r="CI143" s="155" t="str">
        <f t="shared" si="198"/>
        <v xml:space="preserve"> </v>
      </c>
      <c r="CJ143" s="287"/>
      <c r="CK143" s="155"/>
      <c r="CL143" s="290"/>
      <c r="CM143" s="155"/>
      <c r="CN143" s="155" t="str">
        <f t="shared" si="199"/>
        <v xml:space="preserve"> </v>
      </c>
      <c r="CO143" s="287"/>
      <c r="CP143" s="155"/>
      <c r="CQ143" s="290"/>
      <c r="CR143" s="155"/>
      <c r="CS143" s="155" t="str">
        <f t="shared" si="200"/>
        <v xml:space="preserve"> </v>
      </c>
      <c r="CT143" s="287"/>
      <c r="CU143" s="155"/>
      <c r="CV143" s="290"/>
      <c r="CW143" s="155"/>
      <c r="CX143" s="155" t="str">
        <f t="shared" si="201"/>
        <v xml:space="preserve"> </v>
      </c>
      <c r="CY143" s="287"/>
      <c r="CZ143" s="155"/>
      <c r="DA143" s="290"/>
      <c r="DB143" s="155"/>
      <c r="DC143" s="155" t="str">
        <f t="shared" si="202"/>
        <v xml:space="preserve"> </v>
      </c>
      <c r="DD143" s="287"/>
      <c r="DE143" s="155"/>
      <c r="DF143" s="290"/>
      <c r="DG143" s="155"/>
      <c r="DH143" s="155" t="str">
        <f t="shared" si="203"/>
        <v xml:space="preserve"> </v>
      </c>
      <c r="DI143" s="287"/>
      <c r="DJ143" s="155"/>
      <c r="DK143" s="290"/>
      <c r="DL143" s="155"/>
      <c r="DM143" s="155" t="str">
        <f t="shared" si="204"/>
        <v xml:space="preserve"> </v>
      </c>
      <c r="DN143" s="287"/>
      <c r="DO143" s="155"/>
      <c r="DP143" s="290"/>
      <c r="DQ143" s="155"/>
      <c r="DR143" s="155" t="str">
        <f t="shared" si="205"/>
        <v xml:space="preserve"> </v>
      </c>
      <c r="DS143" s="287"/>
      <c r="DT143" s="155"/>
      <c r="DU143" s="290"/>
      <c r="DV143" s="155"/>
      <c r="DW143" s="155" t="str">
        <f t="shared" si="206"/>
        <v xml:space="preserve"> </v>
      </c>
      <c r="DX143" s="287"/>
      <c r="DY143" s="155"/>
      <c r="DZ143" s="290"/>
      <c r="EA143" s="155"/>
      <c r="EB143" s="155" t="str">
        <f t="shared" si="207"/>
        <v xml:space="preserve"> </v>
      </c>
      <c r="EC143" s="287"/>
      <c r="ED143" s="155"/>
      <c r="EE143" s="290"/>
      <c r="EF143" s="155"/>
      <c r="EG143" s="155" t="str">
        <f t="shared" si="208"/>
        <v xml:space="preserve"> </v>
      </c>
      <c r="EH143" s="287"/>
      <c r="EI143" s="155"/>
      <c r="EJ143" s="290"/>
      <c r="EK143" s="155"/>
      <c r="EL143" s="155" t="str">
        <f t="shared" si="209"/>
        <v xml:space="preserve"> </v>
      </c>
      <c r="EM143" s="287"/>
      <c r="EN143" s="155"/>
      <c r="EO143" s="290"/>
      <c r="EP143" s="155"/>
      <c r="EQ143" s="155" t="str">
        <f t="shared" si="210"/>
        <v xml:space="preserve"> </v>
      </c>
      <c r="ER143" s="287"/>
      <c r="ES143" s="155"/>
      <c r="ET143" s="290"/>
      <c r="EU143" s="155"/>
      <c r="EV143" s="155" t="str">
        <f t="shared" si="211"/>
        <v xml:space="preserve"> </v>
      </c>
      <c r="EW143" s="287"/>
      <c r="EX143" s="155"/>
      <c r="EY143" s="290"/>
      <c r="EZ143" s="155"/>
      <c r="FA143" s="155" t="str">
        <f t="shared" si="212"/>
        <v xml:space="preserve"> </v>
      </c>
      <c r="FB143" s="287"/>
      <c r="FC143" s="155"/>
      <c r="FD143" s="290"/>
      <c r="FE143" s="127"/>
      <c r="FF143" s="127"/>
      <c r="FG143" s="127"/>
      <c r="FH143" s="127"/>
      <c r="FI143" s="127"/>
      <c r="FJ143" s="127"/>
      <c r="FK143" s="127"/>
      <c r="FL143" s="127"/>
      <c r="FM143" s="127"/>
      <c r="FN143" s="127"/>
    </row>
    <row r="144" spans="1:225" ht="15" customHeight="1">
      <c r="A144" s="361"/>
      <c r="B144" s="401"/>
      <c r="C144" s="385"/>
      <c r="D144" s="277"/>
      <c r="E144" s="139" t="str">
        <f t="shared" si="213"/>
        <v>PM</v>
      </c>
      <c r="F144" s="159"/>
      <c r="G144" s="155" t="str">
        <f t="shared" si="182"/>
        <v xml:space="preserve"> </v>
      </c>
      <c r="H144" s="287"/>
      <c r="I144" s="155"/>
      <c r="J144" s="287"/>
      <c r="K144" s="155"/>
      <c r="L144" s="155" t="str">
        <f t="shared" si="183"/>
        <v xml:space="preserve"> </v>
      </c>
      <c r="M144" s="287"/>
      <c r="N144" s="155"/>
      <c r="O144" s="287"/>
      <c r="P144" s="155"/>
      <c r="Q144" s="155" t="str">
        <f t="shared" si="184"/>
        <v xml:space="preserve"> </v>
      </c>
      <c r="R144" s="287"/>
      <c r="S144" s="155"/>
      <c r="T144" s="287"/>
      <c r="U144" s="155"/>
      <c r="V144" s="155" t="str">
        <f t="shared" si="185"/>
        <v xml:space="preserve"> </v>
      </c>
      <c r="W144" s="287"/>
      <c r="X144" s="155"/>
      <c r="Y144" s="287"/>
      <c r="Z144" s="155"/>
      <c r="AA144" s="155" t="str">
        <f t="shared" si="186"/>
        <v xml:space="preserve"> </v>
      </c>
      <c r="AB144" s="287"/>
      <c r="AC144" s="155"/>
      <c r="AD144" s="287"/>
      <c r="AE144" s="155"/>
      <c r="AF144" s="155" t="str">
        <f t="shared" si="187"/>
        <v xml:space="preserve"> </v>
      </c>
      <c r="AG144" s="287"/>
      <c r="AH144" s="155"/>
      <c r="AI144" s="287"/>
      <c r="AJ144" s="155"/>
      <c r="AK144" s="155" t="str">
        <f t="shared" si="188"/>
        <v xml:space="preserve"> </v>
      </c>
      <c r="AL144" s="287"/>
      <c r="AM144" s="155"/>
      <c r="AN144" s="287"/>
      <c r="AO144" s="155"/>
      <c r="AP144" s="155" t="str">
        <f t="shared" si="189"/>
        <v xml:space="preserve"> </v>
      </c>
      <c r="AQ144" s="287"/>
      <c r="AR144" s="155"/>
      <c r="AS144" s="287"/>
      <c r="AT144" s="155"/>
      <c r="AU144" s="155" t="str">
        <f t="shared" si="190"/>
        <v xml:space="preserve"> </v>
      </c>
      <c r="AV144" s="287"/>
      <c r="AW144" s="155"/>
      <c r="AX144" s="287"/>
      <c r="AY144" s="155"/>
      <c r="AZ144" s="155" t="str">
        <f t="shared" si="191"/>
        <v xml:space="preserve"> </v>
      </c>
      <c r="BA144" s="287"/>
      <c r="BB144" s="155"/>
      <c r="BC144" s="287"/>
      <c r="BD144" s="155"/>
      <c r="BE144" s="155" t="str">
        <f t="shared" si="192"/>
        <v xml:space="preserve"> </v>
      </c>
      <c r="BF144" s="287"/>
      <c r="BG144" s="155"/>
      <c r="BH144" s="287"/>
      <c r="BI144" s="155"/>
      <c r="BJ144" s="155" t="str">
        <f t="shared" si="193"/>
        <v xml:space="preserve"> </v>
      </c>
      <c r="BK144" s="287"/>
      <c r="BL144" s="155"/>
      <c r="BM144" s="287"/>
      <c r="BN144" s="155"/>
      <c r="BO144" s="155" t="str">
        <f t="shared" si="194"/>
        <v xml:space="preserve"> </v>
      </c>
      <c r="BP144" s="287"/>
      <c r="BQ144" s="155"/>
      <c r="BR144" s="287"/>
      <c r="BS144" s="155"/>
      <c r="BT144" s="155" t="str">
        <f t="shared" si="195"/>
        <v xml:space="preserve"> </v>
      </c>
      <c r="BU144" s="287"/>
      <c r="BV144" s="155"/>
      <c r="BW144" s="287"/>
      <c r="BX144" s="155"/>
      <c r="BY144" s="155" t="str">
        <f t="shared" si="196"/>
        <v xml:space="preserve"> </v>
      </c>
      <c r="BZ144" s="287"/>
      <c r="CA144" s="155"/>
      <c r="CB144" s="287"/>
      <c r="CC144" s="155"/>
      <c r="CD144" s="155" t="str">
        <f t="shared" si="197"/>
        <v xml:space="preserve"> </v>
      </c>
      <c r="CE144" s="287"/>
      <c r="CF144" s="155"/>
      <c r="CG144" s="287"/>
      <c r="CH144" s="155"/>
      <c r="CI144" s="155" t="str">
        <f t="shared" si="198"/>
        <v xml:space="preserve"> </v>
      </c>
      <c r="CJ144" s="287"/>
      <c r="CK144" s="155"/>
      <c r="CL144" s="287"/>
      <c r="CM144" s="155"/>
      <c r="CN144" s="155" t="str">
        <f t="shared" si="199"/>
        <v xml:space="preserve"> </v>
      </c>
      <c r="CO144" s="287"/>
      <c r="CP144" s="155"/>
      <c r="CQ144" s="287"/>
      <c r="CR144" s="155"/>
      <c r="CS144" s="155" t="str">
        <f t="shared" si="200"/>
        <v xml:space="preserve"> </v>
      </c>
      <c r="CT144" s="287"/>
      <c r="CU144" s="155"/>
      <c r="CV144" s="287"/>
      <c r="CW144" s="155"/>
      <c r="CX144" s="155" t="str">
        <f t="shared" si="201"/>
        <v xml:space="preserve"> </v>
      </c>
      <c r="CY144" s="287"/>
      <c r="CZ144" s="155"/>
      <c r="DA144" s="287"/>
      <c r="DB144" s="155"/>
      <c r="DC144" s="155" t="str">
        <f t="shared" si="202"/>
        <v xml:space="preserve"> </v>
      </c>
      <c r="DD144" s="287"/>
      <c r="DE144" s="155"/>
      <c r="DF144" s="287"/>
      <c r="DG144" s="155"/>
      <c r="DH144" s="155" t="str">
        <f t="shared" si="203"/>
        <v xml:space="preserve"> </v>
      </c>
      <c r="DI144" s="287"/>
      <c r="DJ144" s="155"/>
      <c r="DK144" s="287"/>
      <c r="DL144" s="155"/>
      <c r="DM144" s="155" t="str">
        <f t="shared" si="204"/>
        <v xml:space="preserve"> </v>
      </c>
      <c r="DN144" s="287"/>
      <c r="DO144" s="155"/>
      <c r="DP144" s="287"/>
      <c r="DQ144" s="155"/>
      <c r="DR144" s="155" t="str">
        <f t="shared" si="205"/>
        <v xml:space="preserve"> </v>
      </c>
      <c r="DS144" s="287"/>
      <c r="DT144" s="155"/>
      <c r="DU144" s="287"/>
      <c r="DV144" s="155"/>
      <c r="DW144" s="155" t="str">
        <f t="shared" si="206"/>
        <v xml:space="preserve"> </v>
      </c>
      <c r="DX144" s="287"/>
      <c r="DY144" s="155"/>
      <c r="DZ144" s="287"/>
      <c r="EA144" s="155"/>
      <c r="EB144" s="155" t="str">
        <f t="shared" si="207"/>
        <v xml:space="preserve"> </v>
      </c>
      <c r="EC144" s="287"/>
      <c r="ED144" s="155"/>
      <c r="EE144" s="287"/>
      <c r="EF144" s="155"/>
      <c r="EG144" s="155" t="str">
        <f t="shared" si="208"/>
        <v xml:space="preserve"> </v>
      </c>
      <c r="EH144" s="287"/>
      <c r="EI144" s="155"/>
      <c r="EJ144" s="287"/>
      <c r="EK144" s="155"/>
      <c r="EL144" s="155" t="str">
        <f t="shared" si="209"/>
        <v xml:space="preserve"> </v>
      </c>
      <c r="EM144" s="287"/>
      <c r="EN144" s="155"/>
      <c r="EO144" s="287"/>
      <c r="EP144" s="155"/>
      <c r="EQ144" s="155" t="str">
        <f t="shared" si="210"/>
        <v xml:space="preserve"> </v>
      </c>
      <c r="ER144" s="287"/>
      <c r="ES144" s="155"/>
      <c r="ET144" s="287"/>
      <c r="EU144" s="155"/>
      <c r="EV144" s="155" t="str">
        <f t="shared" si="211"/>
        <v xml:space="preserve"> </v>
      </c>
      <c r="EW144" s="287"/>
      <c r="EX144" s="155"/>
      <c r="EY144" s="287"/>
      <c r="EZ144" s="155"/>
      <c r="FA144" s="155" t="str">
        <f t="shared" si="212"/>
        <v xml:space="preserve"> </v>
      </c>
      <c r="FB144" s="287"/>
      <c r="FC144" s="155"/>
      <c r="FD144" s="287"/>
      <c r="FE144" s="127"/>
      <c r="FF144" s="127"/>
      <c r="FG144" s="127"/>
      <c r="FH144" s="127"/>
      <c r="FI144" s="127"/>
      <c r="FJ144" s="127"/>
      <c r="FK144" s="127"/>
      <c r="FL144" s="127"/>
      <c r="FM144" s="127"/>
      <c r="FN144" s="127"/>
    </row>
    <row r="145" spans="1:170" ht="15" customHeight="1">
      <c r="A145" s="360">
        <f>IF($A143+1=8,1, $A143+1)</f>
        <v>6</v>
      </c>
      <c r="B145" s="401"/>
      <c r="C145" s="386">
        <f>C143+1</f>
        <v>43162</v>
      </c>
      <c r="D145" s="278" t="s">
        <v>79</v>
      </c>
      <c r="E145" s="228" t="str">
        <f t="shared" si="213"/>
        <v>AM</v>
      </c>
      <c r="F145" s="219"/>
      <c r="G145" s="217" t="str">
        <f t="shared" si="182"/>
        <v xml:space="preserve"> </v>
      </c>
      <c r="H145" s="288"/>
      <c r="I145" s="217"/>
      <c r="J145" s="291"/>
      <c r="K145" s="217"/>
      <c r="L145" s="217" t="str">
        <f t="shared" si="183"/>
        <v xml:space="preserve"> </v>
      </c>
      <c r="M145" s="288"/>
      <c r="N145" s="217"/>
      <c r="O145" s="291"/>
      <c r="P145" s="217"/>
      <c r="Q145" s="217" t="str">
        <f t="shared" si="184"/>
        <v xml:space="preserve"> </v>
      </c>
      <c r="R145" s="288"/>
      <c r="S145" s="217"/>
      <c r="T145" s="291"/>
      <c r="U145" s="217"/>
      <c r="V145" s="217" t="str">
        <f t="shared" si="185"/>
        <v xml:space="preserve"> </v>
      </c>
      <c r="W145" s="288"/>
      <c r="X145" s="217"/>
      <c r="Y145" s="291"/>
      <c r="Z145" s="217"/>
      <c r="AA145" s="217" t="str">
        <f t="shared" si="186"/>
        <v xml:space="preserve"> </v>
      </c>
      <c r="AB145" s="288"/>
      <c r="AC145" s="217"/>
      <c r="AD145" s="291"/>
      <c r="AE145" s="217"/>
      <c r="AF145" s="217" t="str">
        <f t="shared" si="187"/>
        <v xml:space="preserve"> </v>
      </c>
      <c r="AG145" s="288"/>
      <c r="AH145" s="217"/>
      <c r="AI145" s="291"/>
      <c r="AJ145" s="217"/>
      <c r="AK145" s="217" t="str">
        <f t="shared" si="188"/>
        <v xml:space="preserve"> </v>
      </c>
      <c r="AL145" s="288"/>
      <c r="AM145" s="217"/>
      <c r="AN145" s="291"/>
      <c r="AO145" s="217"/>
      <c r="AP145" s="217" t="str">
        <f t="shared" si="189"/>
        <v xml:space="preserve"> </v>
      </c>
      <c r="AQ145" s="288"/>
      <c r="AR145" s="217"/>
      <c r="AS145" s="291"/>
      <c r="AT145" s="217"/>
      <c r="AU145" s="217" t="str">
        <f t="shared" si="190"/>
        <v xml:space="preserve"> </v>
      </c>
      <c r="AV145" s="288"/>
      <c r="AW145" s="217"/>
      <c r="AX145" s="291"/>
      <c r="AY145" s="217"/>
      <c r="AZ145" s="217" t="str">
        <f t="shared" si="191"/>
        <v xml:space="preserve"> </v>
      </c>
      <c r="BA145" s="288"/>
      <c r="BB145" s="217"/>
      <c r="BC145" s="291"/>
      <c r="BD145" s="217"/>
      <c r="BE145" s="217" t="str">
        <f t="shared" si="192"/>
        <v xml:space="preserve"> </v>
      </c>
      <c r="BF145" s="288"/>
      <c r="BG145" s="217"/>
      <c r="BH145" s="291"/>
      <c r="BI145" s="217"/>
      <c r="BJ145" s="217" t="str">
        <f t="shared" si="193"/>
        <v xml:space="preserve"> </v>
      </c>
      <c r="BK145" s="288"/>
      <c r="BL145" s="217"/>
      <c r="BM145" s="291"/>
      <c r="BN145" s="217"/>
      <c r="BO145" s="217" t="str">
        <f t="shared" si="194"/>
        <v xml:space="preserve"> </v>
      </c>
      <c r="BP145" s="288"/>
      <c r="BQ145" s="217"/>
      <c r="BR145" s="291"/>
      <c r="BS145" s="217"/>
      <c r="BT145" s="217" t="str">
        <f t="shared" si="195"/>
        <v xml:space="preserve"> </v>
      </c>
      <c r="BU145" s="288"/>
      <c r="BV145" s="217"/>
      <c r="BW145" s="291"/>
      <c r="BX145" s="217"/>
      <c r="BY145" s="217" t="str">
        <f t="shared" si="196"/>
        <v xml:space="preserve"> </v>
      </c>
      <c r="BZ145" s="288"/>
      <c r="CA145" s="217"/>
      <c r="CB145" s="291"/>
      <c r="CC145" s="217"/>
      <c r="CD145" s="217" t="str">
        <f t="shared" si="197"/>
        <v xml:space="preserve"> </v>
      </c>
      <c r="CE145" s="288"/>
      <c r="CF145" s="217"/>
      <c r="CG145" s="291"/>
      <c r="CH145" s="217"/>
      <c r="CI145" s="217" t="str">
        <f t="shared" si="198"/>
        <v xml:space="preserve"> </v>
      </c>
      <c r="CJ145" s="288"/>
      <c r="CK145" s="217"/>
      <c r="CL145" s="291"/>
      <c r="CM145" s="217"/>
      <c r="CN145" s="217" t="str">
        <f t="shared" si="199"/>
        <v xml:space="preserve"> </v>
      </c>
      <c r="CO145" s="288"/>
      <c r="CP145" s="217"/>
      <c r="CQ145" s="291"/>
      <c r="CR145" s="217"/>
      <c r="CS145" s="217" t="str">
        <f t="shared" si="200"/>
        <v xml:space="preserve"> </v>
      </c>
      <c r="CT145" s="288"/>
      <c r="CU145" s="217"/>
      <c r="CV145" s="291"/>
      <c r="CW145" s="217"/>
      <c r="CX145" s="217" t="str">
        <f t="shared" si="201"/>
        <v xml:space="preserve"> </v>
      </c>
      <c r="CY145" s="288"/>
      <c r="CZ145" s="217"/>
      <c r="DA145" s="291"/>
      <c r="DB145" s="217"/>
      <c r="DC145" s="217" t="str">
        <f t="shared" si="202"/>
        <v xml:space="preserve"> </v>
      </c>
      <c r="DD145" s="288"/>
      <c r="DE145" s="217"/>
      <c r="DF145" s="291"/>
      <c r="DG145" s="217"/>
      <c r="DH145" s="217" t="str">
        <f t="shared" si="203"/>
        <v xml:space="preserve"> </v>
      </c>
      <c r="DI145" s="288"/>
      <c r="DJ145" s="217"/>
      <c r="DK145" s="291"/>
      <c r="DL145" s="217"/>
      <c r="DM145" s="217" t="str">
        <f t="shared" si="204"/>
        <v xml:space="preserve"> </v>
      </c>
      <c r="DN145" s="288"/>
      <c r="DO145" s="217"/>
      <c r="DP145" s="291"/>
      <c r="DQ145" s="217"/>
      <c r="DR145" s="217" t="str">
        <f t="shared" si="205"/>
        <v xml:space="preserve"> </v>
      </c>
      <c r="DS145" s="288"/>
      <c r="DT145" s="217"/>
      <c r="DU145" s="291"/>
      <c r="DV145" s="217"/>
      <c r="DW145" s="217" t="str">
        <f t="shared" si="206"/>
        <v xml:space="preserve"> </v>
      </c>
      <c r="DX145" s="288"/>
      <c r="DY145" s="217"/>
      <c r="DZ145" s="291"/>
      <c r="EA145" s="217"/>
      <c r="EB145" s="217" t="str">
        <f t="shared" si="207"/>
        <v xml:space="preserve"> </v>
      </c>
      <c r="EC145" s="288"/>
      <c r="ED145" s="217"/>
      <c r="EE145" s="291"/>
      <c r="EF145" s="217"/>
      <c r="EG145" s="217" t="str">
        <f t="shared" si="208"/>
        <v xml:space="preserve"> </v>
      </c>
      <c r="EH145" s="288"/>
      <c r="EI145" s="217"/>
      <c r="EJ145" s="291"/>
      <c r="EK145" s="217"/>
      <c r="EL145" s="217" t="str">
        <f t="shared" si="209"/>
        <v xml:space="preserve"> </v>
      </c>
      <c r="EM145" s="288"/>
      <c r="EN145" s="217"/>
      <c r="EO145" s="291"/>
      <c r="EP145" s="217"/>
      <c r="EQ145" s="217" t="str">
        <f t="shared" si="210"/>
        <v xml:space="preserve"> </v>
      </c>
      <c r="ER145" s="288"/>
      <c r="ES145" s="217"/>
      <c r="ET145" s="291"/>
      <c r="EU145" s="217"/>
      <c r="EV145" s="217" t="str">
        <f t="shared" si="211"/>
        <v xml:space="preserve"> </v>
      </c>
      <c r="EW145" s="288"/>
      <c r="EX145" s="217"/>
      <c r="EY145" s="291"/>
      <c r="EZ145" s="217"/>
      <c r="FA145" s="217" t="str">
        <f t="shared" si="212"/>
        <v xml:space="preserve"> </v>
      </c>
      <c r="FB145" s="288"/>
      <c r="FC145" s="217"/>
      <c r="FD145" s="291"/>
      <c r="FE145" s="127"/>
      <c r="FF145" s="127"/>
      <c r="FG145" s="127"/>
      <c r="FH145" s="127"/>
      <c r="FI145" s="127"/>
      <c r="FJ145" s="127"/>
      <c r="FK145" s="127"/>
      <c r="FL145" s="127"/>
      <c r="FM145" s="127"/>
      <c r="FN145" s="127"/>
    </row>
    <row r="146" spans="1:170" ht="15" customHeight="1">
      <c r="A146" s="360"/>
      <c r="B146" s="401"/>
      <c r="C146" s="386"/>
      <c r="D146" s="279"/>
      <c r="E146" s="228" t="str">
        <f t="shared" si="213"/>
        <v>PM</v>
      </c>
      <c r="F146" s="219"/>
      <c r="G146" s="217" t="str">
        <f t="shared" si="182"/>
        <v xml:space="preserve"> </v>
      </c>
      <c r="H146" s="288"/>
      <c r="I146" s="217"/>
      <c r="J146" s="288"/>
      <c r="K146" s="217"/>
      <c r="L146" s="217" t="str">
        <f t="shared" si="183"/>
        <v xml:space="preserve"> </v>
      </c>
      <c r="M146" s="288"/>
      <c r="N146" s="217"/>
      <c r="O146" s="288"/>
      <c r="P146" s="217"/>
      <c r="Q146" s="217" t="str">
        <f t="shared" si="184"/>
        <v xml:space="preserve"> </v>
      </c>
      <c r="R146" s="288"/>
      <c r="S146" s="217"/>
      <c r="T146" s="288"/>
      <c r="U146" s="217"/>
      <c r="V146" s="217" t="str">
        <f t="shared" si="185"/>
        <v xml:space="preserve"> </v>
      </c>
      <c r="W146" s="288"/>
      <c r="X146" s="217"/>
      <c r="Y146" s="288"/>
      <c r="Z146" s="217"/>
      <c r="AA146" s="217" t="str">
        <f t="shared" si="186"/>
        <v xml:space="preserve"> </v>
      </c>
      <c r="AB146" s="288"/>
      <c r="AC146" s="217"/>
      <c r="AD146" s="288"/>
      <c r="AE146" s="217"/>
      <c r="AF146" s="217" t="str">
        <f t="shared" si="187"/>
        <v xml:space="preserve"> </v>
      </c>
      <c r="AG146" s="288"/>
      <c r="AH146" s="217"/>
      <c r="AI146" s="288"/>
      <c r="AJ146" s="217"/>
      <c r="AK146" s="217" t="str">
        <f t="shared" si="188"/>
        <v xml:space="preserve"> </v>
      </c>
      <c r="AL146" s="288"/>
      <c r="AM146" s="217"/>
      <c r="AN146" s="288"/>
      <c r="AO146" s="217"/>
      <c r="AP146" s="217" t="str">
        <f t="shared" si="189"/>
        <v xml:space="preserve"> </v>
      </c>
      <c r="AQ146" s="288"/>
      <c r="AR146" s="217"/>
      <c r="AS146" s="288"/>
      <c r="AT146" s="217"/>
      <c r="AU146" s="217" t="str">
        <f t="shared" si="190"/>
        <v xml:space="preserve"> </v>
      </c>
      <c r="AV146" s="288"/>
      <c r="AW146" s="217"/>
      <c r="AX146" s="288"/>
      <c r="AY146" s="217"/>
      <c r="AZ146" s="217" t="str">
        <f t="shared" si="191"/>
        <v xml:space="preserve"> </v>
      </c>
      <c r="BA146" s="288"/>
      <c r="BB146" s="217"/>
      <c r="BC146" s="288"/>
      <c r="BD146" s="217"/>
      <c r="BE146" s="217" t="str">
        <f t="shared" si="192"/>
        <v xml:space="preserve"> </v>
      </c>
      <c r="BF146" s="288"/>
      <c r="BG146" s="217"/>
      <c r="BH146" s="288"/>
      <c r="BI146" s="217"/>
      <c r="BJ146" s="217" t="str">
        <f t="shared" si="193"/>
        <v xml:space="preserve"> </v>
      </c>
      <c r="BK146" s="288"/>
      <c r="BL146" s="217"/>
      <c r="BM146" s="288"/>
      <c r="BN146" s="217"/>
      <c r="BO146" s="217" t="str">
        <f t="shared" si="194"/>
        <v xml:space="preserve"> </v>
      </c>
      <c r="BP146" s="288"/>
      <c r="BQ146" s="217"/>
      <c r="BR146" s="288"/>
      <c r="BS146" s="217"/>
      <c r="BT146" s="217" t="str">
        <f t="shared" si="195"/>
        <v xml:space="preserve"> </v>
      </c>
      <c r="BU146" s="288"/>
      <c r="BV146" s="217"/>
      <c r="BW146" s="288"/>
      <c r="BX146" s="217"/>
      <c r="BY146" s="217" t="str">
        <f t="shared" si="196"/>
        <v xml:space="preserve"> </v>
      </c>
      <c r="BZ146" s="288"/>
      <c r="CA146" s="217"/>
      <c r="CB146" s="288"/>
      <c r="CC146" s="217"/>
      <c r="CD146" s="217" t="str">
        <f t="shared" si="197"/>
        <v xml:space="preserve"> </v>
      </c>
      <c r="CE146" s="288"/>
      <c r="CF146" s="217"/>
      <c r="CG146" s="288"/>
      <c r="CH146" s="217"/>
      <c r="CI146" s="217" t="str">
        <f t="shared" si="198"/>
        <v xml:space="preserve"> </v>
      </c>
      <c r="CJ146" s="288"/>
      <c r="CK146" s="217"/>
      <c r="CL146" s="288"/>
      <c r="CM146" s="217"/>
      <c r="CN146" s="217" t="str">
        <f t="shared" si="199"/>
        <v xml:space="preserve"> </v>
      </c>
      <c r="CO146" s="288"/>
      <c r="CP146" s="217"/>
      <c r="CQ146" s="288"/>
      <c r="CR146" s="217"/>
      <c r="CS146" s="217" t="str">
        <f t="shared" si="200"/>
        <v xml:space="preserve"> </v>
      </c>
      <c r="CT146" s="288"/>
      <c r="CU146" s="217"/>
      <c r="CV146" s="288"/>
      <c r="CW146" s="217"/>
      <c r="CX146" s="217" t="str">
        <f t="shared" si="201"/>
        <v xml:space="preserve"> </v>
      </c>
      <c r="CY146" s="288"/>
      <c r="CZ146" s="217"/>
      <c r="DA146" s="288"/>
      <c r="DB146" s="217"/>
      <c r="DC146" s="217" t="str">
        <f t="shared" si="202"/>
        <v xml:space="preserve"> </v>
      </c>
      <c r="DD146" s="288"/>
      <c r="DE146" s="217"/>
      <c r="DF146" s="288"/>
      <c r="DG146" s="217"/>
      <c r="DH146" s="217" t="str">
        <f t="shared" si="203"/>
        <v xml:space="preserve"> </v>
      </c>
      <c r="DI146" s="288"/>
      <c r="DJ146" s="217"/>
      <c r="DK146" s="288"/>
      <c r="DL146" s="217"/>
      <c r="DM146" s="217" t="str">
        <f t="shared" si="204"/>
        <v xml:space="preserve"> </v>
      </c>
      <c r="DN146" s="288"/>
      <c r="DO146" s="217"/>
      <c r="DP146" s="288"/>
      <c r="DQ146" s="217"/>
      <c r="DR146" s="217" t="str">
        <f t="shared" si="205"/>
        <v xml:space="preserve"> </v>
      </c>
      <c r="DS146" s="288"/>
      <c r="DT146" s="217"/>
      <c r="DU146" s="288"/>
      <c r="DV146" s="217"/>
      <c r="DW146" s="217" t="str">
        <f t="shared" si="206"/>
        <v xml:space="preserve"> </v>
      </c>
      <c r="DX146" s="288"/>
      <c r="DY146" s="217"/>
      <c r="DZ146" s="288"/>
      <c r="EA146" s="217"/>
      <c r="EB146" s="217" t="str">
        <f t="shared" si="207"/>
        <v xml:space="preserve"> </v>
      </c>
      <c r="EC146" s="288"/>
      <c r="ED146" s="217"/>
      <c r="EE146" s="288"/>
      <c r="EF146" s="217"/>
      <c r="EG146" s="217" t="str">
        <f t="shared" si="208"/>
        <v xml:space="preserve"> </v>
      </c>
      <c r="EH146" s="288"/>
      <c r="EI146" s="217"/>
      <c r="EJ146" s="288"/>
      <c r="EK146" s="217"/>
      <c r="EL146" s="217" t="str">
        <f t="shared" si="209"/>
        <v xml:space="preserve"> </v>
      </c>
      <c r="EM146" s="288"/>
      <c r="EN146" s="217"/>
      <c r="EO146" s="288"/>
      <c r="EP146" s="217"/>
      <c r="EQ146" s="217" t="str">
        <f t="shared" si="210"/>
        <v xml:space="preserve"> </v>
      </c>
      <c r="ER146" s="288"/>
      <c r="ES146" s="217"/>
      <c r="ET146" s="288"/>
      <c r="EU146" s="217"/>
      <c r="EV146" s="217" t="str">
        <f t="shared" si="211"/>
        <v xml:space="preserve"> </v>
      </c>
      <c r="EW146" s="288"/>
      <c r="EX146" s="217"/>
      <c r="EY146" s="288"/>
      <c r="EZ146" s="217"/>
      <c r="FA146" s="217" t="str">
        <f t="shared" si="212"/>
        <v xml:space="preserve"> </v>
      </c>
      <c r="FB146" s="288"/>
      <c r="FC146" s="217"/>
      <c r="FD146" s="288"/>
      <c r="FE146" s="127"/>
      <c r="FF146" s="127"/>
      <c r="FG146" s="127"/>
      <c r="FH146" s="127"/>
      <c r="FI146" s="127"/>
      <c r="FJ146" s="127"/>
      <c r="FK146" s="127"/>
      <c r="FL146" s="127"/>
      <c r="FM146" s="127"/>
      <c r="FN146" s="127"/>
    </row>
    <row r="147" spans="1:170" ht="15" customHeight="1">
      <c r="A147" s="360">
        <f>IF($A145+1=8,1, $A145+1)</f>
        <v>7</v>
      </c>
      <c r="B147" s="401"/>
      <c r="C147" s="386">
        <f>C145+1</f>
        <v>43163</v>
      </c>
      <c r="D147" s="278" t="s">
        <v>80</v>
      </c>
      <c r="E147" s="228" t="str">
        <f t="shared" si="213"/>
        <v>AM</v>
      </c>
      <c r="F147" s="219"/>
      <c r="G147" s="217" t="str">
        <f t="shared" si="182"/>
        <v xml:space="preserve"> </v>
      </c>
      <c r="H147" s="288"/>
      <c r="I147" s="217"/>
      <c r="J147" s="291"/>
      <c r="K147" s="217"/>
      <c r="L147" s="217" t="str">
        <f t="shared" si="183"/>
        <v xml:space="preserve"> </v>
      </c>
      <c r="M147" s="288"/>
      <c r="N147" s="217"/>
      <c r="O147" s="291"/>
      <c r="P147" s="217"/>
      <c r="Q147" s="217" t="str">
        <f t="shared" si="184"/>
        <v xml:space="preserve"> </v>
      </c>
      <c r="R147" s="288"/>
      <c r="S147" s="217"/>
      <c r="T147" s="291"/>
      <c r="U147" s="217"/>
      <c r="V147" s="217" t="str">
        <f t="shared" si="185"/>
        <v xml:space="preserve"> </v>
      </c>
      <c r="W147" s="288"/>
      <c r="X147" s="217"/>
      <c r="Y147" s="291"/>
      <c r="Z147" s="217"/>
      <c r="AA147" s="217" t="str">
        <f t="shared" si="186"/>
        <v xml:space="preserve"> </v>
      </c>
      <c r="AB147" s="288"/>
      <c r="AC147" s="217"/>
      <c r="AD147" s="291"/>
      <c r="AE147" s="217"/>
      <c r="AF147" s="217" t="str">
        <f t="shared" si="187"/>
        <v xml:space="preserve"> </v>
      </c>
      <c r="AG147" s="288"/>
      <c r="AH147" s="217"/>
      <c r="AI147" s="291"/>
      <c r="AJ147" s="217"/>
      <c r="AK147" s="217" t="str">
        <f t="shared" si="188"/>
        <v xml:space="preserve"> </v>
      </c>
      <c r="AL147" s="288"/>
      <c r="AM147" s="217"/>
      <c r="AN147" s="291"/>
      <c r="AO147" s="217"/>
      <c r="AP147" s="217" t="str">
        <f t="shared" si="189"/>
        <v xml:space="preserve"> </v>
      </c>
      <c r="AQ147" s="288"/>
      <c r="AR147" s="217"/>
      <c r="AS147" s="291"/>
      <c r="AT147" s="217"/>
      <c r="AU147" s="217" t="str">
        <f t="shared" si="190"/>
        <v xml:space="preserve"> </v>
      </c>
      <c r="AV147" s="288"/>
      <c r="AW147" s="217"/>
      <c r="AX147" s="291"/>
      <c r="AY147" s="217"/>
      <c r="AZ147" s="217" t="str">
        <f t="shared" si="191"/>
        <v xml:space="preserve"> </v>
      </c>
      <c r="BA147" s="288"/>
      <c r="BB147" s="217"/>
      <c r="BC147" s="291"/>
      <c r="BD147" s="217"/>
      <c r="BE147" s="217" t="str">
        <f t="shared" si="192"/>
        <v xml:space="preserve"> </v>
      </c>
      <c r="BF147" s="288"/>
      <c r="BG147" s="217"/>
      <c r="BH147" s="291"/>
      <c r="BI147" s="217"/>
      <c r="BJ147" s="217" t="str">
        <f t="shared" si="193"/>
        <v xml:space="preserve"> </v>
      </c>
      <c r="BK147" s="288"/>
      <c r="BL147" s="217"/>
      <c r="BM147" s="291"/>
      <c r="BN147" s="217"/>
      <c r="BO147" s="217" t="str">
        <f t="shared" si="194"/>
        <v xml:space="preserve"> </v>
      </c>
      <c r="BP147" s="288"/>
      <c r="BQ147" s="217"/>
      <c r="BR147" s="291"/>
      <c r="BS147" s="217"/>
      <c r="BT147" s="217" t="str">
        <f t="shared" si="195"/>
        <v xml:space="preserve"> </v>
      </c>
      <c r="BU147" s="288"/>
      <c r="BV147" s="217"/>
      <c r="BW147" s="291"/>
      <c r="BX147" s="217"/>
      <c r="BY147" s="217" t="str">
        <f t="shared" si="196"/>
        <v xml:space="preserve"> </v>
      </c>
      <c r="BZ147" s="288"/>
      <c r="CA147" s="217"/>
      <c r="CB147" s="291"/>
      <c r="CC147" s="217"/>
      <c r="CD147" s="217" t="str">
        <f t="shared" si="197"/>
        <v xml:space="preserve"> </v>
      </c>
      <c r="CE147" s="288"/>
      <c r="CF147" s="217"/>
      <c r="CG147" s="291"/>
      <c r="CH147" s="217"/>
      <c r="CI147" s="217" t="str">
        <f t="shared" si="198"/>
        <v xml:space="preserve"> </v>
      </c>
      <c r="CJ147" s="288"/>
      <c r="CK147" s="217"/>
      <c r="CL147" s="291"/>
      <c r="CM147" s="217"/>
      <c r="CN147" s="217" t="str">
        <f t="shared" si="199"/>
        <v xml:space="preserve"> </v>
      </c>
      <c r="CO147" s="288"/>
      <c r="CP147" s="217"/>
      <c r="CQ147" s="291"/>
      <c r="CR147" s="217"/>
      <c r="CS147" s="217" t="str">
        <f t="shared" si="200"/>
        <v xml:space="preserve"> </v>
      </c>
      <c r="CT147" s="288"/>
      <c r="CU147" s="217"/>
      <c r="CV147" s="291"/>
      <c r="CW147" s="217"/>
      <c r="CX147" s="217" t="str">
        <f t="shared" si="201"/>
        <v xml:space="preserve"> </v>
      </c>
      <c r="CY147" s="288"/>
      <c r="CZ147" s="217"/>
      <c r="DA147" s="291"/>
      <c r="DB147" s="217"/>
      <c r="DC147" s="217" t="str">
        <f t="shared" si="202"/>
        <v xml:space="preserve"> </v>
      </c>
      <c r="DD147" s="288"/>
      <c r="DE147" s="217"/>
      <c r="DF147" s="291"/>
      <c r="DG147" s="217"/>
      <c r="DH147" s="217" t="str">
        <f t="shared" si="203"/>
        <v xml:space="preserve"> </v>
      </c>
      <c r="DI147" s="288"/>
      <c r="DJ147" s="217"/>
      <c r="DK147" s="291"/>
      <c r="DL147" s="217"/>
      <c r="DM147" s="217" t="str">
        <f t="shared" si="204"/>
        <v xml:space="preserve"> </v>
      </c>
      <c r="DN147" s="288"/>
      <c r="DO147" s="217"/>
      <c r="DP147" s="291"/>
      <c r="DQ147" s="217"/>
      <c r="DR147" s="217" t="str">
        <f t="shared" si="205"/>
        <v xml:space="preserve"> </v>
      </c>
      <c r="DS147" s="288"/>
      <c r="DT147" s="217"/>
      <c r="DU147" s="291"/>
      <c r="DV147" s="217"/>
      <c r="DW147" s="217" t="str">
        <f t="shared" si="206"/>
        <v xml:space="preserve"> </v>
      </c>
      <c r="DX147" s="288"/>
      <c r="DY147" s="217"/>
      <c r="DZ147" s="291"/>
      <c r="EA147" s="217"/>
      <c r="EB147" s="217" t="str">
        <f t="shared" si="207"/>
        <v xml:space="preserve"> </v>
      </c>
      <c r="EC147" s="288"/>
      <c r="ED147" s="217"/>
      <c r="EE147" s="291"/>
      <c r="EF147" s="217"/>
      <c r="EG147" s="217" t="str">
        <f t="shared" si="208"/>
        <v xml:space="preserve"> </v>
      </c>
      <c r="EH147" s="288"/>
      <c r="EI147" s="217"/>
      <c r="EJ147" s="291"/>
      <c r="EK147" s="217"/>
      <c r="EL147" s="217" t="str">
        <f t="shared" si="209"/>
        <v xml:space="preserve"> </v>
      </c>
      <c r="EM147" s="288"/>
      <c r="EN147" s="217"/>
      <c r="EO147" s="291"/>
      <c r="EP147" s="217"/>
      <c r="EQ147" s="217" t="str">
        <f t="shared" si="210"/>
        <v xml:space="preserve"> </v>
      </c>
      <c r="ER147" s="288"/>
      <c r="ES147" s="217"/>
      <c r="ET147" s="291"/>
      <c r="EU147" s="217"/>
      <c r="EV147" s="217" t="str">
        <f t="shared" si="211"/>
        <v xml:space="preserve"> </v>
      </c>
      <c r="EW147" s="288"/>
      <c r="EX147" s="217"/>
      <c r="EY147" s="291"/>
      <c r="EZ147" s="217"/>
      <c r="FA147" s="217" t="str">
        <f t="shared" si="212"/>
        <v xml:space="preserve"> </v>
      </c>
      <c r="FB147" s="288"/>
      <c r="FC147" s="217"/>
      <c r="FD147" s="291"/>
      <c r="FE147" s="127"/>
      <c r="FF147" s="127"/>
      <c r="FG147" s="127"/>
      <c r="FH147" s="127"/>
      <c r="FI147" s="127"/>
      <c r="FJ147" s="127"/>
      <c r="FK147" s="127"/>
      <c r="FL147" s="127"/>
      <c r="FM147" s="127"/>
      <c r="FN147" s="127"/>
    </row>
    <row r="148" spans="1:170" ht="15" customHeight="1">
      <c r="A148" s="360"/>
      <c r="B148" s="401"/>
      <c r="C148" s="386"/>
      <c r="D148" s="279"/>
      <c r="E148" s="228" t="str">
        <f t="shared" si="213"/>
        <v>PM</v>
      </c>
      <c r="F148" s="219"/>
      <c r="G148" s="217" t="str">
        <f t="shared" si="182"/>
        <v xml:space="preserve"> </v>
      </c>
      <c r="H148" s="288"/>
      <c r="I148" s="217"/>
      <c r="J148" s="288"/>
      <c r="K148" s="217"/>
      <c r="L148" s="217" t="str">
        <f t="shared" si="183"/>
        <v xml:space="preserve"> </v>
      </c>
      <c r="M148" s="288"/>
      <c r="N148" s="217"/>
      <c r="O148" s="288"/>
      <c r="P148" s="217"/>
      <c r="Q148" s="217" t="str">
        <f t="shared" si="184"/>
        <v xml:space="preserve"> </v>
      </c>
      <c r="R148" s="288"/>
      <c r="S148" s="217"/>
      <c r="T148" s="288"/>
      <c r="U148" s="217"/>
      <c r="V148" s="217" t="str">
        <f t="shared" si="185"/>
        <v xml:space="preserve"> </v>
      </c>
      <c r="W148" s="288"/>
      <c r="X148" s="217"/>
      <c r="Y148" s="288"/>
      <c r="Z148" s="217"/>
      <c r="AA148" s="217" t="str">
        <f t="shared" si="186"/>
        <v xml:space="preserve"> </v>
      </c>
      <c r="AB148" s="288"/>
      <c r="AC148" s="217"/>
      <c r="AD148" s="288"/>
      <c r="AE148" s="217"/>
      <c r="AF148" s="217" t="str">
        <f t="shared" si="187"/>
        <v xml:space="preserve"> </v>
      </c>
      <c r="AG148" s="288"/>
      <c r="AH148" s="217"/>
      <c r="AI148" s="288"/>
      <c r="AJ148" s="217"/>
      <c r="AK148" s="217" t="str">
        <f t="shared" si="188"/>
        <v xml:space="preserve"> </v>
      </c>
      <c r="AL148" s="288"/>
      <c r="AM148" s="217"/>
      <c r="AN148" s="288"/>
      <c r="AO148" s="217"/>
      <c r="AP148" s="217" t="str">
        <f t="shared" si="189"/>
        <v xml:space="preserve"> </v>
      </c>
      <c r="AQ148" s="288"/>
      <c r="AR148" s="217"/>
      <c r="AS148" s="288"/>
      <c r="AT148" s="217"/>
      <c r="AU148" s="217" t="str">
        <f t="shared" si="190"/>
        <v xml:space="preserve"> </v>
      </c>
      <c r="AV148" s="288"/>
      <c r="AW148" s="217"/>
      <c r="AX148" s="288"/>
      <c r="AY148" s="217"/>
      <c r="AZ148" s="217" t="str">
        <f t="shared" si="191"/>
        <v xml:space="preserve"> </v>
      </c>
      <c r="BA148" s="288"/>
      <c r="BB148" s="217"/>
      <c r="BC148" s="288"/>
      <c r="BD148" s="217"/>
      <c r="BE148" s="217" t="str">
        <f t="shared" si="192"/>
        <v xml:space="preserve"> </v>
      </c>
      <c r="BF148" s="288"/>
      <c r="BG148" s="217"/>
      <c r="BH148" s="288"/>
      <c r="BI148" s="217"/>
      <c r="BJ148" s="217" t="str">
        <f t="shared" si="193"/>
        <v xml:space="preserve"> </v>
      </c>
      <c r="BK148" s="288"/>
      <c r="BL148" s="217"/>
      <c r="BM148" s="288"/>
      <c r="BN148" s="217"/>
      <c r="BO148" s="217" t="str">
        <f t="shared" si="194"/>
        <v xml:space="preserve"> </v>
      </c>
      <c r="BP148" s="288"/>
      <c r="BQ148" s="217"/>
      <c r="BR148" s="288"/>
      <c r="BS148" s="217"/>
      <c r="BT148" s="217" t="str">
        <f t="shared" si="195"/>
        <v xml:space="preserve"> </v>
      </c>
      <c r="BU148" s="288"/>
      <c r="BV148" s="217"/>
      <c r="BW148" s="288"/>
      <c r="BX148" s="217"/>
      <c r="BY148" s="217" t="str">
        <f t="shared" si="196"/>
        <v xml:space="preserve"> </v>
      </c>
      <c r="BZ148" s="288"/>
      <c r="CA148" s="217"/>
      <c r="CB148" s="288"/>
      <c r="CC148" s="217"/>
      <c r="CD148" s="217" t="str">
        <f t="shared" si="197"/>
        <v xml:space="preserve"> </v>
      </c>
      <c r="CE148" s="288"/>
      <c r="CF148" s="217"/>
      <c r="CG148" s="288"/>
      <c r="CH148" s="217"/>
      <c r="CI148" s="217" t="str">
        <f t="shared" si="198"/>
        <v xml:space="preserve"> </v>
      </c>
      <c r="CJ148" s="288"/>
      <c r="CK148" s="217"/>
      <c r="CL148" s="288"/>
      <c r="CM148" s="217"/>
      <c r="CN148" s="217" t="str">
        <f t="shared" si="199"/>
        <v xml:space="preserve"> </v>
      </c>
      <c r="CO148" s="288"/>
      <c r="CP148" s="217"/>
      <c r="CQ148" s="288"/>
      <c r="CR148" s="217"/>
      <c r="CS148" s="217" t="str">
        <f t="shared" si="200"/>
        <v xml:space="preserve"> </v>
      </c>
      <c r="CT148" s="288"/>
      <c r="CU148" s="217"/>
      <c r="CV148" s="288"/>
      <c r="CW148" s="217"/>
      <c r="CX148" s="217" t="str">
        <f t="shared" si="201"/>
        <v xml:space="preserve"> </v>
      </c>
      <c r="CY148" s="288"/>
      <c r="CZ148" s="217"/>
      <c r="DA148" s="288"/>
      <c r="DB148" s="217"/>
      <c r="DC148" s="217" t="str">
        <f t="shared" si="202"/>
        <v xml:space="preserve"> </v>
      </c>
      <c r="DD148" s="288"/>
      <c r="DE148" s="217"/>
      <c r="DF148" s="288"/>
      <c r="DG148" s="217"/>
      <c r="DH148" s="217" t="str">
        <f t="shared" si="203"/>
        <v xml:space="preserve"> </v>
      </c>
      <c r="DI148" s="288"/>
      <c r="DJ148" s="217"/>
      <c r="DK148" s="288"/>
      <c r="DL148" s="217"/>
      <c r="DM148" s="217" t="str">
        <f t="shared" si="204"/>
        <v xml:space="preserve"> </v>
      </c>
      <c r="DN148" s="288"/>
      <c r="DO148" s="217"/>
      <c r="DP148" s="288"/>
      <c r="DQ148" s="217"/>
      <c r="DR148" s="217" t="str">
        <f t="shared" si="205"/>
        <v xml:space="preserve"> </v>
      </c>
      <c r="DS148" s="288"/>
      <c r="DT148" s="217"/>
      <c r="DU148" s="288"/>
      <c r="DV148" s="217"/>
      <c r="DW148" s="217" t="str">
        <f t="shared" si="206"/>
        <v xml:space="preserve"> </v>
      </c>
      <c r="DX148" s="288"/>
      <c r="DY148" s="217"/>
      <c r="DZ148" s="288"/>
      <c r="EA148" s="217"/>
      <c r="EB148" s="217" t="str">
        <f t="shared" si="207"/>
        <v xml:space="preserve"> </v>
      </c>
      <c r="EC148" s="288"/>
      <c r="ED148" s="217"/>
      <c r="EE148" s="288"/>
      <c r="EF148" s="217"/>
      <c r="EG148" s="217" t="str">
        <f t="shared" si="208"/>
        <v xml:space="preserve"> </v>
      </c>
      <c r="EH148" s="288"/>
      <c r="EI148" s="217"/>
      <c r="EJ148" s="288"/>
      <c r="EK148" s="217"/>
      <c r="EL148" s="217" t="str">
        <f t="shared" si="209"/>
        <v xml:space="preserve"> </v>
      </c>
      <c r="EM148" s="288"/>
      <c r="EN148" s="217"/>
      <c r="EO148" s="288"/>
      <c r="EP148" s="217"/>
      <c r="EQ148" s="217" t="str">
        <f t="shared" si="210"/>
        <v xml:space="preserve"> </v>
      </c>
      <c r="ER148" s="288"/>
      <c r="ES148" s="217"/>
      <c r="ET148" s="288"/>
      <c r="EU148" s="217"/>
      <c r="EV148" s="217" t="str">
        <f t="shared" si="211"/>
        <v xml:space="preserve"> </v>
      </c>
      <c r="EW148" s="288"/>
      <c r="EX148" s="217"/>
      <c r="EY148" s="288"/>
      <c r="EZ148" s="217"/>
      <c r="FA148" s="217" t="str">
        <f t="shared" si="212"/>
        <v xml:space="preserve"> </v>
      </c>
      <c r="FB148" s="288"/>
      <c r="FC148" s="217"/>
      <c r="FD148" s="288"/>
      <c r="FE148" s="127"/>
      <c r="FF148" s="127"/>
      <c r="FG148" s="127"/>
      <c r="FH148" s="127"/>
      <c r="FI148" s="127"/>
      <c r="FJ148" s="127"/>
      <c r="FK148" s="127"/>
      <c r="FL148" s="127"/>
      <c r="FM148" s="127"/>
      <c r="FN148" s="127"/>
    </row>
    <row r="149" spans="1:170" ht="15" customHeight="1">
      <c r="A149" s="361">
        <f>IF($A147+1=8,1, $A147+1)</f>
        <v>1</v>
      </c>
      <c r="B149" s="401"/>
      <c r="C149" s="385">
        <f>C147+1</f>
        <v>43164</v>
      </c>
      <c r="D149" s="275" t="s">
        <v>74</v>
      </c>
      <c r="E149" s="139" t="str">
        <f t="shared" si="213"/>
        <v>AM</v>
      </c>
      <c r="F149" s="159"/>
      <c r="G149" s="155" t="str">
        <f t="shared" si="182"/>
        <v xml:space="preserve"> </v>
      </c>
      <c r="H149" s="287"/>
      <c r="I149" s="155"/>
      <c r="J149" s="290"/>
      <c r="K149" s="155"/>
      <c r="L149" s="155" t="str">
        <f t="shared" si="183"/>
        <v xml:space="preserve"> </v>
      </c>
      <c r="M149" s="287"/>
      <c r="N149" s="155"/>
      <c r="O149" s="290"/>
      <c r="P149" s="155"/>
      <c r="Q149" s="155" t="str">
        <f t="shared" si="184"/>
        <v xml:space="preserve"> </v>
      </c>
      <c r="R149" s="287"/>
      <c r="S149" s="155"/>
      <c r="T149" s="290"/>
      <c r="U149" s="155"/>
      <c r="V149" s="155" t="str">
        <f t="shared" si="185"/>
        <v xml:space="preserve"> </v>
      </c>
      <c r="W149" s="287"/>
      <c r="X149" s="155"/>
      <c r="Y149" s="290"/>
      <c r="Z149" s="155"/>
      <c r="AA149" s="155" t="str">
        <f t="shared" si="186"/>
        <v xml:space="preserve"> </v>
      </c>
      <c r="AB149" s="287"/>
      <c r="AC149" s="155"/>
      <c r="AD149" s="290"/>
      <c r="AE149" s="155"/>
      <c r="AF149" s="155" t="str">
        <f t="shared" si="187"/>
        <v xml:space="preserve"> </v>
      </c>
      <c r="AG149" s="287"/>
      <c r="AH149" s="155"/>
      <c r="AI149" s="290"/>
      <c r="AJ149" s="155"/>
      <c r="AK149" s="155" t="str">
        <f t="shared" si="188"/>
        <v xml:space="preserve"> </v>
      </c>
      <c r="AL149" s="287"/>
      <c r="AM149" s="155"/>
      <c r="AN149" s="290"/>
      <c r="AO149" s="155"/>
      <c r="AP149" s="155" t="str">
        <f t="shared" si="189"/>
        <v xml:space="preserve"> </v>
      </c>
      <c r="AQ149" s="287"/>
      <c r="AR149" s="155"/>
      <c r="AS149" s="290"/>
      <c r="AT149" s="155"/>
      <c r="AU149" s="155" t="str">
        <f t="shared" si="190"/>
        <v xml:space="preserve"> </v>
      </c>
      <c r="AV149" s="287"/>
      <c r="AW149" s="155"/>
      <c r="AX149" s="290"/>
      <c r="AY149" s="155"/>
      <c r="AZ149" s="155" t="str">
        <f t="shared" si="191"/>
        <v xml:space="preserve"> </v>
      </c>
      <c r="BA149" s="287"/>
      <c r="BB149" s="155"/>
      <c r="BC149" s="290"/>
      <c r="BD149" s="155"/>
      <c r="BE149" s="155" t="str">
        <f t="shared" si="192"/>
        <v xml:space="preserve"> </v>
      </c>
      <c r="BF149" s="287"/>
      <c r="BG149" s="155"/>
      <c r="BH149" s="290"/>
      <c r="BI149" s="155"/>
      <c r="BJ149" s="155" t="str">
        <f t="shared" si="193"/>
        <v xml:space="preserve"> </v>
      </c>
      <c r="BK149" s="287"/>
      <c r="BL149" s="155"/>
      <c r="BM149" s="290"/>
      <c r="BN149" s="155"/>
      <c r="BO149" s="155" t="str">
        <f t="shared" si="194"/>
        <v xml:space="preserve"> </v>
      </c>
      <c r="BP149" s="287"/>
      <c r="BQ149" s="155"/>
      <c r="BR149" s="290"/>
      <c r="BS149" s="155"/>
      <c r="BT149" s="155" t="str">
        <f t="shared" si="195"/>
        <v xml:space="preserve"> </v>
      </c>
      <c r="BU149" s="287"/>
      <c r="BV149" s="155"/>
      <c r="BW149" s="290"/>
      <c r="BX149" s="155"/>
      <c r="BY149" s="155" t="str">
        <f t="shared" si="196"/>
        <v xml:space="preserve"> </v>
      </c>
      <c r="BZ149" s="287"/>
      <c r="CA149" s="155"/>
      <c r="CB149" s="290"/>
      <c r="CC149" s="155"/>
      <c r="CD149" s="155" t="str">
        <f t="shared" si="197"/>
        <v xml:space="preserve"> </v>
      </c>
      <c r="CE149" s="287"/>
      <c r="CF149" s="155"/>
      <c r="CG149" s="290"/>
      <c r="CH149" s="155"/>
      <c r="CI149" s="155" t="str">
        <f t="shared" si="198"/>
        <v xml:space="preserve"> </v>
      </c>
      <c r="CJ149" s="287"/>
      <c r="CK149" s="155"/>
      <c r="CL149" s="290"/>
      <c r="CM149" s="155"/>
      <c r="CN149" s="155" t="str">
        <f t="shared" si="199"/>
        <v xml:space="preserve"> </v>
      </c>
      <c r="CO149" s="287"/>
      <c r="CP149" s="155"/>
      <c r="CQ149" s="290"/>
      <c r="CR149" s="155"/>
      <c r="CS149" s="155" t="str">
        <f t="shared" si="200"/>
        <v xml:space="preserve"> </v>
      </c>
      <c r="CT149" s="287"/>
      <c r="CU149" s="155"/>
      <c r="CV149" s="290"/>
      <c r="CW149" s="155"/>
      <c r="CX149" s="155" t="str">
        <f t="shared" si="201"/>
        <v xml:space="preserve"> </v>
      </c>
      <c r="CY149" s="287"/>
      <c r="CZ149" s="155"/>
      <c r="DA149" s="290"/>
      <c r="DB149" s="155"/>
      <c r="DC149" s="155" t="str">
        <f t="shared" si="202"/>
        <v xml:space="preserve"> </v>
      </c>
      <c r="DD149" s="287"/>
      <c r="DE149" s="155"/>
      <c r="DF149" s="290"/>
      <c r="DG149" s="155"/>
      <c r="DH149" s="155" t="str">
        <f t="shared" si="203"/>
        <v xml:space="preserve"> </v>
      </c>
      <c r="DI149" s="287"/>
      <c r="DJ149" s="155"/>
      <c r="DK149" s="290"/>
      <c r="DL149" s="155"/>
      <c r="DM149" s="155" t="str">
        <f t="shared" si="204"/>
        <v xml:space="preserve"> </v>
      </c>
      <c r="DN149" s="287"/>
      <c r="DO149" s="155"/>
      <c r="DP149" s="290"/>
      <c r="DQ149" s="155"/>
      <c r="DR149" s="155" t="str">
        <f t="shared" si="205"/>
        <v xml:space="preserve"> </v>
      </c>
      <c r="DS149" s="287"/>
      <c r="DT149" s="155"/>
      <c r="DU149" s="290"/>
      <c r="DV149" s="155"/>
      <c r="DW149" s="155" t="str">
        <f t="shared" si="206"/>
        <v xml:space="preserve"> </v>
      </c>
      <c r="DX149" s="287"/>
      <c r="DY149" s="155"/>
      <c r="DZ149" s="290"/>
      <c r="EA149" s="155"/>
      <c r="EB149" s="155" t="str">
        <f t="shared" si="207"/>
        <v xml:space="preserve"> </v>
      </c>
      <c r="EC149" s="287"/>
      <c r="ED149" s="155"/>
      <c r="EE149" s="290"/>
      <c r="EF149" s="155"/>
      <c r="EG149" s="155" t="str">
        <f t="shared" si="208"/>
        <v xml:space="preserve"> </v>
      </c>
      <c r="EH149" s="287"/>
      <c r="EI149" s="155"/>
      <c r="EJ149" s="290"/>
      <c r="EK149" s="155"/>
      <c r="EL149" s="155" t="str">
        <f t="shared" si="209"/>
        <v xml:space="preserve"> </v>
      </c>
      <c r="EM149" s="287"/>
      <c r="EN149" s="155"/>
      <c r="EO149" s="290"/>
      <c r="EP149" s="155"/>
      <c r="EQ149" s="155" t="str">
        <f t="shared" si="210"/>
        <v xml:space="preserve"> </v>
      </c>
      <c r="ER149" s="287"/>
      <c r="ES149" s="155"/>
      <c r="ET149" s="290"/>
      <c r="EU149" s="155"/>
      <c r="EV149" s="155" t="str">
        <f t="shared" si="211"/>
        <v xml:space="preserve"> </v>
      </c>
      <c r="EW149" s="287"/>
      <c r="EX149" s="155"/>
      <c r="EY149" s="290"/>
      <c r="EZ149" s="155"/>
      <c r="FA149" s="155" t="str">
        <f t="shared" si="212"/>
        <v xml:space="preserve"> </v>
      </c>
      <c r="FB149" s="287"/>
      <c r="FC149" s="155"/>
      <c r="FD149" s="290"/>
      <c r="FE149" s="127"/>
      <c r="FF149" s="127"/>
      <c r="FG149" s="127"/>
      <c r="FH149" s="127"/>
      <c r="FI149" s="127"/>
      <c r="FJ149" s="127"/>
      <c r="FK149" s="127"/>
      <c r="FL149" s="127"/>
      <c r="FM149" s="127"/>
      <c r="FN149" s="127"/>
    </row>
    <row r="150" spans="1:170" ht="15" customHeight="1">
      <c r="A150" s="361"/>
      <c r="B150" s="401"/>
      <c r="C150" s="385"/>
      <c r="D150" s="277"/>
      <c r="E150" s="139" t="str">
        <f t="shared" si="213"/>
        <v>PM</v>
      </c>
      <c r="F150" s="159"/>
      <c r="G150" s="155" t="str">
        <f t="shared" si="182"/>
        <v xml:space="preserve"> </v>
      </c>
      <c r="H150" s="287"/>
      <c r="I150" s="155"/>
      <c r="J150" s="287"/>
      <c r="K150" s="155"/>
      <c r="L150" s="155" t="str">
        <f t="shared" si="183"/>
        <v xml:space="preserve"> </v>
      </c>
      <c r="M150" s="287"/>
      <c r="N150" s="155"/>
      <c r="O150" s="287"/>
      <c r="P150" s="155"/>
      <c r="Q150" s="155" t="str">
        <f t="shared" si="184"/>
        <v xml:space="preserve"> </v>
      </c>
      <c r="R150" s="287"/>
      <c r="S150" s="155"/>
      <c r="T150" s="287"/>
      <c r="U150" s="155"/>
      <c r="V150" s="155" t="str">
        <f t="shared" si="185"/>
        <v xml:space="preserve"> </v>
      </c>
      <c r="W150" s="287"/>
      <c r="X150" s="155"/>
      <c r="Y150" s="287"/>
      <c r="Z150" s="155"/>
      <c r="AA150" s="155" t="str">
        <f t="shared" si="186"/>
        <v xml:space="preserve"> </v>
      </c>
      <c r="AB150" s="287"/>
      <c r="AC150" s="155"/>
      <c r="AD150" s="287"/>
      <c r="AE150" s="155"/>
      <c r="AF150" s="155" t="str">
        <f t="shared" si="187"/>
        <v xml:space="preserve"> </v>
      </c>
      <c r="AG150" s="287"/>
      <c r="AH150" s="155"/>
      <c r="AI150" s="287"/>
      <c r="AJ150" s="155"/>
      <c r="AK150" s="155" t="str">
        <f t="shared" si="188"/>
        <v xml:space="preserve"> </v>
      </c>
      <c r="AL150" s="287"/>
      <c r="AM150" s="155"/>
      <c r="AN150" s="287"/>
      <c r="AO150" s="155"/>
      <c r="AP150" s="155" t="str">
        <f t="shared" si="189"/>
        <v xml:space="preserve"> </v>
      </c>
      <c r="AQ150" s="287"/>
      <c r="AR150" s="155"/>
      <c r="AS150" s="287"/>
      <c r="AT150" s="155"/>
      <c r="AU150" s="155" t="str">
        <f t="shared" si="190"/>
        <v xml:space="preserve"> </v>
      </c>
      <c r="AV150" s="287"/>
      <c r="AW150" s="155"/>
      <c r="AX150" s="287"/>
      <c r="AY150" s="155"/>
      <c r="AZ150" s="155" t="str">
        <f t="shared" si="191"/>
        <v xml:space="preserve"> </v>
      </c>
      <c r="BA150" s="287"/>
      <c r="BB150" s="155"/>
      <c r="BC150" s="287"/>
      <c r="BD150" s="155"/>
      <c r="BE150" s="155" t="str">
        <f t="shared" si="192"/>
        <v xml:space="preserve"> </v>
      </c>
      <c r="BF150" s="287"/>
      <c r="BG150" s="155"/>
      <c r="BH150" s="287"/>
      <c r="BI150" s="155"/>
      <c r="BJ150" s="155" t="str">
        <f t="shared" si="193"/>
        <v xml:space="preserve"> </v>
      </c>
      <c r="BK150" s="287"/>
      <c r="BL150" s="155"/>
      <c r="BM150" s="287"/>
      <c r="BN150" s="155"/>
      <c r="BO150" s="155" t="str">
        <f t="shared" si="194"/>
        <v xml:space="preserve"> </v>
      </c>
      <c r="BP150" s="287"/>
      <c r="BQ150" s="155"/>
      <c r="BR150" s="287"/>
      <c r="BS150" s="155"/>
      <c r="BT150" s="155" t="str">
        <f t="shared" si="195"/>
        <v xml:space="preserve"> </v>
      </c>
      <c r="BU150" s="287"/>
      <c r="BV150" s="155"/>
      <c r="BW150" s="287"/>
      <c r="BX150" s="155"/>
      <c r="BY150" s="155" t="str">
        <f t="shared" si="196"/>
        <v xml:space="preserve"> </v>
      </c>
      <c r="BZ150" s="287"/>
      <c r="CA150" s="155"/>
      <c r="CB150" s="287"/>
      <c r="CC150" s="155"/>
      <c r="CD150" s="155" t="str">
        <f t="shared" si="197"/>
        <v xml:space="preserve"> </v>
      </c>
      <c r="CE150" s="287"/>
      <c r="CF150" s="155"/>
      <c r="CG150" s="287"/>
      <c r="CH150" s="155"/>
      <c r="CI150" s="155" t="str">
        <f t="shared" si="198"/>
        <v xml:space="preserve"> </v>
      </c>
      <c r="CJ150" s="287"/>
      <c r="CK150" s="155"/>
      <c r="CL150" s="287"/>
      <c r="CM150" s="155"/>
      <c r="CN150" s="155" t="str">
        <f t="shared" si="199"/>
        <v xml:space="preserve"> </v>
      </c>
      <c r="CO150" s="287"/>
      <c r="CP150" s="155"/>
      <c r="CQ150" s="287"/>
      <c r="CR150" s="155"/>
      <c r="CS150" s="155" t="str">
        <f t="shared" si="200"/>
        <v xml:space="preserve"> </v>
      </c>
      <c r="CT150" s="287"/>
      <c r="CU150" s="155"/>
      <c r="CV150" s="287"/>
      <c r="CW150" s="155"/>
      <c r="CX150" s="155" t="str">
        <f t="shared" si="201"/>
        <v xml:space="preserve"> </v>
      </c>
      <c r="CY150" s="287"/>
      <c r="CZ150" s="155"/>
      <c r="DA150" s="287"/>
      <c r="DB150" s="155"/>
      <c r="DC150" s="155" t="str">
        <f t="shared" si="202"/>
        <v xml:space="preserve"> </v>
      </c>
      <c r="DD150" s="287"/>
      <c r="DE150" s="155"/>
      <c r="DF150" s="287"/>
      <c r="DG150" s="155"/>
      <c r="DH150" s="155" t="str">
        <f t="shared" si="203"/>
        <v xml:space="preserve"> </v>
      </c>
      <c r="DI150" s="287"/>
      <c r="DJ150" s="155"/>
      <c r="DK150" s="287"/>
      <c r="DL150" s="155"/>
      <c r="DM150" s="155" t="str">
        <f t="shared" si="204"/>
        <v xml:space="preserve"> </v>
      </c>
      <c r="DN150" s="287"/>
      <c r="DO150" s="155"/>
      <c r="DP150" s="287"/>
      <c r="DQ150" s="155"/>
      <c r="DR150" s="155" t="str">
        <f t="shared" si="205"/>
        <v xml:space="preserve"> </v>
      </c>
      <c r="DS150" s="287"/>
      <c r="DT150" s="155"/>
      <c r="DU150" s="287"/>
      <c r="DV150" s="155"/>
      <c r="DW150" s="155" t="str">
        <f t="shared" si="206"/>
        <v xml:space="preserve"> </v>
      </c>
      <c r="DX150" s="287"/>
      <c r="DY150" s="155"/>
      <c r="DZ150" s="287"/>
      <c r="EA150" s="155"/>
      <c r="EB150" s="155" t="str">
        <f t="shared" si="207"/>
        <v xml:space="preserve"> </v>
      </c>
      <c r="EC150" s="287"/>
      <c r="ED150" s="155"/>
      <c r="EE150" s="287"/>
      <c r="EF150" s="155"/>
      <c r="EG150" s="155" t="str">
        <f t="shared" si="208"/>
        <v xml:space="preserve"> </v>
      </c>
      <c r="EH150" s="287"/>
      <c r="EI150" s="155"/>
      <c r="EJ150" s="287"/>
      <c r="EK150" s="155"/>
      <c r="EL150" s="155" t="str">
        <f t="shared" si="209"/>
        <v xml:space="preserve"> </v>
      </c>
      <c r="EM150" s="287"/>
      <c r="EN150" s="155"/>
      <c r="EO150" s="287"/>
      <c r="EP150" s="155"/>
      <c r="EQ150" s="155" t="str">
        <f t="shared" si="210"/>
        <v xml:space="preserve"> </v>
      </c>
      <c r="ER150" s="287"/>
      <c r="ES150" s="155"/>
      <c r="ET150" s="287"/>
      <c r="EU150" s="155"/>
      <c r="EV150" s="155" t="str">
        <f t="shared" si="211"/>
        <v xml:space="preserve"> </v>
      </c>
      <c r="EW150" s="287"/>
      <c r="EX150" s="155"/>
      <c r="EY150" s="287"/>
      <c r="EZ150" s="155"/>
      <c r="FA150" s="155" t="str">
        <f t="shared" si="212"/>
        <v xml:space="preserve"> </v>
      </c>
      <c r="FB150" s="287"/>
      <c r="FC150" s="155"/>
      <c r="FD150" s="287"/>
      <c r="FE150" s="127"/>
      <c r="FF150" s="127"/>
      <c r="FG150" s="127"/>
      <c r="FH150" s="127"/>
      <c r="FI150" s="127"/>
      <c r="FJ150" s="127"/>
      <c r="FK150" s="127"/>
      <c r="FL150" s="127"/>
      <c r="FM150" s="127"/>
      <c r="FN150" s="127"/>
    </row>
    <row r="151" spans="1:170" ht="15" customHeight="1">
      <c r="A151" s="361">
        <f>IF($A149+1=8,1, $A149+1)</f>
        <v>2</v>
      </c>
      <c r="B151" s="401"/>
      <c r="C151" s="385">
        <f>C149+1</f>
        <v>43165</v>
      </c>
      <c r="D151" s="275" t="s">
        <v>75</v>
      </c>
      <c r="E151" s="139" t="str">
        <f t="shared" si="213"/>
        <v>AM</v>
      </c>
      <c r="F151" s="159"/>
      <c r="G151" s="155" t="str">
        <f t="shared" si="182"/>
        <v xml:space="preserve"> </v>
      </c>
      <c r="H151" s="287"/>
      <c r="I151" s="155"/>
      <c r="J151" s="290"/>
      <c r="K151" s="155"/>
      <c r="L151" s="155" t="str">
        <f t="shared" si="183"/>
        <v xml:space="preserve"> </v>
      </c>
      <c r="M151" s="287"/>
      <c r="N151" s="155"/>
      <c r="O151" s="290"/>
      <c r="P151" s="155"/>
      <c r="Q151" s="155" t="str">
        <f t="shared" si="184"/>
        <v xml:space="preserve"> </v>
      </c>
      <c r="R151" s="287"/>
      <c r="S151" s="155"/>
      <c r="T151" s="290"/>
      <c r="U151" s="155"/>
      <c r="V151" s="155" t="str">
        <f t="shared" si="185"/>
        <v xml:space="preserve"> </v>
      </c>
      <c r="W151" s="287"/>
      <c r="X151" s="155"/>
      <c r="Y151" s="290"/>
      <c r="Z151" s="155"/>
      <c r="AA151" s="155" t="str">
        <f t="shared" si="186"/>
        <v xml:space="preserve"> </v>
      </c>
      <c r="AB151" s="287"/>
      <c r="AC151" s="155"/>
      <c r="AD151" s="290"/>
      <c r="AE151" s="155"/>
      <c r="AF151" s="155" t="str">
        <f t="shared" si="187"/>
        <v xml:space="preserve"> </v>
      </c>
      <c r="AG151" s="287"/>
      <c r="AH151" s="155"/>
      <c r="AI151" s="290"/>
      <c r="AJ151" s="155"/>
      <c r="AK151" s="155" t="str">
        <f t="shared" si="188"/>
        <v xml:space="preserve"> </v>
      </c>
      <c r="AL151" s="287"/>
      <c r="AM151" s="155"/>
      <c r="AN151" s="290"/>
      <c r="AO151" s="155"/>
      <c r="AP151" s="155" t="str">
        <f t="shared" si="189"/>
        <v xml:space="preserve"> </v>
      </c>
      <c r="AQ151" s="287"/>
      <c r="AR151" s="155"/>
      <c r="AS151" s="290"/>
      <c r="AT151" s="155"/>
      <c r="AU151" s="155" t="str">
        <f t="shared" si="190"/>
        <v xml:space="preserve"> </v>
      </c>
      <c r="AV151" s="287"/>
      <c r="AW151" s="155"/>
      <c r="AX151" s="290"/>
      <c r="AY151" s="155"/>
      <c r="AZ151" s="155" t="str">
        <f t="shared" si="191"/>
        <v xml:space="preserve"> </v>
      </c>
      <c r="BA151" s="287"/>
      <c r="BB151" s="155"/>
      <c r="BC151" s="290"/>
      <c r="BD151" s="155"/>
      <c r="BE151" s="155" t="str">
        <f t="shared" si="192"/>
        <v xml:space="preserve"> </v>
      </c>
      <c r="BF151" s="287"/>
      <c r="BG151" s="155"/>
      <c r="BH151" s="290"/>
      <c r="BI151" s="155"/>
      <c r="BJ151" s="155" t="str">
        <f t="shared" si="193"/>
        <v xml:space="preserve"> </v>
      </c>
      <c r="BK151" s="287"/>
      <c r="BL151" s="155"/>
      <c r="BM151" s="290"/>
      <c r="BN151" s="155"/>
      <c r="BO151" s="155" t="str">
        <f t="shared" si="194"/>
        <v xml:space="preserve"> </v>
      </c>
      <c r="BP151" s="287"/>
      <c r="BQ151" s="155"/>
      <c r="BR151" s="290"/>
      <c r="BS151" s="155"/>
      <c r="BT151" s="155" t="str">
        <f t="shared" si="195"/>
        <v xml:space="preserve"> </v>
      </c>
      <c r="BU151" s="287"/>
      <c r="BV151" s="155"/>
      <c r="BW151" s="290"/>
      <c r="BX151" s="155"/>
      <c r="BY151" s="155" t="str">
        <f t="shared" si="196"/>
        <v xml:space="preserve"> </v>
      </c>
      <c r="BZ151" s="287"/>
      <c r="CA151" s="155"/>
      <c r="CB151" s="290"/>
      <c r="CC151" s="155"/>
      <c r="CD151" s="155" t="str">
        <f t="shared" si="197"/>
        <v xml:space="preserve"> </v>
      </c>
      <c r="CE151" s="287"/>
      <c r="CF151" s="155"/>
      <c r="CG151" s="290"/>
      <c r="CH151" s="155"/>
      <c r="CI151" s="155" t="str">
        <f t="shared" si="198"/>
        <v xml:space="preserve"> </v>
      </c>
      <c r="CJ151" s="287"/>
      <c r="CK151" s="155"/>
      <c r="CL151" s="290"/>
      <c r="CM151" s="155"/>
      <c r="CN151" s="155" t="str">
        <f t="shared" si="199"/>
        <v xml:space="preserve"> </v>
      </c>
      <c r="CO151" s="287"/>
      <c r="CP151" s="155"/>
      <c r="CQ151" s="290"/>
      <c r="CR151" s="155"/>
      <c r="CS151" s="155" t="str">
        <f t="shared" si="200"/>
        <v xml:space="preserve"> </v>
      </c>
      <c r="CT151" s="287"/>
      <c r="CU151" s="155"/>
      <c r="CV151" s="290"/>
      <c r="CW151" s="155"/>
      <c r="CX151" s="155" t="str">
        <f t="shared" si="201"/>
        <v xml:space="preserve"> </v>
      </c>
      <c r="CY151" s="287"/>
      <c r="CZ151" s="155"/>
      <c r="DA151" s="290"/>
      <c r="DB151" s="155"/>
      <c r="DC151" s="155" t="str">
        <f t="shared" si="202"/>
        <v xml:space="preserve"> </v>
      </c>
      <c r="DD151" s="287"/>
      <c r="DE151" s="155"/>
      <c r="DF151" s="290"/>
      <c r="DG151" s="155"/>
      <c r="DH151" s="155" t="str">
        <f t="shared" si="203"/>
        <v xml:space="preserve"> </v>
      </c>
      <c r="DI151" s="287"/>
      <c r="DJ151" s="155"/>
      <c r="DK151" s="290"/>
      <c r="DL151" s="155"/>
      <c r="DM151" s="155" t="str">
        <f t="shared" si="204"/>
        <v xml:space="preserve"> </v>
      </c>
      <c r="DN151" s="287"/>
      <c r="DO151" s="155"/>
      <c r="DP151" s="290"/>
      <c r="DQ151" s="155"/>
      <c r="DR151" s="155" t="str">
        <f t="shared" si="205"/>
        <v xml:space="preserve"> </v>
      </c>
      <c r="DS151" s="287"/>
      <c r="DT151" s="155"/>
      <c r="DU151" s="290"/>
      <c r="DV151" s="155"/>
      <c r="DW151" s="155" t="str">
        <f t="shared" si="206"/>
        <v xml:space="preserve"> </v>
      </c>
      <c r="DX151" s="287"/>
      <c r="DY151" s="155"/>
      <c r="DZ151" s="290"/>
      <c r="EA151" s="155"/>
      <c r="EB151" s="155" t="str">
        <f t="shared" si="207"/>
        <v xml:space="preserve"> </v>
      </c>
      <c r="EC151" s="287"/>
      <c r="ED151" s="155"/>
      <c r="EE151" s="290"/>
      <c r="EF151" s="155"/>
      <c r="EG151" s="155" t="str">
        <f t="shared" si="208"/>
        <v xml:space="preserve"> </v>
      </c>
      <c r="EH151" s="287"/>
      <c r="EI151" s="155"/>
      <c r="EJ151" s="290"/>
      <c r="EK151" s="155"/>
      <c r="EL151" s="155" t="str">
        <f t="shared" si="209"/>
        <v xml:space="preserve"> </v>
      </c>
      <c r="EM151" s="287"/>
      <c r="EN151" s="155"/>
      <c r="EO151" s="290"/>
      <c r="EP151" s="155"/>
      <c r="EQ151" s="155" t="str">
        <f t="shared" si="210"/>
        <v xml:space="preserve"> </v>
      </c>
      <c r="ER151" s="287"/>
      <c r="ES151" s="155"/>
      <c r="ET151" s="290"/>
      <c r="EU151" s="155"/>
      <c r="EV151" s="155" t="str">
        <f t="shared" si="211"/>
        <v xml:space="preserve"> </v>
      </c>
      <c r="EW151" s="287"/>
      <c r="EX151" s="155"/>
      <c r="EY151" s="290"/>
      <c r="EZ151" s="155"/>
      <c r="FA151" s="155" t="str">
        <f t="shared" si="212"/>
        <v xml:space="preserve"> </v>
      </c>
      <c r="FB151" s="287"/>
      <c r="FC151" s="155"/>
      <c r="FD151" s="290"/>
      <c r="FE151" s="127"/>
      <c r="FF151" s="127"/>
      <c r="FG151" s="127"/>
      <c r="FH151" s="127"/>
      <c r="FI151" s="127"/>
      <c r="FJ151" s="127"/>
      <c r="FK151" s="127"/>
      <c r="FL151" s="127"/>
      <c r="FM151" s="127"/>
      <c r="FN151" s="127"/>
    </row>
    <row r="152" spans="1:170" ht="15" customHeight="1">
      <c r="A152" s="361"/>
      <c r="B152" s="401"/>
      <c r="C152" s="385"/>
      <c r="D152" s="277"/>
      <c r="E152" s="139" t="str">
        <f t="shared" si="213"/>
        <v>PM</v>
      </c>
      <c r="F152" s="159"/>
      <c r="G152" s="155" t="str">
        <f t="shared" si="182"/>
        <v xml:space="preserve"> </v>
      </c>
      <c r="H152" s="287"/>
      <c r="I152" s="155"/>
      <c r="J152" s="287"/>
      <c r="K152" s="155"/>
      <c r="L152" s="155" t="str">
        <f t="shared" si="183"/>
        <v xml:space="preserve"> </v>
      </c>
      <c r="M152" s="287"/>
      <c r="N152" s="155"/>
      <c r="O152" s="287"/>
      <c r="P152" s="155"/>
      <c r="Q152" s="155" t="str">
        <f t="shared" si="184"/>
        <v xml:space="preserve"> </v>
      </c>
      <c r="R152" s="287"/>
      <c r="S152" s="155"/>
      <c r="T152" s="287"/>
      <c r="U152" s="155"/>
      <c r="V152" s="155" t="str">
        <f t="shared" si="185"/>
        <v xml:space="preserve"> </v>
      </c>
      <c r="W152" s="287"/>
      <c r="X152" s="155"/>
      <c r="Y152" s="287"/>
      <c r="Z152" s="155"/>
      <c r="AA152" s="155" t="str">
        <f t="shared" si="186"/>
        <v xml:space="preserve"> </v>
      </c>
      <c r="AB152" s="287"/>
      <c r="AC152" s="155"/>
      <c r="AD152" s="287"/>
      <c r="AE152" s="155"/>
      <c r="AF152" s="155" t="str">
        <f t="shared" si="187"/>
        <v xml:space="preserve"> </v>
      </c>
      <c r="AG152" s="287"/>
      <c r="AH152" s="155"/>
      <c r="AI152" s="287"/>
      <c r="AJ152" s="155"/>
      <c r="AK152" s="155" t="str">
        <f t="shared" si="188"/>
        <v xml:space="preserve"> </v>
      </c>
      <c r="AL152" s="287"/>
      <c r="AM152" s="155"/>
      <c r="AN152" s="287"/>
      <c r="AO152" s="155"/>
      <c r="AP152" s="155" t="str">
        <f t="shared" si="189"/>
        <v xml:space="preserve"> </v>
      </c>
      <c r="AQ152" s="287"/>
      <c r="AR152" s="155"/>
      <c r="AS152" s="287"/>
      <c r="AT152" s="155"/>
      <c r="AU152" s="155" t="str">
        <f t="shared" si="190"/>
        <v xml:space="preserve"> </v>
      </c>
      <c r="AV152" s="287"/>
      <c r="AW152" s="155"/>
      <c r="AX152" s="287"/>
      <c r="AY152" s="155"/>
      <c r="AZ152" s="155" t="str">
        <f t="shared" si="191"/>
        <v xml:space="preserve"> </v>
      </c>
      <c r="BA152" s="287"/>
      <c r="BB152" s="155"/>
      <c r="BC152" s="287"/>
      <c r="BD152" s="155"/>
      <c r="BE152" s="155" t="str">
        <f t="shared" si="192"/>
        <v xml:space="preserve"> </v>
      </c>
      <c r="BF152" s="287"/>
      <c r="BG152" s="155"/>
      <c r="BH152" s="287"/>
      <c r="BI152" s="155"/>
      <c r="BJ152" s="155" t="str">
        <f t="shared" si="193"/>
        <v xml:space="preserve"> </v>
      </c>
      <c r="BK152" s="287"/>
      <c r="BL152" s="155"/>
      <c r="BM152" s="287"/>
      <c r="BN152" s="155"/>
      <c r="BO152" s="155" t="str">
        <f t="shared" si="194"/>
        <v xml:space="preserve"> </v>
      </c>
      <c r="BP152" s="287"/>
      <c r="BQ152" s="155"/>
      <c r="BR152" s="287"/>
      <c r="BS152" s="155"/>
      <c r="BT152" s="155" t="str">
        <f t="shared" si="195"/>
        <v xml:space="preserve"> </v>
      </c>
      <c r="BU152" s="287"/>
      <c r="BV152" s="155"/>
      <c r="BW152" s="287"/>
      <c r="BX152" s="155"/>
      <c r="BY152" s="155" t="str">
        <f t="shared" si="196"/>
        <v xml:space="preserve"> </v>
      </c>
      <c r="BZ152" s="287"/>
      <c r="CA152" s="155"/>
      <c r="CB152" s="287"/>
      <c r="CC152" s="155"/>
      <c r="CD152" s="155" t="str">
        <f t="shared" si="197"/>
        <v xml:space="preserve"> </v>
      </c>
      <c r="CE152" s="287"/>
      <c r="CF152" s="155"/>
      <c r="CG152" s="287"/>
      <c r="CH152" s="155"/>
      <c r="CI152" s="155" t="str">
        <f t="shared" si="198"/>
        <v xml:space="preserve"> </v>
      </c>
      <c r="CJ152" s="287"/>
      <c r="CK152" s="155"/>
      <c r="CL152" s="287"/>
      <c r="CM152" s="155"/>
      <c r="CN152" s="155" t="str">
        <f t="shared" si="199"/>
        <v xml:space="preserve"> </v>
      </c>
      <c r="CO152" s="287"/>
      <c r="CP152" s="155"/>
      <c r="CQ152" s="287"/>
      <c r="CR152" s="155"/>
      <c r="CS152" s="155" t="str">
        <f t="shared" si="200"/>
        <v xml:space="preserve"> </v>
      </c>
      <c r="CT152" s="287"/>
      <c r="CU152" s="155"/>
      <c r="CV152" s="287"/>
      <c r="CW152" s="155"/>
      <c r="CX152" s="155" t="str">
        <f t="shared" si="201"/>
        <v xml:space="preserve"> </v>
      </c>
      <c r="CY152" s="287"/>
      <c r="CZ152" s="155"/>
      <c r="DA152" s="287"/>
      <c r="DB152" s="155"/>
      <c r="DC152" s="155" t="str">
        <f t="shared" si="202"/>
        <v xml:space="preserve"> </v>
      </c>
      <c r="DD152" s="287"/>
      <c r="DE152" s="155"/>
      <c r="DF152" s="287"/>
      <c r="DG152" s="155"/>
      <c r="DH152" s="155" t="str">
        <f t="shared" si="203"/>
        <v xml:space="preserve"> </v>
      </c>
      <c r="DI152" s="287"/>
      <c r="DJ152" s="155"/>
      <c r="DK152" s="287"/>
      <c r="DL152" s="155"/>
      <c r="DM152" s="155" t="str">
        <f t="shared" si="204"/>
        <v xml:space="preserve"> </v>
      </c>
      <c r="DN152" s="287"/>
      <c r="DO152" s="155"/>
      <c r="DP152" s="287"/>
      <c r="DQ152" s="155"/>
      <c r="DR152" s="155" t="str">
        <f t="shared" si="205"/>
        <v xml:space="preserve"> </v>
      </c>
      <c r="DS152" s="287"/>
      <c r="DT152" s="155"/>
      <c r="DU152" s="287"/>
      <c r="DV152" s="155"/>
      <c r="DW152" s="155" t="str">
        <f t="shared" si="206"/>
        <v xml:space="preserve"> </v>
      </c>
      <c r="DX152" s="287"/>
      <c r="DY152" s="155"/>
      <c r="DZ152" s="287"/>
      <c r="EA152" s="155"/>
      <c r="EB152" s="155" t="str">
        <f t="shared" si="207"/>
        <v xml:space="preserve"> </v>
      </c>
      <c r="EC152" s="287"/>
      <c r="ED152" s="155"/>
      <c r="EE152" s="287"/>
      <c r="EF152" s="155"/>
      <c r="EG152" s="155" t="str">
        <f t="shared" si="208"/>
        <v xml:space="preserve"> </v>
      </c>
      <c r="EH152" s="287"/>
      <c r="EI152" s="155"/>
      <c r="EJ152" s="287"/>
      <c r="EK152" s="155"/>
      <c r="EL152" s="155" t="str">
        <f t="shared" si="209"/>
        <v xml:space="preserve"> </v>
      </c>
      <c r="EM152" s="287"/>
      <c r="EN152" s="155"/>
      <c r="EO152" s="287"/>
      <c r="EP152" s="155"/>
      <c r="EQ152" s="155" t="str">
        <f t="shared" si="210"/>
        <v xml:space="preserve"> </v>
      </c>
      <c r="ER152" s="287"/>
      <c r="ES152" s="155"/>
      <c r="ET152" s="287"/>
      <c r="EU152" s="155"/>
      <c r="EV152" s="155" t="str">
        <f t="shared" si="211"/>
        <v xml:space="preserve"> </v>
      </c>
      <c r="EW152" s="287"/>
      <c r="EX152" s="155"/>
      <c r="EY152" s="287"/>
      <c r="EZ152" s="155"/>
      <c r="FA152" s="155" t="str">
        <f t="shared" si="212"/>
        <v xml:space="preserve"> </v>
      </c>
      <c r="FB152" s="287"/>
      <c r="FC152" s="155"/>
      <c r="FD152" s="287"/>
      <c r="FE152" s="127"/>
      <c r="FF152" s="127"/>
      <c r="FG152" s="127"/>
      <c r="FH152" s="127"/>
      <c r="FI152" s="127"/>
      <c r="FJ152" s="127"/>
      <c r="FK152" s="127"/>
      <c r="FL152" s="127"/>
      <c r="FM152" s="127"/>
      <c r="FN152" s="127"/>
    </row>
    <row r="153" spans="1:170" ht="15" customHeight="1">
      <c r="A153" s="361">
        <f>IF($A151+1=8,1, $A151+1)</f>
        <v>3</v>
      </c>
      <c r="B153" s="401"/>
      <c r="C153" s="385">
        <f>C151+1</f>
        <v>43166</v>
      </c>
      <c r="D153" s="275" t="s">
        <v>76</v>
      </c>
      <c r="E153" s="139" t="str">
        <f t="shared" si="213"/>
        <v>AM</v>
      </c>
      <c r="F153" s="159"/>
      <c r="G153" s="155" t="str">
        <f t="shared" si="182"/>
        <v xml:space="preserve"> </v>
      </c>
      <c r="H153" s="287"/>
      <c r="I153" s="155"/>
      <c r="J153" s="290"/>
      <c r="K153" s="155"/>
      <c r="L153" s="155" t="str">
        <f t="shared" si="183"/>
        <v xml:space="preserve"> </v>
      </c>
      <c r="M153" s="287"/>
      <c r="N153" s="155"/>
      <c r="O153" s="290"/>
      <c r="P153" s="155"/>
      <c r="Q153" s="155" t="str">
        <f t="shared" si="184"/>
        <v xml:space="preserve"> </v>
      </c>
      <c r="R153" s="287"/>
      <c r="S153" s="155"/>
      <c r="T153" s="290"/>
      <c r="U153" s="155"/>
      <c r="V153" s="155" t="str">
        <f t="shared" si="185"/>
        <v xml:space="preserve"> </v>
      </c>
      <c r="W153" s="287"/>
      <c r="X153" s="155"/>
      <c r="Y153" s="290"/>
      <c r="Z153" s="155"/>
      <c r="AA153" s="155" t="str">
        <f t="shared" si="186"/>
        <v xml:space="preserve"> </v>
      </c>
      <c r="AB153" s="287"/>
      <c r="AC153" s="155"/>
      <c r="AD153" s="290"/>
      <c r="AE153" s="155"/>
      <c r="AF153" s="155" t="str">
        <f t="shared" si="187"/>
        <v xml:space="preserve"> </v>
      </c>
      <c r="AG153" s="287"/>
      <c r="AH153" s="155"/>
      <c r="AI153" s="290"/>
      <c r="AJ153" s="155"/>
      <c r="AK153" s="155" t="str">
        <f t="shared" si="188"/>
        <v xml:space="preserve"> </v>
      </c>
      <c r="AL153" s="287"/>
      <c r="AM153" s="155"/>
      <c r="AN153" s="290"/>
      <c r="AO153" s="155"/>
      <c r="AP153" s="155" t="str">
        <f t="shared" si="189"/>
        <v xml:space="preserve"> </v>
      </c>
      <c r="AQ153" s="287"/>
      <c r="AR153" s="155"/>
      <c r="AS153" s="290"/>
      <c r="AT153" s="155"/>
      <c r="AU153" s="155" t="str">
        <f t="shared" si="190"/>
        <v xml:space="preserve"> </v>
      </c>
      <c r="AV153" s="287"/>
      <c r="AW153" s="155"/>
      <c r="AX153" s="290"/>
      <c r="AY153" s="155"/>
      <c r="AZ153" s="155" t="str">
        <f t="shared" si="191"/>
        <v xml:space="preserve"> </v>
      </c>
      <c r="BA153" s="287"/>
      <c r="BB153" s="155"/>
      <c r="BC153" s="290"/>
      <c r="BD153" s="155"/>
      <c r="BE153" s="155" t="str">
        <f t="shared" si="192"/>
        <v xml:space="preserve"> </v>
      </c>
      <c r="BF153" s="287"/>
      <c r="BG153" s="155"/>
      <c r="BH153" s="290"/>
      <c r="BI153" s="155"/>
      <c r="BJ153" s="155" t="str">
        <f t="shared" si="193"/>
        <v xml:space="preserve"> </v>
      </c>
      <c r="BK153" s="287"/>
      <c r="BL153" s="155"/>
      <c r="BM153" s="290"/>
      <c r="BN153" s="155"/>
      <c r="BO153" s="155" t="str">
        <f t="shared" si="194"/>
        <v xml:space="preserve"> </v>
      </c>
      <c r="BP153" s="287"/>
      <c r="BQ153" s="155"/>
      <c r="BR153" s="290"/>
      <c r="BS153" s="155"/>
      <c r="BT153" s="155" t="str">
        <f t="shared" si="195"/>
        <v xml:space="preserve"> </v>
      </c>
      <c r="BU153" s="287"/>
      <c r="BV153" s="155"/>
      <c r="BW153" s="290"/>
      <c r="BX153" s="155"/>
      <c r="BY153" s="155" t="str">
        <f t="shared" si="196"/>
        <v xml:space="preserve"> </v>
      </c>
      <c r="BZ153" s="287"/>
      <c r="CA153" s="155"/>
      <c r="CB153" s="290"/>
      <c r="CC153" s="155"/>
      <c r="CD153" s="155" t="str">
        <f t="shared" si="197"/>
        <v xml:space="preserve"> </v>
      </c>
      <c r="CE153" s="287"/>
      <c r="CF153" s="155"/>
      <c r="CG153" s="290"/>
      <c r="CH153" s="155"/>
      <c r="CI153" s="155" t="str">
        <f t="shared" si="198"/>
        <v xml:space="preserve"> </v>
      </c>
      <c r="CJ153" s="287"/>
      <c r="CK153" s="155"/>
      <c r="CL153" s="290"/>
      <c r="CM153" s="155"/>
      <c r="CN153" s="155" t="str">
        <f t="shared" si="199"/>
        <v xml:space="preserve"> </v>
      </c>
      <c r="CO153" s="287"/>
      <c r="CP153" s="155"/>
      <c r="CQ153" s="290"/>
      <c r="CR153" s="155"/>
      <c r="CS153" s="155" t="str">
        <f t="shared" si="200"/>
        <v xml:space="preserve"> </v>
      </c>
      <c r="CT153" s="287"/>
      <c r="CU153" s="155"/>
      <c r="CV153" s="290"/>
      <c r="CW153" s="155"/>
      <c r="CX153" s="155" t="str">
        <f t="shared" si="201"/>
        <v xml:space="preserve"> </v>
      </c>
      <c r="CY153" s="287"/>
      <c r="CZ153" s="155"/>
      <c r="DA153" s="290"/>
      <c r="DB153" s="155"/>
      <c r="DC153" s="155" t="str">
        <f t="shared" si="202"/>
        <v xml:space="preserve"> </v>
      </c>
      <c r="DD153" s="287"/>
      <c r="DE153" s="155"/>
      <c r="DF153" s="290"/>
      <c r="DG153" s="155"/>
      <c r="DH153" s="155" t="str">
        <f t="shared" si="203"/>
        <v xml:space="preserve"> </v>
      </c>
      <c r="DI153" s="287"/>
      <c r="DJ153" s="155"/>
      <c r="DK153" s="290"/>
      <c r="DL153" s="155"/>
      <c r="DM153" s="155" t="str">
        <f t="shared" si="204"/>
        <v xml:space="preserve"> </v>
      </c>
      <c r="DN153" s="287"/>
      <c r="DO153" s="155"/>
      <c r="DP153" s="290"/>
      <c r="DQ153" s="155"/>
      <c r="DR153" s="155" t="str">
        <f t="shared" si="205"/>
        <v xml:space="preserve"> </v>
      </c>
      <c r="DS153" s="287"/>
      <c r="DT153" s="155"/>
      <c r="DU153" s="290"/>
      <c r="DV153" s="155"/>
      <c r="DW153" s="155" t="str">
        <f t="shared" si="206"/>
        <v xml:space="preserve"> </v>
      </c>
      <c r="DX153" s="287"/>
      <c r="DY153" s="155"/>
      <c r="DZ153" s="290"/>
      <c r="EA153" s="155"/>
      <c r="EB153" s="155" t="str">
        <f t="shared" si="207"/>
        <v xml:space="preserve"> </v>
      </c>
      <c r="EC153" s="287"/>
      <c r="ED153" s="155"/>
      <c r="EE153" s="290"/>
      <c r="EF153" s="155"/>
      <c r="EG153" s="155" t="str">
        <f t="shared" si="208"/>
        <v xml:space="preserve"> </v>
      </c>
      <c r="EH153" s="287"/>
      <c r="EI153" s="155"/>
      <c r="EJ153" s="290"/>
      <c r="EK153" s="155"/>
      <c r="EL153" s="155" t="str">
        <f t="shared" si="209"/>
        <v xml:space="preserve"> </v>
      </c>
      <c r="EM153" s="287"/>
      <c r="EN153" s="155"/>
      <c r="EO153" s="290"/>
      <c r="EP153" s="155"/>
      <c r="EQ153" s="155" t="str">
        <f t="shared" si="210"/>
        <v xml:space="preserve"> </v>
      </c>
      <c r="ER153" s="287"/>
      <c r="ES153" s="155"/>
      <c r="ET153" s="290"/>
      <c r="EU153" s="155"/>
      <c r="EV153" s="155" t="str">
        <f t="shared" si="211"/>
        <v xml:space="preserve"> </v>
      </c>
      <c r="EW153" s="287"/>
      <c r="EX153" s="155"/>
      <c r="EY153" s="290"/>
      <c r="EZ153" s="155"/>
      <c r="FA153" s="155" t="str">
        <f t="shared" si="212"/>
        <v xml:space="preserve"> </v>
      </c>
      <c r="FB153" s="287"/>
      <c r="FC153" s="155"/>
      <c r="FD153" s="290"/>
      <c r="FE153" s="127"/>
      <c r="FF153" s="127"/>
      <c r="FG153" s="127"/>
      <c r="FH153" s="127"/>
      <c r="FI153" s="127"/>
      <c r="FJ153" s="127"/>
      <c r="FK153" s="127"/>
      <c r="FL153" s="127"/>
      <c r="FM153" s="127"/>
      <c r="FN153" s="127"/>
    </row>
    <row r="154" spans="1:170" ht="15" customHeight="1">
      <c r="A154" s="361"/>
      <c r="B154" s="401"/>
      <c r="C154" s="385"/>
      <c r="D154" s="277"/>
      <c r="E154" s="139" t="str">
        <f t="shared" si="213"/>
        <v>PM</v>
      </c>
      <c r="F154" s="159"/>
      <c r="G154" s="155" t="str">
        <f t="shared" si="182"/>
        <v xml:space="preserve"> </v>
      </c>
      <c r="H154" s="287"/>
      <c r="I154" s="155"/>
      <c r="J154" s="287"/>
      <c r="K154" s="155"/>
      <c r="L154" s="155" t="str">
        <f t="shared" si="183"/>
        <v xml:space="preserve"> </v>
      </c>
      <c r="M154" s="287"/>
      <c r="N154" s="155"/>
      <c r="O154" s="287"/>
      <c r="P154" s="155"/>
      <c r="Q154" s="155" t="str">
        <f t="shared" si="184"/>
        <v xml:space="preserve"> </v>
      </c>
      <c r="R154" s="287"/>
      <c r="S154" s="155"/>
      <c r="T154" s="287"/>
      <c r="U154" s="155"/>
      <c r="V154" s="155" t="str">
        <f t="shared" si="185"/>
        <v xml:space="preserve"> </v>
      </c>
      <c r="W154" s="287"/>
      <c r="X154" s="155"/>
      <c r="Y154" s="287"/>
      <c r="Z154" s="155"/>
      <c r="AA154" s="155" t="str">
        <f t="shared" si="186"/>
        <v xml:space="preserve"> </v>
      </c>
      <c r="AB154" s="287"/>
      <c r="AC154" s="155"/>
      <c r="AD154" s="287"/>
      <c r="AE154" s="155"/>
      <c r="AF154" s="155" t="str">
        <f t="shared" si="187"/>
        <v xml:space="preserve"> </v>
      </c>
      <c r="AG154" s="287"/>
      <c r="AH154" s="155"/>
      <c r="AI154" s="287"/>
      <c r="AJ154" s="155"/>
      <c r="AK154" s="155" t="str">
        <f t="shared" si="188"/>
        <v xml:space="preserve"> </v>
      </c>
      <c r="AL154" s="287"/>
      <c r="AM154" s="155"/>
      <c r="AN154" s="287"/>
      <c r="AO154" s="155"/>
      <c r="AP154" s="155" t="str">
        <f t="shared" si="189"/>
        <v xml:space="preserve"> </v>
      </c>
      <c r="AQ154" s="287"/>
      <c r="AR154" s="155"/>
      <c r="AS154" s="287"/>
      <c r="AT154" s="155"/>
      <c r="AU154" s="155" t="str">
        <f t="shared" si="190"/>
        <v xml:space="preserve"> </v>
      </c>
      <c r="AV154" s="287"/>
      <c r="AW154" s="155"/>
      <c r="AX154" s="287"/>
      <c r="AY154" s="155"/>
      <c r="AZ154" s="155" t="str">
        <f t="shared" si="191"/>
        <v xml:space="preserve"> </v>
      </c>
      <c r="BA154" s="287"/>
      <c r="BB154" s="155"/>
      <c r="BC154" s="287"/>
      <c r="BD154" s="155"/>
      <c r="BE154" s="155" t="str">
        <f t="shared" si="192"/>
        <v xml:space="preserve"> </v>
      </c>
      <c r="BF154" s="287"/>
      <c r="BG154" s="155"/>
      <c r="BH154" s="287"/>
      <c r="BI154" s="155"/>
      <c r="BJ154" s="155" t="str">
        <f t="shared" si="193"/>
        <v xml:space="preserve"> </v>
      </c>
      <c r="BK154" s="287"/>
      <c r="BL154" s="155"/>
      <c r="BM154" s="287"/>
      <c r="BN154" s="155"/>
      <c r="BO154" s="155" t="str">
        <f t="shared" si="194"/>
        <v xml:space="preserve"> </v>
      </c>
      <c r="BP154" s="287"/>
      <c r="BQ154" s="155"/>
      <c r="BR154" s="287"/>
      <c r="BS154" s="155"/>
      <c r="BT154" s="155" t="str">
        <f t="shared" si="195"/>
        <v xml:space="preserve"> </v>
      </c>
      <c r="BU154" s="287"/>
      <c r="BV154" s="155"/>
      <c r="BW154" s="287"/>
      <c r="BX154" s="155"/>
      <c r="BY154" s="155" t="str">
        <f t="shared" si="196"/>
        <v xml:space="preserve"> </v>
      </c>
      <c r="BZ154" s="287"/>
      <c r="CA154" s="155"/>
      <c r="CB154" s="287"/>
      <c r="CC154" s="155"/>
      <c r="CD154" s="155" t="str">
        <f t="shared" si="197"/>
        <v xml:space="preserve"> </v>
      </c>
      <c r="CE154" s="287"/>
      <c r="CF154" s="155"/>
      <c r="CG154" s="287"/>
      <c r="CH154" s="155"/>
      <c r="CI154" s="155" t="str">
        <f t="shared" si="198"/>
        <v xml:space="preserve"> </v>
      </c>
      <c r="CJ154" s="287"/>
      <c r="CK154" s="155"/>
      <c r="CL154" s="287"/>
      <c r="CM154" s="155"/>
      <c r="CN154" s="155" t="str">
        <f t="shared" si="199"/>
        <v xml:space="preserve"> </v>
      </c>
      <c r="CO154" s="287"/>
      <c r="CP154" s="155"/>
      <c r="CQ154" s="287"/>
      <c r="CR154" s="155"/>
      <c r="CS154" s="155" t="str">
        <f t="shared" si="200"/>
        <v xml:space="preserve"> </v>
      </c>
      <c r="CT154" s="287"/>
      <c r="CU154" s="155"/>
      <c r="CV154" s="287"/>
      <c r="CW154" s="155"/>
      <c r="CX154" s="155" t="str">
        <f t="shared" si="201"/>
        <v xml:space="preserve"> </v>
      </c>
      <c r="CY154" s="287"/>
      <c r="CZ154" s="155"/>
      <c r="DA154" s="287"/>
      <c r="DB154" s="155"/>
      <c r="DC154" s="155" t="str">
        <f t="shared" si="202"/>
        <v xml:space="preserve"> </v>
      </c>
      <c r="DD154" s="287"/>
      <c r="DE154" s="155"/>
      <c r="DF154" s="287"/>
      <c r="DG154" s="155"/>
      <c r="DH154" s="155" t="str">
        <f t="shared" si="203"/>
        <v xml:space="preserve"> </v>
      </c>
      <c r="DI154" s="287"/>
      <c r="DJ154" s="155"/>
      <c r="DK154" s="287"/>
      <c r="DL154" s="155"/>
      <c r="DM154" s="155" t="str">
        <f t="shared" si="204"/>
        <v xml:space="preserve"> </v>
      </c>
      <c r="DN154" s="287"/>
      <c r="DO154" s="155"/>
      <c r="DP154" s="287"/>
      <c r="DQ154" s="155"/>
      <c r="DR154" s="155" t="str">
        <f t="shared" si="205"/>
        <v xml:space="preserve"> </v>
      </c>
      <c r="DS154" s="287"/>
      <c r="DT154" s="155"/>
      <c r="DU154" s="287"/>
      <c r="DV154" s="155"/>
      <c r="DW154" s="155" t="str">
        <f t="shared" si="206"/>
        <v xml:space="preserve"> </v>
      </c>
      <c r="DX154" s="287"/>
      <c r="DY154" s="155"/>
      <c r="DZ154" s="287"/>
      <c r="EA154" s="155"/>
      <c r="EB154" s="155" t="str">
        <f t="shared" si="207"/>
        <v xml:space="preserve"> </v>
      </c>
      <c r="EC154" s="287"/>
      <c r="ED154" s="155"/>
      <c r="EE154" s="287"/>
      <c r="EF154" s="155"/>
      <c r="EG154" s="155" t="str">
        <f t="shared" si="208"/>
        <v xml:space="preserve"> </v>
      </c>
      <c r="EH154" s="287"/>
      <c r="EI154" s="155"/>
      <c r="EJ154" s="287"/>
      <c r="EK154" s="155"/>
      <c r="EL154" s="155" t="str">
        <f t="shared" si="209"/>
        <v xml:space="preserve"> </v>
      </c>
      <c r="EM154" s="287"/>
      <c r="EN154" s="155"/>
      <c r="EO154" s="287"/>
      <c r="EP154" s="155"/>
      <c r="EQ154" s="155" t="str">
        <f t="shared" si="210"/>
        <v xml:space="preserve"> </v>
      </c>
      <c r="ER154" s="287"/>
      <c r="ES154" s="155"/>
      <c r="ET154" s="287"/>
      <c r="EU154" s="155"/>
      <c r="EV154" s="155" t="str">
        <f t="shared" si="211"/>
        <v xml:space="preserve"> </v>
      </c>
      <c r="EW154" s="287"/>
      <c r="EX154" s="155"/>
      <c r="EY154" s="287"/>
      <c r="EZ154" s="155"/>
      <c r="FA154" s="155" t="str">
        <f t="shared" si="212"/>
        <v xml:space="preserve"> </v>
      </c>
      <c r="FB154" s="287"/>
      <c r="FC154" s="155"/>
      <c r="FD154" s="287"/>
      <c r="FE154" s="127"/>
      <c r="FF154" s="127"/>
      <c r="FG154" s="127"/>
      <c r="FH154" s="127"/>
      <c r="FI154" s="127"/>
      <c r="FJ154" s="127"/>
      <c r="FK154" s="127"/>
      <c r="FL154" s="127"/>
      <c r="FM154" s="127"/>
      <c r="FN154" s="127"/>
    </row>
    <row r="155" spans="1:170" ht="15" customHeight="1">
      <c r="A155" s="361">
        <f>IF($A153+1=8,1, $A153+1)</f>
        <v>4</v>
      </c>
      <c r="B155" s="401"/>
      <c r="C155" s="385">
        <f>C153+1</f>
        <v>43167</v>
      </c>
      <c r="D155" s="275" t="s">
        <v>77</v>
      </c>
      <c r="E155" s="139" t="str">
        <f t="shared" si="213"/>
        <v>AM</v>
      </c>
      <c r="F155" s="159"/>
      <c r="G155" s="155" t="str">
        <f t="shared" si="182"/>
        <v xml:space="preserve"> </v>
      </c>
      <c r="H155" s="287"/>
      <c r="I155" s="155"/>
      <c r="J155" s="290"/>
      <c r="K155" s="155"/>
      <c r="L155" s="155" t="str">
        <f t="shared" si="183"/>
        <v xml:space="preserve"> </v>
      </c>
      <c r="M155" s="287"/>
      <c r="N155" s="155"/>
      <c r="O155" s="290"/>
      <c r="P155" s="155"/>
      <c r="Q155" s="155" t="str">
        <f t="shared" si="184"/>
        <v xml:space="preserve"> </v>
      </c>
      <c r="R155" s="287"/>
      <c r="S155" s="155"/>
      <c r="T155" s="290"/>
      <c r="U155" s="155"/>
      <c r="V155" s="155" t="str">
        <f t="shared" si="185"/>
        <v xml:space="preserve"> </v>
      </c>
      <c r="W155" s="287"/>
      <c r="X155" s="155"/>
      <c r="Y155" s="290"/>
      <c r="Z155" s="155"/>
      <c r="AA155" s="155" t="str">
        <f t="shared" si="186"/>
        <v xml:space="preserve"> </v>
      </c>
      <c r="AB155" s="287"/>
      <c r="AC155" s="155"/>
      <c r="AD155" s="290"/>
      <c r="AE155" s="155"/>
      <c r="AF155" s="155" t="str">
        <f t="shared" si="187"/>
        <v xml:space="preserve"> </v>
      </c>
      <c r="AG155" s="287"/>
      <c r="AH155" s="155"/>
      <c r="AI155" s="290"/>
      <c r="AJ155" s="155"/>
      <c r="AK155" s="155" t="str">
        <f t="shared" si="188"/>
        <v xml:space="preserve"> </v>
      </c>
      <c r="AL155" s="287"/>
      <c r="AM155" s="155"/>
      <c r="AN155" s="290"/>
      <c r="AO155" s="155"/>
      <c r="AP155" s="155" t="str">
        <f t="shared" si="189"/>
        <v xml:space="preserve"> </v>
      </c>
      <c r="AQ155" s="287"/>
      <c r="AR155" s="155"/>
      <c r="AS155" s="290"/>
      <c r="AT155" s="155"/>
      <c r="AU155" s="155" t="str">
        <f t="shared" si="190"/>
        <v xml:space="preserve"> </v>
      </c>
      <c r="AV155" s="287"/>
      <c r="AW155" s="155"/>
      <c r="AX155" s="290"/>
      <c r="AY155" s="155"/>
      <c r="AZ155" s="155" t="str">
        <f t="shared" si="191"/>
        <v xml:space="preserve"> </v>
      </c>
      <c r="BA155" s="287"/>
      <c r="BB155" s="155"/>
      <c r="BC155" s="290"/>
      <c r="BD155" s="155"/>
      <c r="BE155" s="155" t="str">
        <f t="shared" si="192"/>
        <v xml:space="preserve"> </v>
      </c>
      <c r="BF155" s="287"/>
      <c r="BG155" s="155"/>
      <c r="BH155" s="290"/>
      <c r="BI155" s="155"/>
      <c r="BJ155" s="155" t="str">
        <f t="shared" si="193"/>
        <v xml:space="preserve"> </v>
      </c>
      <c r="BK155" s="287"/>
      <c r="BL155" s="155"/>
      <c r="BM155" s="290"/>
      <c r="BN155" s="155"/>
      <c r="BO155" s="155" t="str">
        <f t="shared" si="194"/>
        <v xml:space="preserve"> </v>
      </c>
      <c r="BP155" s="287"/>
      <c r="BQ155" s="155"/>
      <c r="BR155" s="290"/>
      <c r="BS155" s="155"/>
      <c r="BT155" s="155" t="str">
        <f t="shared" si="195"/>
        <v xml:space="preserve"> </v>
      </c>
      <c r="BU155" s="287"/>
      <c r="BV155" s="155"/>
      <c r="BW155" s="290"/>
      <c r="BX155" s="155"/>
      <c r="BY155" s="155" t="str">
        <f t="shared" si="196"/>
        <v xml:space="preserve"> </v>
      </c>
      <c r="BZ155" s="287"/>
      <c r="CA155" s="155"/>
      <c r="CB155" s="290"/>
      <c r="CC155" s="155"/>
      <c r="CD155" s="155" t="str">
        <f t="shared" si="197"/>
        <v xml:space="preserve"> </v>
      </c>
      <c r="CE155" s="287"/>
      <c r="CF155" s="155"/>
      <c r="CG155" s="290"/>
      <c r="CH155" s="155"/>
      <c r="CI155" s="155" t="str">
        <f t="shared" si="198"/>
        <v xml:space="preserve"> </v>
      </c>
      <c r="CJ155" s="287"/>
      <c r="CK155" s="155"/>
      <c r="CL155" s="290"/>
      <c r="CM155" s="155"/>
      <c r="CN155" s="155" t="str">
        <f t="shared" si="199"/>
        <v xml:space="preserve"> </v>
      </c>
      <c r="CO155" s="287"/>
      <c r="CP155" s="155"/>
      <c r="CQ155" s="290"/>
      <c r="CR155" s="155"/>
      <c r="CS155" s="155" t="str">
        <f t="shared" si="200"/>
        <v xml:space="preserve"> </v>
      </c>
      <c r="CT155" s="287"/>
      <c r="CU155" s="155"/>
      <c r="CV155" s="290"/>
      <c r="CW155" s="155"/>
      <c r="CX155" s="155" t="str">
        <f t="shared" si="201"/>
        <v xml:space="preserve"> </v>
      </c>
      <c r="CY155" s="287"/>
      <c r="CZ155" s="155"/>
      <c r="DA155" s="290"/>
      <c r="DB155" s="155"/>
      <c r="DC155" s="155" t="str">
        <f t="shared" si="202"/>
        <v xml:space="preserve"> </v>
      </c>
      <c r="DD155" s="287"/>
      <c r="DE155" s="155"/>
      <c r="DF155" s="290"/>
      <c r="DG155" s="155"/>
      <c r="DH155" s="155" t="str">
        <f t="shared" si="203"/>
        <v xml:space="preserve"> </v>
      </c>
      <c r="DI155" s="287"/>
      <c r="DJ155" s="155"/>
      <c r="DK155" s="290"/>
      <c r="DL155" s="155"/>
      <c r="DM155" s="155" t="str">
        <f t="shared" si="204"/>
        <v xml:space="preserve"> </v>
      </c>
      <c r="DN155" s="287"/>
      <c r="DO155" s="155"/>
      <c r="DP155" s="290"/>
      <c r="DQ155" s="155"/>
      <c r="DR155" s="155" t="str">
        <f t="shared" si="205"/>
        <v xml:space="preserve"> </v>
      </c>
      <c r="DS155" s="287"/>
      <c r="DT155" s="155"/>
      <c r="DU155" s="290"/>
      <c r="DV155" s="155"/>
      <c r="DW155" s="155" t="str">
        <f t="shared" si="206"/>
        <v xml:space="preserve"> </v>
      </c>
      <c r="DX155" s="287"/>
      <c r="DY155" s="155"/>
      <c r="DZ155" s="290"/>
      <c r="EA155" s="155"/>
      <c r="EB155" s="155" t="str">
        <f t="shared" si="207"/>
        <v xml:space="preserve"> </v>
      </c>
      <c r="EC155" s="287"/>
      <c r="ED155" s="155"/>
      <c r="EE155" s="290"/>
      <c r="EF155" s="155"/>
      <c r="EG155" s="155" t="str">
        <f t="shared" si="208"/>
        <v xml:space="preserve"> </v>
      </c>
      <c r="EH155" s="287"/>
      <c r="EI155" s="155"/>
      <c r="EJ155" s="290"/>
      <c r="EK155" s="155"/>
      <c r="EL155" s="155" t="str">
        <f t="shared" si="209"/>
        <v xml:space="preserve"> </v>
      </c>
      <c r="EM155" s="287"/>
      <c r="EN155" s="155"/>
      <c r="EO155" s="290"/>
      <c r="EP155" s="155"/>
      <c r="EQ155" s="155" t="str">
        <f t="shared" si="210"/>
        <v xml:space="preserve"> </v>
      </c>
      <c r="ER155" s="287"/>
      <c r="ES155" s="155"/>
      <c r="ET155" s="290"/>
      <c r="EU155" s="155"/>
      <c r="EV155" s="155" t="str">
        <f t="shared" si="211"/>
        <v xml:space="preserve"> </v>
      </c>
      <c r="EW155" s="287"/>
      <c r="EX155" s="155"/>
      <c r="EY155" s="290"/>
      <c r="EZ155" s="155"/>
      <c r="FA155" s="155" t="str">
        <f t="shared" si="212"/>
        <v xml:space="preserve"> </v>
      </c>
      <c r="FB155" s="287"/>
      <c r="FC155" s="155"/>
      <c r="FD155" s="290"/>
      <c r="FE155" s="127"/>
      <c r="FF155" s="127"/>
      <c r="FG155" s="127"/>
      <c r="FH155" s="127"/>
      <c r="FI155" s="127"/>
      <c r="FJ155" s="127"/>
      <c r="FK155" s="127"/>
      <c r="FL155" s="127"/>
      <c r="FM155" s="127"/>
      <c r="FN155" s="127"/>
    </row>
    <row r="156" spans="1:170" ht="15" customHeight="1">
      <c r="A156" s="361"/>
      <c r="B156" s="401"/>
      <c r="C156" s="385"/>
      <c r="D156" s="277"/>
      <c r="E156" s="139" t="str">
        <f t="shared" si="213"/>
        <v>PM</v>
      </c>
      <c r="F156" s="159"/>
      <c r="G156" s="155" t="str">
        <f t="shared" si="182"/>
        <v xml:space="preserve"> </v>
      </c>
      <c r="H156" s="287"/>
      <c r="I156" s="155"/>
      <c r="J156" s="287"/>
      <c r="K156" s="155"/>
      <c r="L156" s="155" t="str">
        <f t="shared" si="183"/>
        <v xml:space="preserve"> </v>
      </c>
      <c r="M156" s="287"/>
      <c r="N156" s="155"/>
      <c r="O156" s="287"/>
      <c r="P156" s="155"/>
      <c r="Q156" s="155" t="str">
        <f t="shared" si="184"/>
        <v xml:space="preserve"> </v>
      </c>
      <c r="R156" s="287"/>
      <c r="S156" s="155"/>
      <c r="T156" s="287"/>
      <c r="U156" s="155"/>
      <c r="V156" s="155" t="str">
        <f t="shared" si="185"/>
        <v xml:space="preserve"> </v>
      </c>
      <c r="W156" s="287"/>
      <c r="X156" s="155"/>
      <c r="Y156" s="287"/>
      <c r="Z156" s="155"/>
      <c r="AA156" s="155" t="str">
        <f t="shared" si="186"/>
        <v xml:space="preserve"> </v>
      </c>
      <c r="AB156" s="287"/>
      <c r="AC156" s="155"/>
      <c r="AD156" s="287"/>
      <c r="AE156" s="155"/>
      <c r="AF156" s="155" t="str">
        <f t="shared" si="187"/>
        <v xml:space="preserve"> </v>
      </c>
      <c r="AG156" s="287"/>
      <c r="AH156" s="155"/>
      <c r="AI156" s="287"/>
      <c r="AJ156" s="155"/>
      <c r="AK156" s="155" t="str">
        <f t="shared" si="188"/>
        <v xml:space="preserve"> </v>
      </c>
      <c r="AL156" s="287"/>
      <c r="AM156" s="155"/>
      <c r="AN156" s="287"/>
      <c r="AO156" s="155"/>
      <c r="AP156" s="155" t="str">
        <f t="shared" si="189"/>
        <v xml:space="preserve"> </v>
      </c>
      <c r="AQ156" s="287"/>
      <c r="AR156" s="155"/>
      <c r="AS156" s="287"/>
      <c r="AT156" s="155"/>
      <c r="AU156" s="155" t="str">
        <f t="shared" si="190"/>
        <v xml:space="preserve"> </v>
      </c>
      <c r="AV156" s="287"/>
      <c r="AW156" s="155"/>
      <c r="AX156" s="287"/>
      <c r="AY156" s="155"/>
      <c r="AZ156" s="155" t="str">
        <f t="shared" si="191"/>
        <v xml:space="preserve"> </v>
      </c>
      <c r="BA156" s="287"/>
      <c r="BB156" s="155"/>
      <c r="BC156" s="287"/>
      <c r="BD156" s="155"/>
      <c r="BE156" s="155" t="str">
        <f t="shared" si="192"/>
        <v xml:space="preserve"> </v>
      </c>
      <c r="BF156" s="287"/>
      <c r="BG156" s="155"/>
      <c r="BH156" s="287"/>
      <c r="BI156" s="155"/>
      <c r="BJ156" s="155" t="str">
        <f t="shared" si="193"/>
        <v xml:space="preserve"> </v>
      </c>
      <c r="BK156" s="287"/>
      <c r="BL156" s="155"/>
      <c r="BM156" s="287"/>
      <c r="BN156" s="155"/>
      <c r="BO156" s="155" t="str">
        <f t="shared" si="194"/>
        <v xml:space="preserve"> </v>
      </c>
      <c r="BP156" s="287"/>
      <c r="BQ156" s="155"/>
      <c r="BR156" s="287"/>
      <c r="BS156" s="155"/>
      <c r="BT156" s="155" t="str">
        <f t="shared" si="195"/>
        <v xml:space="preserve"> </v>
      </c>
      <c r="BU156" s="287"/>
      <c r="BV156" s="155"/>
      <c r="BW156" s="287"/>
      <c r="BX156" s="155"/>
      <c r="BY156" s="155" t="str">
        <f t="shared" si="196"/>
        <v xml:space="preserve"> </v>
      </c>
      <c r="BZ156" s="287"/>
      <c r="CA156" s="155"/>
      <c r="CB156" s="287"/>
      <c r="CC156" s="155"/>
      <c r="CD156" s="155" t="str">
        <f t="shared" si="197"/>
        <v xml:space="preserve"> </v>
      </c>
      <c r="CE156" s="287"/>
      <c r="CF156" s="155"/>
      <c r="CG156" s="287"/>
      <c r="CH156" s="155"/>
      <c r="CI156" s="155" t="str">
        <f t="shared" si="198"/>
        <v xml:space="preserve"> </v>
      </c>
      <c r="CJ156" s="287"/>
      <c r="CK156" s="155"/>
      <c r="CL156" s="287"/>
      <c r="CM156" s="155"/>
      <c r="CN156" s="155" t="str">
        <f t="shared" si="199"/>
        <v xml:space="preserve"> </v>
      </c>
      <c r="CO156" s="287"/>
      <c r="CP156" s="155"/>
      <c r="CQ156" s="287"/>
      <c r="CR156" s="155"/>
      <c r="CS156" s="155" t="str">
        <f t="shared" si="200"/>
        <v xml:space="preserve"> </v>
      </c>
      <c r="CT156" s="287"/>
      <c r="CU156" s="155"/>
      <c r="CV156" s="287"/>
      <c r="CW156" s="155"/>
      <c r="CX156" s="155" t="str">
        <f t="shared" si="201"/>
        <v xml:space="preserve"> </v>
      </c>
      <c r="CY156" s="287"/>
      <c r="CZ156" s="155"/>
      <c r="DA156" s="287"/>
      <c r="DB156" s="155"/>
      <c r="DC156" s="155" t="str">
        <f t="shared" si="202"/>
        <v xml:space="preserve"> </v>
      </c>
      <c r="DD156" s="287"/>
      <c r="DE156" s="155"/>
      <c r="DF156" s="287"/>
      <c r="DG156" s="155"/>
      <c r="DH156" s="155" t="str">
        <f t="shared" si="203"/>
        <v xml:space="preserve"> </v>
      </c>
      <c r="DI156" s="287"/>
      <c r="DJ156" s="155"/>
      <c r="DK156" s="287"/>
      <c r="DL156" s="155"/>
      <c r="DM156" s="155" t="str">
        <f t="shared" si="204"/>
        <v xml:space="preserve"> </v>
      </c>
      <c r="DN156" s="287"/>
      <c r="DO156" s="155"/>
      <c r="DP156" s="287"/>
      <c r="DQ156" s="155"/>
      <c r="DR156" s="155" t="str">
        <f t="shared" si="205"/>
        <v xml:space="preserve"> </v>
      </c>
      <c r="DS156" s="287"/>
      <c r="DT156" s="155"/>
      <c r="DU156" s="287"/>
      <c r="DV156" s="155"/>
      <c r="DW156" s="155" t="str">
        <f t="shared" si="206"/>
        <v xml:space="preserve"> </v>
      </c>
      <c r="DX156" s="287"/>
      <c r="DY156" s="155"/>
      <c r="DZ156" s="287"/>
      <c r="EA156" s="155"/>
      <c r="EB156" s="155" t="str">
        <f t="shared" si="207"/>
        <v xml:space="preserve"> </v>
      </c>
      <c r="EC156" s="287"/>
      <c r="ED156" s="155"/>
      <c r="EE156" s="287"/>
      <c r="EF156" s="155"/>
      <c r="EG156" s="155" t="str">
        <f t="shared" si="208"/>
        <v xml:space="preserve"> </v>
      </c>
      <c r="EH156" s="287"/>
      <c r="EI156" s="155"/>
      <c r="EJ156" s="287"/>
      <c r="EK156" s="155"/>
      <c r="EL156" s="155" t="str">
        <f t="shared" si="209"/>
        <v xml:space="preserve"> </v>
      </c>
      <c r="EM156" s="287"/>
      <c r="EN156" s="155"/>
      <c r="EO156" s="287"/>
      <c r="EP156" s="155"/>
      <c r="EQ156" s="155" t="str">
        <f t="shared" si="210"/>
        <v xml:space="preserve"> </v>
      </c>
      <c r="ER156" s="287"/>
      <c r="ES156" s="155"/>
      <c r="ET156" s="287"/>
      <c r="EU156" s="155"/>
      <c r="EV156" s="155" t="str">
        <f t="shared" si="211"/>
        <v xml:space="preserve"> </v>
      </c>
      <c r="EW156" s="287"/>
      <c r="EX156" s="155"/>
      <c r="EY156" s="287"/>
      <c r="EZ156" s="155"/>
      <c r="FA156" s="155" t="str">
        <f t="shared" si="212"/>
        <v xml:space="preserve"> </v>
      </c>
      <c r="FB156" s="287"/>
      <c r="FC156" s="155"/>
      <c r="FD156" s="287"/>
      <c r="FE156" s="127"/>
      <c r="FF156" s="127"/>
      <c r="FG156" s="127"/>
      <c r="FH156" s="127"/>
      <c r="FI156" s="127"/>
      <c r="FJ156" s="127"/>
      <c r="FK156" s="127"/>
      <c r="FL156" s="127"/>
      <c r="FM156" s="127"/>
      <c r="FN156" s="127"/>
    </row>
    <row r="157" spans="1:170" ht="15" customHeight="1">
      <c r="A157" s="361">
        <f>IF($A155+1=8,1, $A155+1)</f>
        <v>5</v>
      </c>
      <c r="B157" s="401"/>
      <c r="C157" s="385">
        <f>C155+1</f>
        <v>43168</v>
      </c>
      <c r="D157" s="275" t="s">
        <v>78</v>
      </c>
      <c r="E157" s="139" t="str">
        <f t="shared" si="213"/>
        <v>AM</v>
      </c>
      <c r="F157" s="159"/>
      <c r="G157" s="155" t="str">
        <f t="shared" si="182"/>
        <v xml:space="preserve"> </v>
      </c>
      <c r="H157" s="287"/>
      <c r="I157" s="155"/>
      <c r="J157" s="290"/>
      <c r="K157" s="155"/>
      <c r="L157" s="155" t="str">
        <f t="shared" si="183"/>
        <v xml:space="preserve"> </v>
      </c>
      <c r="M157" s="287"/>
      <c r="N157" s="155"/>
      <c r="O157" s="290"/>
      <c r="P157" s="155"/>
      <c r="Q157" s="155" t="str">
        <f t="shared" si="184"/>
        <v xml:space="preserve"> </v>
      </c>
      <c r="R157" s="287"/>
      <c r="S157" s="155"/>
      <c r="T157" s="290"/>
      <c r="U157" s="155"/>
      <c r="V157" s="155" t="str">
        <f t="shared" si="185"/>
        <v xml:space="preserve"> </v>
      </c>
      <c r="W157" s="287"/>
      <c r="X157" s="155"/>
      <c r="Y157" s="290"/>
      <c r="Z157" s="155"/>
      <c r="AA157" s="155" t="str">
        <f t="shared" si="186"/>
        <v xml:space="preserve"> </v>
      </c>
      <c r="AB157" s="287"/>
      <c r="AC157" s="155"/>
      <c r="AD157" s="290"/>
      <c r="AE157" s="155"/>
      <c r="AF157" s="155" t="str">
        <f t="shared" si="187"/>
        <v xml:space="preserve"> </v>
      </c>
      <c r="AG157" s="287"/>
      <c r="AH157" s="155"/>
      <c r="AI157" s="290"/>
      <c r="AJ157" s="155"/>
      <c r="AK157" s="155" t="str">
        <f t="shared" si="188"/>
        <v xml:space="preserve"> </v>
      </c>
      <c r="AL157" s="287"/>
      <c r="AM157" s="155"/>
      <c r="AN157" s="290"/>
      <c r="AO157" s="155"/>
      <c r="AP157" s="155" t="str">
        <f t="shared" si="189"/>
        <v xml:space="preserve"> </v>
      </c>
      <c r="AQ157" s="287"/>
      <c r="AR157" s="155"/>
      <c r="AS157" s="290"/>
      <c r="AT157" s="155"/>
      <c r="AU157" s="155" t="str">
        <f t="shared" si="190"/>
        <v xml:space="preserve"> </v>
      </c>
      <c r="AV157" s="287"/>
      <c r="AW157" s="155"/>
      <c r="AX157" s="290"/>
      <c r="AY157" s="155"/>
      <c r="AZ157" s="155" t="str">
        <f t="shared" si="191"/>
        <v xml:space="preserve"> </v>
      </c>
      <c r="BA157" s="287"/>
      <c r="BB157" s="155"/>
      <c r="BC157" s="290"/>
      <c r="BD157" s="155"/>
      <c r="BE157" s="155" t="str">
        <f t="shared" si="192"/>
        <v xml:space="preserve"> </v>
      </c>
      <c r="BF157" s="287"/>
      <c r="BG157" s="155"/>
      <c r="BH157" s="290"/>
      <c r="BI157" s="155"/>
      <c r="BJ157" s="155" t="str">
        <f t="shared" si="193"/>
        <v xml:space="preserve"> </v>
      </c>
      <c r="BK157" s="287"/>
      <c r="BL157" s="155"/>
      <c r="BM157" s="290"/>
      <c r="BN157" s="155"/>
      <c r="BO157" s="155" t="str">
        <f t="shared" si="194"/>
        <v xml:space="preserve"> </v>
      </c>
      <c r="BP157" s="287"/>
      <c r="BQ157" s="155"/>
      <c r="BR157" s="290"/>
      <c r="BS157" s="155"/>
      <c r="BT157" s="155" t="str">
        <f t="shared" si="195"/>
        <v xml:space="preserve"> </v>
      </c>
      <c r="BU157" s="287"/>
      <c r="BV157" s="155"/>
      <c r="BW157" s="290"/>
      <c r="BX157" s="155"/>
      <c r="BY157" s="155" t="str">
        <f t="shared" si="196"/>
        <v xml:space="preserve"> </v>
      </c>
      <c r="BZ157" s="287"/>
      <c r="CA157" s="155"/>
      <c r="CB157" s="290"/>
      <c r="CC157" s="155"/>
      <c r="CD157" s="155" t="str">
        <f t="shared" si="197"/>
        <v xml:space="preserve"> </v>
      </c>
      <c r="CE157" s="287"/>
      <c r="CF157" s="155"/>
      <c r="CG157" s="290"/>
      <c r="CH157" s="155"/>
      <c r="CI157" s="155" t="str">
        <f t="shared" si="198"/>
        <v xml:space="preserve"> </v>
      </c>
      <c r="CJ157" s="287"/>
      <c r="CK157" s="155"/>
      <c r="CL157" s="290"/>
      <c r="CM157" s="155"/>
      <c r="CN157" s="155" t="str">
        <f t="shared" si="199"/>
        <v xml:space="preserve"> </v>
      </c>
      <c r="CO157" s="287"/>
      <c r="CP157" s="155"/>
      <c r="CQ157" s="290"/>
      <c r="CR157" s="155"/>
      <c r="CS157" s="155" t="str">
        <f t="shared" si="200"/>
        <v xml:space="preserve"> </v>
      </c>
      <c r="CT157" s="287"/>
      <c r="CU157" s="155"/>
      <c r="CV157" s="290"/>
      <c r="CW157" s="155"/>
      <c r="CX157" s="155" t="str">
        <f t="shared" si="201"/>
        <v xml:space="preserve"> </v>
      </c>
      <c r="CY157" s="287"/>
      <c r="CZ157" s="155"/>
      <c r="DA157" s="290"/>
      <c r="DB157" s="155"/>
      <c r="DC157" s="155" t="str">
        <f t="shared" si="202"/>
        <v xml:space="preserve"> </v>
      </c>
      <c r="DD157" s="287"/>
      <c r="DE157" s="155"/>
      <c r="DF157" s="290"/>
      <c r="DG157" s="155"/>
      <c r="DH157" s="155" t="str">
        <f t="shared" si="203"/>
        <v xml:space="preserve"> </v>
      </c>
      <c r="DI157" s="287"/>
      <c r="DJ157" s="155"/>
      <c r="DK157" s="290"/>
      <c r="DL157" s="155"/>
      <c r="DM157" s="155" t="str">
        <f t="shared" si="204"/>
        <v xml:space="preserve"> </v>
      </c>
      <c r="DN157" s="287"/>
      <c r="DO157" s="155"/>
      <c r="DP157" s="290"/>
      <c r="DQ157" s="155"/>
      <c r="DR157" s="155" t="str">
        <f t="shared" si="205"/>
        <v xml:space="preserve"> </v>
      </c>
      <c r="DS157" s="287"/>
      <c r="DT157" s="155"/>
      <c r="DU157" s="290"/>
      <c r="DV157" s="155"/>
      <c r="DW157" s="155" t="str">
        <f t="shared" si="206"/>
        <v xml:space="preserve"> </v>
      </c>
      <c r="DX157" s="287"/>
      <c r="DY157" s="155"/>
      <c r="DZ157" s="290"/>
      <c r="EA157" s="155"/>
      <c r="EB157" s="155" t="str">
        <f t="shared" si="207"/>
        <v xml:space="preserve"> </v>
      </c>
      <c r="EC157" s="287"/>
      <c r="ED157" s="155"/>
      <c r="EE157" s="290"/>
      <c r="EF157" s="155"/>
      <c r="EG157" s="155" t="str">
        <f t="shared" si="208"/>
        <v xml:space="preserve"> </v>
      </c>
      <c r="EH157" s="287"/>
      <c r="EI157" s="155"/>
      <c r="EJ157" s="290"/>
      <c r="EK157" s="155"/>
      <c r="EL157" s="155" t="str">
        <f t="shared" si="209"/>
        <v xml:space="preserve"> </v>
      </c>
      <c r="EM157" s="287"/>
      <c r="EN157" s="155"/>
      <c r="EO157" s="290"/>
      <c r="EP157" s="155"/>
      <c r="EQ157" s="155" t="str">
        <f t="shared" si="210"/>
        <v xml:space="preserve"> </v>
      </c>
      <c r="ER157" s="287"/>
      <c r="ES157" s="155"/>
      <c r="ET157" s="290"/>
      <c r="EU157" s="155"/>
      <c r="EV157" s="155" t="str">
        <f t="shared" si="211"/>
        <v xml:space="preserve"> </v>
      </c>
      <c r="EW157" s="287"/>
      <c r="EX157" s="155"/>
      <c r="EY157" s="290"/>
      <c r="EZ157" s="155"/>
      <c r="FA157" s="155" t="str">
        <f t="shared" si="212"/>
        <v xml:space="preserve"> </v>
      </c>
      <c r="FB157" s="287"/>
      <c r="FC157" s="155"/>
      <c r="FD157" s="290"/>
      <c r="FE157" s="127"/>
      <c r="FF157" s="127"/>
      <c r="FG157" s="127"/>
      <c r="FH157" s="127"/>
      <c r="FI157" s="127"/>
      <c r="FJ157" s="127"/>
      <c r="FK157" s="127"/>
      <c r="FL157" s="127"/>
      <c r="FM157" s="127"/>
      <c r="FN157" s="127"/>
    </row>
    <row r="158" spans="1:170" ht="15" customHeight="1">
      <c r="A158" s="361"/>
      <c r="B158" s="401"/>
      <c r="C158" s="385"/>
      <c r="D158" s="277"/>
      <c r="E158" s="139" t="str">
        <f t="shared" si="213"/>
        <v>PM</v>
      </c>
      <c r="F158" s="159"/>
      <c r="G158" s="155" t="str">
        <f t="shared" si="182"/>
        <v xml:space="preserve"> </v>
      </c>
      <c r="H158" s="287"/>
      <c r="I158" s="155"/>
      <c r="J158" s="287"/>
      <c r="K158" s="155"/>
      <c r="L158" s="155" t="str">
        <f t="shared" si="183"/>
        <v xml:space="preserve"> </v>
      </c>
      <c r="M158" s="287"/>
      <c r="N158" s="155"/>
      <c r="O158" s="287"/>
      <c r="P158" s="155"/>
      <c r="Q158" s="155" t="str">
        <f t="shared" si="184"/>
        <v xml:space="preserve"> </v>
      </c>
      <c r="R158" s="287"/>
      <c r="S158" s="155"/>
      <c r="T158" s="287"/>
      <c r="U158" s="155"/>
      <c r="V158" s="155" t="str">
        <f t="shared" si="185"/>
        <v xml:space="preserve"> </v>
      </c>
      <c r="W158" s="287"/>
      <c r="X158" s="155"/>
      <c r="Y158" s="287"/>
      <c r="Z158" s="155"/>
      <c r="AA158" s="155" t="str">
        <f t="shared" si="186"/>
        <v xml:space="preserve"> </v>
      </c>
      <c r="AB158" s="287"/>
      <c r="AC158" s="155"/>
      <c r="AD158" s="287"/>
      <c r="AE158" s="155"/>
      <c r="AF158" s="155" t="str">
        <f t="shared" si="187"/>
        <v xml:space="preserve"> </v>
      </c>
      <c r="AG158" s="287"/>
      <c r="AH158" s="155"/>
      <c r="AI158" s="287"/>
      <c r="AJ158" s="155"/>
      <c r="AK158" s="155" t="str">
        <f t="shared" si="188"/>
        <v xml:space="preserve"> </v>
      </c>
      <c r="AL158" s="287"/>
      <c r="AM158" s="155"/>
      <c r="AN158" s="287"/>
      <c r="AO158" s="155"/>
      <c r="AP158" s="155" t="str">
        <f t="shared" si="189"/>
        <v xml:space="preserve"> </v>
      </c>
      <c r="AQ158" s="287"/>
      <c r="AR158" s="155"/>
      <c r="AS158" s="287"/>
      <c r="AT158" s="155"/>
      <c r="AU158" s="155" t="str">
        <f t="shared" si="190"/>
        <v xml:space="preserve"> </v>
      </c>
      <c r="AV158" s="287"/>
      <c r="AW158" s="155"/>
      <c r="AX158" s="287"/>
      <c r="AY158" s="155"/>
      <c r="AZ158" s="155" t="str">
        <f t="shared" si="191"/>
        <v xml:space="preserve"> </v>
      </c>
      <c r="BA158" s="287"/>
      <c r="BB158" s="155"/>
      <c r="BC158" s="287"/>
      <c r="BD158" s="155"/>
      <c r="BE158" s="155" t="str">
        <f t="shared" si="192"/>
        <v xml:space="preserve"> </v>
      </c>
      <c r="BF158" s="287"/>
      <c r="BG158" s="155"/>
      <c r="BH158" s="287"/>
      <c r="BI158" s="155"/>
      <c r="BJ158" s="155" t="str">
        <f t="shared" si="193"/>
        <v xml:space="preserve"> </v>
      </c>
      <c r="BK158" s="287"/>
      <c r="BL158" s="155"/>
      <c r="BM158" s="287"/>
      <c r="BN158" s="155"/>
      <c r="BO158" s="155" t="str">
        <f t="shared" si="194"/>
        <v xml:space="preserve"> </v>
      </c>
      <c r="BP158" s="287"/>
      <c r="BQ158" s="155"/>
      <c r="BR158" s="287"/>
      <c r="BS158" s="155"/>
      <c r="BT158" s="155" t="str">
        <f t="shared" si="195"/>
        <v xml:space="preserve"> </v>
      </c>
      <c r="BU158" s="287"/>
      <c r="BV158" s="155"/>
      <c r="BW158" s="287"/>
      <c r="BX158" s="155"/>
      <c r="BY158" s="155" t="str">
        <f t="shared" si="196"/>
        <v xml:space="preserve"> </v>
      </c>
      <c r="BZ158" s="287"/>
      <c r="CA158" s="155"/>
      <c r="CB158" s="287"/>
      <c r="CC158" s="155"/>
      <c r="CD158" s="155" t="str">
        <f t="shared" si="197"/>
        <v xml:space="preserve"> </v>
      </c>
      <c r="CE158" s="287"/>
      <c r="CF158" s="155"/>
      <c r="CG158" s="287"/>
      <c r="CH158" s="155"/>
      <c r="CI158" s="155" t="str">
        <f t="shared" si="198"/>
        <v xml:space="preserve"> </v>
      </c>
      <c r="CJ158" s="287"/>
      <c r="CK158" s="155"/>
      <c r="CL158" s="287"/>
      <c r="CM158" s="155"/>
      <c r="CN158" s="155" t="str">
        <f t="shared" si="199"/>
        <v xml:space="preserve"> </v>
      </c>
      <c r="CO158" s="287"/>
      <c r="CP158" s="155"/>
      <c r="CQ158" s="287"/>
      <c r="CR158" s="155"/>
      <c r="CS158" s="155" t="str">
        <f t="shared" si="200"/>
        <v xml:space="preserve"> </v>
      </c>
      <c r="CT158" s="287"/>
      <c r="CU158" s="155"/>
      <c r="CV158" s="287"/>
      <c r="CW158" s="155"/>
      <c r="CX158" s="155" t="str">
        <f t="shared" si="201"/>
        <v xml:space="preserve"> </v>
      </c>
      <c r="CY158" s="287"/>
      <c r="CZ158" s="155"/>
      <c r="DA158" s="287"/>
      <c r="DB158" s="155"/>
      <c r="DC158" s="155" t="str">
        <f t="shared" si="202"/>
        <v xml:space="preserve"> </v>
      </c>
      <c r="DD158" s="287"/>
      <c r="DE158" s="155"/>
      <c r="DF158" s="287"/>
      <c r="DG158" s="155"/>
      <c r="DH158" s="155" t="str">
        <f t="shared" si="203"/>
        <v xml:space="preserve"> </v>
      </c>
      <c r="DI158" s="287"/>
      <c r="DJ158" s="155"/>
      <c r="DK158" s="287"/>
      <c r="DL158" s="155"/>
      <c r="DM158" s="155" t="str">
        <f t="shared" si="204"/>
        <v xml:space="preserve"> </v>
      </c>
      <c r="DN158" s="287"/>
      <c r="DO158" s="155"/>
      <c r="DP158" s="287"/>
      <c r="DQ158" s="155"/>
      <c r="DR158" s="155" t="str">
        <f t="shared" si="205"/>
        <v xml:space="preserve"> </v>
      </c>
      <c r="DS158" s="287"/>
      <c r="DT158" s="155"/>
      <c r="DU158" s="287"/>
      <c r="DV158" s="155"/>
      <c r="DW158" s="155" t="str">
        <f t="shared" si="206"/>
        <v xml:space="preserve"> </v>
      </c>
      <c r="DX158" s="287"/>
      <c r="DY158" s="155"/>
      <c r="DZ158" s="287"/>
      <c r="EA158" s="155"/>
      <c r="EB158" s="155" t="str">
        <f t="shared" si="207"/>
        <v xml:space="preserve"> </v>
      </c>
      <c r="EC158" s="287"/>
      <c r="ED158" s="155"/>
      <c r="EE158" s="287"/>
      <c r="EF158" s="155"/>
      <c r="EG158" s="155" t="str">
        <f t="shared" si="208"/>
        <v xml:space="preserve"> </v>
      </c>
      <c r="EH158" s="287"/>
      <c r="EI158" s="155"/>
      <c r="EJ158" s="287"/>
      <c r="EK158" s="155"/>
      <c r="EL158" s="155" t="str">
        <f t="shared" si="209"/>
        <v xml:space="preserve"> </v>
      </c>
      <c r="EM158" s="287"/>
      <c r="EN158" s="155"/>
      <c r="EO158" s="287"/>
      <c r="EP158" s="155"/>
      <c r="EQ158" s="155" t="str">
        <f t="shared" si="210"/>
        <v xml:space="preserve"> </v>
      </c>
      <c r="ER158" s="287"/>
      <c r="ES158" s="155"/>
      <c r="ET158" s="287"/>
      <c r="EU158" s="155"/>
      <c r="EV158" s="155" t="str">
        <f t="shared" si="211"/>
        <v xml:space="preserve"> </v>
      </c>
      <c r="EW158" s="287"/>
      <c r="EX158" s="155"/>
      <c r="EY158" s="287"/>
      <c r="EZ158" s="155"/>
      <c r="FA158" s="155" t="str">
        <f t="shared" si="212"/>
        <v xml:space="preserve"> </v>
      </c>
      <c r="FB158" s="287"/>
      <c r="FC158" s="155"/>
      <c r="FD158" s="287"/>
      <c r="FE158" s="127"/>
      <c r="FF158" s="127"/>
      <c r="FG158" s="127"/>
      <c r="FH158" s="127"/>
      <c r="FI158" s="127"/>
      <c r="FJ158" s="127"/>
      <c r="FK158" s="127"/>
      <c r="FL158" s="127"/>
      <c r="FM158" s="127"/>
      <c r="FN158" s="127"/>
    </row>
    <row r="159" spans="1:170" ht="15" customHeight="1">
      <c r="A159" s="360">
        <f>IF($A157+1=8,1, $A157+1)</f>
        <v>6</v>
      </c>
      <c r="B159" s="401"/>
      <c r="C159" s="386">
        <f>C157+1</f>
        <v>43169</v>
      </c>
      <c r="D159" s="278" t="s">
        <v>79</v>
      </c>
      <c r="E159" s="228" t="str">
        <f t="shared" si="213"/>
        <v>AM</v>
      </c>
      <c r="F159" s="219"/>
      <c r="G159" s="217" t="str">
        <f t="shared" si="182"/>
        <v xml:space="preserve"> </v>
      </c>
      <c r="H159" s="288"/>
      <c r="I159" s="217"/>
      <c r="J159" s="291"/>
      <c r="K159" s="217"/>
      <c r="L159" s="217" t="str">
        <f t="shared" si="183"/>
        <v xml:space="preserve"> </v>
      </c>
      <c r="M159" s="288"/>
      <c r="N159" s="217"/>
      <c r="O159" s="291"/>
      <c r="P159" s="217"/>
      <c r="Q159" s="217" t="str">
        <f t="shared" si="184"/>
        <v xml:space="preserve"> </v>
      </c>
      <c r="R159" s="288"/>
      <c r="S159" s="217"/>
      <c r="T159" s="291"/>
      <c r="U159" s="217"/>
      <c r="V159" s="217" t="str">
        <f t="shared" si="185"/>
        <v xml:space="preserve"> </v>
      </c>
      <c r="W159" s="288"/>
      <c r="X159" s="217"/>
      <c r="Y159" s="291"/>
      <c r="Z159" s="217"/>
      <c r="AA159" s="217" t="str">
        <f t="shared" si="186"/>
        <v xml:space="preserve"> </v>
      </c>
      <c r="AB159" s="288"/>
      <c r="AC159" s="217"/>
      <c r="AD159" s="291"/>
      <c r="AE159" s="217"/>
      <c r="AF159" s="217" t="str">
        <f t="shared" si="187"/>
        <v xml:space="preserve"> </v>
      </c>
      <c r="AG159" s="288"/>
      <c r="AH159" s="217"/>
      <c r="AI159" s="291"/>
      <c r="AJ159" s="217"/>
      <c r="AK159" s="217" t="str">
        <f t="shared" si="188"/>
        <v xml:space="preserve"> </v>
      </c>
      <c r="AL159" s="288"/>
      <c r="AM159" s="217"/>
      <c r="AN159" s="291"/>
      <c r="AO159" s="217"/>
      <c r="AP159" s="217" t="str">
        <f t="shared" si="189"/>
        <v xml:space="preserve"> </v>
      </c>
      <c r="AQ159" s="288"/>
      <c r="AR159" s="217"/>
      <c r="AS159" s="291"/>
      <c r="AT159" s="217"/>
      <c r="AU159" s="217" t="str">
        <f t="shared" si="190"/>
        <v xml:space="preserve"> </v>
      </c>
      <c r="AV159" s="288"/>
      <c r="AW159" s="217"/>
      <c r="AX159" s="291"/>
      <c r="AY159" s="217"/>
      <c r="AZ159" s="217" t="str">
        <f t="shared" si="191"/>
        <v xml:space="preserve"> </v>
      </c>
      <c r="BA159" s="288"/>
      <c r="BB159" s="217"/>
      <c r="BC159" s="291"/>
      <c r="BD159" s="217"/>
      <c r="BE159" s="217" t="str">
        <f t="shared" si="192"/>
        <v xml:space="preserve"> </v>
      </c>
      <c r="BF159" s="288"/>
      <c r="BG159" s="217"/>
      <c r="BH159" s="291"/>
      <c r="BI159" s="217"/>
      <c r="BJ159" s="217" t="str">
        <f t="shared" si="193"/>
        <v xml:space="preserve"> </v>
      </c>
      <c r="BK159" s="288"/>
      <c r="BL159" s="217"/>
      <c r="BM159" s="291"/>
      <c r="BN159" s="217"/>
      <c r="BO159" s="217" t="str">
        <f t="shared" si="194"/>
        <v xml:space="preserve"> </v>
      </c>
      <c r="BP159" s="288"/>
      <c r="BQ159" s="217"/>
      <c r="BR159" s="291"/>
      <c r="BS159" s="217"/>
      <c r="BT159" s="217" t="str">
        <f t="shared" si="195"/>
        <v xml:space="preserve"> </v>
      </c>
      <c r="BU159" s="288"/>
      <c r="BV159" s="217"/>
      <c r="BW159" s="291"/>
      <c r="BX159" s="217"/>
      <c r="BY159" s="217" t="str">
        <f t="shared" si="196"/>
        <v xml:space="preserve"> </v>
      </c>
      <c r="BZ159" s="288"/>
      <c r="CA159" s="217"/>
      <c r="CB159" s="291"/>
      <c r="CC159" s="217"/>
      <c r="CD159" s="217" t="str">
        <f t="shared" si="197"/>
        <v xml:space="preserve"> </v>
      </c>
      <c r="CE159" s="288"/>
      <c r="CF159" s="217"/>
      <c r="CG159" s="291"/>
      <c r="CH159" s="217"/>
      <c r="CI159" s="217" t="str">
        <f t="shared" si="198"/>
        <v xml:space="preserve"> </v>
      </c>
      <c r="CJ159" s="288"/>
      <c r="CK159" s="217"/>
      <c r="CL159" s="291"/>
      <c r="CM159" s="217"/>
      <c r="CN159" s="217" t="str">
        <f t="shared" si="199"/>
        <v xml:space="preserve"> </v>
      </c>
      <c r="CO159" s="288"/>
      <c r="CP159" s="217"/>
      <c r="CQ159" s="291"/>
      <c r="CR159" s="217"/>
      <c r="CS159" s="217" t="str">
        <f t="shared" si="200"/>
        <v xml:space="preserve"> </v>
      </c>
      <c r="CT159" s="288"/>
      <c r="CU159" s="217"/>
      <c r="CV159" s="291"/>
      <c r="CW159" s="217"/>
      <c r="CX159" s="217" t="str">
        <f t="shared" si="201"/>
        <v xml:space="preserve"> </v>
      </c>
      <c r="CY159" s="288"/>
      <c r="CZ159" s="217"/>
      <c r="DA159" s="291"/>
      <c r="DB159" s="217"/>
      <c r="DC159" s="217" t="str">
        <f t="shared" si="202"/>
        <v xml:space="preserve"> </v>
      </c>
      <c r="DD159" s="288"/>
      <c r="DE159" s="217"/>
      <c r="DF159" s="291"/>
      <c r="DG159" s="217"/>
      <c r="DH159" s="217" t="str">
        <f t="shared" si="203"/>
        <v xml:space="preserve"> </v>
      </c>
      <c r="DI159" s="288"/>
      <c r="DJ159" s="217"/>
      <c r="DK159" s="291"/>
      <c r="DL159" s="217"/>
      <c r="DM159" s="217" t="str">
        <f t="shared" si="204"/>
        <v xml:space="preserve"> </v>
      </c>
      <c r="DN159" s="288"/>
      <c r="DO159" s="217"/>
      <c r="DP159" s="291"/>
      <c r="DQ159" s="217"/>
      <c r="DR159" s="217" t="str">
        <f t="shared" si="205"/>
        <v xml:space="preserve"> </v>
      </c>
      <c r="DS159" s="288"/>
      <c r="DT159" s="217"/>
      <c r="DU159" s="291"/>
      <c r="DV159" s="217"/>
      <c r="DW159" s="217" t="str">
        <f t="shared" si="206"/>
        <v xml:space="preserve"> </v>
      </c>
      <c r="DX159" s="288"/>
      <c r="DY159" s="217"/>
      <c r="DZ159" s="291"/>
      <c r="EA159" s="217"/>
      <c r="EB159" s="217" t="str">
        <f t="shared" si="207"/>
        <v xml:space="preserve"> </v>
      </c>
      <c r="EC159" s="288"/>
      <c r="ED159" s="217"/>
      <c r="EE159" s="291"/>
      <c r="EF159" s="217"/>
      <c r="EG159" s="217" t="str">
        <f t="shared" si="208"/>
        <v xml:space="preserve"> </v>
      </c>
      <c r="EH159" s="288"/>
      <c r="EI159" s="217"/>
      <c r="EJ159" s="291"/>
      <c r="EK159" s="217"/>
      <c r="EL159" s="217" t="str">
        <f t="shared" si="209"/>
        <v xml:space="preserve"> </v>
      </c>
      <c r="EM159" s="288"/>
      <c r="EN159" s="217"/>
      <c r="EO159" s="291"/>
      <c r="EP159" s="217"/>
      <c r="EQ159" s="217" t="str">
        <f t="shared" si="210"/>
        <v xml:space="preserve"> </v>
      </c>
      <c r="ER159" s="288"/>
      <c r="ES159" s="217"/>
      <c r="ET159" s="291"/>
      <c r="EU159" s="217"/>
      <c r="EV159" s="217" t="str">
        <f t="shared" si="211"/>
        <v xml:space="preserve"> </v>
      </c>
      <c r="EW159" s="288"/>
      <c r="EX159" s="217"/>
      <c r="EY159" s="291"/>
      <c r="EZ159" s="217"/>
      <c r="FA159" s="217" t="str">
        <f t="shared" si="212"/>
        <v xml:space="preserve"> </v>
      </c>
      <c r="FB159" s="288"/>
      <c r="FC159" s="217"/>
      <c r="FD159" s="291"/>
      <c r="FE159" s="127"/>
      <c r="FF159" s="127"/>
      <c r="FG159" s="127"/>
      <c r="FH159" s="127"/>
      <c r="FI159" s="127"/>
      <c r="FJ159" s="127"/>
      <c r="FK159" s="127"/>
      <c r="FL159" s="127"/>
      <c r="FM159" s="127"/>
      <c r="FN159" s="127"/>
    </row>
    <row r="160" spans="1:170" ht="15" customHeight="1">
      <c r="A160" s="360"/>
      <c r="B160" s="401"/>
      <c r="C160" s="386"/>
      <c r="D160" s="279"/>
      <c r="E160" s="228" t="str">
        <f t="shared" si="213"/>
        <v>PM</v>
      </c>
      <c r="F160" s="219"/>
      <c r="G160" s="217" t="str">
        <f t="shared" si="182"/>
        <v xml:space="preserve"> </v>
      </c>
      <c r="H160" s="288"/>
      <c r="I160" s="217"/>
      <c r="J160" s="288"/>
      <c r="K160" s="217"/>
      <c r="L160" s="217" t="str">
        <f t="shared" si="183"/>
        <v xml:space="preserve"> </v>
      </c>
      <c r="M160" s="288"/>
      <c r="N160" s="217"/>
      <c r="O160" s="288"/>
      <c r="P160" s="217"/>
      <c r="Q160" s="217" t="str">
        <f t="shared" si="184"/>
        <v xml:space="preserve"> </v>
      </c>
      <c r="R160" s="288"/>
      <c r="S160" s="217"/>
      <c r="T160" s="288"/>
      <c r="U160" s="217"/>
      <c r="V160" s="217" t="str">
        <f t="shared" si="185"/>
        <v xml:space="preserve"> </v>
      </c>
      <c r="W160" s="288"/>
      <c r="X160" s="217"/>
      <c r="Y160" s="288"/>
      <c r="Z160" s="217"/>
      <c r="AA160" s="217" t="str">
        <f t="shared" si="186"/>
        <v xml:space="preserve"> </v>
      </c>
      <c r="AB160" s="288"/>
      <c r="AC160" s="217"/>
      <c r="AD160" s="288"/>
      <c r="AE160" s="217"/>
      <c r="AF160" s="217" t="str">
        <f t="shared" si="187"/>
        <v xml:space="preserve"> </v>
      </c>
      <c r="AG160" s="288"/>
      <c r="AH160" s="217"/>
      <c r="AI160" s="288"/>
      <c r="AJ160" s="217"/>
      <c r="AK160" s="217" t="str">
        <f t="shared" si="188"/>
        <v xml:space="preserve"> </v>
      </c>
      <c r="AL160" s="288"/>
      <c r="AM160" s="217"/>
      <c r="AN160" s="288"/>
      <c r="AO160" s="217"/>
      <c r="AP160" s="217" t="str">
        <f t="shared" si="189"/>
        <v xml:space="preserve"> </v>
      </c>
      <c r="AQ160" s="288"/>
      <c r="AR160" s="217"/>
      <c r="AS160" s="288"/>
      <c r="AT160" s="217"/>
      <c r="AU160" s="217" t="str">
        <f t="shared" si="190"/>
        <v xml:space="preserve"> </v>
      </c>
      <c r="AV160" s="288"/>
      <c r="AW160" s="217"/>
      <c r="AX160" s="288"/>
      <c r="AY160" s="217"/>
      <c r="AZ160" s="217" t="str">
        <f t="shared" si="191"/>
        <v xml:space="preserve"> </v>
      </c>
      <c r="BA160" s="288"/>
      <c r="BB160" s="217"/>
      <c r="BC160" s="288"/>
      <c r="BD160" s="217"/>
      <c r="BE160" s="217" t="str">
        <f t="shared" si="192"/>
        <v xml:space="preserve"> </v>
      </c>
      <c r="BF160" s="288"/>
      <c r="BG160" s="217"/>
      <c r="BH160" s="288"/>
      <c r="BI160" s="217"/>
      <c r="BJ160" s="217" t="str">
        <f t="shared" si="193"/>
        <v xml:space="preserve"> </v>
      </c>
      <c r="BK160" s="288"/>
      <c r="BL160" s="217"/>
      <c r="BM160" s="288"/>
      <c r="BN160" s="217"/>
      <c r="BO160" s="217" t="str">
        <f t="shared" si="194"/>
        <v xml:space="preserve"> </v>
      </c>
      <c r="BP160" s="288"/>
      <c r="BQ160" s="217"/>
      <c r="BR160" s="288"/>
      <c r="BS160" s="217"/>
      <c r="BT160" s="217" t="str">
        <f t="shared" si="195"/>
        <v xml:space="preserve"> </v>
      </c>
      <c r="BU160" s="288"/>
      <c r="BV160" s="217"/>
      <c r="BW160" s="288"/>
      <c r="BX160" s="217"/>
      <c r="BY160" s="217" t="str">
        <f t="shared" si="196"/>
        <v xml:space="preserve"> </v>
      </c>
      <c r="BZ160" s="288"/>
      <c r="CA160" s="217"/>
      <c r="CB160" s="288"/>
      <c r="CC160" s="217"/>
      <c r="CD160" s="217" t="str">
        <f t="shared" si="197"/>
        <v xml:space="preserve"> </v>
      </c>
      <c r="CE160" s="288"/>
      <c r="CF160" s="217"/>
      <c r="CG160" s="288"/>
      <c r="CH160" s="217"/>
      <c r="CI160" s="217" t="str">
        <f t="shared" si="198"/>
        <v xml:space="preserve"> </v>
      </c>
      <c r="CJ160" s="288"/>
      <c r="CK160" s="217"/>
      <c r="CL160" s="288"/>
      <c r="CM160" s="217"/>
      <c r="CN160" s="217" t="str">
        <f t="shared" si="199"/>
        <v xml:space="preserve"> </v>
      </c>
      <c r="CO160" s="288"/>
      <c r="CP160" s="217"/>
      <c r="CQ160" s="288"/>
      <c r="CR160" s="217"/>
      <c r="CS160" s="217" t="str">
        <f t="shared" si="200"/>
        <v xml:space="preserve"> </v>
      </c>
      <c r="CT160" s="288"/>
      <c r="CU160" s="217"/>
      <c r="CV160" s="288"/>
      <c r="CW160" s="217"/>
      <c r="CX160" s="217" t="str">
        <f t="shared" si="201"/>
        <v xml:space="preserve"> </v>
      </c>
      <c r="CY160" s="288"/>
      <c r="CZ160" s="217"/>
      <c r="DA160" s="288"/>
      <c r="DB160" s="217"/>
      <c r="DC160" s="217" t="str">
        <f t="shared" si="202"/>
        <v xml:space="preserve"> </v>
      </c>
      <c r="DD160" s="288"/>
      <c r="DE160" s="217"/>
      <c r="DF160" s="288"/>
      <c r="DG160" s="217"/>
      <c r="DH160" s="217" t="str">
        <f t="shared" si="203"/>
        <v xml:space="preserve"> </v>
      </c>
      <c r="DI160" s="288"/>
      <c r="DJ160" s="217"/>
      <c r="DK160" s="288"/>
      <c r="DL160" s="217"/>
      <c r="DM160" s="217" t="str">
        <f t="shared" si="204"/>
        <v xml:space="preserve"> </v>
      </c>
      <c r="DN160" s="288"/>
      <c r="DO160" s="217"/>
      <c r="DP160" s="288"/>
      <c r="DQ160" s="217"/>
      <c r="DR160" s="217" t="str">
        <f t="shared" si="205"/>
        <v xml:space="preserve"> </v>
      </c>
      <c r="DS160" s="288"/>
      <c r="DT160" s="217"/>
      <c r="DU160" s="288"/>
      <c r="DV160" s="217"/>
      <c r="DW160" s="217" t="str">
        <f t="shared" si="206"/>
        <v xml:space="preserve"> </v>
      </c>
      <c r="DX160" s="288"/>
      <c r="DY160" s="217"/>
      <c r="DZ160" s="288"/>
      <c r="EA160" s="217"/>
      <c r="EB160" s="217" t="str">
        <f t="shared" si="207"/>
        <v xml:space="preserve"> </v>
      </c>
      <c r="EC160" s="288"/>
      <c r="ED160" s="217"/>
      <c r="EE160" s="288"/>
      <c r="EF160" s="217"/>
      <c r="EG160" s="217" t="str">
        <f t="shared" si="208"/>
        <v xml:space="preserve"> </v>
      </c>
      <c r="EH160" s="288"/>
      <c r="EI160" s="217"/>
      <c r="EJ160" s="288"/>
      <c r="EK160" s="217"/>
      <c r="EL160" s="217" t="str">
        <f t="shared" si="209"/>
        <v xml:space="preserve"> </v>
      </c>
      <c r="EM160" s="288"/>
      <c r="EN160" s="217"/>
      <c r="EO160" s="288"/>
      <c r="EP160" s="217"/>
      <c r="EQ160" s="217" t="str">
        <f t="shared" si="210"/>
        <v xml:space="preserve"> </v>
      </c>
      <c r="ER160" s="288"/>
      <c r="ES160" s="217"/>
      <c r="ET160" s="288"/>
      <c r="EU160" s="217"/>
      <c r="EV160" s="217" t="str">
        <f t="shared" si="211"/>
        <v xml:space="preserve"> </v>
      </c>
      <c r="EW160" s="288"/>
      <c r="EX160" s="217"/>
      <c r="EY160" s="288"/>
      <c r="EZ160" s="217"/>
      <c r="FA160" s="217" t="str">
        <f t="shared" si="212"/>
        <v xml:space="preserve"> </v>
      </c>
      <c r="FB160" s="288"/>
      <c r="FC160" s="217"/>
      <c r="FD160" s="288"/>
      <c r="FE160" s="127"/>
      <c r="FF160" s="127"/>
      <c r="FG160" s="127"/>
      <c r="FH160" s="127"/>
      <c r="FI160" s="127"/>
      <c r="FJ160" s="127"/>
      <c r="FK160" s="127"/>
      <c r="FL160" s="127"/>
      <c r="FM160" s="127"/>
      <c r="FN160" s="127"/>
    </row>
    <row r="161" spans="1:170" ht="15" customHeight="1">
      <c r="A161" s="360">
        <f>IF($A159+1=8,1, $A159+1)</f>
        <v>7</v>
      </c>
      <c r="B161" s="401"/>
      <c r="C161" s="386">
        <f>C159+1</f>
        <v>43170</v>
      </c>
      <c r="D161" s="278" t="s">
        <v>80</v>
      </c>
      <c r="E161" s="228" t="str">
        <f t="shared" si="213"/>
        <v>AM</v>
      </c>
      <c r="F161" s="219"/>
      <c r="G161" s="217" t="str">
        <f t="shared" si="182"/>
        <v xml:space="preserve"> </v>
      </c>
      <c r="H161" s="288"/>
      <c r="I161" s="217"/>
      <c r="J161" s="291"/>
      <c r="K161" s="217"/>
      <c r="L161" s="217" t="str">
        <f t="shared" si="183"/>
        <v xml:space="preserve"> </v>
      </c>
      <c r="M161" s="288"/>
      <c r="N161" s="217"/>
      <c r="O161" s="291"/>
      <c r="P161" s="217"/>
      <c r="Q161" s="217" t="str">
        <f t="shared" si="184"/>
        <v xml:space="preserve"> </v>
      </c>
      <c r="R161" s="288"/>
      <c r="S161" s="217"/>
      <c r="T161" s="291"/>
      <c r="U161" s="217"/>
      <c r="V161" s="217" t="str">
        <f t="shared" si="185"/>
        <v xml:space="preserve"> </v>
      </c>
      <c r="W161" s="288"/>
      <c r="X161" s="217"/>
      <c r="Y161" s="291"/>
      <c r="Z161" s="217"/>
      <c r="AA161" s="217" t="str">
        <f t="shared" si="186"/>
        <v xml:space="preserve"> </v>
      </c>
      <c r="AB161" s="288"/>
      <c r="AC161" s="217"/>
      <c r="AD161" s="291"/>
      <c r="AE161" s="217"/>
      <c r="AF161" s="217" t="str">
        <f t="shared" si="187"/>
        <v xml:space="preserve"> </v>
      </c>
      <c r="AG161" s="288"/>
      <c r="AH161" s="217"/>
      <c r="AI161" s="291"/>
      <c r="AJ161" s="217"/>
      <c r="AK161" s="217" t="str">
        <f t="shared" si="188"/>
        <v xml:space="preserve"> </v>
      </c>
      <c r="AL161" s="288"/>
      <c r="AM161" s="217"/>
      <c r="AN161" s="291"/>
      <c r="AO161" s="217"/>
      <c r="AP161" s="217" t="str">
        <f t="shared" si="189"/>
        <v xml:space="preserve"> </v>
      </c>
      <c r="AQ161" s="288"/>
      <c r="AR161" s="217"/>
      <c r="AS161" s="291"/>
      <c r="AT161" s="217"/>
      <c r="AU161" s="217" t="str">
        <f t="shared" si="190"/>
        <v xml:space="preserve"> </v>
      </c>
      <c r="AV161" s="288"/>
      <c r="AW161" s="217"/>
      <c r="AX161" s="291"/>
      <c r="AY161" s="217"/>
      <c r="AZ161" s="217" t="str">
        <f t="shared" si="191"/>
        <v xml:space="preserve"> </v>
      </c>
      <c r="BA161" s="288"/>
      <c r="BB161" s="217"/>
      <c r="BC161" s="291"/>
      <c r="BD161" s="217"/>
      <c r="BE161" s="217" t="str">
        <f t="shared" si="192"/>
        <v xml:space="preserve"> </v>
      </c>
      <c r="BF161" s="288"/>
      <c r="BG161" s="217"/>
      <c r="BH161" s="291"/>
      <c r="BI161" s="217"/>
      <c r="BJ161" s="217" t="str">
        <f t="shared" si="193"/>
        <v xml:space="preserve"> </v>
      </c>
      <c r="BK161" s="288"/>
      <c r="BL161" s="217"/>
      <c r="BM161" s="291"/>
      <c r="BN161" s="217"/>
      <c r="BO161" s="217" t="str">
        <f t="shared" si="194"/>
        <v xml:space="preserve"> </v>
      </c>
      <c r="BP161" s="288"/>
      <c r="BQ161" s="217"/>
      <c r="BR161" s="291"/>
      <c r="BS161" s="217"/>
      <c r="BT161" s="217" t="str">
        <f t="shared" si="195"/>
        <v xml:space="preserve"> </v>
      </c>
      <c r="BU161" s="288"/>
      <c r="BV161" s="217"/>
      <c r="BW161" s="291"/>
      <c r="BX161" s="217"/>
      <c r="BY161" s="217" t="str">
        <f t="shared" si="196"/>
        <v xml:space="preserve"> </v>
      </c>
      <c r="BZ161" s="288"/>
      <c r="CA161" s="217"/>
      <c r="CB161" s="291"/>
      <c r="CC161" s="217"/>
      <c r="CD161" s="217" t="str">
        <f t="shared" si="197"/>
        <v xml:space="preserve"> </v>
      </c>
      <c r="CE161" s="288"/>
      <c r="CF161" s="217"/>
      <c r="CG161" s="291"/>
      <c r="CH161" s="217"/>
      <c r="CI161" s="217" t="str">
        <f t="shared" si="198"/>
        <v xml:space="preserve"> </v>
      </c>
      <c r="CJ161" s="288"/>
      <c r="CK161" s="217"/>
      <c r="CL161" s="291"/>
      <c r="CM161" s="217"/>
      <c r="CN161" s="217" t="str">
        <f t="shared" si="199"/>
        <v xml:space="preserve"> </v>
      </c>
      <c r="CO161" s="288"/>
      <c r="CP161" s="217"/>
      <c r="CQ161" s="291"/>
      <c r="CR161" s="217"/>
      <c r="CS161" s="217" t="str">
        <f t="shared" si="200"/>
        <v xml:space="preserve"> </v>
      </c>
      <c r="CT161" s="288"/>
      <c r="CU161" s="217"/>
      <c r="CV161" s="291"/>
      <c r="CW161" s="217"/>
      <c r="CX161" s="217" t="str">
        <f t="shared" si="201"/>
        <v xml:space="preserve"> </v>
      </c>
      <c r="CY161" s="288"/>
      <c r="CZ161" s="217"/>
      <c r="DA161" s="291"/>
      <c r="DB161" s="217"/>
      <c r="DC161" s="217" t="str">
        <f t="shared" si="202"/>
        <v xml:space="preserve"> </v>
      </c>
      <c r="DD161" s="288"/>
      <c r="DE161" s="217"/>
      <c r="DF161" s="291"/>
      <c r="DG161" s="217"/>
      <c r="DH161" s="217" t="str">
        <f t="shared" si="203"/>
        <v xml:space="preserve"> </v>
      </c>
      <c r="DI161" s="288"/>
      <c r="DJ161" s="217"/>
      <c r="DK161" s="291"/>
      <c r="DL161" s="217"/>
      <c r="DM161" s="217" t="str">
        <f t="shared" si="204"/>
        <v xml:space="preserve"> </v>
      </c>
      <c r="DN161" s="288"/>
      <c r="DO161" s="217"/>
      <c r="DP161" s="291"/>
      <c r="DQ161" s="217"/>
      <c r="DR161" s="217" t="str">
        <f t="shared" si="205"/>
        <v xml:space="preserve"> </v>
      </c>
      <c r="DS161" s="288"/>
      <c r="DT161" s="217"/>
      <c r="DU161" s="291"/>
      <c r="DV161" s="217"/>
      <c r="DW161" s="217" t="str">
        <f t="shared" si="206"/>
        <v xml:space="preserve"> </v>
      </c>
      <c r="DX161" s="288"/>
      <c r="DY161" s="217"/>
      <c r="DZ161" s="291"/>
      <c r="EA161" s="217"/>
      <c r="EB161" s="217" t="str">
        <f t="shared" si="207"/>
        <v xml:space="preserve"> </v>
      </c>
      <c r="EC161" s="288"/>
      <c r="ED161" s="217"/>
      <c r="EE161" s="291"/>
      <c r="EF161" s="217"/>
      <c r="EG161" s="217" t="str">
        <f t="shared" si="208"/>
        <v xml:space="preserve"> </v>
      </c>
      <c r="EH161" s="288"/>
      <c r="EI161" s="217"/>
      <c r="EJ161" s="291"/>
      <c r="EK161" s="217"/>
      <c r="EL161" s="217" t="str">
        <f t="shared" si="209"/>
        <v xml:space="preserve"> </v>
      </c>
      <c r="EM161" s="288"/>
      <c r="EN161" s="217"/>
      <c r="EO161" s="291"/>
      <c r="EP161" s="217"/>
      <c r="EQ161" s="217" t="str">
        <f t="shared" si="210"/>
        <v xml:space="preserve"> </v>
      </c>
      <c r="ER161" s="288"/>
      <c r="ES161" s="217"/>
      <c r="ET161" s="291"/>
      <c r="EU161" s="217"/>
      <c r="EV161" s="217" t="str">
        <f t="shared" si="211"/>
        <v xml:space="preserve"> </v>
      </c>
      <c r="EW161" s="288"/>
      <c r="EX161" s="217"/>
      <c r="EY161" s="291"/>
      <c r="EZ161" s="217"/>
      <c r="FA161" s="217" t="str">
        <f t="shared" si="212"/>
        <v xml:space="preserve"> </v>
      </c>
      <c r="FB161" s="288"/>
      <c r="FC161" s="217"/>
      <c r="FD161" s="291"/>
      <c r="FE161" s="127"/>
      <c r="FF161" s="127"/>
      <c r="FG161" s="127"/>
      <c r="FH161" s="127"/>
      <c r="FI161" s="127"/>
      <c r="FJ161" s="127"/>
      <c r="FK161" s="127"/>
      <c r="FL161" s="127"/>
      <c r="FM161" s="127"/>
      <c r="FN161" s="127"/>
    </row>
    <row r="162" spans="1:170" ht="15" customHeight="1">
      <c r="A162" s="360"/>
      <c r="B162" s="401"/>
      <c r="C162" s="386"/>
      <c r="D162" s="279"/>
      <c r="E162" s="228" t="str">
        <f t="shared" si="213"/>
        <v>PM</v>
      </c>
      <c r="F162" s="219"/>
      <c r="G162" s="217" t="str">
        <f t="shared" si="182"/>
        <v xml:space="preserve"> </v>
      </c>
      <c r="H162" s="288"/>
      <c r="I162" s="217"/>
      <c r="J162" s="288"/>
      <c r="K162" s="217"/>
      <c r="L162" s="217" t="str">
        <f t="shared" si="183"/>
        <v xml:space="preserve"> </v>
      </c>
      <c r="M162" s="288"/>
      <c r="N162" s="217"/>
      <c r="O162" s="288"/>
      <c r="P162" s="217"/>
      <c r="Q162" s="217" t="str">
        <f t="shared" si="184"/>
        <v xml:space="preserve"> </v>
      </c>
      <c r="R162" s="288"/>
      <c r="S162" s="217"/>
      <c r="T162" s="288"/>
      <c r="U162" s="217"/>
      <c r="V162" s="217" t="str">
        <f t="shared" si="185"/>
        <v xml:space="preserve"> </v>
      </c>
      <c r="W162" s="288"/>
      <c r="X162" s="217"/>
      <c r="Y162" s="288"/>
      <c r="Z162" s="217"/>
      <c r="AA162" s="217" t="str">
        <f t="shared" si="186"/>
        <v xml:space="preserve"> </v>
      </c>
      <c r="AB162" s="288"/>
      <c r="AC162" s="217"/>
      <c r="AD162" s="288"/>
      <c r="AE162" s="217"/>
      <c r="AF162" s="217" t="str">
        <f t="shared" si="187"/>
        <v xml:space="preserve"> </v>
      </c>
      <c r="AG162" s="288"/>
      <c r="AH162" s="217"/>
      <c r="AI162" s="288"/>
      <c r="AJ162" s="217"/>
      <c r="AK162" s="217" t="str">
        <f t="shared" si="188"/>
        <v xml:space="preserve"> </v>
      </c>
      <c r="AL162" s="288"/>
      <c r="AM162" s="217"/>
      <c r="AN162" s="288"/>
      <c r="AO162" s="217"/>
      <c r="AP162" s="217" t="str">
        <f t="shared" si="189"/>
        <v xml:space="preserve"> </v>
      </c>
      <c r="AQ162" s="288"/>
      <c r="AR162" s="217"/>
      <c r="AS162" s="288"/>
      <c r="AT162" s="217"/>
      <c r="AU162" s="217" t="str">
        <f t="shared" si="190"/>
        <v xml:space="preserve"> </v>
      </c>
      <c r="AV162" s="288"/>
      <c r="AW162" s="217"/>
      <c r="AX162" s="288"/>
      <c r="AY162" s="217"/>
      <c r="AZ162" s="217" t="str">
        <f t="shared" si="191"/>
        <v xml:space="preserve"> </v>
      </c>
      <c r="BA162" s="288"/>
      <c r="BB162" s="217"/>
      <c r="BC162" s="288"/>
      <c r="BD162" s="217"/>
      <c r="BE162" s="217" t="str">
        <f t="shared" si="192"/>
        <v xml:space="preserve"> </v>
      </c>
      <c r="BF162" s="288"/>
      <c r="BG162" s="217"/>
      <c r="BH162" s="288"/>
      <c r="BI162" s="217"/>
      <c r="BJ162" s="217" t="str">
        <f t="shared" si="193"/>
        <v xml:space="preserve"> </v>
      </c>
      <c r="BK162" s="288"/>
      <c r="BL162" s="217"/>
      <c r="BM162" s="288"/>
      <c r="BN162" s="217"/>
      <c r="BO162" s="217" t="str">
        <f t="shared" si="194"/>
        <v xml:space="preserve"> </v>
      </c>
      <c r="BP162" s="288"/>
      <c r="BQ162" s="217"/>
      <c r="BR162" s="288"/>
      <c r="BS162" s="217"/>
      <c r="BT162" s="217" t="str">
        <f t="shared" si="195"/>
        <v xml:space="preserve"> </v>
      </c>
      <c r="BU162" s="288"/>
      <c r="BV162" s="217"/>
      <c r="BW162" s="288"/>
      <c r="BX162" s="217"/>
      <c r="BY162" s="217" t="str">
        <f t="shared" si="196"/>
        <v xml:space="preserve"> </v>
      </c>
      <c r="BZ162" s="288"/>
      <c r="CA162" s="217"/>
      <c r="CB162" s="288"/>
      <c r="CC162" s="217"/>
      <c r="CD162" s="217" t="str">
        <f t="shared" si="197"/>
        <v xml:space="preserve"> </v>
      </c>
      <c r="CE162" s="288"/>
      <c r="CF162" s="217"/>
      <c r="CG162" s="288"/>
      <c r="CH162" s="217"/>
      <c r="CI162" s="217" t="str">
        <f t="shared" si="198"/>
        <v xml:space="preserve"> </v>
      </c>
      <c r="CJ162" s="288"/>
      <c r="CK162" s="217"/>
      <c r="CL162" s="288"/>
      <c r="CM162" s="217"/>
      <c r="CN162" s="217" t="str">
        <f t="shared" si="199"/>
        <v xml:space="preserve"> </v>
      </c>
      <c r="CO162" s="288"/>
      <c r="CP162" s="217"/>
      <c r="CQ162" s="288"/>
      <c r="CR162" s="217"/>
      <c r="CS162" s="217" t="str">
        <f t="shared" si="200"/>
        <v xml:space="preserve"> </v>
      </c>
      <c r="CT162" s="288"/>
      <c r="CU162" s="217"/>
      <c r="CV162" s="288"/>
      <c r="CW162" s="217"/>
      <c r="CX162" s="217" t="str">
        <f t="shared" si="201"/>
        <v xml:space="preserve"> </v>
      </c>
      <c r="CY162" s="288"/>
      <c r="CZ162" s="217"/>
      <c r="DA162" s="288"/>
      <c r="DB162" s="217"/>
      <c r="DC162" s="217" t="str">
        <f t="shared" si="202"/>
        <v xml:space="preserve"> </v>
      </c>
      <c r="DD162" s="288"/>
      <c r="DE162" s="217"/>
      <c r="DF162" s="288"/>
      <c r="DG162" s="217"/>
      <c r="DH162" s="217" t="str">
        <f t="shared" si="203"/>
        <v xml:space="preserve"> </v>
      </c>
      <c r="DI162" s="288"/>
      <c r="DJ162" s="217"/>
      <c r="DK162" s="288"/>
      <c r="DL162" s="217"/>
      <c r="DM162" s="217" t="str">
        <f t="shared" si="204"/>
        <v xml:space="preserve"> </v>
      </c>
      <c r="DN162" s="288"/>
      <c r="DO162" s="217"/>
      <c r="DP162" s="288"/>
      <c r="DQ162" s="217"/>
      <c r="DR162" s="217" t="str">
        <f t="shared" si="205"/>
        <v xml:space="preserve"> </v>
      </c>
      <c r="DS162" s="288"/>
      <c r="DT162" s="217"/>
      <c r="DU162" s="288"/>
      <c r="DV162" s="217"/>
      <c r="DW162" s="217" t="str">
        <f t="shared" si="206"/>
        <v xml:space="preserve"> </v>
      </c>
      <c r="DX162" s="288"/>
      <c r="DY162" s="217"/>
      <c r="DZ162" s="288"/>
      <c r="EA162" s="217"/>
      <c r="EB162" s="217" t="str">
        <f t="shared" si="207"/>
        <v xml:space="preserve"> </v>
      </c>
      <c r="EC162" s="288"/>
      <c r="ED162" s="217"/>
      <c r="EE162" s="288"/>
      <c r="EF162" s="217"/>
      <c r="EG162" s="217" t="str">
        <f t="shared" si="208"/>
        <v xml:space="preserve"> </v>
      </c>
      <c r="EH162" s="288"/>
      <c r="EI162" s="217"/>
      <c r="EJ162" s="288"/>
      <c r="EK162" s="217"/>
      <c r="EL162" s="217" t="str">
        <f t="shared" si="209"/>
        <v xml:space="preserve"> </v>
      </c>
      <c r="EM162" s="288"/>
      <c r="EN162" s="217"/>
      <c r="EO162" s="288"/>
      <c r="EP162" s="217"/>
      <c r="EQ162" s="217" t="str">
        <f t="shared" si="210"/>
        <v xml:space="preserve"> </v>
      </c>
      <c r="ER162" s="288"/>
      <c r="ES162" s="217"/>
      <c r="ET162" s="288"/>
      <c r="EU162" s="217"/>
      <c r="EV162" s="217" t="str">
        <f t="shared" si="211"/>
        <v xml:space="preserve"> </v>
      </c>
      <c r="EW162" s="288"/>
      <c r="EX162" s="217"/>
      <c r="EY162" s="288"/>
      <c r="EZ162" s="217"/>
      <c r="FA162" s="217" t="str">
        <f t="shared" si="212"/>
        <v xml:space="preserve"> </v>
      </c>
      <c r="FB162" s="288"/>
      <c r="FC162" s="217"/>
      <c r="FD162" s="288"/>
      <c r="FE162" s="127"/>
      <c r="FF162" s="127"/>
      <c r="FG162" s="127"/>
      <c r="FH162" s="127"/>
      <c r="FI162" s="127"/>
      <c r="FJ162" s="127"/>
      <c r="FK162" s="127"/>
      <c r="FL162" s="127"/>
      <c r="FM162" s="127"/>
      <c r="FN162" s="127"/>
    </row>
    <row r="163" spans="1:170" ht="15" customHeight="1">
      <c r="A163" s="361">
        <f>IF($A161+1=8,1, $A161+1)</f>
        <v>1</v>
      </c>
      <c r="B163" s="401"/>
      <c r="C163" s="385">
        <f>C161+1</f>
        <v>43171</v>
      </c>
      <c r="D163" s="275" t="s">
        <v>74</v>
      </c>
      <c r="E163" s="139" t="str">
        <f t="shared" si="213"/>
        <v>AM</v>
      </c>
      <c r="F163" s="159"/>
      <c r="G163" s="155" t="str">
        <f t="shared" si="182"/>
        <v xml:space="preserve"> </v>
      </c>
      <c r="H163" s="287"/>
      <c r="I163" s="155"/>
      <c r="J163" s="290"/>
      <c r="K163" s="155"/>
      <c r="L163" s="155" t="str">
        <f t="shared" si="183"/>
        <v xml:space="preserve"> </v>
      </c>
      <c r="M163" s="287"/>
      <c r="N163" s="155"/>
      <c r="O163" s="290"/>
      <c r="P163" s="155"/>
      <c r="Q163" s="155" t="str">
        <f t="shared" si="184"/>
        <v xml:space="preserve"> </v>
      </c>
      <c r="R163" s="287"/>
      <c r="S163" s="155"/>
      <c r="T163" s="290"/>
      <c r="U163" s="155"/>
      <c r="V163" s="155" t="str">
        <f t="shared" si="185"/>
        <v xml:space="preserve"> </v>
      </c>
      <c r="W163" s="287"/>
      <c r="X163" s="155"/>
      <c r="Y163" s="290"/>
      <c r="Z163" s="155"/>
      <c r="AA163" s="155" t="str">
        <f t="shared" si="186"/>
        <v xml:space="preserve"> </v>
      </c>
      <c r="AB163" s="287"/>
      <c r="AC163" s="155"/>
      <c r="AD163" s="290"/>
      <c r="AE163" s="155"/>
      <c r="AF163" s="155" t="str">
        <f t="shared" si="187"/>
        <v xml:space="preserve"> </v>
      </c>
      <c r="AG163" s="287"/>
      <c r="AH163" s="155"/>
      <c r="AI163" s="290"/>
      <c r="AJ163" s="155"/>
      <c r="AK163" s="155" t="str">
        <f t="shared" si="188"/>
        <v xml:space="preserve"> </v>
      </c>
      <c r="AL163" s="287"/>
      <c r="AM163" s="155"/>
      <c r="AN163" s="290"/>
      <c r="AO163" s="155"/>
      <c r="AP163" s="155" t="str">
        <f t="shared" si="189"/>
        <v xml:space="preserve"> </v>
      </c>
      <c r="AQ163" s="287"/>
      <c r="AR163" s="155"/>
      <c r="AS163" s="290"/>
      <c r="AT163" s="155"/>
      <c r="AU163" s="155" t="str">
        <f t="shared" si="190"/>
        <v xml:space="preserve"> </v>
      </c>
      <c r="AV163" s="287"/>
      <c r="AW163" s="155"/>
      <c r="AX163" s="290"/>
      <c r="AY163" s="155"/>
      <c r="AZ163" s="155" t="str">
        <f t="shared" si="191"/>
        <v xml:space="preserve"> </v>
      </c>
      <c r="BA163" s="287"/>
      <c r="BB163" s="155"/>
      <c r="BC163" s="290"/>
      <c r="BD163" s="155"/>
      <c r="BE163" s="155" t="str">
        <f t="shared" si="192"/>
        <v xml:space="preserve"> </v>
      </c>
      <c r="BF163" s="287"/>
      <c r="BG163" s="155"/>
      <c r="BH163" s="290"/>
      <c r="BI163" s="155"/>
      <c r="BJ163" s="155" t="str">
        <f t="shared" si="193"/>
        <v xml:space="preserve"> </v>
      </c>
      <c r="BK163" s="287"/>
      <c r="BL163" s="155"/>
      <c r="BM163" s="290"/>
      <c r="BN163" s="155"/>
      <c r="BO163" s="155" t="str">
        <f t="shared" si="194"/>
        <v xml:space="preserve"> </v>
      </c>
      <c r="BP163" s="287"/>
      <c r="BQ163" s="155"/>
      <c r="BR163" s="290"/>
      <c r="BS163" s="155"/>
      <c r="BT163" s="155" t="str">
        <f t="shared" si="195"/>
        <v xml:space="preserve"> </v>
      </c>
      <c r="BU163" s="287"/>
      <c r="BV163" s="155"/>
      <c r="BW163" s="290"/>
      <c r="BX163" s="155"/>
      <c r="BY163" s="155" t="str">
        <f t="shared" si="196"/>
        <v xml:space="preserve"> </v>
      </c>
      <c r="BZ163" s="287"/>
      <c r="CA163" s="155"/>
      <c r="CB163" s="290"/>
      <c r="CC163" s="155"/>
      <c r="CD163" s="155" t="str">
        <f t="shared" si="197"/>
        <v xml:space="preserve"> </v>
      </c>
      <c r="CE163" s="287"/>
      <c r="CF163" s="155"/>
      <c r="CG163" s="290"/>
      <c r="CH163" s="155"/>
      <c r="CI163" s="155" t="str">
        <f t="shared" si="198"/>
        <v xml:space="preserve"> </v>
      </c>
      <c r="CJ163" s="287"/>
      <c r="CK163" s="155"/>
      <c r="CL163" s="290"/>
      <c r="CM163" s="155"/>
      <c r="CN163" s="155" t="str">
        <f t="shared" si="199"/>
        <v xml:space="preserve"> </v>
      </c>
      <c r="CO163" s="287"/>
      <c r="CP163" s="155"/>
      <c r="CQ163" s="290"/>
      <c r="CR163" s="155"/>
      <c r="CS163" s="155" t="str">
        <f t="shared" si="200"/>
        <v xml:space="preserve"> </v>
      </c>
      <c r="CT163" s="287"/>
      <c r="CU163" s="155"/>
      <c r="CV163" s="290"/>
      <c r="CW163" s="155"/>
      <c r="CX163" s="155" t="str">
        <f t="shared" si="201"/>
        <v xml:space="preserve"> </v>
      </c>
      <c r="CY163" s="287"/>
      <c r="CZ163" s="155"/>
      <c r="DA163" s="290"/>
      <c r="DB163" s="155"/>
      <c r="DC163" s="155" t="str">
        <f t="shared" si="202"/>
        <v xml:space="preserve"> </v>
      </c>
      <c r="DD163" s="287"/>
      <c r="DE163" s="155"/>
      <c r="DF163" s="290"/>
      <c r="DG163" s="155"/>
      <c r="DH163" s="155" t="str">
        <f t="shared" si="203"/>
        <v xml:space="preserve"> </v>
      </c>
      <c r="DI163" s="287"/>
      <c r="DJ163" s="155"/>
      <c r="DK163" s="290"/>
      <c r="DL163" s="155"/>
      <c r="DM163" s="155" t="str">
        <f t="shared" si="204"/>
        <v xml:space="preserve"> </v>
      </c>
      <c r="DN163" s="287"/>
      <c r="DO163" s="155"/>
      <c r="DP163" s="290"/>
      <c r="DQ163" s="155"/>
      <c r="DR163" s="155" t="str">
        <f t="shared" si="205"/>
        <v xml:space="preserve"> </v>
      </c>
      <c r="DS163" s="287"/>
      <c r="DT163" s="155"/>
      <c r="DU163" s="290"/>
      <c r="DV163" s="155"/>
      <c r="DW163" s="155" t="str">
        <f t="shared" si="206"/>
        <v xml:space="preserve"> </v>
      </c>
      <c r="DX163" s="287"/>
      <c r="DY163" s="155"/>
      <c r="DZ163" s="290"/>
      <c r="EA163" s="155"/>
      <c r="EB163" s="155" t="str">
        <f t="shared" si="207"/>
        <v xml:space="preserve"> </v>
      </c>
      <c r="EC163" s="287"/>
      <c r="ED163" s="155"/>
      <c r="EE163" s="290"/>
      <c r="EF163" s="155"/>
      <c r="EG163" s="155" t="str">
        <f t="shared" si="208"/>
        <v xml:space="preserve"> </v>
      </c>
      <c r="EH163" s="287"/>
      <c r="EI163" s="155"/>
      <c r="EJ163" s="290"/>
      <c r="EK163" s="155"/>
      <c r="EL163" s="155" t="str">
        <f t="shared" si="209"/>
        <v xml:space="preserve"> </v>
      </c>
      <c r="EM163" s="287"/>
      <c r="EN163" s="155"/>
      <c r="EO163" s="290"/>
      <c r="EP163" s="155"/>
      <c r="EQ163" s="155" t="str">
        <f t="shared" si="210"/>
        <v xml:space="preserve"> </v>
      </c>
      <c r="ER163" s="287"/>
      <c r="ES163" s="155"/>
      <c r="ET163" s="290"/>
      <c r="EU163" s="155"/>
      <c r="EV163" s="155" t="str">
        <f t="shared" si="211"/>
        <v xml:space="preserve"> </v>
      </c>
      <c r="EW163" s="287"/>
      <c r="EX163" s="155"/>
      <c r="EY163" s="290"/>
      <c r="EZ163" s="155"/>
      <c r="FA163" s="155" t="str">
        <f t="shared" si="212"/>
        <v xml:space="preserve"> </v>
      </c>
      <c r="FB163" s="287"/>
      <c r="FC163" s="155"/>
      <c r="FD163" s="290"/>
      <c r="FE163" s="127"/>
      <c r="FF163" s="127"/>
      <c r="FG163" s="127"/>
      <c r="FH163" s="127"/>
      <c r="FI163" s="127"/>
      <c r="FJ163" s="127"/>
      <c r="FK163" s="127"/>
      <c r="FL163" s="127"/>
      <c r="FM163" s="127"/>
      <c r="FN163" s="127"/>
    </row>
    <row r="164" spans="1:170" ht="15" customHeight="1">
      <c r="A164" s="361"/>
      <c r="B164" s="401"/>
      <c r="C164" s="385"/>
      <c r="D164" s="277"/>
      <c r="E164" s="139" t="str">
        <f t="shared" si="213"/>
        <v>PM</v>
      </c>
      <c r="F164" s="159"/>
      <c r="G164" s="155" t="str">
        <f t="shared" si="182"/>
        <v xml:space="preserve"> </v>
      </c>
      <c r="H164" s="287"/>
      <c r="I164" s="155"/>
      <c r="J164" s="287"/>
      <c r="K164" s="155"/>
      <c r="L164" s="155" t="str">
        <f t="shared" si="183"/>
        <v xml:space="preserve"> </v>
      </c>
      <c r="M164" s="287"/>
      <c r="N164" s="155"/>
      <c r="O164" s="287"/>
      <c r="P164" s="155"/>
      <c r="Q164" s="155" t="str">
        <f t="shared" si="184"/>
        <v xml:space="preserve"> </v>
      </c>
      <c r="R164" s="287"/>
      <c r="S164" s="155"/>
      <c r="T164" s="287"/>
      <c r="U164" s="155"/>
      <c r="V164" s="155" t="str">
        <f t="shared" si="185"/>
        <v xml:space="preserve"> </v>
      </c>
      <c r="W164" s="287"/>
      <c r="X164" s="155"/>
      <c r="Y164" s="287"/>
      <c r="Z164" s="155"/>
      <c r="AA164" s="155" t="str">
        <f t="shared" si="186"/>
        <v xml:space="preserve"> </v>
      </c>
      <c r="AB164" s="287"/>
      <c r="AC164" s="155"/>
      <c r="AD164" s="287"/>
      <c r="AE164" s="155"/>
      <c r="AF164" s="155" t="str">
        <f t="shared" si="187"/>
        <v xml:space="preserve"> </v>
      </c>
      <c r="AG164" s="287"/>
      <c r="AH164" s="155"/>
      <c r="AI164" s="287"/>
      <c r="AJ164" s="155"/>
      <c r="AK164" s="155" t="str">
        <f t="shared" si="188"/>
        <v xml:space="preserve"> </v>
      </c>
      <c r="AL164" s="287"/>
      <c r="AM164" s="155"/>
      <c r="AN164" s="287"/>
      <c r="AO164" s="155"/>
      <c r="AP164" s="155" t="str">
        <f t="shared" si="189"/>
        <v xml:space="preserve"> </v>
      </c>
      <c r="AQ164" s="287"/>
      <c r="AR164" s="155"/>
      <c r="AS164" s="287"/>
      <c r="AT164" s="155"/>
      <c r="AU164" s="155" t="str">
        <f t="shared" si="190"/>
        <v xml:space="preserve"> </v>
      </c>
      <c r="AV164" s="287"/>
      <c r="AW164" s="155"/>
      <c r="AX164" s="287"/>
      <c r="AY164" s="155"/>
      <c r="AZ164" s="155" t="str">
        <f t="shared" si="191"/>
        <v xml:space="preserve"> </v>
      </c>
      <c r="BA164" s="287"/>
      <c r="BB164" s="155"/>
      <c r="BC164" s="287"/>
      <c r="BD164" s="155"/>
      <c r="BE164" s="155" t="str">
        <f t="shared" si="192"/>
        <v xml:space="preserve"> </v>
      </c>
      <c r="BF164" s="287"/>
      <c r="BG164" s="155"/>
      <c r="BH164" s="287"/>
      <c r="BI164" s="155"/>
      <c r="BJ164" s="155" t="str">
        <f t="shared" si="193"/>
        <v xml:space="preserve"> </v>
      </c>
      <c r="BK164" s="287"/>
      <c r="BL164" s="155"/>
      <c r="BM164" s="287"/>
      <c r="BN164" s="155"/>
      <c r="BO164" s="155" t="str">
        <f t="shared" si="194"/>
        <v xml:space="preserve"> </v>
      </c>
      <c r="BP164" s="287"/>
      <c r="BQ164" s="155"/>
      <c r="BR164" s="287"/>
      <c r="BS164" s="155"/>
      <c r="BT164" s="155" t="str">
        <f t="shared" si="195"/>
        <v xml:space="preserve"> </v>
      </c>
      <c r="BU164" s="287"/>
      <c r="BV164" s="155"/>
      <c r="BW164" s="287"/>
      <c r="BX164" s="155"/>
      <c r="BY164" s="155" t="str">
        <f t="shared" si="196"/>
        <v xml:space="preserve"> </v>
      </c>
      <c r="BZ164" s="287"/>
      <c r="CA164" s="155"/>
      <c r="CB164" s="287"/>
      <c r="CC164" s="155"/>
      <c r="CD164" s="155" t="str">
        <f t="shared" si="197"/>
        <v xml:space="preserve"> </v>
      </c>
      <c r="CE164" s="287"/>
      <c r="CF164" s="155"/>
      <c r="CG164" s="287"/>
      <c r="CH164" s="155"/>
      <c r="CI164" s="155" t="str">
        <f t="shared" si="198"/>
        <v xml:space="preserve"> </v>
      </c>
      <c r="CJ164" s="287"/>
      <c r="CK164" s="155"/>
      <c r="CL164" s="287"/>
      <c r="CM164" s="155"/>
      <c r="CN164" s="155" t="str">
        <f t="shared" si="199"/>
        <v xml:space="preserve"> </v>
      </c>
      <c r="CO164" s="287"/>
      <c r="CP164" s="155"/>
      <c r="CQ164" s="287"/>
      <c r="CR164" s="155"/>
      <c r="CS164" s="155" t="str">
        <f t="shared" si="200"/>
        <v xml:space="preserve"> </v>
      </c>
      <c r="CT164" s="287"/>
      <c r="CU164" s="155"/>
      <c r="CV164" s="287"/>
      <c r="CW164" s="155"/>
      <c r="CX164" s="155" t="str">
        <f t="shared" si="201"/>
        <v xml:space="preserve"> </v>
      </c>
      <c r="CY164" s="287"/>
      <c r="CZ164" s="155"/>
      <c r="DA164" s="287"/>
      <c r="DB164" s="155"/>
      <c r="DC164" s="155" t="str">
        <f t="shared" si="202"/>
        <v xml:space="preserve"> </v>
      </c>
      <c r="DD164" s="287"/>
      <c r="DE164" s="155"/>
      <c r="DF164" s="287"/>
      <c r="DG164" s="155"/>
      <c r="DH164" s="155" t="str">
        <f t="shared" si="203"/>
        <v xml:space="preserve"> </v>
      </c>
      <c r="DI164" s="287"/>
      <c r="DJ164" s="155"/>
      <c r="DK164" s="287"/>
      <c r="DL164" s="155"/>
      <c r="DM164" s="155" t="str">
        <f t="shared" si="204"/>
        <v xml:space="preserve"> </v>
      </c>
      <c r="DN164" s="287"/>
      <c r="DO164" s="155"/>
      <c r="DP164" s="287"/>
      <c r="DQ164" s="155"/>
      <c r="DR164" s="155" t="str">
        <f t="shared" si="205"/>
        <v xml:space="preserve"> </v>
      </c>
      <c r="DS164" s="287"/>
      <c r="DT164" s="155"/>
      <c r="DU164" s="287"/>
      <c r="DV164" s="155"/>
      <c r="DW164" s="155" t="str">
        <f t="shared" si="206"/>
        <v xml:space="preserve"> </v>
      </c>
      <c r="DX164" s="287"/>
      <c r="DY164" s="155"/>
      <c r="DZ164" s="287"/>
      <c r="EA164" s="155"/>
      <c r="EB164" s="155" t="str">
        <f t="shared" si="207"/>
        <v xml:space="preserve"> </v>
      </c>
      <c r="EC164" s="287"/>
      <c r="ED164" s="155"/>
      <c r="EE164" s="287"/>
      <c r="EF164" s="155"/>
      <c r="EG164" s="155" t="str">
        <f t="shared" si="208"/>
        <v xml:space="preserve"> </v>
      </c>
      <c r="EH164" s="287"/>
      <c r="EI164" s="155"/>
      <c r="EJ164" s="287"/>
      <c r="EK164" s="155"/>
      <c r="EL164" s="155" t="str">
        <f t="shared" si="209"/>
        <v xml:space="preserve"> </v>
      </c>
      <c r="EM164" s="287"/>
      <c r="EN164" s="155"/>
      <c r="EO164" s="287"/>
      <c r="EP164" s="155"/>
      <c r="EQ164" s="155" t="str">
        <f t="shared" si="210"/>
        <v xml:space="preserve"> </v>
      </c>
      <c r="ER164" s="287"/>
      <c r="ES164" s="155"/>
      <c r="ET164" s="287"/>
      <c r="EU164" s="155"/>
      <c r="EV164" s="155" t="str">
        <f t="shared" si="211"/>
        <v xml:space="preserve"> </v>
      </c>
      <c r="EW164" s="287"/>
      <c r="EX164" s="155"/>
      <c r="EY164" s="287"/>
      <c r="EZ164" s="155"/>
      <c r="FA164" s="155" t="str">
        <f t="shared" si="212"/>
        <v xml:space="preserve"> </v>
      </c>
      <c r="FB164" s="287"/>
      <c r="FC164" s="155"/>
      <c r="FD164" s="287"/>
      <c r="FE164" s="127"/>
      <c r="FF164" s="127"/>
      <c r="FG164" s="127"/>
      <c r="FH164" s="127"/>
      <c r="FI164" s="127"/>
      <c r="FJ164" s="127"/>
      <c r="FK164" s="127"/>
      <c r="FL164" s="127"/>
      <c r="FM164" s="127"/>
      <c r="FN164" s="127"/>
    </row>
    <row r="165" spans="1:170" ht="15" customHeight="1">
      <c r="A165" s="361">
        <f>IF($A163+1=8,1, $A163+1)</f>
        <v>2</v>
      </c>
      <c r="B165" s="401"/>
      <c r="C165" s="385">
        <f>C163+1</f>
        <v>43172</v>
      </c>
      <c r="D165" s="275" t="s">
        <v>75</v>
      </c>
      <c r="E165" s="139" t="str">
        <f t="shared" si="213"/>
        <v>AM</v>
      </c>
      <c r="F165" s="159"/>
      <c r="G165" s="155" t="str">
        <f t="shared" si="182"/>
        <v xml:space="preserve"> </v>
      </c>
      <c r="H165" s="287"/>
      <c r="I165" s="155"/>
      <c r="J165" s="290"/>
      <c r="K165" s="155"/>
      <c r="L165" s="155" t="str">
        <f t="shared" si="183"/>
        <v xml:space="preserve"> </v>
      </c>
      <c r="M165" s="287"/>
      <c r="N165" s="155"/>
      <c r="O165" s="290"/>
      <c r="P165" s="155"/>
      <c r="Q165" s="155" t="str">
        <f t="shared" si="184"/>
        <v xml:space="preserve"> </v>
      </c>
      <c r="R165" s="287"/>
      <c r="S165" s="155"/>
      <c r="T165" s="290"/>
      <c r="U165" s="155"/>
      <c r="V165" s="155" t="str">
        <f t="shared" si="185"/>
        <v xml:space="preserve"> </v>
      </c>
      <c r="W165" s="287"/>
      <c r="X165" s="155"/>
      <c r="Y165" s="290"/>
      <c r="Z165" s="155"/>
      <c r="AA165" s="155" t="str">
        <f t="shared" si="186"/>
        <v xml:space="preserve"> </v>
      </c>
      <c r="AB165" s="287"/>
      <c r="AC165" s="155"/>
      <c r="AD165" s="290"/>
      <c r="AE165" s="155"/>
      <c r="AF165" s="155" t="str">
        <f t="shared" si="187"/>
        <v xml:space="preserve"> </v>
      </c>
      <c r="AG165" s="287"/>
      <c r="AH165" s="155"/>
      <c r="AI165" s="290"/>
      <c r="AJ165" s="155"/>
      <c r="AK165" s="155" t="str">
        <f t="shared" si="188"/>
        <v xml:space="preserve"> </v>
      </c>
      <c r="AL165" s="287"/>
      <c r="AM165" s="155"/>
      <c r="AN165" s="290"/>
      <c r="AO165" s="155"/>
      <c r="AP165" s="155" t="str">
        <f t="shared" si="189"/>
        <v xml:space="preserve"> </v>
      </c>
      <c r="AQ165" s="287"/>
      <c r="AR165" s="155"/>
      <c r="AS165" s="290"/>
      <c r="AT165" s="155"/>
      <c r="AU165" s="155" t="str">
        <f t="shared" si="190"/>
        <v xml:space="preserve"> </v>
      </c>
      <c r="AV165" s="287"/>
      <c r="AW165" s="155"/>
      <c r="AX165" s="290"/>
      <c r="AY165" s="155"/>
      <c r="AZ165" s="155" t="str">
        <f t="shared" si="191"/>
        <v xml:space="preserve"> </v>
      </c>
      <c r="BA165" s="287"/>
      <c r="BB165" s="155"/>
      <c r="BC165" s="290"/>
      <c r="BD165" s="155"/>
      <c r="BE165" s="155" t="str">
        <f t="shared" si="192"/>
        <v xml:space="preserve"> </v>
      </c>
      <c r="BF165" s="287"/>
      <c r="BG165" s="155"/>
      <c r="BH165" s="290"/>
      <c r="BI165" s="155"/>
      <c r="BJ165" s="155" t="str">
        <f t="shared" si="193"/>
        <v xml:space="preserve"> </v>
      </c>
      <c r="BK165" s="287"/>
      <c r="BL165" s="155"/>
      <c r="BM165" s="290"/>
      <c r="BN165" s="155"/>
      <c r="BO165" s="155" t="str">
        <f t="shared" si="194"/>
        <v xml:space="preserve"> </v>
      </c>
      <c r="BP165" s="287"/>
      <c r="BQ165" s="155"/>
      <c r="BR165" s="290"/>
      <c r="BS165" s="155"/>
      <c r="BT165" s="155" t="str">
        <f t="shared" si="195"/>
        <v xml:space="preserve"> </v>
      </c>
      <c r="BU165" s="287"/>
      <c r="BV165" s="155"/>
      <c r="BW165" s="290"/>
      <c r="BX165" s="155"/>
      <c r="BY165" s="155" t="str">
        <f t="shared" si="196"/>
        <v xml:space="preserve"> </v>
      </c>
      <c r="BZ165" s="287"/>
      <c r="CA165" s="155"/>
      <c r="CB165" s="290"/>
      <c r="CC165" s="155"/>
      <c r="CD165" s="155" t="str">
        <f t="shared" si="197"/>
        <v xml:space="preserve"> </v>
      </c>
      <c r="CE165" s="287"/>
      <c r="CF165" s="155"/>
      <c r="CG165" s="290"/>
      <c r="CH165" s="155"/>
      <c r="CI165" s="155" t="str">
        <f t="shared" si="198"/>
        <v xml:space="preserve"> </v>
      </c>
      <c r="CJ165" s="287"/>
      <c r="CK165" s="155"/>
      <c r="CL165" s="290"/>
      <c r="CM165" s="155"/>
      <c r="CN165" s="155" t="str">
        <f t="shared" si="199"/>
        <v xml:space="preserve"> </v>
      </c>
      <c r="CO165" s="287"/>
      <c r="CP165" s="155"/>
      <c r="CQ165" s="290"/>
      <c r="CR165" s="155"/>
      <c r="CS165" s="155" t="str">
        <f t="shared" si="200"/>
        <v xml:space="preserve"> </v>
      </c>
      <c r="CT165" s="287"/>
      <c r="CU165" s="155"/>
      <c r="CV165" s="290"/>
      <c r="CW165" s="155"/>
      <c r="CX165" s="155" t="str">
        <f t="shared" si="201"/>
        <v xml:space="preserve"> </v>
      </c>
      <c r="CY165" s="287"/>
      <c r="CZ165" s="155"/>
      <c r="DA165" s="290"/>
      <c r="DB165" s="155"/>
      <c r="DC165" s="155" t="str">
        <f t="shared" si="202"/>
        <v xml:space="preserve"> </v>
      </c>
      <c r="DD165" s="287"/>
      <c r="DE165" s="155"/>
      <c r="DF165" s="290"/>
      <c r="DG165" s="155"/>
      <c r="DH165" s="155" t="str">
        <f t="shared" si="203"/>
        <v xml:space="preserve"> </v>
      </c>
      <c r="DI165" s="287"/>
      <c r="DJ165" s="155"/>
      <c r="DK165" s="290"/>
      <c r="DL165" s="155"/>
      <c r="DM165" s="155" t="str">
        <f t="shared" si="204"/>
        <v xml:space="preserve"> </v>
      </c>
      <c r="DN165" s="287"/>
      <c r="DO165" s="155"/>
      <c r="DP165" s="290"/>
      <c r="DQ165" s="155"/>
      <c r="DR165" s="155" t="str">
        <f t="shared" si="205"/>
        <v xml:space="preserve"> </v>
      </c>
      <c r="DS165" s="287"/>
      <c r="DT165" s="155"/>
      <c r="DU165" s="290"/>
      <c r="DV165" s="155"/>
      <c r="DW165" s="155" t="str">
        <f t="shared" si="206"/>
        <v xml:space="preserve"> </v>
      </c>
      <c r="DX165" s="287"/>
      <c r="DY165" s="155"/>
      <c r="DZ165" s="290"/>
      <c r="EA165" s="155"/>
      <c r="EB165" s="155" t="str">
        <f t="shared" si="207"/>
        <v xml:space="preserve"> </v>
      </c>
      <c r="EC165" s="287"/>
      <c r="ED165" s="155"/>
      <c r="EE165" s="290"/>
      <c r="EF165" s="155"/>
      <c r="EG165" s="155" t="str">
        <f t="shared" si="208"/>
        <v xml:space="preserve"> </v>
      </c>
      <c r="EH165" s="287"/>
      <c r="EI165" s="155"/>
      <c r="EJ165" s="290"/>
      <c r="EK165" s="155"/>
      <c r="EL165" s="155" t="str">
        <f t="shared" si="209"/>
        <v xml:space="preserve"> </v>
      </c>
      <c r="EM165" s="287"/>
      <c r="EN165" s="155"/>
      <c r="EO165" s="290"/>
      <c r="EP165" s="155"/>
      <c r="EQ165" s="155" t="str">
        <f t="shared" si="210"/>
        <v xml:space="preserve"> </v>
      </c>
      <c r="ER165" s="287"/>
      <c r="ES165" s="155"/>
      <c r="ET165" s="290"/>
      <c r="EU165" s="155"/>
      <c r="EV165" s="155" t="str">
        <f t="shared" si="211"/>
        <v xml:space="preserve"> </v>
      </c>
      <c r="EW165" s="287"/>
      <c r="EX165" s="155"/>
      <c r="EY165" s="290"/>
      <c r="EZ165" s="155"/>
      <c r="FA165" s="155" t="str">
        <f t="shared" si="212"/>
        <v xml:space="preserve"> </v>
      </c>
      <c r="FB165" s="287"/>
      <c r="FC165" s="155"/>
      <c r="FD165" s="290"/>
      <c r="FE165" s="127"/>
      <c r="FF165" s="127"/>
      <c r="FG165" s="127"/>
      <c r="FH165" s="127"/>
      <c r="FI165" s="127"/>
      <c r="FJ165" s="127"/>
      <c r="FK165" s="127"/>
      <c r="FL165" s="127"/>
      <c r="FM165" s="127"/>
      <c r="FN165" s="127"/>
    </row>
    <row r="166" spans="1:170" ht="15" customHeight="1">
      <c r="A166" s="361"/>
      <c r="B166" s="401"/>
      <c r="C166" s="385"/>
      <c r="D166" s="277"/>
      <c r="E166" s="139" t="str">
        <f t="shared" si="213"/>
        <v>PM</v>
      </c>
      <c r="F166" s="159"/>
      <c r="G166" s="155" t="str">
        <f t="shared" si="182"/>
        <v xml:space="preserve"> </v>
      </c>
      <c r="H166" s="287"/>
      <c r="I166" s="155"/>
      <c r="J166" s="287"/>
      <c r="K166" s="155"/>
      <c r="L166" s="155" t="str">
        <f t="shared" si="183"/>
        <v xml:space="preserve"> </v>
      </c>
      <c r="M166" s="287"/>
      <c r="N166" s="155"/>
      <c r="O166" s="287"/>
      <c r="P166" s="155"/>
      <c r="Q166" s="155" t="str">
        <f t="shared" si="184"/>
        <v xml:space="preserve"> </v>
      </c>
      <c r="R166" s="287"/>
      <c r="S166" s="155"/>
      <c r="T166" s="287"/>
      <c r="U166" s="155"/>
      <c r="V166" s="155" t="str">
        <f t="shared" si="185"/>
        <v xml:space="preserve"> </v>
      </c>
      <c r="W166" s="287"/>
      <c r="X166" s="155"/>
      <c r="Y166" s="287"/>
      <c r="Z166" s="155"/>
      <c r="AA166" s="155" t="str">
        <f t="shared" si="186"/>
        <v xml:space="preserve"> </v>
      </c>
      <c r="AB166" s="287"/>
      <c r="AC166" s="155"/>
      <c r="AD166" s="287"/>
      <c r="AE166" s="155"/>
      <c r="AF166" s="155" t="str">
        <f t="shared" si="187"/>
        <v xml:space="preserve"> </v>
      </c>
      <c r="AG166" s="287"/>
      <c r="AH166" s="155"/>
      <c r="AI166" s="287"/>
      <c r="AJ166" s="155"/>
      <c r="AK166" s="155" t="str">
        <f t="shared" si="188"/>
        <v xml:space="preserve"> </v>
      </c>
      <c r="AL166" s="287"/>
      <c r="AM166" s="155"/>
      <c r="AN166" s="287"/>
      <c r="AO166" s="155"/>
      <c r="AP166" s="155" t="str">
        <f t="shared" si="189"/>
        <v xml:space="preserve"> </v>
      </c>
      <c r="AQ166" s="287"/>
      <c r="AR166" s="155"/>
      <c r="AS166" s="287"/>
      <c r="AT166" s="155"/>
      <c r="AU166" s="155" t="str">
        <f t="shared" si="190"/>
        <v xml:space="preserve"> </v>
      </c>
      <c r="AV166" s="287"/>
      <c r="AW166" s="155"/>
      <c r="AX166" s="287"/>
      <c r="AY166" s="155"/>
      <c r="AZ166" s="155" t="str">
        <f t="shared" si="191"/>
        <v xml:space="preserve"> </v>
      </c>
      <c r="BA166" s="287"/>
      <c r="BB166" s="155"/>
      <c r="BC166" s="287"/>
      <c r="BD166" s="155"/>
      <c r="BE166" s="155" t="str">
        <f t="shared" si="192"/>
        <v xml:space="preserve"> </v>
      </c>
      <c r="BF166" s="287"/>
      <c r="BG166" s="155"/>
      <c r="BH166" s="287"/>
      <c r="BI166" s="155"/>
      <c r="BJ166" s="155" t="str">
        <f t="shared" si="193"/>
        <v xml:space="preserve"> </v>
      </c>
      <c r="BK166" s="287"/>
      <c r="BL166" s="155"/>
      <c r="BM166" s="287"/>
      <c r="BN166" s="155"/>
      <c r="BO166" s="155" t="str">
        <f t="shared" si="194"/>
        <v xml:space="preserve"> </v>
      </c>
      <c r="BP166" s="287"/>
      <c r="BQ166" s="155"/>
      <c r="BR166" s="287"/>
      <c r="BS166" s="155"/>
      <c r="BT166" s="155" t="str">
        <f t="shared" si="195"/>
        <v xml:space="preserve"> </v>
      </c>
      <c r="BU166" s="287"/>
      <c r="BV166" s="155"/>
      <c r="BW166" s="287"/>
      <c r="BX166" s="155"/>
      <c r="BY166" s="155" t="str">
        <f t="shared" si="196"/>
        <v xml:space="preserve"> </v>
      </c>
      <c r="BZ166" s="287"/>
      <c r="CA166" s="155"/>
      <c r="CB166" s="287"/>
      <c r="CC166" s="155"/>
      <c r="CD166" s="155" t="str">
        <f t="shared" si="197"/>
        <v xml:space="preserve"> </v>
      </c>
      <c r="CE166" s="287"/>
      <c r="CF166" s="155"/>
      <c r="CG166" s="287"/>
      <c r="CH166" s="155"/>
      <c r="CI166" s="155" t="str">
        <f t="shared" si="198"/>
        <v xml:space="preserve"> </v>
      </c>
      <c r="CJ166" s="287"/>
      <c r="CK166" s="155"/>
      <c r="CL166" s="287"/>
      <c r="CM166" s="155"/>
      <c r="CN166" s="155" t="str">
        <f t="shared" si="199"/>
        <v xml:space="preserve"> </v>
      </c>
      <c r="CO166" s="287"/>
      <c r="CP166" s="155"/>
      <c r="CQ166" s="287"/>
      <c r="CR166" s="155"/>
      <c r="CS166" s="155" t="str">
        <f t="shared" si="200"/>
        <v xml:space="preserve"> </v>
      </c>
      <c r="CT166" s="287"/>
      <c r="CU166" s="155"/>
      <c r="CV166" s="287"/>
      <c r="CW166" s="155"/>
      <c r="CX166" s="155" t="str">
        <f t="shared" si="201"/>
        <v xml:space="preserve"> </v>
      </c>
      <c r="CY166" s="287"/>
      <c r="CZ166" s="155"/>
      <c r="DA166" s="287"/>
      <c r="DB166" s="155"/>
      <c r="DC166" s="155" t="str">
        <f t="shared" si="202"/>
        <v xml:space="preserve"> </v>
      </c>
      <c r="DD166" s="287"/>
      <c r="DE166" s="155"/>
      <c r="DF166" s="287"/>
      <c r="DG166" s="155"/>
      <c r="DH166" s="155" t="str">
        <f t="shared" si="203"/>
        <v xml:space="preserve"> </v>
      </c>
      <c r="DI166" s="287"/>
      <c r="DJ166" s="155"/>
      <c r="DK166" s="287"/>
      <c r="DL166" s="155"/>
      <c r="DM166" s="155" t="str">
        <f t="shared" si="204"/>
        <v xml:space="preserve"> </v>
      </c>
      <c r="DN166" s="287"/>
      <c r="DO166" s="155"/>
      <c r="DP166" s="287"/>
      <c r="DQ166" s="155"/>
      <c r="DR166" s="155" t="str">
        <f t="shared" si="205"/>
        <v xml:space="preserve"> </v>
      </c>
      <c r="DS166" s="287"/>
      <c r="DT166" s="155"/>
      <c r="DU166" s="287"/>
      <c r="DV166" s="155"/>
      <c r="DW166" s="155" t="str">
        <f t="shared" si="206"/>
        <v xml:space="preserve"> </v>
      </c>
      <c r="DX166" s="287"/>
      <c r="DY166" s="155"/>
      <c r="DZ166" s="287"/>
      <c r="EA166" s="155"/>
      <c r="EB166" s="155" t="str">
        <f t="shared" si="207"/>
        <v xml:space="preserve"> </v>
      </c>
      <c r="EC166" s="287"/>
      <c r="ED166" s="155"/>
      <c r="EE166" s="287"/>
      <c r="EF166" s="155"/>
      <c r="EG166" s="155" t="str">
        <f t="shared" si="208"/>
        <v xml:space="preserve"> </v>
      </c>
      <c r="EH166" s="287"/>
      <c r="EI166" s="155"/>
      <c r="EJ166" s="287"/>
      <c r="EK166" s="155"/>
      <c r="EL166" s="155" t="str">
        <f t="shared" si="209"/>
        <v xml:space="preserve"> </v>
      </c>
      <c r="EM166" s="287"/>
      <c r="EN166" s="155"/>
      <c r="EO166" s="287"/>
      <c r="EP166" s="155"/>
      <c r="EQ166" s="155" t="str">
        <f t="shared" si="210"/>
        <v xml:space="preserve"> </v>
      </c>
      <c r="ER166" s="287"/>
      <c r="ES166" s="155"/>
      <c r="ET166" s="287"/>
      <c r="EU166" s="155"/>
      <c r="EV166" s="155" t="str">
        <f t="shared" si="211"/>
        <v xml:space="preserve"> </v>
      </c>
      <c r="EW166" s="287"/>
      <c r="EX166" s="155"/>
      <c r="EY166" s="287"/>
      <c r="EZ166" s="155"/>
      <c r="FA166" s="155" t="str">
        <f t="shared" si="212"/>
        <v xml:space="preserve"> </v>
      </c>
      <c r="FB166" s="287"/>
      <c r="FC166" s="155"/>
      <c r="FD166" s="287"/>
      <c r="FE166" s="127"/>
      <c r="FF166" s="127"/>
      <c r="FG166" s="127"/>
      <c r="FH166" s="127"/>
      <c r="FI166" s="127"/>
      <c r="FJ166" s="127"/>
      <c r="FK166" s="127"/>
      <c r="FL166" s="127"/>
      <c r="FM166" s="127"/>
      <c r="FN166" s="127"/>
    </row>
    <row r="167" spans="1:170" ht="15" customHeight="1">
      <c r="A167" s="361">
        <f>IF($A165+1=8,1, $A165+1)</f>
        <v>3</v>
      </c>
      <c r="B167" s="401"/>
      <c r="C167" s="385">
        <f>C165+1</f>
        <v>43173</v>
      </c>
      <c r="D167" s="275" t="s">
        <v>76</v>
      </c>
      <c r="E167" s="139" t="str">
        <f t="shared" si="213"/>
        <v>AM</v>
      </c>
      <c r="F167" s="159"/>
      <c r="G167" s="155" t="str">
        <f t="shared" si="182"/>
        <v xml:space="preserve"> </v>
      </c>
      <c r="H167" s="287"/>
      <c r="I167" s="155"/>
      <c r="J167" s="290"/>
      <c r="K167" s="155"/>
      <c r="L167" s="155" t="str">
        <f t="shared" si="183"/>
        <v xml:space="preserve"> </v>
      </c>
      <c r="M167" s="287"/>
      <c r="N167" s="155"/>
      <c r="O167" s="290"/>
      <c r="P167" s="155"/>
      <c r="Q167" s="155" t="str">
        <f t="shared" si="184"/>
        <v xml:space="preserve"> </v>
      </c>
      <c r="R167" s="287"/>
      <c r="S167" s="155"/>
      <c r="T167" s="290"/>
      <c r="U167" s="155"/>
      <c r="V167" s="155" t="str">
        <f t="shared" si="185"/>
        <v xml:space="preserve"> </v>
      </c>
      <c r="W167" s="287"/>
      <c r="X167" s="155"/>
      <c r="Y167" s="290"/>
      <c r="Z167" s="155"/>
      <c r="AA167" s="155" t="str">
        <f t="shared" si="186"/>
        <v xml:space="preserve"> </v>
      </c>
      <c r="AB167" s="287"/>
      <c r="AC167" s="155"/>
      <c r="AD167" s="290"/>
      <c r="AE167" s="155"/>
      <c r="AF167" s="155" t="str">
        <f t="shared" si="187"/>
        <v xml:space="preserve"> </v>
      </c>
      <c r="AG167" s="287"/>
      <c r="AH167" s="155"/>
      <c r="AI167" s="290"/>
      <c r="AJ167" s="155"/>
      <c r="AK167" s="155" t="str">
        <f t="shared" si="188"/>
        <v xml:space="preserve"> </v>
      </c>
      <c r="AL167" s="287"/>
      <c r="AM167" s="155"/>
      <c r="AN167" s="290"/>
      <c r="AO167" s="155"/>
      <c r="AP167" s="155" t="str">
        <f t="shared" si="189"/>
        <v xml:space="preserve"> </v>
      </c>
      <c r="AQ167" s="287"/>
      <c r="AR167" s="155"/>
      <c r="AS167" s="290"/>
      <c r="AT167" s="155"/>
      <c r="AU167" s="155" t="str">
        <f t="shared" si="190"/>
        <v xml:space="preserve"> </v>
      </c>
      <c r="AV167" s="287"/>
      <c r="AW167" s="155"/>
      <c r="AX167" s="290"/>
      <c r="AY167" s="155"/>
      <c r="AZ167" s="155" t="str">
        <f t="shared" si="191"/>
        <v xml:space="preserve"> </v>
      </c>
      <c r="BA167" s="287"/>
      <c r="BB167" s="155"/>
      <c r="BC167" s="290"/>
      <c r="BD167" s="155"/>
      <c r="BE167" s="155" t="str">
        <f t="shared" si="192"/>
        <v xml:space="preserve"> </v>
      </c>
      <c r="BF167" s="287"/>
      <c r="BG167" s="155"/>
      <c r="BH167" s="290"/>
      <c r="BI167" s="155"/>
      <c r="BJ167" s="155" t="str">
        <f t="shared" si="193"/>
        <v xml:space="preserve"> </v>
      </c>
      <c r="BK167" s="287"/>
      <c r="BL167" s="155"/>
      <c r="BM167" s="290"/>
      <c r="BN167" s="155"/>
      <c r="BO167" s="155" t="str">
        <f t="shared" si="194"/>
        <v xml:space="preserve"> </v>
      </c>
      <c r="BP167" s="287"/>
      <c r="BQ167" s="155"/>
      <c r="BR167" s="290"/>
      <c r="BS167" s="155"/>
      <c r="BT167" s="155" t="str">
        <f t="shared" si="195"/>
        <v xml:space="preserve"> </v>
      </c>
      <c r="BU167" s="287"/>
      <c r="BV167" s="155"/>
      <c r="BW167" s="290"/>
      <c r="BX167" s="155"/>
      <c r="BY167" s="155" t="str">
        <f t="shared" si="196"/>
        <v xml:space="preserve"> </v>
      </c>
      <c r="BZ167" s="287"/>
      <c r="CA167" s="155"/>
      <c r="CB167" s="290"/>
      <c r="CC167" s="155"/>
      <c r="CD167" s="155" t="str">
        <f t="shared" si="197"/>
        <v xml:space="preserve"> </v>
      </c>
      <c r="CE167" s="287"/>
      <c r="CF167" s="155"/>
      <c r="CG167" s="290"/>
      <c r="CH167" s="155"/>
      <c r="CI167" s="155" t="str">
        <f t="shared" si="198"/>
        <v xml:space="preserve"> </v>
      </c>
      <c r="CJ167" s="287"/>
      <c r="CK167" s="155"/>
      <c r="CL167" s="290"/>
      <c r="CM167" s="155"/>
      <c r="CN167" s="155" t="str">
        <f t="shared" si="199"/>
        <v xml:space="preserve"> </v>
      </c>
      <c r="CO167" s="287"/>
      <c r="CP167" s="155"/>
      <c r="CQ167" s="290"/>
      <c r="CR167" s="155"/>
      <c r="CS167" s="155" t="str">
        <f t="shared" si="200"/>
        <v xml:space="preserve"> </v>
      </c>
      <c r="CT167" s="287"/>
      <c r="CU167" s="155"/>
      <c r="CV167" s="290"/>
      <c r="CW167" s="155"/>
      <c r="CX167" s="155" t="str">
        <f t="shared" si="201"/>
        <v xml:space="preserve"> </v>
      </c>
      <c r="CY167" s="287"/>
      <c r="CZ167" s="155"/>
      <c r="DA167" s="290"/>
      <c r="DB167" s="155"/>
      <c r="DC167" s="155" t="str">
        <f t="shared" si="202"/>
        <v xml:space="preserve"> </v>
      </c>
      <c r="DD167" s="287"/>
      <c r="DE167" s="155"/>
      <c r="DF167" s="290"/>
      <c r="DG167" s="155"/>
      <c r="DH167" s="155" t="str">
        <f t="shared" si="203"/>
        <v xml:space="preserve"> </v>
      </c>
      <c r="DI167" s="287"/>
      <c r="DJ167" s="155"/>
      <c r="DK167" s="290"/>
      <c r="DL167" s="155"/>
      <c r="DM167" s="155" t="str">
        <f t="shared" si="204"/>
        <v xml:space="preserve"> </v>
      </c>
      <c r="DN167" s="287"/>
      <c r="DO167" s="155"/>
      <c r="DP167" s="290"/>
      <c r="DQ167" s="155"/>
      <c r="DR167" s="155" t="str">
        <f t="shared" si="205"/>
        <v xml:space="preserve"> </v>
      </c>
      <c r="DS167" s="287"/>
      <c r="DT167" s="155"/>
      <c r="DU167" s="290"/>
      <c r="DV167" s="155"/>
      <c r="DW167" s="155" t="str">
        <f t="shared" si="206"/>
        <v xml:space="preserve"> </v>
      </c>
      <c r="DX167" s="287"/>
      <c r="DY167" s="155"/>
      <c r="DZ167" s="290"/>
      <c r="EA167" s="155"/>
      <c r="EB167" s="155" t="str">
        <f t="shared" si="207"/>
        <v xml:space="preserve"> </v>
      </c>
      <c r="EC167" s="287"/>
      <c r="ED167" s="155"/>
      <c r="EE167" s="290"/>
      <c r="EF167" s="155"/>
      <c r="EG167" s="155" t="str">
        <f t="shared" si="208"/>
        <v xml:space="preserve"> </v>
      </c>
      <c r="EH167" s="287"/>
      <c r="EI167" s="155"/>
      <c r="EJ167" s="290"/>
      <c r="EK167" s="155"/>
      <c r="EL167" s="155" t="str">
        <f t="shared" si="209"/>
        <v xml:space="preserve"> </v>
      </c>
      <c r="EM167" s="287"/>
      <c r="EN167" s="155"/>
      <c r="EO167" s="290"/>
      <c r="EP167" s="155"/>
      <c r="EQ167" s="155" t="str">
        <f t="shared" si="210"/>
        <v xml:space="preserve"> </v>
      </c>
      <c r="ER167" s="287"/>
      <c r="ES167" s="155"/>
      <c r="ET167" s="290"/>
      <c r="EU167" s="155"/>
      <c r="EV167" s="155" t="str">
        <f t="shared" si="211"/>
        <v xml:space="preserve"> </v>
      </c>
      <c r="EW167" s="287"/>
      <c r="EX167" s="155"/>
      <c r="EY167" s="290"/>
      <c r="EZ167" s="155"/>
      <c r="FA167" s="155" t="str">
        <f t="shared" si="212"/>
        <v xml:space="preserve"> </v>
      </c>
      <c r="FB167" s="287"/>
      <c r="FC167" s="155"/>
      <c r="FD167" s="290"/>
      <c r="FE167" s="127"/>
      <c r="FF167" s="127"/>
      <c r="FG167" s="127"/>
      <c r="FH167" s="127"/>
      <c r="FI167" s="127"/>
      <c r="FJ167" s="127"/>
      <c r="FK167" s="127"/>
      <c r="FL167" s="127"/>
      <c r="FM167" s="127"/>
      <c r="FN167" s="127"/>
    </row>
    <row r="168" spans="1:170" ht="15" customHeight="1">
      <c r="A168" s="361"/>
      <c r="B168" s="401"/>
      <c r="C168" s="385"/>
      <c r="D168" s="277"/>
      <c r="E168" s="139" t="str">
        <f t="shared" si="213"/>
        <v>PM</v>
      </c>
      <c r="F168" s="159"/>
      <c r="G168" s="155" t="str">
        <f t="shared" si="182"/>
        <v xml:space="preserve"> </v>
      </c>
      <c r="H168" s="287"/>
      <c r="I168" s="155"/>
      <c r="J168" s="287"/>
      <c r="K168" s="155"/>
      <c r="L168" s="155" t="str">
        <f t="shared" si="183"/>
        <v xml:space="preserve"> </v>
      </c>
      <c r="M168" s="287"/>
      <c r="N168" s="155"/>
      <c r="O168" s="287"/>
      <c r="P168" s="155"/>
      <c r="Q168" s="155" t="str">
        <f t="shared" si="184"/>
        <v xml:space="preserve"> </v>
      </c>
      <c r="R168" s="287"/>
      <c r="S168" s="155"/>
      <c r="T168" s="287"/>
      <c r="U168" s="155"/>
      <c r="V168" s="155" t="str">
        <f t="shared" si="185"/>
        <v xml:space="preserve"> </v>
      </c>
      <c r="W168" s="287"/>
      <c r="X168" s="155"/>
      <c r="Y168" s="287"/>
      <c r="Z168" s="155"/>
      <c r="AA168" s="155" t="str">
        <f t="shared" si="186"/>
        <v xml:space="preserve"> </v>
      </c>
      <c r="AB168" s="287"/>
      <c r="AC168" s="155"/>
      <c r="AD168" s="287"/>
      <c r="AE168" s="155"/>
      <c r="AF168" s="155" t="str">
        <f t="shared" si="187"/>
        <v xml:space="preserve"> </v>
      </c>
      <c r="AG168" s="287"/>
      <c r="AH168" s="155"/>
      <c r="AI168" s="287"/>
      <c r="AJ168" s="155"/>
      <c r="AK168" s="155" t="str">
        <f t="shared" si="188"/>
        <v xml:space="preserve"> </v>
      </c>
      <c r="AL168" s="287"/>
      <c r="AM168" s="155"/>
      <c r="AN168" s="287"/>
      <c r="AO168" s="155"/>
      <c r="AP168" s="155" t="str">
        <f t="shared" si="189"/>
        <v xml:space="preserve"> </v>
      </c>
      <c r="AQ168" s="287"/>
      <c r="AR168" s="155"/>
      <c r="AS168" s="287"/>
      <c r="AT168" s="155"/>
      <c r="AU168" s="155" t="str">
        <f t="shared" si="190"/>
        <v xml:space="preserve"> </v>
      </c>
      <c r="AV168" s="287"/>
      <c r="AW168" s="155"/>
      <c r="AX168" s="287"/>
      <c r="AY168" s="155"/>
      <c r="AZ168" s="155" t="str">
        <f t="shared" si="191"/>
        <v xml:space="preserve"> </v>
      </c>
      <c r="BA168" s="287"/>
      <c r="BB168" s="155"/>
      <c r="BC168" s="287"/>
      <c r="BD168" s="155"/>
      <c r="BE168" s="155" t="str">
        <f t="shared" si="192"/>
        <v xml:space="preserve"> </v>
      </c>
      <c r="BF168" s="287"/>
      <c r="BG168" s="155"/>
      <c r="BH168" s="287"/>
      <c r="BI168" s="155"/>
      <c r="BJ168" s="155" t="str">
        <f t="shared" si="193"/>
        <v xml:space="preserve"> </v>
      </c>
      <c r="BK168" s="287"/>
      <c r="BL168" s="155"/>
      <c r="BM168" s="287"/>
      <c r="BN168" s="155"/>
      <c r="BO168" s="155" t="str">
        <f t="shared" si="194"/>
        <v xml:space="preserve"> </v>
      </c>
      <c r="BP168" s="287"/>
      <c r="BQ168" s="155"/>
      <c r="BR168" s="287"/>
      <c r="BS168" s="155"/>
      <c r="BT168" s="155" t="str">
        <f t="shared" si="195"/>
        <v xml:space="preserve"> </v>
      </c>
      <c r="BU168" s="287"/>
      <c r="BV168" s="155"/>
      <c r="BW168" s="287"/>
      <c r="BX168" s="155"/>
      <c r="BY168" s="155" t="str">
        <f t="shared" si="196"/>
        <v xml:space="preserve"> </v>
      </c>
      <c r="BZ168" s="287"/>
      <c r="CA168" s="155"/>
      <c r="CB168" s="287"/>
      <c r="CC168" s="155"/>
      <c r="CD168" s="155" t="str">
        <f t="shared" si="197"/>
        <v xml:space="preserve"> </v>
      </c>
      <c r="CE168" s="287"/>
      <c r="CF168" s="155"/>
      <c r="CG168" s="287"/>
      <c r="CH168" s="155"/>
      <c r="CI168" s="155" t="str">
        <f t="shared" si="198"/>
        <v xml:space="preserve"> </v>
      </c>
      <c r="CJ168" s="287"/>
      <c r="CK168" s="155"/>
      <c r="CL168" s="287"/>
      <c r="CM168" s="155"/>
      <c r="CN168" s="155" t="str">
        <f t="shared" si="199"/>
        <v xml:space="preserve"> </v>
      </c>
      <c r="CO168" s="287"/>
      <c r="CP168" s="155"/>
      <c r="CQ168" s="287"/>
      <c r="CR168" s="155"/>
      <c r="CS168" s="155" t="str">
        <f t="shared" si="200"/>
        <v xml:space="preserve"> </v>
      </c>
      <c r="CT168" s="287"/>
      <c r="CU168" s="155"/>
      <c r="CV168" s="287"/>
      <c r="CW168" s="155"/>
      <c r="CX168" s="155" t="str">
        <f t="shared" si="201"/>
        <v xml:space="preserve"> </v>
      </c>
      <c r="CY168" s="287"/>
      <c r="CZ168" s="155"/>
      <c r="DA168" s="287"/>
      <c r="DB168" s="155"/>
      <c r="DC168" s="155" t="str">
        <f t="shared" si="202"/>
        <v xml:space="preserve"> </v>
      </c>
      <c r="DD168" s="287"/>
      <c r="DE168" s="155"/>
      <c r="DF168" s="287"/>
      <c r="DG168" s="155"/>
      <c r="DH168" s="155" t="str">
        <f t="shared" si="203"/>
        <v xml:space="preserve"> </v>
      </c>
      <c r="DI168" s="287"/>
      <c r="DJ168" s="155"/>
      <c r="DK168" s="287"/>
      <c r="DL168" s="155"/>
      <c r="DM168" s="155" t="str">
        <f t="shared" si="204"/>
        <v xml:space="preserve"> </v>
      </c>
      <c r="DN168" s="287"/>
      <c r="DO168" s="155"/>
      <c r="DP168" s="287"/>
      <c r="DQ168" s="155"/>
      <c r="DR168" s="155" t="str">
        <f t="shared" si="205"/>
        <v xml:space="preserve"> </v>
      </c>
      <c r="DS168" s="287"/>
      <c r="DT168" s="155"/>
      <c r="DU168" s="287"/>
      <c r="DV168" s="155"/>
      <c r="DW168" s="155" t="str">
        <f t="shared" si="206"/>
        <v xml:space="preserve"> </v>
      </c>
      <c r="DX168" s="287"/>
      <c r="DY168" s="155"/>
      <c r="DZ168" s="287"/>
      <c r="EA168" s="155"/>
      <c r="EB168" s="155" t="str">
        <f t="shared" si="207"/>
        <v xml:space="preserve"> </v>
      </c>
      <c r="EC168" s="287"/>
      <c r="ED168" s="155"/>
      <c r="EE168" s="287"/>
      <c r="EF168" s="155"/>
      <c r="EG168" s="155" t="str">
        <f t="shared" si="208"/>
        <v xml:space="preserve"> </v>
      </c>
      <c r="EH168" s="287"/>
      <c r="EI168" s="155"/>
      <c r="EJ168" s="287"/>
      <c r="EK168" s="155"/>
      <c r="EL168" s="155" t="str">
        <f t="shared" si="209"/>
        <v xml:space="preserve"> </v>
      </c>
      <c r="EM168" s="287"/>
      <c r="EN168" s="155"/>
      <c r="EO168" s="287"/>
      <c r="EP168" s="155"/>
      <c r="EQ168" s="155" t="str">
        <f t="shared" si="210"/>
        <v xml:space="preserve"> </v>
      </c>
      <c r="ER168" s="287"/>
      <c r="ES168" s="155"/>
      <c r="ET168" s="287"/>
      <c r="EU168" s="155"/>
      <c r="EV168" s="155" t="str">
        <f t="shared" si="211"/>
        <v xml:space="preserve"> </v>
      </c>
      <c r="EW168" s="287"/>
      <c r="EX168" s="155"/>
      <c r="EY168" s="287"/>
      <c r="EZ168" s="155"/>
      <c r="FA168" s="155" t="str">
        <f t="shared" si="212"/>
        <v xml:space="preserve"> </v>
      </c>
      <c r="FB168" s="287"/>
      <c r="FC168" s="155"/>
      <c r="FD168" s="287"/>
      <c r="FE168" s="127"/>
      <c r="FF168" s="127"/>
      <c r="FG168" s="127"/>
      <c r="FH168" s="127"/>
      <c r="FI168" s="127"/>
      <c r="FJ168" s="127"/>
      <c r="FK168" s="127"/>
      <c r="FL168" s="127"/>
      <c r="FM168" s="127"/>
      <c r="FN168" s="127"/>
    </row>
    <row r="169" spans="1:170" ht="15" customHeight="1">
      <c r="A169" s="361">
        <f>IF($A167+1=8,1, $A167+1)</f>
        <v>4</v>
      </c>
      <c r="B169" s="401"/>
      <c r="C169" s="385">
        <f>C167+1</f>
        <v>43174</v>
      </c>
      <c r="D169" s="275" t="s">
        <v>77</v>
      </c>
      <c r="E169" s="139" t="str">
        <f t="shared" si="213"/>
        <v>AM</v>
      </c>
      <c r="F169" s="159"/>
      <c r="G169" s="155" t="str">
        <f t="shared" si="182"/>
        <v xml:space="preserve"> </v>
      </c>
      <c r="H169" s="287"/>
      <c r="I169" s="155"/>
      <c r="J169" s="290"/>
      <c r="K169" s="155"/>
      <c r="L169" s="155" t="str">
        <f t="shared" si="183"/>
        <v xml:space="preserve"> </v>
      </c>
      <c r="M169" s="287"/>
      <c r="N169" s="155"/>
      <c r="O169" s="290"/>
      <c r="P169" s="155"/>
      <c r="Q169" s="155" t="str">
        <f t="shared" si="184"/>
        <v xml:space="preserve"> </v>
      </c>
      <c r="R169" s="287"/>
      <c r="S169" s="155"/>
      <c r="T169" s="290"/>
      <c r="U169" s="155"/>
      <c r="V169" s="155" t="str">
        <f t="shared" si="185"/>
        <v xml:space="preserve"> </v>
      </c>
      <c r="W169" s="287"/>
      <c r="X169" s="155"/>
      <c r="Y169" s="290"/>
      <c r="Z169" s="155"/>
      <c r="AA169" s="155" t="str">
        <f t="shared" si="186"/>
        <v xml:space="preserve"> </v>
      </c>
      <c r="AB169" s="287"/>
      <c r="AC169" s="155"/>
      <c r="AD169" s="290"/>
      <c r="AE169" s="155"/>
      <c r="AF169" s="155" t="str">
        <f t="shared" si="187"/>
        <v xml:space="preserve"> </v>
      </c>
      <c r="AG169" s="287"/>
      <c r="AH169" s="155"/>
      <c r="AI169" s="290"/>
      <c r="AJ169" s="155"/>
      <c r="AK169" s="155" t="str">
        <f t="shared" si="188"/>
        <v xml:space="preserve"> </v>
      </c>
      <c r="AL169" s="287"/>
      <c r="AM169" s="155"/>
      <c r="AN169" s="290"/>
      <c r="AO169" s="155"/>
      <c r="AP169" s="155" t="str">
        <f t="shared" si="189"/>
        <v xml:space="preserve"> </v>
      </c>
      <c r="AQ169" s="287"/>
      <c r="AR169" s="155"/>
      <c r="AS169" s="290"/>
      <c r="AT169" s="155"/>
      <c r="AU169" s="155" t="str">
        <f t="shared" si="190"/>
        <v xml:space="preserve"> </v>
      </c>
      <c r="AV169" s="287"/>
      <c r="AW169" s="155"/>
      <c r="AX169" s="290"/>
      <c r="AY169" s="155"/>
      <c r="AZ169" s="155" t="str">
        <f t="shared" si="191"/>
        <v xml:space="preserve"> </v>
      </c>
      <c r="BA169" s="287"/>
      <c r="BB169" s="155"/>
      <c r="BC169" s="290"/>
      <c r="BD169" s="155"/>
      <c r="BE169" s="155" t="str">
        <f t="shared" si="192"/>
        <v xml:space="preserve"> </v>
      </c>
      <c r="BF169" s="287"/>
      <c r="BG169" s="155"/>
      <c r="BH169" s="290"/>
      <c r="BI169" s="155"/>
      <c r="BJ169" s="155" t="str">
        <f t="shared" si="193"/>
        <v xml:space="preserve"> </v>
      </c>
      <c r="BK169" s="287"/>
      <c r="BL169" s="155"/>
      <c r="BM169" s="290"/>
      <c r="BN169" s="155"/>
      <c r="BO169" s="155" t="str">
        <f t="shared" si="194"/>
        <v xml:space="preserve"> </v>
      </c>
      <c r="BP169" s="287"/>
      <c r="BQ169" s="155"/>
      <c r="BR169" s="290"/>
      <c r="BS169" s="155"/>
      <c r="BT169" s="155" t="str">
        <f t="shared" si="195"/>
        <v xml:space="preserve"> </v>
      </c>
      <c r="BU169" s="287"/>
      <c r="BV169" s="155"/>
      <c r="BW169" s="290"/>
      <c r="BX169" s="155"/>
      <c r="BY169" s="155" t="str">
        <f t="shared" si="196"/>
        <v xml:space="preserve"> </v>
      </c>
      <c r="BZ169" s="287"/>
      <c r="CA169" s="155"/>
      <c r="CB169" s="290"/>
      <c r="CC169" s="155"/>
      <c r="CD169" s="155" t="str">
        <f t="shared" si="197"/>
        <v xml:space="preserve"> </v>
      </c>
      <c r="CE169" s="287"/>
      <c r="CF169" s="155"/>
      <c r="CG169" s="290"/>
      <c r="CH169" s="155"/>
      <c r="CI169" s="155" t="str">
        <f t="shared" si="198"/>
        <v xml:space="preserve"> </v>
      </c>
      <c r="CJ169" s="287"/>
      <c r="CK169" s="155"/>
      <c r="CL169" s="290"/>
      <c r="CM169" s="155"/>
      <c r="CN169" s="155" t="str">
        <f t="shared" si="199"/>
        <v xml:space="preserve"> </v>
      </c>
      <c r="CO169" s="287"/>
      <c r="CP169" s="155"/>
      <c r="CQ169" s="290"/>
      <c r="CR169" s="155"/>
      <c r="CS169" s="155" t="str">
        <f t="shared" si="200"/>
        <v xml:space="preserve"> </v>
      </c>
      <c r="CT169" s="287"/>
      <c r="CU169" s="155"/>
      <c r="CV169" s="290"/>
      <c r="CW169" s="155"/>
      <c r="CX169" s="155" t="str">
        <f t="shared" si="201"/>
        <v xml:space="preserve"> </v>
      </c>
      <c r="CY169" s="287"/>
      <c r="CZ169" s="155"/>
      <c r="DA169" s="290"/>
      <c r="DB169" s="155"/>
      <c r="DC169" s="155" t="str">
        <f t="shared" si="202"/>
        <v xml:space="preserve"> </v>
      </c>
      <c r="DD169" s="287"/>
      <c r="DE169" s="155"/>
      <c r="DF169" s="290"/>
      <c r="DG169" s="155"/>
      <c r="DH169" s="155" t="str">
        <f t="shared" si="203"/>
        <v xml:space="preserve"> </v>
      </c>
      <c r="DI169" s="287"/>
      <c r="DJ169" s="155"/>
      <c r="DK169" s="290"/>
      <c r="DL169" s="155"/>
      <c r="DM169" s="155" t="str">
        <f t="shared" si="204"/>
        <v xml:space="preserve"> </v>
      </c>
      <c r="DN169" s="287"/>
      <c r="DO169" s="155"/>
      <c r="DP169" s="290"/>
      <c r="DQ169" s="155"/>
      <c r="DR169" s="155" t="str">
        <f t="shared" si="205"/>
        <v xml:space="preserve"> </v>
      </c>
      <c r="DS169" s="287"/>
      <c r="DT169" s="155"/>
      <c r="DU169" s="290"/>
      <c r="DV169" s="155"/>
      <c r="DW169" s="155" t="str">
        <f t="shared" si="206"/>
        <v xml:space="preserve"> </v>
      </c>
      <c r="DX169" s="287"/>
      <c r="DY169" s="155"/>
      <c r="DZ169" s="290"/>
      <c r="EA169" s="155"/>
      <c r="EB169" s="155" t="str">
        <f t="shared" si="207"/>
        <v xml:space="preserve"> </v>
      </c>
      <c r="EC169" s="287"/>
      <c r="ED169" s="155"/>
      <c r="EE169" s="290"/>
      <c r="EF169" s="155"/>
      <c r="EG169" s="155" t="str">
        <f t="shared" si="208"/>
        <v xml:space="preserve"> </v>
      </c>
      <c r="EH169" s="287"/>
      <c r="EI169" s="155"/>
      <c r="EJ169" s="290"/>
      <c r="EK169" s="155"/>
      <c r="EL169" s="155" t="str">
        <f t="shared" si="209"/>
        <v xml:space="preserve"> </v>
      </c>
      <c r="EM169" s="287"/>
      <c r="EN169" s="155"/>
      <c r="EO169" s="290"/>
      <c r="EP169" s="155"/>
      <c r="EQ169" s="155" t="str">
        <f t="shared" si="210"/>
        <v xml:space="preserve"> </v>
      </c>
      <c r="ER169" s="287"/>
      <c r="ES169" s="155"/>
      <c r="ET169" s="290"/>
      <c r="EU169" s="155"/>
      <c r="EV169" s="155" t="str">
        <f t="shared" si="211"/>
        <v xml:space="preserve"> </v>
      </c>
      <c r="EW169" s="287"/>
      <c r="EX169" s="155"/>
      <c r="EY169" s="290"/>
      <c r="EZ169" s="155"/>
      <c r="FA169" s="155" t="str">
        <f t="shared" si="212"/>
        <v xml:space="preserve"> </v>
      </c>
      <c r="FB169" s="287"/>
      <c r="FC169" s="155"/>
      <c r="FD169" s="290"/>
      <c r="FE169" s="127"/>
      <c r="FF169" s="127"/>
      <c r="FG169" s="127"/>
      <c r="FH169" s="127"/>
      <c r="FI169" s="127"/>
      <c r="FJ169" s="127"/>
      <c r="FK169" s="127"/>
      <c r="FL169" s="127"/>
      <c r="FM169" s="127"/>
      <c r="FN169" s="127"/>
    </row>
    <row r="170" spans="1:170" ht="15" customHeight="1">
      <c r="A170" s="361"/>
      <c r="B170" s="401"/>
      <c r="C170" s="385"/>
      <c r="D170" s="277"/>
      <c r="E170" s="139" t="str">
        <f t="shared" si="213"/>
        <v>PM</v>
      </c>
      <c r="F170" s="159"/>
      <c r="G170" s="155" t="str">
        <f t="shared" si="182"/>
        <v xml:space="preserve"> </v>
      </c>
      <c r="H170" s="287"/>
      <c r="I170" s="155"/>
      <c r="J170" s="287"/>
      <c r="K170" s="155"/>
      <c r="L170" s="155" t="str">
        <f t="shared" si="183"/>
        <v xml:space="preserve"> </v>
      </c>
      <c r="M170" s="287"/>
      <c r="N170" s="155"/>
      <c r="O170" s="287"/>
      <c r="P170" s="155"/>
      <c r="Q170" s="155" t="str">
        <f t="shared" si="184"/>
        <v xml:space="preserve"> </v>
      </c>
      <c r="R170" s="287"/>
      <c r="S170" s="155"/>
      <c r="T170" s="287"/>
      <c r="U170" s="155"/>
      <c r="V170" s="155" t="str">
        <f t="shared" si="185"/>
        <v xml:space="preserve"> </v>
      </c>
      <c r="W170" s="287"/>
      <c r="X170" s="155"/>
      <c r="Y170" s="287"/>
      <c r="Z170" s="155"/>
      <c r="AA170" s="155" t="str">
        <f t="shared" si="186"/>
        <v xml:space="preserve"> </v>
      </c>
      <c r="AB170" s="287"/>
      <c r="AC170" s="155"/>
      <c r="AD170" s="287"/>
      <c r="AE170" s="155"/>
      <c r="AF170" s="155" t="str">
        <f t="shared" si="187"/>
        <v xml:space="preserve"> </v>
      </c>
      <c r="AG170" s="287"/>
      <c r="AH170" s="155"/>
      <c r="AI170" s="287"/>
      <c r="AJ170" s="155"/>
      <c r="AK170" s="155" t="str">
        <f t="shared" si="188"/>
        <v xml:space="preserve"> </v>
      </c>
      <c r="AL170" s="287"/>
      <c r="AM170" s="155"/>
      <c r="AN170" s="287"/>
      <c r="AO170" s="155"/>
      <c r="AP170" s="155" t="str">
        <f t="shared" si="189"/>
        <v xml:space="preserve"> </v>
      </c>
      <c r="AQ170" s="287"/>
      <c r="AR170" s="155"/>
      <c r="AS170" s="287"/>
      <c r="AT170" s="155"/>
      <c r="AU170" s="155" t="str">
        <f t="shared" si="190"/>
        <v xml:space="preserve"> </v>
      </c>
      <c r="AV170" s="287"/>
      <c r="AW170" s="155"/>
      <c r="AX170" s="287"/>
      <c r="AY170" s="155"/>
      <c r="AZ170" s="155" t="str">
        <f t="shared" si="191"/>
        <v xml:space="preserve"> </v>
      </c>
      <c r="BA170" s="287"/>
      <c r="BB170" s="155"/>
      <c r="BC170" s="287"/>
      <c r="BD170" s="155"/>
      <c r="BE170" s="155" t="str">
        <f t="shared" si="192"/>
        <v xml:space="preserve"> </v>
      </c>
      <c r="BF170" s="287"/>
      <c r="BG170" s="155"/>
      <c r="BH170" s="287"/>
      <c r="BI170" s="155"/>
      <c r="BJ170" s="155" t="str">
        <f t="shared" si="193"/>
        <v xml:space="preserve"> </v>
      </c>
      <c r="BK170" s="287"/>
      <c r="BL170" s="155"/>
      <c r="BM170" s="287"/>
      <c r="BN170" s="155"/>
      <c r="BO170" s="155" t="str">
        <f t="shared" si="194"/>
        <v xml:space="preserve"> </v>
      </c>
      <c r="BP170" s="287"/>
      <c r="BQ170" s="155"/>
      <c r="BR170" s="287"/>
      <c r="BS170" s="155"/>
      <c r="BT170" s="155" t="str">
        <f t="shared" si="195"/>
        <v xml:space="preserve"> </v>
      </c>
      <c r="BU170" s="287"/>
      <c r="BV170" s="155"/>
      <c r="BW170" s="287"/>
      <c r="BX170" s="155"/>
      <c r="BY170" s="155" t="str">
        <f t="shared" si="196"/>
        <v xml:space="preserve"> </v>
      </c>
      <c r="BZ170" s="287"/>
      <c r="CA170" s="155"/>
      <c r="CB170" s="287"/>
      <c r="CC170" s="155"/>
      <c r="CD170" s="155" t="str">
        <f t="shared" si="197"/>
        <v xml:space="preserve"> </v>
      </c>
      <c r="CE170" s="287"/>
      <c r="CF170" s="155"/>
      <c r="CG170" s="287"/>
      <c r="CH170" s="155"/>
      <c r="CI170" s="155" t="str">
        <f t="shared" si="198"/>
        <v xml:space="preserve"> </v>
      </c>
      <c r="CJ170" s="287"/>
      <c r="CK170" s="155"/>
      <c r="CL170" s="287"/>
      <c r="CM170" s="155"/>
      <c r="CN170" s="155" t="str">
        <f t="shared" si="199"/>
        <v xml:space="preserve"> </v>
      </c>
      <c r="CO170" s="287"/>
      <c r="CP170" s="155"/>
      <c r="CQ170" s="287"/>
      <c r="CR170" s="155"/>
      <c r="CS170" s="155" t="str">
        <f t="shared" si="200"/>
        <v xml:space="preserve"> </v>
      </c>
      <c r="CT170" s="287"/>
      <c r="CU170" s="155"/>
      <c r="CV170" s="287"/>
      <c r="CW170" s="155"/>
      <c r="CX170" s="155" t="str">
        <f t="shared" si="201"/>
        <v xml:space="preserve"> </v>
      </c>
      <c r="CY170" s="287"/>
      <c r="CZ170" s="155"/>
      <c r="DA170" s="287"/>
      <c r="DB170" s="155"/>
      <c r="DC170" s="155" t="str">
        <f t="shared" si="202"/>
        <v xml:space="preserve"> </v>
      </c>
      <c r="DD170" s="287"/>
      <c r="DE170" s="155"/>
      <c r="DF170" s="287"/>
      <c r="DG170" s="155"/>
      <c r="DH170" s="155" t="str">
        <f t="shared" si="203"/>
        <v xml:space="preserve"> </v>
      </c>
      <c r="DI170" s="287"/>
      <c r="DJ170" s="155"/>
      <c r="DK170" s="287"/>
      <c r="DL170" s="155"/>
      <c r="DM170" s="155" t="str">
        <f t="shared" si="204"/>
        <v xml:space="preserve"> </v>
      </c>
      <c r="DN170" s="287"/>
      <c r="DO170" s="155"/>
      <c r="DP170" s="287"/>
      <c r="DQ170" s="155"/>
      <c r="DR170" s="155" t="str">
        <f t="shared" si="205"/>
        <v xml:space="preserve"> </v>
      </c>
      <c r="DS170" s="287"/>
      <c r="DT170" s="155"/>
      <c r="DU170" s="287"/>
      <c r="DV170" s="155"/>
      <c r="DW170" s="155" t="str">
        <f t="shared" si="206"/>
        <v xml:space="preserve"> </v>
      </c>
      <c r="DX170" s="287"/>
      <c r="DY170" s="155"/>
      <c r="DZ170" s="287"/>
      <c r="EA170" s="155"/>
      <c r="EB170" s="155" t="str">
        <f t="shared" si="207"/>
        <v xml:space="preserve"> </v>
      </c>
      <c r="EC170" s="287"/>
      <c r="ED170" s="155"/>
      <c r="EE170" s="287"/>
      <c r="EF170" s="155"/>
      <c r="EG170" s="155" t="str">
        <f t="shared" si="208"/>
        <v xml:space="preserve"> </v>
      </c>
      <c r="EH170" s="287"/>
      <c r="EI170" s="155"/>
      <c r="EJ170" s="287"/>
      <c r="EK170" s="155"/>
      <c r="EL170" s="155" t="str">
        <f t="shared" si="209"/>
        <v xml:space="preserve"> </v>
      </c>
      <c r="EM170" s="287"/>
      <c r="EN170" s="155"/>
      <c r="EO170" s="287"/>
      <c r="EP170" s="155"/>
      <c r="EQ170" s="155" t="str">
        <f t="shared" si="210"/>
        <v xml:space="preserve"> </v>
      </c>
      <c r="ER170" s="287"/>
      <c r="ES170" s="155"/>
      <c r="ET170" s="287"/>
      <c r="EU170" s="155"/>
      <c r="EV170" s="155" t="str">
        <f t="shared" si="211"/>
        <v xml:space="preserve"> </v>
      </c>
      <c r="EW170" s="287"/>
      <c r="EX170" s="155"/>
      <c r="EY170" s="287"/>
      <c r="EZ170" s="155"/>
      <c r="FA170" s="155" t="str">
        <f t="shared" si="212"/>
        <v xml:space="preserve"> </v>
      </c>
      <c r="FB170" s="287"/>
      <c r="FC170" s="155"/>
      <c r="FD170" s="287"/>
      <c r="FE170" s="127"/>
      <c r="FF170" s="127"/>
      <c r="FG170" s="127"/>
      <c r="FH170" s="127"/>
      <c r="FI170" s="127"/>
      <c r="FJ170" s="127"/>
      <c r="FK170" s="127"/>
      <c r="FL170" s="127"/>
      <c r="FM170" s="127"/>
      <c r="FN170" s="127"/>
    </row>
    <row r="171" spans="1:170" ht="15" customHeight="1">
      <c r="A171" s="361">
        <f>IF($A169+1=8,1, $A169+1)</f>
        <v>5</v>
      </c>
      <c r="B171" s="401"/>
      <c r="C171" s="385">
        <f>C169+1</f>
        <v>43175</v>
      </c>
      <c r="D171" s="275" t="s">
        <v>78</v>
      </c>
      <c r="E171" s="139" t="str">
        <f t="shared" si="213"/>
        <v>AM</v>
      </c>
      <c r="F171" s="159"/>
      <c r="G171" s="155" t="str">
        <f t="shared" si="182"/>
        <v xml:space="preserve"> </v>
      </c>
      <c r="H171" s="287"/>
      <c r="I171" s="155"/>
      <c r="J171" s="290"/>
      <c r="K171" s="155"/>
      <c r="L171" s="155" t="str">
        <f t="shared" si="183"/>
        <v xml:space="preserve"> </v>
      </c>
      <c r="M171" s="287"/>
      <c r="N171" s="155"/>
      <c r="O171" s="290"/>
      <c r="P171" s="155"/>
      <c r="Q171" s="155" t="str">
        <f t="shared" si="184"/>
        <v xml:space="preserve"> </v>
      </c>
      <c r="R171" s="287"/>
      <c r="S171" s="155"/>
      <c r="T171" s="290"/>
      <c r="U171" s="155"/>
      <c r="V171" s="155" t="str">
        <f t="shared" si="185"/>
        <v xml:space="preserve"> </v>
      </c>
      <c r="W171" s="287"/>
      <c r="X171" s="155"/>
      <c r="Y171" s="290"/>
      <c r="Z171" s="155"/>
      <c r="AA171" s="155" t="str">
        <f t="shared" si="186"/>
        <v xml:space="preserve"> </v>
      </c>
      <c r="AB171" s="287"/>
      <c r="AC171" s="155"/>
      <c r="AD171" s="290"/>
      <c r="AE171" s="155"/>
      <c r="AF171" s="155" t="str">
        <f t="shared" si="187"/>
        <v xml:space="preserve"> </v>
      </c>
      <c r="AG171" s="287"/>
      <c r="AH171" s="155"/>
      <c r="AI171" s="290"/>
      <c r="AJ171" s="155"/>
      <c r="AK171" s="155" t="str">
        <f t="shared" si="188"/>
        <v xml:space="preserve"> </v>
      </c>
      <c r="AL171" s="287"/>
      <c r="AM171" s="155"/>
      <c r="AN171" s="290"/>
      <c r="AO171" s="155"/>
      <c r="AP171" s="155" t="str">
        <f t="shared" si="189"/>
        <v xml:space="preserve"> </v>
      </c>
      <c r="AQ171" s="287"/>
      <c r="AR171" s="155"/>
      <c r="AS171" s="290"/>
      <c r="AT171" s="155"/>
      <c r="AU171" s="155" t="str">
        <f t="shared" si="190"/>
        <v xml:space="preserve"> </v>
      </c>
      <c r="AV171" s="287"/>
      <c r="AW171" s="155"/>
      <c r="AX171" s="290"/>
      <c r="AY171" s="155"/>
      <c r="AZ171" s="155" t="str">
        <f t="shared" si="191"/>
        <v xml:space="preserve"> </v>
      </c>
      <c r="BA171" s="287"/>
      <c r="BB171" s="155"/>
      <c r="BC171" s="290"/>
      <c r="BD171" s="155"/>
      <c r="BE171" s="155" t="str">
        <f t="shared" si="192"/>
        <v xml:space="preserve"> </v>
      </c>
      <c r="BF171" s="287"/>
      <c r="BG171" s="155"/>
      <c r="BH171" s="290"/>
      <c r="BI171" s="155"/>
      <c r="BJ171" s="155" t="str">
        <f t="shared" si="193"/>
        <v xml:space="preserve"> </v>
      </c>
      <c r="BK171" s="287"/>
      <c r="BL171" s="155"/>
      <c r="BM171" s="290"/>
      <c r="BN171" s="155"/>
      <c r="BO171" s="155" t="str">
        <f t="shared" si="194"/>
        <v xml:space="preserve"> </v>
      </c>
      <c r="BP171" s="287"/>
      <c r="BQ171" s="155"/>
      <c r="BR171" s="290"/>
      <c r="BS171" s="155"/>
      <c r="BT171" s="155" t="str">
        <f t="shared" si="195"/>
        <v xml:space="preserve"> </v>
      </c>
      <c r="BU171" s="287"/>
      <c r="BV171" s="155"/>
      <c r="BW171" s="290"/>
      <c r="BX171" s="155"/>
      <c r="BY171" s="155" t="str">
        <f t="shared" si="196"/>
        <v xml:space="preserve"> </v>
      </c>
      <c r="BZ171" s="287"/>
      <c r="CA171" s="155"/>
      <c r="CB171" s="290"/>
      <c r="CC171" s="155"/>
      <c r="CD171" s="155" t="str">
        <f t="shared" si="197"/>
        <v xml:space="preserve"> </v>
      </c>
      <c r="CE171" s="287"/>
      <c r="CF171" s="155"/>
      <c r="CG171" s="290"/>
      <c r="CH171" s="155"/>
      <c r="CI171" s="155" t="str">
        <f t="shared" si="198"/>
        <v xml:space="preserve"> </v>
      </c>
      <c r="CJ171" s="287"/>
      <c r="CK171" s="155"/>
      <c r="CL171" s="290"/>
      <c r="CM171" s="155"/>
      <c r="CN171" s="155" t="str">
        <f t="shared" si="199"/>
        <v xml:space="preserve"> </v>
      </c>
      <c r="CO171" s="287"/>
      <c r="CP171" s="155"/>
      <c r="CQ171" s="290"/>
      <c r="CR171" s="155"/>
      <c r="CS171" s="155" t="str">
        <f t="shared" si="200"/>
        <v xml:space="preserve"> </v>
      </c>
      <c r="CT171" s="287"/>
      <c r="CU171" s="155"/>
      <c r="CV171" s="290"/>
      <c r="CW171" s="155"/>
      <c r="CX171" s="155" t="str">
        <f t="shared" si="201"/>
        <v xml:space="preserve"> </v>
      </c>
      <c r="CY171" s="287"/>
      <c r="CZ171" s="155"/>
      <c r="DA171" s="290"/>
      <c r="DB171" s="155"/>
      <c r="DC171" s="155" t="str">
        <f t="shared" si="202"/>
        <v xml:space="preserve"> </v>
      </c>
      <c r="DD171" s="287"/>
      <c r="DE171" s="155"/>
      <c r="DF171" s="290"/>
      <c r="DG171" s="155"/>
      <c r="DH171" s="155" t="str">
        <f t="shared" si="203"/>
        <v xml:space="preserve"> </v>
      </c>
      <c r="DI171" s="287"/>
      <c r="DJ171" s="155"/>
      <c r="DK171" s="290"/>
      <c r="DL171" s="155"/>
      <c r="DM171" s="155" t="str">
        <f t="shared" si="204"/>
        <v xml:space="preserve"> </v>
      </c>
      <c r="DN171" s="287"/>
      <c r="DO171" s="155"/>
      <c r="DP171" s="290"/>
      <c r="DQ171" s="155"/>
      <c r="DR171" s="155" t="str">
        <f t="shared" si="205"/>
        <v xml:space="preserve"> </v>
      </c>
      <c r="DS171" s="287"/>
      <c r="DT171" s="155"/>
      <c r="DU171" s="290"/>
      <c r="DV171" s="155"/>
      <c r="DW171" s="155" t="str">
        <f t="shared" si="206"/>
        <v xml:space="preserve"> </v>
      </c>
      <c r="DX171" s="287"/>
      <c r="DY171" s="155"/>
      <c r="DZ171" s="290"/>
      <c r="EA171" s="155"/>
      <c r="EB171" s="155" t="str">
        <f t="shared" si="207"/>
        <v xml:space="preserve"> </v>
      </c>
      <c r="EC171" s="287"/>
      <c r="ED171" s="155"/>
      <c r="EE171" s="290"/>
      <c r="EF171" s="155"/>
      <c r="EG171" s="155" t="str">
        <f t="shared" si="208"/>
        <v xml:space="preserve"> </v>
      </c>
      <c r="EH171" s="287"/>
      <c r="EI171" s="155"/>
      <c r="EJ171" s="290"/>
      <c r="EK171" s="155"/>
      <c r="EL171" s="155" t="str">
        <f t="shared" si="209"/>
        <v xml:space="preserve"> </v>
      </c>
      <c r="EM171" s="287"/>
      <c r="EN171" s="155"/>
      <c r="EO171" s="290"/>
      <c r="EP171" s="155"/>
      <c r="EQ171" s="155" t="str">
        <f t="shared" si="210"/>
        <v xml:space="preserve"> </v>
      </c>
      <c r="ER171" s="287"/>
      <c r="ES171" s="155"/>
      <c r="ET171" s="290"/>
      <c r="EU171" s="155"/>
      <c r="EV171" s="155" t="str">
        <f t="shared" si="211"/>
        <v xml:space="preserve"> </v>
      </c>
      <c r="EW171" s="287"/>
      <c r="EX171" s="155"/>
      <c r="EY171" s="290"/>
      <c r="EZ171" s="155"/>
      <c r="FA171" s="155" t="str">
        <f t="shared" si="212"/>
        <v xml:space="preserve"> </v>
      </c>
      <c r="FB171" s="287"/>
      <c r="FC171" s="155"/>
      <c r="FD171" s="290"/>
      <c r="FE171" s="127"/>
      <c r="FF171" s="127"/>
      <c r="FG171" s="127"/>
      <c r="FH171" s="127"/>
      <c r="FI171" s="127"/>
      <c r="FJ171" s="127"/>
      <c r="FK171" s="127"/>
      <c r="FL171" s="127"/>
      <c r="FM171" s="127"/>
      <c r="FN171" s="127"/>
    </row>
    <row r="172" spans="1:170" ht="15" customHeight="1">
      <c r="A172" s="361"/>
      <c r="B172" s="401"/>
      <c r="C172" s="385"/>
      <c r="D172" s="277"/>
      <c r="E172" s="139" t="str">
        <f t="shared" si="213"/>
        <v>PM</v>
      </c>
      <c r="F172" s="159"/>
      <c r="G172" s="155" t="str">
        <f t="shared" si="182"/>
        <v xml:space="preserve"> </v>
      </c>
      <c r="H172" s="287"/>
      <c r="I172" s="155"/>
      <c r="J172" s="287"/>
      <c r="K172" s="155"/>
      <c r="L172" s="155" t="str">
        <f t="shared" si="183"/>
        <v xml:space="preserve"> </v>
      </c>
      <c r="M172" s="287"/>
      <c r="N172" s="155"/>
      <c r="O172" s="287"/>
      <c r="P172" s="155"/>
      <c r="Q172" s="155" t="str">
        <f t="shared" si="184"/>
        <v xml:space="preserve"> </v>
      </c>
      <c r="R172" s="287"/>
      <c r="S172" s="155"/>
      <c r="T172" s="287"/>
      <c r="U172" s="155"/>
      <c r="V172" s="155" t="str">
        <f t="shared" si="185"/>
        <v xml:space="preserve"> </v>
      </c>
      <c r="W172" s="287"/>
      <c r="X172" s="155"/>
      <c r="Y172" s="287"/>
      <c r="Z172" s="155"/>
      <c r="AA172" s="155" t="str">
        <f t="shared" si="186"/>
        <v xml:space="preserve"> </v>
      </c>
      <c r="AB172" s="287"/>
      <c r="AC172" s="155"/>
      <c r="AD172" s="287"/>
      <c r="AE172" s="155"/>
      <c r="AF172" s="155" t="str">
        <f t="shared" si="187"/>
        <v xml:space="preserve"> </v>
      </c>
      <c r="AG172" s="287"/>
      <c r="AH172" s="155"/>
      <c r="AI172" s="287"/>
      <c r="AJ172" s="155"/>
      <c r="AK172" s="155" t="str">
        <f t="shared" si="188"/>
        <v xml:space="preserve"> </v>
      </c>
      <c r="AL172" s="287"/>
      <c r="AM172" s="155"/>
      <c r="AN172" s="287"/>
      <c r="AO172" s="155"/>
      <c r="AP172" s="155" t="str">
        <f t="shared" si="189"/>
        <v xml:space="preserve"> </v>
      </c>
      <c r="AQ172" s="287"/>
      <c r="AR172" s="155"/>
      <c r="AS172" s="287"/>
      <c r="AT172" s="155"/>
      <c r="AU172" s="155" t="str">
        <f t="shared" si="190"/>
        <v xml:space="preserve"> </v>
      </c>
      <c r="AV172" s="287"/>
      <c r="AW172" s="155"/>
      <c r="AX172" s="287"/>
      <c r="AY172" s="155"/>
      <c r="AZ172" s="155" t="str">
        <f t="shared" si="191"/>
        <v xml:space="preserve"> </v>
      </c>
      <c r="BA172" s="287"/>
      <c r="BB172" s="155"/>
      <c r="BC172" s="287"/>
      <c r="BD172" s="155"/>
      <c r="BE172" s="155" t="str">
        <f t="shared" si="192"/>
        <v xml:space="preserve"> </v>
      </c>
      <c r="BF172" s="287"/>
      <c r="BG172" s="155"/>
      <c r="BH172" s="287"/>
      <c r="BI172" s="155"/>
      <c r="BJ172" s="155" t="str">
        <f t="shared" si="193"/>
        <v xml:space="preserve"> </v>
      </c>
      <c r="BK172" s="287"/>
      <c r="BL172" s="155"/>
      <c r="BM172" s="287"/>
      <c r="BN172" s="155"/>
      <c r="BO172" s="155" t="str">
        <f t="shared" si="194"/>
        <v xml:space="preserve"> </v>
      </c>
      <c r="BP172" s="287"/>
      <c r="BQ172" s="155"/>
      <c r="BR172" s="287"/>
      <c r="BS172" s="155"/>
      <c r="BT172" s="155" t="str">
        <f t="shared" si="195"/>
        <v xml:space="preserve"> </v>
      </c>
      <c r="BU172" s="287"/>
      <c r="BV172" s="155"/>
      <c r="BW172" s="287"/>
      <c r="BX172" s="155"/>
      <c r="BY172" s="155" t="str">
        <f t="shared" si="196"/>
        <v xml:space="preserve"> </v>
      </c>
      <c r="BZ172" s="287"/>
      <c r="CA172" s="155"/>
      <c r="CB172" s="287"/>
      <c r="CC172" s="155"/>
      <c r="CD172" s="155" t="str">
        <f t="shared" si="197"/>
        <v xml:space="preserve"> </v>
      </c>
      <c r="CE172" s="287"/>
      <c r="CF172" s="155"/>
      <c r="CG172" s="287"/>
      <c r="CH172" s="155"/>
      <c r="CI172" s="155" t="str">
        <f t="shared" si="198"/>
        <v xml:space="preserve"> </v>
      </c>
      <c r="CJ172" s="287"/>
      <c r="CK172" s="155"/>
      <c r="CL172" s="287"/>
      <c r="CM172" s="155"/>
      <c r="CN172" s="155" t="str">
        <f t="shared" si="199"/>
        <v xml:space="preserve"> </v>
      </c>
      <c r="CO172" s="287"/>
      <c r="CP172" s="155"/>
      <c r="CQ172" s="287"/>
      <c r="CR172" s="155"/>
      <c r="CS172" s="155" t="str">
        <f t="shared" si="200"/>
        <v xml:space="preserve"> </v>
      </c>
      <c r="CT172" s="287"/>
      <c r="CU172" s="155"/>
      <c r="CV172" s="287"/>
      <c r="CW172" s="155"/>
      <c r="CX172" s="155" t="str">
        <f t="shared" si="201"/>
        <v xml:space="preserve"> </v>
      </c>
      <c r="CY172" s="287"/>
      <c r="CZ172" s="155"/>
      <c r="DA172" s="287"/>
      <c r="DB172" s="155"/>
      <c r="DC172" s="155" t="str">
        <f t="shared" si="202"/>
        <v xml:space="preserve"> </v>
      </c>
      <c r="DD172" s="287"/>
      <c r="DE172" s="155"/>
      <c r="DF172" s="287"/>
      <c r="DG172" s="155"/>
      <c r="DH172" s="155" t="str">
        <f t="shared" si="203"/>
        <v xml:space="preserve"> </v>
      </c>
      <c r="DI172" s="287"/>
      <c r="DJ172" s="155"/>
      <c r="DK172" s="287"/>
      <c r="DL172" s="155"/>
      <c r="DM172" s="155" t="str">
        <f t="shared" si="204"/>
        <v xml:space="preserve"> </v>
      </c>
      <c r="DN172" s="287"/>
      <c r="DO172" s="155"/>
      <c r="DP172" s="287"/>
      <c r="DQ172" s="155"/>
      <c r="DR172" s="155" t="str">
        <f t="shared" si="205"/>
        <v xml:space="preserve"> </v>
      </c>
      <c r="DS172" s="287"/>
      <c r="DT172" s="155"/>
      <c r="DU172" s="287"/>
      <c r="DV172" s="155"/>
      <c r="DW172" s="155" t="str">
        <f t="shared" si="206"/>
        <v xml:space="preserve"> </v>
      </c>
      <c r="DX172" s="287"/>
      <c r="DY172" s="155"/>
      <c r="DZ172" s="287"/>
      <c r="EA172" s="155"/>
      <c r="EB172" s="155" t="str">
        <f t="shared" si="207"/>
        <v xml:space="preserve"> </v>
      </c>
      <c r="EC172" s="287"/>
      <c r="ED172" s="155"/>
      <c r="EE172" s="287"/>
      <c r="EF172" s="155"/>
      <c r="EG172" s="155" t="str">
        <f t="shared" si="208"/>
        <v xml:space="preserve"> </v>
      </c>
      <c r="EH172" s="287"/>
      <c r="EI172" s="155"/>
      <c r="EJ172" s="287"/>
      <c r="EK172" s="155"/>
      <c r="EL172" s="155" t="str">
        <f t="shared" si="209"/>
        <v xml:space="preserve"> </v>
      </c>
      <c r="EM172" s="287"/>
      <c r="EN172" s="155"/>
      <c r="EO172" s="287"/>
      <c r="EP172" s="155"/>
      <c r="EQ172" s="155" t="str">
        <f t="shared" si="210"/>
        <v xml:space="preserve"> </v>
      </c>
      <c r="ER172" s="287"/>
      <c r="ES172" s="155"/>
      <c r="ET172" s="287"/>
      <c r="EU172" s="155"/>
      <c r="EV172" s="155" t="str">
        <f t="shared" si="211"/>
        <v xml:space="preserve"> </v>
      </c>
      <c r="EW172" s="287"/>
      <c r="EX172" s="155"/>
      <c r="EY172" s="287"/>
      <c r="EZ172" s="155"/>
      <c r="FA172" s="155" t="str">
        <f t="shared" si="212"/>
        <v xml:space="preserve"> </v>
      </c>
      <c r="FB172" s="287"/>
      <c r="FC172" s="155"/>
      <c r="FD172" s="287"/>
      <c r="FE172" s="127"/>
      <c r="FF172" s="127"/>
      <c r="FG172" s="127"/>
      <c r="FH172" s="127"/>
      <c r="FI172" s="127"/>
      <c r="FJ172" s="127"/>
      <c r="FK172" s="127"/>
      <c r="FL172" s="127"/>
      <c r="FM172" s="127"/>
      <c r="FN172" s="127"/>
    </row>
    <row r="173" spans="1:170" ht="15" customHeight="1">
      <c r="A173" s="360">
        <f>IF($A171+1=8,1, $A171+1)</f>
        <v>6</v>
      </c>
      <c r="B173" s="401"/>
      <c r="C173" s="386">
        <f>C171+1</f>
        <v>43176</v>
      </c>
      <c r="D173" s="278" t="s">
        <v>79</v>
      </c>
      <c r="E173" s="228" t="str">
        <f t="shared" si="213"/>
        <v>AM</v>
      </c>
      <c r="F173" s="219"/>
      <c r="G173" s="217" t="str">
        <f t="shared" si="182"/>
        <v xml:space="preserve"> </v>
      </c>
      <c r="H173" s="288"/>
      <c r="I173" s="217"/>
      <c r="J173" s="291"/>
      <c r="K173" s="217"/>
      <c r="L173" s="217" t="str">
        <f t="shared" si="183"/>
        <v xml:space="preserve"> </v>
      </c>
      <c r="M173" s="288"/>
      <c r="N173" s="217"/>
      <c r="O173" s="291"/>
      <c r="P173" s="217"/>
      <c r="Q173" s="217" t="str">
        <f t="shared" si="184"/>
        <v xml:space="preserve"> </v>
      </c>
      <c r="R173" s="288"/>
      <c r="S173" s="217"/>
      <c r="T173" s="291"/>
      <c r="U173" s="217"/>
      <c r="V173" s="217" t="str">
        <f t="shared" si="185"/>
        <v xml:space="preserve"> </v>
      </c>
      <c r="W173" s="288"/>
      <c r="X173" s="217"/>
      <c r="Y173" s="291"/>
      <c r="Z173" s="217"/>
      <c r="AA173" s="217" t="str">
        <f t="shared" si="186"/>
        <v xml:space="preserve"> </v>
      </c>
      <c r="AB173" s="288"/>
      <c r="AC173" s="217"/>
      <c r="AD173" s="291"/>
      <c r="AE173" s="217"/>
      <c r="AF173" s="217" t="str">
        <f t="shared" si="187"/>
        <v xml:space="preserve"> </v>
      </c>
      <c r="AG173" s="288"/>
      <c r="AH173" s="217"/>
      <c r="AI173" s="291"/>
      <c r="AJ173" s="217"/>
      <c r="AK173" s="217" t="str">
        <f t="shared" si="188"/>
        <v xml:space="preserve"> </v>
      </c>
      <c r="AL173" s="288"/>
      <c r="AM173" s="217"/>
      <c r="AN173" s="291"/>
      <c r="AO173" s="217"/>
      <c r="AP173" s="217" t="str">
        <f t="shared" si="189"/>
        <v xml:space="preserve"> </v>
      </c>
      <c r="AQ173" s="288"/>
      <c r="AR173" s="217"/>
      <c r="AS173" s="291"/>
      <c r="AT173" s="217"/>
      <c r="AU173" s="217" t="str">
        <f t="shared" si="190"/>
        <v xml:space="preserve"> </v>
      </c>
      <c r="AV173" s="288"/>
      <c r="AW173" s="217"/>
      <c r="AX173" s="291"/>
      <c r="AY173" s="217"/>
      <c r="AZ173" s="217" t="str">
        <f t="shared" si="191"/>
        <v xml:space="preserve"> </v>
      </c>
      <c r="BA173" s="288"/>
      <c r="BB173" s="217"/>
      <c r="BC173" s="291"/>
      <c r="BD173" s="217"/>
      <c r="BE173" s="217" t="str">
        <f t="shared" si="192"/>
        <v xml:space="preserve"> </v>
      </c>
      <c r="BF173" s="288"/>
      <c r="BG173" s="217"/>
      <c r="BH173" s="291"/>
      <c r="BI173" s="217"/>
      <c r="BJ173" s="217" t="str">
        <f t="shared" si="193"/>
        <v xml:space="preserve"> </v>
      </c>
      <c r="BK173" s="288"/>
      <c r="BL173" s="217"/>
      <c r="BM173" s="291"/>
      <c r="BN173" s="217"/>
      <c r="BO173" s="217" t="str">
        <f t="shared" si="194"/>
        <v xml:space="preserve"> </v>
      </c>
      <c r="BP173" s="288"/>
      <c r="BQ173" s="217"/>
      <c r="BR173" s="291"/>
      <c r="BS173" s="217"/>
      <c r="BT173" s="217" t="str">
        <f t="shared" si="195"/>
        <v xml:space="preserve"> </v>
      </c>
      <c r="BU173" s="288"/>
      <c r="BV173" s="217"/>
      <c r="BW173" s="291"/>
      <c r="BX173" s="217"/>
      <c r="BY173" s="217" t="str">
        <f t="shared" si="196"/>
        <v xml:space="preserve"> </v>
      </c>
      <c r="BZ173" s="288"/>
      <c r="CA173" s="217"/>
      <c r="CB173" s="291"/>
      <c r="CC173" s="217"/>
      <c r="CD173" s="217" t="str">
        <f t="shared" si="197"/>
        <v xml:space="preserve"> </v>
      </c>
      <c r="CE173" s="288"/>
      <c r="CF173" s="217"/>
      <c r="CG173" s="291"/>
      <c r="CH173" s="217"/>
      <c r="CI173" s="217" t="str">
        <f t="shared" si="198"/>
        <v xml:space="preserve"> </v>
      </c>
      <c r="CJ173" s="288"/>
      <c r="CK173" s="217"/>
      <c r="CL173" s="291"/>
      <c r="CM173" s="217"/>
      <c r="CN173" s="217" t="str">
        <f t="shared" si="199"/>
        <v xml:space="preserve"> </v>
      </c>
      <c r="CO173" s="288"/>
      <c r="CP173" s="217"/>
      <c r="CQ173" s="291"/>
      <c r="CR173" s="217"/>
      <c r="CS173" s="217" t="str">
        <f t="shared" si="200"/>
        <v xml:space="preserve"> </v>
      </c>
      <c r="CT173" s="288"/>
      <c r="CU173" s="217"/>
      <c r="CV173" s="291"/>
      <c r="CW173" s="217"/>
      <c r="CX173" s="217" t="str">
        <f t="shared" si="201"/>
        <v xml:space="preserve"> </v>
      </c>
      <c r="CY173" s="288"/>
      <c r="CZ173" s="217"/>
      <c r="DA173" s="291"/>
      <c r="DB173" s="217"/>
      <c r="DC173" s="217" t="str">
        <f t="shared" si="202"/>
        <v xml:space="preserve"> </v>
      </c>
      <c r="DD173" s="288"/>
      <c r="DE173" s="217"/>
      <c r="DF173" s="291"/>
      <c r="DG173" s="217"/>
      <c r="DH173" s="217" t="str">
        <f t="shared" si="203"/>
        <v xml:space="preserve"> </v>
      </c>
      <c r="DI173" s="288"/>
      <c r="DJ173" s="217"/>
      <c r="DK173" s="291"/>
      <c r="DL173" s="217"/>
      <c r="DM173" s="217" t="str">
        <f t="shared" si="204"/>
        <v xml:space="preserve"> </v>
      </c>
      <c r="DN173" s="288"/>
      <c r="DO173" s="217"/>
      <c r="DP173" s="291"/>
      <c r="DQ173" s="217"/>
      <c r="DR173" s="217" t="str">
        <f t="shared" si="205"/>
        <v xml:space="preserve"> </v>
      </c>
      <c r="DS173" s="288"/>
      <c r="DT173" s="217"/>
      <c r="DU173" s="291"/>
      <c r="DV173" s="217"/>
      <c r="DW173" s="217" t="str">
        <f t="shared" si="206"/>
        <v xml:space="preserve"> </v>
      </c>
      <c r="DX173" s="288"/>
      <c r="DY173" s="217"/>
      <c r="DZ173" s="291"/>
      <c r="EA173" s="217"/>
      <c r="EB173" s="217" t="str">
        <f t="shared" si="207"/>
        <v xml:space="preserve"> </v>
      </c>
      <c r="EC173" s="288"/>
      <c r="ED173" s="217"/>
      <c r="EE173" s="291"/>
      <c r="EF173" s="217"/>
      <c r="EG173" s="217" t="str">
        <f t="shared" si="208"/>
        <v xml:space="preserve"> </v>
      </c>
      <c r="EH173" s="288"/>
      <c r="EI173" s="217"/>
      <c r="EJ173" s="291"/>
      <c r="EK173" s="217"/>
      <c r="EL173" s="217" t="str">
        <f t="shared" si="209"/>
        <v xml:space="preserve"> </v>
      </c>
      <c r="EM173" s="288"/>
      <c r="EN173" s="217"/>
      <c r="EO173" s="291"/>
      <c r="EP173" s="217"/>
      <c r="EQ173" s="217" t="str">
        <f t="shared" si="210"/>
        <v xml:space="preserve"> </v>
      </c>
      <c r="ER173" s="288"/>
      <c r="ES173" s="217"/>
      <c r="ET173" s="291"/>
      <c r="EU173" s="217"/>
      <c r="EV173" s="217" t="str">
        <f t="shared" si="211"/>
        <v xml:space="preserve"> </v>
      </c>
      <c r="EW173" s="288"/>
      <c r="EX173" s="217"/>
      <c r="EY173" s="291"/>
      <c r="EZ173" s="217"/>
      <c r="FA173" s="217" t="str">
        <f t="shared" si="212"/>
        <v xml:space="preserve"> </v>
      </c>
      <c r="FB173" s="288"/>
      <c r="FC173" s="217"/>
      <c r="FD173" s="291"/>
      <c r="FE173" s="127"/>
      <c r="FF173" s="127"/>
      <c r="FG173" s="127"/>
      <c r="FH173" s="127"/>
      <c r="FI173" s="127"/>
      <c r="FJ173" s="127"/>
      <c r="FK173" s="127"/>
      <c r="FL173" s="127"/>
      <c r="FM173" s="127"/>
      <c r="FN173" s="127"/>
    </row>
    <row r="174" spans="1:170" ht="15" customHeight="1">
      <c r="A174" s="360"/>
      <c r="B174" s="401"/>
      <c r="C174" s="386"/>
      <c r="D174" s="279"/>
      <c r="E174" s="228" t="str">
        <f t="shared" si="213"/>
        <v>PM</v>
      </c>
      <c r="F174" s="219"/>
      <c r="G174" s="217" t="str">
        <f t="shared" si="182"/>
        <v xml:space="preserve"> </v>
      </c>
      <c r="H174" s="288"/>
      <c r="I174" s="217"/>
      <c r="J174" s="288"/>
      <c r="K174" s="217"/>
      <c r="L174" s="217" t="str">
        <f t="shared" si="183"/>
        <v xml:space="preserve"> </v>
      </c>
      <c r="M174" s="288"/>
      <c r="N174" s="217"/>
      <c r="O174" s="288"/>
      <c r="P174" s="217"/>
      <c r="Q174" s="217" t="str">
        <f t="shared" si="184"/>
        <v xml:space="preserve"> </v>
      </c>
      <c r="R174" s="288"/>
      <c r="S174" s="217"/>
      <c r="T174" s="288"/>
      <c r="U174" s="217"/>
      <c r="V174" s="217" t="str">
        <f t="shared" si="185"/>
        <v xml:space="preserve"> </v>
      </c>
      <c r="W174" s="288"/>
      <c r="X174" s="217"/>
      <c r="Y174" s="288"/>
      <c r="Z174" s="217"/>
      <c r="AA174" s="217" t="str">
        <f t="shared" si="186"/>
        <v xml:space="preserve"> </v>
      </c>
      <c r="AB174" s="288"/>
      <c r="AC174" s="217"/>
      <c r="AD174" s="288"/>
      <c r="AE174" s="217"/>
      <c r="AF174" s="217" t="str">
        <f t="shared" si="187"/>
        <v xml:space="preserve"> </v>
      </c>
      <c r="AG174" s="288"/>
      <c r="AH174" s="217"/>
      <c r="AI174" s="288"/>
      <c r="AJ174" s="217"/>
      <c r="AK174" s="217" t="str">
        <f t="shared" si="188"/>
        <v xml:space="preserve"> </v>
      </c>
      <c r="AL174" s="288"/>
      <c r="AM174" s="217"/>
      <c r="AN174" s="288"/>
      <c r="AO174" s="217"/>
      <c r="AP174" s="217" t="str">
        <f t="shared" si="189"/>
        <v xml:space="preserve"> </v>
      </c>
      <c r="AQ174" s="288"/>
      <c r="AR174" s="217"/>
      <c r="AS174" s="288"/>
      <c r="AT174" s="217"/>
      <c r="AU174" s="217" t="str">
        <f t="shared" si="190"/>
        <v xml:space="preserve"> </v>
      </c>
      <c r="AV174" s="288"/>
      <c r="AW174" s="217"/>
      <c r="AX174" s="288"/>
      <c r="AY174" s="217"/>
      <c r="AZ174" s="217" t="str">
        <f t="shared" si="191"/>
        <v xml:space="preserve"> </v>
      </c>
      <c r="BA174" s="288"/>
      <c r="BB174" s="217"/>
      <c r="BC174" s="288"/>
      <c r="BD174" s="217"/>
      <c r="BE174" s="217" t="str">
        <f t="shared" si="192"/>
        <v xml:space="preserve"> </v>
      </c>
      <c r="BF174" s="288"/>
      <c r="BG174" s="217"/>
      <c r="BH174" s="288"/>
      <c r="BI174" s="217"/>
      <c r="BJ174" s="217" t="str">
        <f t="shared" si="193"/>
        <v xml:space="preserve"> </v>
      </c>
      <c r="BK174" s="288"/>
      <c r="BL174" s="217"/>
      <c r="BM174" s="288"/>
      <c r="BN174" s="217"/>
      <c r="BO174" s="217" t="str">
        <f t="shared" si="194"/>
        <v xml:space="preserve"> </v>
      </c>
      <c r="BP174" s="288"/>
      <c r="BQ174" s="217"/>
      <c r="BR174" s="288"/>
      <c r="BS174" s="217"/>
      <c r="BT174" s="217" t="str">
        <f t="shared" si="195"/>
        <v xml:space="preserve"> </v>
      </c>
      <c r="BU174" s="288"/>
      <c r="BV174" s="217"/>
      <c r="BW174" s="288"/>
      <c r="BX174" s="217"/>
      <c r="BY174" s="217" t="str">
        <f t="shared" si="196"/>
        <v xml:space="preserve"> </v>
      </c>
      <c r="BZ174" s="288"/>
      <c r="CA174" s="217"/>
      <c r="CB174" s="288"/>
      <c r="CC174" s="217"/>
      <c r="CD174" s="217" t="str">
        <f t="shared" si="197"/>
        <v xml:space="preserve"> </v>
      </c>
      <c r="CE174" s="288"/>
      <c r="CF174" s="217"/>
      <c r="CG174" s="288"/>
      <c r="CH174" s="217"/>
      <c r="CI174" s="217" t="str">
        <f t="shared" si="198"/>
        <v xml:space="preserve"> </v>
      </c>
      <c r="CJ174" s="288"/>
      <c r="CK174" s="217"/>
      <c r="CL174" s="288"/>
      <c r="CM174" s="217"/>
      <c r="CN174" s="217" t="str">
        <f t="shared" si="199"/>
        <v xml:space="preserve"> </v>
      </c>
      <c r="CO174" s="288"/>
      <c r="CP174" s="217"/>
      <c r="CQ174" s="288"/>
      <c r="CR174" s="217"/>
      <c r="CS174" s="217" t="str">
        <f t="shared" si="200"/>
        <v xml:space="preserve"> </v>
      </c>
      <c r="CT174" s="288"/>
      <c r="CU174" s="217"/>
      <c r="CV174" s="288"/>
      <c r="CW174" s="217"/>
      <c r="CX174" s="217" t="str">
        <f t="shared" si="201"/>
        <v xml:space="preserve"> </v>
      </c>
      <c r="CY174" s="288"/>
      <c r="CZ174" s="217"/>
      <c r="DA174" s="288"/>
      <c r="DB174" s="217"/>
      <c r="DC174" s="217" t="str">
        <f t="shared" si="202"/>
        <v xml:space="preserve"> </v>
      </c>
      <c r="DD174" s="288"/>
      <c r="DE174" s="217"/>
      <c r="DF174" s="288"/>
      <c r="DG174" s="217"/>
      <c r="DH174" s="217" t="str">
        <f t="shared" si="203"/>
        <v xml:space="preserve"> </v>
      </c>
      <c r="DI174" s="288"/>
      <c r="DJ174" s="217"/>
      <c r="DK174" s="288"/>
      <c r="DL174" s="217"/>
      <c r="DM174" s="217" t="str">
        <f t="shared" si="204"/>
        <v xml:space="preserve"> </v>
      </c>
      <c r="DN174" s="288"/>
      <c r="DO174" s="217"/>
      <c r="DP174" s="288"/>
      <c r="DQ174" s="217"/>
      <c r="DR174" s="217" t="str">
        <f t="shared" si="205"/>
        <v xml:space="preserve"> </v>
      </c>
      <c r="DS174" s="288"/>
      <c r="DT174" s="217"/>
      <c r="DU174" s="288"/>
      <c r="DV174" s="217"/>
      <c r="DW174" s="217" t="str">
        <f t="shared" si="206"/>
        <v xml:space="preserve"> </v>
      </c>
      <c r="DX174" s="288"/>
      <c r="DY174" s="217"/>
      <c r="DZ174" s="288"/>
      <c r="EA174" s="217"/>
      <c r="EB174" s="217" t="str">
        <f t="shared" si="207"/>
        <v xml:space="preserve"> </v>
      </c>
      <c r="EC174" s="288"/>
      <c r="ED174" s="217"/>
      <c r="EE174" s="288"/>
      <c r="EF174" s="217"/>
      <c r="EG174" s="217" t="str">
        <f t="shared" si="208"/>
        <v xml:space="preserve"> </v>
      </c>
      <c r="EH174" s="288"/>
      <c r="EI174" s="217"/>
      <c r="EJ174" s="288"/>
      <c r="EK174" s="217"/>
      <c r="EL174" s="217" t="str">
        <f t="shared" si="209"/>
        <v xml:space="preserve"> </v>
      </c>
      <c r="EM174" s="288"/>
      <c r="EN174" s="217"/>
      <c r="EO174" s="288"/>
      <c r="EP174" s="217"/>
      <c r="EQ174" s="217" t="str">
        <f t="shared" si="210"/>
        <v xml:space="preserve"> </v>
      </c>
      <c r="ER174" s="288"/>
      <c r="ES174" s="217"/>
      <c r="ET174" s="288"/>
      <c r="EU174" s="217"/>
      <c r="EV174" s="217" t="str">
        <f t="shared" si="211"/>
        <v xml:space="preserve"> </v>
      </c>
      <c r="EW174" s="288"/>
      <c r="EX174" s="217"/>
      <c r="EY174" s="288"/>
      <c r="EZ174" s="217"/>
      <c r="FA174" s="217" t="str">
        <f t="shared" si="212"/>
        <v xml:space="preserve"> </v>
      </c>
      <c r="FB174" s="288"/>
      <c r="FC174" s="217"/>
      <c r="FD174" s="288"/>
      <c r="FE174" s="127"/>
      <c r="FF174" s="127"/>
      <c r="FG174" s="127"/>
      <c r="FH174" s="127"/>
      <c r="FI174" s="127"/>
      <c r="FJ174" s="127"/>
      <c r="FK174" s="127"/>
      <c r="FL174" s="127"/>
      <c r="FM174" s="127"/>
      <c r="FN174" s="127"/>
    </row>
    <row r="175" spans="1:170" ht="15" customHeight="1">
      <c r="A175" s="360">
        <f>IF($A173+1=8,1, $A173+1)</f>
        <v>7</v>
      </c>
      <c r="B175" s="401"/>
      <c r="C175" s="386">
        <f>C173+1</f>
        <v>43177</v>
      </c>
      <c r="D175" s="278" t="s">
        <v>80</v>
      </c>
      <c r="E175" s="228" t="str">
        <f t="shared" si="213"/>
        <v>AM</v>
      </c>
      <c r="F175" s="219"/>
      <c r="G175" s="217" t="str">
        <f t="shared" si="182"/>
        <v xml:space="preserve"> </v>
      </c>
      <c r="H175" s="288"/>
      <c r="I175" s="217"/>
      <c r="J175" s="291"/>
      <c r="K175" s="217"/>
      <c r="L175" s="217" t="str">
        <f t="shared" si="183"/>
        <v xml:space="preserve"> </v>
      </c>
      <c r="M175" s="288"/>
      <c r="N175" s="217"/>
      <c r="O175" s="291"/>
      <c r="P175" s="217"/>
      <c r="Q175" s="217" t="str">
        <f t="shared" si="184"/>
        <v xml:space="preserve"> </v>
      </c>
      <c r="R175" s="288"/>
      <c r="S175" s="217"/>
      <c r="T175" s="291"/>
      <c r="U175" s="217"/>
      <c r="V175" s="217" t="str">
        <f t="shared" si="185"/>
        <v xml:space="preserve"> </v>
      </c>
      <c r="W175" s="288"/>
      <c r="X175" s="217"/>
      <c r="Y175" s="291"/>
      <c r="Z175" s="217"/>
      <c r="AA175" s="217" t="str">
        <f t="shared" si="186"/>
        <v xml:space="preserve"> </v>
      </c>
      <c r="AB175" s="288"/>
      <c r="AC175" s="217"/>
      <c r="AD175" s="291"/>
      <c r="AE175" s="217"/>
      <c r="AF175" s="217" t="str">
        <f t="shared" si="187"/>
        <v xml:space="preserve"> </v>
      </c>
      <c r="AG175" s="288"/>
      <c r="AH175" s="217"/>
      <c r="AI175" s="291"/>
      <c r="AJ175" s="217"/>
      <c r="AK175" s="217" t="str">
        <f t="shared" si="188"/>
        <v xml:space="preserve"> </v>
      </c>
      <c r="AL175" s="288"/>
      <c r="AM175" s="217"/>
      <c r="AN175" s="291"/>
      <c r="AO175" s="217"/>
      <c r="AP175" s="217" t="str">
        <f t="shared" si="189"/>
        <v xml:space="preserve"> </v>
      </c>
      <c r="AQ175" s="288"/>
      <c r="AR175" s="217"/>
      <c r="AS175" s="291"/>
      <c r="AT175" s="217"/>
      <c r="AU175" s="217" t="str">
        <f t="shared" si="190"/>
        <v xml:space="preserve"> </v>
      </c>
      <c r="AV175" s="288"/>
      <c r="AW175" s="217"/>
      <c r="AX175" s="291"/>
      <c r="AY175" s="217"/>
      <c r="AZ175" s="217" t="str">
        <f t="shared" si="191"/>
        <v xml:space="preserve"> </v>
      </c>
      <c r="BA175" s="288"/>
      <c r="BB175" s="217"/>
      <c r="BC175" s="291"/>
      <c r="BD175" s="217"/>
      <c r="BE175" s="217" t="str">
        <f t="shared" si="192"/>
        <v xml:space="preserve"> </v>
      </c>
      <c r="BF175" s="288"/>
      <c r="BG175" s="217"/>
      <c r="BH175" s="291"/>
      <c r="BI175" s="217"/>
      <c r="BJ175" s="217" t="str">
        <f t="shared" si="193"/>
        <v xml:space="preserve"> </v>
      </c>
      <c r="BK175" s="288"/>
      <c r="BL175" s="217"/>
      <c r="BM175" s="291"/>
      <c r="BN175" s="217"/>
      <c r="BO175" s="217" t="str">
        <f t="shared" si="194"/>
        <v xml:space="preserve"> </v>
      </c>
      <c r="BP175" s="288"/>
      <c r="BQ175" s="217"/>
      <c r="BR175" s="291"/>
      <c r="BS175" s="217"/>
      <c r="BT175" s="217" t="str">
        <f t="shared" si="195"/>
        <v xml:space="preserve"> </v>
      </c>
      <c r="BU175" s="288"/>
      <c r="BV175" s="217"/>
      <c r="BW175" s="291"/>
      <c r="BX175" s="217"/>
      <c r="BY175" s="217" t="str">
        <f t="shared" si="196"/>
        <v xml:space="preserve"> </v>
      </c>
      <c r="BZ175" s="288"/>
      <c r="CA175" s="217"/>
      <c r="CB175" s="291"/>
      <c r="CC175" s="217"/>
      <c r="CD175" s="217" t="str">
        <f t="shared" si="197"/>
        <v xml:space="preserve"> </v>
      </c>
      <c r="CE175" s="288"/>
      <c r="CF175" s="217"/>
      <c r="CG175" s="291"/>
      <c r="CH175" s="217"/>
      <c r="CI175" s="217" t="str">
        <f t="shared" si="198"/>
        <v xml:space="preserve"> </v>
      </c>
      <c r="CJ175" s="288"/>
      <c r="CK175" s="217"/>
      <c r="CL175" s="291"/>
      <c r="CM175" s="217"/>
      <c r="CN175" s="217" t="str">
        <f t="shared" si="199"/>
        <v xml:space="preserve"> </v>
      </c>
      <c r="CO175" s="288"/>
      <c r="CP175" s="217"/>
      <c r="CQ175" s="291"/>
      <c r="CR175" s="217"/>
      <c r="CS175" s="217" t="str">
        <f t="shared" si="200"/>
        <v xml:space="preserve"> </v>
      </c>
      <c r="CT175" s="288"/>
      <c r="CU175" s="217"/>
      <c r="CV175" s="291"/>
      <c r="CW175" s="217"/>
      <c r="CX175" s="217" t="str">
        <f t="shared" si="201"/>
        <v xml:space="preserve"> </v>
      </c>
      <c r="CY175" s="288"/>
      <c r="CZ175" s="217"/>
      <c r="DA175" s="291"/>
      <c r="DB175" s="217"/>
      <c r="DC175" s="217" t="str">
        <f t="shared" si="202"/>
        <v xml:space="preserve"> </v>
      </c>
      <c r="DD175" s="288"/>
      <c r="DE175" s="217"/>
      <c r="DF175" s="291"/>
      <c r="DG175" s="217"/>
      <c r="DH175" s="217" t="str">
        <f t="shared" si="203"/>
        <v xml:space="preserve"> </v>
      </c>
      <c r="DI175" s="288"/>
      <c r="DJ175" s="217"/>
      <c r="DK175" s="291"/>
      <c r="DL175" s="217"/>
      <c r="DM175" s="217" t="str">
        <f t="shared" si="204"/>
        <v xml:space="preserve"> </v>
      </c>
      <c r="DN175" s="288"/>
      <c r="DO175" s="217"/>
      <c r="DP175" s="291"/>
      <c r="DQ175" s="217"/>
      <c r="DR175" s="217" t="str">
        <f t="shared" si="205"/>
        <v xml:space="preserve"> </v>
      </c>
      <c r="DS175" s="288"/>
      <c r="DT175" s="217"/>
      <c r="DU175" s="291"/>
      <c r="DV175" s="217"/>
      <c r="DW175" s="217" t="str">
        <f t="shared" si="206"/>
        <v xml:space="preserve"> </v>
      </c>
      <c r="DX175" s="288"/>
      <c r="DY175" s="217"/>
      <c r="DZ175" s="291"/>
      <c r="EA175" s="217"/>
      <c r="EB175" s="217" t="str">
        <f t="shared" si="207"/>
        <v xml:space="preserve"> </v>
      </c>
      <c r="EC175" s="288"/>
      <c r="ED175" s="217"/>
      <c r="EE175" s="291"/>
      <c r="EF175" s="217"/>
      <c r="EG175" s="217" t="str">
        <f t="shared" si="208"/>
        <v xml:space="preserve"> </v>
      </c>
      <c r="EH175" s="288"/>
      <c r="EI175" s="217"/>
      <c r="EJ175" s="291"/>
      <c r="EK175" s="217"/>
      <c r="EL175" s="217" t="str">
        <f t="shared" si="209"/>
        <v xml:space="preserve"> </v>
      </c>
      <c r="EM175" s="288"/>
      <c r="EN175" s="217"/>
      <c r="EO175" s="291"/>
      <c r="EP175" s="217"/>
      <c r="EQ175" s="217" t="str">
        <f t="shared" si="210"/>
        <v xml:space="preserve"> </v>
      </c>
      <c r="ER175" s="288"/>
      <c r="ES175" s="217"/>
      <c r="ET175" s="291"/>
      <c r="EU175" s="217"/>
      <c r="EV175" s="217" t="str">
        <f t="shared" si="211"/>
        <v xml:space="preserve"> </v>
      </c>
      <c r="EW175" s="288"/>
      <c r="EX175" s="217"/>
      <c r="EY175" s="291"/>
      <c r="EZ175" s="217"/>
      <c r="FA175" s="217" t="str">
        <f t="shared" si="212"/>
        <v xml:space="preserve"> </v>
      </c>
      <c r="FB175" s="288"/>
      <c r="FC175" s="217"/>
      <c r="FD175" s="291"/>
      <c r="FE175" s="127"/>
      <c r="FF175" s="127"/>
      <c r="FG175" s="127"/>
      <c r="FH175" s="127"/>
      <c r="FI175" s="127"/>
      <c r="FJ175" s="127"/>
      <c r="FK175" s="127"/>
      <c r="FL175" s="127"/>
      <c r="FM175" s="127"/>
      <c r="FN175" s="127"/>
    </row>
    <row r="176" spans="1:170" ht="15" customHeight="1">
      <c r="A176" s="360"/>
      <c r="B176" s="401"/>
      <c r="C176" s="386"/>
      <c r="D176" s="279"/>
      <c r="E176" s="228" t="str">
        <f t="shared" si="213"/>
        <v>PM</v>
      </c>
      <c r="F176" s="219"/>
      <c r="G176" s="217" t="str">
        <f t="shared" si="182"/>
        <v xml:space="preserve"> </v>
      </c>
      <c r="H176" s="288"/>
      <c r="I176" s="217"/>
      <c r="J176" s="288"/>
      <c r="K176" s="217"/>
      <c r="L176" s="217" t="str">
        <f t="shared" si="183"/>
        <v xml:space="preserve"> </v>
      </c>
      <c r="M176" s="288"/>
      <c r="N176" s="217"/>
      <c r="O176" s="288"/>
      <c r="P176" s="217"/>
      <c r="Q176" s="217" t="str">
        <f t="shared" si="184"/>
        <v xml:space="preserve"> </v>
      </c>
      <c r="R176" s="288"/>
      <c r="S176" s="217"/>
      <c r="T176" s="288"/>
      <c r="U176" s="217"/>
      <c r="V176" s="217" t="str">
        <f t="shared" si="185"/>
        <v xml:space="preserve"> </v>
      </c>
      <c r="W176" s="288"/>
      <c r="X176" s="217"/>
      <c r="Y176" s="288"/>
      <c r="Z176" s="217"/>
      <c r="AA176" s="217" t="str">
        <f t="shared" si="186"/>
        <v xml:space="preserve"> </v>
      </c>
      <c r="AB176" s="288"/>
      <c r="AC176" s="217"/>
      <c r="AD176" s="288"/>
      <c r="AE176" s="217"/>
      <c r="AF176" s="217" t="str">
        <f t="shared" si="187"/>
        <v xml:space="preserve"> </v>
      </c>
      <c r="AG176" s="288"/>
      <c r="AH176" s="217"/>
      <c r="AI176" s="288"/>
      <c r="AJ176" s="217"/>
      <c r="AK176" s="217" t="str">
        <f t="shared" si="188"/>
        <v xml:space="preserve"> </v>
      </c>
      <c r="AL176" s="288"/>
      <c r="AM176" s="217"/>
      <c r="AN176" s="288"/>
      <c r="AO176" s="217"/>
      <c r="AP176" s="217" t="str">
        <f t="shared" si="189"/>
        <v xml:space="preserve"> </v>
      </c>
      <c r="AQ176" s="288"/>
      <c r="AR176" s="217"/>
      <c r="AS176" s="288"/>
      <c r="AT176" s="217"/>
      <c r="AU176" s="217" t="str">
        <f t="shared" si="190"/>
        <v xml:space="preserve"> </v>
      </c>
      <c r="AV176" s="288"/>
      <c r="AW176" s="217"/>
      <c r="AX176" s="288"/>
      <c r="AY176" s="217"/>
      <c r="AZ176" s="217" t="str">
        <f t="shared" si="191"/>
        <v xml:space="preserve"> </v>
      </c>
      <c r="BA176" s="288"/>
      <c r="BB176" s="217"/>
      <c r="BC176" s="288"/>
      <c r="BD176" s="217"/>
      <c r="BE176" s="217" t="str">
        <f t="shared" si="192"/>
        <v xml:space="preserve"> </v>
      </c>
      <c r="BF176" s="288"/>
      <c r="BG176" s="217"/>
      <c r="BH176" s="288"/>
      <c r="BI176" s="217"/>
      <c r="BJ176" s="217" t="str">
        <f t="shared" si="193"/>
        <v xml:space="preserve"> </v>
      </c>
      <c r="BK176" s="288"/>
      <c r="BL176" s="217"/>
      <c r="BM176" s="288"/>
      <c r="BN176" s="217"/>
      <c r="BO176" s="217" t="str">
        <f t="shared" si="194"/>
        <v xml:space="preserve"> </v>
      </c>
      <c r="BP176" s="288"/>
      <c r="BQ176" s="217"/>
      <c r="BR176" s="288"/>
      <c r="BS176" s="217"/>
      <c r="BT176" s="217" t="str">
        <f t="shared" si="195"/>
        <v xml:space="preserve"> </v>
      </c>
      <c r="BU176" s="288"/>
      <c r="BV176" s="217"/>
      <c r="BW176" s="288"/>
      <c r="BX176" s="217"/>
      <c r="BY176" s="217" t="str">
        <f t="shared" si="196"/>
        <v xml:space="preserve"> </v>
      </c>
      <c r="BZ176" s="288"/>
      <c r="CA176" s="217"/>
      <c r="CB176" s="288"/>
      <c r="CC176" s="217"/>
      <c r="CD176" s="217" t="str">
        <f t="shared" si="197"/>
        <v xml:space="preserve"> </v>
      </c>
      <c r="CE176" s="288"/>
      <c r="CF176" s="217"/>
      <c r="CG176" s="288"/>
      <c r="CH176" s="217"/>
      <c r="CI176" s="217" t="str">
        <f t="shared" si="198"/>
        <v xml:space="preserve"> </v>
      </c>
      <c r="CJ176" s="288"/>
      <c r="CK176" s="217"/>
      <c r="CL176" s="288"/>
      <c r="CM176" s="217"/>
      <c r="CN176" s="217" t="str">
        <f t="shared" si="199"/>
        <v xml:space="preserve"> </v>
      </c>
      <c r="CO176" s="288"/>
      <c r="CP176" s="217"/>
      <c r="CQ176" s="288"/>
      <c r="CR176" s="217"/>
      <c r="CS176" s="217" t="str">
        <f t="shared" si="200"/>
        <v xml:space="preserve"> </v>
      </c>
      <c r="CT176" s="288"/>
      <c r="CU176" s="217"/>
      <c r="CV176" s="288"/>
      <c r="CW176" s="217"/>
      <c r="CX176" s="217" t="str">
        <f t="shared" si="201"/>
        <v xml:space="preserve"> </v>
      </c>
      <c r="CY176" s="288"/>
      <c r="CZ176" s="217"/>
      <c r="DA176" s="288"/>
      <c r="DB176" s="217"/>
      <c r="DC176" s="217" t="str">
        <f t="shared" si="202"/>
        <v xml:space="preserve"> </v>
      </c>
      <c r="DD176" s="288"/>
      <c r="DE176" s="217"/>
      <c r="DF176" s="288"/>
      <c r="DG176" s="217"/>
      <c r="DH176" s="217" t="str">
        <f t="shared" si="203"/>
        <v xml:space="preserve"> </v>
      </c>
      <c r="DI176" s="288"/>
      <c r="DJ176" s="217"/>
      <c r="DK176" s="288"/>
      <c r="DL176" s="217"/>
      <c r="DM176" s="217" t="str">
        <f t="shared" si="204"/>
        <v xml:space="preserve"> </v>
      </c>
      <c r="DN176" s="288"/>
      <c r="DO176" s="217"/>
      <c r="DP176" s="288"/>
      <c r="DQ176" s="217"/>
      <c r="DR176" s="217" t="str">
        <f t="shared" si="205"/>
        <v xml:space="preserve"> </v>
      </c>
      <c r="DS176" s="288"/>
      <c r="DT176" s="217"/>
      <c r="DU176" s="288"/>
      <c r="DV176" s="217"/>
      <c r="DW176" s="217" t="str">
        <f t="shared" si="206"/>
        <v xml:space="preserve"> </v>
      </c>
      <c r="DX176" s="288"/>
      <c r="DY176" s="217"/>
      <c r="DZ176" s="288"/>
      <c r="EA176" s="217"/>
      <c r="EB176" s="217" t="str">
        <f t="shared" si="207"/>
        <v xml:space="preserve"> </v>
      </c>
      <c r="EC176" s="288"/>
      <c r="ED176" s="217"/>
      <c r="EE176" s="288"/>
      <c r="EF176" s="217"/>
      <c r="EG176" s="217" t="str">
        <f t="shared" si="208"/>
        <v xml:space="preserve"> </v>
      </c>
      <c r="EH176" s="288"/>
      <c r="EI176" s="217"/>
      <c r="EJ176" s="288"/>
      <c r="EK176" s="217"/>
      <c r="EL176" s="217" t="str">
        <f t="shared" si="209"/>
        <v xml:space="preserve"> </v>
      </c>
      <c r="EM176" s="288"/>
      <c r="EN176" s="217"/>
      <c r="EO176" s="288"/>
      <c r="EP176" s="217"/>
      <c r="EQ176" s="217" t="str">
        <f t="shared" si="210"/>
        <v xml:space="preserve"> </v>
      </c>
      <c r="ER176" s="288"/>
      <c r="ES176" s="217"/>
      <c r="ET176" s="288"/>
      <c r="EU176" s="217"/>
      <c r="EV176" s="217" t="str">
        <f t="shared" si="211"/>
        <v xml:space="preserve"> </v>
      </c>
      <c r="EW176" s="288"/>
      <c r="EX176" s="217"/>
      <c r="EY176" s="288"/>
      <c r="EZ176" s="217"/>
      <c r="FA176" s="217" t="str">
        <f t="shared" si="212"/>
        <v xml:space="preserve"> </v>
      </c>
      <c r="FB176" s="288"/>
      <c r="FC176" s="217"/>
      <c r="FD176" s="288"/>
      <c r="FE176" s="127"/>
      <c r="FF176" s="127"/>
      <c r="FG176" s="127"/>
      <c r="FH176" s="127"/>
      <c r="FI176" s="127"/>
      <c r="FJ176" s="127"/>
      <c r="FK176" s="127"/>
      <c r="FL176" s="127"/>
      <c r="FM176" s="127"/>
      <c r="FN176" s="127"/>
    </row>
    <row r="177" spans="1:255" ht="15" customHeight="1">
      <c r="A177" s="361">
        <f>IF($A175+1=8,1, $A175+1)</f>
        <v>1</v>
      </c>
      <c r="B177" s="401"/>
      <c r="C177" s="385">
        <f>C175+1</f>
        <v>43178</v>
      </c>
      <c r="D177" s="275" t="s">
        <v>74</v>
      </c>
      <c r="E177" s="139" t="str">
        <f t="shared" si="213"/>
        <v>AM</v>
      </c>
      <c r="F177" s="159"/>
      <c r="G177" s="155" t="str">
        <f t="shared" si="182"/>
        <v xml:space="preserve"> </v>
      </c>
      <c r="H177" s="287"/>
      <c r="I177" s="155"/>
      <c r="J177" s="290"/>
      <c r="K177" s="155"/>
      <c r="L177" s="155" t="str">
        <f t="shared" si="183"/>
        <v xml:space="preserve"> </v>
      </c>
      <c r="M177" s="287"/>
      <c r="N177" s="155"/>
      <c r="O177" s="290"/>
      <c r="P177" s="155"/>
      <c r="Q177" s="155" t="str">
        <f t="shared" si="184"/>
        <v xml:space="preserve"> </v>
      </c>
      <c r="R177" s="287"/>
      <c r="S177" s="155"/>
      <c r="T177" s="290"/>
      <c r="U177" s="155"/>
      <c r="V177" s="155" t="str">
        <f t="shared" si="185"/>
        <v xml:space="preserve"> </v>
      </c>
      <c r="W177" s="287"/>
      <c r="X177" s="155"/>
      <c r="Y177" s="290"/>
      <c r="Z177" s="155"/>
      <c r="AA177" s="155" t="str">
        <f t="shared" si="186"/>
        <v xml:space="preserve"> </v>
      </c>
      <c r="AB177" s="287"/>
      <c r="AC177" s="155"/>
      <c r="AD177" s="290"/>
      <c r="AE177" s="155"/>
      <c r="AF177" s="155" t="str">
        <f t="shared" si="187"/>
        <v xml:space="preserve"> </v>
      </c>
      <c r="AG177" s="287"/>
      <c r="AH177" s="155"/>
      <c r="AI177" s="290"/>
      <c r="AJ177" s="155"/>
      <c r="AK177" s="155" t="str">
        <f t="shared" si="188"/>
        <v xml:space="preserve"> </v>
      </c>
      <c r="AL177" s="287"/>
      <c r="AM177" s="155"/>
      <c r="AN177" s="290"/>
      <c r="AO177" s="155"/>
      <c r="AP177" s="155" t="str">
        <f t="shared" si="189"/>
        <v xml:space="preserve"> </v>
      </c>
      <c r="AQ177" s="287"/>
      <c r="AR177" s="155"/>
      <c r="AS177" s="290"/>
      <c r="AT177" s="155"/>
      <c r="AU177" s="155" t="str">
        <f t="shared" si="190"/>
        <v xml:space="preserve"> </v>
      </c>
      <c r="AV177" s="287"/>
      <c r="AW177" s="155"/>
      <c r="AX177" s="290"/>
      <c r="AY177" s="155"/>
      <c r="AZ177" s="155" t="str">
        <f t="shared" si="191"/>
        <v xml:space="preserve"> </v>
      </c>
      <c r="BA177" s="287"/>
      <c r="BB177" s="155"/>
      <c r="BC177" s="290"/>
      <c r="BD177" s="155"/>
      <c r="BE177" s="155" t="str">
        <f t="shared" si="192"/>
        <v xml:space="preserve"> </v>
      </c>
      <c r="BF177" s="287"/>
      <c r="BG177" s="155"/>
      <c r="BH177" s="290"/>
      <c r="BI177" s="155"/>
      <c r="BJ177" s="155" t="str">
        <f t="shared" si="193"/>
        <v xml:space="preserve"> </v>
      </c>
      <c r="BK177" s="287"/>
      <c r="BL177" s="155"/>
      <c r="BM177" s="290"/>
      <c r="BN177" s="155"/>
      <c r="BO177" s="155" t="str">
        <f t="shared" si="194"/>
        <v xml:space="preserve"> </v>
      </c>
      <c r="BP177" s="287"/>
      <c r="BQ177" s="155"/>
      <c r="BR177" s="290"/>
      <c r="BS177" s="155"/>
      <c r="BT177" s="155" t="str">
        <f t="shared" si="195"/>
        <v xml:space="preserve"> </v>
      </c>
      <c r="BU177" s="287"/>
      <c r="BV177" s="155"/>
      <c r="BW177" s="290"/>
      <c r="BX177" s="155"/>
      <c r="BY177" s="155" t="str">
        <f t="shared" si="196"/>
        <v xml:space="preserve"> </v>
      </c>
      <c r="BZ177" s="287"/>
      <c r="CA177" s="155"/>
      <c r="CB177" s="290"/>
      <c r="CC177" s="155"/>
      <c r="CD177" s="155" t="str">
        <f t="shared" si="197"/>
        <v xml:space="preserve"> </v>
      </c>
      <c r="CE177" s="287"/>
      <c r="CF177" s="155"/>
      <c r="CG177" s="290"/>
      <c r="CH177" s="155"/>
      <c r="CI177" s="155" t="str">
        <f t="shared" si="198"/>
        <v xml:space="preserve"> </v>
      </c>
      <c r="CJ177" s="287"/>
      <c r="CK177" s="155"/>
      <c r="CL177" s="290"/>
      <c r="CM177" s="155"/>
      <c r="CN177" s="155" t="str">
        <f t="shared" si="199"/>
        <v xml:space="preserve"> </v>
      </c>
      <c r="CO177" s="287"/>
      <c r="CP177" s="155"/>
      <c r="CQ177" s="290"/>
      <c r="CR177" s="155"/>
      <c r="CS177" s="155" t="str">
        <f t="shared" si="200"/>
        <v xml:space="preserve"> </v>
      </c>
      <c r="CT177" s="287"/>
      <c r="CU177" s="155"/>
      <c r="CV177" s="290"/>
      <c r="CW177" s="155"/>
      <c r="CX177" s="155" t="str">
        <f t="shared" si="201"/>
        <v xml:space="preserve"> </v>
      </c>
      <c r="CY177" s="287"/>
      <c r="CZ177" s="155"/>
      <c r="DA177" s="290"/>
      <c r="DB177" s="155"/>
      <c r="DC177" s="155" t="str">
        <f t="shared" si="202"/>
        <v xml:space="preserve"> </v>
      </c>
      <c r="DD177" s="287"/>
      <c r="DE177" s="155"/>
      <c r="DF177" s="290"/>
      <c r="DG177" s="155"/>
      <c r="DH177" s="155" t="str">
        <f t="shared" si="203"/>
        <v xml:space="preserve"> </v>
      </c>
      <c r="DI177" s="287"/>
      <c r="DJ177" s="155"/>
      <c r="DK177" s="290"/>
      <c r="DL177" s="155"/>
      <c r="DM177" s="155" t="str">
        <f t="shared" si="204"/>
        <v xml:space="preserve"> </v>
      </c>
      <c r="DN177" s="287"/>
      <c r="DO177" s="155"/>
      <c r="DP177" s="290"/>
      <c r="DQ177" s="155"/>
      <c r="DR177" s="155" t="str">
        <f t="shared" si="205"/>
        <v xml:space="preserve"> </v>
      </c>
      <c r="DS177" s="287"/>
      <c r="DT177" s="155"/>
      <c r="DU177" s="290"/>
      <c r="DV177" s="155"/>
      <c r="DW177" s="155" t="str">
        <f t="shared" si="206"/>
        <v xml:space="preserve"> </v>
      </c>
      <c r="DX177" s="287"/>
      <c r="DY177" s="155"/>
      <c r="DZ177" s="290"/>
      <c r="EA177" s="155"/>
      <c r="EB177" s="155" t="str">
        <f t="shared" si="207"/>
        <v xml:space="preserve"> </v>
      </c>
      <c r="EC177" s="287"/>
      <c r="ED177" s="155"/>
      <c r="EE177" s="290"/>
      <c r="EF177" s="155"/>
      <c r="EG177" s="155" t="str">
        <f t="shared" si="208"/>
        <v xml:space="preserve"> </v>
      </c>
      <c r="EH177" s="287"/>
      <c r="EI177" s="155"/>
      <c r="EJ177" s="290"/>
      <c r="EK177" s="155"/>
      <c r="EL177" s="155" t="str">
        <f t="shared" si="209"/>
        <v xml:space="preserve"> </v>
      </c>
      <c r="EM177" s="287"/>
      <c r="EN177" s="155"/>
      <c r="EO177" s="290"/>
      <c r="EP177" s="155"/>
      <c r="EQ177" s="155" t="str">
        <f t="shared" si="210"/>
        <v xml:space="preserve"> </v>
      </c>
      <c r="ER177" s="287"/>
      <c r="ES177" s="155"/>
      <c r="ET177" s="290"/>
      <c r="EU177" s="155"/>
      <c r="EV177" s="155" t="str">
        <f t="shared" si="211"/>
        <v xml:space="preserve"> </v>
      </c>
      <c r="EW177" s="287"/>
      <c r="EX177" s="155"/>
      <c r="EY177" s="290"/>
      <c r="EZ177" s="155"/>
      <c r="FA177" s="155" t="str">
        <f t="shared" si="212"/>
        <v xml:space="preserve"> </v>
      </c>
      <c r="FB177" s="287"/>
      <c r="FC177" s="155"/>
      <c r="FD177" s="290"/>
      <c r="FE177" s="127"/>
      <c r="FF177" s="127"/>
      <c r="FG177" s="127"/>
      <c r="FH177" s="127"/>
      <c r="FI177" s="127"/>
      <c r="FJ177" s="127"/>
      <c r="FK177" s="127"/>
      <c r="FL177" s="127"/>
      <c r="FM177" s="127"/>
      <c r="FN177" s="127"/>
    </row>
    <row r="178" spans="1:255" ht="15" customHeight="1">
      <c r="A178" s="361"/>
      <c r="B178" s="401"/>
      <c r="C178" s="385"/>
      <c r="D178" s="277"/>
      <c r="E178" s="139" t="str">
        <f t="shared" si="213"/>
        <v>PM</v>
      </c>
      <c r="F178" s="159"/>
      <c r="G178" s="155" t="str">
        <f t="shared" si="182"/>
        <v xml:space="preserve"> </v>
      </c>
      <c r="H178" s="287"/>
      <c r="I178" s="155"/>
      <c r="J178" s="287"/>
      <c r="K178" s="155"/>
      <c r="L178" s="155" t="str">
        <f t="shared" si="183"/>
        <v xml:space="preserve"> </v>
      </c>
      <c r="M178" s="287"/>
      <c r="N178" s="155"/>
      <c r="O178" s="287"/>
      <c r="P178" s="155"/>
      <c r="Q178" s="155" t="str">
        <f t="shared" si="184"/>
        <v xml:space="preserve"> </v>
      </c>
      <c r="R178" s="287"/>
      <c r="S178" s="155"/>
      <c r="T178" s="287"/>
      <c r="U178" s="155"/>
      <c r="V178" s="155" t="str">
        <f t="shared" si="185"/>
        <v xml:space="preserve"> </v>
      </c>
      <c r="W178" s="287"/>
      <c r="X178" s="155"/>
      <c r="Y178" s="287"/>
      <c r="Z178" s="155"/>
      <c r="AA178" s="155" t="str">
        <f t="shared" si="186"/>
        <v xml:space="preserve"> </v>
      </c>
      <c r="AB178" s="287"/>
      <c r="AC178" s="155"/>
      <c r="AD178" s="287"/>
      <c r="AE178" s="155"/>
      <c r="AF178" s="155" t="str">
        <f t="shared" si="187"/>
        <v xml:space="preserve"> </v>
      </c>
      <c r="AG178" s="287"/>
      <c r="AH178" s="155"/>
      <c r="AI178" s="287"/>
      <c r="AJ178" s="155"/>
      <c r="AK178" s="155" t="str">
        <f t="shared" si="188"/>
        <v xml:space="preserve"> </v>
      </c>
      <c r="AL178" s="287"/>
      <c r="AM178" s="155"/>
      <c r="AN178" s="287"/>
      <c r="AO178" s="155"/>
      <c r="AP178" s="155" t="str">
        <f t="shared" si="189"/>
        <v xml:space="preserve"> </v>
      </c>
      <c r="AQ178" s="287"/>
      <c r="AR178" s="155"/>
      <c r="AS178" s="287"/>
      <c r="AT178" s="155"/>
      <c r="AU178" s="155" t="str">
        <f t="shared" si="190"/>
        <v xml:space="preserve"> </v>
      </c>
      <c r="AV178" s="287"/>
      <c r="AW178" s="155"/>
      <c r="AX178" s="287"/>
      <c r="AY178" s="155"/>
      <c r="AZ178" s="155" t="str">
        <f t="shared" si="191"/>
        <v xml:space="preserve"> </v>
      </c>
      <c r="BA178" s="287"/>
      <c r="BB178" s="155"/>
      <c r="BC178" s="287"/>
      <c r="BD178" s="155"/>
      <c r="BE178" s="155" t="str">
        <f t="shared" si="192"/>
        <v xml:space="preserve"> </v>
      </c>
      <c r="BF178" s="287"/>
      <c r="BG178" s="155"/>
      <c r="BH178" s="287"/>
      <c r="BI178" s="155"/>
      <c r="BJ178" s="155" t="str">
        <f t="shared" si="193"/>
        <v xml:space="preserve"> </v>
      </c>
      <c r="BK178" s="287"/>
      <c r="BL178" s="155"/>
      <c r="BM178" s="287"/>
      <c r="BN178" s="155"/>
      <c r="BO178" s="155" t="str">
        <f t="shared" si="194"/>
        <v xml:space="preserve"> </v>
      </c>
      <c r="BP178" s="287"/>
      <c r="BQ178" s="155"/>
      <c r="BR178" s="287"/>
      <c r="BS178" s="155"/>
      <c r="BT178" s="155" t="str">
        <f t="shared" si="195"/>
        <v xml:space="preserve"> </v>
      </c>
      <c r="BU178" s="287"/>
      <c r="BV178" s="155"/>
      <c r="BW178" s="287"/>
      <c r="BX178" s="155"/>
      <c r="BY178" s="155" t="str">
        <f t="shared" si="196"/>
        <v xml:space="preserve"> </v>
      </c>
      <c r="BZ178" s="287"/>
      <c r="CA178" s="155"/>
      <c r="CB178" s="287"/>
      <c r="CC178" s="155"/>
      <c r="CD178" s="155" t="str">
        <f t="shared" si="197"/>
        <v xml:space="preserve"> </v>
      </c>
      <c r="CE178" s="287"/>
      <c r="CF178" s="155"/>
      <c r="CG178" s="287"/>
      <c r="CH178" s="155"/>
      <c r="CI178" s="155" t="str">
        <f t="shared" si="198"/>
        <v xml:space="preserve"> </v>
      </c>
      <c r="CJ178" s="287"/>
      <c r="CK178" s="155"/>
      <c r="CL178" s="287"/>
      <c r="CM178" s="155"/>
      <c r="CN178" s="155" t="str">
        <f t="shared" si="199"/>
        <v xml:space="preserve"> </v>
      </c>
      <c r="CO178" s="287"/>
      <c r="CP178" s="155"/>
      <c r="CQ178" s="287"/>
      <c r="CR178" s="155"/>
      <c r="CS178" s="155" t="str">
        <f t="shared" si="200"/>
        <v xml:space="preserve"> </v>
      </c>
      <c r="CT178" s="287"/>
      <c r="CU178" s="155"/>
      <c r="CV178" s="287"/>
      <c r="CW178" s="155"/>
      <c r="CX178" s="155" t="str">
        <f t="shared" si="201"/>
        <v xml:space="preserve"> </v>
      </c>
      <c r="CY178" s="287"/>
      <c r="CZ178" s="155"/>
      <c r="DA178" s="287"/>
      <c r="DB178" s="155"/>
      <c r="DC178" s="155" t="str">
        <f t="shared" si="202"/>
        <v xml:space="preserve"> </v>
      </c>
      <c r="DD178" s="287"/>
      <c r="DE178" s="155"/>
      <c r="DF178" s="287"/>
      <c r="DG178" s="155"/>
      <c r="DH178" s="155" t="str">
        <f t="shared" si="203"/>
        <v xml:space="preserve"> </v>
      </c>
      <c r="DI178" s="287"/>
      <c r="DJ178" s="155"/>
      <c r="DK178" s="287"/>
      <c r="DL178" s="155"/>
      <c r="DM178" s="155" t="str">
        <f t="shared" si="204"/>
        <v xml:space="preserve"> </v>
      </c>
      <c r="DN178" s="287"/>
      <c r="DO178" s="155"/>
      <c r="DP178" s="287"/>
      <c r="DQ178" s="155"/>
      <c r="DR178" s="155" t="str">
        <f t="shared" si="205"/>
        <v xml:space="preserve"> </v>
      </c>
      <c r="DS178" s="287"/>
      <c r="DT178" s="155"/>
      <c r="DU178" s="287"/>
      <c r="DV178" s="155"/>
      <c r="DW178" s="155" t="str">
        <f t="shared" si="206"/>
        <v xml:space="preserve"> </v>
      </c>
      <c r="DX178" s="287"/>
      <c r="DY178" s="155"/>
      <c r="DZ178" s="287"/>
      <c r="EA178" s="155"/>
      <c r="EB178" s="155" t="str">
        <f t="shared" si="207"/>
        <v xml:space="preserve"> </v>
      </c>
      <c r="EC178" s="287"/>
      <c r="ED178" s="155"/>
      <c r="EE178" s="287"/>
      <c r="EF178" s="155"/>
      <c r="EG178" s="155" t="str">
        <f t="shared" si="208"/>
        <v xml:space="preserve"> </v>
      </c>
      <c r="EH178" s="287"/>
      <c r="EI178" s="155"/>
      <c r="EJ178" s="287"/>
      <c r="EK178" s="155"/>
      <c r="EL178" s="155" t="str">
        <f t="shared" si="209"/>
        <v xml:space="preserve"> </v>
      </c>
      <c r="EM178" s="287"/>
      <c r="EN178" s="155"/>
      <c r="EO178" s="287"/>
      <c r="EP178" s="155"/>
      <c r="EQ178" s="155" t="str">
        <f t="shared" si="210"/>
        <v xml:space="preserve"> </v>
      </c>
      <c r="ER178" s="287"/>
      <c r="ES178" s="155"/>
      <c r="ET178" s="287"/>
      <c r="EU178" s="155"/>
      <c r="EV178" s="155" t="str">
        <f t="shared" si="211"/>
        <v xml:space="preserve"> </v>
      </c>
      <c r="EW178" s="287"/>
      <c r="EX178" s="155"/>
      <c r="EY178" s="287"/>
      <c r="EZ178" s="155"/>
      <c r="FA178" s="155" t="str">
        <f t="shared" si="212"/>
        <v xml:space="preserve"> </v>
      </c>
      <c r="FB178" s="287"/>
      <c r="FC178" s="155"/>
      <c r="FD178" s="287"/>
      <c r="FE178" s="127"/>
      <c r="FF178" s="127"/>
      <c r="FG178" s="127"/>
      <c r="FH178" s="127"/>
      <c r="FI178" s="127"/>
      <c r="FJ178" s="127"/>
      <c r="FK178" s="127"/>
      <c r="FL178" s="127"/>
      <c r="FM178" s="127"/>
      <c r="FN178" s="127"/>
    </row>
    <row r="179" spans="1:255" ht="15" customHeight="1">
      <c r="A179" s="361">
        <f>IF($A177+1=8,1, $A177+1)</f>
        <v>2</v>
      </c>
      <c r="B179" s="401"/>
      <c r="C179" s="385">
        <f>C177+1</f>
        <v>43179</v>
      </c>
      <c r="D179" s="275" t="s">
        <v>75</v>
      </c>
      <c r="E179" s="139" t="str">
        <f t="shared" si="213"/>
        <v>AM</v>
      </c>
      <c r="F179" s="159"/>
      <c r="G179" s="155" t="str">
        <f t="shared" si="182"/>
        <v xml:space="preserve"> </v>
      </c>
      <c r="H179" s="287"/>
      <c r="I179" s="155"/>
      <c r="J179" s="290"/>
      <c r="K179" s="155"/>
      <c r="L179" s="155" t="str">
        <f t="shared" si="183"/>
        <v xml:space="preserve"> </v>
      </c>
      <c r="M179" s="287"/>
      <c r="N179" s="155"/>
      <c r="O179" s="290"/>
      <c r="P179" s="155"/>
      <c r="Q179" s="155" t="str">
        <f t="shared" si="184"/>
        <v xml:space="preserve"> </v>
      </c>
      <c r="R179" s="287"/>
      <c r="S179" s="155"/>
      <c r="T179" s="290"/>
      <c r="U179" s="155"/>
      <c r="V179" s="155" t="str">
        <f t="shared" si="185"/>
        <v xml:space="preserve"> </v>
      </c>
      <c r="W179" s="287"/>
      <c r="X179" s="155"/>
      <c r="Y179" s="290"/>
      <c r="Z179" s="155"/>
      <c r="AA179" s="155" t="str">
        <f t="shared" si="186"/>
        <v xml:space="preserve"> </v>
      </c>
      <c r="AB179" s="287"/>
      <c r="AC179" s="155"/>
      <c r="AD179" s="290"/>
      <c r="AE179" s="155"/>
      <c r="AF179" s="155" t="str">
        <f t="shared" si="187"/>
        <v xml:space="preserve"> </v>
      </c>
      <c r="AG179" s="287"/>
      <c r="AH179" s="155"/>
      <c r="AI179" s="290"/>
      <c r="AJ179" s="155"/>
      <c r="AK179" s="155" t="str">
        <f t="shared" si="188"/>
        <v xml:space="preserve"> </v>
      </c>
      <c r="AL179" s="287"/>
      <c r="AM179" s="155"/>
      <c r="AN179" s="290"/>
      <c r="AO179" s="155"/>
      <c r="AP179" s="155" t="str">
        <f t="shared" si="189"/>
        <v xml:space="preserve"> </v>
      </c>
      <c r="AQ179" s="287"/>
      <c r="AR179" s="155"/>
      <c r="AS179" s="290"/>
      <c r="AT179" s="155"/>
      <c r="AU179" s="155" t="str">
        <f t="shared" si="190"/>
        <v xml:space="preserve"> </v>
      </c>
      <c r="AV179" s="287"/>
      <c r="AW179" s="155"/>
      <c r="AX179" s="290"/>
      <c r="AY179" s="155"/>
      <c r="AZ179" s="155" t="str">
        <f t="shared" si="191"/>
        <v xml:space="preserve"> </v>
      </c>
      <c r="BA179" s="287"/>
      <c r="BB179" s="155"/>
      <c r="BC179" s="290"/>
      <c r="BD179" s="155"/>
      <c r="BE179" s="155" t="str">
        <f t="shared" si="192"/>
        <v xml:space="preserve"> </v>
      </c>
      <c r="BF179" s="287"/>
      <c r="BG179" s="155"/>
      <c r="BH179" s="290"/>
      <c r="BI179" s="155"/>
      <c r="BJ179" s="155" t="str">
        <f t="shared" si="193"/>
        <v xml:space="preserve"> </v>
      </c>
      <c r="BK179" s="287"/>
      <c r="BL179" s="155"/>
      <c r="BM179" s="290"/>
      <c r="BN179" s="155"/>
      <c r="BO179" s="155" t="str">
        <f t="shared" si="194"/>
        <v xml:space="preserve"> </v>
      </c>
      <c r="BP179" s="287"/>
      <c r="BQ179" s="155"/>
      <c r="BR179" s="290"/>
      <c r="BS179" s="155"/>
      <c r="BT179" s="155" t="str">
        <f t="shared" si="195"/>
        <v xml:space="preserve"> </v>
      </c>
      <c r="BU179" s="287"/>
      <c r="BV179" s="155"/>
      <c r="BW179" s="290"/>
      <c r="BX179" s="155"/>
      <c r="BY179" s="155" t="str">
        <f t="shared" si="196"/>
        <v xml:space="preserve"> </v>
      </c>
      <c r="BZ179" s="287"/>
      <c r="CA179" s="155"/>
      <c r="CB179" s="290"/>
      <c r="CC179" s="155"/>
      <c r="CD179" s="155" t="str">
        <f t="shared" si="197"/>
        <v xml:space="preserve"> </v>
      </c>
      <c r="CE179" s="287"/>
      <c r="CF179" s="155"/>
      <c r="CG179" s="290"/>
      <c r="CH179" s="155"/>
      <c r="CI179" s="155" t="str">
        <f t="shared" si="198"/>
        <v xml:space="preserve"> </v>
      </c>
      <c r="CJ179" s="287"/>
      <c r="CK179" s="155"/>
      <c r="CL179" s="290"/>
      <c r="CM179" s="155"/>
      <c r="CN179" s="155" t="str">
        <f t="shared" si="199"/>
        <v xml:space="preserve"> </v>
      </c>
      <c r="CO179" s="287"/>
      <c r="CP179" s="155"/>
      <c r="CQ179" s="290"/>
      <c r="CR179" s="155"/>
      <c r="CS179" s="155" t="str">
        <f t="shared" si="200"/>
        <v xml:space="preserve"> </v>
      </c>
      <c r="CT179" s="287"/>
      <c r="CU179" s="155"/>
      <c r="CV179" s="290"/>
      <c r="CW179" s="155"/>
      <c r="CX179" s="155" t="str">
        <f t="shared" si="201"/>
        <v xml:space="preserve"> </v>
      </c>
      <c r="CY179" s="287"/>
      <c r="CZ179" s="155"/>
      <c r="DA179" s="290"/>
      <c r="DB179" s="155"/>
      <c r="DC179" s="155" t="str">
        <f t="shared" si="202"/>
        <v xml:space="preserve"> </v>
      </c>
      <c r="DD179" s="287"/>
      <c r="DE179" s="155"/>
      <c r="DF179" s="290"/>
      <c r="DG179" s="155"/>
      <c r="DH179" s="155" t="str">
        <f t="shared" si="203"/>
        <v xml:space="preserve"> </v>
      </c>
      <c r="DI179" s="287"/>
      <c r="DJ179" s="155"/>
      <c r="DK179" s="290"/>
      <c r="DL179" s="155"/>
      <c r="DM179" s="155" t="str">
        <f t="shared" si="204"/>
        <v xml:space="preserve"> </v>
      </c>
      <c r="DN179" s="287"/>
      <c r="DO179" s="155"/>
      <c r="DP179" s="290"/>
      <c r="DQ179" s="155"/>
      <c r="DR179" s="155" t="str">
        <f t="shared" si="205"/>
        <v xml:space="preserve"> </v>
      </c>
      <c r="DS179" s="287"/>
      <c r="DT179" s="155"/>
      <c r="DU179" s="290"/>
      <c r="DV179" s="155"/>
      <c r="DW179" s="155" t="str">
        <f t="shared" si="206"/>
        <v xml:space="preserve"> </v>
      </c>
      <c r="DX179" s="287"/>
      <c r="DY179" s="155"/>
      <c r="DZ179" s="290"/>
      <c r="EA179" s="155"/>
      <c r="EB179" s="155" t="str">
        <f t="shared" si="207"/>
        <v xml:space="preserve"> </v>
      </c>
      <c r="EC179" s="287"/>
      <c r="ED179" s="155"/>
      <c r="EE179" s="290"/>
      <c r="EF179" s="155"/>
      <c r="EG179" s="155" t="str">
        <f t="shared" si="208"/>
        <v xml:space="preserve"> </v>
      </c>
      <c r="EH179" s="287"/>
      <c r="EI179" s="155"/>
      <c r="EJ179" s="290"/>
      <c r="EK179" s="155"/>
      <c r="EL179" s="155" t="str">
        <f t="shared" si="209"/>
        <v xml:space="preserve"> </v>
      </c>
      <c r="EM179" s="287"/>
      <c r="EN179" s="155"/>
      <c r="EO179" s="290"/>
      <c r="EP179" s="155"/>
      <c r="EQ179" s="155" t="str">
        <f t="shared" si="210"/>
        <v xml:space="preserve"> </v>
      </c>
      <c r="ER179" s="287"/>
      <c r="ES179" s="155"/>
      <c r="ET179" s="290"/>
      <c r="EU179" s="155"/>
      <c r="EV179" s="155" t="str">
        <f t="shared" si="211"/>
        <v xml:space="preserve"> </v>
      </c>
      <c r="EW179" s="287"/>
      <c r="EX179" s="155"/>
      <c r="EY179" s="290"/>
      <c r="EZ179" s="155"/>
      <c r="FA179" s="155" t="str">
        <f t="shared" si="212"/>
        <v xml:space="preserve"> </v>
      </c>
      <c r="FB179" s="287"/>
      <c r="FC179" s="155"/>
      <c r="FD179" s="290"/>
      <c r="FE179" s="127"/>
      <c r="FF179" s="127"/>
      <c r="FG179" s="127"/>
      <c r="FH179" s="127"/>
      <c r="FI179" s="127"/>
      <c r="FJ179" s="127"/>
      <c r="FK179" s="127"/>
      <c r="FL179" s="127"/>
      <c r="FM179" s="127"/>
      <c r="FN179" s="127"/>
    </row>
    <row r="180" spans="1:255" ht="15" customHeight="1">
      <c r="A180" s="361"/>
      <c r="B180" s="401"/>
      <c r="C180" s="385"/>
      <c r="D180" s="277"/>
      <c r="E180" s="139" t="str">
        <f t="shared" si="213"/>
        <v>PM</v>
      </c>
      <c r="F180" s="159"/>
      <c r="G180" s="155" t="str">
        <f t="shared" si="182"/>
        <v xml:space="preserve"> </v>
      </c>
      <c r="H180" s="287"/>
      <c r="I180" s="155"/>
      <c r="J180" s="287"/>
      <c r="K180" s="155"/>
      <c r="L180" s="155" t="str">
        <f t="shared" si="183"/>
        <v xml:space="preserve"> </v>
      </c>
      <c r="M180" s="287"/>
      <c r="N180" s="155"/>
      <c r="O180" s="287"/>
      <c r="P180" s="155"/>
      <c r="Q180" s="155" t="str">
        <f t="shared" si="184"/>
        <v xml:space="preserve"> </v>
      </c>
      <c r="R180" s="287"/>
      <c r="S180" s="155"/>
      <c r="T180" s="287"/>
      <c r="U180" s="155"/>
      <c r="V180" s="155" t="str">
        <f t="shared" si="185"/>
        <v xml:space="preserve"> </v>
      </c>
      <c r="W180" s="287"/>
      <c r="X180" s="155"/>
      <c r="Y180" s="287"/>
      <c r="Z180" s="155"/>
      <c r="AA180" s="155" t="str">
        <f t="shared" si="186"/>
        <v xml:space="preserve"> </v>
      </c>
      <c r="AB180" s="287"/>
      <c r="AC180" s="155"/>
      <c r="AD180" s="287"/>
      <c r="AE180" s="155"/>
      <c r="AF180" s="155" t="str">
        <f t="shared" si="187"/>
        <v xml:space="preserve"> </v>
      </c>
      <c r="AG180" s="287"/>
      <c r="AH180" s="155"/>
      <c r="AI180" s="287"/>
      <c r="AJ180" s="155"/>
      <c r="AK180" s="155" t="str">
        <f t="shared" si="188"/>
        <v xml:space="preserve"> </v>
      </c>
      <c r="AL180" s="287"/>
      <c r="AM180" s="155"/>
      <c r="AN180" s="287"/>
      <c r="AO180" s="155"/>
      <c r="AP180" s="155" t="str">
        <f t="shared" si="189"/>
        <v xml:space="preserve"> </v>
      </c>
      <c r="AQ180" s="287"/>
      <c r="AR180" s="155"/>
      <c r="AS180" s="287"/>
      <c r="AT180" s="155"/>
      <c r="AU180" s="155" t="str">
        <f t="shared" si="190"/>
        <v xml:space="preserve"> </v>
      </c>
      <c r="AV180" s="287"/>
      <c r="AW180" s="155"/>
      <c r="AX180" s="287"/>
      <c r="AY180" s="155"/>
      <c r="AZ180" s="155" t="str">
        <f t="shared" si="191"/>
        <v xml:space="preserve"> </v>
      </c>
      <c r="BA180" s="287"/>
      <c r="BB180" s="155"/>
      <c r="BC180" s="287"/>
      <c r="BD180" s="155"/>
      <c r="BE180" s="155" t="str">
        <f t="shared" si="192"/>
        <v xml:space="preserve"> </v>
      </c>
      <c r="BF180" s="287"/>
      <c r="BG180" s="155"/>
      <c r="BH180" s="287"/>
      <c r="BI180" s="155"/>
      <c r="BJ180" s="155" t="str">
        <f t="shared" si="193"/>
        <v xml:space="preserve"> </v>
      </c>
      <c r="BK180" s="287"/>
      <c r="BL180" s="155"/>
      <c r="BM180" s="287"/>
      <c r="BN180" s="155"/>
      <c r="BO180" s="155" t="str">
        <f t="shared" si="194"/>
        <v xml:space="preserve"> </v>
      </c>
      <c r="BP180" s="287"/>
      <c r="BQ180" s="155"/>
      <c r="BR180" s="287"/>
      <c r="BS180" s="155"/>
      <c r="BT180" s="155" t="str">
        <f t="shared" si="195"/>
        <v xml:space="preserve"> </v>
      </c>
      <c r="BU180" s="287"/>
      <c r="BV180" s="155"/>
      <c r="BW180" s="287"/>
      <c r="BX180" s="155"/>
      <c r="BY180" s="155" t="str">
        <f t="shared" si="196"/>
        <v xml:space="preserve"> </v>
      </c>
      <c r="BZ180" s="287"/>
      <c r="CA180" s="155"/>
      <c r="CB180" s="287"/>
      <c r="CC180" s="155"/>
      <c r="CD180" s="155" t="str">
        <f t="shared" si="197"/>
        <v xml:space="preserve"> </v>
      </c>
      <c r="CE180" s="287"/>
      <c r="CF180" s="155"/>
      <c r="CG180" s="287"/>
      <c r="CH180" s="155"/>
      <c r="CI180" s="155" t="str">
        <f t="shared" si="198"/>
        <v xml:space="preserve"> </v>
      </c>
      <c r="CJ180" s="287"/>
      <c r="CK180" s="155"/>
      <c r="CL180" s="287"/>
      <c r="CM180" s="155"/>
      <c r="CN180" s="155" t="str">
        <f t="shared" si="199"/>
        <v xml:space="preserve"> </v>
      </c>
      <c r="CO180" s="287"/>
      <c r="CP180" s="155"/>
      <c r="CQ180" s="287"/>
      <c r="CR180" s="155"/>
      <c r="CS180" s="155" t="str">
        <f t="shared" si="200"/>
        <v xml:space="preserve"> </v>
      </c>
      <c r="CT180" s="287"/>
      <c r="CU180" s="155"/>
      <c r="CV180" s="287"/>
      <c r="CW180" s="155"/>
      <c r="CX180" s="155" t="str">
        <f t="shared" si="201"/>
        <v xml:space="preserve"> </v>
      </c>
      <c r="CY180" s="287"/>
      <c r="CZ180" s="155"/>
      <c r="DA180" s="287"/>
      <c r="DB180" s="155"/>
      <c r="DC180" s="155" t="str">
        <f t="shared" si="202"/>
        <v xml:space="preserve"> </v>
      </c>
      <c r="DD180" s="287"/>
      <c r="DE180" s="155"/>
      <c r="DF180" s="287"/>
      <c r="DG180" s="155"/>
      <c r="DH180" s="155" t="str">
        <f t="shared" si="203"/>
        <v xml:space="preserve"> </v>
      </c>
      <c r="DI180" s="287"/>
      <c r="DJ180" s="155"/>
      <c r="DK180" s="287"/>
      <c r="DL180" s="155"/>
      <c r="DM180" s="155" t="str">
        <f t="shared" si="204"/>
        <v xml:space="preserve"> </v>
      </c>
      <c r="DN180" s="287"/>
      <c r="DO180" s="155"/>
      <c r="DP180" s="287"/>
      <c r="DQ180" s="155"/>
      <c r="DR180" s="155" t="str">
        <f t="shared" si="205"/>
        <v xml:space="preserve"> </v>
      </c>
      <c r="DS180" s="287"/>
      <c r="DT180" s="155"/>
      <c r="DU180" s="287"/>
      <c r="DV180" s="155"/>
      <c r="DW180" s="155" t="str">
        <f t="shared" si="206"/>
        <v xml:space="preserve"> </v>
      </c>
      <c r="DX180" s="287"/>
      <c r="DY180" s="155"/>
      <c r="DZ180" s="287"/>
      <c r="EA180" s="155"/>
      <c r="EB180" s="155" t="str">
        <f t="shared" si="207"/>
        <v xml:space="preserve"> </v>
      </c>
      <c r="EC180" s="287"/>
      <c r="ED180" s="155"/>
      <c r="EE180" s="287"/>
      <c r="EF180" s="155"/>
      <c r="EG180" s="155" t="str">
        <f t="shared" si="208"/>
        <v xml:space="preserve"> </v>
      </c>
      <c r="EH180" s="287"/>
      <c r="EI180" s="155"/>
      <c r="EJ180" s="287"/>
      <c r="EK180" s="155"/>
      <c r="EL180" s="155" t="str">
        <f t="shared" si="209"/>
        <v xml:space="preserve"> </v>
      </c>
      <c r="EM180" s="287"/>
      <c r="EN180" s="155"/>
      <c r="EO180" s="287"/>
      <c r="EP180" s="155"/>
      <c r="EQ180" s="155" t="str">
        <f t="shared" si="210"/>
        <v xml:space="preserve"> </v>
      </c>
      <c r="ER180" s="287"/>
      <c r="ES180" s="155"/>
      <c r="ET180" s="287"/>
      <c r="EU180" s="155"/>
      <c r="EV180" s="155" t="str">
        <f t="shared" si="211"/>
        <v xml:space="preserve"> </v>
      </c>
      <c r="EW180" s="287"/>
      <c r="EX180" s="155"/>
      <c r="EY180" s="287"/>
      <c r="EZ180" s="155"/>
      <c r="FA180" s="155" t="str">
        <f t="shared" si="212"/>
        <v xml:space="preserve"> </v>
      </c>
      <c r="FB180" s="287"/>
      <c r="FC180" s="155"/>
      <c r="FD180" s="287"/>
      <c r="FE180" s="127"/>
      <c r="FF180" s="127"/>
      <c r="FG180" s="127"/>
      <c r="FH180" s="127"/>
      <c r="FI180" s="127"/>
      <c r="FJ180" s="127"/>
      <c r="FK180" s="127"/>
      <c r="FL180" s="127"/>
      <c r="FM180" s="127"/>
      <c r="FN180" s="127"/>
    </row>
    <row r="181" spans="1:255" ht="15" customHeight="1">
      <c r="A181" s="361">
        <f>IF($A179+1=8,1, $A179+1)</f>
        <v>3</v>
      </c>
      <c r="B181" s="401"/>
      <c r="C181" s="385">
        <f>C179+1</f>
        <v>43180</v>
      </c>
      <c r="D181" s="275" t="s">
        <v>76</v>
      </c>
      <c r="E181" s="139" t="str">
        <f t="shared" si="213"/>
        <v>AM</v>
      </c>
      <c r="F181" s="159"/>
      <c r="G181" s="155" t="str">
        <f t="shared" si="182"/>
        <v xml:space="preserve"> </v>
      </c>
      <c r="H181" s="287"/>
      <c r="I181" s="155"/>
      <c r="J181" s="290"/>
      <c r="K181" s="155"/>
      <c r="L181" s="155" t="str">
        <f t="shared" si="183"/>
        <v xml:space="preserve"> </v>
      </c>
      <c r="M181" s="287"/>
      <c r="N181" s="155"/>
      <c r="O181" s="290"/>
      <c r="P181" s="155"/>
      <c r="Q181" s="155" t="str">
        <f t="shared" si="184"/>
        <v xml:space="preserve"> </v>
      </c>
      <c r="R181" s="287"/>
      <c r="S181" s="155"/>
      <c r="T181" s="290"/>
      <c r="U181" s="155"/>
      <c r="V181" s="155" t="str">
        <f t="shared" si="185"/>
        <v xml:space="preserve"> </v>
      </c>
      <c r="W181" s="287"/>
      <c r="X181" s="155"/>
      <c r="Y181" s="290"/>
      <c r="Z181" s="155"/>
      <c r="AA181" s="155" t="str">
        <f t="shared" si="186"/>
        <v xml:space="preserve"> </v>
      </c>
      <c r="AB181" s="287"/>
      <c r="AC181" s="155"/>
      <c r="AD181" s="290"/>
      <c r="AE181" s="155"/>
      <c r="AF181" s="155" t="str">
        <f t="shared" si="187"/>
        <v xml:space="preserve"> </v>
      </c>
      <c r="AG181" s="287"/>
      <c r="AH181" s="155"/>
      <c r="AI181" s="290"/>
      <c r="AJ181" s="155"/>
      <c r="AK181" s="155" t="str">
        <f t="shared" si="188"/>
        <v xml:space="preserve"> </v>
      </c>
      <c r="AL181" s="287"/>
      <c r="AM181" s="155"/>
      <c r="AN181" s="290"/>
      <c r="AO181" s="155"/>
      <c r="AP181" s="155" t="str">
        <f t="shared" si="189"/>
        <v xml:space="preserve"> </v>
      </c>
      <c r="AQ181" s="287"/>
      <c r="AR181" s="155"/>
      <c r="AS181" s="290"/>
      <c r="AT181" s="155"/>
      <c r="AU181" s="155" t="str">
        <f t="shared" si="190"/>
        <v xml:space="preserve"> </v>
      </c>
      <c r="AV181" s="287"/>
      <c r="AW181" s="155"/>
      <c r="AX181" s="290"/>
      <c r="AY181" s="155"/>
      <c r="AZ181" s="155" t="str">
        <f t="shared" si="191"/>
        <v xml:space="preserve"> </v>
      </c>
      <c r="BA181" s="287"/>
      <c r="BB181" s="155"/>
      <c r="BC181" s="290"/>
      <c r="BD181" s="155"/>
      <c r="BE181" s="155" t="str">
        <f t="shared" si="192"/>
        <v xml:space="preserve"> </v>
      </c>
      <c r="BF181" s="287"/>
      <c r="BG181" s="155"/>
      <c r="BH181" s="290"/>
      <c r="BI181" s="155"/>
      <c r="BJ181" s="155" t="str">
        <f t="shared" si="193"/>
        <v xml:space="preserve"> </v>
      </c>
      <c r="BK181" s="287"/>
      <c r="BL181" s="155"/>
      <c r="BM181" s="290"/>
      <c r="BN181" s="155"/>
      <c r="BO181" s="155" t="str">
        <f t="shared" si="194"/>
        <v xml:space="preserve"> </v>
      </c>
      <c r="BP181" s="287"/>
      <c r="BQ181" s="155"/>
      <c r="BR181" s="290"/>
      <c r="BS181" s="155"/>
      <c r="BT181" s="155" t="str">
        <f t="shared" si="195"/>
        <v xml:space="preserve"> </v>
      </c>
      <c r="BU181" s="287"/>
      <c r="BV181" s="155"/>
      <c r="BW181" s="290"/>
      <c r="BX181" s="155"/>
      <c r="BY181" s="155" t="str">
        <f t="shared" si="196"/>
        <v xml:space="preserve"> </v>
      </c>
      <c r="BZ181" s="287"/>
      <c r="CA181" s="155"/>
      <c r="CB181" s="290"/>
      <c r="CC181" s="155"/>
      <c r="CD181" s="155" t="str">
        <f t="shared" si="197"/>
        <v xml:space="preserve"> </v>
      </c>
      <c r="CE181" s="287"/>
      <c r="CF181" s="155"/>
      <c r="CG181" s="290"/>
      <c r="CH181" s="155"/>
      <c r="CI181" s="155" t="str">
        <f t="shared" si="198"/>
        <v xml:space="preserve"> </v>
      </c>
      <c r="CJ181" s="287"/>
      <c r="CK181" s="155"/>
      <c r="CL181" s="290"/>
      <c r="CM181" s="155"/>
      <c r="CN181" s="155" t="str">
        <f t="shared" si="199"/>
        <v xml:space="preserve"> </v>
      </c>
      <c r="CO181" s="287"/>
      <c r="CP181" s="155"/>
      <c r="CQ181" s="290"/>
      <c r="CR181" s="155"/>
      <c r="CS181" s="155" t="str">
        <f t="shared" si="200"/>
        <v xml:space="preserve"> </v>
      </c>
      <c r="CT181" s="287"/>
      <c r="CU181" s="155"/>
      <c r="CV181" s="290"/>
      <c r="CW181" s="155"/>
      <c r="CX181" s="155" t="str">
        <f t="shared" si="201"/>
        <v xml:space="preserve"> </v>
      </c>
      <c r="CY181" s="287"/>
      <c r="CZ181" s="155"/>
      <c r="DA181" s="290"/>
      <c r="DB181" s="155"/>
      <c r="DC181" s="155" t="str">
        <f t="shared" si="202"/>
        <v xml:space="preserve"> </v>
      </c>
      <c r="DD181" s="287"/>
      <c r="DE181" s="155"/>
      <c r="DF181" s="290"/>
      <c r="DG181" s="155"/>
      <c r="DH181" s="155" t="str">
        <f t="shared" si="203"/>
        <v xml:space="preserve"> </v>
      </c>
      <c r="DI181" s="287"/>
      <c r="DJ181" s="155"/>
      <c r="DK181" s="290"/>
      <c r="DL181" s="155"/>
      <c r="DM181" s="155" t="str">
        <f t="shared" si="204"/>
        <v xml:space="preserve"> </v>
      </c>
      <c r="DN181" s="287"/>
      <c r="DO181" s="155"/>
      <c r="DP181" s="290"/>
      <c r="DQ181" s="155"/>
      <c r="DR181" s="155" t="str">
        <f t="shared" si="205"/>
        <v xml:space="preserve"> </v>
      </c>
      <c r="DS181" s="287"/>
      <c r="DT181" s="155"/>
      <c r="DU181" s="290"/>
      <c r="DV181" s="155"/>
      <c r="DW181" s="155" t="str">
        <f t="shared" si="206"/>
        <v xml:space="preserve"> </v>
      </c>
      <c r="DX181" s="287"/>
      <c r="DY181" s="155"/>
      <c r="DZ181" s="290"/>
      <c r="EA181" s="155"/>
      <c r="EB181" s="155" t="str">
        <f t="shared" si="207"/>
        <v xml:space="preserve"> </v>
      </c>
      <c r="EC181" s="287"/>
      <c r="ED181" s="155"/>
      <c r="EE181" s="290"/>
      <c r="EF181" s="155"/>
      <c r="EG181" s="155" t="str">
        <f t="shared" si="208"/>
        <v xml:space="preserve"> </v>
      </c>
      <c r="EH181" s="287"/>
      <c r="EI181" s="155"/>
      <c r="EJ181" s="290"/>
      <c r="EK181" s="155"/>
      <c r="EL181" s="155" t="str">
        <f t="shared" si="209"/>
        <v xml:space="preserve"> </v>
      </c>
      <c r="EM181" s="287"/>
      <c r="EN181" s="155"/>
      <c r="EO181" s="290"/>
      <c r="EP181" s="155"/>
      <c r="EQ181" s="155" t="str">
        <f t="shared" si="210"/>
        <v xml:space="preserve"> </v>
      </c>
      <c r="ER181" s="287"/>
      <c r="ES181" s="155"/>
      <c r="ET181" s="290"/>
      <c r="EU181" s="155"/>
      <c r="EV181" s="155" t="str">
        <f t="shared" si="211"/>
        <v xml:space="preserve"> </v>
      </c>
      <c r="EW181" s="287"/>
      <c r="EX181" s="155"/>
      <c r="EY181" s="290"/>
      <c r="EZ181" s="155"/>
      <c r="FA181" s="155" t="str">
        <f t="shared" si="212"/>
        <v xml:space="preserve"> </v>
      </c>
      <c r="FB181" s="287"/>
      <c r="FC181" s="155"/>
      <c r="FD181" s="290"/>
      <c r="FE181" s="127"/>
      <c r="FF181" s="127"/>
      <c r="FG181" s="127"/>
      <c r="FH181" s="127"/>
      <c r="FI181" s="127"/>
      <c r="FJ181" s="127"/>
      <c r="FK181" s="127"/>
      <c r="FL181" s="127"/>
      <c r="FM181" s="127"/>
      <c r="FN181" s="127"/>
    </row>
    <row r="182" spans="1:255" ht="15" customHeight="1">
      <c r="A182" s="361"/>
      <c r="B182" s="401"/>
      <c r="C182" s="385"/>
      <c r="D182" s="277"/>
      <c r="E182" s="139" t="str">
        <f t="shared" si="213"/>
        <v>PM</v>
      </c>
      <c r="F182" s="159"/>
      <c r="G182" s="155" t="str">
        <f t="shared" si="182"/>
        <v xml:space="preserve"> </v>
      </c>
      <c r="H182" s="287"/>
      <c r="I182" s="155"/>
      <c r="J182" s="287"/>
      <c r="K182" s="155"/>
      <c r="L182" s="155" t="str">
        <f t="shared" si="183"/>
        <v xml:space="preserve"> </v>
      </c>
      <c r="M182" s="287"/>
      <c r="N182" s="155"/>
      <c r="O182" s="287"/>
      <c r="P182" s="155"/>
      <c r="Q182" s="155" t="str">
        <f t="shared" si="184"/>
        <v xml:space="preserve"> </v>
      </c>
      <c r="R182" s="287"/>
      <c r="S182" s="155"/>
      <c r="T182" s="287"/>
      <c r="U182" s="155"/>
      <c r="V182" s="155" t="str">
        <f t="shared" si="185"/>
        <v xml:space="preserve"> </v>
      </c>
      <c r="W182" s="287"/>
      <c r="X182" s="155"/>
      <c r="Y182" s="287"/>
      <c r="Z182" s="155"/>
      <c r="AA182" s="155" t="str">
        <f t="shared" si="186"/>
        <v xml:space="preserve"> </v>
      </c>
      <c r="AB182" s="287"/>
      <c r="AC182" s="155"/>
      <c r="AD182" s="287"/>
      <c r="AE182" s="155"/>
      <c r="AF182" s="155" t="str">
        <f t="shared" si="187"/>
        <v xml:space="preserve"> </v>
      </c>
      <c r="AG182" s="287"/>
      <c r="AH182" s="155"/>
      <c r="AI182" s="287"/>
      <c r="AJ182" s="155"/>
      <c r="AK182" s="155" t="str">
        <f t="shared" si="188"/>
        <v xml:space="preserve"> </v>
      </c>
      <c r="AL182" s="287"/>
      <c r="AM182" s="155"/>
      <c r="AN182" s="287"/>
      <c r="AO182" s="155"/>
      <c r="AP182" s="155" t="str">
        <f t="shared" si="189"/>
        <v xml:space="preserve"> </v>
      </c>
      <c r="AQ182" s="287"/>
      <c r="AR182" s="155"/>
      <c r="AS182" s="287"/>
      <c r="AT182" s="155"/>
      <c r="AU182" s="155" t="str">
        <f t="shared" si="190"/>
        <v xml:space="preserve"> </v>
      </c>
      <c r="AV182" s="287"/>
      <c r="AW182" s="155"/>
      <c r="AX182" s="287"/>
      <c r="AY182" s="155"/>
      <c r="AZ182" s="155" t="str">
        <f t="shared" si="191"/>
        <v xml:space="preserve"> </v>
      </c>
      <c r="BA182" s="287"/>
      <c r="BB182" s="155"/>
      <c r="BC182" s="287"/>
      <c r="BD182" s="155"/>
      <c r="BE182" s="155" t="str">
        <f t="shared" si="192"/>
        <v xml:space="preserve"> </v>
      </c>
      <c r="BF182" s="287"/>
      <c r="BG182" s="155"/>
      <c r="BH182" s="287"/>
      <c r="BI182" s="155"/>
      <c r="BJ182" s="155" t="str">
        <f t="shared" si="193"/>
        <v xml:space="preserve"> </v>
      </c>
      <c r="BK182" s="287"/>
      <c r="BL182" s="155"/>
      <c r="BM182" s="287"/>
      <c r="BN182" s="155"/>
      <c r="BO182" s="155" t="str">
        <f t="shared" si="194"/>
        <v xml:space="preserve"> </v>
      </c>
      <c r="BP182" s="287"/>
      <c r="BQ182" s="155"/>
      <c r="BR182" s="287"/>
      <c r="BS182" s="155"/>
      <c r="BT182" s="155" t="str">
        <f t="shared" si="195"/>
        <v xml:space="preserve"> </v>
      </c>
      <c r="BU182" s="287"/>
      <c r="BV182" s="155"/>
      <c r="BW182" s="287"/>
      <c r="BX182" s="155"/>
      <c r="BY182" s="155" t="str">
        <f t="shared" si="196"/>
        <v xml:space="preserve"> </v>
      </c>
      <c r="BZ182" s="287"/>
      <c r="CA182" s="155"/>
      <c r="CB182" s="287"/>
      <c r="CC182" s="155"/>
      <c r="CD182" s="155" t="str">
        <f t="shared" si="197"/>
        <v xml:space="preserve"> </v>
      </c>
      <c r="CE182" s="287"/>
      <c r="CF182" s="155"/>
      <c r="CG182" s="287"/>
      <c r="CH182" s="155"/>
      <c r="CI182" s="155" t="str">
        <f t="shared" si="198"/>
        <v xml:space="preserve"> </v>
      </c>
      <c r="CJ182" s="287"/>
      <c r="CK182" s="155"/>
      <c r="CL182" s="287"/>
      <c r="CM182" s="155"/>
      <c r="CN182" s="155" t="str">
        <f t="shared" si="199"/>
        <v xml:space="preserve"> </v>
      </c>
      <c r="CO182" s="287"/>
      <c r="CP182" s="155"/>
      <c r="CQ182" s="287"/>
      <c r="CR182" s="155"/>
      <c r="CS182" s="155" t="str">
        <f t="shared" si="200"/>
        <v xml:space="preserve"> </v>
      </c>
      <c r="CT182" s="287"/>
      <c r="CU182" s="155"/>
      <c r="CV182" s="287"/>
      <c r="CW182" s="155"/>
      <c r="CX182" s="155" t="str">
        <f t="shared" si="201"/>
        <v xml:space="preserve"> </v>
      </c>
      <c r="CY182" s="287"/>
      <c r="CZ182" s="155"/>
      <c r="DA182" s="287"/>
      <c r="DB182" s="155"/>
      <c r="DC182" s="155" t="str">
        <f t="shared" si="202"/>
        <v xml:space="preserve"> </v>
      </c>
      <c r="DD182" s="287"/>
      <c r="DE182" s="155"/>
      <c r="DF182" s="287"/>
      <c r="DG182" s="155"/>
      <c r="DH182" s="155" t="str">
        <f t="shared" si="203"/>
        <v xml:space="preserve"> </v>
      </c>
      <c r="DI182" s="287"/>
      <c r="DJ182" s="155"/>
      <c r="DK182" s="287"/>
      <c r="DL182" s="155"/>
      <c r="DM182" s="155" t="str">
        <f t="shared" si="204"/>
        <v xml:space="preserve"> </v>
      </c>
      <c r="DN182" s="287"/>
      <c r="DO182" s="155"/>
      <c r="DP182" s="287"/>
      <c r="DQ182" s="155"/>
      <c r="DR182" s="155" t="str">
        <f t="shared" si="205"/>
        <v xml:space="preserve"> </v>
      </c>
      <c r="DS182" s="287"/>
      <c r="DT182" s="155"/>
      <c r="DU182" s="287"/>
      <c r="DV182" s="155"/>
      <c r="DW182" s="155" t="str">
        <f t="shared" si="206"/>
        <v xml:space="preserve"> </v>
      </c>
      <c r="DX182" s="287"/>
      <c r="DY182" s="155"/>
      <c r="DZ182" s="287"/>
      <c r="EA182" s="155"/>
      <c r="EB182" s="155" t="str">
        <f t="shared" si="207"/>
        <v xml:space="preserve"> </v>
      </c>
      <c r="EC182" s="287"/>
      <c r="ED182" s="155"/>
      <c r="EE182" s="287"/>
      <c r="EF182" s="155"/>
      <c r="EG182" s="155" t="str">
        <f t="shared" si="208"/>
        <v xml:space="preserve"> </v>
      </c>
      <c r="EH182" s="287"/>
      <c r="EI182" s="155"/>
      <c r="EJ182" s="287"/>
      <c r="EK182" s="155"/>
      <c r="EL182" s="155" t="str">
        <f t="shared" si="209"/>
        <v xml:space="preserve"> </v>
      </c>
      <c r="EM182" s="287"/>
      <c r="EN182" s="155"/>
      <c r="EO182" s="287"/>
      <c r="EP182" s="155"/>
      <c r="EQ182" s="155" t="str">
        <f t="shared" si="210"/>
        <v xml:space="preserve"> </v>
      </c>
      <c r="ER182" s="287"/>
      <c r="ES182" s="155"/>
      <c r="ET182" s="287"/>
      <c r="EU182" s="155"/>
      <c r="EV182" s="155" t="str">
        <f t="shared" si="211"/>
        <v xml:space="preserve"> </v>
      </c>
      <c r="EW182" s="287"/>
      <c r="EX182" s="155"/>
      <c r="EY182" s="287"/>
      <c r="EZ182" s="155"/>
      <c r="FA182" s="155" t="str">
        <f t="shared" si="212"/>
        <v xml:space="preserve"> </v>
      </c>
      <c r="FB182" s="287"/>
      <c r="FC182" s="155"/>
      <c r="FD182" s="287"/>
      <c r="FE182" s="127"/>
      <c r="FF182" s="127"/>
      <c r="FG182" s="127"/>
      <c r="FH182" s="127"/>
      <c r="FI182" s="127"/>
      <c r="FJ182" s="127"/>
      <c r="FK182" s="127"/>
      <c r="FL182" s="127"/>
      <c r="FM182" s="127"/>
      <c r="FN182" s="127"/>
    </row>
    <row r="183" spans="1:255" ht="15" customHeight="1">
      <c r="A183" s="361">
        <f>IF($A181+1=8,1, $A181+1)</f>
        <v>4</v>
      </c>
      <c r="B183" s="401"/>
      <c r="C183" s="385">
        <f>C181+1</f>
        <v>43181</v>
      </c>
      <c r="D183" s="275" t="s">
        <v>77</v>
      </c>
      <c r="E183" s="139" t="str">
        <f t="shared" si="213"/>
        <v>AM</v>
      </c>
      <c r="F183" s="159"/>
      <c r="G183" s="155" t="str">
        <f t="shared" si="182"/>
        <v xml:space="preserve"> </v>
      </c>
      <c r="H183" s="287"/>
      <c r="I183" s="155"/>
      <c r="J183" s="290"/>
      <c r="K183" s="155"/>
      <c r="L183" s="155" t="str">
        <f t="shared" si="183"/>
        <v xml:space="preserve"> </v>
      </c>
      <c r="M183" s="287"/>
      <c r="N183" s="155"/>
      <c r="O183" s="290"/>
      <c r="P183" s="155"/>
      <c r="Q183" s="155" t="str">
        <f t="shared" si="184"/>
        <v xml:space="preserve"> </v>
      </c>
      <c r="R183" s="287"/>
      <c r="S183" s="155"/>
      <c r="T183" s="290"/>
      <c r="U183" s="155"/>
      <c r="V183" s="155" t="str">
        <f t="shared" si="185"/>
        <v xml:space="preserve"> </v>
      </c>
      <c r="W183" s="287"/>
      <c r="X183" s="155"/>
      <c r="Y183" s="290"/>
      <c r="Z183" s="155"/>
      <c r="AA183" s="155" t="str">
        <f t="shared" si="186"/>
        <v xml:space="preserve"> </v>
      </c>
      <c r="AB183" s="287"/>
      <c r="AC183" s="155"/>
      <c r="AD183" s="290"/>
      <c r="AE183" s="155"/>
      <c r="AF183" s="155" t="str">
        <f t="shared" si="187"/>
        <v xml:space="preserve"> </v>
      </c>
      <c r="AG183" s="287"/>
      <c r="AH183" s="155"/>
      <c r="AI183" s="290"/>
      <c r="AJ183" s="155"/>
      <c r="AK183" s="155" t="str">
        <f t="shared" si="188"/>
        <v xml:space="preserve"> </v>
      </c>
      <c r="AL183" s="287"/>
      <c r="AM183" s="155"/>
      <c r="AN183" s="290"/>
      <c r="AO183" s="155"/>
      <c r="AP183" s="155" t="str">
        <f t="shared" si="189"/>
        <v xml:space="preserve"> </v>
      </c>
      <c r="AQ183" s="287"/>
      <c r="AR183" s="155"/>
      <c r="AS183" s="290"/>
      <c r="AT183" s="155"/>
      <c r="AU183" s="155" t="str">
        <f t="shared" si="190"/>
        <v xml:space="preserve"> </v>
      </c>
      <c r="AV183" s="287"/>
      <c r="AW183" s="155"/>
      <c r="AX183" s="290"/>
      <c r="AY183" s="155"/>
      <c r="AZ183" s="155" t="str">
        <f t="shared" si="191"/>
        <v xml:space="preserve"> </v>
      </c>
      <c r="BA183" s="287"/>
      <c r="BB183" s="155"/>
      <c r="BC183" s="290"/>
      <c r="BD183" s="155"/>
      <c r="BE183" s="155" t="str">
        <f t="shared" si="192"/>
        <v xml:space="preserve"> </v>
      </c>
      <c r="BF183" s="287"/>
      <c r="BG183" s="155"/>
      <c r="BH183" s="290"/>
      <c r="BI183" s="155"/>
      <c r="BJ183" s="155" t="str">
        <f t="shared" si="193"/>
        <v xml:space="preserve"> </v>
      </c>
      <c r="BK183" s="287"/>
      <c r="BL183" s="155"/>
      <c r="BM183" s="290"/>
      <c r="BN183" s="155"/>
      <c r="BO183" s="155" t="str">
        <f t="shared" si="194"/>
        <v xml:space="preserve"> </v>
      </c>
      <c r="BP183" s="287"/>
      <c r="BQ183" s="155"/>
      <c r="BR183" s="290"/>
      <c r="BS183" s="155"/>
      <c r="BT183" s="155" t="str">
        <f t="shared" si="195"/>
        <v xml:space="preserve"> </v>
      </c>
      <c r="BU183" s="287"/>
      <c r="BV183" s="155"/>
      <c r="BW183" s="290"/>
      <c r="BX183" s="155"/>
      <c r="BY183" s="155" t="str">
        <f t="shared" si="196"/>
        <v xml:space="preserve"> </v>
      </c>
      <c r="BZ183" s="287"/>
      <c r="CA183" s="155"/>
      <c r="CB183" s="290"/>
      <c r="CC183" s="155"/>
      <c r="CD183" s="155" t="str">
        <f t="shared" si="197"/>
        <v xml:space="preserve"> </v>
      </c>
      <c r="CE183" s="287"/>
      <c r="CF183" s="155"/>
      <c r="CG183" s="290"/>
      <c r="CH183" s="155"/>
      <c r="CI183" s="155" t="str">
        <f t="shared" si="198"/>
        <v xml:space="preserve"> </v>
      </c>
      <c r="CJ183" s="287"/>
      <c r="CK183" s="155"/>
      <c r="CL183" s="290"/>
      <c r="CM183" s="155"/>
      <c r="CN183" s="155" t="str">
        <f t="shared" si="199"/>
        <v xml:space="preserve"> </v>
      </c>
      <c r="CO183" s="287"/>
      <c r="CP183" s="155"/>
      <c r="CQ183" s="290"/>
      <c r="CR183" s="155"/>
      <c r="CS183" s="155" t="str">
        <f t="shared" si="200"/>
        <v xml:space="preserve"> </v>
      </c>
      <c r="CT183" s="287"/>
      <c r="CU183" s="155"/>
      <c r="CV183" s="290"/>
      <c r="CW183" s="155"/>
      <c r="CX183" s="155" t="str">
        <f t="shared" si="201"/>
        <v xml:space="preserve"> </v>
      </c>
      <c r="CY183" s="287"/>
      <c r="CZ183" s="155"/>
      <c r="DA183" s="290"/>
      <c r="DB183" s="155"/>
      <c r="DC183" s="155" t="str">
        <f t="shared" si="202"/>
        <v xml:space="preserve"> </v>
      </c>
      <c r="DD183" s="287"/>
      <c r="DE183" s="155"/>
      <c r="DF183" s="290"/>
      <c r="DG183" s="155"/>
      <c r="DH183" s="155" t="str">
        <f t="shared" si="203"/>
        <v xml:space="preserve"> </v>
      </c>
      <c r="DI183" s="287"/>
      <c r="DJ183" s="155"/>
      <c r="DK183" s="290"/>
      <c r="DL183" s="155"/>
      <c r="DM183" s="155" t="str">
        <f t="shared" si="204"/>
        <v xml:space="preserve"> </v>
      </c>
      <c r="DN183" s="287"/>
      <c r="DO183" s="155"/>
      <c r="DP183" s="290"/>
      <c r="DQ183" s="155"/>
      <c r="DR183" s="155" t="str">
        <f t="shared" si="205"/>
        <v xml:space="preserve"> </v>
      </c>
      <c r="DS183" s="287"/>
      <c r="DT183" s="155"/>
      <c r="DU183" s="290"/>
      <c r="DV183" s="155"/>
      <c r="DW183" s="155" t="str">
        <f t="shared" si="206"/>
        <v xml:space="preserve"> </v>
      </c>
      <c r="DX183" s="287"/>
      <c r="DY183" s="155"/>
      <c r="DZ183" s="290"/>
      <c r="EA183" s="155"/>
      <c r="EB183" s="155" t="str">
        <f t="shared" si="207"/>
        <v xml:space="preserve"> </v>
      </c>
      <c r="EC183" s="287"/>
      <c r="ED183" s="155"/>
      <c r="EE183" s="290"/>
      <c r="EF183" s="155"/>
      <c r="EG183" s="155" t="str">
        <f t="shared" si="208"/>
        <v xml:space="preserve"> </v>
      </c>
      <c r="EH183" s="287"/>
      <c r="EI183" s="155"/>
      <c r="EJ183" s="290"/>
      <c r="EK183" s="155"/>
      <c r="EL183" s="155" t="str">
        <f t="shared" si="209"/>
        <v xml:space="preserve"> </v>
      </c>
      <c r="EM183" s="287"/>
      <c r="EN183" s="155"/>
      <c r="EO183" s="290"/>
      <c r="EP183" s="155"/>
      <c r="EQ183" s="155" t="str">
        <f t="shared" si="210"/>
        <v xml:space="preserve"> </v>
      </c>
      <c r="ER183" s="287"/>
      <c r="ES183" s="155"/>
      <c r="ET183" s="290"/>
      <c r="EU183" s="155"/>
      <c r="EV183" s="155" t="str">
        <f t="shared" si="211"/>
        <v xml:space="preserve"> </v>
      </c>
      <c r="EW183" s="287"/>
      <c r="EX183" s="155"/>
      <c r="EY183" s="290"/>
      <c r="EZ183" s="155"/>
      <c r="FA183" s="155" t="str">
        <f t="shared" si="212"/>
        <v xml:space="preserve"> </v>
      </c>
      <c r="FB183" s="287"/>
      <c r="FC183" s="155"/>
      <c r="FD183" s="290"/>
      <c r="FE183" s="127"/>
      <c r="FF183" s="127"/>
      <c r="FG183" s="127"/>
      <c r="FH183" s="127"/>
      <c r="FI183" s="127"/>
      <c r="FJ183" s="127"/>
      <c r="FK183" s="127"/>
      <c r="FL183" s="127"/>
      <c r="FM183" s="127"/>
      <c r="FN183" s="127"/>
    </row>
    <row r="184" spans="1:255" ht="15" customHeight="1">
      <c r="A184" s="361"/>
      <c r="B184" s="401"/>
      <c r="C184" s="385"/>
      <c r="D184" s="277"/>
      <c r="E184" s="139" t="str">
        <f t="shared" si="213"/>
        <v>PM</v>
      </c>
      <c r="F184" s="159"/>
      <c r="G184" s="155" t="str">
        <f t="shared" si="182"/>
        <v xml:space="preserve"> </v>
      </c>
      <c r="H184" s="287"/>
      <c r="I184" s="155"/>
      <c r="J184" s="287"/>
      <c r="K184" s="155"/>
      <c r="L184" s="155" t="str">
        <f t="shared" si="183"/>
        <v xml:space="preserve"> </v>
      </c>
      <c r="M184" s="287"/>
      <c r="N184" s="155"/>
      <c r="O184" s="287"/>
      <c r="P184" s="155"/>
      <c r="Q184" s="155" t="str">
        <f t="shared" si="184"/>
        <v xml:space="preserve"> </v>
      </c>
      <c r="R184" s="287"/>
      <c r="S184" s="155"/>
      <c r="T184" s="287"/>
      <c r="U184" s="155"/>
      <c r="V184" s="155" t="str">
        <f t="shared" si="185"/>
        <v xml:space="preserve"> </v>
      </c>
      <c r="W184" s="287"/>
      <c r="X184" s="155"/>
      <c r="Y184" s="287"/>
      <c r="Z184" s="155"/>
      <c r="AA184" s="155" t="str">
        <f t="shared" si="186"/>
        <v xml:space="preserve"> </v>
      </c>
      <c r="AB184" s="287"/>
      <c r="AC184" s="155"/>
      <c r="AD184" s="287"/>
      <c r="AE184" s="155"/>
      <c r="AF184" s="155" t="str">
        <f t="shared" si="187"/>
        <v xml:space="preserve"> </v>
      </c>
      <c r="AG184" s="287"/>
      <c r="AH184" s="155"/>
      <c r="AI184" s="287"/>
      <c r="AJ184" s="155"/>
      <c r="AK184" s="155" t="str">
        <f t="shared" si="188"/>
        <v xml:space="preserve"> </v>
      </c>
      <c r="AL184" s="287"/>
      <c r="AM184" s="155"/>
      <c r="AN184" s="287"/>
      <c r="AO184" s="155"/>
      <c r="AP184" s="155" t="str">
        <f t="shared" si="189"/>
        <v xml:space="preserve"> </v>
      </c>
      <c r="AQ184" s="287"/>
      <c r="AR184" s="155"/>
      <c r="AS184" s="287"/>
      <c r="AT184" s="155"/>
      <c r="AU184" s="155" t="str">
        <f t="shared" si="190"/>
        <v xml:space="preserve"> </v>
      </c>
      <c r="AV184" s="287"/>
      <c r="AW184" s="155"/>
      <c r="AX184" s="287"/>
      <c r="AY184" s="155"/>
      <c r="AZ184" s="155" t="str">
        <f t="shared" si="191"/>
        <v xml:space="preserve"> </v>
      </c>
      <c r="BA184" s="287"/>
      <c r="BB184" s="155"/>
      <c r="BC184" s="287"/>
      <c r="BD184" s="155"/>
      <c r="BE184" s="155" t="str">
        <f t="shared" si="192"/>
        <v xml:space="preserve"> </v>
      </c>
      <c r="BF184" s="287"/>
      <c r="BG184" s="155"/>
      <c r="BH184" s="287"/>
      <c r="BI184" s="155"/>
      <c r="BJ184" s="155" t="str">
        <f t="shared" si="193"/>
        <v xml:space="preserve"> </v>
      </c>
      <c r="BK184" s="287"/>
      <c r="BL184" s="155"/>
      <c r="BM184" s="287"/>
      <c r="BN184" s="155"/>
      <c r="BO184" s="155" t="str">
        <f t="shared" si="194"/>
        <v xml:space="preserve"> </v>
      </c>
      <c r="BP184" s="287"/>
      <c r="BQ184" s="155"/>
      <c r="BR184" s="287"/>
      <c r="BS184" s="155"/>
      <c r="BT184" s="155" t="str">
        <f t="shared" si="195"/>
        <v xml:space="preserve"> </v>
      </c>
      <c r="BU184" s="287"/>
      <c r="BV184" s="155"/>
      <c r="BW184" s="287"/>
      <c r="BX184" s="155"/>
      <c r="BY184" s="155" t="str">
        <f t="shared" si="196"/>
        <v xml:space="preserve"> </v>
      </c>
      <c r="BZ184" s="287"/>
      <c r="CA184" s="155"/>
      <c r="CB184" s="287"/>
      <c r="CC184" s="155"/>
      <c r="CD184" s="155" t="str">
        <f t="shared" si="197"/>
        <v xml:space="preserve"> </v>
      </c>
      <c r="CE184" s="287"/>
      <c r="CF184" s="155"/>
      <c r="CG184" s="287"/>
      <c r="CH184" s="155"/>
      <c r="CI184" s="155" t="str">
        <f t="shared" si="198"/>
        <v xml:space="preserve"> </v>
      </c>
      <c r="CJ184" s="287"/>
      <c r="CK184" s="155"/>
      <c r="CL184" s="287"/>
      <c r="CM184" s="155"/>
      <c r="CN184" s="155" t="str">
        <f t="shared" si="199"/>
        <v xml:space="preserve"> </v>
      </c>
      <c r="CO184" s="287"/>
      <c r="CP184" s="155"/>
      <c r="CQ184" s="287"/>
      <c r="CR184" s="155"/>
      <c r="CS184" s="155" t="str">
        <f t="shared" si="200"/>
        <v xml:space="preserve"> </v>
      </c>
      <c r="CT184" s="287"/>
      <c r="CU184" s="155"/>
      <c r="CV184" s="287"/>
      <c r="CW184" s="155"/>
      <c r="CX184" s="155" t="str">
        <f t="shared" si="201"/>
        <v xml:space="preserve"> </v>
      </c>
      <c r="CY184" s="287"/>
      <c r="CZ184" s="155"/>
      <c r="DA184" s="287"/>
      <c r="DB184" s="155"/>
      <c r="DC184" s="155" t="str">
        <f t="shared" si="202"/>
        <v xml:space="preserve"> </v>
      </c>
      <c r="DD184" s="287"/>
      <c r="DE184" s="155"/>
      <c r="DF184" s="287"/>
      <c r="DG184" s="155"/>
      <c r="DH184" s="155" t="str">
        <f t="shared" si="203"/>
        <v xml:space="preserve"> </v>
      </c>
      <c r="DI184" s="287"/>
      <c r="DJ184" s="155"/>
      <c r="DK184" s="287"/>
      <c r="DL184" s="155"/>
      <c r="DM184" s="155" t="str">
        <f t="shared" si="204"/>
        <v xml:space="preserve"> </v>
      </c>
      <c r="DN184" s="287"/>
      <c r="DO184" s="155"/>
      <c r="DP184" s="287"/>
      <c r="DQ184" s="155"/>
      <c r="DR184" s="155" t="str">
        <f t="shared" si="205"/>
        <v xml:space="preserve"> </v>
      </c>
      <c r="DS184" s="287"/>
      <c r="DT184" s="155"/>
      <c r="DU184" s="287"/>
      <c r="DV184" s="155"/>
      <c r="DW184" s="155" t="str">
        <f t="shared" si="206"/>
        <v xml:space="preserve"> </v>
      </c>
      <c r="DX184" s="287"/>
      <c r="DY184" s="155"/>
      <c r="DZ184" s="287"/>
      <c r="EA184" s="155"/>
      <c r="EB184" s="155" t="str">
        <f t="shared" si="207"/>
        <v xml:space="preserve"> </v>
      </c>
      <c r="EC184" s="287"/>
      <c r="ED184" s="155"/>
      <c r="EE184" s="287"/>
      <c r="EF184" s="155"/>
      <c r="EG184" s="155" t="str">
        <f t="shared" si="208"/>
        <v xml:space="preserve"> </v>
      </c>
      <c r="EH184" s="287"/>
      <c r="EI184" s="155"/>
      <c r="EJ184" s="287"/>
      <c r="EK184" s="155"/>
      <c r="EL184" s="155" t="str">
        <f t="shared" si="209"/>
        <v xml:space="preserve"> </v>
      </c>
      <c r="EM184" s="287"/>
      <c r="EN184" s="155"/>
      <c r="EO184" s="287"/>
      <c r="EP184" s="155"/>
      <c r="EQ184" s="155" t="str">
        <f t="shared" si="210"/>
        <v xml:space="preserve"> </v>
      </c>
      <c r="ER184" s="287"/>
      <c r="ES184" s="155"/>
      <c r="ET184" s="287"/>
      <c r="EU184" s="155"/>
      <c r="EV184" s="155" t="str">
        <f t="shared" si="211"/>
        <v xml:space="preserve"> </v>
      </c>
      <c r="EW184" s="287"/>
      <c r="EX184" s="155"/>
      <c r="EY184" s="287"/>
      <c r="EZ184" s="155"/>
      <c r="FA184" s="155" t="str">
        <f t="shared" si="212"/>
        <v xml:space="preserve"> </v>
      </c>
      <c r="FB184" s="287"/>
      <c r="FC184" s="155"/>
      <c r="FD184" s="287"/>
      <c r="FE184" s="127"/>
      <c r="FF184" s="127"/>
      <c r="FG184" s="127"/>
      <c r="FH184" s="127"/>
      <c r="FI184" s="127"/>
      <c r="FJ184" s="127"/>
      <c r="FK184" s="127"/>
      <c r="FL184" s="127"/>
      <c r="FM184" s="127"/>
      <c r="FN184" s="127"/>
    </row>
    <row r="185" spans="1:255" ht="15" customHeight="1">
      <c r="A185" s="361">
        <f>IF($A183+1=8,1, $A183+1)</f>
        <v>5</v>
      </c>
      <c r="B185" s="401"/>
      <c r="C185" s="385">
        <f>C183+1</f>
        <v>43182</v>
      </c>
      <c r="D185" s="275" t="s">
        <v>78</v>
      </c>
      <c r="E185" s="139" t="str">
        <f t="shared" si="213"/>
        <v>AM</v>
      </c>
      <c r="F185" s="159"/>
      <c r="G185" s="155" t="str">
        <f t="shared" si="182"/>
        <v xml:space="preserve"> </v>
      </c>
      <c r="H185" s="287"/>
      <c r="I185" s="155"/>
      <c r="J185" s="290"/>
      <c r="K185" s="155"/>
      <c r="L185" s="155" t="str">
        <f t="shared" si="183"/>
        <v xml:space="preserve"> </v>
      </c>
      <c r="M185" s="287"/>
      <c r="N185" s="155"/>
      <c r="O185" s="290"/>
      <c r="P185" s="155"/>
      <c r="Q185" s="155" t="str">
        <f t="shared" si="184"/>
        <v xml:space="preserve"> </v>
      </c>
      <c r="R185" s="287"/>
      <c r="S185" s="155"/>
      <c r="T185" s="290"/>
      <c r="U185" s="155"/>
      <c r="V185" s="155" t="str">
        <f t="shared" si="185"/>
        <v xml:space="preserve"> </v>
      </c>
      <c r="W185" s="287"/>
      <c r="X185" s="155"/>
      <c r="Y185" s="290"/>
      <c r="Z185" s="155"/>
      <c r="AA185" s="155" t="str">
        <f t="shared" si="186"/>
        <v xml:space="preserve"> </v>
      </c>
      <c r="AB185" s="287"/>
      <c r="AC185" s="155"/>
      <c r="AD185" s="290"/>
      <c r="AE185" s="155"/>
      <c r="AF185" s="155" t="str">
        <f t="shared" si="187"/>
        <v xml:space="preserve"> </v>
      </c>
      <c r="AG185" s="287"/>
      <c r="AH185" s="155"/>
      <c r="AI185" s="290"/>
      <c r="AJ185" s="155"/>
      <c r="AK185" s="155" t="str">
        <f t="shared" si="188"/>
        <v xml:space="preserve"> </v>
      </c>
      <c r="AL185" s="287"/>
      <c r="AM185" s="155"/>
      <c r="AN185" s="290"/>
      <c r="AO185" s="155"/>
      <c r="AP185" s="155" t="str">
        <f t="shared" si="189"/>
        <v xml:space="preserve"> </v>
      </c>
      <c r="AQ185" s="287"/>
      <c r="AR185" s="155"/>
      <c r="AS185" s="290"/>
      <c r="AT185" s="155"/>
      <c r="AU185" s="155" t="str">
        <f t="shared" si="190"/>
        <v xml:space="preserve"> </v>
      </c>
      <c r="AV185" s="287"/>
      <c r="AW185" s="155"/>
      <c r="AX185" s="290"/>
      <c r="AY185" s="155"/>
      <c r="AZ185" s="155" t="str">
        <f t="shared" si="191"/>
        <v xml:space="preserve"> </v>
      </c>
      <c r="BA185" s="287"/>
      <c r="BB185" s="155"/>
      <c r="BC185" s="290"/>
      <c r="BD185" s="155"/>
      <c r="BE185" s="155" t="str">
        <f t="shared" si="192"/>
        <v xml:space="preserve"> </v>
      </c>
      <c r="BF185" s="287"/>
      <c r="BG185" s="155"/>
      <c r="BH185" s="290"/>
      <c r="BI185" s="155"/>
      <c r="BJ185" s="155" t="str">
        <f t="shared" si="193"/>
        <v xml:space="preserve"> </v>
      </c>
      <c r="BK185" s="287"/>
      <c r="BL185" s="155"/>
      <c r="BM185" s="290"/>
      <c r="BN185" s="155"/>
      <c r="BO185" s="155" t="str">
        <f t="shared" si="194"/>
        <v xml:space="preserve"> </v>
      </c>
      <c r="BP185" s="287"/>
      <c r="BQ185" s="155"/>
      <c r="BR185" s="290"/>
      <c r="BS185" s="155"/>
      <c r="BT185" s="155" t="str">
        <f t="shared" si="195"/>
        <v xml:space="preserve"> </v>
      </c>
      <c r="BU185" s="287"/>
      <c r="BV185" s="155"/>
      <c r="BW185" s="290"/>
      <c r="BX185" s="155"/>
      <c r="BY185" s="155" t="str">
        <f t="shared" si="196"/>
        <v xml:space="preserve"> </v>
      </c>
      <c r="BZ185" s="287"/>
      <c r="CA185" s="155"/>
      <c r="CB185" s="290"/>
      <c r="CC185" s="155"/>
      <c r="CD185" s="155" t="str">
        <f t="shared" si="197"/>
        <v xml:space="preserve"> </v>
      </c>
      <c r="CE185" s="287"/>
      <c r="CF185" s="155"/>
      <c r="CG185" s="290"/>
      <c r="CH185" s="155"/>
      <c r="CI185" s="155" t="str">
        <f t="shared" si="198"/>
        <v xml:space="preserve"> </v>
      </c>
      <c r="CJ185" s="287"/>
      <c r="CK185" s="155"/>
      <c r="CL185" s="290"/>
      <c r="CM185" s="155"/>
      <c r="CN185" s="155" t="str">
        <f t="shared" si="199"/>
        <v xml:space="preserve"> </v>
      </c>
      <c r="CO185" s="287"/>
      <c r="CP185" s="155"/>
      <c r="CQ185" s="290"/>
      <c r="CR185" s="155"/>
      <c r="CS185" s="155" t="str">
        <f t="shared" si="200"/>
        <v xml:space="preserve"> </v>
      </c>
      <c r="CT185" s="287"/>
      <c r="CU185" s="155"/>
      <c r="CV185" s="290"/>
      <c r="CW185" s="155"/>
      <c r="CX185" s="155" t="str">
        <f t="shared" si="201"/>
        <v xml:space="preserve"> </v>
      </c>
      <c r="CY185" s="287"/>
      <c r="CZ185" s="155"/>
      <c r="DA185" s="290"/>
      <c r="DB185" s="155"/>
      <c r="DC185" s="155" t="str">
        <f t="shared" si="202"/>
        <v xml:space="preserve"> </v>
      </c>
      <c r="DD185" s="287"/>
      <c r="DE185" s="155"/>
      <c r="DF185" s="290"/>
      <c r="DG185" s="155"/>
      <c r="DH185" s="155" t="str">
        <f t="shared" si="203"/>
        <v xml:space="preserve"> </v>
      </c>
      <c r="DI185" s="287"/>
      <c r="DJ185" s="155"/>
      <c r="DK185" s="290"/>
      <c r="DL185" s="155"/>
      <c r="DM185" s="155" t="str">
        <f t="shared" si="204"/>
        <v xml:space="preserve"> </v>
      </c>
      <c r="DN185" s="287"/>
      <c r="DO185" s="155"/>
      <c r="DP185" s="290"/>
      <c r="DQ185" s="155"/>
      <c r="DR185" s="155" t="str">
        <f t="shared" si="205"/>
        <v xml:space="preserve"> </v>
      </c>
      <c r="DS185" s="287"/>
      <c r="DT185" s="155"/>
      <c r="DU185" s="290"/>
      <c r="DV185" s="155"/>
      <c r="DW185" s="155" t="str">
        <f t="shared" si="206"/>
        <v xml:space="preserve"> </v>
      </c>
      <c r="DX185" s="287"/>
      <c r="DY185" s="155"/>
      <c r="DZ185" s="290"/>
      <c r="EA185" s="155"/>
      <c r="EB185" s="155" t="str">
        <f t="shared" si="207"/>
        <v xml:space="preserve"> </v>
      </c>
      <c r="EC185" s="287"/>
      <c r="ED185" s="155"/>
      <c r="EE185" s="290"/>
      <c r="EF185" s="155"/>
      <c r="EG185" s="155" t="str">
        <f t="shared" si="208"/>
        <v xml:space="preserve"> </v>
      </c>
      <c r="EH185" s="287"/>
      <c r="EI185" s="155"/>
      <c r="EJ185" s="290"/>
      <c r="EK185" s="155"/>
      <c r="EL185" s="155" t="str">
        <f t="shared" si="209"/>
        <v xml:space="preserve"> </v>
      </c>
      <c r="EM185" s="287"/>
      <c r="EN185" s="155"/>
      <c r="EO185" s="290"/>
      <c r="EP185" s="155"/>
      <c r="EQ185" s="155" t="str">
        <f t="shared" si="210"/>
        <v xml:space="preserve"> </v>
      </c>
      <c r="ER185" s="287"/>
      <c r="ES185" s="155"/>
      <c r="ET185" s="290"/>
      <c r="EU185" s="155"/>
      <c r="EV185" s="155" t="str">
        <f t="shared" si="211"/>
        <v xml:space="preserve"> </v>
      </c>
      <c r="EW185" s="287"/>
      <c r="EX185" s="155"/>
      <c r="EY185" s="290"/>
      <c r="EZ185" s="155"/>
      <c r="FA185" s="155" t="str">
        <f t="shared" si="212"/>
        <v xml:space="preserve"> </v>
      </c>
      <c r="FB185" s="287"/>
      <c r="FC185" s="155"/>
      <c r="FD185" s="290"/>
      <c r="FE185" s="127"/>
      <c r="FF185" s="127"/>
      <c r="FG185" s="127"/>
      <c r="FH185" s="127"/>
      <c r="FI185" s="127"/>
      <c r="FJ185" s="127"/>
      <c r="FK185" s="127"/>
      <c r="FL185" s="127"/>
      <c r="FM185" s="127"/>
      <c r="FN185" s="127"/>
    </row>
    <row r="186" spans="1:255" ht="15" customHeight="1">
      <c r="A186" s="361"/>
      <c r="B186" s="401"/>
      <c r="C186" s="385"/>
      <c r="D186" s="277"/>
      <c r="E186" s="139" t="str">
        <f t="shared" si="213"/>
        <v>PM</v>
      </c>
      <c r="F186" s="159"/>
      <c r="G186" s="155" t="str">
        <f t="shared" si="182"/>
        <v xml:space="preserve"> </v>
      </c>
      <c r="H186" s="287"/>
      <c r="I186" s="155"/>
      <c r="J186" s="287"/>
      <c r="K186" s="155"/>
      <c r="L186" s="155" t="str">
        <f t="shared" si="183"/>
        <v xml:space="preserve"> </v>
      </c>
      <c r="M186" s="287"/>
      <c r="N186" s="155"/>
      <c r="O186" s="287"/>
      <c r="P186" s="155"/>
      <c r="Q186" s="155" t="str">
        <f t="shared" si="184"/>
        <v xml:space="preserve"> </v>
      </c>
      <c r="R186" s="287"/>
      <c r="S186" s="155"/>
      <c r="T186" s="287"/>
      <c r="U186" s="155"/>
      <c r="V186" s="155" t="str">
        <f t="shared" si="185"/>
        <v xml:space="preserve"> </v>
      </c>
      <c r="W186" s="287"/>
      <c r="X186" s="155"/>
      <c r="Y186" s="287"/>
      <c r="Z186" s="155"/>
      <c r="AA186" s="155" t="str">
        <f t="shared" si="186"/>
        <v xml:space="preserve"> </v>
      </c>
      <c r="AB186" s="287"/>
      <c r="AC186" s="155"/>
      <c r="AD186" s="287"/>
      <c r="AE186" s="155"/>
      <c r="AF186" s="155" t="str">
        <f t="shared" si="187"/>
        <v xml:space="preserve"> </v>
      </c>
      <c r="AG186" s="287"/>
      <c r="AH186" s="155"/>
      <c r="AI186" s="287"/>
      <c r="AJ186" s="155"/>
      <c r="AK186" s="155" t="str">
        <f t="shared" si="188"/>
        <v xml:space="preserve"> </v>
      </c>
      <c r="AL186" s="287"/>
      <c r="AM186" s="155"/>
      <c r="AN186" s="287"/>
      <c r="AO186" s="155"/>
      <c r="AP186" s="155" t="str">
        <f t="shared" si="189"/>
        <v xml:space="preserve"> </v>
      </c>
      <c r="AQ186" s="287"/>
      <c r="AR186" s="155"/>
      <c r="AS186" s="287"/>
      <c r="AT186" s="155"/>
      <c r="AU186" s="155" t="str">
        <f t="shared" si="190"/>
        <v xml:space="preserve"> </v>
      </c>
      <c r="AV186" s="287"/>
      <c r="AW186" s="155"/>
      <c r="AX186" s="287"/>
      <c r="AY186" s="155"/>
      <c r="AZ186" s="155" t="str">
        <f t="shared" si="191"/>
        <v xml:space="preserve"> </v>
      </c>
      <c r="BA186" s="287"/>
      <c r="BB186" s="155"/>
      <c r="BC186" s="287"/>
      <c r="BD186" s="155"/>
      <c r="BE186" s="155" t="str">
        <f t="shared" si="192"/>
        <v xml:space="preserve"> </v>
      </c>
      <c r="BF186" s="287"/>
      <c r="BG186" s="155"/>
      <c r="BH186" s="287"/>
      <c r="BI186" s="155"/>
      <c r="BJ186" s="155" t="str">
        <f t="shared" si="193"/>
        <v xml:space="preserve"> </v>
      </c>
      <c r="BK186" s="287"/>
      <c r="BL186" s="155"/>
      <c r="BM186" s="287"/>
      <c r="BN186" s="155"/>
      <c r="BO186" s="155" t="str">
        <f t="shared" si="194"/>
        <v xml:space="preserve"> </v>
      </c>
      <c r="BP186" s="287"/>
      <c r="BQ186" s="155"/>
      <c r="BR186" s="287"/>
      <c r="BS186" s="155"/>
      <c r="BT186" s="155" t="str">
        <f t="shared" si="195"/>
        <v xml:space="preserve"> </v>
      </c>
      <c r="BU186" s="287"/>
      <c r="BV186" s="155"/>
      <c r="BW186" s="287"/>
      <c r="BX186" s="155"/>
      <c r="BY186" s="155" t="str">
        <f t="shared" si="196"/>
        <v xml:space="preserve"> </v>
      </c>
      <c r="BZ186" s="287"/>
      <c r="CA186" s="155"/>
      <c r="CB186" s="287"/>
      <c r="CC186" s="155"/>
      <c r="CD186" s="155" t="str">
        <f t="shared" si="197"/>
        <v xml:space="preserve"> </v>
      </c>
      <c r="CE186" s="287"/>
      <c r="CF186" s="155"/>
      <c r="CG186" s="287"/>
      <c r="CH186" s="155"/>
      <c r="CI186" s="155" t="str">
        <f t="shared" si="198"/>
        <v xml:space="preserve"> </v>
      </c>
      <c r="CJ186" s="287"/>
      <c r="CK186" s="155"/>
      <c r="CL186" s="287"/>
      <c r="CM186" s="155"/>
      <c r="CN186" s="155" t="str">
        <f t="shared" si="199"/>
        <v xml:space="preserve"> </v>
      </c>
      <c r="CO186" s="287"/>
      <c r="CP186" s="155"/>
      <c r="CQ186" s="287"/>
      <c r="CR186" s="155"/>
      <c r="CS186" s="155" t="str">
        <f t="shared" si="200"/>
        <v xml:space="preserve"> </v>
      </c>
      <c r="CT186" s="287"/>
      <c r="CU186" s="155"/>
      <c r="CV186" s="287"/>
      <c r="CW186" s="155"/>
      <c r="CX186" s="155" t="str">
        <f t="shared" si="201"/>
        <v xml:space="preserve"> </v>
      </c>
      <c r="CY186" s="287"/>
      <c r="CZ186" s="155"/>
      <c r="DA186" s="287"/>
      <c r="DB186" s="155"/>
      <c r="DC186" s="155" t="str">
        <f t="shared" si="202"/>
        <v xml:space="preserve"> </v>
      </c>
      <c r="DD186" s="287"/>
      <c r="DE186" s="155"/>
      <c r="DF186" s="287"/>
      <c r="DG186" s="155"/>
      <c r="DH186" s="155" t="str">
        <f t="shared" si="203"/>
        <v xml:space="preserve"> </v>
      </c>
      <c r="DI186" s="287"/>
      <c r="DJ186" s="155"/>
      <c r="DK186" s="287"/>
      <c r="DL186" s="155"/>
      <c r="DM186" s="155" t="str">
        <f t="shared" si="204"/>
        <v xml:space="preserve"> </v>
      </c>
      <c r="DN186" s="287"/>
      <c r="DO186" s="155"/>
      <c r="DP186" s="287"/>
      <c r="DQ186" s="155"/>
      <c r="DR186" s="155" t="str">
        <f t="shared" si="205"/>
        <v xml:space="preserve"> </v>
      </c>
      <c r="DS186" s="287"/>
      <c r="DT186" s="155"/>
      <c r="DU186" s="287"/>
      <c r="DV186" s="155"/>
      <c r="DW186" s="155" t="str">
        <f t="shared" si="206"/>
        <v xml:space="preserve"> </v>
      </c>
      <c r="DX186" s="287"/>
      <c r="DY186" s="155"/>
      <c r="DZ186" s="287"/>
      <c r="EA186" s="155"/>
      <c r="EB186" s="155" t="str">
        <f t="shared" si="207"/>
        <v xml:space="preserve"> </v>
      </c>
      <c r="EC186" s="287"/>
      <c r="ED186" s="155"/>
      <c r="EE186" s="287"/>
      <c r="EF186" s="155"/>
      <c r="EG186" s="155" t="str">
        <f t="shared" si="208"/>
        <v xml:space="preserve"> </v>
      </c>
      <c r="EH186" s="287"/>
      <c r="EI186" s="155"/>
      <c r="EJ186" s="287"/>
      <c r="EK186" s="155"/>
      <c r="EL186" s="155" t="str">
        <f t="shared" si="209"/>
        <v xml:space="preserve"> </v>
      </c>
      <c r="EM186" s="287"/>
      <c r="EN186" s="155"/>
      <c r="EO186" s="287"/>
      <c r="EP186" s="155"/>
      <c r="EQ186" s="155" t="str">
        <f t="shared" si="210"/>
        <v xml:space="preserve"> </v>
      </c>
      <c r="ER186" s="287"/>
      <c r="ES186" s="155"/>
      <c r="ET186" s="287"/>
      <c r="EU186" s="155"/>
      <c r="EV186" s="155" t="str">
        <f t="shared" si="211"/>
        <v xml:space="preserve"> </v>
      </c>
      <c r="EW186" s="287"/>
      <c r="EX186" s="155"/>
      <c r="EY186" s="287"/>
      <c r="EZ186" s="155"/>
      <c r="FA186" s="155" t="str">
        <f t="shared" si="212"/>
        <v xml:space="preserve"> </v>
      </c>
      <c r="FB186" s="287"/>
      <c r="FC186" s="155"/>
      <c r="FD186" s="287"/>
      <c r="FE186" s="127"/>
      <c r="FF186" s="127"/>
      <c r="FG186" s="127"/>
      <c r="FH186" s="127"/>
      <c r="FI186" s="127"/>
      <c r="FJ186" s="127"/>
      <c r="FK186" s="127"/>
      <c r="FL186" s="127"/>
      <c r="FM186" s="127"/>
      <c r="FN186" s="127"/>
    </row>
    <row r="187" spans="1:255" ht="15" customHeight="1">
      <c r="A187" s="360">
        <f>IF($A185+1=8,1, $A185+1)</f>
        <v>6</v>
      </c>
      <c r="B187" s="401"/>
      <c r="C187" s="386">
        <f>C185+1</f>
        <v>43183</v>
      </c>
      <c r="D187" s="278" t="s">
        <v>79</v>
      </c>
      <c r="E187" s="228" t="str">
        <f t="shared" si="213"/>
        <v>AM</v>
      </c>
      <c r="F187" s="219"/>
      <c r="G187" s="217" t="str">
        <f t="shared" si="182"/>
        <v xml:space="preserve"> </v>
      </c>
      <c r="H187" s="288"/>
      <c r="I187" s="217"/>
      <c r="J187" s="291"/>
      <c r="K187" s="217"/>
      <c r="L187" s="217" t="str">
        <f t="shared" si="183"/>
        <v xml:space="preserve"> </v>
      </c>
      <c r="M187" s="288"/>
      <c r="N187" s="217"/>
      <c r="O187" s="291"/>
      <c r="P187" s="217"/>
      <c r="Q187" s="217" t="str">
        <f t="shared" si="184"/>
        <v xml:space="preserve"> </v>
      </c>
      <c r="R187" s="288"/>
      <c r="S187" s="217"/>
      <c r="T187" s="291"/>
      <c r="U187" s="217"/>
      <c r="V187" s="217" t="str">
        <f t="shared" si="185"/>
        <v xml:space="preserve"> </v>
      </c>
      <c r="W187" s="288"/>
      <c r="X187" s="217"/>
      <c r="Y187" s="291"/>
      <c r="Z187" s="217"/>
      <c r="AA187" s="217" t="str">
        <f t="shared" si="186"/>
        <v xml:space="preserve"> </v>
      </c>
      <c r="AB187" s="288"/>
      <c r="AC187" s="217"/>
      <c r="AD187" s="291"/>
      <c r="AE187" s="217"/>
      <c r="AF187" s="217" t="str">
        <f t="shared" si="187"/>
        <v xml:space="preserve"> </v>
      </c>
      <c r="AG187" s="288"/>
      <c r="AH187" s="217"/>
      <c r="AI187" s="291"/>
      <c r="AJ187" s="217"/>
      <c r="AK187" s="217" t="str">
        <f t="shared" si="188"/>
        <v xml:space="preserve"> </v>
      </c>
      <c r="AL187" s="288"/>
      <c r="AM187" s="217"/>
      <c r="AN187" s="291"/>
      <c r="AO187" s="217"/>
      <c r="AP187" s="217" t="str">
        <f t="shared" si="189"/>
        <v xml:space="preserve"> </v>
      </c>
      <c r="AQ187" s="288"/>
      <c r="AR187" s="217"/>
      <c r="AS187" s="291"/>
      <c r="AT187" s="217"/>
      <c r="AU187" s="217" t="str">
        <f t="shared" si="190"/>
        <v xml:space="preserve"> </v>
      </c>
      <c r="AV187" s="288"/>
      <c r="AW187" s="217"/>
      <c r="AX187" s="291"/>
      <c r="AY187" s="217"/>
      <c r="AZ187" s="217" t="str">
        <f t="shared" si="191"/>
        <v xml:space="preserve"> </v>
      </c>
      <c r="BA187" s="288"/>
      <c r="BB187" s="217"/>
      <c r="BC187" s="291"/>
      <c r="BD187" s="217"/>
      <c r="BE187" s="217" t="str">
        <f t="shared" si="192"/>
        <v xml:space="preserve"> </v>
      </c>
      <c r="BF187" s="288"/>
      <c r="BG187" s="217"/>
      <c r="BH187" s="291"/>
      <c r="BI187" s="217"/>
      <c r="BJ187" s="217" t="str">
        <f t="shared" si="193"/>
        <v xml:space="preserve"> </v>
      </c>
      <c r="BK187" s="288"/>
      <c r="BL187" s="217"/>
      <c r="BM187" s="291"/>
      <c r="BN187" s="217"/>
      <c r="BO187" s="217" t="str">
        <f t="shared" si="194"/>
        <v xml:space="preserve"> </v>
      </c>
      <c r="BP187" s="288"/>
      <c r="BQ187" s="217"/>
      <c r="BR187" s="291"/>
      <c r="BS187" s="217"/>
      <c r="BT187" s="217" t="str">
        <f t="shared" si="195"/>
        <v xml:space="preserve"> </v>
      </c>
      <c r="BU187" s="288"/>
      <c r="BV187" s="217"/>
      <c r="BW187" s="291"/>
      <c r="BX187" s="217"/>
      <c r="BY187" s="217" t="str">
        <f t="shared" si="196"/>
        <v xml:space="preserve"> </v>
      </c>
      <c r="BZ187" s="288"/>
      <c r="CA187" s="217"/>
      <c r="CB187" s="291"/>
      <c r="CC187" s="217"/>
      <c r="CD187" s="217" t="str">
        <f t="shared" si="197"/>
        <v xml:space="preserve"> </v>
      </c>
      <c r="CE187" s="288"/>
      <c r="CF187" s="217"/>
      <c r="CG187" s="291"/>
      <c r="CH187" s="217"/>
      <c r="CI187" s="217" t="str">
        <f t="shared" si="198"/>
        <v xml:space="preserve"> </v>
      </c>
      <c r="CJ187" s="288"/>
      <c r="CK187" s="217"/>
      <c r="CL187" s="291"/>
      <c r="CM187" s="217"/>
      <c r="CN187" s="217" t="str">
        <f t="shared" si="199"/>
        <v xml:space="preserve"> </v>
      </c>
      <c r="CO187" s="288"/>
      <c r="CP187" s="217"/>
      <c r="CQ187" s="291"/>
      <c r="CR187" s="217"/>
      <c r="CS187" s="217" t="str">
        <f t="shared" si="200"/>
        <v xml:space="preserve"> </v>
      </c>
      <c r="CT187" s="288"/>
      <c r="CU187" s="217"/>
      <c r="CV187" s="291"/>
      <c r="CW187" s="217"/>
      <c r="CX187" s="217" t="str">
        <f t="shared" si="201"/>
        <v xml:space="preserve"> </v>
      </c>
      <c r="CY187" s="288"/>
      <c r="CZ187" s="217"/>
      <c r="DA187" s="291"/>
      <c r="DB187" s="217"/>
      <c r="DC187" s="217" t="str">
        <f t="shared" si="202"/>
        <v xml:space="preserve"> </v>
      </c>
      <c r="DD187" s="288"/>
      <c r="DE187" s="217"/>
      <c r="DF187" s="291"/>
      <c r="DG187" s="217"/>
      <c r="DH187" s="217" t="str">
        <f t="shared" si="203"/>
        <v xml:space="preserve"> </v>
      </c>
      <c r="DI187" s="288"/>
      <c r="DJ187" s="217"/>
      <c r="DK187" s="291"/>
      <c r="DL187" s="217"/>
      <c r="DM187" s="217" t="str">
        <f t="shared" si="204"/>
        <v xml:space="preserve"> </v>
      </c>
      <c r="DN187" s="288"/>
      <c r="DO187" s="217"/>
      <c r="DP187" s="291"/>
      <c r="DQ187" s="217"/>
      <c r="DR187" s="217" t="str">
        <f t="shared" si="205"/>
        <v xml:space="preserve"> </v>
      </c>
      <c r="DS187" s="288"/>
      <c r="DT187" s="217"/>
      <c r="DU187" s="291"/>
      <c r="DV187" s="217"/>
      <c r="DW187" s="217" t="str">
        <f t="shared" si="206"/>
        <v xml:space="preserve"> </v>
      </c>
      <c r="DX187" s="288"/>
      <c r="DY187" s="217"/>
      <c r="DZ187" s="291"/>
      <c r="EA187" s="217"/>
      <c r="EB187" s="217" t="str">
        <f t="shared" si="207"/>
        <v xml:space="preserve"> </v>
      </c>
      <c r="EC187" s="288"/>
      <c r="ED187" s="217"/>
      <c r="EE187" s="291"/>
      <c r="EF187" s="217"/>
      <c r="EG187" s="217" t="str">
        <f t="shared" si="208"/>
        <v xml:space="preserve"> </v>
      </c>
      <c r="EH187" s="288"/>
      <c r="EI187" s="217"/>
      <c r="EJ187" s="291"/>
      <c r="EK187" s="217"/>
      <c r="EL187" s="217" t="str">
        <f t="shared" si="209"/>
        <v xml:space="preserve"> </v>
      </c>
      <c r="EM187" s="288"/>
      <c r="EN187" s="217"/>
      <c r="EO187" s="291"/>
      <c r="EP187" s="217"/>
      <c r="EQ187" s="217" t="str">
        <f t="shared" si="210"/>
        <v xml:space="preserve"> </v>
      </c>
      <c r="ER187" s="288"/>
      <c r="ES187" s="217"/>
      <c r="ET187" s="291"/>
      <c r="EU187" s="217"/>
      <c r="EV187" s="217" t="str">
        <f t="shared" si="211"/>
        <v xml:space="preserve"> </v>
      </c>
      <c r="EW187" s="288"/>
      <c r="EX187" s="217"/>
      <c r="EY187" s="291"/>
      <c r="EZ187" s="217"/>
      <c r="FA187" s="217" t="str">
        <f t="shared" si="212"/>
        <v xml:space="preserve"> </v>
      </c>
      <c r="FB187" s="288"/>
      <c r="FC187" s="217"/>
      <c r="FD187" s="291"/>
      <c r="FE187" s="127"/>
      <c r="FF187" s="127"/>
      <c r="FG187" s="127"/>
      <c r="FH187" s="127"/>
      <c r="FI187" s="127"/>
      <c r="FJ187" s="127"/>
      <c r="FK187" s="127"/>
      <c r="FL187" s="127"/>
      <c r="FM187" s="127"/>
      <c r="FN187" s="127"/>
    </row>
    <row r="188" spans="1:255" ht="15" customHeight="1" thickBot="1">
      <c r="A188" s="406"/>
      <c r="B188" s="405"/>
      <c r="C188" s="424"/>
      <c r="D188" s="425"/>
      <c r="E188" s="230" t="str">
        <f t="shared" si="213"/>
        <v>PM</v>
      </c>
      <c r="F188" s="219"/>
      <c r="G188" s="217" t="str">
        <f t="shared" si="182"/>
        <v xml:space="preserve"> </v>
      </c>
      <c r="H188" s="288"/>
      <c r="I188" s="217"/>
      <c r="J188" s="288"/>
      <c r="K188" s="217"/>
      <c r="L188" s="217" t="str">
        <f t="shared" si="183"/>
        <v xml:space="preserve"> </v>
      </c>
      <c r="M188" s="288"/>
      <c r="N188" s="217"/>
      <c r="O188" s="288"/>
      <c r="P188" s="217"/>
      <c r="Q188" s="217" t="str">
        <f t="shared" si="184"/>
        <v xml:space="preserve"> </v>
      </c>
      <c r="R188" s="288"/>
      <c r="S188" s="217"/>
      <c r="T188" s="288"/>
      <c r="U188" s="217"/>
      <c r="V188" s="217" t="str">
        <f t="shared" si="185"/>
        <v xml:space="preserve"> </v>
      </c>
      <c r="W188" s="288"/>
      <c r="X188" s="217"/>
      <c r="Y188" s="288"/>
      <c r="Z188" s="217"/>
      <c r="AA188" s="217" t="str">
        <f t="shared" si="186"/>
        <v xml:space="preserve"> </v>
      </c>
      <c r="AB188" s="288"/>
      <c r="AC188" s="217"/>
      <c r="AD188" s="288"/>
      <c r="AE188" s="217"/>
      <c r="AF188" s="217" t="str">
        <f t="shared" si="187"/>
        <v xml:space="preserve"> </v>
      </c>
      <c r="AG188" s="288"/>
      <c r="AH188" s="217"/>
      <c r="AI188" s="288"/>
      <c r="AJ188" s="217"/>
      <c r="AK188" s="217" t="str">
        <f t="shared" si="188"/>
        <v xml:space="preserve"> </v>
      </c>
      <c r="AL188" s="288"/>
      <c r="AM188" s="217"/>
      <c r="AN188" s="288"/>
      <c r="AO188" s="217"/>
      <c r="AP188" s="217" t="str">
        <f t="shared" si="189"/>
        <v xml:space="preserve"> </v>
      </c>
      <c r="AQ188" s="288"/>
      <c r="AR188" s="217"/>
      <c r="AS188" s="288"/>
      <c r="AT188" s="217"/>
      <c r="AU188" s="217" t="str">
        <f t="shared" si="190"/>
        <v xml:space="preserve"> </v>
      </c>
      <c r="AV188" s="288"/>
      <c r="AW188" s="217"/>
      <c r="AX188" s="288"/>
      <c r="AY188" s="217"/>
      <c r="AZ188" s="217" t="str">
        <f t="shared" si="191"/>
        <v xml:space="preserve"> </v>
      </c>
      <c r="BA188" s="288"/>
      <c r="BB188" s="217"/>
      <c r="BC188" s="288"/>
      <c r="BD188" s="217"/>
      <c r="BE188" s="217" t="str">
        <f t="shared" si="192"/>
        <v xml:space="preserve"> </v>
      </c>
      <c r="BF188" s="288"/>
      <c r="BG188" s="217"/>
      <c r="BH188" s="288"/>
      <c r="BI188" s="217"/>
      <c r="BJ188" s="217" t="str">
        <f t="shared" si="193"/>
        <v xml:space="preserve"> </v>
      </c>
      <c r="BK188" s="288"/>
      <c r="BL188" s="217"/>
      <c r="BM188" s="288"/>
      <c r="BN188" s="217"/>
      <c r="BO188" s="217" t="str">
        <f t="shared" si="194"/>
        <v xml:space="preserve"> </v>
      </c>
      <c r="BP188" s="288"/>
      <c r="BQ188" s="217"/>
      <c r="BR188" s="288"/>
      <c r="BS188" s="217"/>
      <c r="BT188" s="217" t="str">
        <f t="shared" si="195"/>
        <v xml:space="preserve"> </v>
      </c>
      <c r="BU188" s="288"/>
      <c r="BV188" s="217"/>
      <c r="BW188" s="288"/>
      <c r="BX188" s="217"/>
      <c r="BY188" s="217" t="str">
        <f t="shared" si="196"/>
        <v xml:space="preserve"> </v>
      </c>
      <c r="BZ188" s="288"/>
      <c r="CA188" s="217"/>
      <c r="CB188" s="288"/>
      <c r="CC188" s="217"/>
      <c r="CD188" s="217" t="str">
        <f t="shared" si="197"/>
        <v xml:space="preserve"> </v>
      </c>
      <c r="CE188" s="288"/>
      <c r="CF188" s="217"/>
      <c r="CG188" s="288"/>
      <c r="CH188" s="217"/>
      <c r="CI188" s="217" t="str">
        <f t="shared" si="198"/>
        <v xml:space="preserve"> </v>
      </c>
      <c r="CJ188" s="288"/>
      <c r="CK188" s="217"/>
      <c r="CL188" s="288"/>
      <c r="CM188" s="217"/>
      <c r="CN188" s="217" t="str">
        <f t="shared" si="199"/>
        <v xml:space="preserve"> </v>
      </c>
      <c r="CO188" s="288"/>
      <c r="CP188" s="217"/>
      <c r="CQ188" s="288"/>
      <c r="CR188" s="217"/>
      <c r="CS188" s="217" t="str">
        <f t="shared" si="200"/>
        <v xml:space="preserve"> </v>
      </c>
      <c r="CT188" s="288"/>
      <c r="CU188" s="217"/>
      <c r="CV188" s="288"/>
      <c r="CW188" s="217"/>
      <c r="CX188" s="217" t="str">
        <f t="shared" si="201"/>
        <v xml:space="preserve"> </v>
      </c>
      <c r="CY188" s="288"/>
      <c r="CZ188" s="217"/>
      <c r="DA188" s="288"/>
      <c r="DB188" s="217"/>
      <c r="DC188" s="217" t="str">
        <f t="shared" si="202"/>
        <v xml:space="preserve"> </v>
      </c>
      <c r="DD188" s="288"/>
      <c r="DE188" s="217"/>
      <c r="DF188" s="288"/>
      <c r="DG188" s="217"/>
      <c r="DH188" s="217" t="str">
        <f t="shared" si="203"/>
        <v xml:space="preserve"> </v>
      </c>
      <c r="DI188" s="288"/>
      <c r="DJ188" s="217"/>
      <c r="DK188" s="288"/>
      <c r="DL188" s="217"/>
      <c r="DM188" s="217" t="str">
        <f t="shared" si="204"/>
        <v xml:space="preserve"> </v>
      </c>
      <c r="DN188" s="288"/>
      <c r="DO188" s="217"/>
      <c r="DP188" s="288"/>
      <c r="DQ188" s="217"/>
      <c r="DR188" s="217" t="str">
        <f t="shared" si="205"/>
        <v xml:space="preserve"> </v>
      </c>
      <c r="DS188" s="288"/>
      <c r="DT188" s="217"/>
      <c r="DU188" s="288"/>
      <c r="DV188" s="217"/>
      <c r="DW188" s="217" t="str">
        <f t="shared" si="206"/>
        <v xml:space="preserve"> </v>
      </c>
      <c r="DX188" s="288"/>
      <c r="DY188" s="217"/>
      <c r="DZ188" s="288"/>
      <c r="EA188" s="217"/>
      <c r="EB188" s="217" t="str">
        <f t="shared" si="207"/>
        <v xml:space="preserve"> </v>
      </c>
      <c r="EC188" s="288"/>
      <c r="ED188" s="217"/>
      <c r="EE188" s="288"/>
      <c r="EF188" s="217"/>
      <c r="EG188" s="217" t="str">
        <f t="shared" si="208"/>
        <v xml:space="preserve"> </v>
      </c>
      <c r="EH188" s="288"/>
      <c r="EI188" s="217"/>
      <c r="EJ188" s="288"/>
      <c r="EK188" s="217"/>
      <c r="EL188" s="217" t="str">
        <f t="shared" si="209"/>
        <v xml:space="preserve"> </v>
      </c>
      <c r="EM188" s="288"/>
      <c r="EN188" s="217"/>
      <c r="EO188" s="288"/>
      <c r="EP188" s="217"/>
      <c r="EQ188" s="217" t="str">
        <f t="shared" si="210"/>
        <v xml:space="preserve"> </v>
      </c>
      <c r="ER188" s="288"/>
      <c r="ES188" s="217"/>
      <c r="ET188" s="288"/>
      <c r="EU188" s="217"/>
      <c r="EV188" s="217" t="str">
        <f t="shared" si="211"/>
        <v xml:space="preserve"> </v>
      </c>
      <c r="EW188" s="288"/>
      <c r="EX188" s="217"/>
      <c r="EY188" s="288"/>
      <c r="EZ188" s="217"/>
      <c r="FA188" s="217" t="str">
        <f t="shared" si="212"/>
        <v xml:space="preserve"> </v>
      </c>
      <c r="FB188" s="288"/>
      <c r="FC188" s="217"/>
      <c r="FD188" s="288"/>
      <c r="FE188" s="127"/>
      <c r="FF188" s="127"/>
      <c r="FG188" s="127"/>
      <c r="FH188" s="127"/>
      <c r="FI188" s="127"/>
      <c r="FJ188" s="127"/>
      <c r="FK188" s="127"/>
      <c r="FL188" s="127"/>
      <c r="FM188" s="127"/>
      <c r="FN188" s="127"/>
    </row>
    <row r="189" spans="1:255" ht="15" customHeight="1" thickBot="1">
      <c r="A189" s="317"/>
      <c r="B189" s="318"/>
      <c r="C189" s="318"/>
      <c r="D189" s="318"/>
      <c r="E189" s="319"/>
      <c r="F189" s="320" t="s">
        <v>83</v>
      </c>
      <c r="G189" s="321"/>
      <c r="H189" s="322"/>
      <c r="I189" s="135">
        <f>SUM(I133:I188)</f>
        <v>0</v>
      </c>
      <c r="J189" s="136">
        <f>SUM(J133:J188)</f>
        <v>0</v>
      </c>
      <c r="K189" s="320" t="s">
        <v>83</v>
      </c>
      <c r="L189" s="332"/>
      <c r="M189" s="333"/>
      <c r="N189" s="98">
        <f>SUM(N133:N188)</f>
        <v>0</v>
      </c>
      <c r="O189" s="103">
        <f>SUM(O133:O188)</f>
        <v>0</v>
      </c>
      <c r="P189" s="334" t="s">
        <v>83</v>
      </c>
      <c r="Q189" s="332"/>
      <c r="R189" s="333"/>
      <c r="S189" s="98">
        <f t="shared" ref="S189" si="214">SUM(S133:S188)</f>
        <v>0</v>
      </c>
      <c r="T189" s="103">
        <f>SUM(T133:T188)</f>
        <v>0</v>
      </c>
      <c r="U189" s="334" t="s">
        <v>83</v>
      </c>
      <c r="V189" s="332"/>
      <c r="W189" s="333"/>
      <c r="X189" s="98">
        <f t="shared" ref="X189" si="215">SUM(X133:X188)</f>
        <v>0</v>
      </c>
      <c r="Y189" s="103">
        <f>SUM(Y133:Y188)</f>
        <v>0</v>
      </c>
      <c r="Z189" s="334" t="s">
        <v>83</v>
      </c>
      <c r="AA189" s="332"/>
      <c r="AB189" s="333"/>
      <c r="AC189" s="98">
        <f t="shared" ref="AC189" si="216">SUM(AC133:AC188)</f>
        <v>0</v>
      </c>
      <c r="AD189" s="103">
        <f>SUM(AD133:AD188)</f>
        <v>0</v>
      </c>
      <c r="AE189" s="334" t="s">
        <v>83</v>
      </c>
      <c r="AF189" s="332"/>
      <c r="AG189" s="333"/>
      <c r="AH189" s="98">
        <f t="shared" ref="AH189" si="217">SUM(AH133:AH188)</f>
        <v>0</v>
      </c>
      <c r="AI189" s="103">
        <f>SUM(AI133:AI188)</f>
        <v>0</v>
      </c>
      <c r="AJ189" s="334" t="s">
        <v>83</v>
      </c>
      <c r="AK189" s="332"/>
      <c r="AL189" s="333"/>
      <c r="AM189" s="98">
        <f t="shared" ref="AM189" si="218">SUM(AM133:AM188)</f>
        <v>0</v>
      </c>
      <c r="AN189" s="103">
        <f>SUM(AN133:AN188)</f>
        <v>0</v>
      </c>
      <c r="AO189" s="334" t="s">
        <v>83</v>
      </c>
      <c r="AP189" s="332"/>
      <c r="AQ189" s="333"/>
      <c r="AR189" s="98">
        <f t="shared" ref="AR189" si="219">SUM(AR133:AR188)</f>
        <v>0</v>
      </c>
      <c r="AS189" s="103">
        <f>SUM(AS133:AS188)</f>
        <v>0</v>
      </c>
      <c r="AT189" s="334" t="s">
        <v>83</v>
      </c>
      <c r="AU189" s="332"/>
      <c r="AV189" s="333"/>
      <c r="AW189" s="98">
        <f t="shared" ref="AW189" si="220">SUM(AW133:AW188)</f>
        <v>0</v>
      </c>
      <c r="AX189" s="103">
        <f>SUM(AX133:AX188)</f>
        <v>0</v>
      </c>
      <c r="AY189" s="334" t="s">
        <v>83</v>
      </c>
      <c r="AZ189" s="332"/>
      <c r="BA189" s="333"/>
      <c r="BB189" s="98">
        <f t="shared" ref="BB189" si="221">SUM(BB133:BB188)</f>
        <v>0</v>
      </c>
      <c r="BC189" s="103">
        <f>SUM(BC133:BC188)</f>
        <v>0</v>
      </c>
      <c r="BD189" s="334" t="s">
        <v>83</v>
      </c>
      <c r="BE189" s="332"/>
      <c r="BF189" s="333"/>
      <c r="BG189" s="98">
        <f t="shared" ref="BG189" si="222">SUM(BG133:BG188)</f>
        <v>0</v>
      </c>
      <c r="BH189" s="103">
        <f>SUM(BH133:BH188)</f>
        <v>0</v>
      </c>
      <c r="BI189" s="334" t="s">
        <v>83</v>
      </c>
      <c r="BJ189" s="332"/>
      <c r="BK189" s="423"/>
      <c r="BL189" s="131">
        <f t="shared" ref="BL189" si="223">SUM(BL133:BL188)</f>
        <v>0</v>
      </c>
      <c r="BM189" s="103">
        <f>SUM(BM133:BM188)</f>
        <v>0</v>
      </c>
      <c r="BN189" s="334" t="s">
        <v>83</v>
      </c>
      <c r="BO189" s="332"/>
      <c r="BP189" s="333"/>
      <c r="BQ189" s="98">
        <f t="shared" ref="BQ189" si="224">SUM(BQ133:BQ188)</f>
        <v>0</v>
      </c>
      <c r="BR189" s="103">
        <f>SUM(BR133:BR188)</f>
        <v>0</v>
      </c>
      <c r="BS189" s="334" t="s">
        <v>83</v>
      </c>
      <c r="BT189" s="332"/>
      <c r="BU189" s="333"/>
      <c r="BV189" s="98">
        <f t="shared" ref="BV189" si="225">SUM(BV133:BV188)</f>
        <v>0</v>
      </c>
      <c r="BW189" s="103">
        <f>SUM(BW133:BW188)</f>
        <v>0</v>
      </c>
      <c r="BX189" s="334" t="s">
        <v>83</v>
      </c>
      <c r="BY189" s="332"/>
      <c r="BZ189" s="333"/>
      <c r="CA189" s="98">
        <f t="shared" ref="CA189" si="226">SUM(CA133:CA188)</f>
        <v>0</v>
      </c>
      <c r="CB189" s="103">
        <f>SUM(CB133:CB188)</f>
        <v>0</v>
      </c>
      <c r="CC189" s="334" t="s">
        <v>83</v>
      </c>
      <c r="CD189" s="332"/>
      <c r="CE189" s="333"/>
      <c r="CF189" s="98">
        <f t="shared" ref="CF189" si="227">SUM(CF133:CF188)</f>
        <v>0</v>
      </c>
      <c r="CG189" s="103">
        <f>SUM(CG133:CG188)</f>
        <v>0</v>
      </c>
      <c r="CH189" s="334" t="s">
        <v>83</v>
      </c>
      <c r="CI189" s="332"/>
      <c r="CJ189" s="333"/>
      <c r="CK189" s="98">
        <f t="shared" ref="CK189" si="228">SUM(CK133:CK188)</f>
        <v>0</v>
      </c>
      <c r="CL189" s="103">
        <f>SUM(CL133:CL188)</f>
        <v>0</v>
      </c>
      <c r="CM189" s="334" t="s">
        <v>83</v>
      </c>
      <c r="CN189" s="332"/>
      <c r="CO189" s="333"/>
      <c r="CP189" s="98">
        <f t="shared" ref="CP189" si="229">SUM(CP133:CP188)</f>
        <v>0</v>
      </c>
      <c r="CQ189" s="103">
        <f>SUM(CQ133:CQ188)</f>
        <v>0</v>
      </c>
      <c r="CR189" s="334" t="s">
        <v>83</v>
      </c>
      <c r="CS189" s="332"/>
      <c r="CT189" s="333"/>
      <c r="CU189" s="98">
        <f t="shared" ref="CU189" si="230">SUM(CU133:CU188)</f>
        <v>0</v>
      </c>
      <c r="CV189" s="103">
        <f>SUM(CV133:CV188)</f>
        <v>0</v>
      </c>
      <c r="CW189" s="334" t="s">
        <v>83</v>
      </c>
      <c r="CX189" s="332"/>
      <c r="CY189" s="333"/>
      <c r="CZ189" s="98">
        <f t="shared" ref="CZ189" si="231">SUM(CZ133:CZ188)</f>
        <v>0</v>
      </c>
      <c r="DA189" s="103">
        <f>SUM(DA133:DA188)</f>
        <v>0</v>
      </c>
      <c r="DB189" s="334" t="s">
        <v>83</v>
      </c>
      <c r="DC189" s="332"/>
      <c r="DD189" s="333"/>
      <c r="DE189" s="98">
        <f t="shared" ref="DE189" si="232">SUM(DE133:DE188)</f>
        <v>0</v>
      </c>
      <c r="DF189" s="103">
        <f>SUM(DF133:DF188)</f>
        <v>0</v>
      </c>
      <c r="DG189" s="334" t="s">
        <v>83</v>
      </c>
      <c r="DH189" s="332"/>
      <c r="DI189" s="333"/>
      <c r="DJ189" s="98">
        <f t="shared" ref="DJ189" si="233">SUM(DJ133:DJ188)</f>
        <v>0</v>
      </c>
      <c r="DK189" s="103">
        <f>SUM(DK133:DK188)</f>
        <v>0</v>
      </c>
      <c r="DL189" s="334" t="s">
        <v>83</v>
      </c>
      <c r="DM189" s="332"/>
      <c r="DN189" s="333"/>
      <c r="DO189" s="98">
        <f t="shared" ref="DO189" si="234">SUM(DO133:DO188)</f>
        <v>0</v>
      </c>
      <c r="DP189" s="103">
        <f>SUM(DP133:DP188)</f>
        <v>0</v>
      </c>
      <c r="DQ189" s="334" t="s">
        <v>83</v>
      </c>
      <c r="DR189" s="332"/>
      <c r="DS189" s="333"/>
      <c r="DT189" s="98">
        <f t="shared" ref="DT189" si="235">SUM(DT133:DT188)</f>
        <v>0</v>
      </c>
      <c r="DU189" s="103">
        <f>SUM(DU133:DU188)</f>
        <v>0</v>
      </c>
      <c r="DV189" s="334" t="s">
        <v>83</v>
      </c>
      <c r="DW189" s="332"/>
      <c r="DX189" s="333"/>
      <c r="DY189" s="98">
        <f t="shared" ref="DY189" si="236">SUM(DY133:DY188)</f>
        <v>0</v>
      </c>
      <c r="DZ189" s="103">
        <f>SUM(DZ133:DZ188)</f>
        <v>0</v>
      </c>
      <c r="EA189" s="334" t="s">
        <v>83</v>
      </c>
      <c r="EB189" s="332"/>
      <c r="EC189" s="333"/>
      <c r="ED189" s="98">
        <f t="shared" ref="ED189" si="237">SUM(ED133:ED188)</f>
        <v>0</v>
      </c>
      <c r="EE189" s="103">
        <f>SUM(EE133:EE188)</f>
        <v>0</v>
      </c>
      <c r="EF189" s="334" t="s">
        <v>83</v>
      </c>
      <c r="EG189" s="332"/>
      <c r="EH189" s="333"/>
      <c r="EI189" s="98">
        <f t="shared" ref="EI189" si="238">SUM(EI133:EI188)</f>
        <v>0</v>
      </c>
      <c r="EJ189" s="103">
        <f>SUM(EJ133:EJ188)</f>
        <v>0</v>
      </c>
      <c r="EK189" s="334" t="s">
        <v>83</v>
      </c>
      <c r="EL189" s="332"/>
      <c r="EM189" s="333"/>
      <c r="EN189" s="98">
        <f t="shared" ref="EN189:EO189" si="239">SUM(EN133:EN188)</f>
        <v>0</v>
      </c>
      <c r="EO189" s="103">
        <f t="shared" si="239"/>
        <v>0</v>
      </c>
      <c r="EP189" s="334" t="s">
        <v>83</v>
      </c>
      <c r="EQ189" s="332"/>
      <c r="ER189" s="333"/>
      <c r="ES189" s="98">
        <f t="shared" ref="ES189:ET189" si="240">SUM(ES133:ES188)</f>
        <v>0</v>
      </c>
      <c r="ET189" s="103">
        <f t="shared" si="240"/>
        <v>0</v>
      </c>
      <c r="EU189" s="334" t="s">
        <v>83</v>
      </c>
      <c r="EV189" s="332"/>
      <c r="EW189" s="333"/>
      <c r="EX189" s="98">
        <f t="shared" ref="EX189:EY189" si="241">SUM(EX133:EX188)</f>
        <v>0</v>
      </c>
      <c r="EY189" s="103">
        <f t="shared" si="241"/>
        <v>0</v>
      </c>
      <c r="EZ189" s="334" t="s">
        <v>83</v>
      </c>
      <c r="FA189" s="332"/>
      <c r="FB189" s="333"/>
      <c r="FC189" s="98">
        <f t="shared" ref="FC189:FD189" si="242">SUM(FC133:FC188)</f>
        <v>0</v>
      </c>
      <c r="FD189" s="103">
        <f t="shared" si="242"/>
        <v>0</v>
      </c>
    </row>
    <row r="190" spans="1:255" ht="15" customHeight="1">
      <c r="A190" s="384">
        <f>IF($A187+1=8,1, $A187+1)</f>
        <v>7</v>
      </c>
      <c r="B190" s="400" t="s">
        <v>61</v>
      </c>
      <c r="C190" s="399">
        <f>C187+1</f>
        <v>43184</v>
      </c>
      <c r="D190" s="426" t="s">
        <v>80</v>
      </c>
      <c r="E190" s="231" t="str">
        <f>IF(E188="AM","PM","AM")</f>
        <v>AM</v>
      </c>
      <c r="F190" s="232"/>
      <c r="G190" s="233" t="str">
        <f t="shared" ref="G190:G249" si="243">IF(F190="Absent",0," ")</f>
        <v xml:space="preserve"> </v>
      </c>
      <c r="H190" s="390"/>
      <c r="I190" s="233"/>
      <c r="J190" s="346"/>
      <c r="K190" s="232"/>
      <c r="L190" s="233" t="str">
        <f t="shared" ref="L190:BT205" si="244">IF(K190="Absent",0," ")</f>
        <v xml:space="preserve"> </v>
      </c>
      <c r="M190" s="390"/>
      <c r="N190" s="233"/>
      <c r="O190" s="346"/>
      <c r="P190" s="232"/>
      <c r="Q190" s="233" t="str">
        <f t="shared" si="244"/>
        <v xml:space="preserve"> </v>
      </c>
      <c r="R190" s="390"/>
      <c r="S190" s="233"/>
      <c r="T190" s="346"/>
      <c r="U190" s="232"/>
      <c r="V190" s="233" t="str">
        <f t="shared" si="244"/>
        <v xml:space="preserve"> </v>
      </c>
      <c r="W190" s="390"/>
      <c r="X190" s="233"/>
      <c r="Y190" s="346"/>
      <c r="Z190" s="232"/>
      <c r="AA190" s="233" t="str">
        <f t="shared" si="244"/>
        <v xml:space="preserve"> </v>
      </c>
      <c r="AB190" s="390"/>
      <c r="AC190" s="233"/>
      <c r="AD190" s="346"/>
      <c r="AE190" s="232"/>
      <c r="AF190" s="233" t="str">
        <f t="shared" si="244"/>
        <v xml:space="preserve"> </v>
      </c>
      <c r="AG190" s="390"/>
      <c r="AH190" s="233"/>
      <c r="AI190" s="346"/>
      <c r="AJ190" s="232"/>
      <c r="AK190" s="233" t="str">
        <f t="shared" si="244"/>
        <v xml:space="preserve"> </v>
      </c>
      <c r="AL190" s="390"/>
      <c r="AM190" s="233"/>
      <c r="AN190" s="346"/>
      <c r="AO190" s="232"/>
      <c r="AP190" s="233" t="str">
        <f t="shared" si="244"/>
        <v xml:space="preserve"> </v>
      </c>
      <c r="AQ190" s="390"/>
      <c r="AR190" s="233"/>
      <c r="AS190" s="346"/>
      <c r="AT190" s="232"/>
      <c r="AU190" s="233" t="str">
        <f t="shared" si="244"/>
        <v xml:space="preserve"> </v>
      </c>
      <c r="AV190" s="390"/>
      <c r="AW190" s="233"/>
      <c r="AX190" s="346"/>
      <c r="AY190" s="232"/>
      <c r="AZ190" s="233" t="str">
        <f t="shared" si="244"/>
        <v xml:space="preserve"> </v>
      </c>
      <c r="BA190" s="390"/>
      <c r="BB190" s="233"/>
      <c r="BC190" s="346"/>
      <c r="BD190" s="232"/>
      <c r="BE190" s="233" t="str">
        <f t="shared" si="244"/>
        <v xml:space="preserve"> </v>
      </c>
      <c r="BF190" s="390"/>
      <c r="BG190" s="233"/>
      <c r="BH190" s="346"/>
      <c r="BI190" s="232"/>
      <c r="BJ190" s="233" t="str">
        <f t="shared" si="244"/>
        <v xml:space="preserve"> </v>
      </c>
      <c r="BK190" s="390"/>
      <c r="BL190" s="233"/>
      <c r="BM190" s="346"/>
      <c r="BN190" s="232"/>
      <c r="BO190" s="233" t="str">
        <f t="shared" si="244"/>
        <v xml:space="preserve"> </v>
      </c>
      <c r="BP190" s="390"/>
      <c r="BQ190" s="233"/>
      <c r="BR190" s="346"/>
      <c r="BS190" s="232"/>
      <c r="BT190" s="233" t="str">
        <f t="shared" si="244"/>
        <v xml:space="preserve"> </v>
      </c>
      <c r="BU190" s="390"/>
      <c r="BV190" s="233"/>
      <c r="BW190" s="346"/>
      <c r="BX190" s="232"/>
      <c r="BY190" s="233" t="str">
        <f t="shared" ref="BY190:DW205" si="245">IF(BX190="Absent",0," ")</f>
        <v xml:space="preserve"> </v>
      </c>
      <c r="BZ190" s="390"/>
      <c r="CA190" s="233"/>
      <c r="CB190" s="346"/>
      <c r="CC190" s="232"/>
      <c r="CD190" s="233" t="str">
        <f t="shared" si="245"/>
        <v xml:space="preserve"> </v>
      </c>
      <c r="CE190" s="390"/>
      <c r="CF190" s="233"/>
      <c r="CG190" s="346"/>
      <c r="CH190" s="232"/>
      <c r="CI190" s="233" t="str">
        <f t="shared" si="245"/>
        <v xml:space="preserve"> </v>
      </c>
      <c r="CJ190" s="390"/>
      <c r="CK190" s="233"/>
      <c r="CL190" s="346"/>
      <c r="CM190" s="232"/>
      <c r="CN190" s="233" t="str">
        <f t="shared" si="245"/>
        <v xml:space="preserve"> </v>
      </c>
      <c r="CO190" s="390"/>
      <c r="CP190" s="233"/>
      <c r="CQ190" s="346"/>
      <c r="CR190" s="232"/>
      <c r="CS190" s="233" t="str">
        <f t="shared" si="245"/>
        <v xml:space="preserve"> </v>
      </c>
      <c r="CT190" s="390"/>
      <c r="CU190" s="233"/>
      <c r="CV190" s="346"/>
      <c r="CW190" s="232"/>
      <c r="CX190" s="233" t="str">
        <f t="shared" si="245"/>
        <v xml:space="preserve"> </v>
      </c>
      <c r="CY190" s="390"/>
      <c r="CZ190" s="233"/>
      <c r="DA190" s="346"/>
      <c r="DB190" s="232"/>
      <c r="DC190" s="233" t="str">
        <f t="shared" si="245"/>
        <v xml:space="preserve"> </v>
      </c>
      <c r="DD190" s="390"/>
      <c r="DE190" s="233"/>
      <c r="DF190" s="346"/>
      <c r="DG190" s="232"/>
      <c r="DH190" s="233" t="str">
        <f t="shared" si="245"/>
        <v xml:space="preserve"> </v>
      </c>
      <c r="DI190" s="390"/>
      <c r="DJ190" s="233"/>
      <c r="DK190" s="346"/>
      <c r="DL190" s="232"/>
      <c r="DM190" s="233" t="str">
        <f t="shared" si="245"/>
        <v xml:space="preserve"> </v>
      </c>
      <c r="DN190" s="390"/>
      <c r="DO190" s="233"/>
      <c r="DP190" s="346"/>
      <c r="DQ190" s="232"/>
      <c r="DR190" s="233" t="str">
        <f t="shared" si="245"/>
        <v xml:space="preserve"> </v>
      </c>
      <c r="DS190" s="390"/>
      <c r="DT190" s="233"/>
      <c r="DU190" s="346"/>
      <c r="DV190" s="232"/>
      <c r="DW190" s="233" t="str">
        <f t="shared" si="245"/>
        <v xml:space="preserve"> </v>
      </c>
      <c r="DX190" s="390"/>
      <c r="DY190" s="233"/>
      <c r="DZ190" s="346"/>
      <c r="EA190" s="232"/>
      <c r="EB190" s="233" t="str">
        <f t="shared" ref="EB190:EB251" si="246">IF(EA190="Absent",0," ")</f>
        <v xml:space="preserve"> </v>
      </c>
      <c r="EC190" s="390"/>
      <c r="ED190" s="233"/>
      <c r="EE190" s="346"/>
      <c r="EF190" s="232"/>
      <c r="EG190" s="233" t="str">
        <f t="shared" ref="EG190" si="247">IF(EF190="Absent",0," ")</f>
        <v xml:space="preserve"> </v>
      </c>
      <c r="EH190" s="390"/>
      <c r="EI190" s="233"/>
      <c r="EJ190" s="346"/>
      <c r="EK190" s="232"/>
      <c r="EL190" s="233" t="str">
        <f t="shared" ref="EL190" si="248">IF(EK190="Absent",0," ")</f>
        <v xml:space="preserve"> </v>
      </c>
      <c r="EM190" s="390"/>
      <c r="EN190" s="233"/>
      <c r="EO190" s="346"/>
      <c r="EP190" s="232"/>
      <c r="EQ190" s="233" t="str">
        <f t="shared" ref="EQ190" si="249">IF(EP190="Absent",0," ")</f>
        <v xml:space="preserve"> </v>
      </c>
      <c r="ER190" s="390"/>
      <c r="ES190" s="233"/>
      <c r="ET190" s="346"/>
      <c r="EU190" s="232"/>
      <c r="EV190" s="233" t="str">
        <f t="shared" ref="EV190" si="250">IF(EU190="Absent",0," ")</f>
        <v xml:space="preserve"> </v>
      </c>
      <c r="EW190" s="390"/>
      <c r="EX190" s="233"/>
      <c r="EY190" s="346"/>
      <c r="EZ190" s="232"/>
      <c r="FA190" s="233" t="str">
        <f t="shared" ref="FA190" si="251">IF(EZ190="Absent",0," ")</f>
        <v xml:space="preserve"> </v>
      </c>
      <c r="FB190" s="390"/>
      <c r="FC190" s="233"/>
      <c r="FD190" s="346"/>
      <c r="FE190" s="183"/>
      <c r="FF190" s="267" t="str">
        <f t="shared" ref="FF190" si="252">IF(FE190="Absent",0," ")</f>
        <v xml:space="preserve"> </v>
      </c>
      <c r="FG190" s="284"/>
      <c r="FH190" s="267"/>
      <c r="FI190" s="283"/>
      <c r="FJ190" s="183"/>
      <c r="FK190" s="267" t="str">
        <f t="shared" ref="FK190" si="253">IF(FJ190="Absent",0," ")</f>
        <v xml:space="preserve"> </v>
      </c>
      <c r="FL190" s="284"/>
      <c r="FM190" s="267"/>
      <c r="FN190" s="283"/>
      <c r="FO190" s="183"/>
      <c r="FP190" s="267" t="str">
        <f t="shared" ref="FP190" si="254">IF(FO190="Absent",0," ")</f>
        <v xml:space="preserve"> </v>
      </c>
      <c r="FQ190" s="284"/>
      <c r="FR190" s="267"/>
      <c r="FS190" s="283"/>
      <c r="FT190" s="183"/>
      <c r="FU190" s="267" t="str">
        <f t="shared" ref="FU190" si="255">IF(FT190="Absent",0," ")</f>
        <v xml:space="preserve"> </v>
      </c>
      <c r="FV190" s="284"/>
      <c r="FW190" s="267"/>
      <c r="FX190" s="283"/>
      <c r="FY190" s="183"/>
      <c r="FZ190" s="267" t="str">
        <f t="shared" ref="FZ190" si="256">IF(FY190="Absent",0," ")</f>
        <v xml:space="preserve"> </v>
      </c>
      <c r="GA190" s="284"/>
      <c r="GB190" s="267"/>
      <c r="GC190" s="283"/>
      <c r="GD190" s="183"/>
      <c r="GE190" s="267" t="str">
        <f t="shared" ref="GE190" si="257">IF(GD190="Absent",0," ")</f>
        <v xml:space="preserve"> </v>
      </c>
      <c r="GF190" s="284"/>
      <c r="GG190" s="267"/>
      <c r="GH190" s="283"/>
      <c r="GI190" s="183"/>
      <c r="GJ190" s="267" t="str">
        <f t="shared" ref="GJ190" si="258">IF(GI190="Absent",0," ")</f>
        <v xml:space="preserve"> </v>
      </c>
      <c r="GK190" s="284"/>
      <c r="GL190" s="267"/>
      <c r="GM190" s="283"/>
      <c r="GN190" s="183"/>
      <c r="GO190" s="267" t="str">
        <f t="shared" ref="GO190" si="259">IF(GN190="Absent",0," ")</f>
        <v xml:space="preserve"> </v>
      </c>
      <c r="GP190" s="284"/>
      <c r="GQ190" s="267"/>
      <c r="GR190" s="283"/>
      <c r="GS190" s="183"/>
      <c r="GT190" s="267" t="str">
        <f t="shared" ref="GT190" si="260">IF(GS190="Absent",0," ")</f>
        <v xml:space="preserve"> </v>
      </c>
      <c r="GU190" s="284"/>
      <c r="GV190" s="267"/>
      <c r="GW190" s="283"/>
      <c r="GX190" s="183"/>
      <c r="GY190" s="267" t="str">
        <f t="shared" ref="GY190" si="261">IF(GX190="Absent",0," ")</f>
        <v xml:space="preserve"> </v>
      </c>
      <c r="GZ190" s="284"/>
      <c r="HA190" s="267"/>
      <c r="HB190" s="283"/>
      <c r="HC190" s="183"/>
      <c r="HD190" s="267" t="str">
        <f t="shared" ref="HD190" si="262">IF(HC190="Absent",0," ")</f>
        <v xml:space="preserve"> </v>
      </c>
      <c r="HE190" s="284"/>
      <c r="HF190" s="267"/>
      <c r="HG190" s="283"/>
      <c r="HH190" s="183"/>
      <c r="HI190" s="267" t="str">
        <f t="shared" ref="HI190" si="263">IF(HH190="Absent",0," ")</f>
        <v xml:space="preserve"> </v>
      </c>
      <c r="HJ190" s="284"/>
      <c r="HK190" s="267"/>
      <c r="HL190" s="283"/>
      <c r="HM190" s="183"/>
      <c r="HN190" s="267" t="str">
        <f t="shared" ref="HN190" si="264">IF(HM190="Absent",0," ")</f>
        <v xml:space="preserve"> </v>
      </c>
      <c r="HO190" s="284"/>
      <c r="HP190" s="267"/>
      <c r="HQ190" s="283"/>
      <c r="HR190" s="183"/>
      <c r="HS190" s="267" t="str">
        <f t="shared" ref="HS190" si="265">IF(HR190="Absent",0," ")</f>
        <v xml:space="preserve"> </v>
      </c>
      <c r="HT190" s="284"/>
      <c r="HU190" s="267"/>
      <c r="HV190" s="283"/>
      <c r="HW190" s="183"/>
      <c r="HX190" s="267" t="str">
        <f t="shared" ref="HX190" si="266">IF(HW190="Absent",0," ")</f>
        <v xml:space="preserve"> </v>
      </c>
      <c r="HY190" s="284"/>
      <c r="HZ190" s="267"/>
      <c r="IA190" s="283"/>
      <c r="IB190" s="183"/>
      <c r="IC190" s="267" t="str">
        <f t="shared" ref="IC190" si="267">IF(IB190="Absent",0," ")</f>
        <v xml:space="preserve"> </v>
      </c>
      <c r="ID190" s="284"/>
      <c r="IE190" s="267"/>
      <c r="IF190" s="283"/>
      <c r="IG190" s="183"/>
      <c r="IH190" s="267" t="str">
        <f t="shared" ref="IH190" si="268">IF(IG190="Absent",0," ")</f>
        <v xml:space="preserve"> </v>
      </c>
      <c r="II190" s="284"/>
      <c r="IJ190" s="267"/>
      <c r="IK190" s="283"/>
      <c r="IL190" s="183"/>
      <c r="IM190" s="267" t="str">
        <f t="shared" ref="IM190" si="269">IF(IL190="Absent",0," ")</f>
        <v xml:space="preserve"> </v>
      </c>
      <c r="IN190" s="284"/>
      <c r="IO190" s="267"/>
      <c r="IP190" s="283"/>
      <c r="IQ190" s="183"/>
      <c r="IR190" s="267" t="str">
        <f t="shared" ref="IR190" si="270">IF(IQ190="Absent",0," ")</f>
        <v xml:space="preserve"> </v>
      </c>
      <c r="IS190" s="284"/>
      <c r="IT190" s="267"/>
      <c r="IU190" s="283"/>
    </row>
    <row r="191" spans="1:255" ht="15" customHeight="1">
      <c r="A191" s="360"/>
      <c r="B191" s="401"/>
      <c r="C191" s="386"/>
      <c r="D191" s="279"/>
      <c r="E191" s="221" t="str">
        <f t="shared" si="213"/>
        <v>PM</v>
      </c>
      <c r="F191" s="222"/>
      <c r="G191" s="217" t="str">
        <f t="shared" si="243"/>
        <v xml:space="preserve"> </v>
      </c>
      <c r="H191" s="288"/>
      <c r="I191" s="217"/>
      <c r="J191" s="285"/>
      <c r="K191" s="222"/>
      <c r="L191" s="217" t="str">
        <f t="shared" si="244"/>
        <v xml:space="preserve"> </v>
      </c>
      <c r="M191" s="288"/>
      <c r="N191" s="217"/>
      <c r="O191" s="285"/>
      <c r="P191" s="222"/>
      <c r="Q191" s="217" t="str">
        <f t="shared" si="244"/>
        <v xml:space="preserve"> </v>
      </c>
      <c r="R191" s="288"/>
      <c r="S191" s="217"/>
      <c r="T191" s="285"/>
      <c r="U191" s="222"/>
      <c r="V191" s="217" t="str">
        <f t="shared" si="244"/>
        <v xml:space="preserve"> </v>
      </c>
      <c r="W191" s="288"/>
      <c r="X191" s="217"/>
      <c r="Y191" s="285"/>
      <c r="Z191" s="222"/>
      <c r="AA191" s="217" t="str">
        <f t="shared" si="244"/>
        <v xml:space="preserve"> </v>
      </c>
      <c r="AB191" s="288"/>
      <c r="AC191" s="217"/>
      <c r="AD191" s="285"/>
      <c r="AE191" s="222"/>
      <c r="AF191" s="217" t="str">
        <f t="shared" si="244"/>
        <v xml:space="preserve"> </v>
      </c>
      <c r="AG191" s="288"/>
      <c r="AH191" s="217"/>
      <c r="AI191" s="285"/>
      <c r="AJ191" s="222"/>
      <c r="AK191" s="217" t="str">
        <f t="shared" si="244"/>
        <v xml:space="preserve"> </v>
      </c>
      <c r="AL191" s="288"/>
      <c r="AM191" s="217"/>
      <c r="AN191" s="285"/>
      <c r="AO191" s="222"/>
      <c r="AP191" s="217" t="str">
        <f t="shared" si="244"/>
        <v xml:space="preserve"> </v>
      </c>
      <c r="AQ191" s="288"/>
      <c r="AR191" s="217"/>
      <c r="AS191" s="285"/>
      <c r="AT191" s="222"/>
      <c r="AU191" s="217" t="str">
        <f t="shared" si="244"/>
        <v xml:space="preserve"> </v>
      </c>
      <c r="AV191" s="288"/>
      <c r="AW191" s="217"/>
      <c r="AX191" s="285"/>
      <c r="AY191" s="222"/>
      <c r="AZ191" s="217" t="str">
        <f t="shared" si="244"/>
        <v xml:space="preserve"> </v>
      </c>
      <c r="BA191" s="288"/>
      <c r="BB191" s="217"/>
      <c r="BC191" s="285"/>
      <c r="BD191" s="222"/>
      <c r="BE191" s="217" t="str">
        <f t="shared" si="244"/>
        <v xml:space="preserve"> </v>
      </c>
      <c r="BF191" s="288"/>
      <c r="BG191" s="217"/>
      <c r="BH191" s="285"/>
      <c r="BI191" s="222"/>
      <c r="BJ191" s="217" t="str">
        <f t="shared" si="244"/>
        <v xml:space="preserve"> </v>
      </c>
      <c r="BK191" s="288"/>
      <c r="BL191" s="217"/>
      <c r="BM191" s="285"/>
      <c r="BN191" s="222"/>
      <c r="BO191" s="217" t="str">
        <f t="shared" si="244"/>
        <v xml:space="preserve"> </v>
      </c>
      <c r="BP191" s="288"/>
      <c r="BQ191" s="217"/>
      <c r="BR191" s="285"/>
      <c r="BS191" s="222"/>
      <c r="BT191" s="217" t="str">
        <f t="shared" si="244"/>
        <v xml:space="preserve"> </v>
      </c>
      <c r="BU191" s="288"/>
      <c r="BV191" s="217"/>
      <c r="BW191" s="285"/>
      <c r="BX191" s="222"/>
      <c r="BY191" s="217" t="str">
        <f t="shared" si="245"/>
        <v xml:space="preserve"> </v>
      </c>
      <c r="BZ191" s="288"/>
      <c r="CA191" s="217"/>
      <c r="CB191" s="285"/>
      <c r="CC191" s="222"/>
      <c r="CD191" s="217" t="str">
        <f t="shared" si="245"/>
        <v xml:space="preserve"> </v>
      </c>
      <c r="CE191" s="288"/>
      <c r="CF191" s="217"/>
      <c r="CG191" s="285"/>
      <c r="CH191" s="222"/>
      <c r="CI191" s="217" t="str">
        <f t="shared" si="245"/>
        <v xml:space="preserve"> </v>
      </c>
      <c r="CJ191" s="288"/>
      <c r="CK191" s="217"/>
      <c r="CL191" s="285"/>
      <c r="CM191" s="222"/>
      <c r="CN191" s="217" t="str">
        <f t="shared" si="245"/>
        <v xml:space="preserve"> </v>
      </c>
      <c r="CO191" s="288"/>
      <c r="CP191" s="217"/>
      <c r="CQ191" s="285"/>
      <c r="CR191" s="222"/>
      <c r="CS191" s="217" t="str">
        <f t="shared" si="245"/>
        <v xml:space="preserve"> </v>
      </c>
      <c r="CT191" s="288"/>
      <c r="CU191" s="217"/>
      <c r="CV191" s="285"/>
      <c r="CW191" s="222"/>
      <c r="CX191" s="217" t="str">
        <f t="shared" si="245"/>
        <v xml:space="preserve"> </v>
      </c>
      <c r="CY191" s="288"/>
      <c r="CZ191" s="217"/>
      <c r="DA191" s="285"/>
      <c r="DB191" s="222"/>
      <c r="DC191" s="217" t="str">
        <f t="shared" si="245"/>
        <v xml:space="preserve"> </v>
      </c>
      <c r="DD191" s="288"/>
      <c r="DE191" s="217"/>
      <c r="DF191" s="285"/>
      <c r="DG191" s="222"/>
      <c r="DH191" s="217" t="str">
        <f t="shared" si="245"/>
        <v xml:space="preserve"> </v>
      </c>
      <c r="DI191" s="288"/>
      <c r="DJ191" s="217"/>
      <c r="DK191" s="285"/>
      <c r="DL191" s="222"/>
      <c r="DM191" s="217" t="str">
        <f t="shared" si="245"/>
        <v xml:space="preserve"> </v>
      </c>
      <c r="DN191" s="288"/>
      <c r="DO191" s="217"/>
      <c r="DP191" s="285"/>
      <c r="DQ191" s="222"/>
      <c r="DR191" s="217" t="str">
        <f t="shared" si="245"/>
        <v xml:space="preserve"> </v>
      </c>
      <c r="DS191" s="288"/>
      <c r="DT191" s="217"/>
      <c r="DU191" s="285"/>
      <c r="DV191" s="222"/>
      <c r="DW191" s="217" t="str">
        <f t="shared" si="245"/>
        <v xml:space="preserve"> </v>
      </c>
      <c r="DX191" s="288"/>
      <c r="DY191" s="217"/>
      <c r="DZ191" s="285"/>
      <c r="EA191" s="222"/>
      <c r="EB191" s="217" t="str">
        <f t="shared" si="246"/>
        <v xml:space="preserve"> </v>
      </c>
      <c r="EC191" s="288"/>
      <c r="ED191" s="217"/>
      <c r="EE191" s="285"/>
      <c r="EF191" s="222"/>
      <c r="EG191" s="217" t="str">
        <f t="shared" ref="EG191" si="271">IF(EF191="Absent",0," ")</f>
        <v xml:space="preserve"> </v>
      </c>
      <c r="EH191" s="288"/>
      <c r="EI191" s="217"/>
      <c r="EJ191" s="285"/>
      <c r="EK191" s="222"/>
      <c r="EL191" s="217" t="str">
        <f t="shared" ref="EL191" si="272">IF(EK191="Absent",0," ")</f>
        <v xml:space="preserve"> </v>
      </c>
      <c r="EM191" s="288"/>
      <c r="EN191" s="217"/>
      <c r="EO191" s="285"/>
      <c r="EP191" s="222"/>
      <c r="EQ191" s="217" t="str">
        <f t="shared" ref="EQ191" si="273">IF(EP191="Absent",0," ")</f>
        <v xml:space="preserve"> </v>
      </c>
      <c r="ER191" s="288"/>
      <c r="ES191" s="217"/>
      <c r="ET191" s="285"/>
      <c r="EU191" s="222"/>
      <c r="EV191" s="217" t="str">
        <f t="shared" ref="EV191" si="274">IF(EU191="Absent",0," ")</f>
        <v xml:space="preserve"> </v>
      </c>
      <c r="EW191" s="288"/>
      <c r="EX191" s="217"/>
      <c r="EY191" s="285"/>
      <c r="EZ191" s="222"/>
      <c r="FA191" s="217" t="str">
        <f t="shared" ref="FA191" si="275">IF(EZ191="Absent",0," ")</f>
        <v xml:space="preserve"> </v>
      </c>
      <c r="FB191" s="288"/>
      <c r="FC191" s="217"/>
      <c r="FD191" s="285"/>
      <c r="FE191" s="186"/>
      <c r="FF191" s="65" t="str">
        <f t="shared" ref="FF191" si="276">IF(FE191="Absent",0," ")</f>
        <v xml:space="preserve"> </v>
      </c>
      <c r="FG191" s="282"/>
      <c r="FH191" s="65"/>
      <c r="FI191" s="281"/>
      <c r="FJ191" s="186"/>
      <c r="FK191" s="65" t="str">
        <f t="shared" ref="FK191" si="277">IF(FJ191="Absent",0," ")</f>
        <v xml:space="preserve"> </v>
      </c>
      <c r="FL191" s="282"/>
      <c r="FM191" s="65"/>
      <c r="FN191" s="281"/>
      <c r="FO191" s="186"/>
      <c r="FP191" s="65" t="str">
        <f t="shared" ref="FP191" si="278">IF(FO191="Absent",0," ")</f>
        <v xml:space="preserve"> </v>
      </c>
      <c r="FQ191" s="282"/>
      <c r="FR191" s="65"/>
      <c r="FS191" s="281"/>
      <c r="FT191" s="186"/>
      <c r="FU191" s="65" t="str">
        <f t="shared" ref="FU191" si="279">IF(FT191="Absent",0," ")</f>
        <v xml:space="preserve"> </v>
      </c>
      <c r="FV191" s="282"/>
      <c r="FW191" s="65"/>
      <c r="FX191" s="281"/>
      <c r="FY191" s="186"/>
      <c r="FZ191" s="65" t="str">
        <f t="shared" ref="FZ191" si="280">IF(FY191="Absent",0," ")</f>
        <v xml:space="preserve"> </v>
      </c>
      <c r="GA191" s="282"/>
      <c r="GB191" s="65"/>
      <c r="GC191" s="281"/>
      <c r="GD191" s="186"/>
      <c r="GE191" s="65" t="str">
        <f t="shared" ref="GE191" si="281">IF(GD191="Absent",0," ")</f>
        <v xml:space="preserve"> </v>
      </c>
      <c r="GF191" s="282"/>
      <c r="GG191" s="65"/>
      <c r="GH191" s="281"/>
      <c r="GI191" s="186"/>
      <c r="GJ191" s="65" t="str">
        <f t="shared" ref="GJ191" si="282">IF(GI191="Absent",0," ")</f>
        <v xml:space="preserve"> </v>
      </c>
      <c r="GK191" s="282"/>
      <c r="GL191" s="65"/>
      <c r="GM191" s="281"/>
      <c r="GN191" s="186"/>
      <c r="GO191" s="65" t="str">
        <f t="shared" ref="GO191" si="283">IF(GN191="Absent",0," ")</f>
        <v xml:space="preserve"> </v>
      </c>
      <c r="GP191" s="282"/>
      <c r="GQ191" s="65"/>
      <c r="GR191" s="281"/>
      <c r="GS191" s="186"/>
      <c r="GT191" s="65" t="str">
        <f t="shared" ref="GT191" si="284">IF(GS191="Absent",0," ")</f>
        <v xml:space="preserve"> </v>
      </c>
      <c r="GU191" s="282"/>
      <c r="GV191" s="65"/>
      <c r="GW191" s="281"/>
      <c r="GX191" s="186"/>
      <c r="GY191" s="65" t="str">
        <f t="shared" ref="GY191" si="285">IF(GX191="Absent",0," ")</f>
        <v xml:space="preserve"> </v>
      </c>
      <c r="GZ191" s="282"/>
      <c r="HA191" s="65"/>
      <c r="HB191" s="281"/>
      <c r="HC191" s="186"/>
      <c r="HD191" s="65" t="str">
        <f t="shared" ref="HD191" si="286">IF(HC191="Absent",0," ")</f>
        <v xml:space="preserve"> </v>
      </c>
      <c r="HE191" s="282"/>
      <c r="HF191" s="65"/>
      <c r="HG191" s="281"/>
      <c r="HH191" s="186"/>
      <c r="HI191" s="65" t="str">
        <f t="shared" ref="HI191" si="287">IF(HH191="Absent",0," ")</f>
        <v xml:space="preserve"> </v>
      </c>
      <c r="HJ191" s="282"/>
      <c r="HK191" s="65"/>
      <c r="HL191" s="281"/>
      <c r="HM191" s="186"/>
      <c r="HN191" s="65" t="str">
        <f t="shared" ref="HN191" si="288">IF(HM191="Absent",0," ")</f>
        <v xml:space="preserve"> </v>
      </c>
      <c r="HO191" s="282"/>
      <c r="HP191" s="65"/>
      <c r="HQ191" s="281"/>
      <c r="HR191" s="186"/>
      <c r="HS191" s="65" t="str">
        <f t="shared" ref="HS191" si="289">IF(HR191="Absent",0," ")</f>
        <v xml:space="preserve"> </v>
      </c>
      <c r="HT191" s="282"/>
      <c r="HU191" s="65"/>
      <c r="HV191" s="281"/>
      <c r="HW191" s="186"/>
      <c r="HX191" s="65" t="str">
        <f t="shared" ref="HX191" si="290">IF(HW191="Absent",0," ")</f>
        <v xml:space="preserve"> </v>
      </c>
      <c r="HY191" s="282"/>
      <c r="HZ191" s="65"/>
      <c r="IA191" s="281"/>
      <c r="IB191" s="186"/>
      <c r="IC191" s="65" t="str">
        <f t="shared" ref="IC191" si="291">IF(IB191="Absent",0," ")</f>
        <v xml:space="preserve"> </v>
      </c>
      <c r="ID191" s="282"/>
      <c r="IE191" s="65"/>
      <c r="IF191" s="281"/>
      <c r="IG191" s="186"/>
      <c r="IH191" s="65" t="str">
        <f t="shared" ref="IH191" si="292">IF(IG191="Absent",0," ")</f>
        <v xml:space="preserve"> </v>
      </c>
      <c r="II191" s="282"/>
      <c r="IJ191" s="65"/>
      <c r="IK191" s="281"/>
      <c r="IL191" s="186"/>
      <c r="IM191" s="65" t="str">
        <f t="shared" ref="IM191" si="293">IF(IL191="Absent",0," ")</f>
        <v xml:space="preserve"> </v>
      </c>
      <c r="IN191" s="282"/>
      <c r="IO191" s="65"/>
      <c r="IP191" s="281"/>
      <c r="IQ191" s="186"/>
      <c r="IR191" s="65" t="str">
        <f t="shared" ref="IR191" si="294">IF(IQ191="Absent",0," ")</f>
        <v xml:space="preserve"> </v>
      </c>
      <c r="IS191" s="282"/>
      <c r="IT191" s="65"/>
      <c r="IU191" s="281"/>
    </row>
    <row r="192" spans="1:255" ht="15" customHeight="1">
      <c r="A192" s="361">
        <f>IF($A190+1=8,1, $A190+1)</f>
        <v>1</v>
      </c>
      <c r="B192" s="401"/>
      <c r="C192" s="385">
        <f>C190+1</f>
        <v>43185</v>
      </c>
      <c r="D192" s="275" t="s">
        <v>74</v>
      </c>
      <c r="E192" s="11" t="str">
        <f t="shared" si="213"/>
        <v>AM</v>
      </c>
      <c r="F192" s="156"/>
      <c r="G192" s="155" t="str">
        <f t="shared" si="243"/>
        <v xml:space="preserve"> </v>
      </c>
      <c r="H192" s="287"/>
      <c r="I192" s="155"/>
      <c r="J192" s="286"/>
      <c r="K192" s="156"/>
      <c r="L192" s="155" t="str">
        <f t="shared" si="244"/>
        <v xml:space="preserve"> </v>
      </c>
      <c r="M192" s="287"/>
      <c r="N192" s="155"/>
      <c r="O192" s="286"/>
      <c r="P192" s="156"/>
      <c r="Q192" s="155" t="str">
        <f t="shared" si="244"/>
        <v xml:space="preserve"> </v>
      </c>
      <c r="R192" s="287"/>
      <c r="S192" s="155"/>
      <c r="T192" s="286"/>
      <c r="U192" s="156"/>
      <c r="V192" s="155" t="str">
        <f t="shared" si="244"/>
        <v xml:space="preserve"> </v>
      </c>
      <c r="W192" s="287"/>
      <c r="X192" s="155"/>
      <c r="Y192" s="286"/>
      <c r="Z192" s="156"/>
      <c r="AA192" s="155" t="str">
        <f t="shared" si="244"/>
        <v xml:space="preserve"> </v>
      </c>
      <c r="AB192" s="287"/>
      <c r="AC192" s="155"/>
      <c r="AD192" s="286"/>
      <c r="AE192" s="156"/>
      <c r="AF192" s="155" t="str">
        <f t="shared" si="244"/>
        <v xml:space="preserve"> </v>
      </c>
      <c r="AG192" s="287"/>
      <c r="AH192" s="155"/>
      <c r="AI192" s="286"/>
      <c r="AJ192" s="156"/>
      <c r="AK192" s="155" t="str">
        <f t="shared" si="244"/>
        <v xml:space="preserve"> </v>
      </c>
      <c r="AL192" s="287"/>
      <c r="AM192" s="155"/>
      <c r="AN192" s="286"/>
      <c r="AO192" s="156"/>
      <c r="AP192" s="155" t="str">
        <f t="shared" si="244"/>
        <v xml:space="preserve"> </v>
      </c>
      <c r="AQ192" s="287"/>
      <c r="AR192" s="155"/>
      <c r="AS192" s="286"/>
      <c r="AT192" s="156"/>
      <c r="AU192" s="155" t="str">
        <f t="shared" si="244"/>
        <v xml:space="preserve"> </v>
      </c>
      <c r="AV192" s="287"/>
      <c r="AW192" s="155"/>
      <c r="AX192" s="286"/>
      <c r="AY192" s="156"/>
      <c r="AZ192" s="155" t="str">
        <f t="shared" si="244"/>
        <v xml:space="preserve"> </v>
      </c>
      <c r="BA192" s="287"/>
      <c r="BB192" s="155"/>
      <c r="BC192" s="286"/>
      <c r="BD192" s="156"/>
      <c r="BE192" s="155" t="str">
        <f t="shared" si="244"/>
        <v xml:space="preserve"> </v>
      </c>
      <c r="BF192" s="287"/>
      <c r="BG192" s="155"/>
      <c r="BH192" s="286"/>
      <c r="BI192" s="156"/>
      <c r="BJ192" s="155" t="str">
        <f t="shared" si="244"/>
        <v xml:space="preserve"> </v>
      </c>
      <c r="BK192" s="287"/>
      <c r="BL192" s="155"/>
      <c r="BM192" s="286"/>
      <c r="BN192" s="156"/>
      <c r="BO192" s="155" t="str">
        <f t="shared" si="244"/>
        <v xml:space="preserve"> </v>
      </c>
      <c r="BP192" s="287"/>
      <c r="BQ192" s="155"/>
      <c r="BR192" s="286"/>
      <c r="BS192" s="156"/>
      <c r="BT192" s="155" t="str">
        <f t="shared" si="244"/>
        <v xml:space="preserve"> </v>
      </c>
      <c r="BU192" s="287"/>
      <c r="BV192" s="155"/>
      <c r="BW192" s="286"/>
      <c r="BX192" s="156"/>
      <c r="BY192" s="155" t="str">
        <f t="shared" si="245"/>
        <v xml:space="preserve"> </v>
      </c>
      <c r="BZ192" s="287"/>
      <c r="CA192" s="155"/>
      <c r="CB192" s="286"/>
      <c r="CC192" s="156"/>
      <c r="CD192" s="155" t="str">
        <f t="shared" si="245"/>
        <v xml:space="preserve"> </v>
      </c>
      <c r="CE192" s="287"/>
      <c r="CF192" s="155"/>
      <c r="CG192" s="286"/>
      <c r="CH192" s="156"/>
      <c r="CI192" s="155" t="str">
        <f t="shared" si="245"/>
        <v xml:space="preserve"> </v>
      </c>
      <c r="CJ192" s="287"/>
      <c r="CK192" s="155"/>
      <c r="CL192" s="286"/>
      <c r="CM192" s="156"/>
      <c r="CN192" s="155" t="str">
        <f t="shared" si="245"/>
        <v xml:space="preserve"> </v>
      </c>
      <c r="CO192" s="287"/>
      <c r="CP192" s="155"/>
      <c r="CQ192" s="286"/>
      <c r="CR192" s="156"/>
      <c r="CS192" s="155" t="str">
        <f t="shared" si="245"/>
        <v xml:space="preserve"> </v>
      </c>
      <c r="CT192" s="287"/>
      <c r="CU192" s="155"/>
      <c r="CV192" s="286"/>
      <c r="CW192" s="156"/>
      <c r="CX192" s="155" t="str">
        <f t="shared" si="245"/>
        <v xml:space="preserve"> </v>
      </c>
      <c r="CY192" s="287"/>
      <c r="CZ192" s="155"/>
      <c r="DA192" s="286"/>
      <c r="DB192" s="156"/>
      <c r="DC192" s="155" t="str">
        <f t="shared" si="245"/>
        <v xml:space="preserve"> </v>
      </c>
      <c r="DD192" s="287"/>
      <c r="DE192" s="155"/>
      <c r="DF192" s="286"/>
      <c r="DG192" s="156"/>
      <c r="DH192" s="155" t="str">
        <f t="shared" si="245"/>
        <v xml:space="preserve"> </v>
      </c>
      <c r="DI192" s="287"/>
      <c r="DJ192" s="155"/>
      <c r="DK192" s="286"/>
      <c r="DL192" s="156"/>
      <c r="DM192" s="155" t="str">
        <f t="shared" si="245"/>
        <v xml:space="preserve"> </v>
      </c>
      <c r="DN192" s="287"/>
      <c r="DO192" s="155"/>
      <c r="DP192" s="286"/>
      <c r="DQ192" s="156"/>
      <c r="DR192" s="155" t="str">
        <f t="shared" si="245"/>
        <v xml:space="preserve"> </v>
      </c>
      <c r="DS192" s="287"/>
      <c r="DT192" s="155"/>
      <c r="DU192" s="286"/>
      <c r="DV192" s="156"/>
      <c r="DW192" s="155" t="str">
        <f t="shared" si="245"/>
        <v xml:space="preserve"> </v>
      </c>
      <c r="DX192" s="287"/>
      <c r="DY192" s="155"/>
      <c r="DZ192" s="286"/>
      <c r="EA192" s="156"/>
      <c r="EB192" s="155" t="str">
        <f t="shared" si="246"/>
        <v xml:space="preserve"> </v>
      </c>
      <c r="EC192" s="287"/>
      <c r="ED192" s="155"/>
      <c r="EE192" s="286"/>
      <c r="EF192" s="156"/>
      <c r="EG192" s="155" t="str">
        <f t="shared" ref="EG192" si="295">IF(EF192="Absent",0," ")</f>
        <v xml:space="preserve"> </v>
      </c>
      <c r="EH192" s="287"/>
      <c r="EI192" s="155"/>
      <c r="EJ192" s="286"/>
      <c r="EK192" s="156"/>
      <c r="EL192" s="155" t="str">
        <f t="shared" ref="EL192" si="296">IF(EK192="Absent",0," ")</f>
        <v xml:space="preserve"> </v>
      </c>
      <c r="EM192" s="287"/>
      <c r="EN192" s="155"/>
      <c r="EO192" s="286"/>
      <c r="EP192" s="156"/>
      <c r="EQ192" s="155" t="str">
        <f t="shared" ref="EQ192" si="297">IF(EP192="Absent",0," ")</f>
        <v xml:space="preserve"> </v>
      </c>
      <c r="ER192" s="287"/>
      <c r="ES192" s="155"/>
      <c r="ET192" s="286"/>
      <c r="EU192" s="156"/>
      <c r="EV192" s="155" t="str">
        <f t="shared" ref="EV192" si="298">IF(EU192="Absent",0," ")</f>
        <v xml:space="preserve"> </v>
      </c>
      <c r="EW192" s="287"/>
      <c r="EX192" s="155"/>
      <c r="EY192" s="286"/>
      <c r="EZ192" s="156"/>
      <c r="FA192" s="155" t="str">
        <f t="shared" ref="FA192" si="299">IF(EZ192="Absent",0," ")</f>
        <v xml:space="preserve"> </v>
      </c>
      <c r="FB192" s="287"/>
      <c r="FC192" s="155"/>
      <c r="FD192" s="286"/>
      <c r="FE192" s="186"/>
      <c r="FF192" s="65" t="str">
        <f t="shared" ref="FF192" si="300">IF(FE192="Absent",0," ")</f>
        <v xml:space="preserve"> </v>
      </c>
      <c r="FG192" s="282"/>
      <c r="FH192" s="65"/>
      <c r="FI192" s="281"/>
      <c r="FJ192" s="186"/>
      <c r="FK192" s="65" t="str">
        <f t="shared" ref="FK192" si="301">IF(FJ192="Absent",0," ")</f>
        <v xml:space="preserve"> </v>
      </c>
      <c r="FL192" s="282"/>
      <c r="FM192" s="65"/>
      <c r="FN192" s="281"/>
      <c r="FO192" s="186"/>
      <c r="FP192" s="65" t="str">
        <f t="shared" ref="FP192" si="302">IF(FO192="Absent",0," ")</f>
        <v xml:space="preserve"> </v>
      </c>
      <c r="FQ192" s="282"/>
      <c r="FR192" s="65"/>
      <c r="FS192" s="281"/>
      <c r="FT192" s="186"/>
      <c r="FU192" s="65" t="str">
        <f t="shared" ref="FU192" si="303">IF(FT192="Absent",0," ")</f>
        <v xml:space="preserve"> </v>
      </c>
      <c r="FV192" s="282"/>
      <c r="FW192" s="65"/>
      <c r="FX192" s="281"/>
      <c r="FY192" s="186"/>
      <c r="FZ192" s="65" t="str">
        <f t="shared" ref="FZ192" si="304">IF(FY192="Absent",0," ")</f>
        <v xml:space="preserve"> </v>
      </c>
      <c r="GA192" s="282"/>
      <c r="GB192" s="65"/>
      <c r="GC192" s="281"/>
      <c r="GD192" s="186"/>
      <c r="GE192" s="65" t="str">
        <f t="shared" ref="GE192" si="305">IF(GD192="Absent",0," ")</f>
        <v xml:space="preserve"> </v>
      </c>
      <c r="GF192" s="282"/>
      <c r="GG192" s="65"/>
      <c r="GH192" s="281"/>
      <c r="GI192" s="186"/>
      <c r="GJ192" s="65" t="str">
        <f t="shared" ref="GJ192" si="306">IF(GI192="Absent",0," ")</f>
        <v xml:space="preserve"> </v>
      </c>
      <c r="GK192" s="282"/>
      <c r="GL192" s="65"/>
      <c r="GM192" s="281"/>
      <c r="GN192" s="186"/>
      <c r="GO192" s="65" t="str">
        <f t="shared" ref="GO192" si="307">IF(GN192="Absent",0," ")</f>
        <v xml:space="preserve"> </v>
      </c>
      <c r="GP192" s="282"/>
      <c r="GQ192" s="65"/>
      <c r="GR192" s="281"/>
      <c r="GS192" s="186"/>
      <c r="GT192" s="65" t="str">
        <f t="shared" ref="GT192" si="308">IF(GS192="Absent",0," ")</f>
        <v xml:space="preserve"> </v>
      </c>
      <c r="GU192" s="282"/>
      <c r="GV192" s="65"/>
      <c r="GW192" s="281"/>
      <c r="GX192" s="186"/>
      <c r="GY192" s="65" t="str">
        <f t="shared" ref="GY192" si="309">IF(GX192="Absent",0," ")</f>
        <v xml:space="preserve"> </v>
      </c>
      <c r="GZ192" s="282"/>
      <c r="HA192" s="65"/>
      <c r="HB192" s="281"/>
      <c r="HC192" s="186"/>
      <c r="HD192" s="65" t="str">
        <f t="shared" ref="HD192" si="310">IF(HC192="Absent",0," ")</f>
        <v xml:space="preserve"> </v>
      </c>
      <c r="HE192" s="282"/>
      <c r="HF192" s="65"/>
      <c r="HG192" s="281"/>
      <c r="HH192" s="186"/>
      <c r="HI192" s="65" t="str">
        <f t="shared" ref="HI192" si="311">IF(HH192="Absent",0," ")</f>
        <v xml:space="preserve"> </v>
      </c>
      <c r="HJ192" s="282"/>
      <c r="HK192" s="65"/>
      <c r="HL192" s="281"/>
      <c r="HM192" s="186"/>
      <c r="HN192" s="65" t="str">
        <f t="shared" ref="HN192" si="312">IF(HM192="Absent",0," ")</f>
        <v xml:space="preserve"> </v>
      </c>
      <c r="HO192" s="282"/>
      <c r="HP192" s="65"/>
      <c r="HQ192" s="281"/>
      <c r="HR192" s="186"/>
      <c r="HS192" s="65" t="str">
        <f t="shared" ref="HS192" si="313">IF(HR192="Absent",0," ")</f>
        <v xml:space="preserve"> </v>
      </c>
      <c r="HT192" s="282"/>
      <c r="HU192" s="65"/>
      <c r="HV192" s="281"/>
      <c r="HW192" s="186"/>
      <c r="HX192" s="65" t="str">
        <f t="shared" ref="HX192" si="314">IF(HW192="Absent",0," ")</f>
        <v xml:space="preserve"> </v>
      </c>
      <c r="HY192" s="282"/>
      <c r="HZ192" s="65"/>
      <c r="IA192" s="281"/>
      <c r="IB192" s="186"/>
      <c r="IC192" s="65" t="str">
        <f t="shared" ref="IC192" si="315">IF(IB192="Absent",0," ")</f>
        <v xml:space="preserve"> </v>
      </c>
      <c r="ID192" s="282"/>
      <c r="IE192" s="65"/>
      <c r="IF192" s="281"/>
      <c r="IG192" s="186"/>
      <c r="IH192" s="65" t="str">
        <f t="shared" ref="IH192" si="316">IF(IG192="Absent",0," ")</f>
        <v xml:space="preserve"> </v>
      </c>
      <c r="II192" s="282"/>
      <c r="IJ192" s="65"/>
      <c r="IK192" s="281"/>
      <c r="IL192" s="186"/>
      <c r="IM192" s="65" t="str">
        <f t="shared" ref="IM192" si="317">IF(IL192="Absent",0," ")</f>
        <v xml:space="preserve"> </v>
      </c>
      <c r="IN192" s="282"/>
      <c r="IO192" s="65"/>
      <c r="IP192" s="281"/>
      <c r="IQ192" s="186"/>
      <c r="IR192" s="65" t="str">
        <f t="shared" ref="IR192" si="318">IF(IQ192="Absent",0," ")</f>
        <v xml:space="preserve"> </v>
      </c>
      <c r="IS192" s="282"/>
      <c r="IT192" s="65"/>
      <c r="IU192" s="281"/>
    </row>
    <row r="193" spans="1:255" ht="15" customHeight="1">
      <c r="A193" s="361"/>
      <c r="B193" s="401"/>
      <c r="C193" s="385"/>
      <c r="D193" s="277"/>
      <c r="E193" s="11" t="str">
        <f t="shared" si="213"/>
        <v>PM</v>
      </c>
      <c r="F193" s="156"/>
      <c r="G193" s="155" t="str">
        <f t="shared" si="243"/>
        <v xml:space="preserve"> </v>
      </c>
      <c r="H193" s="287"/>
      <c r="I193" s="155"/>
      <c r="J193" s="286"/>
      <c r="K193" s="156"/>
      <c r="L193" s="155" t="str">
        <f t="shared" si="244"/>
        <v xml:space="preserve"> </v>
      </c>
      <c r="M193" s="287"/>
      <c r="N193" s="155"/>
      <c r="O193" s="286"/>
      <c r="P193" s="156"/>
      <c r="Q193" s="155" t="str">
        <f t="shared" si="244"/>
        <v xml:space="preserve"> </v>
      </c>
      <c r="R193" s="287"/>
      <c r="S193" s="155"/>
      <c r="T193" s="286"/>
      <c r="U193" s="156"/>
      <c r="V193" s="155" t="str">
        <f t="shared" si="244"/>
        <v xml:space="preserve"> </v>
      </c>
      <c r="W193" s="287"/>
      <c r="X193" s="155"/>
      <c r="Y193" s="286"/>
      <c r="Z193" s="156"/>
      <c r="AA193" s="155" t="str">
        <f t="shared" si="244"/>
        <v xml:space="preserve"> </v>
      </c>
      <c r="AB193" s="287"/>
      <c r="AC193" s="155"/>
      <c r="AD193" s="286"/>
      <c r="AE193" s="156"/>
      <c r="AF193" s="155" t="str">
        <f t="shared" si="244"/>
        <v xml:space="preserve"> </v>
      </c>
      <c r="AG193" s="287"/>
      <c r="AH193" s="155"/>
      <c r="AI193" s="286"/>
      <c r="AJ193" s="156"/>
      <c r="AK193" s="155" t="str">
        <f t="shared" si="244"/>
        <v xml:space="preserve"> </v>
      </c>
      <c r="AL193" s="287"/>
      <c r="AM193" s="155"/>
      <c r="AN193" s="286"/>
      <c r="AO193" s="156"/>
      <c r="AP193" s="155" t="str">
        <f t="shared" si="244"/>
        <v xml:space="preserve"> </v>
      </c>
      <c r="AQ193" s="287"/>
      <c r="AR193" s="155"/>
      <c r="AS193" s="286"/>
      <c r="AT193" s="156"/>
      <c r="AU193" s="155" t="str">
        <f t="shared" si="244"/>
        <v xml:space="preserve"> </v>
      </c>
      <c r="AV193" s="287"/>
      <c r="AW193" s="155"/>
      <c r="AX193" s="286"/>
      <c r="AY193" s="156"/>
      <c r="AZ193" s="155" t="str">
        <f t="shared" si="244"/>
        <v xml:space="preserve"> </v>
      </c>
      <c r="BA193" s="287"/>
      <c r="BB193" s="155"/>
      <c r="BC193" s="286"/>
      <c r="BD193" s="156"/>
      <c r="BE193" s="155" t="str">
        <f t="shared" si="244"/>
        <v xml:space="preserve"> </v>
      </c>
      <c r="BF193" s="287"/>
      <c r="BG193" s="155"/>
      <c r="BH193" s="286"/>
      <c r="BI193" s="156"/>
      <c r="BJ193" s="155" t="str">
        <f t="shared" si="244"/>
        <v xml:space="preserve"> </v>
      </c>
      <c r="BK193" s="287"/>
      <c r="BL193" s="155"/>
      <c r="BM193" s="286"/>
      <c r="BN193" s="156"/>
      <c r="BO193" s="155" t="str">
        <f t="shared" si="244"/>
        <v xml:space="preserve"> </v>
      </c>
      <c r="BP193" s="287"/>
      <c r="BQ193" s="155"/>
      <c r="BR193" s="286"/>
      <c r="BS193" s="156"/>
      <c r="BT193" s="155" t="str">
        <f t="shared" si="244"/>
        <v xml:space="preserve"> </v>
      </c>
      <c r="BU193" s="287"/>
      <c r="BV193" s="155"/>
      <c r="BW193" s="286"/>
      <c r="BX193" s="156"/>
      <c r="BY193" s="155" t="str">
        <f t="shared" si="245"/>
        <v xml:space="preserve"> </v>
      </c>
      <c r="BZ193" s="287"/>
      <c r="CA193" s="155"/>
      <c r="CB193" s="286"/>
      <c r="CC193" s="156"/>
      <c r="CD193" s="155" t="str">
        <f t="shared" si="245"/>
        <v xml:space="preserve"> </v>
      </c>
      <c r="CE193" s="287"/>
      <c r="CF193" s="155"/>
      <c r="CG193" s="286"/>
      <c r="CH193" s="156"/>
      <c r="CI193" s="155" t="str">
        <f t="shared" si="245"/>
        <v xml:space="preserve"> </v>
      </c>
      <c r="CJ193" s="287"/>
      <c r="CK193" s="155"/>
      <c r="CL193" s="286"/>
      <c r="CM193" s="156"/>
      <c r="CN193" s="155" t="str">
        <f t="shared" si="245"/>
        <v xml:space="preserve"> </v>
      </c>
      <c r="CO193" s="287"/>
      <c r="CP193" s="155"/>
      <c r="CQ193" s="286"/>
      <c r="CR193" s="156"/>
      <c r="CS193" s="155" t="str">
        <f t="shared" si="245"/>
        <v xml:space="preserve"> </v>
      </c>
      <c r="CT193" s="287"/>
      <c r="CU193" s="155"/>
      <c r="CV193" s="286"/>
      <c r="CW193" s="156"/>
      <c r="CX193" s="155" t="str">
        <f t="shared" si="245"/>
        <v xml:space="preserve"> </v>
      </c>
      <c r="CY193" s="287"/>
      <c r="CZ193" s="155"/>
      <c r="DA193" s="286"/>
      <c r="DB193" s="156"/>
      <c r="DC193" s="155" t="str">
        <f t="shared" si="245"/>
        <v xml:space="preserve"> </v>
      </c>
      <c r="DD193" s="287"/>
      <c r="DE193" s="155"/>
      <c r="DF193" s="286"/>
      <c r="DG193" s="156"/>
      <c r="DH193" s="155" t="str">
        <f t="shared" si="245"/>
        <v xml:space="preserve"> </v>
      </c>
      <c r="DI193" s="287"/>
      <c r="DJ193" s="155"/>
      <c r="DK193" s="286"/>
      <c r="DL193" s="156"/>
      <c r="DM193" s="155" t="str">
        <f t="shared" si="245"/>
        <v xml:space="preserve"> </v>
      </c>
      <c r="DN193" s="287"/>
      <c r="DO193" s="155"/>
      <c r="DP193" s="286"/>
      <c r="DQ193" s="156"/>
      <c r="DR193" s="155" t="str">
        <f t="shared" si="245"/>
        <v xml:space="preserve"> </v>
      </c>
      <c r="DS193" s="287"/>
      <c r="DT193" s="155"/>
      <c r="DU193" s="286"/>
      <c r="DV193" s="156"/>
      <c r="DW193" s="155" t="str">
        <f t="shared" si="245"/>
        <v xml:space="preserve"> </v>
      </c>
      <c r="DX193" s="287"/>
      <c r="DY193" s="155"/>
      <c r="DZ193" s="286"/>
      <c r="EA193" s="156"/>
      <c r="EB193" s="155" t="str">
        <f t="shared" si="246"/>
        <v xml:space="preserve"> </v>
      </c>
      <c r="EC193" s="287"/>
      <c r="ED193" s="155"/>
      <c r="EE193" s="286"/>
      <c r="EF193" s="156"/>
      <c r="EG193" s="155" t="str">
        <f t="shared" ref="EG193" si="319">IF(EF193="Absent",0," ")</f>
        <v xml:space="preserve"> </v>
      </c>
      <c r="EH193" s="287"/>
      <c r="EI193" s="155"/>
      <c r="EJ193" s="286"/>
      <c r="EK193" s="156"/>
      <c r="EL193" s="155" t="str">
        <f t="shared" ref="EL193" si="320">IF(EK193="Absent",0," ")</f>
        <v xml:space="preserve"> </v>
      </c>
      <c r="EM193" s="287"/>
      <c r="EN193" s="155"/>
      <c r="EO193" s="286"/>
      <c r="EP193" s="156"/>
      <c r="EQ193" s="155" t="str">
        <f t="shared" ref="EQ193" si="321">IF(EP193="Absent",0," ")</f>
        <v xml:space="preserve"> </v>
      </c>
      <c r="ER193" s="287"/>
      <c r="ES193" s="155"/>
      <c r="ET193" s="286"/>
      <c r="EU193" s="156"/>
      <c r="EV193" s="155" t="str">
        <f t="shared" ref="EV193" si="322">IF(EU193="Absent",0," ")</f>
        <v xml:space="preserve"> </v>
      </c>
      <c r="EW193" s="287"/>
      <c r="EX193" s="155"/>
      <c r="EY193" s="286"/>
      <c r="EZ193" s="156"/>
      <c r="FA193" s="155" t="str">
        <f t="shared" ref="FA193" si="323">IF(EZ193="Absent",0," ")</f>
        <v xml:space="preserve"> </v>
      </c>
      <c r="FB193" s="287"/>
      <c r="FC193" s="155"/>
      <c r="FD193" s="286"/>
      <c r="FE193" s="186"/>
      <c r="FF193" s="65" t="str">
        <f t="shared" ref="FF193" si="324">IF(FE193="Absent",0," ")</f>
        <v xml:space="preserve"> </v>
      </c>
      <c r="FG193" s="282"/>
      <c r="FH193" s="65"/>
      <c r="FI193" s="281"/>
      <c r="FJ193" s="186"/>
      <c r="FK193" s="65" t="str">
        <f t="shared" ref="FK193" si="325">IF(FJ193="Absent",0," ")</f>
        <v xml:space="preserve"> </v>
      </c>
      <c r="FL193" s="282"/>
      <c r="FM193" s="65"/>
      <c r="FN193" s="281"/>
      <c r="FO193" s="186"/>
      <c r="FP193" s="65" t="str">
        <f t="shared" ref="FP193" si="326">IF(FO193="Absent",0," ")</f>
        <v xml:space="preserve"> </v>
      </c>
      <c r="FQ193" s="282"/>
      <c r="FR193" s="65"/>
      <c r="FS193" s="281"/>
      <c r="FT193" s="186"/>
      <c r="FU193" s="65" t="str">
        <f t="shared" ref="FU193" si="327">IF(FT193="Absent",0," ")</f>
        <v xml:space="preserve"> </v>
      </c>
      <c r="FV193" s="282"/>
      <c r="FW193" s="65"/>
      <c r="FX193" s="281"/>
      <c r="FY193" s="186"/>
      <c r="FZ193" s="65" t="str">
        <f t="shared" ref="FZ193" si="328">IF(FY193="Absent",0," ")</f>
        <v xml:space="preserve"> </v>
      </c>
      <c r="GA193" s="282"/>
      <c r="GB193" s="65"/>
      <c r="GC193" s="281"/>
      <c r="GD193" s="186"/>
      <c r="GE193" s="65" t="str">
        <f t="shared" ref="GE193" si="329">IF(GD193="Absent",0," ")</f>
        <v xml:space="preserve"> </v>
      </c>
      <c r="GF193" s="282"/>
      <c r="GG193" s="65"/>
      <c r="GH193" s="281"/>
      <c r="GI193" s="186"/>
      <c r="GJ193" s="65" t="str">
        <f t="shared" ref="GJ193" si="330">IF(GI193="Absent",0," ")</f>
        <v xml:space="preserve"> </v>
      </c>
      <c r="GK193" s="282"/>
      <c r="GL193" s="65"/>
      <c r="GM193" s="281"/>
      <c r="GN193" s="186"/>
      <c r="GO193" s="65" t="str">
        <f t="shared" ref="GO193" si="331">IF(GN193="Absent",0," ")</f>
        <v xml:space="preserve"> </v>
      </c>
      <c r="GP193" s="282"/>
      <c r="GQ193" s="65"/>
      <c r="GR193" s="281"/>
      <c r="GS193" s="186"/>
      <c r="GT193" s="65" t="str">
        <f t="shared" ref="GT193" si="332">IF(GS193="Absent",0," ")</f>
        <v xml:space="preserve"> </v>
      </c>
      <c r="GU193" s="282"/>
      <c r="GV193" s="65"/>
      <c r="GW193" s="281"/>
      <c r="GX193" s="186"/>
      <c r="GY193" s="65" t="str">
        <f t="shared" ref="GY193" si="333">IF(GX193="Absent",0," ")</f>
        <v xml:space="preserve"> </v>
      </c>
      <c r="GZ193" s="282"/>
      <c r="HA193" s="65"/>
      <c r="HB193" s="281"/>
      <c r="HC193" s="186"/>
      <c r="HD193" s="65" t="str">
        <f t="shared" ref="HD193" si="334">IF(HC193="Absent",0," ")</f>
        <v xml:space="preserve"> </v>
      </c>
      <c r="HE193" s="282"/>
      <c r="HF193" s="65"/>
      <c r="HG193" s="281"/>
      <c r="HH193" s="186"/>
      <c r="HI193" s="65" t="str">
        <f t="shared" ref="HI193" si="335">IF(HH193="Absent",0," ")</f>
        <v xml:space="preserve"> </v>
      </c>
      <c r="HJ193" s="282"/>
      <c r="HK193" s="65"/>
      <c r="HL193" s="281"/>
      <c r="HM193" s="186"/>
      <c r="HN193" s="65" t="str">
        <f t="shared" ref="HN193" si="336">IF(HM193="Absent",0," ")</f>
        <v xml:space="preserve"> </v>
      </c>
      <c r="HO193" s="282"/>
      <c r="HP193" s="65"/>
      <c r="HQ193" s="281"/>
      <c r="HR193" s="186"/>
      <c r="HS193" s="65" t="str">
        <f t="shared" ref="HS193" si="337">IF(HR193="Absent",0," ")</f>
        <v xml:space="preserve"> </v>
      </c>
      <c r="HT193" s="282"/>
      <c r="HU193" s="65"/>
      <c r="HV193" s="281"/>
      <c r="HW193" s="186"/>
      <c r="HX193" s="65" t="str">
        <f t="shared" ref="HX193" si="338">IF(HW193="Absent",0," ")</f>
        <v xml:space="preserve"> </v>
      </c>
      <c r="HY193" s="282"/>
      <c r="HZ193" s="65"/>
      <c r="IA193" s="281"/>
      <c r="IB193" s="186"/>
      <c r="IC193" s="65" t="str">
        <f t="shared" ref="IC193" si="339">IF(IB193="Absent",0," ")</f>
        <v xml:space="preserve"> </v>
      </c>
      <c r="ID193" s="282"/>
      <c r="IE193" s="65"/>
      <c r="IF193" s="281"/>
      <c r="IG193" s="186"/>
      <c r="IH193" s="65" t="str">
        <f t="shared" ref="IH193" si="340">IF(IG193="Absent",0," ")</f>
        <v xml:space="preserve"> </v>
      </c>
      <c r="II193" s="282"/>
      <c r="IJ193" s="65"/>
      <c r="IK193" s="281"/>
      <c r="IL193" s="186"/>
      <c r="IM193" s="65" t="str">
        <f t="shared" ref="IM193" si="341">IF(IL193="Absent",0," ")</f>
        <v xml:space="preserve"> </v>
      </c>
      <c r="IN193" s="282"/>
      <c r="IO193" s="65"/>
      <c r="IP193" s="281"/>
      <c r="IQ193" s="186"/>
      <c r="IR193" s="65" t="str">
        <f t="shared" ref="IR193" si="342">IF(IQ193="Absent",0," ")</f>
        <v xml:space="preserve"> </v>
      </c>
      <c r="IS193" s="282"/>
      <c r="IT193" s="65"/>
      <c r="IU193" s="281"/>
    </row>
    <row r="194" spans="1:255" ht="15" customHeight="1">
      <c r="A194" s="361">
        <f>IF($A192+1=8,1, $A192+1)</f>
        <v>2</v>
      </c>
      <c r="B194" s="401"/>
      <c r="C194" s="385">
        <f>C192+1</f>
        <v>43186</v>
      </c>
      <c r="D194" s="275" t="s">
        <v>75</v>
      </c>
      <c r="E194" s="11" t="str">
        <f t="shared" si="213"/>
        <v>AM</v>
      </c>
      <c r="F194" s="156"/>
      <c r="G194" s="155" t="str">
        <f t="shared" si="243"/>
        <v xml:space="preserve"> </v>
      </c>
      <c r="H194" s="287"/>
      <c r="I194" s="155"/>
      <c r="J194" s="286"/>
      <c r="K194" s="156"/>
      <c r="L194" s="155" t="str">
        <f t="shared" si="244"/>
        <v xml:space="preserve"> </v>
      </c>
      <c r="M194" s="287"/>
      <c r="N194" s="155"/>
      <c r="O194" s="286"/>
      <c r="P194" s="156"/>
      <c r="Q194" s="155" t="str">
        <f t="shared" si="244"/>
        <v xml:space="preserve"> </v>
      </c>
      <c r="R194" s="287"/>
      <c r="S194" s="155"/>
      <c r="T194" s="286"/>
      <c r="U194" s="156"/>
      <c r="V194" s="155" t="str">
        <f t="shared" si="244"/>
        <v xml:space="preserve"> </v>
      </c>
      <c r="W194" s="287"/>
      <c r="X194" s="155"/>
      <c r="Y194" s="286"/>
      <c r="Z194" s="156"/>
      <c r="AA194" s="155" t="str">
        <f t="shared" si="244"/>
        <v xml:space="preserve"> </v>
      </c>
      <c r="AB194" s="287"/>
      <c r="AC194" s="155"/>
      <c r="AD194" s="286"/>
      <c r="AE194" s="156"/>
      <c r="AF194" s="155" t="str">
        <f t="shared" si="244"/>
        <v xml:space="preserve"> </v>
      </c>
      <c r="AG194" s="287"/>
      <c r="AH194" s="155"/>
      <c r="AI194" s="286"/>
      <c r="AJ194" s="156"/>
      <c r="AK194" s="155" t="str">
        <f t="shared" si="244"/>
        <v xml:space="preserve"> </v>
      </c>
      <c r="AL194" s="287"/>
      <c r="AM194" s="155"/>
      <c r="AN194" s="286"/>
      <c r="AO194" s="156"/>
      <c r="AP194" s="155" t="str">
        <f t="shared" si="244"/>
        <v xml:space="preserve"> </v>
      </c>
      <c r="AQ194" s="287"/>
      <c r="AR194" s="155"/>
      <c r="AS194" s="286"/>
      <c r="AT194" s="156"/>
      <c r="AU194" s="155" t="str">
        <f t="shared" si="244"/>
        <v xml:space="preserve"> </v>
      </c>
      <c r="AV194" s="287"/>
      <c r="AW194" s="155"/>
      <c r="AX194" s="286"/>
      <c r="AY194" s="156"/>
      <c r="AZ194" s="155" t="str">
        <f t="shared" si="244"/>
        <v xml:space="preserve"> </v>
      </c>
      <c r="BA194" s="287"/>
      <c r="BB194" s="155"/>
      <c r="BC194" s="286"/>
      <c r="BD194" s="156"/>
      <c r="BE194" s="155" t="str">
        <f t="shared" si="244"/>
        <v xml:space="preserve"> </v>
      </c>
      <c r="BF194" s="287"/>
      <c r="BG194" s="155"/>
      <c r="BH194" s="286"/>
      <c r="BI194" s="156"/>
      <c r="BJ194" s="155" t="str">
        <f t="shared" si="244"/>
        <v xml:space="preserve"> </v>
      </c>
      <c r="BK194" s="287"/>
      <c r="BL194" s="155"/>
      <c r="BM194" s="286"/>
      <c r="BN194" s="156"/>
      <c r="BO194" s="155" t="str">
        <f t="shared" si="244"/>
        <v xml:space="preserve"> </v>
      </c>
      <c r="BP194" s="287"/>
      <c r="BQ194" s="155"/>
      <c r="BR194" s="286"/>
      <c r="BS194" s="156"/>
      <c r="BT194" s="155" t="str">
        <f t="shared" si="244"/>
        <v xml:space="preserve"> </v>
      </c>
      <c r="BU194" s="287"/>
      <c r="BV194" s="155"/>
      <c r="BW194" s="286"/>
      <c r="BX194" s="156"/>
      <c r="BY194" s="155" t="str">
        <f t="shared" si="245"/>
        <v xml:space="preserve"> </v>
      </c>
      <c r="BZ194" s="287"/>
      <c r="CA194" s="155"/>
      <c r="CB194" s="286"/>
      <c r="CC194" s="156"/>
      <c r="CD194" s="155" t="str">
        <f t="shared" si="245"/>
        <v xml:space="preserve"> </v>
      </c>
      <c r="CE194" s="287"/>
      <c r="CF194" s="155"/>
      <c r="CG194" s="286"/>
      <c r="CH194" s="156"/>
      <c r="CI194" s="155" t="str">
        <f t="shared" si="245"/>
        <v xml:space="preserve"> </v>
      </c>
      <c r="CJ194" s="287"/>
      <c r="CK194" s="155"/>
      <c r="CL194" s="286"/>
      <c r="CM194" s="156"/>
      <c r="CN194" s="155" t="str">
        <f t="shared" si="245"/>
        <v xml:space="preserve"> </v>
      </c>
      <c r="CO194" s="287"/>
      <c r="CP194" s="155"/>
      <c r="CQ194" s="286"/>
      <c r="CR194" s="156"/>
      <c r="CS194" s="155" t="str">
        <f t="shared" si="245"/>
        <v xml:space="preserve"> </v>
      </c>
      <c r="CT194" s="287"/>
      <c r="CU194" s="155"/>
      <c r="CV194" s="286"/>
      <c r="CW194" s="156"/>
      <c r="CX194" s="155" t="str">
        <f t="shared" si="245"/>
        <v xml:space="preserve"> </v>
      </c>
      <c r="CY194" s="287"/>
      <c r="CZ194" s="155"/>
      <c r="DA194" s="286"/>
      <c r="DB194" s="156"/>
      <c r="DC194" s="155" t="str">
        <f t="shared" si="245"/>
        <v xml:space="preserve"> </v>
      </c>
      <c r="DD194" s="287"/>
      <c r="DE194" s="155"/>
      <c r="DF194" s="286"/>
      <c r="DG194" s="156"/>
      <c r="DH194" s="155" t="str">
        <f t="shared" si="245"/>
        <v xml:space="preserve"> </v>
      </c>
      <c r="DI194" s="287"/>
      <c r="DJ194" s="155"/>
      <c r="DK194" s="286"/>
      <c r="DL194" s="156"/>
      <c r="DM194" s="155" t="str">
        <f t="shared" si="245"/>
        <v xml:space="preserve"> </v>
      </c>
      <c r="DN194" s="287"/>
      <c r="DO194" s="155"/>
      <c r="DP194" s="286"/>
      <c r="DQ194" s="156"/>
      <c r="DR194" s="155" t="str">
        <f t="shared" si="245"/>
        <v xml:space="preserve"> </v>
      </c>
      <c r="DS194" s="287"/>
      <c r="DT194" s="155"/>
      <c r="DU194" s="286"/>
      <c r="DV194" s="156"/>
      <c r="DW194" s="155" t="str">
        <f t="shared" si="245"/>
        <v xml:space="preserve"> </v>
      </c>
      <c r="DX194" s="287"/>
      <c r="DY194" s="155"/>
      <c r="DZ194" s="286"/>
      <c r="EA194" s="156"/>
      <c r="EB194" s="155" t="str">
        <f t="shared" si="246"/>
        <v xml:space="preserve"> </v>
      </c>
      <c r="EC194" s="287"/>
      <c r="ED194" s="155"/>
      <c r="EE194" s="286"/>
      <c r="EF194" s="156"/>
      <c r="EG194" s="155" t="str">
        <f t="shared" ref="EG194" si="343">IF(EF194="Absent",0," ")</f>
        <v xml:space="preserve"> </v>
      </c>
      <c r="EH194" s="287"/>
      <c r="EI194" s="155"/>
      <c r="EJ194" s="286"/>
      <c r="EK194" s="156"/>
      <c r="EL194" s="155" t="str">
        <f t="shared" ref="EL194" si="344">IF(EK194="Absent",0," ")</f>
        <v xml:space="preserve"> </v>
      </c>
      <c r="EM194" s="287"/>
      <c r="EN194" s="155"/>
      <c r="EO194" s="286"/>
      <c r="EP194" s="156"/>
      <c r="EQ194" s="155" t="str">
        <f t="shared" ref="EQ194" si="345">IF(EP194="Absent",0," ")</f>
        <v xml:space="preserve"> </v>
      </c>
      <c r="ER194" s="287"/>
      <c r="ES194" s="155"/>
      <c r="ET194" s="286"/>
      <c r="EU194" s="156"/>
      <c r="EV194" s="155" t="str">
        <f t="shared" ref="EV194" si="346">IF(EU194="Absent",0," ")</f>
        <v xml:space="preserve"> </v>
      </c>
      <c r="EW194" s="287"/>
      <c r="EX194" s="155"/>
      <c r="EY194" s="286"/>
      <c r="EZ194" s="156"/>
      <c r="FA194" s="155" t="str">
        <f t="shared" ref="FA194" si="347">IF(EZ194="Absent",0," ")</f>
        <v xml:space="preserve"> </v>
      </c>
      <c r="FB194" s="287"/>
      <c r="FC194" s="155"/>
      <c r="FD194" s="286"/>
      <c r="FE194" s="186"/>
      <c r="FF194" s="65" t="str">
        <f t="shared" ref="FF194" si="348">IF(FE194="Absent",0," ")</f>
        <v xml:space="preserve"> </v>
      </c>
      <c r="FG194" s="282"/>
      <c r="FH194" s="65"/>
      <c r="FI194" s="281"/>
      <c r="FJ194" s="186"/>
      <c r="FK194" s="65" t="str">
        <f t="shared" ref="FK194" si="349">IF(FJ194="Absent",0," ")</f>
        <v xml:space="preserve"> </v>
      </c>
      <c r="FL194" s="282"/>
      <c r="FM194" s="65"/>
      <c r="FN194" s="281"/>
      <c r="FO194" s="186"/>
      <c r="FP194" s="65" t="str">
        <f t="shared" ref="FP194" si="350">IF(FO194="Absent",0," ")</f>
        <v xml:space="preserve"> </v>
      </c>
      <c r="FQ194" s="282"/>
      <c r="FR194" s="65"/>
      <c r="FS194" s="281"/>
      <c r="FT194" s="186"/>
      <c r="FU194" s="65" t="str">
        <f t="shared" ref="FU194" si="351">IF(FT194="Absent",0," ")</f>
        <v xml:space="preserve"> </v>
      </c>
      <c r="FV194" s="282"/>
      <c r="FW194" s="65"/>
      <c r="FX194" s="281"/>
      <c r="FY194" s="186"/>
      <c r="FZ194" s="65" t="str">
        <f t="shared" ref="FZ194" si="352">IF(FY194="Absent",0," ")</f>
        <v xml:space="preserve"> </v>
      </c>
      <c r="GA194" s="282"/>
      <c r="GB194" s="65"/>
      <c r="GC194" s="281"/>
      <c r="GD194" s="186"/>
      <c r="GE194" s="65" t="str">
        <f t="shared" ref="GE194" si="353">IF(GD194="Absent",0," ")</f>
        <v xml:space="preserve"> </v>
      </c>
      <c r="GF194" s="282"/>
      <c r="GG194" s="65"/>
      <c r="GH194" s="281"/>
      <c r="GI194" s="186"/>
      <c r="GJ194" s="65" t="str">
        <f t="shared" ref="GJ194" si="354">IF(GI194="Absent",0," ")</f>
        <v xml:space="preserve"> </v>
      </c>
      <c r="GK194" s="282"/>
      <c r="GL194" s="65"/>
      <c r="GM194" s="281"/>
      <c r="GN194" s="186"/>
      <c r="GO194" s="65" t="str">
        <f t="shared" ref="GO194" si="355">IF(GN194="Absent",0," ")</f>
        <v xml:space="preserve"> </v>
      </c>
      <c r="GP194" s="282"/>
      <c r="GQ194" s="65"/>
      <c r="GR194" s="281"/>
      <c r="GS194" s="186"/>
      <c r="GT194" s="65" t="str">
        <f t="shared" ref="GT194" si="356">IF(GS194="Absent",0," ")</f>
        <v xml:space="preserve"> </v>
      </c>
      <c r="GU194" s="282"/>
      <c r="GV194" s="65"/>
      <c r="GW194" s="281"/>
      <c r="GX194" s="186"/>
      <c r="GY194" s="65" t="str">
        <f t="shared" ref="GY194" si="357">IF(GX194="Absent",0," ")</f>
        <v xml:space="preserve"> </v>
      </c>
      <c r="GZ194" s="282"/>
      <c r="HA194" s="65"/>
      <c r="HB194" s="281"/>
      <c r="HC194" s="186"/>
      <c r="HD194" s="65" t="str">
        <f t="shared" ref="HD194" si="358">IF(HC194="Absent",0," ")</f>
        <v xml:space="preserve"> </v>
      </c>
      <c r="HE194" s="282"/>
      <c r="HF194" s="65"/>
      <c r="HG194" s="281"/>
      <c r="HH194" s="186"/>
      <c r="HI194" s="65" t="str">
        <f t="shared" ref="HI194" si="359">IF(HH194="Absent",0," ")</f>
        <v xml:space="preserve"> </v>
      </c>
      <c r="HJ194" s="282"/>
      <c r="HK194" s="65"/>
      <c r="HL194" s="281"/>
      <c r="HM194" s="186"/>
      <c r="HN194" s="65" t="str">
        <f t="shared" ref="HN194" si="360">IF(HM194="Absent",0," ")</f>
        <v xml:space="preserve"> </v>
      </c>
      <c r="HO194" s="282"/>
      <c r="HP194" s="65"/>
      <c r="HQ194" s="281"/>
      <c r="HR194" s="186"/>
      <c r="HS194" s="65" t="str">
        <f t="shared" ref="HS194" si="361">IF(HR194="Absent",0," ")</f>
        <v xml:space="preserve"> </v>
      </c>
      <c r="HT194" s="282"/>
      <c r="HU194" s="65"/>
      <c r="HV194" s="281"/>
      <c r="HW194" s="186"/>
      <c r="HX194" s="65" t="str">
        <f t="shared" ref="HX194" si="362">IF(HW194="Absent",0," ")</f>
        <v xml:space="preserve"> </v>
      </c>
      <c r="HY194" s="282"/>
      <c r="HZ194" s="65"/>
      <c r="IA194" s="281"/>
      <c r="IB194" s="186"/>
      <c r="IC194" s="65" t="str">
        <f t="shared" ref="IC194" si="363">IF(IB194="Absent",0," ")</f>
        <v xml:space="preserve"> </v>
      </c>
      <c r="ID194" s="282"/>
      <c r="IE194" s="65"/>
      <c r="IF194" s="281"/>
      <c r="IG194" s="186"/>
      <c r="IH194" s="65" t="str">
        <f t="shared" ref="IH194" si="364">IF(IG194="Absent",0," ")</f>
        <v xml:space="preserve"> </v>
      </c>
      <c r="II194" s="282"/>
      <c r="IJ194" s="65"/>
      <c r="IK194" s="281"/>
      <c r="IL194" s="186"/>
      <c r="IM194" s="65" t="str">
        <f t="shared" ref="IM194" si="365">IF(IL194="Absent",0," ")</f>
        <v xml:space="preserve"> </v>
      </c>
      <c r="IN194" s="282"/>
      <c r="IO194" s="65"/>
      <c r="IP194" s="281"/>
      <c r="IQ194" s="186"/>
      <c r="IR194" s="65" t="str">
        <f t="shared" ref="IR194" si="366">IF(IQ194="Absent",0," ")</f>
        <v xml:space="preserve"> </v>
      </c>
      <c r="IS194" s="282"/>
      <c r="IT194" s="65"/>
      <c r="IU194" s="281"/>
    </row>
    <row r="195" spans="1:255" ht="15" customHeight="1">
      <c r="A195" s="361"/>
      <c r="B195" s="401"/>
      <c r="C195" s="385"/>
      <c r="D195" s="277"/>
      <c r="E195" s="11" t="str">
        <f t="shared" si="213"/>
        <v>PM</v>
      </c>
      <c r="F195" s="156"/>
      <c r="G195" s="155" t="str">
        <f t="shared" si="243"/>
        <v xml:space="preserve"> </v>
      </c>
      <c r="H195" s="287"/>
      <c r="I195" s="155"/>
      <c r="J195" s="286"/>
      <c r="K195" s="156"/>
      <c r="L195" s="155" t="str">
        <f t="shared" si="244"/>
        <v xml:space="preserve"> </v>
      </c>
      <c r="M195" s="287"/>
      <c r="N195" s="155"/>
      <c r="O195" s="286"/>
      <c r="P195" s="156"/>
      <c r="Q195" s="155" t="str">
        <f t="shared" si="244"/>
        <v xml:space="preserve"> </v>
      </c>
      <c r="R195" s="287"/>
      <c r="S195" s="155"/>
      <c r="T195" s="286"/>
      <c r="U195" s="156"/>
      <c r="V195" s="155" t="str">
        <f t="shared" si="244"/>
        <v xml:space="preserve"> </v>
      </c>
      <c r="W195" s="287"/>
      <c r="X195" s="155"/>
      <c r="Y195" s="286"/>
      <c r="Z195" s="156"/>
      <c r="AA195" s="155" t="str">
        <f t="shared" si="244"/>
        <v xml:space="preserve"> </v>
      </c>
      <c r="AB195" s="287"/>
      <c r="AC195" s="155"/>
      <c r="AD195" s="286"/>
      <c r="AE195" s="156"/>
      <c r="AF195" s="155" t="str">
        <f t="shared" si="244"/>
        <v xml:space="preserve"> </v>
      </c>
      <c r="AG195" s="287"/>
      <c r="AH195" s="155"/>
      <c r="AI195" s="286"/>
      <c r="AJ195" s="156"/>
      <c r="AK195" s="155" t="str">
        <f t="shared" si="244"/>
        <v xml:space="preserve"> </v>
      </c>
      <c r="AL195" s="287"/>
      <c r="AM195" s="155"/>
      <c r="AN195" s="286"/>
      <c r="AO195" s="156"/>
      <c r="AP195" s="155" t="str">
        <f t="shared" si="244"/>
        <v xml:space="preserve"> </v>
      </c>
      <c r="AQ195" s="287"/>
      <c r="AR195" s="155"/>
      <c r="AS195" s="286"/>
      <c r="AT195" s="156"/>
      <c r="AU195" s="155" t="str">
        <f t="shared" si="244"/>
        <v xml:space="preserve"> </v>
      </c>
      <c r="AV195" s="287"/>
      <c r="AW195" s="155"/>
      <c r="AX195" s="286"/>
      <c r="AY195" s="156"/>
      <c r="AZ195" s="155" t="str">
        <f t="shared" si="244"/>
        <v xml:space="preserve"> </v>
      </c>
      <c r="BA195" s="287"/>
      <c r="BB195" s="155"/>
      <c r="BC195" s="286"/>
      <c r="BD195" s="156"/>
      <c r="BE195" s="155" t="str">
        <f t="shared" si="244"/>
        <v xml:space="preserve"> </v>
      </c>
      <c r="BF195" s="287"/>
      <c r="BG195" s="155"/>
      <c r="BH195" s="286"/>
      <c r="BI195" s="156"/>
      <c r="BJ195" s="155" t="str">
        <f t="shared" si="244"/>
        <v xml:space="preserve"> </v>
      </c>
      <c r="BK195" s="287"/>
      <c r="BL195" s="155"/>
      <c r="BM195" s="286"/>
      <c r="BN195" s="156"/>
      <c r="BO195" s="155" t="str">
        <f t="shared" si="244"/>
        <v xml:space="preserve"> </v>
      </c>
      <c r="BP195" s="287"/>
      <c r="BQ195" s="155"/>
      <c r="BR195" s="286"/>
      <c r="BS195" s="156"/>
      <c r="BT195" s="155" t="str">
        <f t="shared" si="244"/>
        <v xml:space="preserve"> </v>
      </c>
      <c r="BU195" s="287"/>
      <c r="BV195" s="155"/>
      <c r="BW195" s="286"/>
      <c r="BX195" s="156"/>
      <c r="BY195" s="155" t="str">
        <f t="shared" si="245"/>
        <v xml:space="preserve"> </v>
      </c>
      <c r="BZ195" s="287"/>
      <c r="CA195" s="155"/>
      <c r="CB195" s="286"/>
      <c r="CC195" s="156"/>
      <c r="CD195" s="155" t="str">
        <f t="shared" si="245"/>
        <v xml:space="preserve"> </v>
      </c>
      <c r="CE195" s="287"/>
      <c r="CF195" s="155"/>
      <c r="CG195" s="286"/>
      <c r="CH195" s="156"/>
      <c r="CI195" s="155" t="str">
        <f t="shared" si="245"/>
        <v xml:space="preserve"> </v>
      </c>
      <c r="CJ195" s="287"/>
      <c r="CK195" s="155"/>
      <c r="CL195" s="286"/>
      <c r="CM195" s="156"/>
      <c r="CN195" s="155" t="str">
        <f t="shared" si="245"/>
        <v xml:space="preserve"> </v>
      </c>
      <c r="CO195" s="287"/>
      <c r="CP195" s="155"/>
      <c r="CQ195" s="286"/>
      <c r="CR195" s="156"/>
      <c r="CS195" s="155" t="str">
        <f t="shared" si="245"/>
        <v xml:space="preserve"> </v>
      </c>
      <c r="CT195" s="287"/>
      <c r="CU195" s="155"/>
      <c r="CV195" s="286"/>
      <c r="CW195" s="156"/>
      <c r="CX195" s="155" t="str">
        <f t="shared" si="245"/>
        <v xml:space="preserve"> </v>
      </c>
      <c r="CY195" s="287"/>
      <c r="CZ195" s="155"/>
      <c r="DA195" s="286"/>
      <c r="DB195" s="156"/>
      <c r="DC195" s="155" t="str">
        <f t="shared" si="245"/>
        <v xml:space="preserve"> </v>
      </c>
      <c r="DD195" s="287"/>
      <c r="DE195" s="155"/>
      <c r="DF195" s="286"/>
      <c r="DG195" s="156"/>
      <c r="DH195" s="155" t="str">
        <f t="shared" si="245"/>
        <v xml:space="preserve"> </v>
      </c>
      <c r="DI195" s="287"/>
      <c r="DJ195" s="155"/>
      <c r="DK195" s="286"/>
      <c r="DL195" s="156"/>
      <c r="DM195" s="155" t="str">
        <f t="shared" si="245"/>
        <v xml:space="preserve"> </v>
      </c>
      <c r="DN195" s="287"/>
      <c r="DO195" s="155"/>
      <c r="DP195" s="286"/>
      <c r="DQ195" s="156"/>
      <c r="DR195" s="155" t="str">
        <f t="shared" si="245"/>
        <v xml:space="preserve"> </v>
      </c>
      <c r="DS195" s="287"/>
      <c r="DT195" s="155"/>
      <c r="DU195" s="286"/>
      <c r="DV195" s="156"/>
      <c r="DW195" s="155" t="str">
        <f t="shared" si="245"/>
        <v xml:space="preserve"> </v>
      </c>
      <c r="DX195" s="287"/>
      <c r="DY195" s="155"/>
      <c r="DZ195" s="286"/>
      <c r="EA195" s="156"/>
      <c r="EB195" s="155" t="str">
        <f t="shared" si="246"/>
        <v xml:space="preserve"> </v>
      </c>
      <c r="EC195" s="287"/>
      <c r="ED195" s="155"/>
      <c r="EE195" s="286"/>
      <c r="EF195" s="156"/>
      <c r="EG195" s="155" t="str">
        <f t="shared" ref="EG195" si="367">IF(EF195="Absent",0," ")</f>
        <v xml:space="preserve"> </v>
      </c>
      <c r="EH195" s="287"/>
      <c r="EI195" s="155"/>
      <c r="EJ195" s="286"/>
      <c r="EK195" s="156"/>
      <c r="EL195" s="155" t="str">
        <f t="shared" ref="EL195" si="368">IF(EK195="Absent",0," ")</f>
        <v xml:space="preserve"> </v>
      </c>
      <c r="EM195" s="287"/>
      <c r="EN195" s="155"/>
      <c r="EO195" s="286"/>
      <c r="EP195" s="156"/>
      <c r="EQ195" s="155" t="str">
        <f t="shared" ref="EQ195" si="369">IF(EP195="Absent",0," ")</f>
        <v xml:space="preserve"> </v>
      </c>
      <c r="ER195" s="287"/>
      <c r="ES195" s="155"/>
      <c r="ET195" s="286"/>
      <c r="EU195" s="156"/>
      <c r="EV195" s="155" t="str">
        <f t="shared" ref="EV195" si="370">IF(EU195="Absent",0," ")</f>
        <v xml:space="preserve"> </v>
      </c>
      <c r="EW195" s="287"/>
      <c r="EX195" s="155"/>
      <c r="EY195" s="286"/>
      <c r="EZ195" s="156"/>
      <c r="FA195" s="155" t="str">
        <f t="shared" ref="FA195" si="371">IF(EZ195="Absent",0," ")</f>
        <v xml:space="preserve"> </v>
      </c>
      <c r="FB195" s="287"/>
      <c r="FC195" s="155"/>
      <c r="FD195" s="286"/>
      <c r="FE195" s="186"/>
      <c r="FF195" s="65" t="str">
        <f t="shared" ref="FF195" si="372">IF(FE195="Absent",0," ")</f>
        <v xml:space="preserve"> </v>
      </c>
      <c r="FG195" s="282"/>
      <c r="FH195" s="65"/>
      <c r="FI195" s="281"/>
      <c r="FJ195" s="186"/>
      <c r="FK195" s="65" t="str">
        <f t="shared" ref="FK195" si="373">IF(FJ195="Absent",0," ")</f>
        <v xml:space="preserve"> </v>
      </c>
      <c r="FL195" s="282"/>
      <c r="FM195" s="65"/>
      <c r="FN195" s="281"/>
      <c r="FO195" s="186"/>
      <c r="FP195" s="65" t="str">
        <f t="shared" ref="FP195" si="374">IF(FO195="Absent",0," ")</f>
        <v xml:space="preserve"> </v>
      </c>
      <c r="FQ195" s="282"/>
      <c r="FR195" s="65"/>
      <c r="FS195" s="281"/>
      <c r="FT195" s="186"/>
      <c r="FU195" s="65" t="str">
        <f t="shared" ref="FU195" si="375">IF(FT195="Absent",0," ")</f>
        <v xml:space="preserve"> </v>
      </c>
      <c r="FV195" s="282"/>
      <c r="FW195" s="65"/>
      <c r="FX195" s="281"/>
      <c r="FY195" s="186"/>
      <c r="FZ195" s="65" t="str">
        <f t="shared" ref="FZ195" si="376">IF(FY195="Absent",0," ")</f>
        <v xml:space="preserve"> </v>
      </c>
      <c r="GA195" s="282"/>
      <c r="GB195" s="65"/>
      <c r="GC195" s="281"/>
      <c r="GD195" s="186"/>
      <c r="GE195" s="65" t="str">
        <f t="shared" ref="GE195" si="377">IF(GD195="Absent",0," ")</f>
        <v xml:space="preserve"> </v>
      </c>
      <c r="GF195" s="282"/>
      <c r="GG195" s="65"/>
      <c r="GH195" s="281"/>
      <c r="GI195" s="186"/>
      <c r="GJ195" s="65" t="str">
        <f t="shared" ref="GJ195" si="378">IF(GI195="Absent",0," ")</f>
        <v xml:space="preserve"> </v>
      </c>
      <c r="GK195" s="282"/>
      <c r="GL195" s="65"/>
      <c r="GM195" s="281"/>
      <c r="GN195" s="186"/>
      <c r="GO195" s="65" t="str">
        <f t="shared" ref="GO195" si="379">IF(GN195="Absent",0," ")</f>
        <v xml:space="preserve"> </v>
      </c>
      <c r="GP195" s="282"/>
      <c r="GQ195" s="65"/>
      <c r="GR195" s="281"/>
      <c r="GS195" s="186"/>
      <c r="GT195" s="65" t="str">
        <f t="shared" ref="GT195" si="380">IF(GS195="Absent",0," ")</f>
        <v xml:space="preserve"> </v>
      </c>
      <c r="GU195" s="282"/>
      <c r="GV195" s="65"/>
      <c r="GW195" s="281"/>
      <c r="GX195" s="186"/>
      <c r="GY195" s="65" t="str">
        <f t="shared" ref="GY195" si="381">IF(GX195="Absent",0," ")</f>
        <v xml:space="preserve"> </v>
      </c>
      <c r="GZ195" s="282"/>
      <c r="HA195" s="65"/>
      <c r="HB195" s="281"/>
      <c r="HC195" s="186"/>
      <c r="HD195" s="65" t="str">
        <f t="shared" ref="HD195" si="382">IF(HC195="Absent",0," ")</f>
        <v xml:space="preserve"> </v>
      </c>
      <c r="HE195" s="282"/>
      <c r="HF195" s="65"/>
      <c r="HG195" s="281"/>
      <c r="HH195" s="186"/>
      <c r="HI195" s="65" t="str">
        <f t="shared" ref="HI195" si="383">IF(HH195="Absent",0," ")</f>
        <v xml:space="preserve"> </v>
      </c>
      <c r="HJ195" s="282"/>
      <c r="HK195" s="65"/>
      <c r="HL195" s="281"/>
      <c r="HM195" s="186"/>
      <c r="HN195" s="65" t="str">
        <f t="shared" ref="HN195" si="384">IF(HM195="Absent",0," ")</f>
        <v xml:space="preserve"> </v>
      </c>
      <c r="HO195" s="282"/>
      <c r="HP195" s="65"/>
      <c r="HQ195" s="281"/>
      <c r="HR195" s="186"/>
      <c r="HS195" s="65" t="str">
        <f t="shared" ref="HS195" si="385">IF(HR195="Absent",0," ")</f>
        <v xml:space="preserve"> </v>
      </c>
      <c r="HT195" s="282"/>
      <c r="HU195" s="65"/>
      <c r="HV195" s="281"/>
      <c r="HW195" s="186"/>
      <c r="HX195" s="65" t="str">
        <f t="shared" ref="HX195" si="386">IF(HW195="Absent",0," ")</f>
        <v xml:space="preserve"> </v>
      </c>
      <c r="HY195" s="282"/>
      <c r="HZ195" s="65"/>
      <c r="IA195" s="281"/>
      <c r="IB195" s="186"/>
      <c r="IC195" s="65" t="str">
        <f t="shared" ref="IC195" si="387">IF(IB195="Absent",0," ")</f>
        <v xml:space="preserve"> </v>
      </c>
      <c r="ID195" s="282"/>
      <c r="IE195" s="65"/>
      <c r="IF195" s="281"/>
      <c r="IG195" s="186"/>
      <c r="IH195" s="65" t="str">
        <f t="shared" ref="IH195" si="388">IF(IG195="Absent",0," ")</f>
        <v xml:space="preserve"> </v>
      </c>
      <c r="II195" s="282"/>
      <c r="IJ195" s="65"/>
      <c r="IK195" s="281"/>
      <c r="IL195" s="186"/>
      <c r="IM195" s="65" t="str">
        <f t="shared" ref="IM195" si="389">IF(IL195="Absent",0," ")</f>
        <v xml:space="preserve"> </v>
      </c>
      <c r="IN195" s="282"/>
      <c r="IO195" s="65"/>
      <c r="IP195" s="281"/>
      <c r="IQ195" s="186"/>
      <c r="IR195" s="65" t="str">
        <f t="shared" ref="IR195" si="390">IF(IQ195="Absent",0," ")</f>
        <v xml:space="preserve"> </v>
      </c>
      <c r="IS195" s="282"/>
      <c r="IT195" s="65"/>
      <c r="IU195" s="281"/>
    </row>
    <row r="196" spans="1:255" ht="15" customHeight="1">
      <c r="A196" s="361">
        <f>IF($A194+1=8,1, $A194+1)</f>
        <v>3</v>
      </c>
      <c r="B196" s="401"/>
      <c r="C196" s="385">
        <f>C194+1</f>
        <v>43187</v>
      </c>
      <c r="D196" s="275" t="s">
        <v>76</v>
      </c>
      <c r="E196" s="11" t="str">
        <f t="shared" si="213"/>
        <v>AM</v>
      </c>
      <c r="F196" s="156"/>
      <c r="G196" s="155" t="str">
        <f t="shared" si="243"/>
        <v xml:space="preserve"> </v>
      </c>
      <c r="H196" s="287"/>
      <c r="I196" s="155"/>
      <c r="J196" s="286"/>
      <c r="K196" s="156"/>
      <c r="L196" s="155" t="str">
        <f t="shared" si="244"/>
        <v xml:space="preserve"> </v>
      </c>
      <c r="M196" s="287"/>
      <c r="N196" s="155"/>
      <c r="O196" s="286"/>
      <c r="P196" s="156"/>
      <c r="Q196" s="155" t="str">
        <f t="shared" si="244"/>
        <v xml:space="preserve"> </v>
      </c>
      <c r="R196" s="287"/>
      <c r="S196" s="155"/>
      <c r="T196" s="286"/>
      <c r="U196" s="156"/>
      <c r="V196" s="155" t="str">
        <f t="shared" si="244"/>
        <v xml:space="preserve"> </v>
      </c>
      <c r="W196" s="287"/>
      <c r="X196" s="155"/>
      <c r="Y196" s="286"/>
      <c r="Z196" s="156"/>
      <c r="AA196" s="155" t="str">
        <f t="shared" si="244"/>
        <v xml:space="preserve"> </v>
      </c>
      <c r="AB196" s="287"/>
      <c r="AC196" s="155"/>
      <c r="AD196" s="286"/>
      <c r="AE196" s="156"/>
      <c r="AF196" s="155" t="str">
        <f t="shared" si="244"/>
        <v xml:space="preserve"> </v>
      </c>
      <c r="AG196" s="287"/>
      <c r="AH196" s="155"/>
      <c r="AI196" s="286"/>
      <c r="AJ196" s="156"/>
      <c r="AK196" s="155" t="str">
        <f t="shared" si="244"/>
        <v xml:space="preserve"> </v>
      </c>
      <c r="AL196" s="287"/>
      <c r="AM196" s="155"/>
      <c r="AN196" s="286"/>
      <c r="AO196" s="156"/>
      <c r="AP196" s="155" t="str">
        <f t="shared" si="244"/>
        <v xml:space="preserve"> </v>
      </c>
      <c r="AQ196" s="287"/>
      <c r="AR196" s="155"/>
      <c r="AS196" s="286"/>
      <c r="AT196" s="156"/>
      <c r="AU196" s="155" t="str">
        <f t="shared" si="244"/>
        <v xml:space="preserve"> </v>
      </c>
      <c r="AV196" s="287"/>
      <c r="AW196" s="155"/>
      <c r="AX196" s="286"/>
      <c r="AY196" s="156"/>
      <c r="AZ196" s="155" t="str">
        <f t="shared" si="244"/>
        <v xml:space="preserve"> </v>
      </c>
      <c r="BA196" s="287"/>
      <c r="BB196" s="155"/>
      <c r="BC196" s="286"/>
      <c r="BD196" s="156"/>
      <c r="BE196" s="155" t="str">
        <f t="shared" si="244"/>
        <v xml:space="preserve"> </v>
      </c>
      <c r="BF196" s="287"/>
      <c r="BG196" s="155"/>
      <c r="BH196" s="286"/>
      <c r="BI196" s="156"/>
      <c r="BJ196" s="155" t="str">
        <f t="shared" si="244"/>
        <v xml:space="preserve"> </v>
      </c>
      <c r="BK196" s="287"/>
      <c r="BL196" s="155"/>
      <c r="BM196" s="286"/>
      <c r="BN196" s="156"/>
      <c r="BO196" s="155" t="str">
        <f t="shared" si="244"/>
        <v xml:space="preserve"> </v>
      </c>
      <c r="BP196" s="287"/>
      <c r="BQ196" s="155"/>
      <c r="BR196" s="286"/>
      <c r="BS196" s="156"/>
      <c r="BT196" s="155" t="str">
        <f t="shared" si="244"/>
        <v xml:space="preserve"> </v>
      </c>
      <c r="BU196" s="287"/>
      <c r="BV196" s="155"/>
      <c r="BW196" s="286"/>
      <c r="BX196" s="156"/>
      <c r="BY196" s="155" t="str">
        <f t="shared" si="245"/>
        <v xml:space="preserve"> </v>
      </c>
      <c r="BZ196" s="287"/>
      <c r="CA196" s="155"/>
      <c r="CB196" s="286"/>
      <c r="CC196" s="156"/>
      <c r="CD196" s="155" t="str">
        <f t="shared" si="245"/>
        <v xml:space="preserve"> </v>
      </c>
      <c r="CE196" s="287"/>
      <c r="CF196" s="155"/>
      <c r="CG196" s="286"/>
      <c r="CH196" s="156"/>
      <c r="CI196" s="155" t="str">
        <f t="shared" si="245"/>
        <v xml:space="preserve"> </v>
      </c>
      <c r="CJ196" s="287"/>
      <c r="CK196" s="155"/>
      <c r="CL196" s="286"/>
      <c r="CM196" s="156"/>
      <c r="CN196" s="155" t="str">
        <f t="shared" si="245"/>
        <v xml:space="preserve"> </v>
      </c>
      <c r="CO196" s="287"/>
      <c r="CP196" s="155"/>
      <c r="CQ196" s="286"/>
      <c r="CR196" s="156"/>
      <c r="CS196" s="155" t="str">
        <f t="shared" si="245"/>
        <v xml:space="preserve"> </v>
      </c>
      <c r="CT196" s="287"/>
      <c r="CU196" s="155"/>
      <c r="CV196" s="286"/>
      <c r="CW196" s="156"/>
      <c r="CX196" s="155" t="str">
        <f t="shared" si="245"/>
        <v xml:space="preserve"> </v>
      </c>
      <c r="CY196" s="287"/>
      <c r="CZ196" s="155"/>
      <c r="DA196" s="286"/>
      <c r="DB196" s="156"/>
      <c r="DC196" s="155" t="str">
        <f t="shared" si="245"/>
        <v xml:space="preserve"> </v>
      </c>
      <c r="DD196" s="287"/>
      <c r="DE196" s="155"/>
      <c r="DF196" s="286"/>
      <c r="DG196" s="156"/>
      <c r="DH196" s="155" t="str">
        <f t="shared" si="245"/>
        <v xml:space="preserve"> </v>
      </c>
      <c r="DI196" s="287"/>
      <c r="DJ196" s="155"/>
      <c r="DK196" s="286"/>
      <c r="DL196" s="156"/>
      <c r="DM196" s="155" t="str">
        <f t="shared" si="245"/>
        <v xml:space="preserve"> </v>
      </c>
      <c r="DN196" s="287"/>
      <c r="DO196" s="155"/>
      <c r="DP196" s="286"/>
      <c r="DQ196" s="156"/>
      <c r="DR196" s="155" t="str">
        <f t="shared" si="245"/>
        <v xml:space="preserve"> </v>
      </c>
      <c r="DS196" s="287"/>
      <c r="DT196" s="155"/>
      <c r="DU196" s="286"/>
      <c r="DV196" s="156"/>
      <c r="DW196" s="155" t="str">
        <f t="shared" si="245"/>
        <v xml:space="preserve"> </v>
      </c>
      <c r="DX196" s="287"/>
      <c r="DY196" s="155"/>
      <c r="DZ196" s="286"/>
      <c r="EA196" s="156"/>
      <c r="EB196" s="155" t="str">
        <f t="shared" si="246"/>
        <v xml:space="preserve"> </v>
      </c>
      <c r="EC196" s="287"/>
      <c r="ED196" s="155"/>
      <c r="EE196" s="286"/>
      <c r="EF196" s="156"/>
      <c r="EG196" s="155" t="str">
        <f t="shared" ref="EG196" si="391">IF(EF196="Absent",0," ")</f>
        <v xml:space="preserve"> </v>
      </c>
      <c r="EH196" s="287"/>
      <c r="EI196" s="155"/>
      <c r="EJ196" s="286"/>
      <c r="EK196" s="156"/>
      <c r="EL196" s="155" t="str">
        <f t="shared" ref="EL196" si="392">IF(EK196="Absent",0," ")</f>
        <v xml:space="preserve"> </v>
      </c>
      <c r="EM196" s="287"/>
      <c r="EN196" s="155"/>
      <c r="EO196" s="286"/>
      <c r="EP196" s="156"/>
      <c r="EQ196" s="155" t="str">
        <f t="shared" ref="EQ196" si="393">IF(EP196="Absent",0," ")</f>
        <v xml:space="preserve"> </v>
      </c>
      <c r="ER196" s="287"/>
      <c r="ES196" s="155"/>
      <c r="ET196" s="286"/>
      <c r="EU196" s="156"/>
      <c r="EV196" s="155" t="str">
        <f t="shared" ref="EV196" si="394">IF(EU196="Absent",0," ")</f>
        <v xml:space="preserve"> </v>
      </c>
      <c r="EW196" s="287"/>
      <c r="EX196" s="155"/>
      <c r="EY196" s="286"/>
      <c r="EZ196" s="156"/>
      <c r="FA196" s="155" t="str">
        <f t="shared" ref="FA196" si="395">IF(EZ196="Absent",0," ")</f>
        <v xml:space="preserve"> </v>
      </c>
      <c r="FB196" s="287"/>
      <c r="FC196" s="155"/>
      <c r="FD196" s="286"/>
      <c r="FE196" s="186"/>
      <c r="FF196" s="65" t="str">
        <f t="shared" ref="FF196" si="396">IF(FE196="Absent",0," ")</f>
        <v xml:space="preserve"> </v>
      </c>
      <c r="FG196" s="282"/>
      <c r="FH196" s="65"/>
      <c r="FI196" s="281"/>
      <c r="FJ196" s="186"/>
      <c r="FK196" s="65" t="str">
        <f t="shared" ref="FK196" si="397">IF(FJ196="Absent",0," ")</f>
        <v xml:space="preserve"> </v>
      </c>
      <c r="FL196" s="282"/>
      <c r="FM196" s="65"/>
      <c r="FN196" s="281"/>
      <c r="FO196" s="186"/>
      <c r="FP196" s="65" t="str">
        <f t="shared" ref="FP196" si="398">IF(FO196="Absent",0," ")</f>
        <v xml:space="preserve"> </v>
      </c>
      <c r="FQ196" s="282"/>
      <c r="FR196" s="65"/>
      <c r="FS196" s="281"/>
      <c r="FT196" s="186"/>
      <c r="FU196" s="65" t="str">
        <f t="shared" ref="FU196" si="399">IF(FT196="Absent",0," ")</f>
        <v xml:space="preserve"> </v>
      </c>
      <c r="FV196" s="282"/>
      <c r="FW196" s="65"/>
      <c r="FX196" s="281"/>
      <c r="FY196" s="186"/>
      <c r="FZ196" s="65" t="str">
        <f t="shared" ref="FZ196" si="400">IF(FY196="Absent",0," ")</f>
        <v xml:space="preserve"> </v>
      </c>
      <c r="GA196" s="282"/>
      <c r="GB196" s="65"/>
      <c r="GC196" s="281"/>
      <c r="GD196" s="186"/>
      <c r="GE196" s="65" t="str">
        <f t="shared" ref="GE196" si="401">IF(GD196="Absent",0," ")</f>
        <v xml:space="preserve"> </v>
      </c>
      <c r="GF196" s="282"/>
      <c r="GG196" s="65"/>
      <c r="GH196" s="281"/>
      <c r="GI196" s="186"/>
      <c r="GJ196" s="65" t="str">
        <f t="shared" ref="GJ196" si="402">IF(GI196="Absent",0," ")</f>
        <v xml:space="preserve"> </v>
      </c>
      <c r="GK196" s="282"/>
      <c r="GL196" s="65"/>
      <c r="GM196" s="281"/>
      <c r="GN196" s="186"/>
      <c r="GO196" s="65" t="str">
        <f t="shared" ref="GO196" si="403">IF(GN196="Absent",0," ")</f>
        <v xml:space="preserve"> </v>
      </c>
      <c r="GP196" s="282"/>
      <c r="GQ196" s="65"/>
      <c r="GR196" s="281"/>
      <c r="GS196" s="186"/>
      <c r="GT196" s="65" t="str">
        <f t="shared" ref="GT196" si="404">IF(GS196="Absent",0," ")</f>
        <v xml:space="preserve"> </v>
      </c>
      <c r="GU196" s="282"/>
      <c r="GV196" s="65"/>
      <c r="GW196" s="281"/>
      <c r="GX196" s="186"/>
      <c r="GY196" s="65" t="str">
        <f t="shared" ref="GY196" si="405">IF(GX196="Absent",0," ")</f>
        <v xml:space="preserve"> </v>
      </c>
      <c r="GZ196" s="282"/>
      <c r="HA196" s="65"/>
      <c r="HB196" s="281"/>
      <c r="HC196" s="186"/>
      <c r="HD196" s="65" t="str">
        <f t="shared" ref="HD196" si="406">IF(HC196="Absent",0," ")</f>
        <v xml:space="preserve"> </v>
      </c>
      <c r="HE196" s="282"/>
      <c r="HF196" s="65"/>
      <c r="HG196" s="281"/>
      <c r="HH196" s="186"/>
      <c r="HI196" s="65" t="str">
        <f t="shared" ref="HI196" si="407">IF(HH196="Absent",0," ")</f>
        <v xml:space="preserve"> </v>
      </c>
      <c r="HJ196" s="282"/>
      <c r="HK196" s="65"/>
      <c r="HL196" s="281"/>
      <c r="HM196" s="186"/>
      <c r="HN196" s="65" t="str">
        <f t="shared" ref="HN196" si="408">IF(HM196="Absent",0," ")</f>
        <v xml:space="preserve"> </v>
      </c>
      <c r="HO196" s="282"/>
      <c r="HP196" s="65"/>
      <c r="HQ196" s="281"/>
      <c r="HR196" s="186"/>
      <c r="HS196" s="65" t="str">
        <f t="shared" ref="HS196" si="409">IF(HR196="Absent",0," ")</f>
        <v xml:space="preserve"> </v>
      </c>
      <c r="HT196" s="282"/>
      <c r="HU196" s="65"/>
      <c r="HV196" s="281"/>
      <c r="HW196" s="186"/>
      <c r="HX196" s="65" t="str">
        <f t="shared" ref="HX196" si="410">IF(HW196="Absent",0," ")</f>
        <v xml:space="preserve"> </v>
      </c>
      <c r="HY196" s="282"/>
      <c r="HZ196" s="65"/>
      <c r="IA196" s="281"/>
      <c r="IB196" s="186"/>
      <c r="IC196" s="65" t="str">
        <f t="shared" ref="IC196" si="411">IF(IB196="Absent",0," ")</f>
        <v xml:space="preserve"> </v>
      </c>
      <c r="ID196" s="282"/>
      <c r="IE196" s="65"/>
      <c r="IF196" s="281"/>
      <c r="IG196" s="186"/>
      <c r="IH196" s="65" t="str">
        <f t="shared" ref="IH196" si="412">IF(IG196="Absent",0," ")</f>
        <v xml:space="preserve"> </v>
      </c>
      <c r="II196" s="282"/>
      <c r="IJ196" s="65"/>
      <c r="IK196" s="281"/>
      <c r="IL196" s="186"/>
      <c r="IM196" s="65" t="str">
        <f t="shared" ref="IM196" si="413">IF(IL196="Absent",0," ")</f>
        <v xml:space="preserve"> </v>
      </c>
      <c r="IN196" s="282"/>
      <c r="IO196" s="65"/>
      <c r="IP196" s="281"/>
      <c r="IQ196" s="186"/>
      <c r="IR196" s="65" t="str">
        <f t="shared" ref="IR196" si="414">IF(IQ196="Absent",0," ")</f>
        <v xml:space="preserve"> </v>
      </c>
      <c r="IS196" s="282"/>
      <c r="IT196" s="65"/>
      <c r="IU196" s="281"/>
    </row>
    <row r="197" spans="1:255" ht="15" customHeight="1">
      <c r="A197" s="361"/>
      <c r="B197" s="401"/>
      <c r="C197" s="385"/>
      <c r="D197" s="277"/>
      <c r="E197" s="11" t="str">
        <f t="shared" si="213"/>
        <v>PM</v>
      </c>
      <c r="F197" s="156"/>
      <c r="G197" s="155" t="str">
        <f t="shared" si="243"/>
        <v xml:space="preserve"> </v>
      </c>
      <c r="H197" s="287"/>
      <c r="I197" s="155"/>
      <c r="J197" s="286"/>
      <c r="K197" s="156"/>
      <c r="L197" s="155" t="str">
        <f t="shared" si="244"/>
        <v xml:space="preserve"> </v>
      </c>
      <c r="M197" s="287"/>
      <c r="N197" s="155"/>
      <c r="O197" s="286"/>
      <c r="P197" s="156"/>
      <c r="Q197" s="155" t="str">
        <f t="shared" si="244"/>
        <v xml:space="preserve"> </v>
      </c>
      <c r="R197" s="287"/>
      <c r="S197" s="155"/>
      <c r="T197" s="286"/>
      <c r="U197" s="156"/>
      <c r="V197" s="155" t="str">
        <f t="shared" si="244"/>
        <v xml:space="preserve"> </v>
      </c>
      <c r="W197" s="287"/>
      <c r="X197" s="155"/>
      <c r="Y197" s="286"/>
      <c r="Z197" s="156"/>
      <c r="AA197" s="155" t="str">
        <f t="shared" si="244"/>
        <v xml:space="preserve"> </v>
      </c>
      <c r="AB197" s="287"/>
      <c r="AC197" s="155"/>
      <c r="AD197" s="286"/>
      <c r="AE197" s="156"/>
      <c r="AF197" s="155" t="str">
        <f t="shared" si="244"/>
        <v xml:space="preserve"> </v>
      </c>
      <c r="AG197" s="287"/>
      <c r="AH197" s="155"/>
      <c r="AI197" s="286"/>
      <c r="AJ197" s="156"/>
      <c r="AK197" s="155" t="str">
        <f t="shared" si="244"/>
        <v xml:space="preserve"> </v>
      </c>
      <c r="AL197" s="287"/>
      <c r="AM197" s="155"/>
      <c r="AN197" s="286"/>
      <c r="AO197" s="156"/>
      <c r="AP197" s="155" t="str">
        <f t="shared" si="244"/>
        <v xml:space="preserve"> </v>
      </c>
      <c r="AQ197" s="287"/>
      <c r="AR197" s="155"/>
      <c r="AS197" s="286"/>
      <c r="AT197" s="156"/>
      <c r="AU197" s="155" t="str">
        <f t="shared" si="244"/>
        <v xml:space="preserve"> </v>
      </c>
      <c r="AV197" s="287"/>
      <c r="AW197" s="155"/>
      <c r="AX197" s="286"/>
      <c r="AY197" s="156"/>
      <c r="AZ197" s="155" t="str">
        <f t="shared" si="244"/>
        <v xml:space="preserve"> </v>
      </c>
      <c r="BA197" s="287"/>
      <c r="BB197" s="155"/>
      <c r="BC197" s="286"/>
      <c r="BD197" s="156"/>
      <c r="BE197" s="155" t="str">
        <f t="shared" si="244"/>
        <v xml:space="preserve"> </v>
      </c>
      <c r="BF197" s="287"/>
      <c r="BG197" s="155"/>
      <c r="BH197" s="286"/>
      <c r="BI197" s="156"/>
      <c r="BJ197" s="155" t="str">
        <f t="shared" si="244"/>
        <v xml:space="preserve"> </v>
      </c>
      <c r="BK197" s="287"/>
      <c r="BL197" s="155"/>
      <c r="BM197" s="286"/>
      <c r="BN197" s="156"/>
      <c r="BO197" s="155" t="str">
        <f t="shared" si="244"/>
        <v xml:space="preserve"> </v>
      </c>
      <c r="BP197" s="287"/>
      <c r="BQ197" s="155"/>
      <c r="BR197" s="286"/>
      <c r="BS197" s="156"/>
      <c r="BT197" s="155" t="str">
        <f t="shared" si="244"/>
        <v xml:space="preserve"> </v>
      </c>
      <c r="BU197" s="287"/>
      <c r="BV197" s="155"/>
      <c r="BW197" s="286"/>
      <c r="BX197" s="156"/>
      <c r="BY197" s="155" t="str">
        <f t="shared" si="245"/>
        <v xml:space="preserve"> </v>
      </c>
      <c r="BZ197" s="287"/>
      <c r="CA197" s="155"/>
      <c r="CB197" s="286"/>
      <c r="CC197" s="156"/>
      <c r="CD197" s="155" t="str">
        <f t="shared" si="245"/>
        <v xml:space="preserve"> </v>
      </c>
      <c r="CE197" s="287"/>
      <c r="CF197" s="155"/>
      <c r="CG197" s="286"/>
      <c r="CH197" s="156"/>
      <c r="CI197" s="155" t="str">
        <f t="shared" si="245"/>
        <v xml:space="preserve"> </v>
      </c>
      <c r="CJ197" s="287"/>
      <c r="CK197" s="155"/>
      <c r="CL197" s="286"/>
      <c r="CM197" s="156"/>
      <c r="CN197" s="155" t="str">
        <f t="shared" si="245"/>
        <v xml:space="preserve"> </v>
      </c>
      <c r="CO197" s="287"/>
      <c r="CP197" s="155"/>
      <c r="CQ197" s="286"/>
      <c r="CR197" s="156"/>
      <c r="CS197" s="155" t="str">
        <f t="shared" si="245"/>
        <v xml:space="preserve"> </v>
      </c>
      <c r="CT197" s="287"/>
      <c r="CU197" s="155"/>
      <c r="CV197" s="286"/>
      <c r="CW197" s="156"/>
      <c r="CX197" s="155" t="str">
        <f t="shared" si="245"/>
        <v xml:space="preserve"> </v>
      </c>
      <c r="CY197" s="287"/>
      <c r="CZ197" s="155"/>
      <c r="DA197" s="286"/>
      <c r="DB197" s="156"/>
      <c r="DC197" s="155" t="str">
        <f t="shared" si="245"/>
        <v xml:space="preserve"> </v>
      </c>
      <c r="DD197" s="287"/>
      <c r="DE197" s="155"/>
      <c r="DF197" s="286"/>
      <c r="DG197" s="156"/>
      <c r="DH197" s="155" t="str">
        <f t="shared" si="245"/>
        <v xml:space="preserve"> </v>
      </c>
      <c r="DI197" s="287"/>
      <c r="DJ197" s="155"/>
      <c r="DK197" s="286"/>
      <c r="DL197" s="156"/>
      <c r="DM197" s="155" t="str">
        <f t="shared" si="245"/>
        <v xml:space="preserve"> </v>
      </c>
      <c r="DN197" s="287"/>
      <c r="DO197" s="155"/>
      <c r="DP197" s="286"/>
      <c r="DQ197" s="156"/>
      <c r="DR197" s="155" t="str">
        <f t="shared" si="245"/>
        <v xml:space="preserve"> </v>
      </c>
      <c r="DS197" s="287"/>
      <c r="DT197" s="155"/>
      <c r="DU197" s="286"/>
      <c r="DV197" s="156"/>
      <c r="DW197" s="155" t="str">
        <f t="shared" si="245"/>
        <v xml:space="preserve"> </v>
      </c>
      <c r="DX197" s="287"/>
      <c r="DY197" s="155"/>
      <c r="DZ197" s="286"/>
      <c r="EA197" s="156"/>
      <c r="EB197" s="155" t="str">
        <f t="shared" si="246"/>
        <v xml:space="preserve"> </v>
      </c>
      <c r="EC197" s="287"/>
      <c r="ED197" s="155"/>
      <c r="EE197" s="286"/>
      <c r="EF197" s="156"/>
      <c r="EG197" s="155" t="str">
        <f t="shared" ref="EG197" si="415">IF(EF197="Absent",0," ")</f>
        <v xml:space="preserve"> </v>
      </c>
      <c r="EH197" s="287"/>
      <c r="EI197" s="155"/>
      <c r="EJ197" s="286"/>
      <c r="EK197" s="156"/>
      <c r="EL197" s="155" t="str">
        <f t="shared" ref="EL197" si="416">IF(EK197="Absent",0," ")</f>
        <v xml:space="preserve"> </v>
      </c>
      <c r="EM197" s="287"/>
      <c r="EN197" s="155"/>
      <c r="EO197" s="286"/>
      <c r="EP197" s="156"/>
      <c r="EQ197" s="155" t="str">
        <f t="shared" ref="EQ197" si="417">IF(EP197="Absent",0," ")</f>
        <v xml:space="preserve"> </v>
      </c>
      <c r="ER197" s="287"/>
      <c r="ES197" s="155"/>
      <c r="ET197" s="286"/>
      <c r="EU197" s="156"/>
      <c r="EV197" s="155" t="str">
        <f t="shared" ref="EV197" si="418">IF(EU197="Absent",0," ")</f>
        <v xml:space="preserve"> </v>
      </c>
      <c r="EW197" s="287"/>
      <c r="EX197" s="155"/>
      <c r="EY197" s="286"/>
      <c r="EZ197" s="156"/>
      <c r="FA197" s="155" t="str">
        <f t="shared" ref="FA197" si="419">IF(EZ197="Absent",0," ")</f>
        <v xml:space="preserve"> </v>
      </c>
      <c r="FB197" s="287"/>
      <c r="FC197" s="155"/>
      <c r="FD197" s="286"/>
      <c r="FE197" s="186"/>
      <c r="FF197" s="65" t="str">
        <f t="shared" ref="FF197" si="420">IF(FE197="Absent",0," ")</f>
        <v xml:space="preserve"> </v>
      </c>
      <c r="FG197" s="282"/>
      <c r="FH197" s="65"/>
      <c r="FI197" s="281"/>
      <c r="FJ197" s="186"/>
      <c r="FK197" s="65" t="str">
        <f t="shared" ref="FK197" si="421">IF(FJ197="Absent",0," ")</f>
        <v xml:space="preserve"> </v>
      </c>
      <c r="FL197" s="282"/>
      <c r="FM197" s="65"/>
      <c r="FN197" s="281"/>
      <c r="FO197" s="186"/>
      <c r="FP197" s="65" t="str">
        <f t="shared" ref="FP197" si="422">IF(FO197="Absent",0," ")</f>
        <v xml:space="preserve"> </v>
      </c>
      <c r="FQ197" s="282"/>
      <c r="FR197" s="65"/>
      <c r="FS197" s="281"/>
      <c r="FT197" s="186"/>
      <c r="FU197" s="65" t="str">
        <f t="shared" ref="FU197" si="423">IF(FT197="Absent",0," ")</f>
        <v xml:space="preserve"> </v>
      </c>
      <c r="FV197" s="282"/>
      <c r="FW197" s="65"/>
      <c r="FX197" s="281"/>
      <c r="FY197" s="186"/>
      <c r="FZ197" s="65" t="str">
        <f t="shared" ref="FZ197" si="424">IF(FY197="Absent",0," ")</f>
        <v xml:space="preserve"> </v>
      </c>
      <c r="GA197" s="282"/>
      <c r="GB197" s="65"/>
      <c r="GC197" s="281"/>
      <c r="GD197" s="186"/>
      <c r="GE197" s="65" t="str">
        <f t="shared" ref="GE197" si="425">IF(GD197="Absent",0," ")</f>
        <v xml:space="preserve"> </v>
      </c>
      <c r="GF197" s="282"/>
      <c r="GG197" s="65"/>
      <c r="GH197" s="281"/>
      <c r="GI197" s="186"/>
      <c r="GJ197" s="65" t="str">
        <f t="shared" ref="GJ197" si="426">IF(GI197="Absent",0," ")</f>
        <v xml:space="preserve"> </v>
      </c>
      <c r="GK197" s="282"/>
      <c r="GL197" s="65"/>
      <c r="GM197" s="281"/>
      <c r="GN197" s="186"/>
      <c r="GO197" s="65" t="str">
        <f t="shared" ref="GO197" si="427">IF(GN197="Absent",0," ")</f>
        <v xml:space="preserve"> </v>
      </c>
      <c r="GP197" s="282"/>
      <c r="GQ197" s="65"/>
      <c r="GR197" s="281"/>
      <c r="GS197" s="186"/>
      <c r="GT197" s="65" t="str">
        <f t="shared" ref="GT197" si="428">IF(GS197="Absent",0," ")</f>
        <v xml:space="preserve"> </v>
      </c>
      <c r="GU197" s="282"/>
      <c r="GV197" s="65"/>
      <c r="GW197" s="281"/>
      <c r="GX197" s="186"/>
      <c r="GY197" s="65" t="str">
        <f t="shared" ref="GY197" si="429">IF(GX197="Absent",0," ")</f>
        <v xml:space="preserve"> </v>
      </c>
      <c r="GZ197" s="282"/>
      <c r="HA197" s="65"/>
      <c r="HB197" s="281"/>
      <c r="HC197" s="186"/>
      <c r="HD197" s="65" t="str">
        <f t="shared" ref="HD197" si="430">IF(HC197="Absent",0," ")</f>
        <v xml:space="preserve"> </v>
      </c>
      <c r="HE197" s="282"/>
      <c r="HF197" s="65"/>
      <c r="HG197" s="281"/>
      <c r="HH197" s="186"/>
      <c r="HI197" s="65" t="str">
        <f t="shared" ref="HI197" si="431">IF(HH197="Absent",0," ")</f>
        <v xml:space="preserve"> </v>
      </c>
      <c r="HJ197" s="282"/>
      <c r="HK197" s="65"/>
      <c r="HL197" s="281"/>
      <c r="HM197" s="186"/>
      <c r="HN197" s="65" t="str">
        <f t="shared" ref="HN197" si="432">IF(HM197="Absent",0," ")</f>
        <v xml:space="preserve"> </v>
      </c>
      <c r="HO197" s="282"/>
      <c r="HP197" s="65"/>
      <c r="HQ197" s="281"/>
      <c r="HR197" s="186"/>
      <c r="HS197" s="65" t="str">
        <f t="shared" ref="HS197" si="433">IF(HR197="Absent",0," ")</f>
        <v xml:space="preserve"> </v>
      </c>
      <c r="HT197" s="282"/>
      <c r="HU197" s="65"/>
      <c r="HV197" s="281"/>
      <c r="HW197" s="186"/>
      <c r="HX197" s="65" t="str">
        <f t="shared" ref="HX197" si="434">IF(HW197="Absent",0," ")</f>
        <v xml:space="preserve"> </v>
      </c>
      <c r="HY197" s="282"/>
      <c r="HZ197" s="65"/>
      <c r="IA197" s="281"/>
      <c r="IB197" s="186"/>
      <c r="IC197" s="65" t="str">
        <f t="shared" ref="IC197" si="435">IF(IB197="Absent",0," ")</f>
        <v xml:space="preserve"> </v>
      </c>
      <c r="ID197" s="282"/>
      <c r="IE197" s="65"/>
      <c r="IF197" s="281"/>
      <c r="IG197" s="186"/>
      <c r="IH197" s="65" t="str">
        <f t="shared" ref="IH197" si="436">IF(IG197="Absent",0," ")</f>
        <v xml:space="preserve"> </v>
      </c>
      <c r="II197" s="282"/>
      <c r="IJ197" s="65"/>
      <c r="IK197" s="281"/>
      <c r="IL197" s="186"/>
      <c r="IM197" s="65" t="str">
        <f t="shared" ref="IM197" si="437">IF(IL197="Absent",0," ")</f>
        <v xml:space="preserve"> </v>
      </c>
      <c r="IN197" s="282"/>
      <c r="IO197" s="65"/>
      <c r="IP197" s="281"/>
      <c r="IQ197" s="186"/>
      <c r="IR197" s="65" t="str">
        <f t="shared" ref="IR197" si="438">IF(IQ197="Absent",0," ")</f>
        <v xml:space="preserve"> </v>
      </c>
      <c r="IS197" s="282"/>
      <c r="IT197" s="65"/>
      <c r="IU197" s="281"/>
    </row>
    <row r="198" spans="1:255" ht="15" customHeight="1">
      <c r="A198" s="361">
        <f>IF($A196+1=8,1, $A196+1)</f>
        <v>4</v>
      </c>
      <c r="B198" s="401"/>
      <c r="C198" s="385">
        <f>C196+1</f>
        <v>43188</v>
      </c>
      <c r="D198" s="275" t="s">
        <v>77</v>
      </c>
      <c r="E198" s="11" t="str">
        <f t="shared" si="213"/>
        <v>AM</v>
      </c>
      <c r="F198" s="156"/>
      <c r="G198" s="155" t="str">
        <f t="shared" si="243"/>
        <v xml:space="preserve"> </v>
      </c>
      <c r="H198" s="287"/>
      <c r="I198" s="155"/>
      <c r="J198" s="286"/>
      <c r="K198" s="156"/>
      <c r="L198" s="155" t="str">
        <f t="shared" si="244"/>
        <v xml:space="preserve"> </v>
      </c>
      <c r="M198" s="287"/>
      <c r="N198" s="155"/>
      <c r="O198" s="286"/>
      <c r="P198" s="156"/>
      <c r="Q198" s="155" t="str">
        <f t="shared" si="244"/>
        <v xml:space="preserve"> </v>
      </c>
      <c r="R198" s="287"/>
      <c r="S198" s="155"/>
      <c r="T198" s="286"/>
      <c r="U198" s="156"/>
      <c r="V198" s="155" t="str">
        <f t="shared" si="244"/>
        <v xml:space="preserve"> </v>
      </c>
      <c r="W198" s="287"/>
      <c r="X198" s="155"/>
      <c r="Y198" s="286"/>
      <c r="Z198" s="156"/>
      <c r="AA198" s="155" t="str">
        <f t="shared" si="244"/>
        <v xml:space="preserve"> </v>
      </c>
      <c r="AB198" s="287"/>
      <c r="AC198" s="155"/>
      <c r="AD198" s="286"/>
      <c r="AE198" s="156"/>
      <c r="AF198" s="155" t="str">
        <f t="shared" si="244"/>
        <v xml:space="preserve"> </v>
      </c>
      <c r="AG198" s="287"/>
      <c r="AH198" s="155"/>
      <c r="AI198" s="286"/>
      <c r="AJ198" s="156"/>
      <c r="AK198" s="155" t="str">
        <f t="shared" si="244"/>
        <v xml:space="preserve"> </v>
      </c>
      <c r="AL198" s="287"/>
      <c r="AM198" s="155"/>
      <c r="AN198" s="286"/>
      <c r="AO198" s="156"/>
      <c r="AP198" s="155" t="str">
        <f t="shared" si="244"/>
        <v xml:space="preserve"> </v>
      </c>
      <c r="AQ198" s="287"/>
      <c r="AR198" s="155"/>
      <c r="AS198" s="286"/>
      <c r="AT198" s="156"/>
      <c r="AU198" s="155" t="str">
        <f t="shared" si="244"/>
        <v xml:space="preserve"> </v>
      </c>
      <c r="AV198" s="287"/>
      <c r="AW198" s="155"/>
      <c r="AX198" s="286"/>
      <c r="AY198" s="156"/>
      <c r="AZ198" s="155" t="str">
        <f t="shared" si="244"/>
        <v xml:space="preserve"> </v>
      </c>
      <c r="BA198" s="287"/>
      <c r="BB198" s="155"/>
      <c r="BC198" s="286"/>
      <c r="BD198" s="156"/>
      <c r="BE198" s="155" t="str">
        <f t="shared" si="244"/>
        <v xml:space="preserve"> </v>
      </c>
      <c r="BF198" s="287"/>
      <c r="BG198" s="155"/>
      <c r="BH198" s="286"/>
      <c r="BI198" s="156"/>
      <c r="BJ198" s="155" t="str">
        <f t="shared" si="244"/>
        <v xml:space="preserve"> </v>
      </c>
      <c r="BK198" s="287"/>
      <c r="BL198" s="155"/>
      <c r="BM198" s="286"/>
      <c r="BN198" s="156"/>
      <c r="BO198" s="155" t="str">
        <f t="shared" si="244"/>
        <v xml:space="preserve"> </v>
      </c>
      <c r="BP198" s="287"/>
      <c r="BQ198" s="155"/>
      <c r="BR198" s="286"/>
      <c r="BS198" s="156"/>
      <c r="BT198" s="155" t="str">
        <f t="shared" si="244"/>
        <v xml:space="preserve"> </v>
      </c>
      <c r="BU198" s="287"/>
      <c r="BV198" s="155"/>
      <c r="BW198" s="286"/>
      <c r="BX198" s="156"/>
      <c r="BY198" s="155" t="str">
        <f t="shared" si="245"/>
        <v xml:space="preserve"> </v>
      </c>
      <c r="BZ198" s="287"/>
      <c r="CA198" s="155"/>
      <c r="CB198" s="286"/>
      <c r="CC198" s="156"/>
      <c r="CD198" s="155" t="str">
        <f t="shared" si="245"/>
        <v xml:space="preserve"> </v>
      </c>
      <c r="CE198" s="287"/>
      <c r="CF198" s="155"/>
      <c r="CG198" s="286"/>
      <c r="CH198" s="156"/>
      <c r="CI198" s="155" t="str">
        <f t="shared" si="245"/>
        <v xml:space="preserve"> </v>
      </c>
      <c r="CJ198" s="287"/>
      <c r="CK198" s="155"/>
      <c r="CL198" s="286"/>
      <c r="CM198" s="156"/>
      <c r="CN198" s="155" t="str">
        <f t="shared" si="245"/>
        <v xml:space="preserve"> </v>
      </c>
      <c r="CO198" s="287"/>
      <c r="CP198" s="155"/>
      <c r="CQ198" s="286"/>
      <c r="CR198" s="156"/>
      <c r="CS198" s="155" t="str">
        <f t="shared" si="245"/>
        <v xml:space="preserve"> </v>
      </c>
      <c r="CT198" s="287"/>
      <c r="CU198" s="155"/>
      <c r="CV198" s="286"/>
      <c r="CW198" s="156"/>
      <c r="CX198" s="155" t="str">
        <f t="shared" si="245"/>
        <v xml:space="preserve"> </v>
      </c>
      <c r="CY198" s="287"/>
      <c r="CZ198" s="155"/>
      <c r="DA198" s="286"/>
      <c r="DB198" s="156"/>
      <c r="DC198" s="155" t="str">
        <f t="shared" si="245"/>
        <v xml:space="preserve"> </v>
      </c>
      <c r="DD198" s="287"/>
      <c r="DE198" s="155"/>
      <c r="DF198" s="286"/>
      <c r="DG198" s="156"/>
      <c r="DH198" s="155" t="str">
        <f t="shared" si="245"/>
        <v xml:space="preserve"> </v>
      </c>
      <c r="DI198" s="287"/>
      <c r="DJ198" s="155"/>
      <c r="DK198" s="286"/>
      <c r="DL198" s="156"/>
      <c r="DM198" s="155" t="str">
        <f t="shared" si="245"/>
        <v xml:space="preserve"> </v>
      </c>
      <c r="DN198" s="287"/>
      <c r="DO198" s="155"/>
      <c r="DP198" s="286"/>
      <c r="DQ198" s="156"/>
      <c r="DR198" s="155" t="str">
        <f t="shared" si="245"/>
        <v xml:space="preserve"> </v>
      </c>
      <c r="DS198" s="287"/>
      <c r="DT198" s="155"/>
      <c r="DU198" s="286"/>
      <c r="DV198" s="156"/>
      <c r="DW198" s="155" t="str">
        <f t="shared" si="245"/>
        <v xml:space="preserve"> </v>
      </c>
      <c r="DX198" s="287"/>
      <c r="DY198" s="155"/>
      <c r="DZ198" s="286"/>
      <c r="EA198" s="156"/>
      <c r="EB198" s="155" t="str">
        <f t="shared" si="246"/>
        <v xml:space="preserve"> </v>
      </c>
      <c r="EC198" s="287"/>
      <c r="ED198" s="155"/>
      <c r="EE198" s="286"/>
      <c r="EF198" s="156"/>
      <c r="EG198" s="155" t="str">
        <f t="shared" ref="EG198" si="439">IF(EF198="Absent",0," ")</f>
        <v xml:space="preserve"> </v>
      </c>
      <c r="EH198" s="287"/>
      <c r="EI198" s="155"/>
      <c r="EJ198" s="286"/>
      <c r="EK198" s="156"/>
      <c r="EL198" s="155" t="str">
        <f t="shared" ref="EL198" si="440">IF(EK198="Absent",0," ")</f>
        <v xml:space="preserve"> </v>
      </c>
      <c r="EM198" s="287"/>
      <c r="EN198" s="155"/>
      <c r="EO198" s="286"/>
      <c r="EP198" s="156"/>
      <c r="EQ198" s="155" t="str">
        <f t="shared" ref="EQ198" si="441">IF(EP198="Absent",0," ")</f>
        <v xml:space="preserve"> </v>
      </c>
      <c r="ER198" s="287"/>
      <c r="ES198" s="155"/>
      <c r="ET198" s="286"/>
      <c r="EU198" s="156"/>
      <c r="EV198" s="155" t="str">
        <f t="shared" ref="EV198" si="442">IF(EU198="Absent",0," ")</f>
        <v xml:space="preserve"> </v>
      </c>
      <c r="EW198" s="287"/>
      <c r="EX198" s="155"/>
      <c r="EY198" s="286"/>
      <c r="EZ198" s="156"/>
      <c r="FA198" s="155" t="str">
        <f t="shared" ref="FA198" si="443">IF(EZ198="Absent",0," ")</f>
        <v xml:space="preserve"> </v>
      </c>
      <c r="FB198" s="287"/>
      <c r="FC198" s="155"/>
      <c r="FD198" s="286"/>
      <c r="FE198" s="186"/>
      <c r="FF198" s="65" t="str">
        <f t="shared" ref="FF198" si="444">IF(FE198="Absent",0," ")</f>
        <v xml:space="preserve"> </v>
      </c>
      <c r="FG198" s="282"/>
      <c r="FH198" s="65"/>
      <c r="FI198" s="281"/>
      <c r="FJ198" s="186"/>
      <c r="FK198" s="65" t="str">
        <f t="shared" ref="FK198" si="445">IF(FJ198="Absent",0," ")</f>
        <v xml:space="preserve"> </v>
      </c>
      <c r="FL198" s="282"/>
      <c r="FM198" s="65"/>
      <c r="FN198" s="281"/>
      <c r="FO198" s="186"/>
      <c r="FP198" s="65" t="str">
        <f t="shared" ref="FP198" si="446">IF(FO198="Absent",0," ")</f>
        <v xml:space="preserve"> </v>
      </c>
      <c r="FQ198" s="282"/>
      <c r="FR198" s="65"/>
      <c r="FS198" s="281"/>
      <c r="FT198" s="186"/>
      <c r="FU198" s="65" t="str">
        <f t="shared" ref="FU198" si="447">IF(FT198="Absent",0," ")</f>
        <v xml:space="preserve"> </v>
      </c>
      <c r="FV198" s="282"/>
      <c r="FW198" s="65"/>
      <c r="FX198" s="281"/>
      <c r="FY198" s="186"/>
      <c r="FZ198" s="65" t="str">
        <f t="shared" ref="FZ198" si="448">IF(FY198="Absent",0," ")</f>
        <v xml:space="preserve"> </v>
      </c>
      <c r="GA198" s="282"/>
      <c r="GB198" s="65"/>
      <c r="GC198" s="281"/>
      <c r="GD198" s="186"/>
      <c r="GE198" s="65" t="str">
        <f t="shared" ref="GE198" si="449">IF(GD198="Absent",0," ")</f>
        <v xml:space="preserve"> </v>
      </c>
      <c r="GF198" s="282"/>
      <c r="GG198" s="65"/>
      <c r="GH198" s="281"/>
      <c r="GI198" s="186"/>
      <c r="GJ198" s="65" t="str">
        <f t="shared" ref="GJ198" si="450">IF(GI198="Absent",0," ")</f>
        <v xml:space="preserve"> </v>
      </c>
      <c r="GK198" s="282"/>
      <c r="GL198" s="65"/>
      <c r="GM198" s="281"/>
      <c r="GN198" s="186"/>
      <c r="GO198" s="65" t="str">
        <f t="shared" ref="GO198" si="451">IF(GN198="Absent",0," ")</f>
        <v xml:space="preserve"> </v>
      </c>
      <c r="GP198" s="282"/>
      <c r="GQ198" s="65"/>
      <c r="GR198" s="281"/>
      <c r="GS198" s="186"/>
      <c r="GT198" s="65" t="str">
        <f t="shared" ref="GT198" si="452">IF(GS198="Absent",0," ")</f>
        <v xml:space="preserve"> </v>
      </c>
      <c r="GU198" s="282"/>
      <c r="GV198" s="65"/>
      <c r="GW198" s="281"/>
      <c r="GX198" s="186"/>
      <c r="GY198" s="65" t="str">
        <f t="shared" ref="GY198" si="453">IF(GX198="Absent",0," ")</f>
        <v xml:space="preserve"> </v>
      </c>
      <c r="GZ198" s="282"/>
      <c r="HA198" s="65"/>
      <c r="HB198" s="281"/>
      <c r="HC198" s="186"/>
      <c r="HD198" s="65" t="str">
        <f t="shared" ref="HD198" si="454">IF(HC198="Absent",0," ")</f>
        <v xml:space="preserve"> </v>
      </c>
      <c r="HE198" s="282"/>
      <c r="HF198" s="65"/>
      <c r="HG198" s="281"/>
      <c r="HH198" s="186"/>
      <c r="HI198" s="65" t="str">
        <f t="shared" ref="HI198" si="455">IF(HH198="Absent",0," ")</f>
        <v xml:space="preserve"> </v>
      </c>
      <c r="HJ198" s="282"/>
      <c r="HK198" s="65"/>
      <c r="HL198" s="281"/>
      <c r="HM198" s="186"/>
      <c r="HN198" s="65" t="str">
        <f t="shared" ref="HN198" si="456">IF(HM198="Absent",0," ")</f>
        <v xml:space="preserve"> </v>
      </c>
      <c r="HO198" s="282"/>
      <c r="HP198" s="65"/>
      <c r="HQ198" s="281"/>
      <c r="HR198" s="186"/>
      <c r="HS198" s="65" t="str">
        <f t="shared" ref="HS198" si="457">IF(HR198="Absent",0," ")</f>
        <v xml:space="preserve"> </v>
      </c>
      <c r="HT198" s="282"/>
      <c r="HU198" s="65"/>
      <c r="HV198" s="281"/>
      <c r="HW198" s="186"/>
      <c r="HX198" s="65" t="str">
        <f t="shared" ref="HX198" si="458">IF(HW198="Absent",0," ")</f>
        <v xml:space="preserve"> </v>
      </c>
      <c r="HY198" s="282"/>
      <c r="HZ198" s="65"/>
      <c r="IA198" s="281"/>
      <c r="IB198" s="186"/>
      <c r="IC198" s="65" t="str">
        <f t="shared" ref="IC198" si="459">IF(IB198="Absent",0," ")</f>
        <v xml:space="preserve"> </v>
      </c>
      <c r="ID198" s="282"/>
      <c r="IE198" s="65"/>
      <c r="IF198" s="281"/>
      <c r="IG198" s="186"/>
      <c r="IH198" s="65" t="str">
        <f t="shared" ref="IH198" si="460">IF(IG198="Absent",0," ")</f>
        <v xml:space="preserve"> </v>
      </c>
      <c r="II198" s="282"/>
      <c r="IJ198" s="65"/>
      <c r="IK198" s="281"/>
      <c r="IL198" s="186"/>
      <c r="IM198" s="65" t="str">
        <f t="shared" ref="IM198" si="461">IF(IL198="Absent",0," ")</f>
        <v xml:space="preserve"> </v>
      </c>
      <c r="IN198" s="282"/>
      <c r="IO198" s="65"/>
      <c r="IP198" s="281"/>
      <c r="IQ198" s="186"/>
      <c r="IR198" s="65" t="str">
        <f t="shared" ref="IR198" si="462">IF(IQ198="Absent",0," ")</f>
        <v xml:space="preserve"> </v>
      </c>
      <c r="IS198" s="282"/>
      <c r="IT198" s="65"/>
      <c r="IU198" s="281"/>
    </row>
    <row r="199" spans="1:255" ht="15" customHeight="1">
      <c r="A199" s="361"/>
      <c r="B199" s="401"/>
      <c r="C199" s="385"/>
      <c r="D199" s="277"/>
      <c r="E199" s="11" t="str">
        <f t="shared" si="213"/>
        <v>PM</v>
      </c>
      <c r="F199" s="156"/>
      <c r="G199" s="155" t="str">
        <f t="shared" si="243"/>
        <v xml:space="preserve"> </v>
      </c>
      <c r="H199" s="287"/>
      <c r="I199" s="155"/>
      <c r="J199" s="286"/>
      <c r="K199" s="156"/>
      <c r="L199" s="155" t="str">
        <f t="shared" si="244"/>
        <v xml:space="preserve"> </v>
      </c>
      <c r="M199" s="287"/>
      <c r="N199" s="155"/>
      <c r="O199" s="286"/>
      <c r="P199" s="156"/>
      <c r="Q199" s="155" t="str">
        <f t="shared" si="244"/>
        <v xml:space="preserve"> </v>
      </c>
      <c r="R199" s="287"/>
      <c r="S199" s="155"/>
      <c r="T199" s="286"/>
      <c r="U199" s="156"/>
      <c r="V199" s="155" t="str">
        <f t="shared" si="244"/>
        <v xml:space="preserve"> </v>
      </c>
      <c r="W199" s="287"/>
      <c r="X199" s="155"/>
      <c r="Y199" s="286"/>
      <c r="Z199" s="156"/>
      <c r="AA199" s="155" t="str">
        <f t="shared" si="244"/>
        <v xml:space="preserve"> </v>
      </c>
      <c r="AB199" s="287"/>
      <c r="AC199" s="155"/>
      <c r="AD199" s="286"/>
      <c r="AE199" s="156"/>
      <c r="AF199" s="155" t="str">
        <f t="shared" si="244"/>
        <v xml:space="preserve"> </v>
      </c>
      <c r="AG199" s="287"/>
      <c r="AH199" s="155"/>
      <c r="AI199" s="286"/>
      <c r="AJ199" s="156"/>
      <c r="AK199" s="155" t="str">
        <f t="shared" si="244"/>
        <v xml:space="preserve"> </v>
      </c>
      <c r="AL199" s="287"/>
      <c r="AM199" s="155"/>
      <c r="AN199" s="286"/>
      <c r="AO199" s="156"/>
      <c r="AP199" s="155" t="str">
        <f t="shared" si="244"/>
        <v xml:space="preserve"> </v>
      </c>
      <c r="AQ199" s="287"/>
      <c r="AR199" s="155"/>
      <c r="AS199" s="286"/>
      <c r="AT199" s="156"/>
      <c r="AU199" s="155" t="str">
        <f t="shared" si="244"/>
        <v xml:space="preserve"> </v>
      </c>
      <c r="AV199" s="287"/>
      <c r="AW199" s="155"/>
      <c r="AX199" s="286"/>
      <c r="AY199" s="156"/>
      <c r="AZ199" s="155" t="str">
        <f t="shared" si="244"/>
        <v xml:space="preserve"> </v>
      </c>
      <c r="BA199" s="287"/>
      <c r="BB199" s="155"/>
      <c r="BC199" s="286"/>
      <c r="BD199" s="156"/>
      <c r="BE199" s="155" t="str">
        <f t="shared" si="244"/>
        <v xml:space="preserve"> </v>
      </c>
      <c r="BF199" s="287"/>
      <c r="BG199" s="155"/>
      <c r="BH199" s="286"/>
      <c r="BI199" s="156"/>
      <c r="BJ199" s="155" t="str">
        <f t="shared" si="244"/>
        <v xml:space="preserve"> </v>
      </c>
      <c r="BK199" s="287"/>
      <c r="BL199" s="155"/>
      <c r="BM199" s="286"/>
      <c r="BN199" s="156"/>
      <c r="BO199" s="155" t="str">
        <f t="shared" si="244"/>
        <v xml:space="preserve"> </v>
      </c>
      <c r="BP199" s="287"/>
      <c r="BQ199" s="155"/>
      <c r="BR199" s="286"/>
      <c r="BS199" s="156"/>
      <c r="BT199" s="155" t="str">
        <f t="shared" si="244"/>
        <v xml:space="preserve"> </v>
      </c>
      <c r="BU199" s="287"/>
      <c r="BV199" s="155"/>
      <c r="BW199" s="286"/>
      <c r="BX199" s="156"/>
      <c r="BY199" s="155" t="str">
        <f t="shared" si="245"/>
        <v xml:space="preserve"> </v>
      </c>
      <c r="BZ199" s="287"/>
      <c r="CA199" s="155"/>
      <c r="CB199" s="286"/>
      <c r="CC199" s="156"/>
      <c r="CD199" s="155" t="str">
        <f t="shared" si="245"/>
        <v xml:space="preserve"> </v>
      </c>
      <c r="CE199" s="287"/>
      <c r="CF199" s="155"/>
      <c r="CG199" s="286"/>
      <c r="CH199" s="156"/>
      <c r="CI199" s="155" t="str">
        <f t="shared" si="245"/>
        <v xml:space="preserve"> </v>
      </c>
      <c r="CJ199" s="287"/>
      <c r="CK199" s="155"/>
      <c r="CL199" s="286"/>
      <c r="CM199" s="156"/>
      <c r="CN199" s="155" t="str">
        <f t="shared" si="245"/>
        <v xml:space="preserve"> </v>
      </c>
      <c r="CO199" s="287"/>
      <c r="CP199" s="155"/>
      <c r="CQ199" s="286"/>
      <c r="CR199" s="156"/>
      <c r="CS199" s="155" t="str">
        <f t="shared" si="245"/>
        <v xml:space="preserve"> </v>
      </c>
      <c r="CT199" s="287"/>
      <c r="CU199" s="155"/>
      <c r="CV199" s="286"/>
      <c r="CW199" s="156"/>
      <c r="CX199" s="155" t="str">
        <f t="shared" si="245"/>
        <v xml:space="preserve"> </v>
      </c>
      <c r="CY199" s="287"/>
      <c r="CZ199" s="155"/>
      <c r="DA199" s="286"/>
      <c r="DB199" s="156"/>
      <c r="DC199" s="155" t="str">
        <f t="shared" si="245"/>
        <v xml:space="preserve"> </v>
      </c>
      <c r="DD199" s="287"/>
      <c r="DE199" s="155"/>
      <c r="DF199" s="286"/>
      <c r="DG199" s="156"/>
      <c r="DH199" s="155" t="str">
        <f t="shared" si="245"/>
        <v xml:space="preserve"> </v>
      </c>
      <c r="DI199" s="287"/>
      <c r="DJ199" s="155"/>
      <c r="DK199" s="286"/>
      <c r="DL199" s="156"/>
      <c r="DM199" s="155" t="str">
        <f t="shared" si="245"/>
        <v xml:space="preserve"> </v>
      </c>
      <c r="DN199" s="287"/>
      <c r="DO199" s="155"/>
      <c r="DP199" s="286"/>
      <c r="DQ199" s="156"/>
      <c r="DR199" s="155" t="str">
        <f t="shared" si="245"/>
        <v xml:space="preserve"> </v>
      </c>
      <c r="DS199" s="287"/>
      <c r="DT199" s="155"/>
      <c r="DU199" s="286"/>
      <c r="DV199" s="156"/>
      <c r="DW199" s="155" t="str">
        <f t="shared" si="245"/>
        <v xml:space="preserve"> </v>
      </c>
      <c r="DX199" s="287"/>
      <c r="DY199" s="155"/>
      <c r="DZ199" s="286"/>
      <c r="EA199" s="156"/>
      <c r="EB199" s="155" t="str">
        <f t="shared" si="246"/>
        <v xml:space="preserve"> </v>
      </c>
      <c r="EC199" s="287"/>
      <c r="ED199" s="155"/>
      <c r="EE199" s="286"/>
      <c r="EF199" s="156"/>
      <c r="EG199" s="155" t="str">
        <f t="shared" ref="EG199" si="463">IF(EF199="Absent",0," ")</f>
        <v xml:space="preserve"> </v>
      </c>
      <c r="EH199" s="287"/>
      <c r="EI199" s="155"/>
      <c r="EJ199" s="286"/>
      <c r="EK199" s="156"/>
      <c r="EL199" s="155" t="str">
        <f t="shared" ref="EL199" si="464">IF(EK199="Absent",0," ")</f>
        <v xml:space="preserve"> </v>
      </c>
      <c r="EM199" s="287"/>
      <c r="EN199" s="155"/>
      <c r="EO199" s="286"/>
      <c r="EP199" s="156"/>
      <c r="EQ199" s="155" t="str">
        <f t="shared" ref="EQ199" si="465">IF(EP199="Absent",0," ")</f>
        <v xml:space="preserve"> </v>
      </c>
      <c r="ER199" s="287"/>
      <c r="ES199" s="155"/>
      <c r="ET199" s="286"/>
      <c r="EU199" s="156"/>
      <c r="EV199" s="155" t="str">
        <f t="shared" ref="EV199" si="466">IF(EU199="Absent",0," ")</f>
        <v xml:space="preserve"> </v>
      </c>
      <c r="EW199" s="287"/>
      <c r="EX199" s="155"/>
      <c r="EY199" s="286"/>
      <c r="EZ199" s="156"/>
      <c r="FA199" s="155" t="str">
        <f t="shared" ref="FA199" si="467">IF(EZ199="Absent",0," ")</f>
        <v xml:space="preserve"> </v>
      </c>
      <c r="FB199" s="287"/>
      <c r="FC199" s="155"/>
      <c r="FD199" s="286"/>
      <c r="FE199" s="186"/>
      <c r="FF199" s="65" t="str">
        <f t="shared" ref="FF199" si="468">IF(FE199="Absent",0," ")</f>
        <v xml:space="preserve"> </v>
      </c>
      <c r="FG199" s="282"/>
      <c r="FH199" s="65"/>
      <c r="FI199" s="281"/>
      <c r="FJ199" s="186"/>
      <c r="FK199" s="65" t="str">
        <f t="shared" ref="FK199" si="469">IF(FJ199="Absent",0," ")</f>
        <v xml:space="preserve"> </v>
      </c>
      <c r="FL199" s="282"/>
      <c r="FM199" s="65"/>
      <c r="FN199" s="281"/>
      <c r="FO199" s="186"/>
      <c r="FP199" s="65" t="str">
        <f t="shared" ref="FP199" si="470">IF(FO199="Absent",0," ")</f>
        <v xml:space="preserve"> </v>
      </c>
      <c r="FQ199" s="282"/>
      <c r="FR199" s="65"/>
      <c r="FS199" s="281"/>
      <c r="FT199" s="186"/>
      <c r="FU199" s="65" t="str">
        <f t="shared" ref="FU199" si="471">IF(FT199="Absent",0," ")</f>
        <v xml:space="preserve"> </v>
      </c>
      <c r="FV199" s="282"/>
      <c r="FW199" s="65"/>
      <c r="FX199" s="281"/>
      <c r="FY199" s="186"/>
      <c r="FZ199" s="65" t="str">
        <f t="shared" ref="FZ199" si="472">IF(FY199="Absent",0," ")</f>
        <v xml:space="preserve"> </v>
      </c>
      <c r="GA199" s="282"/>
      <c r="GB199" s="65"/>
      <c r="GC199" s="281"/>
      <c r="GD199" s="186"/>
      <c r="GE199" s="65" t="str">
        <f t="shared" ref="GE199" si="473">IF(GD199="Absent",0," ")</f>
        <v xml:space="preserve"> </v>
      </c>
      <c r="GF199" s="282"/>
      <c r="GG199" s="65"/>
      <c r="GH199" s="281"/>
      <c r="GI199" s="186"/>
      <c r="GJ199" s="65" t="str">
        <f t="shared" ref="GJ199" si="474">IF(GI199="Absent",0," ")</f>
        <v xml:space="preserve"> </v>
      </c>
      <c r="GK199" s="282"/>
      <c r="GL199" s="65"/>
      <c r="GM199" s="281"/>
      <c r="GN199" s="186"/>
      <c r="GO199" s="65" t="str">
        <f t="shared" ref="GO199" si="475">IF(GN199="Absent",0," ")</f>
        <v xml:space="preserve"> </v>
      </c>
      <c r="GP199" s="282"/>
      <c r="GQ199" s="65"/>
      <c r="GR199" s="281"/>
      <c r="GS199" s="186"/>
      <c r="GT199" s="65" t="str">
        <f t="shared" ref="GT199" si="476">IF(GS199="Absent",0," ")</f>
        <v xml:space="preserve"> </v>
      </c>
      <c r="GU199" s="282"/>
      <c r="GV199" s="65"/>
      <c r="GW199" s="281"/>
      <c r="GX199" s="186"/>
      <c r="GY199" s="65" t="str">
        <f t="shared" ref="GY199" si="477">IF(GX199="Absent",0," ")</f>
        <v xml:space="preserve"> </v>
      </c>
      <c r="GZ199" s="282"/>
      <c r="HA199" s="65"/>
      <c r="HB199" s="281"/>
      <c r="HC199" s="186"/>
      <c r="HD199" s="65" t="str">
        <f t="shared" ref="HD199" si="478">IF(HC199="Absent",0," ")</f>
        <v xml:space="preserve"> </v>
      </c>
      <c r="HE199" s="282"/>
      <c r="HF199" s="65"/>
      <c r="HG199" s="281"/>
      <c r="HH199" s="186"/>
      <c r="HI199" s="65" t="str">
        <f t="shared" ref="HI199" si="479">IF(HH199="Absent",0," ")</f>
        <v xml:space="preserve"> </v>
      </c>
      <c r="HJ199" s="282"/>
      <c r="HK199" s="65"/>
      <c r="HL199" s="281"/>
      <c r="HM199" s="186"/>
      <c r="HN199" s="65" t="str">
        <f t="shared" ref="HN199" si="480">IF(HM199="Absent",0," ")</f>
        <v xml:space="preserve"> </v>
      </c>
      <c r="HO199" s="282"/>
      <c r="HP199" s="65"/>
      <c r="HQ199" s="281"/>
      <c r="HR199" s="186"/>
      <c r="HS199" s="65" t="str">
        <f t="shared" ref="HS199" si="481">IF(HR199="Absent",0," ")</f>
        <v xml:space="preserve"> </v>
      </c>
      <c r="HT199" s="282"/>
      <c r="HU199" s="65"/>
      <c r="HV199" s="281"/>
      <c r="HW199" s="186"/>
      <c r="HX199" s="65" t="str">
        <f t="shared" ref="HX199" si="482">IF(HW199="Absent",0," ")</f>
        <v xml:space="preserve"> </v>
      </c>
      <c r="HY199" s="282"/>
      <c r="HZ199" s="65"/>
      <c r="IA199" s="281"/>
      <c r="IB199" s="186"/>
      <c r="IC199" s="65" t="str">
        <f t="shared" ref="IC199" si="483">IF(IB199="Absent",0," ")</f>
        <v xml:space="preserve"> </v>
      </c>
      <c r="ID199" s="282"/>
      <c r="IE199" s="65"/>
      <c r="IF199" s="281"/>
      <c r="IG199" s="186"/>
      <c r="IH199" s="65" t="str">
        <f t="shared" ref="IH199" si="484">IF(IG199="Absent",0," ")</f>
        <v xml:space="preserve"> </v>
      </c>
      <c r="II199" s="282"/>
      <c r="IJ199" s="65"/>
      <c r="IK199" s="281"/>
      <c r="IL199" s="186"/>
      <c r="IM199" s="65" t="str">
        <f t="shared" ref="IM199" si="485">IF(IL199="Absent",0," ")</f>
        <v xml:space="preserve"> </v>
      </c>
      <c r="IN199" s="282"/>
      <c r="IO199" s="65"/>
      <c r="IP199" s="281"/>
      <c r="IQ199" s="186"/>
      <c r="IR199" s="65" t="str">
        <f t="shared" ref="IR199" si="486">IF(IQ199="Absent",0," ")</f>
        <v xml:space="preserve"> </v>
      </c>
      <c r="IS199" s="282"/>
      <c r="IT199" s="65"/>
      <c r="IU199" s="281"/>
    </row>
    <row r="200" spans="1:255" ht="15" customHeight="1">
      <c r="A200" s="361">
        <f>IF($A198+1=8,1, $A198+1)</f>
        <v>5</v>
      </c>
      <c r="B200" s="401"/>
      <c r="C200" s="385">
        <f>C198+1</f>
        <v>43189</v>
      </c>
      <c r="D200" s="275" t="s">
        <v>78</v>
      </c>
      <c r="E200" s="11" t="str">
        <f t="shared" si="213"/>
        <v>AM</v>
      </c>
      <c r="F200" s="156"/>
      <c r="G200" s="155" t="str">
        <f t="shared" si="243"/>
        <v xml:space="preserve"> </v>
      </c>
      <c r="H200" s="287"/>
      <c r="I200" s="155"/>
      <c r="J200" s="286"/>
      <c r="K200" s="156"/>
      <c r="L200" s="155" t="str">
        <f t="shared" si="244"/>
        <v xml:space="preserve"> </v>
      </c>
      <c r="M200" s="287"/>
      <c r="N200" s="155"/>
      <c r="O200" s="286"/>
      <c r="P200" s="156"/>
      <c r="Q200" s="155" t="str">
        <f t="shared" si="244"/>
        <v xml:space="preserve"> </v>
      </c>
      <c r="R200" s="287"/>
      <c r="S200" s="155"/>
      <c r="T200" s="286"/>
      <c r="U200" s="156"/>
      <c r="V200" s="155" t="str">
        <f t="shared" si="244"/>
        <v xml:space="preserve"> </v>
      </c>
      <c r="W200" s="287"/>
      <c r="X200" s="155"/>
      <c r="Y200" s="286"/>
      <c r="Z200" s="156"/>
      <c r="AA200" s="155" t="str">
        <f t="shared" si="244"/>
        <v xml:space="preserve"> </v>
      </c>
      <c r="AB200" s="287"/>
      <c r="AC200" s="155"/>
      <c r="AD200" s="286"/>
      <c r="AE200" s="156"/>
      <c r="AF200" s="155" t="str">
        <f t="shared" si="244"/>
        <v xml:space="preserve"> </v>
      </c>
      <c r="AG200" s="287"/>
      <c r="AH200" s="155"/>
      <c r="AI200" s="286"/>
      <c r="AJ200" s="156"/>
      <c r="AK200" s="155" t="str">
        <f t="shared" si="244"/>
        <v xml:space="preserve"> </v>
      </c>
      <c r="AL200" s="287"/>
      <c r="AM200" s="155"/>
      <c r="AN200" s="286"/>
      <c r="AO200" s="156"/>
      <c r="AP200" s="155" t="str">
        <f t="shared" si="244"/>
        <v xml:space="preserve"> </v>
      </c>
      <c r="AQ200" s="287"/>
      <c r="AR200" s="155"/>
      <c r="AS200" s="286"/>
      <c r="AT200" s="156"/>
      <c r="AU200" s="155" t="str">
        <f t="shared" si="244"/>
        <v xml:space="preserve"> </v>
      </c>
      <c r="AV200" s="287"/>
      <c r="AW200" s="155"/>
      <c r="AX200" s="286"/>
      <c r="AY200" s="156"/>
      <c r="AZ200" s="155" t="str">
        <f t="shared" si="244"/>
        <v xml:space="preserve"> </v>
      </c>
      <c r="BA200" s="287"/>
      <c r="BB200" s="155"/>
      <c r="BC200" s="286"/>
      <c r="BD200" s="156"/>
      <c r="BE200" s="155" t="str">
        <f t="shared" si="244"/>
        <v xml:space="preserve"> </v>
      </c>
      <c r="BF200" s="287"/>
      <c r="BG200" s="155"/>
      <c r="BH200" s="286"/>
      <c r="BI200" s="156"/>
      <c r="BJ200" s="155" t="str">
        <f t="shared" si="244"/>
        <v xml:space="preserve"> </v>
      </c>
      <c r="BK200" s="287"/>
      <c r="BL200" s="155"/>
      <c r="BM200" s="286"/>
      <c r="BN200" s="156"/>
      <c r="BO200" s="155" t="str">
        <f t="shared" si="244"/>
        <v xml:space="preserve"> </v>
      </c>
      <c r="BP200" s="287"/>
      <c r="BQ200" s="155"/>
      <c r="BR200" s="286"/>
      <c r="BS200" s="156"/>
      <c r="BT200" s="155" t="str">
        <f t="shared" si="244"/>
        <v xml:space="preserve"> </v>
      </c>
      <c r="BU200" s="287"/>
      <c r="BV200" s="155"/>
      <c r="BW200" s="286"/>
      <c r="BX200" s="156"/>
      <c r="BY200" s="155" t="str">
        <f t="shared" si="245"/>
        <v xml:space="preserve"> </v>
      </c>
      <c r="BZ200" s="287"/>
      <c r="CA200" s="155"/>
      <c r="CB200" s="286"/>
      <c r="CC200" s="156"/>
      <c r="CD200" s="155" t="str">
        <f t="shared" si="245"/>
        <v xml:space="preserve"> </v>
      </c>
      <c r="CE200" s="287"/>
      <c r="CF200" s="155"/>
      <c r="CG200" s="286"/>
      <c r="CH200" s="156"/>
      <c r="CI200" s="155" t="str">
        <f t="shared" si="245"/>
        <v xml:space="preserve"> </v>
      </c>
      <c r="CJ200" s="287"/>
      <c r="CK200" s="155"/>
      <c r="CL200" s="286"/>
      <c r="CM200" s="156"/>
      <c r="CN200" s="155" t="str">
        <f t="shared" si="245"/>
        <v xml:space="preserve"> </v>
      </c>
      <c r="CO200" s="287"/>
      <c r="CP200" s="155"/>
      <c r="CQ200" s="286"/>
      <c r="CR200" s="156"/>
      <c r="CS200" s="155" t="str">
        <f t="shared" si="245"/>
        <v xml:space="preserve"> </v>
      </c>
      <c r="CT200" s="287"/>
      <c r="CU200" s="155"/>
      <c r="CV200" s="286"/>
      <c r="CW200" s="156"/>
      <c r="CX200" s="155" t="str">
        <f t="shared" si="245"/>
        <v xml:space="preserve"> </v>
      </c>
      <c r="CY200" s="287"/>
      <c r="CZ200" s="155"/>
      <c r="DA200" s="286"/>
      <c r="DB200" s="156"/>
      <c r="DC200" s="155" t="str">
        <f t="shared" si="245"/>
        <v xml:space="preserve"> </v>
      </c>
      <c r="DD200" s="287"/>
      <c r="DE200" s="155"/>
      <c r="DF200" s="286"/>
      <c r="DG200" s="156"/>
      <c r="DH200" s="155" t="str">
        <f t="shared" si="245"/>
        <v xml:space="preserve"> </v>
      </c>
      <c r="DI200" s="287"/>
      <c r="DJ200" s="155"/>
      <c r="DK200" s="286"/>
      <c r="DL200" s="156"/>
      <c r="DM200" s="155" t="str">
        <f t="shared" si="245"/>
        <v xml:space="preserve"> </v>
      </c>
      <c r="DN200" s="287"/>
      <c r="DO200" s="155"/>
      <c r="DP200" s="286"/>
      <c r="DQ200" s="156"/>
      <c r="DR200" s="155" t="str">
        <f t="shared" si="245"/>
        <v xml:space="preserve"> </v>
      </c>
      <c r="DS200" s="287"/>
      <c r="DT200" s="155"/>
      <c r="DU200" s="286"/>
      <c r="DV200" s="156"/>
      <c r="DW200" s="155" t="str">
        <f t="shared" si="245"/>
        <v xml:space="preserve"> </v>
      </c>
      <c r="DX200" s="287"/>
      <c r="DY200" s="155"/>
      <c r="DZ200" s="286"/>
      <c r="EA200" s="156"/>
      <c r="EB200" s="155" t="str">
        <f t="shared" si="246"/>
        <v xml:space="preserve"> </v>
      </c>
      <c r="EC200" s="287"/>
      <c r="ED200" s="155"/>
      <c r="EE200" s="286"/>
      <c r="EF200" s="156"/>
      <c r="EG200" s="155" t="str">
        <f t="shared" ref="EG200" si="487">IF(EF200="Absent",0," ")</f>
        <v xml:space="preserve"> </v>
      </c>
      <c r="EH200" s="287"/>
      <c r="EI200" s="155"/>
      <c r="EJ200" s="286"/>
      <c r="EK200" s="156"/>
      <c r="EL200" s="155" t="str">
        <f t="shared" ref="EL200" si="488">IF(EK200="Absent",0," ")</f>
        <v xml:space="preserve"> </v>
      </c>
      <c r="EM200" s="287"/>
      <c r="EN200" s="155"/>
      <c r="EO200" s="286"/>
      <c r="EP200" s="156"/>
      <c r="EQ200" s="155" t="str">
        <f t="shared" ref="EQ200" si="489">IF(EP200="Absent",0," ")</f>
        <v xml:space="preserve"> </v>
      </c>
      <c r="ER200" s="287"/>
      <c r="ES200" s="155"/>
      <c r="ET200" s="286"/>
      <c r="EU200" s="156"/>
      <c r="EV200" s="155" t="str">
        <f t="shared" ref="EV200" si="490">IF(EU200="Absent",0," ")</f>
        <v xml:space="preserve"> </v>
      </c>
      <c r="EW200" s="287"/>
      <c r="EX200" s="155"/>
      <c r="EY200" s="286"/>
      <c r="EZ200" s="156"/>
      <c r="FA200" s="155" t="str">
        <f t="shared" ref="FA200" si="491">IF(EZ200="Absent",0," ")</f>
        <v xml:space="preserve"> </v>
      </c>
      <c r="FB200" s="287"/>
      <c r="FC200" s="155"/>
      <c r="FD200" s="286"/>
      <c r="FE200" s="186"/>
      <c r="FF200" s="65" t="str">
        <f t="shared" ref="FF200" si="492">IF(FE200="Absent",0," ")</f>
        <v xml:space="preserve"> </v>
      </c>
      <c r="FG200" s="282"/>
      <c r="FH200" s="65"/>
      <c r="FI200" s="281"/>
      <c r="FJ200" s="186"/>
      <c r="FK200" s="65" t="str">
        <f t="shared" ref="FK200" si="493">IF(FJ200="Absent",0," ")</f>
        <v xml:space="preserve"> </v>
      </c>
      <c r="FL200" s="282"/>
      <c r="FM200" s="65"/>
      <c r="FN200" s="281"/>
      <c r="FO200" s="186"/>
      <c r="FP200" s="65" t="str">
        <f t="shared" ref="FP200" si="494">IF(FO200="Absent",0," ")</f>
        <v xml:space="preserve"> </v>
      </c>
      <c r="FQ200" s="282"/>
      <c r="FR200" s="65"/>
      <c r="FS200" s="281"/>
      <c r="FT200" s="186"/>
      <c r="FU200" s="65" t="str">
        <f t="shared" ref="FU200" si="495">IF(FT200="Absent",0," ")</f>
        <v xml:space="preserve"> </v>
      </c>
      <c r="FV200" s="282"/>
      <c r="FW200" s="65"/>
      <c r="FX200" s="281"/>
      <c r="FY200" s="186"/>
      <c r="FZ200" s="65" t="str">
        <f t="shared" ref="FZ200" si="496">IF(FY200="Absent",0," ")</f>
        <v xml:space="preserve"> </v>
      </c>
      <c r="GA200" s="282"/>
      <c r="GB200" s="65"/>
      <c r="GC200" s="281"/>
      <c r="GD200" s="186"/>
      <c r="GE200" s="65" t="str">
        <f t="shared" ref="GE200" si="497">IF(GD200="Absent",0," ")</f>
        <v xml:space="preserve"> </v>
      </c>
      <c r="GF200" s="282"/>
      <c r="GG200" s="65"/>
      <c r="GH200" s="281"/>
      <c r="GI200" s="186"/>
      <c r="GJ200" s="65" t="str">
        <f t="shared" ref="GJ200" si="498">IF(GI200="Absent",0," ")</f>
        <v xml:space="preserve"> </v>
      </c>
      <c r="GK200" s="282"/>
      <c r="GL200" s="65"/>
      <c r="GM200" s="281"/>
      <c r="GN200" s="186"/>
      <c r="GO200" s="65" t="str">
        <f t="shared" ref="GO200" si="499">IF(GN200="Absent",0," ")</f>
        <v xml:space="preserve"> </v>
      </c>
      <c r="GP200" s="282"/>
      <c r="GQ200" s="65"/>
      <c r="GR200" s="281"/>
      <c r="GS200" s="186"/>
      <c r="GT200" s="65" t="str">
        <f t="shared" ref="GT200" si="500">IF(GS200="Absent",0," ")</f>
        <v xml:space="preserve"> </v>
      </c>
      <c r="GU200" s="282"/>
      <c r="GV200" s="65"/>
      <c r="GW200" s="281"/>
      <c r="GX200" s="186"/>
      <c r="GY200" s="65" t="str">
        <f t="shared" ref="GY200" si="501">IF(GX200="Absent",0," ")</f>
        <v xml:space="preserve"> </v>
      </c>
      <c r="GZ200" s="282"/>
      <c r="HA200" s="65"/>
      <c r="HB200" s="281"/>
      <c r="HC200" s="186"/>
      <c r="HD200" s="65" t="str">
        <f t="shared" ref="HD200" si="502">IF(HC200="Absent",0," ")</f>
        <v xml:space="preserve"> </v>
      </c>
      <c r="HE200" s="282"/>
      <c r="HF200" s="65"/>
      <c r="HG200" s="281"/>
      <c r="HH200" s="186"/>
      <c r="HI200" s="65" t="str">
        <f t="shared" ref="HI200" si="503">IF(HH200="Absent",0," ")</f>
        <v xml:space="preserve"> </v>
      </c>
      <c r="HJ200" s="282"/>
      <c r="HK200" s="65"/>
      <c r="HL200" s="281"/>
      <c r="HM200" s="186"/>
      <c r="HN200" s="65" t="str">
        <f t="shared" ref="HN200" si="504">IF(HM200="Absent",0," ")</f>
        <v xml:space="preserve"> </v>
      </c>
      <c r="HO200" s="282"/>
      <c r="HP200" s="65"/>
      <c r="HQ200" s="281"/>
      <c r="HR200" s="186"/>
      <c r="HS200" s="65" t="str">
        <f t="shared" ref="HS200" si="505">IF(HR200="Absent",0," ")</f>
        <v xml:space="preserve"> </v>
      </c>
      <c r="HT200" s="282"/>
      <c r="HU200" s="65"/>
      <c r="HV200" s="281"/>
      <c r="HW200" s="186"/>
      <c r="HX200" s="65" t="str">
        <f t="shared" ref="HX200" si="506">IF(HW200="Absent",0," ")</f>
        <v xml:space="preserve"> </v>
      </c>
      <c r="HY200" s="282"/>
      <c r="HZ200" s="65"/>
      <c r="IA200" s="281"/>
      <c r="IB200" s="186"/>
      <c r="IC200" s="65" t="str">
        <f t="shared" ref="IC200" si="507">IF(IB200="Absent",0," ")</f>
        <v xml:space="preserve"> </v>
      </c>
      <c r="ID200" s="282"/>
      <c r="IE200" s="65"/>
      <c r="IF200" s="281"/>
      <c r="IG200" s="186"/>
      <c r="IH200" s="65" t="str">
        <f t="shared" ref="IH200" si="508">IF(IG200="Absent",0," ")</f>
        <v xml:space="preserve"> </v>
      </c>
      <c r="II200" s="282"/>
      <c r="IJ200" s="65"/>
      <c r="IK200" s="281"/>
      <c r="IL200" s="186"/>
      <c r="IM200" s="65" t="str">
        <f t="shared" ref="IM200" si="509">IF(IL200="Absent",0," ")</f>
        <v xml:space="preserve"> </v>
      </c>
      <c r="IN200" s="282"/>
      <c r="IO200" s="65"/>
      <c r="IP200" s="281"/>
      <c r="IQ200" s="186"/>
      <c r="IR200" s="65" t="str">
        <f t="shared" ref="IR200" si="510">IF(IQ200="Absent",0," ")</f>
        <v xml:space="preserve"> </v>
      </c>
      <c r="IS200" s="282"/>
      <c r="IT200" s="65"/>
      <c r="IU200" s="281"/>
    </row>
    <row r="201" spans="1:255" ht="15" customHeight="1">
      <c r="A201" s="361"/>
      <c r="B201" s="401"/>
      <c r="C201" s="385"/>
      <c r="D201" s="277"/>
      <c r="E201" s="11" t="str">
        <f t="shared" si="213"/>
        <v>PM</v>
      </c>
      <c r="F201" s="156"/>
      <c r="G201" s="155" t="str">
        <f t="shared" si="243"/>
        <v xml:space="preserve"> </v>
      </c>
      <c r="H201" s="287"/>
      <c r="I201" s="155"/>
      <c r="J201" s="286"/>
      <c r="K201" s="156"/>
      <c r="L201" s="155" t="str">
        <f t="shared" si="244"/>
        <v xml:space="preserve"> </v>
      </c>
      <c r="M201" s="287"/>
      <c r="N201" s="155"/>
      <c r="O201" s="286"/>
      <c r="P201" s="156"/>
      <c r="Q201" s="155" t="str">
        <f t="shared" si="244"/>
        <v xml:space="preserve"> </v>
      </c>
      <c r="R201" s="287"/>
      <c r="S201" s="155"/>
      <c r="T201" s="286"/>
      <c r="U201" s="156"/>
      <c r="V201" s="155" t="str">
        <f t="shared" si="244"/>
        <v xml:space="preserve"> </v>
      </c>
      <c r="W201" s="287"/>
      <c r="X201" s="155"/>
      <c r="Y201" s="286"/>
      <c r="Z201" s="156"/>
      <c r="AA201" s="155" t="str">
        <f t="shared" si="244"/>
        <v xml:space="preserve"> </v>
      </c>
      <c r="AB201" s="287"/>
      <c r="AC201" s="155"/>
      <c r="AD201" s="286"/>
      <c r="AE201" s="156"/>
      <c r="AF201" s="155" t="str">
        <f t="shared" si="244"/>
        <v xml:space="preserve"> </v>
      </c>
      <c r="AG201" s="287"/>
      <c r="AH201" s="155"/>
      <c r="AI201" s="286"/>
      <c r="AJ201" s="156"/>
      <c r="AK201" s="155" t="str">
        <f t="shared" si="244"/>
        <v xml:space="preserve"> </v>
      </c>
      <c r="AL201" s="287"/>
      <c r="AM201" s="155"/>
      <c r="AN201" s="286"/>
      <c r="AO201" s="156"/>
      <c r="AP201" s="155" t="str">
        <f t="shared" si="244"/>
        <v xml:space="preserve"> </v>
      </c>
      <c r="AQ201" s="287"/>
      <c r="AR201" s="155"/>
      <c r="AS201" s="286"/>
      <c r="AT201" s="156"/>
      <c r="AU201" s="155" t="str">
        <f t="shared" si="244"/>
        <v xml:space="preserve"> </v>
      </c>
      <c r="AV201" s="287"/>
      <c r="AW201" s="155"/>
      <c r="AX201" s="286"/>
      <c r="AY201" s="156"/>
      <c r="AZ201" s="155" t="str">
        <f t="shared" si="244"/>
        <v xml:space="preserve"> </v>
      </c>
      <c r="BA201" s="287"/>
      <c r="BB201" s="155"/>
      <c r="BC201" s="286"/>
      <c r="BD201" s="156"/>
      <c r="BE201" s="155" t="str">
        <f t="shared" si="244"/>
        <v xml:space="preserve"> </v>
      </c>
      <c r="BF201" s="287"/>
      <c r="BG201" s="155"/>
      <c r="BH201" s="286"/>
      <c r="BI201" s="156"/>
      <c r="BJ201" s="155" t="str">
        <f t="shared" si="244"/>
        <v xml:space="preserve"> </v>
      </c>
      <c r="BK201" s="287"/>
      <c r="BL201" s="155"/>
      <c r="BM201" s="286"/>
      <c r="BN201" s="156"/>
      <c r="BO201" s="155" t="str">
        <f t="shared" si="244"/>
        <v xml:space="preserve"> </v>
      </c>
      <c r="BP201" s="287"/>
      <c r="BQ201" s="155"/>
      <c r="BR201" s="286"/>
      <c r="BS201" s="156"/>
      <c r="BT201" s="155" t="str">
        <f t="shared" si="244"/>
        <v xml:space="preserve"> </v>
      </c>
      <c r="BU201" s="287"/>
      <c r="BV201" s="155"/>
      <c r="BW201" s="286"/>
      <c r="BX201" s="156"/>
      <c r="BY201" s="155" t="str">
        <f t="shared" si="245"/>
        <v xml:space="preserve"> </v>
      </c>
      <c r="BZ201" s="287"/>
      <c r="CA201" s="155"/>
      <c r="CB201" s="286"/>
      <c r="CC201" s="156"/>
      <c r="CD201" s="155" t="str">
        <f t="shared" si="245"/>
        <v xml:space="preserve"> </v>
      </c>
      <c r="CE201" s="287"/>
      <c r="CF201" s="155"/>
      <c r="CG201" s="286"/>
      <c r="CH201" s="156"/>
      <c r="CI201" s="155" t="str">
        <f t="shared" si="245"/>
        <v xml:space="preserve"> </v>
      </c>
      <c r="CJ201" s="287"/>
      <c r="CK201" s="155"/>
      <c r="CL201" s="286"/>
      <c r="CM201" s="156"/>
      <c r="CN201" s="155" t="str">
        <f t="shared" si="245"/>
        <v xml:space="preserve"> </v>
      </c>
      <c r="CO201" s="287"/>
      <c r="CP201" s="155"/>
      <c r="CQ201" s="286"/>
      <c r="CR201" s="156"/>
      <c r="CS201" s="155" t="str">
        <f t="shared" si="245"/>
        <v xml:space="preserve"> </v>
      </c>
      <c r="CT201" s="287"/>
      <c r="CU201" s="155"/>
      <c r="CV201" s="286"/>
      <c r="CW201" s="156"/>
      <c r="CX201" s="155" t="str">
        <f t="shared" si="245"/>
        <v xml:space="preserve"> </v>
      </c>
      <c r="CY201" s="287"/>
      <c r="CZ201" s="155"/>
      <c r="DA201" s="286"/>
      <c r="DB201" s="156"/>
      <c r="DC201" s="155" t="str">
        <f t="shared" si="245"/>
        <v xml:space="preserve"> </v>
      </c>
      <c r="DD201" s="287"/>
      <c r="DE201" s="155"/>
      <c r="DF201" s="286"/>
      <c r="DG201" s="156"/>
      <c r="DH201" s="155" t="str">
        <f t="shared" si="245"/>
        <v xml:space="preserve"> </v>
      </c>
      <c r="DI201" s="287"/>
      <c r="DJ201" s="155"/>
      <c r="DK201" s="286"/>
      <c r="DL201" s="156"/>
      <c r="DM201" s="155" t="str">
        <f t="shared" si="245"/>
        <v xml:space="preserve"> </v>
      </c>
      <c r="DN201" s="287"/>
      <c r="DO201" s="155"/>
      <c r="DP201" s="286"/>
      <c r="DQ201" s="156"/>
      <c r="DR201" s="155" t="str">
        <f t="shared" si="245"/>
        <v xml:space="preserve"> </v>
      </c>
      <c r="DS201" s="287"/>
      <c r="DT201" s="155"/>
      <c r="DU201" s="286"/>
      <c r="DV201" s="156"/>
      <c r="DW201" s="155" t="str">
        <f t="shared" si="245"/>
        <v xml:space="preserve"> </v>
      </c>
      <c r="DX201" s="287"/>
      <c r="DY201" s="155"/>
      <c r="DZ201" s="286"/>
      <c r="EA201" s="156"/>
      <c r="EB201" s="155" t="str">
        <f t="shared" si="246"/>
        <v xml:space="preserve"> </v>
      </c>
      <c r="EC201" s="287"/>
      <c r="ED201" s="155"/>
      <c r="EE201" s="286"/>
      <c r="EF201" s="156"/>
      <c r="EG201" s="155" t="str">
        <f t="shared" ref="EG201" si="511">IF(EF201="Absent",0," ")</f>
        <v xml:space="preserve"> </v>
      </c>
      <c r="EH201" s="287"/>
      <c r="EI201" s="155"/>
      <c r="EJ201" s="286"/>
      <c r="EK201" s="156"/>
      <c r="EL201" s="155" t="str">
        <f t="shared" ref="EL201" si="512">IF(EK201="Absent",0," ")</f>
        <v xml:space="preserve"> </v>
      </c>
      <c r="EM201" s="287"/>
      <c r="EN201" s="155"/>
      <c r="EO201" s="286"/>
      <c r="EP201" s="156"/>
      <c r="EQ201" s="155" t="str">
        <f t="shared" ref="EQ201" si="513">IF(EP201="Absent",0," ")</f>
        <v xml:space="preserve"> </v>
      </c>
      <c r="ER201" s="287"/>
      <c r="ES201" s="155"/>
      <c r="ET201" s="286"/>
      <c r="EU201" s="156"/>
      <c r="EV201" s="155" t="str">
        <f t="shared" ref="EV201" si="514">IF(EU201="Absent",0," ")</f>
        <v xml:space="preserve"> </v>
      </c>
      <c r="EW201" s="287"/>
      <c r="EX201" s="155"/>
      <c r="EY201" s="286"/>
      <c r="EZ201" s="156"/>
      <c r="FA201" s="155" t="str">
        <f t="shared" ref="FA201" si="515">IF(EZ201="Absent",0," ")</f>
        <v xml:space="preserve"> </v>
      </c>
      <c r="FB201" s="287"/>
      <c r="FC201" s="155"/>
      <c r="FD201" s="286"/>
      <c r="FE201" s="186"/>
      <c r="FF201" s="65" t="str">
        <f t="shared" ref="FF201" si="516">IF(FE201="Absent",0," ")</f>
        <v xml:space="preserve"> </v>
      </c>
      <c r="FG201" s="282"/>
      <c r="FH201" s="65"/>
      <c r="FI201" s="281"/>
      <c r="FJ201" s="186"/>
      <c r="FK201" s="65" t="str">
        <f t="shared" ref="FK201" si="517">IF(FJ201="Absent",0," ")</f>
        <v xml:space="preserve"> </v>
      </c>
      <c r="FL201" s="282"/>
      <c r="FM201" s="65"/>
      <c r="FN201" s="281"/>
      <c r="FO201" s="186"/>
      <c r="FP201" s="65" t="str">
        <f t="shared" ref="FP201" si="518">IF(FO201="Absent",0," ")</f>
        <v xml:space="preserve"> </v>
      </c>
      <c r="FQ201" s="282"/>
      <c r="FR201" s="65"/>
      <c r="FS201" s="281"/>
      <c r="FT201" s="186"/>
      <c r="FU201" s="65" t="str">
        <f t="shared" ref="FU201" si="519">IF(FT201="Absent",0," ")</f>
        <v xml:space="preserve"> </v>
      </c>
      <c r="FV201" s="282"/>
      <c r="FW201" s="65"/>
      <c r="FX201" s="281"/>
      <c r="FY201" s="186"/>
      <c r="FZ201" s="65" t="str">
        <f t="shared" ref="FZ201" si="520">IF(FY201="Absent",0," ")</f>
        <v xml:space="preserve"> </v>
      </c>
      <c r="GA201" s="282"/>
      <c r="GB201" s="65"/>
      <c r="GC201" s="281"/>
      <c r="GD201" s="186"/>
      <c r="GE201" s="65" t="str">
        <f t="shared" ref="GE201" si="521">IF(GD201="Absent",0," ")</f>
        <v xml:space="preserve"> </v>
      </c>
      <c r="GF201" s="282"/>
      <c r="GG201" s="65"/>
      <c r="GH201" s="281"/>
      <c r="GI201" s="186"/>
      <c r="GJ201" s="65" t="str">
        <f t="shared" ref="GJ201" si="522">IF(GI201="Absent",0," ")</f>
        <v xml:space="preserve"> </v>
      </c>
      <c r="GK201" s="282"/>
      <c r="GL201" s="65"/>
      <c r="GM201" s="281"/>
      <c r="GN201" s="186"/>
      <c r="GO201" s="65" t="str">
        <f t="shared" ref="GO201" si="523">IF(GN201="Absent",0," ")</f>
        <v xml:space="preserve"> </v>
      </c>
      <c r="GP201" s="282"/>
      <c r="GQ201" s="65"/>
      <c r="GR201" s="281"/>
      <c r="GS201" s="186"/>
      <c r="GT201" s="65" t="str">
        <f t="shared" ref="GT201" si="524">IF(GS201="Absent",0," ")</f>
        <v xml:space="preserve"> </v>
      </c>
      <c r="GU201" s="282"/>
      <c r="GV201" s="65"/>
      <c r="GW201" s="281"/>
      <c r="GX201" s="186"/>
      <c r="GY201" s="65" t="str">
        <f t="shared" ref="GY201" si="525">IF(GX201="Absent",0," ")</f>
        <v xml:space="preserve"> </v>
      </c>
      <c r="GZ201" s="282"/>
      <c r="HA201" s="65"/>
      <c r="HB201" s="281"/>
      <c r="HC201" s="186"/>
      <c r="HD201" s="65" t="str">
        <f t="shared" ref="HD201" si="526">IF(HC201="Absent",0," ")</f>
        <v xml:space="preserve"> </v>
      </c>
      <c r="HE201" s="282"/>
      <c r="HF201" s="65"/>
      <c r="HG201" s="281"/>
      <c r="HH201" s="186"/>
      <c r="HI201" s="65" t="str">
        <f t="shared" ref="HI201" si="527">IF(HH201="Absent",0," ")</f>
        <v xml:space="preserve"> </v>
      </c>
      <c r="HJ201" s="282"/>
      <c r="HK201" s="65"/>
      <c r="HL201" s="281"/>
      <c r="HM201" s="186"/>
      <c r="HN201" s="65" t="str">
        <f t="shared" ref="HN201" si="528">IF(HM201="Absent",0," ")</f>
        <v xml:space="preserve"> </v>
      </c>
      <c r="HO201" s="282"/>
      <c r="HP201" s="65"/>
      <c r="HQ201" s="281"/>
      <c r="HR201" s="186"/>
      <c r="HS201" s="65" t="str">
        <f t="shared" ref="HS201" si="529">IF(HR201="Absent",0," ")</f>
        <v xml:space="preserve"> </v>
      </c>
      <c r="HT201" s="282"/>
      <c r="HU201" s="65"/>
      <c r="HV201" s="281"/>
      <c r="HW201" s="186"/>
      <c r="HX201" s="65" t="str">
        <f t="shared" ref="HX201" si="530">IF(HW201="Absent",0," ")</f>
        <v xml:space="preserve"> </v>
      </c>
      <c r="HY201" s="282"/>
      <c r="HZ201" s="65"/>
      <c r="IA201" s="281"/>
      <c r="IB201" s="186"/>
      <c r="IC201" s="65" t="str">
        <f t="shared" ref="IC201" si="531">IF(IB201="Absent",0," ")</f>
        <v xml:space="preserve"> </v>
      </c>
      <c r="ID201" s="282"/>
      <c r="IE201" s="65"/>
      <c r="IF201" s="281"/>
      <c r="IG201" s="186"/>
      <c r="IH201" s="65" t="str">
        <f t="shared" ref="IH201" si="532">IF(IG201="Absent",0," ")</f>
        <v xml:space="preserve"> </v>
      </c>
      <c r="II201" s="282"/>
      <c r="IJ201" s="65"/>
      <c r="IK201" s="281"/>
      <c r="IL201" s="186"/>
      <c r="IM201" s="65" t="str">
        <f t="shared" ref="IM201" si="533">IF(IL201="Absent",0," ")</f>
        <v xml:space="preserve"> </v>
      </c>
      <c r="IN201" s="282"/>
      <c r="IO201" s="65"/>
      <c r="IP201" s="281"/>
      <c r="IQ201" s="186"/>
      <c r="IR201" s="65" t="str">
        <f t="shared" ref="IR201" si="534">IF(IQ201="Absent",0," ")</f>
        <v xml:space="preserve"> </v>
      </c>
      <c r="IS201" s="282"/>
      <c r="IT201" s="65"/>
      <c r="IU201" s="281"/>
    </row>
    <row r="202" spans="1:255" ht="16.5" customHeight="1">
      <c r="A202" s="360">
        <f>IF($A200+1=8,1, $A200+1)</f>
        <v>6</v>
      </c>
      <c r="B202" s="401"/>
      <c r="C202" s="386">
        <f>C200+1</f>
        <v>43190</v>
      </c>
      <c r="D202" s="278" t="s">
        <v>79</v>
      </c>
      <c r="E202" s="221" t="str">
        <f t="shared" si="213"/>
        <v>AM</v>
      </c>
      <c r="F202" s="222"/>
      <c r="G202" s="217" t="str">
        <f t="shared" si="243"/>
        <v xml:space="preserve"> </v>
      </c>
      <c r="H202" s="288"/>
      <c r="I202" s="217"/>
      <c r="J202" s="285"/>
      <c r="K202" s="222"/>
      <c r="L202" s="217" t="str">
        <f t="shared" si="244"/>
        <v xml:space="preserve"> </v>
      </c>
      <c r="M202" s="288"/>
      <c r="N202" s="217"/>
      <c r="O202" s="285"/>
      <c r="P202" s="222"/>
      <c r="Q202" s="217" t="str">
        <f t="shared" si="244"/>
        <v xml:space="preserve"> </v>
      </c>
      <c r="R202" s="288"/>
      <c r="S202" s="217"/>
      <c r="T202" s="285"/>
      <c r="U202" s="222"/>
      <c r="V202" s="217" t="str">
        <f t="shared" si="244"/>
        <v xml:space="preserve"> </v>
      </c>
      <c r="W202" s="288"/>
      <c r="X202" s="217"/>
      <c r="Y202" s="285"/>
      <c r="Z202" s="222"/>
      <c r="AA202" s="217" t="str">
        <f t="shared" si="244"/>
        <v xml:space="preserve"> </v>
      </c>
      <c r="AB202" s="288"/>
      <c r="AC202" s="217"/>
      <c r="AD202" s="285"/>
      <c r="AE202" s="222"/>
      <c r="AF202" s="217" t="str">
        <f t="shared" si="244"/>
        <v xml:space="preserve"> </v>
      </c>
      <c r="AG202" s="288"/>
      <c r="AH202" s="217"/>
      <c r="AI202" s="285"/>
      <c r="AJ202" s="222"/>
      <c r="AK202" s="217" t="str">
        <f t="shared" si="244"/>
        <v xml:space="preserve"> </v>
      </c>
      <c r="AL202" s="288"/>
      <c r="AM202" s="217"/>
      <c r="AN202" s="285"/>
      <c r="AO202" s="222"/>
      <c r="AP202" s="217" t="str">
        <f t="shared" si="244"/>
        <v xml:space="preserve"> </v>
      </c>
      <c r="AQ202" s="288"/>
      <c r="AR202" s="217"/>
      <c r="AS202" s="285"/>
      <c r="AT202" s="222"/>
      <c r="AU202" s="217" t="str">
        <f t="shared" si="244"/>
        <v xml:space="preserve"> </v>
      </c>
      <c r="AV202" s="288"/>
      <c r="AW202" s="217"/>
      <c r="AX202" s="285"/>
      <c r="AY202" s="222"/>
      <c r="AZ202" s="217" t="str">
        <f t="shared" si="244"/>
        <v xml:space="preserve"> </v>
      </c>
      <c r="BA202" s="288"/>
      <c r="BB202" s="217"/>
      <c r="BC202" s="285"/>
      <c r="BD202" s="222"/>
      <c r="BE202" s="217" t="str">
        <f t="shared" si="244"/>
        <v xml:space="preserve"> </v>
      </c>
      <c r="BF202" s="288"/>
      <c r="BG202" s="217"/>
      <c r="BH202" s="285"/>
      <c r="BI202" s="222"/>
      <c r="BJ202" s="217" t="str">
        <f t="shared" si="244"/>
        <v xml:space="preserve"> </v>
      </c>
      <c r="BK202" s="288"/>
      <c r="BL202" s="217"/>
      <c r="BM202" s="285"/>
      <c r="BN202" s="222"/>
      <c r="BO202" s="217" t="str">
        <f t="shared" si="244"/>
        <v xml:space="preserve"> </v>
      </c>
      <c r="BP202" s="288"/>
      <c r="BQ202" s="217"/>
      <c r="BR202" s="285"/>
      <c r="BS202" s="222"/>
      <c r="BT202" s="217" t="str">
        <f t="shared" si="244"/>
        <v xml:space="preserve"> </v>
      </c>
      <c r="BU202" s="288"/>
      <c r="BV202" s="217"/>
      <c r="BW202" s="285"/>
      <c r="BX202" s="222"/>
      <c r="BY202" s="217" t="str">
        <f t="shared" si="245"/>
        <v xml:space="preserve"> </v>
      </c>
      <c r="BZ202" s="288"/>
      <c r="CA202" s="217"/>
      <c r="CB202" s="285"/>
      <c r="CC202" s="222"/>
      <c r="CD202" s="217" t="str">
        <f t="shared" si="245"/>
        <v xml:space="preserve"> </v>
      </c>
      <c r="CE202" s="288"/>
      <c r="CF202" s="217"/>
      <c r="CG202" s="285"/>
      <c r="CH202" s="222"/>
      <c r="CI202" s="217" t="str">
        <f t="shared" si="245"/>
        <v xml:space="preserve"> </v>
      </c>
      <c r="CJ202" s="288"/>
      <c r="CK202" s="217"/>
      <c r="CL202" s="285"/>
      <c r="CM202" s="222"/>
      <c r="CN202" s="217" t="str">
        <f t="shared" si="245"/>
        <v xml:space="preserve"> </v>
      </c>
      <c r="CO202" s="288"/>
      <c r="CP202" s="217"/>
      <c r="CQ202" s="285"/>
      <c r="CR202" s="222"/>
      <c r="CS202" s="217" t="str">
        <f t="shared" si="245"/>
        <v xml:space="preserve"> </v>
      </c>
      <c r="CT202" s="288"/>
      <c r="CU202" s="217"/>
      <c r="CV202" s="285"/>
      <c r="CW202" s="222"/>
      <c r="CX202" s="217" t="str">
        <f t="shared" si="245"/>
        <v xml:space="preserve"> </v>
      </c>
      <c r="CY202" s="288"/>
      <c r="CZ202" s="217"/>
      <c r="DA202" s="285"/>
      <c r="DB202" s="222"/>
      <c r="DC202" s="217" t="str">
        <f t="shared" si="245"/>
        <v xml:space="preserve"> </v>
      </c>
      <c r="DD202" s="288"/>
      <c r="DE202" s="217"/>
      <c r="DF202" s="285"/>
      <c r="DG202" s="222"/>
      <c r="DH202" s="217" t="str">
        <f t="shared" si="245"/>
        <v xml:space="preserve"> </v>
      </c>
      <c r="DI202" s="288"/>
      <c r="DJ202" s="217"/>
      <c r="DK202" s="285"/>
      <c r="DL202" s="222"/>
      <c r="DM202" s="217" t="str">
        <f t="shared" si="245"/>
        <v xml:space="preserve"> </v>
      </c>
      <c r="DN202" s="288"/>
      <c r="DO202" s="217"/>
      <c r="DP202" s="285"/>
      <c r="DQ202" s="222"/>
      <c r="DR202" s="217" t="str">
        <f t="shared" si="245"/>
        <v xml:space="preserve"> </v>
      </c>
      <c r="DS202" s="288"/>
      <c r="DT202" s="217"/>
      <c r="DU202" s="285"/>
      <c r="DV202" s="222"/>
      <c r="DW202" s="217" t="str">
        <f t="shared" si="245"/>
        <v xml:space="preserve"> </v>
      </c>
      <c r="DX202" s="288"/>
      <c r="DY202" s="217"/>
      <c r="DZ202" s="285"/>
      <c r="EA202" s="222"/>
      <c r="EB202" s="217" t="str">
        <f t="shared" si="246"/>
        <v xml:space="preserve"> </v>
      </c>
      <c r="EC202" s="288"/>
      <c r="ED202" s="217"/>
      <c r="EE202" s="285"/>
      <c r="EF202" s="222"/>
      <c r="EG202" s="217" t="str">
        <f t="shared" ref="EG202" si="535">IF(EF202="Absent",0," ")</f>
        <v xml:space="preserve"> </v>
      </c>
      <c r="EH202" s="288"/>
      <c r="EI202" s="217"/>
      <c r="EJ202" s="285"/>
      <c r="EK202" s="222"/>
      <c r="EL202" s="217" t="str">
        <f t="shared" ref="EL202" si="536">IF(EK202="Absent",0," ")</f>
        <v xml:space="preserve"> </v>
      </c>
      <c r="EM202" s="288"/>
      <c r="EN202" s="217"/>
      <c r="EO202" s="285"/>
      <c r="EP202" s="222"/>
      <c r="EQ202" s="217" t="str">
        <f t="shared" ref="EQ202" si="537">IF(EP202="Absent",0," ")</f>
        <v xml:space="preserve"> </v>
      </c>
      <c r="ER202" s="288"/>
      <c r="ES202" s="217"/>
      <c r="ET202" s="285"/>
      <c r="EU202" s="222"/>
      <c r="EV202" s="217" t="str">
        <f t="shared" ref="EV202" si="538">IF(EU202="Absent",0," ")</f>
        <v xml:space="preserve"> </v>
      </c>
      <c r="EW202" s="288"/>
      <c r="EX202" s="217"/>
      <c r="EY202" s="285"/>
      <c r="EZ202" s="222"/>
      <c r="FA202" s="217" t="str">
        <f t="shared" ref="FA202" si="539">IF(EZ202="Absent",0," ")</f>
        <v xml:space="preserve"> </v>
      </c>
      <c r="FB202" s="288"/>
      <c r="FC202" s="217"/>
      <c r="FD202" s="285"/>
      <c r="FE202" s="186"/>
      <c r="FF202" s="65" t="str">
        <f t="shared" ref="FF202" si="540">IF(FE202="Absent",0," ")</f>
        <v xml:space="preserve"> </v>
      </c>
      <c r="FG202" s="282"/>
      <c r="FH202" s="65"/>
      <c r="FI202" s="281"/>
      <c r="FJ202" s="186"/>
      <c r="FK202" s="65" t="str">
        <f t="shared" ref="FK202" si="541">IF(FJ202="Absent",0," ")</f>
        <v xml:space="preserve"> </v>
      </c>
      <c r="FL202" s="282"/>
      <c r="FM202" s="65"/>
      <c r="FN202" s="281"/>
      <c r="FO202" s="186"/>
      <c r="FP202" s="65" t="str">
        <f t="shared" ref="FP202" si="542">IF(FO202="Absent",0," ")</f>
        <v xml:space="preserve"> </v>
      </c>
      <c r="FQ202" s="282"/>
      <c r="FR202" s="65"/>
      <c r="FS202" s="281"/>
      <c r="FT202" s="186"/>
      <c r="FU202" s="65" t="str">
        <f t="shared" ref="FU202" si="543">IF(FT202="Absent",0," ")</f>
        <v xml:space="preserve"> </v>
      </c>
      <c r="FV202" s="282"/>
      <c r="FW202" s="65"/>
      <c r="FX202" s="281"/>
      <c r="FY202" s="186"/>
      <c r="FZ202" s="65" t="str">
        <f t="shared" ref="FZ202" si="544">IF(FY202="Absent",0," ")</f>
        <v xml:space="preserve"> </v>
      </c>
      <c r="GA202" s="282"/>
      <c r="GB202" s="65"/>
      <c r="GC202" s="281"/>
      <c r="GD202" s="186"/>
      <c r="GE202" s="65" t="str">
        <f t="shared" ref="GE202" si="545">IF(GD202="Absent",0," ")</f>
        <v xml:space="preserve"> </v>
      </c>
      <c r="GF202" s="282"/>
      <c r="GG202" s="65"/>
      <c r="GH202" s="281"/>
      <c r="GI202" s="186"/>
      <c r="GJ202" s="65" t="str">
        <f t="shared" ref="GJ202" si="546">IF(GI202="Absent",0," ")</f>
        <v xml:space="preserve"> </v>
      </c>
      <c r="GK202" s="282"/>
      <c r="GL202" s="65"/>
      <c r="GM202" s="281"/>
      <c r="GN202" s="186"/>
      <c r="GO202" s="65" t="str">
        <f t="shared" ref="GO202" si="547">IF(GN202="Absent",0," ")</f>
        <v xml:space="preserve"> </v>
      </c>
      <c r="GP202" s="282"/>
      <c r="GQ202" s="65"/>
      <c r="GR202" s="281"/>
      <c r="GS202" s="186"/>
      <c r="GT202" s="65" t="str">
        <f t="shared" ref="GT202" si="548">IF(GS202="Absent",0," ")</f>
        <v xml:space="preserve"> </v>
      </c>
      <c r="GU202" s="282"/>
      <c r="GV202" s="65"/>
      <c r="GW202" s="281"/>
      <c r="GX202" s="186"/>
      <c r="GY202" s="65" t="str">
        <f t="shared" ref="GY202" si="549">IF(GX202="Absent",0," ")</f>
        <v xml:space="preserve"> </v>
      </c>
      <c r="GZ202" s="282"/>
      <c r="HA202" s="65"/>
      <c r="HB202" s="281"/>
      <c r="HC202" s="186"/>
      <c r="HD202" s="65" t="str">
        <f t="shared" ref="HD202" si="550">IF(HC202="Absent",0," ")</f>
        <v xml:space="preserve"> </v>
      </c>
      <c r="HE202" s="282"/>
      <c r="HF202" s="65"/>
      <c r="HG202" s="281"/>
      <c r="HH202" s="186"/>
      <c r="HI202" s="65" t="str">
        <f t="shared" ref="HI202" si="551">IF(HH202="Absent",0," ")</f>
        <v xml:space="preserve"> </v>
      </c>
      <c r="HJ202" s="282"/>
      <c r="HK202" s="65"/>
      <c r="HL202" s="281"/>
      <c r="HM202" s="186"/>
      <c r="HN202" s="65" t="str">
        <f t="shared" ref="HN202" si="552">IF(HM202="Absent",0," ")</f>
        <v xml:space="preserve"> </v>
      </c>
      <c r="HO202" s="282"/>
      <c r="HP202" s="65"/>
      <c r="HQ202" s="281"/>
      <c r="HR202" s="186"/>
      <c r="HS202" s="65" t="str">
        <f t="shared" ref="HS202" si="553">IF(HR202="Absent",0," ")</f>
        <v xml:space="preserve"> </v>
      </c>
      <c r="HT202" s="282"/>
      <c r="HU202" s="65"/>
      <c r="HV202" s="281"/>
      <c r="HW202" s="186"/>
      <c r="HX202" s="65" t="str">
        <f t="shared" ref="HX202" si="554">IF(HW202="Absent",0," ")</f>
        <v xml:space="preserve"> </v>
      </c>
      <c r="HY202" s="282"/>
      <c r="HZ202" s="65"/>
      <c r="IA202" s="281"/>
      <c r="IB202" s="186"/>
      <c r="IC202" s="65" t="str">
        <f t="shared" ref="IC202" si="555">IF(IB202="Absent",0," ")</f>
        <v xml:space="preserve"> </v>
      </c>
      <c r="ID202" s="282"/>
      <c r="IE202" s="65"/>
      <c r="IF202" s="281"/>
      <c r="IG202" s="186"/>
      <c r="IH202" s="65" t="str">
        <f t="shared" ref="IH202" si="556">IF(IG202="Absent",0," ")</f>
        <v xml:space="preserve"> </v>
      </c>
      <c r="II202" s="282"/>
      <c r="IJ202" s="65"/>
      <c r="IK202" s="281"/>
      <c r="IL202" s="186"/>
      <c r="IM202" s="65" t="str">
        <f t="shared" ref="IM202" si="557">IF(IL202="Absent",0," ")</f>
        <v xml:space="preserve"> </v>
      </c>
      <c r="IN202" s="282"/>
      <c r="IO202" s="65"/>
      <c r="IP202" s="281"/>
      <c r="IQ202" s="186"/>
      <c r="IR202" s="65" t="str">
        <f t="shared" ref="IR202" si="558">IF(IQ202="Absent",0," ")</f>
        <v xml:space="preserve"> </v>
      </c>
      <c r="IS202" s="282"/>
      <c r="IT202" s="65"/>
      <c r="IU202" s="281"/>
    </row>
    <row r="203" spans="1:255" ht="15" customHeight="1">
      <c r="A203" s="360"/>
      <c r="B203" s="401"/>
      <c r="C203" s="386"/>
      <c r="D203" s="279"/>
      <c r="E203" s="221" t="str">
        <f t="shared" si="213"/>
        <v>PM</v>
      </c>
      <c r="F203" s="222"/>
      <c r="G203" s="217" t="str">
        <f t="shared" si="243"/>
        <v xml:space="preserve"> </v>
      </c>
      <c r="H203" s="288"/>
      <c r="I203" s="217"/>
      <c r="J203" s="285"/>
      <c r="K203" s="222"/>
      <c r="L203" s="217" t="str">
        <f t="shared" si="244"/>
        <v xml:space="preserve"> </v>
      </c>
      <c r="M203" s="288"/>
      <c r="N203" s="217"/>
      <c r="O203" s="285"/>
      <c r="P203" s="222"/>
      <c r="Q203" s="217" t="str">
        <f t="shared" si="244"/>
        <v xml:space="preserve"> </v>
      </c>
      <c r="R203" s="288"/>
      <c r="S203" s="217"/>
      <c r="T203" s="285"/>
      <c r="U203" s="222"/>
      <c r="V203" s="217" t="str">
        <f t="shared" si="244"/>
        <v xml:space="preserve"> </v>
      </c>
      <c r="W203" s="288"/>
      <c r="X203" s="217"/>
      <c r="Y203" s="285"/>
      <c r="Z203" s="222"/>
      <c r="AA203" s="217" t="str">
        <f t="shared" si="244"/>
        <v xml:space="preserve"> </v>
      </c>
      <c r="AB203" s="288"/>
      <c r="AC203" s="217"/>
      <c r="AD203" s="285"/>
      <c r="AE203" s="222"/>
      <c r="AF203" s="217" t="str">
        <f t="shared" si="244"/>
        <v xml:space="preserve"> </v>
      </c>
      <c r="AG203" s="288"/>
      <c r="AH203" s="217"/>
      <c r="AI203" s="285"/>
      <c r="AJ203" s="222"/>
      <c r="AK203" s="217" t="str">
        <f t="shared" si="244"/>
        <v xml:space="preserve"> </v>
      </c>
      <c r="AL203" s="288"/>
      <c r="AM203" s="217"/>
      <c r="AN203" s="285"/>
      <c r="AO203" s="222"/>
      <c r="AP203" s="217" t="str">
        <f t="shared" si="244"/>
        <v xml:space="preserve"> </v>
      </c>
      <c r="AQ203" s="288"/>
      <c r="AR203" s="217"/>
      <c r="AS203" s="285"/>
      <c r="AT203" s="222"/>
      <c r="AU203" s="217" t="str">
        <f t="shared" si="244"/>
        <v xml:space="preserve"> </v>
      </c>
      <c r="AV203" s="288"/>
      <c r="AW203" s="217"/>
      <c r="AX203" s="285"/>
      <c r="AY203" s="222"/>
      <c r="AZ203" s="217" t="str">
        <f t="shared" si="244"/>
        <v xml:space="preserve"> </v>
      </c>
      <c r="BA203" s="288"/>
      <c r="BB203" s="217"/>
      <c r="BC203" s="285"/>
      <c r="BD203" s="222"/>
      <c r="BE203" s="217" t="str">
        <f t="shared" si="244"/>
        <v xml:space="preserve"> </v>
      </c>
      <c r="BF203" s="288"/>
      <c r="BG203" s="217"/>
      <c r="BH203" s="285"/>
      <c r="BI203" s="222"/>
      <c r="BJ203" s="217" t="str">
        <f t="shared" si="244"/>
        <v xml:space="preserve"> </v>
      </c>
      <c r="BK203" s="288"/>
      <c r="BL203" s="217"/>
      <c r="BM203" s="285"/>
      <c r="BN203" s="222"/>
      <c r="BO203" s="217" t="str">
        <f t="shared" si="244"/>
        <v xml:space="preserve"> </v>
      </c>
      <c r="BP203" s="288"/>
      <c r="BQ203" s="217"/>
      <c r="BR203" s="285"/>
      <c r="BS203" s="222"/>
      <c r="BT203" s="217" t="str">
        <f t="shared" si="244"/>
        <v xml:space="preserve"> </v>
      </c>
      <c r="BU203" s="288"/>
      <c r="BV203" s="217"/>
      <c r="BW203" s="285"/>
      <c r="BX203" s="222"/>
      <c r="BY203" s="217" t="str">
        <f t="shared" si="245"/>
        <v xml:space="preserve"> </v>
      </c>
      <c r="BZ203" s="288"/>
      <c r="CA203" s="217"/>
      <c r="CB203" s="285"/>
      <c r="CC203" s="222"/>
      <c r="CD203" s="217" t="str">
        <f t="shared" si="245"/>
        <v xml:space="preserve"> </v>
      </c>
      <c r="CE203" s="288"/>
      <c r="CF203" s="217"/>
      <c r="CG203" s="285"/>
      <c r="CH203" s="222"/>
      <c r="CI203" s="217" t="str">
        <f t="shared" si="245"/>
        <v xml:space="preserve"> </v>
      </c>
      <c r="CJ203" s="288"/>
      <c r="CK203" s="217"/>
      <c r="CL203" s="285"/>
      <c r="CM203" s="222"/>
      <c r="CN203" s="217" t="str">
        <f t="shared" si="245"/>
        <v xml:space="preserve"> </v>
      </c>
      <c r="CO203" s="288"/>
      <c r="CP203" s="217"/>
      <c r="CQ203" s="285"/>
      <c r="CR203" s="222"/>
      <c r="CS203" s="217" t="str">
        <f t="shared" si="245"/>
        <v xml:space="preserve"> </v>
      </c>
      <c r="CT203" s="288"/>
      <c r="CU203" s="217"/>
      <c r="CV203" s="285"/>
      <c r="CW203" s="222"/>
      <c r="CX203" s="217" t="str">
        <f t="shared" si="245"/>
        <v xml:space="preserve"> </v>
      </c>
      <c r="CY203" s="288"/>
      <c r="CZ203" s="217"/>
      <c r="DA203" s="285"/>
      <c r="DB203" s="222"/>
      <c r="DC203" s="217" t="str">
        <f t="shared" si="245"/>
        <v xml:space="preserve"> </v>
      </c>
      <c r="DD203" s="288"/>
      <c r="DE203" s="217"/>
      <c r="DF203" s="285"/>
      <c r="DG203" s="222"/>
      <c r="DH203" s="217" t="str">
        <f t="shared" si="245"/>
        <v xml:space="preserve"> </v>
      </c>
      <c r="DI203" s="288"/>
      <c r="DJ203" s="217"/>
      <c r="DK203" s="285"/>
      <c r="DL203" s="222"/>
      <c r="DM203" s="217" t="str">
        <f t="shared" si="245"/>
        <v xml:space="preserve"> </v>
      </c>
      <c r="DN203" s="288"/>
      <c r="DO203" s="217"/>
      <c r="DP203" s="285"/>
      <c r="DQ203" s="222"/>
      <c r="DR203" s="217" t="str">
        <f t="shared" si="245"/>
        <v xml:space="preserve"> </v>
      </c>
      <c r="DS203" s="288"/>
      <c r="DT203" s="217"/>
      <c r="DU203" s="285"/>
      <c r="DV203" s="222"/>
      <c r="DW203" s="217" t="str">
        <f t="shared" si="245"/>
        <v xml:space="preserve"> </v>
      </c>
      <c r="DX203" s="288"/>
      <c r="DY203" s="217"/>
      <c r="DZ203" s="285"/>
      <c r="EA203" s="222"/>
      <c r="EB203" s="217" t="str">
        <f t="shared" si="246"/>
        <v xml:space="preserve"> </v>
      </c>
      <c r="EC203" s="288"/>
      <c r="ED203" s="217"/>
      <c r="EE203" s="285"/>
      <c r="EF203" s="222"/>
      <c r="EG203" s="217" t="str">
        <f t="shared" ref="EG203" si="559">IF(EF203="Absent",0," ")</f>
        <v xml:space="preserve"> </v>
      </c>
      <c r="EH203" s="288"/>
      <c r="EI203" s="217"/>
      <c r="EJ203" s="285"/>
      <c r="EK203" s="222"/>
      <c r="EL203" s="217" t="str">
        <f t="shared" ref="EL203" si="560">IF(EK203="Absent",0," ")</f>
        <v xml:space="preserve"> </v>
      </c>
      <c r="EM203" s="288"/>
      <c r="EN203" s="217"/>
      <c r="EO203" s="285"/>
      <c r="EP203" s="222"/>
      <c r="EQ203" s="217" t="str">
        <f t="shared" ref="EQ203" si="561">IF(EP203="Absent",0," ")</f>
        <v xml:space="preserve"> </v>
      </c>
      <c r="ER203" s="288"/>
      <c r="ES203" s="217"/>
      <c r="ET203" s="285"/>
      <c r="EU203" s="222"/>
      <c r="EV203" s="217" t="str">
        <f t="shared" ref="EV203" si="562">IF(EU203="Absent",0," ")</f>
        <v xml:space="preserve"> </v>
      </c>
      <c r="EW203" s="288"/>
      <c r="EX203" s="217"/>
      <c r="EY203" s="285"/>
      <c r="EZ203" s="222"/>
      <c r="FA203" s="217" t="str">
        <f t="shared" ref="FA203" si="563">IF(EZ203="Absent",0," ")</f>
        <v xml:space="preserve"> </v>
      </c>
      <c r="FB203" s="288"/>
      <c r="FC203" s="217"/>
      <c r="FD203" s="285"/>
      <c r="FE203" s="186"/>
      <c r="FF203" s="65" t="str">
        <f t="shared" ref="FF203" si="564">IF(FE203="Absent",0," ")</f>
        <v xml:space="preserve"> </v>
      </c>
      <c r="FG203" s="282"/>
      <c r="FH203" s="65"/>
      <c r="FI203" s="281"/>
      <c r="FJ203" s="186"/>
      <c r="FK203" s="65" t="str">
        <f t="shared" ref="FK203" si="565">IF(FJ203="Absent",0," ")</f>
        <v xml:space="preserve"> </v>
      </c>
      <c r="FL203" s="282"/>
      <c r="FM203" s="65"/>
      <c r="FN203" s="281"/>
      <c r="FO203" s="186"/>
      <c r="FP203" s="65" t="str">
        <f t="shared" ref="FP203" si="566">IF(FO203="Absent",0," ")</f>
        <v xml:space="preserve"> </v>
      </c>
      <c r="FQ203" s="282"/>
      <c r="FR203" s="65"/>
      <c r="FS203" s="281"/>
      <c r="FT203" s="186"/>
      <c r="FU203" s="65" t="str">
        <f t="shared" ref="FU203" si="567">IF(FT203="Absent",0," ")</f>
        <v xml:space="preserve"> </v>
      </c>
      <c r="FV203" s="282"/>
      <c r="FW203" s="65"/>
      <c r="FX203" s="281"/>
      <c r="FY203" s="186"/>
      <c r="FZ203" s="65" t="str">
        <f t="shared" ref="FZ203" si="568">IF(FY203="Absent",0," ")</f>
        <v xml:space="preserve"> </v>
      </c>
      <c r="GA203" s="282"/>
      <c r="GB203" s="65"/>
      <c r="GC203" s="281"/>
      <c r="GD203" s="186"/>
      <c r="GE203" s="65" t="str">
        <f t="shared" ref="GE203" si="569">IF(GD203="Absent",0," ")</f>
        <v xml:space="preserve"> </v>
      </c>
      <c r="GF203" s="282"/>
      <c r="GG203" s="65"/>
      <c r="GH203" s="281"/>
      <c r="GI203" s="186"/>
      <c r="GJ203" s="65" t="str">
        <f t="shared" ref="GJ203" si="570">IF(GI203="Absent",0," ")</f>
        <v xml:space="preserve"> </v>
      </c>
      <c r="GK203" s="282"/>
      <c r="GL203" s="65"/>
      <c r="GM203" s="281"/>
      <c r="GN203" s="186"/>
      <c r="GO203" s="65" t="str">
        <f t="shared" ref="GO203" si="571">IF(GN203="Absent",0," ")</f>
        <v xml:space="preserve"> </v>
      </c>
      <c r="GP203" s="282"/>
      <c r="GQ203" s="65"/>
      <c r="GR203" s="281"/>
      <c r="GS203" s="186"/>
      <c r="GT203" s="65" t="str">
        <f t="shared" ref="GT203" si="572">IF(GS203="Absent",0," ")</f>
        <v xml:space="preserve"> </v>
      </c>
      <c r="GU203" s="282"/>
      <c r="GV203" s="65"/>
      <c r="GW203" s="281"/>
      <c r="GX203" s="186"/>
      <c r="GY203" s="65" t="str">
        <f t="shared" ref="GY203" si="573">IF(GX203="Absent",0," ")</f>
        <v xml:space="preserve"> </v>
      </c>
      <c r="GZ203" s="282"/>
      <c r="HA203" s="65"/>
      <c r="HB203" s="281"/>
      <c r="HC203" s="186"/>
      <c r="HD203" s="65" t="str">
        <f t="shared" ref="HD203" si="574">IF(HC203="Absent",0," ")</f>
        <v xml:space="preserve"> </v>
      </c>
      <c r="HE203" s="282"/>
      <c r="HF203" s="65"/>
      <c r="HG203" s="281"/>
      <c r="HH203" s="186"/>
      <c r="HI203" s="65" t="str">
        <f t="shared" ref="HI203" si="575">IF(HH203="Absent",0," ")</f>
        <v xml:space="preserve"> </v>
      </c>
      <c r="HJ203" s="282"/>
      <c r="HK203" s="65"/>
      <c r="HL203" s="281"/>
      <c r="HM203" s="186"/>
      <c r="HN203" s="65" t="str">
        <f t="shared" ref="HN203" si="576">IF(HM203="Absent",0," ")</f>
        <v xml:space="preserve"> </v>
      </c>
      <c r="HO203" s="282"/>
      <c r="HP203" s="65"/>
      <c r="HQ203" s="281"/>
      <c r="HR203" s="186"/>
      <c r="HS203" s="65" t="str">
        <f t="shared" ref="HS203" si="577">IF(HR203="Absent",0," ")</f>
        <v xml:space="preserve"> </v>
      </c>
      <c r="HT203" s="282"/>
      <c r="HU203" s="65"/>
      <c r="HV203" s="281"/>
      <c r="HW203" s="186"/>
      <c r="HX203" s="65" t="str">
        <f t="shared" ref="HX203" si="578">IF(HW203="Absent",0," ")</f>
        <v xml:space="preserve"> </v>
      </c>
      <c r="HY203" s="282"/>
      <c r="HZ203" s="65"/>
      <c r="IA203" s="281"/>
      <c r="IB203" s="186"/>
      <c r="IC203" s="65" t="str">
        <f t="shared" ref="IC203" si="579">IF(IB203="Absent",0," ")</f>
        <v xml:space="preserve"> </v>
      </c>
      <c r="ID203" s="282"/>
      <c r="IE203" s="65"/>
      <c r="IF203" s="281"/>
      <c r="IG203" s="186"/>
      <c r="IH203" s="65" t="str">
        <f t="shared" ref="IH203" si="580">IF(IG203="Absent",0," ")</f>
        <v xml:space="preserve"> </v>
      </c>
      <c r="II203" s="282"/>
      <c r="IJ203" s="65"/>
      <c r="IK203" s="281"/>
      <c r="IL203" s="186"/>
      <c r="IM203" s="65" t="str">
        <f t="shared" ref="IM203" si="581">IF(IL203="Absent",0," ")</f>
        <v xml:space="preserve"> </v>
      </c>
      <c r="IN203" s="282"/>
      <c r="IO203" s="65"/>
      <c r="IP203" s="281"/>
      <c r="IQ203" s="186"/>
      <c r="IR203" s="65" t="str">
        <f t="shared" ref="IR203" si="582">IF(IQ203="Absent",0," ")</f>
        <v xml:space="preserve"> </v>
      </c>
      <c r="IS203" s="282"/>
      <c r="IT203" s="65"/>
      <c r="IU203" s="281"/>
    </row>
    <row r="204" spans="1:255" ht="15" customHeight="1">
      <c r="A204" s="360">
        <f>IF($A202+1=8,1, $A202+1)</f>
        <v>7</v>
      </c>
      <c r="B204" s="401"/>
      <c r="C204" s="386">
        <f>C202+1</f>
        <v>43191</v>
      </c>
      <c r="D204" s="278" t="s">
        <v>80</v>
      </c>
      <c r="E204" s="221" t="str">
        <f t="shared" ref="E204:E268" si="583">IF(E203="AM","PM","AM")</f>
        <v>AM</v>
      </c>
      <c r="F204" s="222"/>
      <c r="G204" s="217" t="str">
        <f t="shared" si="243"/>
        <v xml:space="preserve"> </v>
      </c>
      <c r="H204" s="288"/>
      <c r="I204" s="217"/>
      <c r="J204" s="285"/>
      <c r="K204" s="222"/>
      <c r="L204" s="217" t="str">
        <f t="shared" si="244"/>
        <v xml:space="preserve"> </v>
      </c>
      <c r="M204" s="288"/>
      <c r="N204" s="217"/>
      <c r="O204" s="285"/>
      <c r="P204" s="222"/>
      <c r="Q204" s="217" t="str">
        <f t="shared" si="244"/>
        <v xml:space="preserve"> </v>
      </c>
      <c r="R204" s="288"/>
      <c r="S204" s="217"/>
      <c r="T204" s="285"/>
      <c r="U204" s="222"/>
      <c r="V204" s="217" t="str">
        <f t="shared" si="244"/>
        <v xml:space="preserve"> </v>
      </c>
      <c r="W204" s="288"/>
      <c r="X204" s="217"/>
      <c r="Y204" s="285"/>
      <c r="Z204" s="222"/>
      <c r="AA204" s="217" t="str">
        <f t="shared" si="244"/>
        <v xml:space="preserve"> </v>
      </c>
      <c r="AB204" s="288"/>
      <c r="AC204" s="217"/>
      <c r="AD204" s="285"/>
      <c r="AE204" s="222"/>
      <c r="AF204" s="217" t="str">
        <f t="shared" si="244"/>
        <v xml:space="preserve"> </v>
      </c>
      <c r="AG204" s="288"/>
      <c r="AH204" s="217"/>
      <c r="AI204" s="285"/>
      <c r="AJ204" s="222"/>
      <c r="AK204" s="217" t="str">
        <f t="shared" si="244"/>
        <v xml:space="preserve"> </v>
      </c>
      <c r="AL204" s="288"/>
      <c r="AM204" s="217"/>
      <c r="AN204" s="285"/>
      <c r="AO204" s="222"/>
      <c r="AP204" s="217" t="str">
        <f t="shared" si="244"/>
        <v xml:space="preserve"> </v>
      </c>
      <c r="AQ204" s="288"/>
      <c r="AR204" s="217"/>
      <c r="AS204" s="285"/>
      <c r="AT204" s="222"/>
      <c r="AU204" s="217" t="str">
        <f t="shared" si="244"/>
        <v xml:space="preserve"> </v>
      </c>
      <c r="AV204" s="288"/>
      <c r="AW204" s="217"/>
      <c r="AX204" s="285"/>
      <c r="AY204" s="222"/>
      <c r="AZ204" s="217" t="str">
        <f t="shared" si="244"/>
        <v xml:space="preserve"> </v>
      </c>
      <c r="BA204" s="288"/>
      <c r="BB204" s="217"/>
      <c r="BC204" s="285"/>
      <c r="BD204" s="222"/>
      <c r="BE204" s="217" t="str">
        <f t="shared" si="244"/>
        <v xml:space="preserve"> </v>
      </c>
      <c r="BF204" s="288"/>
      <c r="BG204" s="217"/>
      <c r="BH204" s="285"/>
      <c r="BI204" s="222"/>
      <c r="BJ204" s="217" t="str">
        <f t="shared" si="244"/>
        <v xml:space="preserve"> </v>
      </c>
      <c r="BK204" s="288"/>
      <c r="BL204" s="217"/>
      <c r="BM204" s="285"/>
      <c r="BN204" s="222"/>
      <c r="BO204" s="217" t="str">
        <f t="shared" si="244"/>
        <v xml:space="preserve"> </v>
      </c>
      <c r="BP204" s="288"/>
      <c r="BQ204" s="217"/>
      <c r="BR204" s="285"/>
      <c r="BS204" s="222"/>
      <c r="BT204" s="217" t="str">
        <f t="shared" si="244"/>
        <v xml:space="preserve"> </v>
      </c>
      <c r="BU204" s="288"/>
      <c r="BV204" s="217"/>
      <c r="BW204" s="285"/>
      <c r="BX204" s="222"/>
      <c r="BY204" s="217" t="str">
        <f t="shared" si="245"/>
        <v xml:space="preserve"> </v>
      </c>
      <c r="BZ204" s="288"/>
      <c r="CA204" s="217"/>
      <c r="CB204" s="285"/>
      <c r="CC204" s="222"/>
      <c r="CD204" s="217" t="str">
        <f t="shared" si="245"/>
        <v xml:space="preserve"> </v>
      </c>
      <c r="CE204" s="288"/>
      <c r="CF204" s="217"/>
      <c r="CG204" s="285"/>
      <c r="CH204" s="222"/>
      <c r="CI204" s="217" t="str">
        <f t="shared" si="245"/>
        <v xml:space="preserve"> </v>
      </c>
      <c r="CJ204" s="288"/>
      <c r="CK204" s="217"/>
      <c r="CL204" s="285"/>
      <c r="CM204" s="222"/>
      <c r="CN204" s="217" t="str">
        <f t="shared" si="245"/>
        <v xml:space="preserve"> </v>
      </c>
      <c r="CO204" s="288"/>
      <c r="CP204" s="217"/>
      <c r="CQ204" s="285"/>
      <c r="CR204" s="222"/>
      <c r="CS204" s="217" t="str">
        <f t="shared" si="245"/>
        <v xml:space="preserve"> </v>
      </c>
      <c r="CT204" s="288"/>
      <c r="CU204" s="217"/>
      <c r="CV204" s="285"/>
      <c r="CW204" s="222"/>
      <c r="CX204" s="217" t="str">
        <f t="shared" si="245"/>
        <v xml:space="preserve"> </v>
      </c>
      <c r="CY204" s="288"/>
      <c r="CZ204" s="217"/>
      <c r="DA204" s="285"/>
      <c r="DB204" s="222"/>
      <c r="DC204" s="217" t="str">
        <f t="shared" si="245"/>
        <v xml:space="preserve"> </v>
      </c>
      <c r="DD204" s="288"/>
      <c r="DE204" s="217"/>
      <c r="DF204" s="285"/>
      <c r="DG204" s="222"/>
      <c r="DH204" s="217" t="str">
        <f t="shared" si="245"/>
        <v xml:space="preserve"> </v>
      </c>
      <c r="DI204" s="288"/>
      <c r="DJ204" s="217"/>
      <c r="DK204" s="285"/>
      <c r="DL204" s="222"/>
      <c r="DM204" s="217" t="str">
        <f t="shared" si="245"/>
        <v xml:space="preserve"> </v>
      </c>
      <c r="DN204" s="288"/>
      <c r="DO204" s="217"/>
      <c r="DP204" s="285"/>
      <c r="DQ204" s="222"/>
      <c r="DR204" s="217" t="str">
        <f t="shared" si="245"/>
        <v xml:space="preserve"> </v>
      </c>
      <c r="DS204" s="288"/>
      <c r="DT204" s="217"/>
      <c r="DU204" s="285"/>
      <c r="DV204" s="222"/>
      <c r="DW204" s="217" t="str">
        <f t="shared" si="245"/>
        <v xml:space="preserve"> </v>
      </c>
      <c r="DX204" s="288"/>
      <c r="DY204" s="217"/>
      <c r="DZ204" s="285"/>
      <c r="EA204" s="222"/>
      <c r="EB204" s="217" t="str">
        <f t="shared" si="246"/>
        <v xml:space="preserve"> </v>
      </c>
      <c r="EC204" s="288"/>
      <c r="ED204" s="217"/>
      <c r="EE204" s="285"/>
      <c r="EF204" s="222"/>
      <c r="EG204" s="217" t="str">
        <f t="shared" ref="EG204" si="584">IF(EF204="Absent",0," ")</f>
        <v xml:space="preserve"> </v>
      </c>
      <c r="EH204" s="288"/>
      <c r="EI204" s="217"/>
      <c r="EJ204" s="285"/>
      <c r="EK204" s="222"/>
      <c r="EL204" s="217" t="str">
        <f t="shared" ref="EL204" si="585">IF(EK204="Absent",0," ")</f>
        <v xml:space="preserve"> </v>
      </c>
      <c r="EM204" s="288"/>
      <c r="EN204" s="217"/>
      <c r="EO204" s="285"/>
      <c r="EP204" s="222"/>
      <c r="EQ204" s="217" t="str">
        <f t="shared" ref="EQ204" si="586">IF(EP204="Absent",0," ")</f>
        <v xml:space="preserve"> </v>
      </c>
      <c r="ER204" s="288"/>
      <c r="ES204" s="217"/>
      <c r="ET204" s="285"/>
      <c r="EU204" s="222"/>
      <c r="EV204" s="217" t="str">
        <f t="shared" ref="EV204" si="587">IF(EU204="Absent",0," ")</f>
        <v xml:space="preserve"> </v>
      </c>
      <c r="EW204" s="288"/>
      <c r="EX204" s="217"/>
      <c r="EY204" s="285"/>
      <c r="EZ204" s="222"/>
      <c r="FA204" s="217" t="str">
        <f t="shared" ref="FA204" si="588">IF(EZ204="Absent",0," ")</f>
        <v xml:space="preserve"> </v>
      </c>
      <c r="FB204" s="288"/>
      <c r="FC204" s="217"/>
      <c r="FD204" s="285"/>
      <c r="FE204" s="186"/>
      <c r="FF204" s="65" t="str">
        <f t="shared" ref="FF204" si="589">IF(FE204="Absent",0," ")</f>
        <v xml:space="preserve"> </v>
      </c>
      <c r="FG204" s="282"/>
      <c r="FH204" s="65"/>
      <c r="FI204" s="281"/>
      <c r="FJ204" s="186"/>
      <c r="FK204" s="65" t="str">
        <f t="shared" ref="FK204" si="590">IF(FJ204="Absent",0," ")</f>
        <v xml:space="preserve"> </v>
      </c>
      <c r="FL204" s="282"/>
      <c r="FM204" s="65"/>
      <c r="FN204" s="281"/>
      <c r="FO204" s="186"/>
      <c r="FP204" s="65" t="str">
        <f t="shared" ref="FP204" si="591">IF(FO204="Absent",0," ")</f>
        <v xml:space="preserve"> </v>
      </c>
      <c r="FQ204" s="282"/>
      <c r="FR204" s="65"/>
      <c r="FS204" s="281"/>
      <c r="FT204" s="186"/>
      <c r="FU204" s="65" t="str">
        <f t="shared" ref="FU204" si="592">IF(FT204="Absent",0," ")</f>
        <v xml:space="preserve"> </v>
      </c>
      <c r="FV204" s="282"/>
      <c r="FW204" s="65"/>
      <c r="FX204" s="281"/>
      <c r="FY204" s="186"/>
      <c r="FZ204" s="65" t="str">
        <f t="shared" ref="FZ204" si="593">IF(FY204="Absent",0," ")</f>
        <v xml:space="preserve"> </v>
      </c>
      <c r="GA204" s="282"/>
      <c r="GB204" s="65"/>
      <c r="GC204" s="281"/>
      <c r="GD204" s="186"/>
      <c r="GE204" s="65" t="str">
        <f t="shared" ref="GE204" si="594">IF(GD204="Absent",0," ")</f>
        <v xml:space="preserve"> </v>
      </c>
      <c r="GF204" s="282"/>
      <c r="GG204" s="65"/>
      <c r="GH204" s="281"/>
      <c r="GI204" s="186"/>
      <c r="GJ204" s="65" t="str">
        <f t="shared" ref="GJ204" si="595">IF(GI204="Absent",0," ")</f>
        <v xml:space="preserve"> </v>
      </c>
      <c r="GK204" s="282"/>
      <c r="GL204" s="65"/>
      <c r="GM204" s="281"/>
      <c r="GN204" s="186"/>
      <c r="GO204" s="65" t="str">
        <f t="shared" ref="GO204" si="596">IF(GN204="Absent",0," ")</f>
        <v xml:space="preserve"> </v>
      </c>
      <c r="GP204" s="282"/>
      <c r="GQ204" s="65"/>
      <c r="GR204" s="281"/>
      <c r="GS204" s="186"/>
      <c r="GT204" s="65" t="str">
        <f t="shared" ref="GT204" si="597">IF(GS204="Absent",0," ")</f>
        <v xml:space="preserve"> </v>
      </c>
      <c r="GU204" s="282"/>
      <c r="GV204" s="65"/>
      <c r="GW204" s="281"/>
      <c r="GX204" s="186"/>
      <c r="GY204" s="65" t="str">
        <f t="shared" ref="GY204" si="598">IF(GX204="Absent",0," ")</f>
        <v xml:space="preserve"> </v>
      </c>
      <c r="GZ204" s="282"/>
      <c r="HA204" s="65"/>
      <c r="HB204" s="281"/>
      <c r="HC204" s="186"/>
      <c r="HD204" s="65" t="str">
        <f t="shared" ref="HD204" si="599">IF(HC204="Absent",0," ")</f>
        <v xml:space="preserve"> </v>
      </c>
      <c r="HE204" s="282"/>
      <c r="HF204" s="65"/>
      <c r="HG204" s="281"/>
      <c r="HH204" s="186"/>
      <c r="HI204" s="65" t="str">
        <f t="shared" ref="HI204" si="600">IF(HH204="Absent",0," ")</f>
        <v xml:space="preserve"> </v>
      </c>
      <c r="HJ204" s="282"/>
      <c r="HK204" s="65"/>
      <c r="HL204" s="281"/>
      <c r="HM204" s="186"/>
      <c r="HN204" s="65" t="str">
        <f t="shared" ref="HN204" si="601">IF(HM204="Absent",0," ")</f>
        <v xml:space="preserve"> </v>
      </c>
      <c r="HO204" s="282"/>
      <c r="HP204" s="65"/>
      <c r="HQ204" s="281"/>
      <c r="HR204" s="186"/>
      <c r="HS204" s="65" t="str">
        <f t="shared" ref="HS204" si="602">IF(HR204="Absent",0," ")</f>
        <v xml:space="preserve"> </v>
      </c>
      <c r="HT204" s="282"/>
      <c r="HU204" s="65"/>
      <c r="HV204" s="281"/>
      <c r="HW204" s="186"/>
      <c r="HX204" s="65" t="str">
        <f t="shared" ref="HX204" si="603">IF(HW204="Absent",0," ")</f>
        <v xml:space="preserve"> </v>
      </c>
      <c r="HY204" s="282"/>
      <c r="HZ204" s="65"/>
      <c r="IA204" s="281"/>
      <c r="IB204" s="186"/>
      <c r="IC204" s="65" t="str">
        <f t="shared" ref="IC204" si="604">IF(IB204="Absent",0," ")</f>
        <v xml:space="preserve"> </v>
      </c>
      <c r="ID204" s="282"/>
      <c r="IE204" s="65"/>
      <c r="IF204" s="281"/>
      <c r="IG204" s="186"/>
      <c r="IH204" s="65" t="str">
        <f t="shared" ref="IH204" si="605">IF(IG204="Absent",0," ")</f>
        <v xml:space="preserve"> </v>
      </c>
      <c r="II204" s="282"/>
      <c r="IJ204" s="65"/>
      <c r="IK204" s="281"/>
      <c r="IL204" s="186"/>
      <c r="IM204" s="65" t="str">
        <f t="shared" ref="IM204" si="606">IF(IL204="Absent",0," ")</f>
        <v xml:space="preserve"> </v>
      </c>
      <c r="IN204" s="282"/>
      <c r="IO204" s="65"/>
      <c r="IP204" s="281"/>
      <c r="IQ204" s="186"/>
      <c r="IR204" s="65" t="str">
        <f t="shared" ref="IR204" si="607">IF(IQ204="Absent",0," ")</f>
        <v xml:space="preserve"> </v>
      </c>
      <c r="IS204" s="282"/>
      <c r="IT204" s="65"/>
      <c r="IU204" s="281"/>
    </row>
    <row r="205" spans="1:255" ht="15" customHeight="1">
      <c r="A205" s="360"/>
      <c r="B205" s="401"/>
      <c r="C205" s="386"/>
      <c r="D205" s="279"/>
      <c r="E205" s="221" t="str">
        <f t="shared" si="583"/>
        <v>PM</v>
      </c>
      <c r="F205" s="222"/>
      <c r="G205" s="217" t="str">
        <f t="shared" si="243"/>
        <v xml:space="preserve"> </v>
      </c>
      <c r="H205" s="288"/>
      <c r="I205" s="217"/>
      <c r="J205" s="285"/>
      <c r="K205" s="222"/>
      <c r="L205" s="217" t="str">
        <f t="shared" si="244"/>
        <v xml:space="preserve"> </v>
      </c>
      <c r="M205" s="288"/>
      <c r="N205" s="217"/>
      <c r="O205" s="285"/>
      <c r="P205" s="222"/>
      <c r="Q205" s="217" t="str">
        <f t="shared" si="244"/>
        <v xml:space="preserve"> </v>
      </c>
      <c r="R205" s="288"/>
      <c r="S205" s="217"/>
      <c r="T205" s="285"/>
      <c r="U205" s="222"/>
      <c r="V205" s="217" t="str">
        <f t="shared" si="244"/>
        <v xml:space="preserve"> </v>
      </c>
      <c r="W205" s="288"/>
      <c r="X205" s="217"/>
      <c r="Y205" s="285"/>
      <c r="Z205" s="222"/>
      <c r="AA205" s="217" t="str">
        <f t="shared" si="244"/>
        <v xml:space="preserve"> </v>
      </c>
      <c r="AB205" s="288"/>
      <c r="AC205" s="217"/>
      <c r="AD205" s="285"/>
      <c r="AE205" s="222"/>
      <c r="AF205" s="217" t="str">
        <f t="shared" si="244"/>
        <v xml:space="preserve"> </v>
      </c>
      <c r="AG205" s="288"/>
      <c r="AH205" s="217"/>
      <c r="AI205" s="285"/>
      <c r="AJ205" s="222"/>
      <c r="AK205" s="217" t="str">
        <f t="shared" si="244"/>
        <v xml:space="preserve"> </v>
      </c>
      <c r="AL205" s="288"/>
      <c r="AM205" s="217"/>
      <c r="AN205" s="285"/>
      <c r="AO205" s="222"/>
      <c r="AP205" s="217" t="str">
        <f t="shared" si="244"/>
        <v xml:space="preserve"> </v>
      </c>
      <c r="AQ205" s="288"/>
      <c r="AR205" s="217"/>
      <c r="AS205" s="285"/>
      <c r="AT205" s="222"/>
      <c r="AU205" s="217" t="str">
        <f t="shared" si="244"/>
        <v xml:space="preserve"> </v>
      </c>
      <c r="AV205" s="288"/>
      <c r="AW205" s="217"/>
      <c r="AX205" s="285"/>
      <c r="AY205" s="222"/>
      <c r="AZ205" s="217" t="str">
        <f t="shared" si="244"/>
        <v xml:space="preserve"> </v>
      </c>
      <c r="BA205" s="288"/>
      <c r="BB205" s="217"/>
      <c r="BC205" s="285"/>
      <c r="BD205" s="222"/>
      <c r="BE205" s="217" t="str">
        <f t="shared" si="244"/>
        <v xml:space="preserve"> </v>
      </c>
      <c r="BF205" s="288"/>
      <c r="BG205" s="217"/>
      <c r="BH205" s="285"/>
      <c r="BI205" s="222"/>
      <c r="BJ205" s="217" t="str">
        <f t="shared" si="244"/>
        <v xml:space="preserve"> </v>
      </c>
      <c r="BK205" s="288"/>
      <c r="BL205" s="217"/>
      <c r="BM205" s="285"/>
      <c r="BN205" s="222"/>
      <c r="BO205" s="217" t="str">
        <f t="shared" si="244"/>
        <v xml:space="preserve"> </v>
      </c>
      <c r="BP205" s="288"/>
      <c r="BQ205" s="217"/>
      <c r="BR205" s="285"/>
      <c r="BS205" s="222"/>
      <c r="BT205" s="217" t="str">
        <f t="shared" si="244"/>
        <v xml:space="preserve"> </v>
      </c>
      <c r="BU205" s="288"/>
      <c r="BV205" s="217"/>
      <c r="BW205" s="285"/>
      <c r="BX205" s="222"/>
      <c r="BY205" s="217" t="str">
        <f t="shared" si="245"/>
        <v xml:space="preserve"> </v>
      </c>
      <c r="BZ205" s="288"/>
      <c r="CA205" s="217"/>
      <c r="CB205" s="285"/>
      <c r="CC205" s="222"/>
      <c r="CD205" s="217" t="str">
        <f t="shared" si="245"/>
        <v xml:space="preserve"> </v>
      </c>
      <c r="CE205" s="288"/>
      <c r="CF205" s="217"/>
      <c r="CG205" s="285"/>
      <c r="CH205" s="222"/>
      <c r="CI205" s="217" t="str">
        <f t="shared" si="245"/>
        <v xml:space="preserve"> </v>
      </c>
      <c r="CJ205" s="288"/>
      <c r="CK205" s="217"/>
      <c r="CL205" s="285"/>
      <c r="CM205" s="222"/>
      <c r="CN205" s="217" t="str">
        <f t="shared" si="245"/>
        <v xml:space="preserve"> </v>
      </c>
      <c r="CO205" s="288"/>
      <c r="CP205" s="217"/>
      <c r="CQ205" s="285"/>
      <c r="CR205" s="222"/>
      <c r="CS205" s="217" t="str">
        <f t="shared" si="245"/>
        <v xml:space="preserve"> </v>
      </c>
      <c r="CT205" s="288"/>
      <c r="CU205" s="217"/>
      <c r="CV205" s="285"/>
      <c r="CW205" s="222"/>
      <c r="CX205" s="217" t="str">
        <f t="shared" si="245"/>
        <v xml:space="preserve"> </v>
      </c>
      <c r="CY205" s="288"/>
      <c r="CZ205" s="217"/>
      <c r="DA205" s="285"/>
      <c r="DB205" s="222"/>
      <c r="DC205" s="217" t="str">
        <f t="shared" si="245"/>
        <v xml:space="preserve"> </v>
      </c>
      <c r="DD205" s="288"/>
      <c r="DE205" s="217"/>
      <c r="DF205" s="285"/>
      <c r="DG205" s="222"/>
      <c r="DH205" s="217" t="str">
        <f t="shared" si="245"/>
        <v xml:space="preserve"> </v>
      </c>
      <c r="DI205" s="288"/>
      <c r="DJ205" s="217"/>
      <c r="DK205" s="285"/>
      <c r="DL205" s="222"/>
      <c r="DM205" s="217" t="str">
        <f t="shared" si="245"/>
        <v xml:space="preserve"> </v>
      </c>
      <c r="DN205" s="288"/>
      <c r="DO205" s="217"/>
      <c r="DP205" s="285"/>
      <c r="DQ205" s="222"/>
      <c r="DR205" s="217" t="str">
        <f t="shared" si="245"/>
        <v xml:space="preserve"> </v>
      </c>
      <c r="DS205" s="288"/>
      <c r="DT205" s="217"/>
      <c r="DU205" s="285"/>
      <c r="DV205" s="222"/>
      <c r="DW205" s="217" t="str">
        <f t="shared" si="245"/>
        <v xml:space="preserve"> </v>
      </c>
      <c r="DX205" s="288"/>
      <c r="DY205" s="217"/>
      <c r="DZ205" s="285"/>
      <c r="EA205" s="222"/>
      <c r="EB205" s="217" t="str">
        <f t="shared" si="246"/>
        <v xml:space="preserve"> </v>
      </c>
      <c r="EC205" s="288"/>
      <c r="ED205" s="217"/>
      <c r="EE205" s="285"/>
      <c r="EF205" s="222"/>
      <c r="EG205" s="217" t="str">
        <f t="shared" ref="EG205" si="608">IF(EF205="Absent",0," ")</f>
        <v xml:space="preserve"> </v>
      </c>
      <c r="EH205" s="288"/>
      <c r="EI205" s="217"/>
      <c r="EJ205" s="285"/>
      <c r="EK205" s="222"/>
      <c r="EL205" s="217" t="str">
        <f t="shared" ref="EL205" si="609">IF(EK205="Absent",0," ")</f>
        <v xml:space="preserve"> </v>
      </c>
      <c r="EM205" s="288"/>
      <c r="EN205" s="217"/>
      <c r="EO205" s="285"/>
      <c r="EP205" s="222"/>
      <c r="EQ205" s="217" t="str">
        <f t="shared" ref="EQ205" si="610">IF(EP205="Absent",0," ")</f>
        <v xml:space="preserve"> </v>
      </c>
      <c r="ER205" s="288"/>
      <c r="ES205" s="217"/>
      <c r="ET205" s="285"/>
      <c r="EU205" s="222"/>
      <c r="EV205" s="217" t="str">
        <f t="shared" ref="EV205" si="611">IF(EU205="Absent",0," ")</f>
        <v xml:space="preserve"> </v>
      </c>
      <c r="EW205" s="288"/>
      <c r="EX205" s="217"/>
      <c r="EY205" s="285"/>
      <c r="EZ205" s="222"/>
      <c r="FA205" s="217" t="str">
        <f t="shared" ref="FA205" si="612">IF(EZ205="Absent",0," ")</f>
        <v xml:space="preserve"> </v>
      </c>
      <c r="FB205" s="288"/>
      <c r="FC205" s="217"/>
      <c r="FD205" s="285"/>
      <c r="FE205" s="186"/>
      <c r="FF205" s="65" t="str">
        <f t="shared" ref="FF205" si="613">IF(FE205="Absent",0," ")</f>
        <v xml:space="preserve"> </v>
      </c>
      <c r="FG205" s="282"/>
      <c r="FH205" s="65"/>
      <c r="FI205" s="281"/>
      <c r="FJ205" s="186"/>
      <c r="FK205" s="65" t="str">
        <f t="shared" ref="FK205" si="614">IF(FJ205="Absent",0," ")</f>
        <v xml:space="preserve"> </v>
      </c>
      <c r="FL205" s="282"/>
      <c r="FM205" s="65"/>
      <c r="FN205" s="281"/>
      <c r="FO205" s="186"/>
      <c r="FP205" s="65" t="str">
        <f t="shared" ref="FP205" si="615">IF(FO205="Absent",0," ")</f>
        <v xml:space="preserve"> </v>
      </c>
      <c r="FQ205" s="282"/>
      <c r="FR205" s="65"/>
      <c r="FS205" s="281"/>
      <c r="FT205" s="186"/>
      <c r="FU205" s="65" t="str">
        <f t="shared" ref="FU205" si="616">IF(FT205="Absent",0," ")</f>
        <v xml:space="preserve"> </v>
      </c>
      <c r="FV205" s="282"/>
      <c r="FW205" s="65"/>
      <c r="FX205" s="281"/>
      <c r="FY205" s="186"/>
      <c r="FZ205" s="65" t="str">
        <f t="shared" ref="FZ205" si="617">IF(FY205="Absent",0," ")</f>
        <v xml:space="preserve"> </v>
      </c>
      <c r="GA205" s="282"/>
      <c r="GB205" s="65"/>
      <c r="GC205" s="281"/>
      <c r="GD205" s="186"/>
      <c r="GE205" s="65" t="str">
        <f t="shared" ref="GE205" si="618">IF(GD205="Absent",0," ")</f>
        <v xml:space="preserve"> </v>
      </c>
      <c r="GF205" s="282"/>
      <c r="GG205" s="65"/>
      <c r="GH205" s="281"/>
      <c r="GI205" s="186"/>
      <c r="GJ205" s="65" t="str">
        <f t="shared" ref="GJ205" si="619">IF(GI205="Absent",0," ")</f>
        <v xml:space="preserve"> </v>
      </c>
      <c r="GK205" s="282"/>
      <c r="GL205" s="65"/>
      <c r="GM205" s="281"/>
      <c r="GN205" s="186"/>
      <c r="GO205" s="65" t="str">
        <f t="shared" ref="GO205" si="620">IF(GN205="Absent",0," ")</f>
        <v xml:space="preserve"> </v>
      </c>
      <c r="GP205" s="282"/>
      <c r="GQ205" s="65"/>
      <c r="GR205" s="281"/>
      <c r="GS205" s="186"/>
      <c r="GT205" s="65" t="str">
        <f t="shared" ref="GT205" si="621">IF(GS205="Absent",0," ")</f>
        <v xml:space="preserve"> </v>
      </c>
      <c r="GU205" s="282"/>
      <c r="GV205" s="65"/>
      <c r="GW205" s="281"/>
      <c r="GX205" s="186"/>
      <c r="GY205" s="65" t="str">
        <f t="shared" ref="GY205" si="622">IF(GX205="Absent",0," ")</f>
        <v xml:space="preserve"> </v>
      </c>
      <c r="GZ205" s="282"/>
      <c r="HA205" s="65"/>
      <c r="HB205" s="281"/>
      <c r="HC205" s="186"/>
      <c r="HD205" s="65" t="str">
        <f t="shared" ref="HD205" si="623">IF(HC205="Absent",0," ")</f>
        <v xml:space="preserve"> </v>
      </c>
      <c r="HE205" s="282"/>
      <c r="HF205" s="65"/>
      <c r="HG205" s="281"/>
      <c r="HH205" s="186"/>
      <c r="HI205" s="65" t="str">
        <f t="shared" ref="HI205" si="624">IF(HH205="Absent",0," ")</f>
        <v xml:space="preserve"> </v>
      </c>
      <c r="HJ205" s="282"/>
      <c r="HK205" s="65"/>
      <c r="HL205" s="281"/>
      <c r="HM205" s="186"/>
      <c r="HN205" s="65" t="str">
        <f t="shared" ref="HN205" si="625">IF(HM205="Absent",0," ")</f>
        <v xml:space="preserve"> </v>
      </c>
      <c r="HO205" s="282"/>
      <c r="HP205" s="65"/>
      <c r="HQ205" s="281"/>
      <c r="HR205" s="186"/>
      <c r="HS205" s="65" t="str">
        <f t="shared" ref="HS205" si="626">IF(HR205="Absent",0," ")</f>
        <v xml:space="preserve"> </v>
      </c>
      <c r="HT205" s="282"/>
      <c r="HU205" s="65"/>
      <c r="HV205" s="281"/>
      <c r="HW205" s="186"/>
      <c r="HX205" s="65" t="str">
        <f t="shared" ref="HX205" si="627">IF(HW205="Absent",0," ")</f>
        <v xml:space="preserve"> </v>
      </c>
      <c r="HY205" s="282"/>
      <c r="HZ205" s="65"/>
      <c r="IA205" s="281"/>
      <c r="IB205" s="186"/>
      <c r="IC205" s="65" t="str">
        <f t="shared" ref="IC205" si="628">IF(IB205="Absent",0," ")</f>
        <v xml:space="preserve"> </v>
      </c>
      <c r="ID205" s="282"/>
      <c r="IE205" s="65"/>
      <c r="IF205" s="281"/>
      <c r="IG205" s="186"/>
      <c r="IH205" s="65" t="str">
        <f t="shared" ref="IH205" si="629">IF(IG205="Absent",0," ")</f>
        <v xml:space="preserve"> </v>
      </c>
      <c r="II205" s="282"/>
      <c r="IJ205" s="65"/>
      <c r="IK205" s="281"/>
      <c r="IL205" s="186"/>
      <c r="IM205" s="65" t="str">
        <f t="shared" ref="IM205" si="630">IF(IL205="Absent",0," ")</f>
        <v xml:space="preserve"> </v>
      </c>
      <c r="IN205" s="282"/>
      <c r="IO205" s="65"/>
      <c r="IP205" s="281"/>
      <c r="IQ205" s="186"/>
      <c r="IR205" s="65" t="str">
        <f t="shared" ref="IR205" si="631">IF(IQ205="Absent",0," ")</f>
        <v xml:space="preserve"> </v>
      </c>
      <c r="IS205" s="282"/>
      <c r="IT205" s="65"/>
      <c r="IU205" s="281"/>
    </row>
    <row r="206" spans="1:255" ht="15" customHeight="1">
      <c r="A206" s="361">
        <f>IF($A204+1=8,1, $A204+1)</f>
        <v>1</v>
      </c>
      <c r="B206" s="401"/>
      <c r="C206" s="385">
        <f>C204+1</f>
        <v>43192</v>
      </c>
      <c r="D206" s="275" t="s">
        <v>74</v>
      </c>
      <c r="E206" s="11" t="str">
        <f t="shared" si="583"/>
        <v>AM</v>
      </c>
      <c r="F206" s="156"/>
      <c r="G206" s="155" t="str">
        <f t="shared" si="243"/>
        <v xml:space="preserve"> </v>
      </c>
      <c r="H206" s="287"/>
      <c r="I206" s="155"/>
      <c r="J206" s="286"/>
      <c r="K206" s="156"/>
      <c r="L206" s="155" t="str">
        <f t="shared" ref="L206:BT221" si="632">IF(K206="Absent",0," ")</f>
        <v xml:space="preserve"> </v>
      </c>
      <c r="M206" s="287"/>
      <c r="N206" s="155"/>
      <c r="O206" s="286"/>
      <c r="P206" s="156"/>
      <c r="Q206" s="155" t="str">
        <f t="shared" si="632"/>
        <v xml:space="preserve"> </v>
      </c>
      <c r="R206" s="287"/>
      <c r="S206" s="155"/>
      <c r="T206" s="286"/>
      <c r="U206" s="156"/>
      <c r="V206" s="155" t="str">
        <f t="shared" si="632"/>
        <v xml:space="preserve"> </v>
      </c>
      <c r="W206" s="287"/>
      <c r="X206" s="155"/>
      <c r="Y206" s="286"/>
      <c r="Z206" s="156"/>
      <c r="AA206" s="155" t="str">
        <f t="shared" si="632"/>
        <v xml:space="preserve"> </v>
      </c>
      <c r="AB206" s="287"/>
      <c r="AC206" s="155"/>
      <c r="AD206" s="286"/>
      <c r="AE206" s="156"/>
      <c r="AF206" s="155" t="str">
        <f t="shared" si="632"/>
        <v xml:space="preserve"> </v>
      </c>
      <c r="AG206" s="287"/>
      <c r="AH206" s="155"/>
      <c r="AI206" s="286"/>
      <c r="AJ206" s="156"/>
      <c r="AK206" s="155" t="str">
        <f t="shared" si="632"/>
        <v xml:space="preserve"> </v>
      </c>
      <c r="AL206" s="287"/>
      <c r="AM206" s="155"/>
      <c r="AN206" s="286"/>
      <c r="AO206" s="156"/>
      <c r="AP206" s="155" t="str">
        <f t="shared" si="632"/>
        <v xml:space="preserve"> </v>
      </c>
      <c r="AQ206" s="287"/>
      <c r="AR206" s="155"/>
      <c r="AS206" s="286"/>
      <c r="AT206" s="156"/>
      <c r="AU206" s="155" t="str">
        <f t="shared" si="632"/>
        <v xml:space="preserve"> </v>
      </c>
      <c r="AV206" s="287"/>
      <c r="AW206" s="155"/>
      <c r="AX206" s="286"/>
      <c r="AY206" s="156"/>
      <c r="AZ206" s="155" t="str">
        <f t="shared" si="632"/>
        <v xml:space="preserve"> </v>
      </c>
      <c r="BA206" s="287"/>
      <c r="BB206" s="155"/>
      <c r="BC206" s="286"/>
      <c r="BD206" s="156"/>
      <c r="BE206" s="155" t="str">
        <f t="shared" si="632"/>
        <v xml:space="preserve"> </v>
      </c>
      <c r="BF206" s="287"/>
      <c r="BG206" s="155"/>
      <c r="BH206" s="286"/>
      <c r="BI206" s="156"/>
      <c r="BJ206" s="155" t="str">
        <f t="shared" si="632"/>
        <v xml:space="preserve"> </v>
      </c>
      <c r="BK206" s="287"/>
      <c r="BL206" s="155"/>
      <c r="BM206" s="286"/>
      <c r="BN206" s="156"/>
      <c r="BO206" s="155" t="str">
        <f t="shared" si="632"/>
        <v xml:space="preserve"> </v>
      </c>
      <c r="BP206" s="287"/>
      <c r="BQ206" s="155"/>
      <c r="BR206" s="286"/>
      <c r="BS206" s="156"/>
      <c r="BT206" s="155" t="str">
        <f t="shared" si="632"/>
        <v xml:space="preserve"> </v>
      </c>
      <c r="BU206" s="287"/>
      <c r="BV206" s="155"/>
      <c r="BW206" s="286"/>
      <c r="BX206" s="156"/>
      <c r="BY206" s="155" t="str">
        <f t="shared" ref="BY206:DW221" si="633">IF(BX206="Absent",0," ")</f>
        <v xml:space="preserve"> </v>
      </c>
      <c r="BZ206" s="287"/>
      <c r="CA206" s="155"/>
      <c r="CB206" s="286"/>
      <c r="CC206" s="156"/>
      <c r="CD206" s="155" t="str">
        <f t="shared" si="633"/>
        <v xml:space="preserve"> </v>
      </c>
      <c r="CE206" s="287"/>
      <c r="CF206" s="155"/>
      <c r="CG206" s="286"/>
      <c r="CH206" s="156"/>
      <c r="CI206" s="155" t="str">
        <f t="shared" si="633"/>
        <v xml:space="preserve"> </v>
      </c>
      <c r="CJ206" s="287"/>
      <c r="CK206" s="155"/>
      <c r="CL206" s="286"/>
      <c r="CM206" s="156"/>
      <c r="CN206" s="155" t="str">
        <f t="shared" si="633"/>
        <v xml:space="preserve"> </v>
      </c>
      <c r="CO206" s="287"/>
      <c r="CP206" s="155"/>
      <c r="CQ206" s="286"/>
      <c r="CR206" s="156"/>
      <c r="CS206" s="155" t="str">
        <f t="shared" si="633"/>
        <v xml:space="preserve"> </v>
      </c>
      <c r="CT206" s="287"/>
      <c r="CU206" s="155"/>
      <c r="CV206" s="286"/>
      <c r="CW206" s="156"/>
      <c r="CX206" s="155" t="str">
        <f t="shared" si="633"/>
        <v xml:space="preserve"> </v>
      </c>
      <c r="CY206" s="287"/>
      <c r="CZ206" s="155"/>
      <c r="DA206" s="286"/>
      <c r="DB206" s="156"/>
      <c r="DC206" s="155" t="str">
        <f t="shared" si="633"/>
        <v xml:space="preserve"> </v>
      </c>
      <c r="DD206" s="287"/>
      <c r="DE206" s="155"/>
      <c r="DF206" s="286"/>
      <c r="DG206" s="156"/>
      <c r="DH206" s="155" t="str">
        <f t="shared" si="633"/>
        <v xml:space="preserve"> </v>
      </c>
      <c r="DI206" s="287"/>
      <c r="DJ206" s="155"/>
      <c r="DK206" s="286"/>
      <c r="DL206" s="156"/>
      <c r="DM206" s="155" t="str">
        <f t="shared" si="633"/>
        <v xml:space="preserve"> </v>
      </c>
      <c r="DN206" s="287"/>
      <c r="DO206" s="155"/>
      <c r="DP206" s="286"/>
      <c r="DQ206" s="156"/>
      <c r="DR206" s="155" t="str">
        <f t="shared" si="633"/>
        <v xml:space="preserve"> </v>
      </c>
      <c r="DS206" s="287"/>
      <c r="DT206" s="155"/>
      <c r="DU206" s="286"/>
      <c r="DV206" s="156"/>
      <c r="DW206" s="155" t="str">
        <f t="shared" si="633"/>
        <v xml:space="preserve"> </v>
      </c>
      <c r="DX206" s="287"/>
      <c r="DY206" s="155"/>
      <c r="DZ206" s="286"/>
      <c r="EA206" s="156"/>
      <c r="EB206" s="155" t="str">
        <f t="shared" si="246"/>
        <v xml:space="preserve"> </v>
      </c>
      <c r="EC206" s="287"/>
      <c r="ED206" s="155"/>
      <c r="EE206" s="286"/>
      <c r="EF206" s="156"/>
      <c r="EG206" s="155" t="str">
        <f t="shared" ref="EG206" si="634">IF(EF206="Absent",0," ")</f>
        <v xml:space="preserve"> </v>
      </c>
      <c r="EH206" s="287"/>
      <c r="EI206" s="155"/>
      <c r="EJ206" s="286"/>
      <c r="EK206" s="156"/>
      <c r="EL206" s="155" t="str">
        <f t="shared" ref="EL206" si="635">IF(EK206="Absent",0," ")</f>
        <v xml:space="preserve"> </v>
      </c>
      <c r="EM206" s="287"/>
      <c r="EN206" s="155"/>
      <c r="EO206" s="286"/>
      <c r="EP206" s="156"/>
      <c r="EQ206" s="155" t="str">
        <f t="shared" ref="EQ206" si="636">IF(EP206="Absent",0," ")</f>
        <v xml:space="preserve"> </v>
      </c>
      <c r="ER206" s="287"/>
      <c r="ES206" s="155"/>
      <c r="ET206" s="286"/>
      <c r="EU206" s="156"/>
      <c r="EV206" s="155" t="str">
        <f t="shared" ref="EV206" si="637">IF(EU206="Absent",0," ")</f>
        <v xml:space="preserve"> </v>
      </c>
      <c r="EW206" s="287"/>
      <c r="EX206" s="155"/>
      <c r="EY206" s="286"/>
      <c r="EZ206" s="156"/>
      <c r="FA206" s="155" t="str">
        <f t="shared" ref="FA206" si="638">IF(EZ206="Absent",0," ")</f>
        <v xml:space="preserve"> </v>
      </c>
      <c r="FB206" s="287"/>
      <c r="FC206" s="155"/>
      <c r="FD206" s="286"/>
      <c r="FE206" s="186"/>
      <c r="FF206" s="65" t="str">
        <f t="shared" ref="FF206" si="639">IF(FE206="Absent",0," ")</f>
        <v xml:space="preserve"> </v>
      </c>
      <c r="FG206" s="282"/>
      <c r="FH206" s="65"/>
      <c r="FI206" s="281"/>
      <c r="FJ206" s="186"/>
      <c r="FK206" s="65" t="str">
        <f t="shared" ref="FK206" si="640">IF(FJ206="Absent",0," ")</f>
        <v xml:space="preserve"> </v>
      </c>
      <c r="FL206" s="282"/>
      <c r="FM206" s="65"/>
      <c r="FN206" s="281"/>
      <c r="FO206" s="186"/>
      <c r="FP206" s="65" t="str">
        <f t="shared" ref="FP206" si="641">IF(FO206="Absent",0," ")</f>
        <v xml:space="preserve"> </v>
      </c>
      <c r="FQ206" s="282"/>
      <c r="FR206" s="65"/>
      <c r="FS206" s="281"/>
      <c r="FT206" s="186"/>
      <c r="FU206" s="65" t="str">
        <f t="shared" ref="FU206" si="642">IF(FT206="Absent",0," ")</f>
        <v xml:space="preserve"> </v>
      </c>
      <c r="FV206" s="282"/>
      <c r="FW206" s="65"/>
      <c r="FX206" s="281"/>
      <c r="FY206" s="186"/>
      <c r="FZ206" s="65" t="str">
        <f t="shared" ref="FZ206" si="643">IF(FY206="Absent",0," ")</f>
        <v xml:space="preserve"> </v>
      </c>
      <c r="GA206" s="282"/>
      <c r="GB206" s="65"/>
      <c r="GC206" s="281"/>
      <c r="GD206" s="186"/>
      <c r="GE206" s="65" t="str">
        <f t="shared" ref="GE206" si="644">IF(GD206="Absent",0," ")</f>
        <v xml:space="preserve"> </v>
      </c>
      <c r="GF206" s="282"/>
      <c r="GG206" s="65"/>
      <c r="GH206" s="281"/>
      <c r="GI206" s="186"/>
      <c r="GJ206" s="65" t="str">
        <f t="shared" ref="GJ206" si="645">IF(GI206="Absent",0," ")</f>
        <v xml:space="preserve"> </v>
      </c>
      <c r="GK206" s="282"/>
      <c r="GL206" s="65"/>
      <c r="GM206" s="281"/>
      <c r="GN206" s="186"/>
      <c r="GO206" s="65" t="str">
        <f t="shared" ref="GO206" si="646">IF(GN206="Absent",0," ")</f>
        <v xml:space="preserve"> </v>
      </c>
      <c r="GP206" s="282"/>
      <c r="GQ206" s="65"/>
      <c r="GR206" s="281"/>
      <c r="GS206" s="186"/>
      <c r="GT206" s="65" t="str">
        <f t="shared" ref="GT206" si="647">IF(GS206="Absent",0," ")</f>
        <v xml:space="preserve"> </v>
      </c>
      <c r="GU206" s="282"/>
      <c r="GV206" s="65"/>
      <c r="GW206" s="281"/>
      <c r="GX206" s="186"/>
      <c r="GY206" s="65" t="str">
        <f t="shared" ref="GY206" si="648">IF(GX206="Absent",0," ")</f>
        <v xml:space="preserve"> </v>
      </c>
      <c r="GZ206" s="282"/>
      <c r="HA206" s="65"/>
      <c r="HB206" s="281"/>
      <c r="HC206" s="186"/>
      <c r="HD206" s="65" t="str">
        <f t="shared" ref="HD206" si="649">IF(HC206="Absent",0," ")</f>
        <v xml:space="preserve"> </v>
      </c>
      <c r="HE206" s="282"/>
      <c r="HF206" s="65"/>
      <c r="HG206" s="281"/>
      <c r="HH206" s="186"/>
      <c r="HI206" s="65" t="str">
        <f t="shared" ref="HI206" si="650">IF(HH206="Absent",0," ")</f>
        <v xml:space="preserve"> </v>
      </c>
      <c r="HJ206" s="282"/>
      <c r="HK206" s="65"/>
      <c r="HL206" s="281"/>
      <c r="HM206" s="186"/>
      <c r="HN206" s="65" t="str">
        <f t="shared" ref="HN206" si="651">IF(HM206="Absent",0," ")</f>
        <v xml:space="preserve"> </v>
      </c>
      <c r="HO206" s="282"/>
      <c r="HP206" s="65"/>
      <c r="HQ206" s="281"/>
      <c r="HR206" s="186"/>
      <c r="HS206" s="65" t="str">
        <f t="shared" ref="HS206" si="652">IF(HR206="Absent",0," ")</f>
        <v xml:space="preserve"> </v>
      </c>
      <c r="HT206" s="282"/>
      <c r="HU206" s="65"/>
      <c r="HV206" s="281"/>
      <c r="HW206" s="186"/>
      <c r="HX206" s="65" t="str">
        <f t="shared" ref="HX206" si="653">IF(HW206="Absent",0," ")</f>
        <v xml:space="preserve"> </v>
      </c>
      <c r="HY206" s="282"/>
      <c r="HZ206" s="65"/>
      <c r="IA206" s="281"/>
      <c r="IB206" s="186"/>
      <c r="IC206" s="65" t="str">
        <f t="shared" ref="IC206" si="654">IF(IB206="Absent",0," ")</f>
        <v xml:space="preserve"> </v>
      </c>
      <c r="ID206" s="282"/>
      <c r="IE206" s="65"/>
      <c r="IF206" s="281"/>
      <c r="IG206" s="186"/>
      <c r="IH206" s="65" t="str">
        <f t="shared" ref="IH206" si="655">IF(IG206="Absent",0," ")</f>
        <v xml:space="preserve"> </v>
      </c>
      <c r="II206" s="282"/>
      <c r="IJ206" s="65"/>
      <c r="IK206" s="281"/>
      <c r="IL206" s="186"/>
      <c r="IM206" s="65" t="str">
        <f t="shared" ref="IM206" si="656">IF(IL206="Absent",0," ")</f>
        <v xml:space="preserve"> </v>
      </c>
      <c r="IN206" s="282"/>
      <c r="IO206" s="65"/>
      <c r="IP206" s="281"/>
      <c r="IQ206" s="186"/>
      <c r="IR206" s="65" t="str">
        <f t="shared" ref="IR206" si="657">IF(IQ206="Absent",0," ")</f>
        <v xml:space="preserve"> </v>
      </c>
      <c r="IS206" s="282"/>
      <c r="IT206" s="65"/>
      <c r="IU206" s="281"/>
    </row>
    <row r="207" spans="1:255" ht="15" customHeight="1">
      <c r="A207" s="361"/>
      <c r="B207" s="401"/>
      <c r="C207" s="385"/>
      <c r="D207" s="277"/>
      <c r="E207" s="11" t="str">
        <f t="shared" si="583"/>
        <v>PM</v>
      </c>
      <c r="F207" s="156"/>
      <c r="G207" s="155" t="str">
        <f t="shared" si="243"/>
        <v xml:space="preserve"> </v>
      </c>
      <c r="H207" s="287"/>
      <c r="I207" s="155"/>
      <c r="J207" s="286"/>
      <c r="K207" s="156"/>
      <c r="L207" s="155" t="str">
        <f t="shared" si="632"/>
        <v xml:space="preserve"> </v>
      </c>
      <c r="M207" s="287"/>
      <c r="N207" s="155"/>
      <c r="O207" s="286"/>
      <c r="P207" s="156"/>
      <c r="Q207" s="155" t="str">
        <f t="shared" si="632"/>
        <v xml:space="preserve"> </v>
      </c>
      <c r="R207" s="287"/>
      <c r="S207" s="155"/>
      <c r="T207" s="286"/>
      <c r="U207" s="156"/>
      <c r="V207" s="155" t="str">
        <f t="shared" si="632"/>
        <v xml:space="preserve"> </v>
      </c>
      <c r="W207" s="287"/>
      <c r="X207" s="155"/>
      <c r="Y207" s="286"/>
      <c r="Z207" s="156"/>
      <c r="AA207" s="155" t="str">
        <f t="shared" si="632"/>
        <v xml:space="preserve"> </v>
      </c>
      <c r="AB207" s="287"/>
      <c r="AC207" s="155"/>
      <c r="AD207" s="286"/>
      <c r="AE207" s="156"/>
      <c r="AF207" s="155" t="str">
        <f t="shared" si="632"/>
        <v xml:space="preserve"> </v>
      </c>
      <c r="AG207" s="287"/>
      <c r="AH207" s="155"/>
      <c r="AI207" s="286"/>
      <c r="AJ207" s="156"/>
      <c r="AK207" s="155" t="str">
        <f t="shared" si="632"/>
        <v xml:space="preserve"> </v>
      </c>
      <c r="AL207" s="287"/>
      <c r="AM207" s="155"/>
      <c r="AN207" s="286"/>
      <c r="AO207" s="156"/>
      <c r="AP207" s="155" t="str">
        <f t="shared" si="632"/>
        <v xml:space="preserve"> </v>
      </c>
      <c r="AQ207" s="287"/>
      <c r="AR207" s="155"/>
      <c r="AS207" s="286"/>
      <c r="AT207" s="156"/>
      <c r="AU207" s="155" t="str">
        <f t="shared" si="632"/>
        <v xml:space="preserve"> </v>
      </c>
      <c r="AV207" s="287"/>
      <c r="AW207" s="155"/>
      <c r="AX207" s="286"/>
      <c r="AY207" s="156"/>
      <c r="AZ207" s="155" t="str">
        <f t="shared" si="632"/>
        <v xml:space="preserve"> </v>
      </c>
      <c r="BA207" s="287"/>
      <c r="BB207" s="155"/>
      <c r="BC207" s="286"/>
      <c r="BD207" s="156"/>
      <c r="BE207" s="155" t="str">
        <f t="shared" si="632"/>
        <v xml:space="preserve"> </v>
      </c>
      <c r="BF207" s="287"/>
      <c r="BG207" s="155"/>
      <c r="BH207" s="286"/>
      <c r="BI207" s="156"/>
      <c r="BJ207" s="155" t="str">
        <f t="shared" si="632"/>
        <v xml:space="preserve"> </v>
      </c>
      <c r="BK207" s="287"/>
      <c r="BL207" s="155"/>
      <c r="BM207" s="286"/>
      <c r="BN207" s="156"/>
      <c r="BO207" s="155" t="str">
        <f t="shared" si="632"/>
        <v xml:space="preserve"> </v>
      </c>
      <c r="BP207" s="287"/>
      <c r="BQ207" s="155"/>
      <c r="BR207" s="286"/>
      <c r="BS207" s="156"/>
      <c r="BT207" s="155" t="str">
        <f t="shared" si="632"/>
        <v xml:space="preserve"> </v>
      </c>
      <c r="BU207" s="287"/>
      <c r="BV207" s="155"/>
      <c r="BW207" s="286"/>
      <c r="BX207" s="156"/>
      <c r="BY207" s="155" t="str">
        <f t="shared" si="633"/>
        <v xml:space="preserve"> </v>
      </c>
      <c r="BZ207" s="287"/>
      <c r="CA207" s="155"/>
      <c r="CB207" s="286"/>
      <c r="CC207" s="156"/>
      <c r="CD207" s="155" t="str">
        <f t="shared" si="633"/>
        <v xml:space="preserve"> </v>
      </c>
      <c r="CE207" s="287"/>
      <c r="CF207" s="155"/>
      <c r="CG207" s="286"/>
      <c r="CH207" s="156"/>
      <c r="CI207" s="155" t="str">
        <f t="shared" si="633"/>
        <v xml:space="preserve"> </v>
      </c>
      <c r="CJ207" s="287"/>
      <c r="CK207" s="155"/>
      <c r="CL207" s="286"/>
      <c r="CM207" s="156"/>
      <c r="CN207" s="155" t="str">
        <f t="shared" si="633"/>
        <v xml:space="preserve"> </v>
      </c>
      <c r="CO207" s="287"/>
      <c r="CP207" s="155"/>
      <c r="CQ207" s="286"/>
      <c r="CR207" s="156"/>
      <c r="CS207" s="155" t="str">
        <f t="shared" si="633"/>
        <v xml:space="preserve"> </v>
      </c>
      <c r="CT207" s="287"/>
      <c r="CU207" s="155"/>
      <c r="CV207" s="286"/>
      <c r="CW207" s="156"/>
      <c r="CX207" s="155" t="str">
        <f t="shared" si="633"/>
        <v xml:space="preserve"> </v>
      </c>
      <c r="CY207" s="287"/>
      <c r="CZ207" s="155"/>
      <c r="DA207" s="286"/>
      <c r="DB207" s="156"/>
      <c r="DC207" s="155" t="str">
        <f t="shared" si="633"/>
        <v xml:space="preserve"> </v>
      </c>
      <c r="DD207" s="287"/>
      <c r="DE207" s="155"/>
      <c r="DF207" s="286"/>
      <c r="DG207" s="156"/>
      <c r="DH207" s="155" t="str">
        <f t="shared" si="633"/>
        <v xml:space="preserve"> </v>
      </c>
      <c r="DI207" s="287"/>
      <c r="DJ207" s="155"/>
      <c r="DK207" s="286"/>
      <c r="DL207" s="156"/>
      <c r="DM207" s="155" t="str">
        <f t="shared" si="633"/>
        <v xml:space="preserve"> </v>
      </c>
      <c r="DN207" s="287"/>
      <c r="DO207" s="155"/>
      <c r="DP207" s="286"/>
      <c r="DQ207" s="156"/>
      <c r="DR207" s="155" t="str">
        <f t="shared" si="633"/>
        <v xml:space="preserve"> </v>
      </c>
      <c r="DS207" s="287"/>
      <c r="DT207" s="155"/>
      <c r="DU207" s="286"/>
      <c r="DV207" s="156"/>
      <c r="DW207" s="155" t="str">
        <f t="shared" si="633"/>
        <v xml:space="preserve"> </v>
      </c>
      <c r="DX207" s="287"/>
      <c r="DY207" s="155"/>
      <c r="DZ207" s="286"/>
      <c r="EA207" s="156"/>
      <c r="EB207" s="155" t="str">
        <f t="shared" si="246"/>
        <v xml:space="preserve"> </v>
      </c>
      <c r="EC207" s="287"/>
      <c r="ED207" s="155"/>
      <c r="EE207" s="286"/>
      <c r="EF207" s="156"/>
      <c r="EG207" s="155" t="str">
        <f t="shared" ref="EG207" si="658">IF(EF207="Absent",0," ")</f>
        <v xml:space="preserve"> </v>
      </c>
      <c r="EH207" s="287"/>
      <c r="EI207" s="155"/>
      <c r="EJ207" s="286"/>
      <c r="EK207" s="156"/>
      <c r="EL207" s="155" t="str">
        <f t="shared" ref="EL207" si="659">IF(EK207="Absent",0," ")</f>
        <v xml:space="preserve"> </v>
      </c>
      <c r="EM207" s="287"/>
      <c r="EN207" s="155"/>
      <c r="EO207" s="286"/>
      <c r="EP207" s="156"/>
      <c r="EQ207" s="155" t="str">
        <f t="shared" ref="EQ207" si="660">IF(EP207="Absent",0," ")</f>
        <v xml:space="preserve"> </v>
      </c>
      <c r="ER207" s="287"/>
      <c r="ES207" s="155"/>
      <c r="ET207" s="286"/>
      <c r="EU207" s="156"/>
      <c r="EV207" s="155" t="str">
        <f t="shared" ref="EV207" si="661">IF(EU207="Absent",0," ")</f>
        <v xml:space="preserve"> </v>
      </c>
      <c r="EW207" s="287"/>
      <c r="EX207" s="155"/>
      <c r="EY207" s="286"/>
      <c r="EZ207" s="156"/>
      <c r="FA207" s="155" t="str">
        <f t="shared" ref="FA207" si="662">IF(EZ207="Absent",0," ")</f>
        <v xml:space="preserve"> </v>
      </c>
      <c r="FB207" s="287"/>
      <c r="FC207" s="155"/>
      <c r="FD207" s="286"/>
      <c r="FE207" s="186"/>
      <c r="FF207" s="65" t="str">
        <f t="shared" ref="FF207" si="663">IF(FE207="Absent",0," ")</f>
        <v xml:space="preserve"> </v>
      </c>
      <c r="FG207" s="282"/>
      <c r="FH207" s="65"/>
      <c r="FI207" s="281"/>
      <c r="FJ207" s="186"/>
      <c r="FK207" s="65" t="str">
        <f t="shared" ref="FK207" si="664">IF(FJ207="Absent",0," ")</f>
        <v xml:space="preserve"> </v>
      </c>
      <c r="FL207" s="282"/>
      <c r="FM207" s="65"/>
      <c r="FN207" s="281"/>
      <c r="FO207" s="186"/>
      <c r="FP207" s="65" t="str">
        <f t="shared" ref="FP207" si="665">IF(FO207="Absent",0," ")</f>
        <v xml:space="preserve"> </v>
      </c>
      <c r="FQ207" s="282"/>
      <c r="FR207" s="65"/>
      <c r="FS207" s="281"/>
      <c r="FT207" s="186"/>
      <c r="FU207" s="65" t="str">
        <f t="shared" ref="FU207" si="666">IF(FT207="Absent",0," ")</f>
        <v xml:space="preserve"> </v>
      </c>
      <c r="FV207" s="282"/>
      <c r="FW207" s="65"/>
      <c r="FX207" s="281"/>
      <c r="FY207" s="186"/>
      <c r="FZ207" s="65" t="str">
        <f t="shared" ref="FZ207" si="667">IF(FY207="Absent",0," ")</f>
        <v xml:space="preserve"> </v>
      </c>
      <c r="GA207" s="282"/>
      <c r="GB207" s="65"/>
      <c r="GC207" s="281"/>
      <c r="GD207" s="186"/>
      <c r="GE207" s="65" t="str">
        <f t="shared" ref="GE207" si="668">IF(GD207="Absent",0," ")</f>
        <v xml:space="preserve"> </v>
      </c>
      <c r="GF207" s="282"/>
      <c r="GG207" s="65"/>
      <c r="GH207" s="281"/>
      <c r="GI207" s="186"/>
      <c r="GJ207" s="65" t="str">
        <f t="shared" ref="GJ207" si="669">IF(GI207="Absent",0," ")</f>
        <v xml:space="preserve"> </v>
      </c>
      <c r="GK207" s="282"/>
      <c r="GL207" s="65"/>
      <c r="GM207" s="281"/>
      <c r="GN207" s="186"/>
      <c r="GO207" s="65" t="str">
        <f t="shared" ref="GO207" si="670">IF(GN207="Absent",0," ")</f>
        <v xml:space="preserve"> </v>
      </c>
      <c r="GP207" s="282"/>
      <c r="GQ207" s="65"/>
      <c r="GR207" s="281"/>
      <c r="GS207" s="186"/>
      <c r="GT207" s="65" t="str">
        <f t="shared" ref="GT207" si="671">IF(GS207="Absent",0," ")</f>
        <v xml:space="preserve"> </v>
      </c>
      <c r="GU207" s="282"/>
      <c r="GV207" s="65"/>
      <c r="GW207" s="281"/>
      <c r="GX207" s="186"/>
      <c r="GY207" s="65" t="str">
        <f t="shared" ref="GY207" si="672">IF(GX207="Absent",0," ")</f>
        <v xml:space="preserve"> </v>
      </c>
      <c r="GZ207" s="282"/>
      <c r="HA207" s="65"/>
      <c r="HB207" s="281"/>
      <c r="HC207" s="186"/>
      <c r="HD207" s="65" t="str">
        <f t="shared" ref="HD207" si="673">IF(HC207="Absent",0," ")</f>
        <v xml:space="preserve"> </v>
      </c>
      <c r="HE207" s="282"/>
      <c r="HF207" s="65"/>
      <c r="HG207" s="281"/>
      <c r="HH207" s="186"/>
      <c r="HI207" s="65" t="str">
        <f t="shared" ref="HI207" si="674">IF(HH207="Absent",0," ")</f>
        <v xml:space="preserve"> </v>
      </c>
      <c r="HJ207" s="282"/>
      <c r="HK207" s="65"/>
      <c r="HL207" s="281"/>
      <c r="HM207" s="186"/>
      <c r="HN207" s="65" t="str">
        <f t="shared" ref="HN207" si="675">IF(HM207="Absent",0," ")</f>
        <v xml:space="preserve"> </v>
      </c>
      <c r="HO207" s="282"/>
      <c r="HP207" s="65"/>
      <c r="HQ207" s="281"/>
      <c r="HR207" s="186"/>
      <c r="HS207" s="65" t="str">
        <f t="shared" ref="HS207" si="676">IF(HR207="Absent",0," ")</f>
        <v xml:space="preserve"> </v>
      </c>
      <c r="HT207" s="282"/>
      <c r="HU207" s="65"/>
      <c r="HV207" s="281"/>
      <c r="HW207" s="186"/>
      <c r="HX207" s="65" t="str">
        <f t="shared" ref="HX207" si="677">IF(HW207="Absent",0," ")</f>
        <v xml:space="preserve"> </v>
      </c>
      <c r="HY207" s="282"/>
      <c r="HZ207" s="65"/>
      <c r="IA207" s="281"/>
      <c r="IB207" s="186"/>
      <c r="IC207" s="65" t="str">
        <f t="shared" ref="IC207" si="678">IF(IB207="Absent",0," ")</f>
        <v xml:space="preserve"> </v>
      </c>
      <c r="ID207" s="282"/>
      <c r="IE207" s="65"/>
      <c r="IF207" s="281"/>
      <c r="IG207" s="186"/>
      <c r="IH207" s="65" t="str">
        <f t="shared" ref="IH207" si="679">IF(IG207="Absent",0," ")</f>
        <v xml:space="preserve"> </v>
      </c>
      <c r="II207" s="282"/>
      <c r="IJ207" s="65"/>
      <c r="IK207" s="281"/>
      <c r="IL207" s="186"/>
      <c r="IM207" s="65" t="str">
        <f t="shared" ref="IM207" si="680">IF(IL207="Absent",0," ")</f>
        <v xml:space="preserve"> </v>
      </c>
      <c r="IN207" s="282"/>
      <c r="IO207" s="65"/>
      <c r="IP207" s="281"/>
      <c r="IQ207" s="186"/>
      <c r="IR207" s="65" t="str">
        <f t="shared" ref="IR207" si="681">IF(IQ207="Absent",0," ")</f>
        <v xml:space="preserve"> </v>
      </c>
      <c r="IS207" s="282"/>
      <c r="IT207" s="65"/>
      <c r="IU207" s="281"/>
    </row>
    <row r="208" spans="1:255" ht="15" customHeight="1">
      <c r="A208" s="361">
        <f>IF($A206+1=8,1, $A206+1)</f>
        <v>2</v>
      </c>
      <c r="B208" s="401"/>
      <c r="C208" s="385">
        <f>C206+1</f>
        <v>43193</v>
      </c>
      <c r="D208" s="275" t="s">
        <v>75</v>
      </c>
      <c r="E208" s="11" t="str">
        <f t="shared" si="583"/>
        <v>AM</v>
      </c>
      <c r="F208" s="156"/>
      <c r="G208" s="155" t="str">
        <f t="shared" si="243"/>
        <v xml:space="preserve"> </v>
      </c>
      <c r="H208" s="287"/>
      <c r="I208" s="155"/>
      <c r="J208" s="286"/>
      <c r="K208" s="156"/>
      <c r="L208" s="155" t="str">
        <f t="shared" si="632"/>
        <v xml:space="preserve"> </v>
      </c>
      <c r="M208" s="287"/>
      <c r="N208" s="155"/>
      <c r="O208" s="286"/>
      <c r="P208" s="156"/>
      <c r="Q208" s="155" t="str">
        <f t="shared" si="632"/>
        <v xml:space="preserve"> </v>
      </c>
      <c r="R208" s="287"/>
      <c r="S208" s="155"/>
      <c r="T208" s="286"/>
      <c r="U208" s="156"/>
      <c r="V208" s="155" t="str">
        <f t="shared" si="632"/>
        <v xml:space="preserve"> </v>
      </c>
      <c r="W208" s="287"/>
      <c r="X208" s="155"/>
      <c r="Y208" s="286"/>
      <c r="Z208" s="156"/>
      <c r="AA208" s="155" t="str">
        <f t="shared" si="632"/>
        <v xml:space="preserve"> </v>
      </c>
      <c r="AB208" s="287"/>
      <c r="AC208" s="155"/>
      <c r="AD208" s="286"/>
      <c r="AE208" s="156"/>
      <c r="AF208" s="155" t="str">
        <f t="shared" si="632"/>
        <v xml:space="preserve"> </v>
      </c>
      <c r="AG208" s="287"/>
      <c r="AH208" s="155"/>
      <c r="AI208" s="286"/>
      <c r="AJ208" s="156"/>
      <c r="AK208" s="155" t="str">
        <f t="shared" si="632"/>
        <v xml:space="preserve"> </v>
      </c>
      <c r="AL208" s="287"/>
      <c r="AM208" s="155"/>
      <c r="AN208" s="286"/>
      <c r="AO208" s="156"/>
      <c r="AP208" s="155" t="str">
        <f t="shared" si="632"/>
        <v xml:space="preserve"> </v>
      </c>
      <c r="AQ208" s="287"/>
      <c r="AR208" s="155"/>
      <c r="AS208" s="286"/>
      <c r="AT208" s="156"/>
      <c r="AU208" s="155" t="str">
        <f t="shared" si="632"/>
        <v xml:space="preserve"> </v>
      </c>
      <c r="AV208" s="287"/>
      <c r="AW208" s="155"/>
      <c r="AX208" s="286"/>
      <c r="AY208" s="156"/>
      <c r="AZ208" s="155" t="str">
        <f t="shared" si="632"/>
        <v xml:space="preserve"> </v>
      </c>
      <c r="BA208" s="287"/>
      <c r="BB208" s="155"/>
      <c r="BC208" s="286"/>
      <c r="BD208" s="156"/>
      <c r="BE208" s="155" t="str">
        <f t="shared" si="632"/>
        <v xml:space="preserve"> </v>
      </c>
      <c r="BF208" s="287"/>
      <c r="BG208" s="155"/>
      <c r="BH208" s="286"/>
      <c r="BI208" s="156"/>
      <c r="BJ208" s="155" t="str">
        <f t="shared" si="632"/>
        <v xml:space="preserve"> </v>
      </c>
      <c r="BK208" s="287"/>
      <c r="BL208" s="155"/>
      <c r="BM208" s="286"/>
      <c r="BN208" s="156"/>
      <c r="BO208" s="155" t="str">
        <f t="shared" si="632"/>
        <v xml:space="preserve"> </v>
      </c>
      <c r="BP208" s="287"/>
      <c r="BQ208" s="155"/>
      <c r="BR208" s="286"/>
      <c r="BS208" s="156"/>
      <c r="BT208" s="155" t="str">
        <f t="shared" si="632"/>
        <v xml:space="preserve"> </v>
      </c>
      <c r="BU208" s="287"/>
      <c r="BV208" s="155"/>
      <c r="BW208" s="286"/>
      <c r="BX208" s="156"/>
      <c r="BY208" s="155" t="str">
        <f t="shared" si="633"/>
        <v xml:space="preserve"> </v>
      </c>
      <c r="BZ208" s="287"/>
      <c r="CA208" s="155"/>
      <c r="CB208" s="286"/>
      <c r="CC208" s="156"/>
      <c r="CD208" s="155" t="str">
        <f t="shared" si="633"/>
        <v xml:space="preserve"> </v>
      </c>
      <c r="CE208" s="287"/>
      <c r="CF208" s="155"/>
      <c r="CG208" s="286"/>
      <c r="CH208" s="156"/>
      <c r="CI208" s="155" t="str">
        <f t="shared" si="633"/>
        <v xml:space="preserve"> </v>
      </c>
      <c r="CJ208" s="287"/>
      <c r="CK208" s="155"/>
      <c r="CL208" s="286"/>
      <c r="CM208" s="156"/>
      <c r="CN208" s="155" t="str">
        <f t="shared" si="633"/>
        <v xml:space="preserve"> </v>
      </c>
      <c r="CO208" s="287"/>
      <c r="CP208" s="155"/>
      <c r="CQ208" s="286"/>
      <c r="CR208" s="156"/>
      <c r="CS208" s="155" t="str">
        <f t="shared" si="633"/>
        <v xml:space="preserve"> </v>
      </c>
      <c r="CT208" s="287"/>
      <c r="CU208" s="155"/>
      <c r="CV208" s="286"/>
      <c r="CW208" s="156"/>
      <c r="CX208" s="155" t="str">
        <f t="shared" si="633"/>
        <v xml:space="preserve"> </v>
      </c>
      <c r="CY208" s="287"/>
      <c r="CZ208" s="155"/>
      <c r="DA208" s="286"/>
      <c r="DB208" s="156"/>
      <c r="DC208" s="155" t="str">
        <f t="shared" si="633"/>
        <v xml:space="preserve"> </v>
      </c>
      <c r="DD208" s="287"/>
      <c r="DE208" s="155"/>
      <c r="DF208" s="286"/>
      <c r="DG208" s="156"/>
      <c r="DH208" s="155" t="str">
        <f t="shared" si="633"/>
        <v xml:space="preserve"> </v>
      </c>
      <c r="DI208" s="287"/>
      <c r="DJ208" s="155"/>
      <c r="DK208" s="286"/>
      <c r="DL208" s="156"/>
      <c r="DM208" s="155" t="str">
        <f t="shared" si="633"/>
        <v xml:space="preserve"> </v>
      </c>
      <c r="DN208" s="287"/>
      <c r="DO208" s="155"/>
      <c r="DP208" s="286"/>
      <c r="DQ208" s="156"/>
      <c r="DR208" s="155" t="str">
        <f t="shared" si="633"/>
        <v xml:space="preserve"> </v>
      </c>
      <c r="DS208" s="287"/>
      <c r="DT208" s="155"/>
      <c r="DU208" s="286"/>
      <c r="DV208" s="156"/>
      <c r="DW208" s="155" t="str">
        <f t="shared" si="633"/>
        <v xml:space="preserve"> </v>
      </c>
      <c r="DX208" s="287"/>
      <c r="DY208" s="155"/>
      <c r="DZ208" s="286"/>
      <c r="EA208" s="156"/>
      <c r="EB208" s="155" t="str">
        <f t="shared" si="246"/>
        <v xml:space="preserve"> </v>
      </c>
      <c r="EC208" s="287"/>
      <c r="ED208" s="155"/>
      <c r="EE208" s="286"/>
      <c r="EF208" s="156"/>
      <c r="EG208" s="155" t="str">
        <f t="shared" ref="EG208" si="682">IF(EF208="Absent",0," ")</f>
        <v xml:space="preserve"> </v>
      </c>
      <c r="EH208" s="287"/>
      <c r="EI208" s="155"/>
      <c r="EJ208" s="286"/>
      <c r="EK208" s="156"/>
      <c r="EL208" s="155" t="str">
        <f t="shared" ref="EL208" si="683">IF(EK208="Absent",0," ")</f>
        <v xml:space="preserve"> </v>
      </c>
      <c r="EM208" s="287"/>
      <c r="EN208" s="155"/>
      <c r="EO208" s="286"/>
      <c r="EP208" s="156"/>
      <c r="EQ208" s="155" t="str">
        <f t="shared" ref="EQ208" si="684">IF(EP208="Absent",0," ")</f>
        <v xml:space="preserve"> </v>
      </c>
      <c r="ER208" s="287"/>
      <c r="ES208" s="155"/>
      <c r="ET208" s="286"/>
      <c r="EU208" s="156"/>
      <c r="EV208" s="155" t="str">
        <f t="shared" ref="EV208" si="685">IF(EU208="Absent",0," ")</f>
        <v xml:space="preserve"> </v>
      </c>
      <c r="EW208" s="287"/>
      <c r="EX208" s="155"/>
      <c r="EY208" s="286"/>
      <c r="EZ208" s="156"/>
      <c r="FA208" s="155" t="str">
        <f t="shared" ref="FA208" si="686">IF(EZ208="Absent",0," ")</f>
        <v xml:space="preserve"> </v>
      </c>
      <c r="FB208" s="287"/>
      <c r="FC208" s="155"/>
      <c r="FD208" s="286"/>
      <c r="FE208" s="186"/>
      <c r="FF208" s="65" t="str">
        <f t="shared" ref="FF208" si="687">IF(FE208="Absent",0," ")</f>
        <v xml:space="preserve"> </v>
      </c>
      <c r="FG208" s="282"/>
      <c r="FH208" s="65"/>
      <c r="FI208" s="281"/>
      <c r="FJ208" s="186"/>
      <c r="FK208" s="65" t="str">
        <f t="shared" ref="FK208" si="688">IF(FJ208="Absent",0," ")</f>
        <v xml:space="preserve"> </v>
      </c>
      <c r="FL208" s="282"/>
      <c r="FM208" s="65"/>
      <c r="FN208" s="281"/>
      <c r="FO208" s="186"/>
      <c r="FP208" s="65" t="str">
        <f t="shared" ref="FP208" si="689">IF(FO208="Absent",0," ")</f>
        <v xml:space="preserve"> </v>
      </c>
      <c r="FQ208" s="282"/>
      <c r="FR208" s="65"/>
      <c r="FS208" s="281"/>
      <c r="FT208" s="186"/>
      <c r="FU208" s="65" t="str">
        <f t="shared" ref="FU208" si="690">IF(FT208="Absent",0," ")</f>
        <v xml:space="preserve"> </v>
      </c>
      <c r="FV208" s="282"/>
      <c r="FW208" s="65"/>
      <c r="FX208" s="281"/>
      <c r="FY208" s="186"/>
      <c r="FZ208" s="65" t="str">
        <f t="shared" ref="FZ208" si="691">IF(FY208="Absent",0," ")</f>
        <v xml:space="preserve"> </v>
      </c>
      <c r="GA208" s="282"/>
      <c r="GB208" s="65"/>
      <c r="GC208" s="281"/>
      <c r="GD208" s="186"/>
      <c r="GE208" s="65" t="str">
        <f t="shared" ref="GE208" si="692">IF(GD208="Absent",0," ")</f>
        <v xml:space="preserve"> </v>
      </c>
      <c r="GF208" s="282"/>
      <c r="GG208" s="65"/>
      <c r="GH208" s="281"/>
      <c r="GI208" s="186"/>
      <c r="GJ208" s="65" t="str">
        <f t="shared" ref="GJ208" si="693">IF(GI208="Absent",0," ")</f>
        <v xml:space="preserve"> </v>
      </c>
      <c r="GK208" s="282"/>
      <c r="GL208" s="65"/>
      <c r="GM208" s="281"/>
      <c r="GN208" s="186"/>
      <c r="GO208" s="65" t="str">
        <f t="shared" ref="GO208" si="694">IF(GN208="Absent",0," ")</f>
        <v xml:space="preserve"> </v>
      </c>
      <c r="GP208" s="282"/>
      <c r="GQ208" s="65"/>
      <c r="GR208" s="281"/>
      <c r="GS208" s="186"/>
      <c r="GT208" s="65" t="str">
        <f t="shared" ref="GT208" si="695">IF(GS208="Absent",0," ")</f>
        <v xml:space="preserve"> </v>
      </c>
      <c r="GU208" s="282"/>
      <c r="GV208" s="65"/>
      <c r="GW208" s="281"/>
      <c r="GX208" s="186"/>
      <c r="GY208" s="65" t="str">
        <f t="shared" ref="GY208" si="696">IF(GX208="Absent",0," ")</f>
        <v xml:space="preserve"> </v>
      </c>
      <c r="GZ208" s="282"/>
      <c r="HA208" s="65"/>
      <c r="HB208" s="281"/>
      <c r="HC208" s="186"/>
      <c r="HD208" s="65" t="str">
        <f t="shared" ref="HD208" si="697">IF(HC208="Absent",0," ")</f>
        <v xml:space="preserve"> </v>
      </c>
      <c r="HE208" s="282"/>
      <c r="HF208" s="65"/>
      <c r="HG208" s="281"/>
      <c r="HH208" s="186"/>
      <c r="HI208" s="65" t="str">
        <f t="shared" ref="HI208" si="698">IF(HH208="Absent",0," ")</f>
        <v xml:space="preserve"> </v>
      </c>
      <c r="HJ208" s="282"/>
      <c r="HK208" s="65"/>
      <c r="HL208" s="281"/>
      <c r="HM208" s="186"/>
      <c r="HN208" s="65" t="str">
        <f t="shared" ref="HN208" si="699">IF(HM208="Absent",0," ")</f>
        <v xml:space="preserve"> </v>
      </c>
      <c r="HO208" s="282"/>
      <c r="HP208" s="65"/>
      <c r="HQ208" s="281"/>
      <c r="HR208" s="186"/>
      <c r="HS208" s="65" t="str">
        <f t="shared" ref="HS208" si="700">IF(HR208="Absent",0," ")</f>
        <v xml:space="preserve"> </v>
      </c>
      <c r="HT208" s="282"/>
      <c r="HU208" s="65"/>
      <c r="HV208" s="281"/>
      <c r="HW208" s="186"/>
      <c r="HX208" s="65" t="str">
        <f t="shared" ref="HX208" si="701">IF(HW208="Absent",0," ")</f>
        <v xml:space="preserve"> </v>
      </c>
      <c r="HY208" s="282"/>
      <c r="HZ208" s="65"/>
      <c r="IA208" s="281"/>
      <c r="IB208" s="186"/>
      <c r="IC208" s="65" t="str">
        <f t="shared" ref="IC208" si="702">IF(IB208="Absent",0," ")</f>
        <v xml:space="preserve"> </v>
      </c>
      <c r="ID208" s="282"/>
      <c r="IE208" s="65"/>
      <c r="IF208" s="281"/>
      <c r="IG208" s="186"/>
      <c r="IH208" s="65" t="str">
        <f t="shared" ref="IH208" si="703">IF(IG208="Absent",0," ")</f>
        <v xml:space="preserve"> </v>
      </c>
      <c r="II208" s="282"/>
      <c r="IJ208" s="65"/>
      <c r="IK208" s="281"/>
      <c r="IL208" s="186"/>
      <c r="IM208" s="65" t="str">
        <f t="shared" ref="IM208" si="704">IF(IL208="Absent",0," ")</f>
        <v xml:space="preserve"> </v>
      </c>
      <c r="IN208" s="282"/>
      <c r="IO208" s="65"/>
      <c r="IP208" s="281"/>
      <c r="IQ208" s="186"/>
      <c r="IR208" s="65" t="str">
        <f t="shared" ref="IR208" si="705">IF(IQ208="Absent",0," ")</f>
        <v xml:space="preserve"> </v>
      </c>
      <c r="IS208" s="282"/>
      <c r="IT208" s="65"/>
      <c r="IU208" s="281"/>
    </row>
    <row r="209" spans="1:255" ht="15" customHeight="1">
      <c r="A209" s="361"/>
      <c r="B209" s="401"/>
      <c r="C209" s="385"/>
      <c r="D209" s="277"/>
      <c r="E209" s="11" t="str">
        <f t="shared" si="583"/>
        <v>PM</v>
      </c>
      <c r="F209" s="156"/>
      <c r="G209" s="155" t="str">
        <f t="shared" si="243"/>
        <v xml:space="preserve"> </v>
      </c>
      <c r="H209" s="287"/>
      <c r="I209" s="155"/>
      <c r="J209" s="286"/>
      <c r="K209" s="156"/>
      <c r="L209" s="155" t="str">
        <f t="shared" si="632"/>
        <v xml:space="preserve"> </v>
      </c>
      <c r="M209" s="287"/>
      <c r="N209" s="155"/>
      <c r="O209" s="286"/>
      <c r="P209" s="156"/>
      <c r="Q209" s="155" t="str">
        <f t="shared" si="632"/>
        <v xml:space="preserve"> </v>
      </c>
      <c r="R209" s="287"/>
      <c r="S209" s="155"/>
      <c r="T209" s="286"/>
      <c r="U209" s="156"/>
      <c r="V209" s="155" t="str">
        <f t="shared" si="632"/>
        <v xml:space="preserve"> </v>
      </c>
      <c r="W209" s="287"/>
      <c r="X209" s="155"/>
      <c r="Y209" s="286"/>
      <c r="Z209" s="156"/>
      <c r="AA209" s="155" t="str">
        <f t="shared" si="632"/>
        <v xml:space="preserve"> </v>
      </c>
      <c r="AB209" s="287"/>
      <c r="AC209" s="155"/>
      <c r="AD209" s="286"/>
      <c r="AE209" s="156"/>
      <c r="AF209" s="155" t="str">
        <f t="shared" si="632"/>
        <v xml:space="preserve"> </v>
      </c>
      <c r="AG209" s="287"/>
      <c r="AH209" s="155"/>
      <c r="AI209" s="286"/>
      <c r="AJ209" s="156"/>
      <c r="AK209" s="155" t="str">
        <f t="shared" si="632"/>
        <v xml:space="preserve"> </v>
      </c>
      <c r="AL209" s="287"/>
      <c r="AM209" s="155"/>
      <c r="AN209" s="286"/>
      <c r="AO209" s="156"/>
      <c r="AP209" s="155" t="str">
        <f t="shared" si="632"/>
        <v xml:space="preserve"> </v>
      </c>
      <c r="AQ209" s="287"/>
      <c r="AR209" s="155"/>
      <c r="AS209" s="286"/>
      <c r="AT209" s="156"/>
      <c r="AU209" s="155" t="str">
        <f t="shared" si="632"/>
        <v xml:space="preserve"> </v>
      </c>
      <c r="AV209" s="287"/>
      <c r="AW209" s="155"/>
      <c r="AX209" s="286"/>
      <c r="AY209" s="156"/>
      <c r="AZ209" s="155" t="str">
        <f t="shared" si="632"/>
        <v xml:space="preserve"> </v>
      </c>
      <c r="BA209" s="287"/>
      <c r="BB209" s="155"/>
      <c r="BC209" s="286"/>
      <c r="BD209" s="156"/>
      <c r="BE209" s="155" t="str">
        <f t="shared" si="632"/>
        <v xml:space="preserve"> </v>
      </c>
      <c r="BF209" s="287"/>
      <c r="BG209" s="155"/>
      <c r="BH209" s="286"/>
      <c r="BI209" s="156"/>
      <c r="BJ209" s="155" t="str">
        <f t="shared" si="632"/>
        <v xml:space="preserve"> </v>
      </c>
      <c r="BK209" s="287"/>
      <c r="BL209" s="155"/>
      <c r="BM209" s="286"/>
      <c r="BN209" s="156"/>
      <c r="BO209" s="155" t="str">
        <f t="shared" si="632"/>
        <v xml:space="preserve"> </v>
      </c>
      <c r="BP209" s="287"/>
      <c r="BQ209" s="155"/>
      <c r="BR209" s="286"/>
      <c r="BS209" s="156"/>
      <c r="BT209" s="155" t="str">
        <f t="shared" si="632"/>
        <v xml:space="preserve"> </v>
      </c>
      <c r="BU209" s="287"/>
      <c r="BV209" s="155"/>
      <c r="BW209" s="286"/>
      <c r="BX209" s="156"/>
      <c r="BY209" s="155" t="str">
        <f t="shared" si="633"/>
        <v xml:space="preserve"> </v>
      </c>
      <c r="BZ209" s="287"/>
      <c r="CA209" s="155"/>
      <c r="CB209" s="286"/>
      <c r="CC209" s="156"/>
      <c r="CD209" s="155" t="str">
        <f t="shared" si="633"/>
        <v xml:space="preserve"> </v>
      </c>
      <c r="CE209" s="287"/>
      <c r="CF209" s="155"/>
      <c r="CG209" s="286"/>
      <c r="CH209" s="156"/>
      <c r="CI209" s="155" t="str">
        <f t="shared" si="633"/>
        <v xml:space="preserve"> </v>
      </c>
      <c r="CJ209" s="287"/>
      <c r="CK209" s="155"/>
      <c r="CL209" s="286"/>
      <c r="CM209" s="156"/>
      <c r="CN209" s="155" t="str">
        <f t="shared" si="633"/>
        <v xml:space="preserve"> </v>
      </c>
      <c r="CO209" s="287"/>
      <c r="CP209" s="155"/>
      <c r="CQ209" s="286"/>
      <c r="CR209" s="156"/>
      <c r="CS209" s="155" t="str">
        <f t="shared" si="633"/>
        <v xml:space="preserve"> </v>
      </c>
      <c r="CT209" s="287"/>
      <c r="CU209" s="155"/>
      <c r="CV209" s="286"/>
      <c r="CW209" s="156"/>
      <c r="CX209" s="155" t="str">
        <f t="shared" si="633"/>
        <v xml:space="preserve"> </v>
      </c>
      <c r="CY209" s="287"/>
      <c r="CZ209" s="155"/>
      <c r="DA209" s="286"/>
      <c r="DB209" s="156"/>
      <c r="DC209" s="155" t="str">
        <f t="shared" si="633"/>
        <v xml:space="preserve"> </v>
      </c>
      <c r="DD209" s="287"/>
      <c r="DE209" s="155"/>
      <c r="DF209" s="286"/>
      <c r="DG209" s="156"/>
      <c r="DH209" s="155" t="str">
        <f t="shared" si="633"/>
        <v xml:space="preserve"> </v>
      </c>
      <c r="DI209" s="287"/>
      <c r="DJ209" s="155"/>
      <c r="DK209" s="286"/>
      <c r="DL209" s="156"/>
      <c r="DM209" s="155" t="str">
        <f t="shared" si="633"/>
        <v xml:space="preserve"> </v>
      </c>
      <c r="DN209" s="287"/>
      <c r="DO209" s="155"/>
      <c r="DP209" s="286"/>
      <c r="DQ209" s="156"/>
      <c r="DR209" s="155" t="str">
        <f t="shared" si="633"/>
        <v xml:space="preserve"> </v>
      </c>
      <c r="DS209" s="287"/>
      <c r="DT209" s="155"/>
      <c r="DU209" s="286"/>
      <c r="DV209" s="156"/>
      <c r="DW209" s="155" t="str">
        <f t="shared" si="633"/>
        <v xml:space="preserve"> </v>
      </c>
      <c r="DX209" s="287"/>
      <c r="DY209" s="155"/>
      <c r="DZ209" s="286"/>
      <c r="EA209" s="156"/>
      <c r="EB209" s="155" t="str">
        <f t="shared" si="246"/>
        <v xml:space="preserve"> </v>
      </c>
      <c r="EC209" s="287"/>
      <c r="ED209" s="155"/>
      <c r="EE209" s="286"/>
      <c r="EF209" s="156"/>
      <c r="EG209" s="155" t="str">
        <f t="shared" ref="EG209" si="706">IF(EF209="Absent",0," ")</f>
        <v xml:space="preserve"> </v>
      </c>
      <c r="EH209" s="287"/>
      <c r="EI209" s="155"/>
      <c r="EJ209" s="286"/>
      <c r="EK209" s="156"/>
      <c r="EL209" s="155" t="str">
        <f t="shared" ref="EL209" si="707">IF(EK209="Absent",0," ")</f>
        <v xml:space="preserve"> </v>
      </c>
      <c r="EM209" s="287"/>
      <c r="EN209" s="155"/>
      <c r="EO209" s="286"/>
      <c r="EP209" s="156"/>
      <c r="EQ209" s="155" t="str">
        <f t="shared" ref="EQ209" si="708">IF(EP209="Absent",0," ")</f>
        <v xml:space="preserve"> </v>
      </c>
      <c r="ER209" s="287"/>
      <c r="ES209" s="155"/>
      <c r="ET209" s="286"/>
      <c r="EU209" s="156"/>
      <c r="EV209" s="155" t="str">
        <f t="shared" ref="EV209" si="709">IF(EU209="Absent",0," ")</f>
        <v xml:space="preserve"> </v>
      </c>
      <c r="EW209" s="287"/>
      <c r="EX209" s="155"/>
      <c r="EY209" s="286"/>
      <c r="EZ209" s="156"/>
      <c r="FA209" s="155" t="str">
        <f t="shared" ref="FA209" si="710">IF(EZ209="Absent",0," ")</f>
        <v xml:space="preserve"> </v>
      </c>
      <c r="FB209" s="287"/>
      <c r="FC209" s="155"/>
      <c r="FD209" s="286"/>
      <c r="FE209" s="186"/>
      <c r="FF209" s="65" t="str">
        <f t="shared" ref="FF209" si="711">IF(FE209="Absent",0," ")</f>
        <v xml:space="preserve"> </v>
      </c>
      <c r="FG209" s="282"/>
      <c r="FH209" s="65"/>
      <c r="FI209" s="281"/>
      <c r="FJ209" s="186"/>
      <c r="FK209" s="65" t="str">
        <f t="shared" ref="FK209" si="712">IF(FJ209="Absent",0," ")</f>
        <v xml:space="preserve"> </v>
      </c>
      <c r="FL209" s="282"/>
      <c r="FM209" s="65"/>
      <c r="FN209" s="281"/>
      <c r="FO209" s="186"/>
      <c r="FP209" s="65" t="str">
        <f t="shared" ref="FP209" si="713">IF(FO209="Absent",0," ")</f>
        <v xml:space="preserve"> </v>
      </c>
      <c r="FQ209" s="282"/>
      <c r="FR209" s="65"/>
      <c r="FS209" s="281"/>
      <c r="FT209" s="186"/>
      <c r="FU209" s="65" t="str">
        <f t="shared" ref="FU209" si="714">IF(FT209="Absent",0," ")</f>
        <v xml:space="preserve"> </v>
      </c>
      <c r="FV209" s="282"/>
      <c r="FW209" s="65"/>
      <c r="FX209" s="281"/>
      <c r="FY209" s="186"/>
      <c r="FZ209" s="65" t="str">
        <f t="shared" ref="FZ209" si="715">IF(FY209="Absent",0," ")</f>
        <v xml:space="preserve"> </v>
      </c>
      <c r="GA209" s="282"/>
      <c r="GB209" s="65"/>
      <c r="GC209" s="281"/>
      <c r="GD209" s="186"/>
      <c r="GE209" s="65" t="str">
        <f t="shared" ref="GE209" si="716">IF(GD209="Absent",0," ")</f>
        <v xml:space="preserve"> </v>
      </c>
      <c r="GF209" s="282"/>
      <c r="GG209" s="65"/>
      <c r="GH209" s="281"/>
      <c r="GI209" s="186"/>
      <c r="GJ209" s="65" t="str">
        <f t="shared" ref="GJ209" si="717">IF(GI209="Absent",0," ")</f>
        <v xml:space="preserve"> </v>
      </c>
      <c r="GK209" s="282"/>
      <c r="GL209" s="65"/>
      <c r="GM209" s="281"/>
      <c r="GN209" s="186"/>
      <c r="GO209" s="65" t="str">
        <f t="shared" ref="GO209" si="718">IF(GN209="Absent",0," ")</f>
        <v xml:space="preserve"> </v>
      </c>
      <c r="GP209" s="282"/>
      <c r="GQ209" s="65"/>
      <c r="GR209" s="281"/>
      <c r="GS209" s="186"/>
      <c r="GT209" s="65" t="str">
        <f t="shared" ref="GT209" si="719">IF(GS209="Absent",0," ")</f>
        <v xml:space="preserve"> </v>
      </c>
      <c r="GU209" s="282"/>
      <c r="GV209" s="65"/>
      <c r="GW209" s="281"/>
      <c r="GX209" s="186"/>
      <c r="GY209" s="65" t="str">
        <f t="shared" ref="GY209" si="720">IF(GX209="Absent",0," ")</f>
        <v xml:space="preserve"> </v>
      </c>
      <c r="GZ209" s="282"/>
      <c r="HA209" s="65"/>
      <c r="HB209" s="281"/>
      <c r="HC209" s="186"/>
      <c r="HD209" s="65" t="str">
        <f t="shared" ref="HD209" si="721">IF(HC209="Absent",0," ")</f>
        <v xml:space="preserve"> </v>
      </c>
      <c r="HE209" s="282"/>
      <c r="HF209" s="65"/>
      <c r="HG209" s="281"/>
      <c r="HH209" s="186"/>
      <c r="HI209" s="65" t="str">
        <f t="shared" ref="HI209" si="722">IF(HH209="Absent",0," ")</f>
        <v xml:space="preserve"> </v>
      </c>
      <c r="HJ209" s="282"/>
      <c r="HK209" s="65"/>
      <c r="HL209" s="281"/>
      <c r="HM209" s="186"/>
      <c r="HN209" s="65" t="str">
        <f t="shared" ref="HN209" si="723">IF(HM209="Absent",0," ")</f>
        <v xml:space="preserve"> </v>
      </c>
      <c r="HO209" s="282"/>
      <c r="HP209" s="65"/>
      <c r="HQ209" s="281"/>
      <c r="HR209" s="186"/>
      <c r="HS209" s="65" t="str">
        <f t="shared" ref="HS209" si="724">IF(HR209="Absent",0," ")</f>
        <v xml:space="preserve"> </v>
      </c>
      <c r="HT209" s="282"/>
      <c r="HU209" s="65"/>
      <c r="HV209" s="281"/>
      <c r="HW209" s="186"/>
      <c r="HX209" s="65" t="str">
        <f t="shared" ref="HX209" si="725">IF(HW209="Absent",0," ")</f>
        <v xml:space="preserve"> </v>
      </c>
      <c r="HY209" s="282"/>
      <c r="HZ209" s="65"/>
      <c r="IA209" s="281"/>
      <c r="IB209" s="186"/>
      <c r="IC209" s="65" t="str">
        <f t="shared" ref="IC209" si="726">IF(IB209="Absent",0," ")</f>
        <v xml:space="preserve"> </v>
      </c>
      <c r="ID209" s="282"/>
      <c r="IE209" s="65"/>
      <c r="IF209" s="281"/>
      <c r="IG209" s="186"/>
      <c r="IH209" s="65" t="str">
        <f t="shared" ref="IH209" si="727">IF(IG209="Absent",0," ")</f>
        <v xml:space="preserve"> </v>
      </c>
      <c r="II209" s="282"/>
      <c r="IJ209" s="65"/>
      <c r="IK209" s="281"/>
      <c r="IL209" s="186"/>
      <c r="IM209" s="65" t="str">
        <f t="shared" ref="IM209" si="728">IF(IL209="Absent",0," ")</f>
        <v xml:space="preserve"> </v>
      </c>
      <c r="IN209" s="282"/>
      <c r="IO209" s="65"/>
      <c r="IP209" s="281"/>
      <c r="IQ209" s="186"/>
      <c r="IR209" s="65" t="str">
        <f t="shared" ref="IR209" si="729">IF(IQ209="Absent",0," ")</f>
        <v xml:space="preserve"> </v>
      </c>
      <c r="IS209" s="282"/>
      <c r="IT209" s="65"/>
      <c r="IU209" s="281"/>
    </row>
    <row r="210" spans="1:255" ht="15" customHeight="1">
      <c r="A210" s="361">
        <f>IF($A208+1=8,1, $A208+1)</f>
        <v>3</v>
      </c>
      <c r="B210" s="401"/>
      <c r="C210" s="385">
        <f>C208+1</f>
        <v>43194</v>
      </c>
      <c r="D210" s="275" t="s">
        <v>76</v>
      </c>
      <c r="E210" s="11" t="str">
        <f t="shared" si="583"/>
        <v>AM</v>
      </c>
      <c r="F210" s="156"/>
      <c r="G210" s="155" t="str">
        <f t="shared" si="243"/>
        <v xml:space="preserve"> </v>
      </c>
      <c r="H210" s="287"/>
      <c r="I210" s="155"/>
      <c r="J210" s="286"/>
      <c r="K210" s="156"/>
      <c r="L210" s="155" t="str">
        <f t="shared" si="632"/>
        <v xml:space="preserve"> </v>
      </c>
      <c r="M210" s="287"/>
      <c r="N210" s="155"/>
      <c r="O210" s="286"/>
      <c r="P210" s="156"/>
      <c r="Q210" s="155" t="str">
        <f t="shared" si="632"/>
        <v xml:space="preserve"> </v>
      </c>
      <c r="R210" s="287"/>
      <c r="S210" s="155"/>
      <c r="T210" s="286"/>
      <c r="U210" s="156"/>
      <c r="V210" s="155" t="str">
        <f t="shared" si="632"/>
        <v xml:space="preserve"> </v>
      </c>
      <c r="W210" s="287"/>
      <c r="X210" s="155"/>
      <c r="Y210" s="286"/>
      <c r="Z210" s="156"/>
      <c r="AA210" s="155" t="str">
        <f t="shared" si="632"/>
        <v xml:space="preserve"> </v>
      </c>
      <c r="AB210" s="287"/>
      <c r="AC210" s="155"/>
      <c r="AD210" s="286"/>
      <c r="AE210" s="156"/>
      <c r="AF210" s="155" t="str">
        <f t="shared" si="632"/>
        <v xml:space="preserve"> </v>
      </c>
      <c r="AG210" s="287"/>
      <c r="AH210" s="155"/>
      <c r="AI210" s="286"/>
      <c r="AJ210" s="156"/>
      <c r="AK210" s="155" t="str">
        <f t="shared" si="632"/>
        <v xml:space="preserve"> </v>
      </c>
      <c r="AL210" s="287"/>
      <c r="AM210" s="155"/>
      <c r="AN210" s="286"/>
      <c r="AO210" s="156"/>
      <c r="AP210" s="155" t="str">
        <f t="shared" si="632"/>
        <v xml:space="preserve"> </v>
      </c>
      <c r="AQ210" s="287"/>
      <c r="AR210" s="155"/>
      <c r="AS210" s="286"/>
      <c r="AT210" s="156"/>
      <c r="AU210" s="155" t="str">
        <f t="shared" si="632"/>
        <v xml:space="preserve"> </v>
      </c>
      <c r="AV210" s="287"/>
      <c r="AW210" s="155"/>
      <c r="AX210" s="286"/>
      <c r="AY210" s="156"/>
      <c r="AZ210" s="155" t="str">
        <f t="shared" si="632"/>
        <v xml:space="preserve"> </v>
      </c>
      <c r="BA210" s="287"/>
      <c r="BB210" s="155"/>
      <c r="BC210" s="286"/>
      <c r="BD210" s="156"/>
      <c r="BE210" s="155" t="str">
        <f t="shared" si="632"/>
        <v xml:space="preserve"> </v>
      </c>
      <c r="BF210" s="287"/>
      <c r="BG210" s="155"/>
      <c r="BH210" s="286"/>
      <c r="BI210" s="156"/>
      <c r="BJ210" s="155" t="str">
        <f t="shared" si="632"/>
        <v xml:space="preserve"> </v>
      </c>
      <c r="BK210" s="287"/>
      <c r="BL210" s="155"/>
      <c r="BM210" s="286"/>
      <c r="BN210" s="156"/>
      <c r="BO210" s="155" t="str">
        <f t="shared" si="632"/>
        <v xml:space="preserve"> </v>
      </c>
      <c r="BP210" s="287"/>
      <c r="BQ210" s="155"/>
      <c r="BR210" s="286"/>
      <c r="BS210" s="156"/>
      <c r="BT210" s="155" t="str">
        <f t="shared" si="632"/>
        <v xml:space="preserve"> </v>
      </c>
      <c r="BU210" s="287"/>
      <c r="BV210" s="155"/>
      <c r="BW210" s="286"/>
      <c r="BX210" s="156"/>
      <c r="BY210" s="155" t="str">
        <f t="shared" si="633"/>
        <v xml:space="preserve"> </v>
      </c>
      <c r="BZ210" s="287"/>
      <c r="CA210" s="155"/>
      <c r="CB210" s="286"/>
      <c r="CC210" s="156"/>
      <c r="CD210" s="155" t="str">
        <f t="shared" si="633"/>
        <v xml:space="preserve"> </v>
      </c>
      <c r="CE210" s="287"/>
      <c r="CF210" s="155"/>
      <c r="CG210" s="286"/>
      <c r="CH210" s="156"/>
      <c r="CI210" s="155" t="str">
        <f t="shared" si="633"/>
        <v xml:space="preserve"> </v>
      </c>
      <c r="CJ210" s="287"/>
      <c r="CK210" s="155"/>
      <c r="CL210" s="286"/>
      <c r="CM210" s="156"/>
      <c r="CN210" s="155" t="str">
        <f t="shared" si="633"/>
        <v xml:space="preserve"> </v>
      </c>
      <c r="CO210" s="287"/>
      <c r="CP210" s="155"/>
      <c r="CQ210" s="286"/>
      <c r="CR210" s="156"/>
      <c r="CS210" s="155" t="str">
        <f t="shared" si="633"/>
        <v xml:space="preserve"> </v>
      </c>
      <c r="CT210" s="287"/>
      <c r="CU210" s="155"/>
      <c r="CV210" s="286"/>
      <c r="CW210" s="156"/>
      <c r="CX210" s="155" t="str">
        <f t="shared" si="633"/>
        <v xml:space="preserve"> </v>
      </c>
      <c r="CY210" s="287"/>
      <c r="CZ210" s="155"/>
      <c r="DA210" s="286"/>
      <c r="DB210" s="156"/>
      <c r="DC210" s="155" t="str">
        <f t="shared" si="633"/>
        <v xml:space="preserve"> </v>
      </c>
      <c r="DD210" s="287"/>
      <c r="DE210" s="155"/>
      <c r="DF210" s="286"/>
      <c r="DG210" s="156"/>
      <c r="DH210" s="155" t="str">
        <f t="shared" si="633"/>
        <v xml:space="preserve"> </v>
      </c>
      <c r="DI210" s="287"/>
      <c r="DJ210" s="155"/>
      <c r="DK210" s="286"/>
      <c r="DL210" s="156"/>
      <c r="DM210" s="155" t="str">
        <f t="shared" si="633"/>
        <v xml:space="preserve"> </v>
      </c>
      <c r="DN210" s="287"/>
      <c r="DO210" s="155"/>
      <c r="DP210" s="286"/>
      <c r="DQ210" s="156"/>
      <c r="DR210" s="155" t="str">
        <f t="shared" si="633"/>
        <v xml:space="preserve"> </v>
      </c>
      <c r="DS210" s="287"/>
      <c r="DT210" s="155"/>
      <c r="DU210" s="286"/>
      <c r="DV210" s="156"/>
      <c r="DW210" s="155" t="str">
        <f t="shared" si="633"/>
        <v xml:space="preserve"> </v>
      </c>
      <c r="DX210" s="287"/>
      <c r="DY210" s="155"/>
      <c r="DZ210" s="286"/>
      <c r="EA210" s="156"/>
      <c r="EB210" s="155" t="str">
        <f t="shared" si="246"/>
        <v xml:space="preserve"> </v>
      </c>
      <c r="EC210" s="287"/>
      <c r="ED210" s="155"/>
      <c r="EE210" s="286"/>
      <c r="EF210" s="156"/>
      <c r="EG210" s="155" t="str">
        <f t="shared" ref="EG210" si="730">IF(EF210="Absent",0," ")</f>
        <v xml:space="preserve"> </v>
      </c>
      <c r="EH210" s="287"/>
      <c r="EI210" s="155"/>
      <c r="EJ210" s="286"/>
      <c r="EK210" s="156"/>
      <c r="EL210" s="155" t="str">
        <f t="shared" ref="EL210" si="731">IF(EK210="Absent",0," ")</f>
        <v xml:space="preserve"> </v>
      </c>
      <c r="EM210" s="287"/>
      <c r="EN210" s="155"/>
      <c r="EO210" s="286"/>
      <c r="EP210" s="156"/>
      <c r="EQ210" s="155" t="str">
        <f t="shared" ref="EQ210" si="732">IF(EP210="Absent",0," ")</f>
        <v xml:space="preserve"> </v>
      </c>
      <c r="ER210" s="287"/>
      <c r="ES210" s="155"/>
      <c r="ET210" s="286"/>
      <c r="EU210" s="156"/>
      <c r="EV210" s="155" t="str">
        <f t="shared" ref="EV210" si="733">IF(EU210="Absent",0," ")</f>
        <v xml:space="preserve"> </v>
      </c>
      <c r="EW210" s="287"/>
      <c r="EX210" s="155"/>
      <c r="EY210" s="286"/>
      <c r="EZ210" s="156"/>
      <c r="FA210" s="155" t="str">
        <f t="shared" ref="FA210" si="734">IF(EZ210="Absent",0," ")</f>
        <v xml:space="preserve"> </v>
      </c>
      <c r="FB210" s="287"/>
      <c r="FC210" s="155"/>
      <c r="FD210" s="286"/>
      <c r="FE210" s="186"/>
      <c r="FF210" s="65" t="str">
        <f t="shared" ref="FF210" si="735">IF(FE210="Absent",0," ")</f>
        <v xml:space="preserve"> </v>
      </c>
      <c r="FG210" s="282"/>
      <c r="FH210" s="65"/>
      <c r="FI210" s="281"/>
      <c r="FJ210" s="186"/>
      <c r="FK210" s="65" t="str">
        <f t="shared" ref="FK210" si="736">IF(FJ210="Absent",0," ")</f>
        <v xml:space="preserve"> </v>
      </c>
      <c r="FL210" s="282"/>
      <c r="FM210" s="65"/>
      <c r="FN210" s="281"/>
      <c r="FO210" s="186"/>
      <c r="FP210" s="65" t="str">
        <f t="shared" ref="FP210" si="737">IF(FO210="Absent",0," ")</f>
        <v xml:space="preserve"> </v>
      </c>
      <c r="FQ210" s="282"/>
      <c r="FR210" s="65"/>
      <c r="FS210" s="281"/>
      <c r="FT210" s="186"/>
      <c r="FU210" s="65" t="str">
        <f t="shared" ref="FU210" si="738">IF(FT210="Absent",0," ")</f>
        <v xml:space="preserve"> </v>
      </c>
      <c r="FV210" s="282"/>
      <c r="FW210" s="65"/>
      <c r="FX210" s="281"/>
      <c r="FY210" s="186"/>
      <c r="FZ210" s="65" t="str">
        <f t="shared" ref="FZ210" si="739">IF(FY210="Absent",0," ")</f>
        <v xml:space="preserve"> </v>
      </c>
      <c r="GA210" s="282"/>
      <c r="GB210" s="65"/>
      <c r="GC210" s="281"/>
      <c r="GD210" s="186"/>
      <c r="GE210" s="65" t="str">
        <f t="shared" ref="GE210" si="740">IF(GD210="Absent",0," ")</f>
        <v xml:space="preserve"> </v>
      </c>
      <c r="GF210" s="282"/>
      <c r="GG210" s="65"/>
      <c r="GH210" s="281"/>
      <c r="GI210" s="186"/>
      <c r="GJ210" s="65" t="str">
        <f t="shared" ref="GJ210" si="741">IF(GI210="Absent",0," ")</f>
        <v xml:space="preserve"> </v>
      </c>
      <c r="GK210" s="282"/>
      <c r="GL210" s="65"/>
      <c r="GM210" s="281"/>
      <c r="GN210" s="186"/>
      <c r="GO210" s="65" t="str">
        <f t="shared" ref="GO210" si="742">IF(GN210="Absent",0," ")</f>
        <v xml:space="preserve"> </v>
      </c>
      <c r="GP210" s="282"/>
      <c r="GQ210" s="65"/>
      <c r="GR210" s="281"/>
      <c r="GS210" s="186"/>
      <c r="GT210" s="65" t="str">
        <f t="shared" ref="GT210" si="743">IF(GS210="Absent",0," ")</f>
        <v xml:space="preserve"> </v>
      </c>
      <c r="GU210" s="282"/>
      <c r="GV210" s="65"/>
      <c r="GW210" s="281"/>
      <c r="GX210" s="186"/>
      <c r="GY210" s="65" t="str">
        <f t="shared" ref="GY210" si="744">IF(GX210="Absent",0," ")</f>
        <v xml:space="preserve"> </v>
      </c>
      <c r="GZ210" s="282"/>
      <c r="HA210" s="65"/>
      <c r="HB210" s="281"/>
      <c r="HC210" s="186"/>
      <c r="HD210" s="65" t="str">
        <f t="shared" ref="HD210" si="745">IF(HC210="Absent",0," ")</f>
        <v xml:space="preserve"> </v>
      </c>
      <c r="HE210" s="282"/>
      <c r="HF210" s="65"/>
      <c r="HG210" s="281"/>
      <c r="HH210" s="186"/>
      <c r="HI210" s="65" t="str">
        <f t="shared" ref="HI210" si="746">IF(HH210="Absent",0," ")</f>
        <v xml:space="preserve"> </v>
      </c>
      <c r="HJ210" s="282"/>
      <c r="HK210" s="65"/>
      <c r="HL210" s="281"/>
      <c r="HM210" s="186"/>
      <c r="HN210" s="65" t="str">
        <f t="shared" ref="HN210" si="747">IF(HM210="Absent",0," ")</f>
        <v xml:space="preserve"> </v>
      </c>
      <c r="HO210" s="282"/>
      <c r="HP210" s="65"/>
      <c r="HQ210" s="281"/>
      <c r="HR210" s="186"/>
      <c r="HS210" s="65" t="str">
        <f t="shared" ref="HS210" si="748">IF(HR210="Absent",0," ")</f>
        <v xml:space="preserve"> </v>
      </c>
      <c r="HT210" s="282"/>
      <c r="HU210" s="65"/>
      <c r="HV210" s="281"/>
      <c r="HW210" s="186"/>
      <c r="HX210" s="65" t="str">
        <f t="shared" ref="HX210" si="749">IF(HW210="Absent",0," ")</f>
        <v xml:space="preserve"> </v>
      </c>
      <c r="HY210" s="282"/>
      <c r="HZ210" s="65"/>
      <c r="IA210" s="281"/>
      <c r="IB210" s="186"/>
      <c r="IC210" s="65" t="str">
        <f t="shared" ref="IC210" si="750">IF(IB210="Absent",0," ")</f>
        <v xml:space="preserve"> </v>
      </c>
      <c r="ID210" s="282"/>
      <c r="IE210" s="65"/>
      <c r="IF210" s="281"/>
      <c r="IG210" s="186"/>
      <c r="IH210" s="65" t="str">
        <f t="shared" ref="IH210" si="751">IF(IG210="Absent",0," ")</f>
        <v xml:space="preserve"> </v>
      </c>
      <c r="II210" s="282"/>
      <c r="IJ210" s="65"/>
      <c r="IK210" s="281"/>
      <c r="IL210" s="186"/>
      <c r="IM210" s="65" t="str">
        <f t="shared" ref="IM210" si="752">IF(IL210="Absent",0," ")</f>
        <v xml:space="preserve"> </v>
      </c>
      <c r="IN210" s="282"/>
      <c r="IO210" s="65"/>
      <c r="IP210" s="281"/>
      <c r="IQ210" s="186"/>
      <c r="IR210" s="65" t="str">
        <f t="shared" ref="IR210" si="753">IF(IQ210="Absent",0," ")</f>
        <v xml:space="preserve"> </v>
      </c>
      <c r="IS210" s="282"/>
      <c r="IT210" s="65"/>
      <c r="IU210" s="281"/>
    </row>
    <row r="211" spans="1:255" ht="15" customHeight="1">
      <c r="A211" s="361"/>
      <c r="B211" s="401"/>
      <c r="C211" s="385"/>
      <c r="D211" s="277"/>
      <c r="E211" s="11" t="str">
        <f t="shared" si="583"/>
        <v>PM</v>
      </c>
      <c r="F211" s="156"/>
      <c r="G211" s="155" t="str">
        <f t="shared" si="243"/>
        <v xml:space="preserve"> </v>
      </c>
      <c r="H211" s="287"/>
      <c r="I211" s="155"/>
      <c r="J211" s="286"/>
      <c r="K211" s="156"/>
      <c r="L211" s="155" t="str">
        <f t="shared" si="632"/>
        <v xml:space="preserve"> </v>
      </c>
      <c r="M211" s="287"/>
      <c r="N211" s="155"/>
      <c r="O211" s="286"/>
      <c r="P211" s="156"/>
      <c r="Q211" s="155" t="str">
        <f t="shared" si="632"/>
        <v xml:space="preserve"> </v>
      </c>
      <c r="R211" s="287"/>
      <c r="S211" s="155"/>
      <c r="T211" s="286"/>
      <c r="U211" s="156"/>
      <c r="V211" s="155" t="str">
        <f t="shared" si="632"/>
        <v xml:space="preserve"> </v>
      </c>
      <c r="W211" s="287"/>
      <c r="X211" s="155"/>
      <c r="Y211" s="286"/>
      <c r="Z211" s="156"/>
      <c r="AA211" s="155" t="str">
        <f t="shared" si="632"/>
        <v xml:space="preserve"> </v>
      </c>
      <c r="AB211" s="287"/>
      <c r="AC211" s="155"/>
      <c r="AD211" s="286"/>
      <c r="AE211" s="156"/>
      <c r="AF211" s="155" t="str">
        <f t="shared" si="632"/>
        <v xml:space="preserve"> </v>
      </c>
      <c r="AG211" s="287"/>
      <c r="AH211" s="155"/>
      <c r="AI211" s="286"/>
      <c r="AJ211" s="156"/>
      <c r="AK211" s="155" t="str">
        <f t="shared" si="632"/>
        <v xml:space="preserve"> </v>
      </c>
      <c r="AL211" s="287"/>
      <c r="AM211" s="155"/>
      <c r="AN211" s="286"/>
      <c r="AO211" s="156"/>
      <c r="AP211" s="155" t="str">
        <f t="shared" si="632"/>
        <v xml:space="preserve"> </v>
      </c>
      <c r="AQ211" s="287"/>
      <c r="AR211" s="155"/>
      <c r="AS211" s="286"/>
      <c r="AT211" s="156"/>
      <c r="AU211" s="155" t="str">
        <f t="shared" si="632"/>
        <v xml:space="preserve"> </v>
      </c>
      <c r="AV211" s="287"/>
      <c r="AW211" s="155"/>
      <c r="AX211" s="286"/>
      <c r="AY211" s="156"/>
      <c r="AZ211" s="155" t="str">
        <f t="shared" si="632"/>
        <v xml:space="preserve"> </v>
      </c>
      <c r="BA211" s="287"/>
      <c r="BB211" s="155"/>
      <c r="BC211" s="286"/>
      <c r="BD211" s="156"/>
      <c r="BE211" s="155" t="str">
        <f t="shared" si="632"/>
        <v xml:space="preserve"> </v>
      </c>
      <c r="BF211" s="287"/>
      <c r="BG211" s="155"/>
      <c r="BH211" s="286"/>
      <c r="BI211" s="156"/>
      <c r="BJ211" s="155" t="str">
        <f t="shared" si="632"/>
        <v xml:space="preserve"> </v>
      </c>
      <c r="BK211" s="287"/>
      <c r="BL211" s="155"/>
      <c r="BM211" s="286"/>
      <c r="BN211" s="156"/>
      <c r="BO211" s="155" t="str">
        <f t="shared" si="632"/>
        <v xml:space="preserve"> </v>
      </c>
      <c r="BP211" s="287"/>
      <c r="BQ211" s="155"/>
      <c r="BR211" s="286"/>
      <c r="BS211" s="156"/>
      <c r="BT211" s="155" t="str">
        <f t="shared" si="632"/>
        <v xml:space="preserve"> </v>
      </c>
      <c r="BU211" s="287"/>
      <c r="BV211" s="155"/>
      <c r="BW211" s="286"/>
      <c r="BX211" s="156"/>
      <c r="BY211" s="155" t="str">
        <f t="shared" si="633"/>
        <v xml:space="preserve"> </v>
      </c>
      <c r="BZ211" s="287"/>
      <c r="CA211" s="155"/>
      <c r="CB211" s="286"/>
      <c r="CC211" s="156"/>
      <c r="CD211" s="155" t="str">
        <f t="shared" si="633"/>
        <v xml:space="preserve"> </v>
      </c>
      <c r="CE211" s="287"/>
      <c r="CF211" s="155"/>
      <c r="CG211" s="286"/>
      <c r="CH211" s="156"/>
      <c r="CI211" s="155" t="str">
        <f t="shared" si="633"/>
        <v xml:space="preserve"> </v>
      </c>
      <c r="CJ211" s="287"/>
      <c r="CK211" s="155"/>
      <c r="CL211" s="286"/>
      <c r="CM211" s="156"/>
      <c r="CN211" s="155" t="str">
        <f t="shared" si="633"/>
        <v xml:space="preserve"> </v>
      </c>
      <c r="CO211" s="287"/>
      <c r="CP211" s="155"/>
      <c r="CQ211" s="286"/>
      <c r="CR211" s="156"/>
      <c r="CS211" s="155" t="str">
        <f t="shared" si="633"/>
        <v xml:space="preserve"> </v>
      </c>
      <c r="CT211" s="287"/>
      <c r="CU211" s="155"/>
      <c r="CV211" s="286"/>
      <c r="CW211" s="156"/>
      <c r="CX211" s="155" t="str">
        <f t="shared" si="633"/>
        <v xml:space="preserve"> </v>
      </c>
      <c r="CY211" s="287"/>
      <c r="CZ211" s="155"/>
      <c r="DA211" s="286"/>
      <c r="DB211" s="156"/>
      <c r="DC211" s="155" t="str">
        <f t="shared" si="633"/>
        <v xml:space="preserve"> </v>
      </c>
      <c r="DD211" s="287"/>
      <c r="DE211" s="155"/>
      <c r="DF211" s="286"/>
      <c r="DG211" s="156"/>
      <c r="DH211" s="155" t="str">
        <f t="shared" si="633"/>
        <v xml:space="preserve"> </v>
      </c>
      <c r="DI211" s="287"/>
      <c r="DJ211" s="155"/>
      <c r="DK211" s="286"/>
      <c r="DL211" s="156"/>
      <c r="DM211" s="155" t="str">
        <f t="shared" si="633"/>
        <v xml:space="preserve"> </v>
      </c>
      <c r="DN211" s="287"/>
      <c r="DO211" s="155"/>
      <c r="DP211" s="286"/>
      <c r="DQ211" s="156"/>
      <c r="DR211" s="155" t="str">
        <f t="shared" si="633"/>
        <v xml:space="preserve"> </v>
      </c>
      <c r="DS211" s="287"/>
      <c r="DT211" s="155"/>
      <c r="DU211" s="286"/>
      <c r="DV211" s="156"/>
      <c r="DW211" s="155" t="str">
        <f t="shared" si="633"/>
        <v xml:space="preserve"> </v>
      </c>
      <c r="DX211" s="287"/>
      <c r="DY211" s="155"/>
      <c r="DZ211" s="286"/>
      <c r="EA211" s="156"/>
      <c r="EB211" s="155" t="str">
        <f t="shared" si="246"/>
        <v xml:space="preserve"> </v>
      </c>
      <c r="EC211" s="287"/>
      <c r="ED211" s="155"/>
      <c r="EE211" s="286"/>
      <c r="EF211" s="156"/>
      <c r="EG211" s="155" t="str">
        <f t="shared" ref="EG211" si="754">IF(EF211="Absent",0," ")</f>
        <v xml:space="preserve"> </v>
      </c>
      <c r="EH211" s="287"/>
      <c r="EI211" s="155"/>
      <c r="EJ211" s="286"/>
      <c r="EK211" s="156"/>
      <c r="EL211" s="155" t="str">
        <f t="shared" ref="EL211" si="755">IF(EK211="Absent",0," ")</f>
        <v xml:space="preserve"> </v>
      </c>
      <c r="EM211" s="287"/>
      <c r="EN211" s="155"/>
      <c r="EO211" s="286"/>
      <c r="EP211" s="156"/>
      <c r="EQ211" s="155" t="str">
        <f t="shared" ref="EQ211" si="756">IF(EP211="Absent",0," ")</f>
        <v xml:space="preserve"> </v>
      </c>
      <c r="ER211" s="287"/>
      <c r="ES211" s="155"/>
      <c r="ET211" s="286"/>
      <c r="EU211" s="156"/>
      <c r="EV211" s="155" t="str">
        <f t="shared" ref="EV211" si="757">IF(EU211="Absent",0," ")</f>
        <v xml:space="preserve"> </v>
      </c>
      <c r="EW211" s="287"/>
      <c r="EX211" s="155"/>
      <c r="EY211" s="286"/>
      <c r="EZ211" s="156"/>
      <c r="FA211" s="155" t="str">
        <f t="shared" ref="FA211" si="758">IF(EZ211="Absent",0," ")</f>
        <v xml:space="preserve"> </v>
      </c>
      <c r="FB211" s="287"/>
      <c r="FC211" s="155"/>
      <c r="FD211" s="286"/>
      <c r="FE211" s="186"/>
      <c r="FF211" s="65" t="str">
        <f t="shared" ref="FF211" si="759">IF(FE211="Absent",0," ")</f>
        <v xml:space="preserve"> </v>
      </c>
      <c r="FG211" s="282"/>
      <c r="FH211" s="65"/>
      <c r="FI211" s="281"/>
      <c r="FJ211" s="186"/>
      <c r="FK211" s="65" t="str">
        <f t="shared" ref="FK211" si="760">IF(FJ211="Absent",0," ")</f>
        <v xml:space="preserve"> </v>
      </c>
      <c r="FL211" s="282"/>
      <c r="FM211" s="65"/>
      <c r="FN211" s="281"/>
      <c r="FO211" s="186"/>
      <c r="FP211" s="65" t="str">
        <f t="shared" ref="FP211" si="761">IF(FO211="Absent",0," ")</f>
        <v xml:space="preserve"> </v>
      </c>
      <c r="FQ211" s="282"/>
      <c r="FR211" s="65"/>
      <c r="FS211" s="281"/>
      <c r="FT211" s="186"/>
      <c r="FU211" s="65" t="str">
        <f t="shared" ref="FU211" si="762">IF(FT211="Absent",0," ")</f>
        <v xml:space="preserve"> </v>
      </c>
      <c r="FV211" s="282"/>
      <c r="FW211" s="65"/>
      <c r="FX211" s="281"/>
      <c r="FY211" s="186"/>
      <c r="FZ211" s="65" t="str">
        <f t="shared" ref="FZ211" si="763">IF(FY211="Absent",0," ")</f>
        <v xml:space="preserve"> </v>
      </c>
      <c r="GA211" s="282"/>
      <c r="GB211" s="65"/>
      <c r="GC211" s="281"/>
      <c r="GD211" s="186"/>
      <c r="GE211" s="65" t="str">
        <f t="shared" ref="GE211" si="764">IF(GD211="Absent",0," ")</f>
        <v xml:space="preserve"> </v>
      </c>
      <c r="GF211" s="282"/>
      <c r="GG211" s="65"/>
      <c r="GH211" s="281"/>
      <c r="GI211" s="186"/>
      <c r="GJ211" s="65" t="str">
        <f t="shared" ref="GJ211" si="765">IF(GI211="Absent",0," ")</f>
        <v xml:space="preserve"> </v>
      </c>
      <c r="GK211" s="282"/>
      <c r="GL211" s="65"/>
      <c r="GM211" s="281"/>
      <c r="GN211" s="186"/>
      <c r="GO211" s="65" t="str">
        <f t="shared" ref="GO211" si="766">IF(GN211="Absent",0," ")</f>
        <v xml:space="preserve"> </v>
      </c>
      <c r="GP211" s="282"/>
      <c r="GQ211" s="65"/>
      <c r="GR211" s="281"/>
      <c r="GS211" s="186"/>
      <c r="GT211" s="65" t="str">
        <f t="shared" ref="GT211" si="767">IF(GS211="Absent",0," ")</f>
        <v xml:space="preserve"> </v>
      </c>
      <c r="GU211" s="282"/>
      <c r="GV211" s="65"/>
      <c r="GW211" s="281"/>
      <c r="GX211" s="186"/>
      <c r="GY211" s="65" t="str">
        <f t="shared" ref="GY211" si="768">IF(GX211="Absent",0," ")</f>
        <v xml:space="preserve"> </v>
      </c>
      <c r="GZ211" s="282"/>
      <c r="HA211" s="65"/>
      <c r="HB211" s="281"/>
      <c r="HC211" s="186"/>
      <c r="HD211" s="65" t="str">
        <f t="shared" ref="HD211" si="769">IF(HC211="Absent",0," ")</f>
        <v xml:space="preserve"> </v>
      </c>
      <c r="HE211" s="282"/>
      <c r="HF211" s="65"/>
      <c r="HG211" s="281"/>
      <c r="HH211" s="186"/>
      <c r="HI211" s="65" t="str">
        <f t="shared" ref="HI211" si="770">IF(HH211="Absent",0," ")</f>
        <v xml:space="preserve"> </v>
      </c>
      <c r="HJ211" s="282"/>
      <c r="HK211" s="65"/>
      <c r="HL211" s="281"/>
      <c r="HM211" s="186"/>
      <c r="HN211" s="65" t="str">
        <f t="shared" ref="HN211" si="771">IF(HM211="Absent",0," ")</f>
        <v xml:space="preserve"> </v>
      </c>
      <c r="HO211" s="282"/>
      <c r="HP211" s="65"/>
      <c r="HQ211" s="281"/>
      <c r="HR211" s="186"/>
      <c r="HS211" s="65" t="str">
        <f t="shared" ref="HS211" si="772">IF(HR211="Absent",0," ")</f>
        <v xml:space="preserve"> </v>
      </c>
      <c r="HT211" s="282"/>
      <c r="HU211" s="65"/>
      <c r="HV211" s="281"/>
      <c r="HW211" s="186"/>
      <c r="HX211" s="65" t="str">
        <f t="shared" ref="HX211" si="773">IF(HW211="Absent",0," ")</f>
        <v xml:space="preserve"> </v>
      </c>
      <c r="HY211" s="282"/>
      <c r="HZ211" s="65"/>
      <c r="IA211" s="281"/>
      <c r="IB211" s="186"/>
      <c r="IC211" s="65" t="str">
        <f t="shared" ref="IC211" si="774">IF(IB211="Absent",0," ")</f>
        <v xml:space="preserve"> </v>
      </c>
      <c r="ID211" s="282"/>
      <c r="IE211" s="65"/>
      <c r="IF211" s="281"/>
      <c r="IG211" s="186"/>
      <c r="IH211" s="65" t="str">
        <f t="shared" ref="IH211" si="775">IF(IG211="Absent",0," ")</f>
        <v xml:space="preserve"> </v>
      </c>
      <c r="II211" s="282"/>
      <c r="IJ211" s="65"/>
      <c r="IK211" s="281"/>
      <c r="IL211" s="186"/>
      <c r="IM211" s="65" t="str">
        <f t="shared" ref="IM211" si="776">IF(IL211="Absent",0," ")</f>
        <v xml:space="preserve"> </v>
      </c>
      <c r="IN211" s="282"/>
      <c r="IO211" s="65"/>
      <c r="IP211" s="281"/>
      <c r="IQ211" s="186"/>
      <c r="IR211" s="65" t="str">
        <f t="shared" ref="IR211" si="777">IF(IQ211="Absent",0," ")</f>
        <v xml:space="preserve"> </v>
      </c>
      <c r="IS211" s="282"/>
      <c r="IT211" s="65"/>
      <c r="IU211" s="281"/>
    </row>
    <row r="212" spans="1:255" ht="15" customHeight="1">
      <c r="A212" s="361">
        <f>IF($A210+1=8,1, $A210+1)</f>
        <v>4</v>
      </c>
      <c r="B212" s="401"/>
      <c r="C212" s="385">
        <f>C210+1</f>
        <v>43195</v>
      </c>
      <c r="D212" s="275" t="s">
        <v>77</v>
      </c>
      <c r="E212" s="11" t="str">
        <f t="shared" si="583"/>
        <v>AM</v>
      </c>
      <c r="F212" s="156"/>
      <c r="G212" s="155" t="str">
        <f t="shared" si="243"/>
        <v xml:space="preserve"> </v>
      </c>
      <c r="H212" s="287"/>
      <c r="I212" s="155"/>
      <c r="J212" s="286"/>
      <c r="K212" s="156"/>
      <c r="L212" s="155" t="str">
        <f t="shared" si="632"/>
        <v xml:space="preserve"> </v>
      </c>
      <c r="M212" s="287"/>
      <c r="N212" s="155"/>
      <c r="O212" s="286"/>
      <c r="P212" s="156"/>
      <c r="Q212" s="155" t="str">
        <f t="shared" si="632"/>
        <v xml:space="preserve"> </v>
      </c>
      <c r="R212" s="287"/>
      <c r="S212" s="155"/>
      <c r="T212" s="286"/>
      <c r="U212" s="156"/>
      <c r="V212" s="155" t="str">
        <f t="shared" si="632"/>
        <v xml:space="preserve"> </v>
      </c>
      <c r="W212" s="287"/>
      <c r="X212" s="155"/>
      <c r="Y212" s="286"/>
      <c r="Z212" s="156"/>
      <c r="AA212" s="155" t="str">
        <f t="shared" si="632"/>
        <v xml:space="preserve"> </v>
      </c>
      <c r="AB212" s="287"/>
      <c r="AC212" s="155"/>
      <c r="AD212" s="286"/>
      <c r="AE212" s="156"/>
      <c r="AF212" s="155" t="str">
        <f t="shared" si="632"/>
        <v xml:space="preserve"> </v>
      </c>
      <c r="AG212" s="287"/>
      <c r="AH212" s="155"/>
      <c r="AI212" s="286"/>
      <c r="AJ212" s="156"/>
      <c r="AK212" s="155" t="str">
        <f t="shared" si="632"/>
        <v xml:space="preserve"> </v>
      </c>
      <c r="AL212" s="287"/>
      <c r="AM212" s="155"/>
      <c r="AN212" s="286"/>
      <c r="AO212" s="156"/>
      <c r="AP212" s="155" t="str">
        <f t="shared" si="632"/>
        <v xml:space="preserve"> </v>
      </c>
      <c r="AQ212" s="287"/>
      <c r="AR212" s="155"/>
      <c r="AS212" s="286"/>
      <c r="AT212" s="156"/>
      <c r="AU212" s="155" t="str">
        <f t="shared" si="632"/>
        <v xml:space="preserve"> </v>
      </c>
      <c r="AV212" s="287"/>
      <c r="AW212" s="155"/>
      <c r="AX212" s="286"/>
      <c r="AY212" s="156"/>
      <c r="AZ212" s="155" t="str">
        <f t="shared" si="632"/>
        <v xml:space="preserve"> </v>
      </c>
      <c r="BA212" s="287"/>
      <c r="BB212" s="155"/>
      <c r="BC212" s="286"/>
      <c r="BD212" s="156"/>
      <c r="BE212" s="155" t="str">
        <f t="shared" si="632"/>
        <v xml:space="preserve"> </v>
      </c>
      <c r="BF212" s="287"/>
      <c r="BG212" s="155"/>
      <c r="BH212" s="286"/>
      <c r="BI212" s="156"/>
      <c r="BJ212" s="155" t="str">
        <f t="shared" si="632"/>
        <v xml:space="preserve"> </v>
      </c>
      <c r="BK212" s="287"/>
      <c r="BL212" s="155"/>
      <c r="BM212" s="286"/>
      <c r="BN212" s="156"/>
      <c r="BO212" s="155" t="str">
        <f t="shared" si="632"/>
        <v xml:space="preserve"> </v>
      </c>
      <c r="BP212" s="287"/>
      <c r="BQ212" s="155"/>
      <c r="BR212" s="286"/>
      <c r="BS212" s="156"/>
      <c r="BT212" s="155" t="str">
        <f t="shared" si="632"/>
        <v xml:space="preserve"> </v>
      </c>
      <c r="BU212" s="287"/>
      <c r="BV212" s="155"/>
      <c r="BW212" s="286"/>
      <c r="BX212" s="156"/>
      <c r="BY212" s="155" t="str">
        <f t="shared" si="633"/>
        <v xml:space="preserve"> </v>
      </c>
      <c r="BZ212" s="287"/>
      <c r="CA212" s="155"/>
      <c r="CB212" s="286"/>
      <c r="CC212" s="156"/>
      <c r="CD212" s="155" t="str">
        <f t="shared" si="633"/>
        <v xml:space="preserve"> </v>
      </c>
      <c r="CE212" s="287"/>
      <c r="CF212" s="155"/>
      <c r="CG212" s="286"/>
      <c r="CH212" s="156"/>
      <c r="CI212" s="155" t="str">
        <f t="shared" si="633"/>
        <v xml:space="preserve"> </v>
      </c>
      <c r="CJ212" s="287"/>
      <c r="CK212" s="155"/>
      <c r="CL212" s="286"/>
      <c r="CM212" s="156"/>
      <c r="CN212" s="155" t="str">
        <f t="shared" si="633"/>
        <v xml:space="preserve"> </v>
      </c>
      <c r="CO212" s="287"/>
      <c r="CP212" s="155"/>
      <c r="CQ212" s="286"/>
      <c r="CR212" s="156"/>
      <c r="CS212" s="155" t="str">
        <f t="shared" si="633"/>
        <v xml:space="preserve"> </v>
      </c>
      <c r="CT212" s="287"/>
      <c r="CU212" s="155"/>
      <c r="CV212" s="286"/>
      <c r="CW212" s="156"/>
      <c r="CX212" s="155" t="str">
        <f t="shared" si="633"/>
        <v xml:space="preserve"> </v>
      </c>
      <c r="CY212" s="287"/>
      <c r="CZ212" s="155"/>
      <c r="DA212" s="286"/>
      <c r="DB212" s="156"/>
      <c r="DC212" s="155" t="str">
        <f t="shared" si="633"/>
        <v xml:space="preserve"> </v>
      </c>
      <c r="DD212" s="287"/>
      <c r="DE212" s="155"/>
      <c r="DF212" s="286"/>
      <c r="DG212" s="156"/>
      <c r="DH212" s="155" t="str">
        <f t="shared" si="633"/>
        <v xml:space="preserve"> </v>
      </c>
      <c r="DI212" s="287"/>
      <c r="DJ212" s="155"/>
      <c r="DK212" s="286"/>
      <c r="DL212" s="156"/>
      <c r="DM212" s="155" t="str">
        <f t="shared" si="633"/>
        <v xml:space="preserve"> </v>
      </c>
      <c r="DN212" s="287"/>
      <c r="DO212" s="155"/>
      <c r="DP212" s="286"/>
      <c r="DQ212" s="156"/>
      <c r="DR212" s="155" t="str">
        <f t="shared" si="633"/>
        <v xml:space="preserve"> </v>
      </c>
      <c r="DS212" s="287"/>
      <c r="DT212" s="155"/>
      <c r="DU212" s="286"/>
      <c r="DV212" s="156"/>
      <c r="DW212" s="155" t="str">
        <f t="shared" si="633"/>
        <v xml:space="preserve"> </v>
      </c>
      <c r="DX212" s="287"/>
      <c r="DY212" s="155"/>
      <c r="DZ212" s="286"/>
      <c r="EA212" s="156"/>
      <c r="EB212" s="155" t="str">
        <f t="shared" si="246"/>
        <v xml:space="preserve"> </v>
      </c>
      <c r="EC212" s="287"/>
      <c r="ED212" s="155"/>
      <c r="EE212" s="286"/>
      <c r="EF212" s="156"/>
      <c r="EG212" s="155" t="str">
        <f t="shared" ref="EG212" si="778">IF(EF212="Absent",0," ")</f>
        <v xml:space="preserve"> </v>
      </c>
      <c r="EH212" s="287"/>
      <c r="EI212" s="155"/>
      <c r="EJ212" s="286"/>
      <c r="EK212" s="156"/>
      <c r="EL212" s="155" t="str">
        <f t="shared" ref="EL212" si="779">IF(EK212="Absent",0," ")</f>
        <v xml:space="preserve"> </v>
      </c>
      <c r="EM212" s="287"/>
      <c r="EN212" s="155"/>
      <c r="EO212" s="286"/>
      <c r="EP212" s="156"/>
      <c r="EQ212" s="155" t="str">
        <f t="shared" ref="EQ212" si="780">IF(EP212="Absent",0," ")</f>
        <v xml:space="preserve"> </v>
      </c>
      <c r="ER212" s="287"/>
      <c r="ES212" s="155"/>
      <c r="ET212" s="286"/>
      <c r="EU212" s="156"/>
      <c r="EV212" s="155" t="str">
        <f t="shared" ref="EV212" si="781">IF(EU212="Absent",0," ")</f>
        <v xml:space="preserve"> </v>
      </c>
      <c r="EW212" s="287"/>
      <c r="EX212" s="155"/>
      <c r="EY212" s="286"/>
      <c r="EZ212" s="156"/>
      <c r="FA212" s="155" t="str">
        <f t="shared" ref="FA212" si="782">IF(EZ212="Absent",0," ")</f>
        <v xml:space="preserve"> </v>
      </c>
      <c r="FB212" s="287"/>
      <c r="FC212" s="155"/>
      <c r="FD212" s="286"/>
      <c r="FE212" s="186"/>
      <c r="FF212" s="65" t="str">
        <f t="shared" ref="FF212" si="783">IF(FE212="Absent",0," ")</f>
        <v xml:space="preserve"> </v>
      </c>
      <c r="FG212" s="282"/>
      <c r="FH212" s="65"/>
      <c r="FI212" s="281"/>
      <c r="FJ212" s="186"/>
      <c r="FK212" s="65" t="str">
        <f t="shared" ref="FK212" si="784">IF(FJ212="Absent",0," ")</f>
        <v xml:space="preserve"> </v>
      </c>
      <c r="FL212" s="282"/>
      <c r="FM212" s="65"/>
      <c r="FN212" s="281"/>
      <c r="FO212" s="186"/>
      <c r="FP212" s="65" t="str">
        <f t="shared" ref="FP212" si="785">IF(FO212="Absent",0," ")</f>
        <v xml:space="preserve"> </v>
      </c>
      <c r="FQ212" s="282"/>
      <c r="FR212" s="65"/>
      <c r="FS212" s="281"/>
      <c r="FT212" s="186"/>
      <c r="FU212" s="65" t="str">
        <f t="shared" ref="FU212" si="786">IF(FT212="Absent",0," ")</f>
        <v xml:space="preserve"> </v>
      </c>
      <c r="FV212" s="282"/>
      <c r="FW212" s="65"/>
      <c r="FX212" s="281"/>
      <c r="FY212" s="186"/>
      <c r="FZ212" s="65" t="str">
        <f t="shared" ref="FZ212" si="787">IF(FY212="Absent",0," ")</f>
        <v xml:space="preserve"> </v>
      </c>
      <c r="GA212" s="282"/>
      <c r="GB212" s="65"/>
      <c r="GC212" s="281"/>
      <c r="GD212" s="186"/>
      <c r="GE212" s="65" t="str">
        <f t="shared" ref="GE212" si="788">IF(GD212="Absent",0," ")</f>
        <v xml:space="preserve"> </v>
      </c>
      <c r="GF212" s="282"/>
      <c r="GG212" s="65"/>
      <c r="GH212" s="281"/>
      <c r="GI212" s="186"/>
      <c r="GJ212" s="65" t="str">
        <f t="shared" ref="GJ212" si="789">IF(GI212="Absent",0," ")</f>
        <v xml:space="preserve"> </v>
      </c>
      <c r="GK212" s="282"/>
      <c r="GL212" s="65"/>
      <c r="GM212" s="281"/>
      <c r="GN212" s="186"/>
      <c r="GO212" s="65" t="str">
        <f t="shared" ref="GO212" si="790">IF(GN212="Absent",0," ")</f>
        <v xml:space="preserve"> </v>
      </c>
      <c r="GP212" s="282"/>
      <c r="GQ212" s="65"/>
      <c r="GR212" s="281"/>
      <c r="GS212" s="186"/>
      <c r="GT212" s="65" t="str">
        <f t="shared" ref="GT212" si="791">IF(GS212="Absent",0," ")</f>
        <v xml:space="preserve"> </v>
      </c>
      <c r="GU212" s="282"/>
      <c r="GV212" s="65"/>
      <c r="GW212" s="281"/>
      <c r="GX212" s="186"/>
      <c r="GY212" s="65" t="str">
        <f t="shared" ref="GY212" si="792">IF(GX212="Absent",0," ")</f>
        <v xml:space="preserve"> </v>
      </c>
      <c r="GZ212" s="282"/>
      <c r="HA212" s="65"/>
      <c r="HB212" s="281"/>
      <c r="HC212" s="186"/>
      <c r="HD212" s="65" t="str">
        <f t="shared" ref="HD212" si="793">IF(HC212="Absent",0," ")</f>
        <v xml:space="preserve"> </v>
      </c>
      <c r="HE212" s="282"/>
      <c r="HF212" s="65"/>
      <c r="HG212" s="281"/>
      <c r="HH212" s="186"/>
      <c r="HI212" s="65" t="str">
        <f t="shared" ref="HI212" si="794">IF(HH212="Absent",0," ")</f>
        <v xml:space="preserve"> </v>
      </c>
      <c r="HJ212" s="282"/>
      <c r="HK212" s="65"/>
      <c r="HL212" s="281"/>
      <c r="HM212" s="186"/>
      <c r="HN212" s="65" t="str">
        <f t="shared" ref="HN212" si="795">IF(HM212="Absent",0," ")</f>
        <v xml:space="preserve"> </v>
      </c>
      <c r="HO212" s="282"/>
      <c r="HP212" s="65"/>
      <c r="HQ212" s="281"/>
      <c r="HR212" s="186"/>
      <c r="HS212" s="65" t="str">
        <f t="shared" ref="HS212" si="796">IF(HR212="Absent",0," ")</f>
        <v xml:space="preserve"> </v>
      </c>
      <c r="HT212" s="282"/>
      <c r="HU212" s="65"/>
      <c r="HV212" s="281"/>
      <c r="HW212" s="186"/>
      <c r="HX212" s="65" t="str">
        <f t="shared" ref="HX212" si="797">IF(HW212="Absent",0," ")</f>
        <v xml:space="preserve"> </v>
      </c>
      <c r="HY212" s="282"/>
      <c r="HZ212" s="65"/>
      <c r="IA212" s="281"/>
      <c r="IB212" s="186"/>
      <c r="IC212" s="65" t="str">
        <f t="shared" ref="IC212" si="798">IF(IB212="Absent",0," ")</f>
        <v xml:space="preserve"> </v>
      </c>
      <c r="ID212" s="282"/>
      <c r="IE212" s="65"/>
      <c r="IF212" s="281"/>
      <c r="IG212" s="186"/>
      <c r="IH212" s="65" t="str">
        <f t="shared" ref="IH212" si="799">IF(IG212="Absent",0," ")</f>
        <v xml:space="preserve"> </v>
      </c>
      <c r="II212" s="282"/>
      <c r="IJ212" s="65"/>
      <c r="IK212" s="281"/>
      <c r="IL212" s="186"/>
      <c r="IM212" s="65" t="str">
        <f t="shared" ref="IM212" si="800">IF(IL212="Absent",0," ")</f>
        <v xml:space="preserve"> </v>
      </c>
      <c r="IN212" s="282"/>
      <c r="IO212" s="65"/>
      <c r="IP212" s="281"/>
      <c r="IQ212" s="186"/>
      <c r="IR212" s="65" t="str">
        <f t="shared" ref="IR212" si="801">IF(IQ212="Absent",0," ")</f>
        <v xml:space="preserve"> </v>
      </c>
      <c r="IS212" s="282"/>
      <c r="IT212" s="65"/>
      <c r="IU212" s="281"/>
    </row>
    <row r="213" spans="1:255" ht="15" customHeight="1">
      <c r="A213" s="361"/>
      <c r="B213" s="401"/>
      <c r="C213" s="385"/>
      <c r="D213" s="277"/>
      <c r="E213" s="11" t="str">
        <f t="shared" si="583"/>
        <v>PM</v>
      </c>
      <c r="F213" s="156"/>
      <c r="G213" s="155" t="str">
        <f t="shared" si="243"/>
        <v xml:space="preserve"> </v>
      </c>
      <c r="H213" s="287"/>
      <c r="I213" s="155"/>
      <c r="J213" s="286"/>
      <c r="K213" s="156"/>
      <c r="L213" s="155" t="str">
        <f t="shared" si="632"/>
        <v xml:space="preserve"> </v>
      </c>
      <c r="M213" s="287"/>
      <c r="N213" s="155"/>
      <c r="O213" s="286"/>
      <c r="P213" s="156"/>
      <c r="Q213" s="155" t="str">
        <f t="shared" si="632"/>
        <v xml:space="preserve"> </v>
      </c>
      <c r="R213" s="287"/>
      <c r="S213" s="155"/>
      <c r="T213" s="286"/>
      <c r="U213" s="156"/>
      <c r="V213" s="155" t="str">
        <f t="shared" si="632"/>
        <v xml:space="preserve"> </v>
      </c>
      <c r="W213" s="287"/>
      <c r="X213" s="155"/>
      <c r="Y213" s="286"/>
      <c r="Z213" s="156"/>
      <c r="AA213" s="155" t="str">
        <f t="shared" si="632"/>
        <v xml:space="preserve"> </v>
      </c>
      <c r="AB213" s="287"/>
      <c r="AC213" s="155"/>
      <c r="AD213" s="286"/>
      <c r="AE213" s="156"/>
      <c r="AF213" s="155" t="str">
        <f t="shared" si="632"/>
        <v xml:space="preserve"> </v>
      </c>
      <c r="AG213" s="287"/>
      <c r="AH213" s="155"/>
      <c r="AI213" s="286"/>
      <c r="AJ213" s="156"/>
      <c r="AK213" s="155" t="str">
        <f t="shared" si="632"/>
        <v xml:space="preserve"> </v>
      </c>
      <c r="AL213" s="287"/>
      <c r="AM213" s="155"/>
      <c r="AN213" s="286"/>
      <c r="AO213" s="156"/>
      <c r="AP213" s="155" t="str">
        <f t="shared" si="632"/>
        <v xml:space="preserve"> </v>
      </c>
      <c r="AQ213" s="287"/>
      <c r="AR213" s="155"/>
      <c r="AS213" s="286"/>
      <c r="AT213" s="156"/>
      <c r="AU213" s="155" t="str">
        <f t="shared" si="632"/>
        <v xml:space="preserve"> </v>
      </c>
      <c r="AV213" s="287"/>
      <c r="AW213" s="155"/>
      <c r="AX213" s="286"/>
      <c r="AY213" s="156"/>
      <c r="AZ213" s="155" t="str">
        <f t="shared" si="632"/>
        <v xml:space="preserve"> </v>
      </c>
      <c r="BA213" s="287"/>
      <c r="BB213" s="155"/>
      <c r="BC213" s="286"/>
      <c r="BD213" s="156"/>
      <c r="BE213" s="155" t="str">
        <f t="shared" si="632"/>
        <v xml:space="preserve"> </v>
      </c>
      <c r="BF213" s="287"/>
      <c r="BG213" s="155"/>
      <c r="BH213" s="286"/>
      <c r="BI213" s="156"/>
      <c r="BJ213" s="155" t="str">
        <f t="shared" si="632"/>
        <v xml:space="preserve"> </v>
      </c>
      <c r="BK213" s="287"/>
      <c r="BL213" s="155"/>
      <c r="BM213" s="286"/>
      <c r="BN213" s="156"/>
      <c r="BO213" s="155" t="str">
        <f t="shared" si="632"/>
        <v xml:space="preserve"> </v>
      </c>
      <c r="BP213" s="287"/>
      <c r="BQ213" s="155"/>
      <c r="BR213" s="286"/>
      <c r="BS213" s="156"/>
      <c r="BT213" s="155" t="str">
        <f t="shared" si="632"/>
        <v xml:space="preserve"> </v>
      </c>
      <c r="BU213" s="287"/>
      <c r="BV213" s="155"/>
      <c r="BW213" s="286"/>
      <c r="BX213" s="156"/>
      <c r="BY213" s="155" t="str">
        <f t="shared" si="633"/>
        <v xml:space="preserve"> </v>
      </c>
      <c r="BZ213" s="287"/>
      <c r="CA213" s="155"/>
      <c r="CB213" s="286"/>
      <c r="CC213" s="156"/>
      <c r="CD213" s="155" t="str">
        <f t="shared" si="633"/>
        <v xml:space="preserve"> </v>
      </c>
      <c r="CE213" s="287"/>
      <c r="CF213" s="155"/>
      <c r="CG213" s="286"/>
      <c r="CH213" s="156"/>
      <c r="CI213" s="155" t="str">
        <f t="shared" si="633"/>
        <v xml:space="preserve"> </v>
      </c>
      <c r="CJ213" s="287"/>
      <c r="CK213" s="155"/>
      <c r="CL213" s="286"/>
      <c r="CM213" s="156"/>
      <c r="CN213" s="155" t="str">
        <f t="shared" si="633"/>
        <v xml:space="preserve"> </v>
      </c>
      <c r="CO213" s="287"/>
      <c r="CP213" s="155"/>
      <c r="CQ213" s="286"/>
      <c r="CR213" s="156"/>
      <c r="CS213" s="155" t="str">
        <f t="shared" si="633"/>
        <v xml:space="preserve"> </v>
      </c>
      <c r="CT213" s="287"/>
      <c r="CU213" s="155"/>
      <c r="CV213" s="286"/>
      <c r="CW213" s="156"/>
      <c r="CX213" s="155" t="str">
        <f t="shared" si="633"/>
        <v xml:space="preserve"> </v>
      </c>
      <c r="CY213" s="287"/>
      <c r="CZ213" s="155"/>
      <c r="DA213" s="286"/>
      <c r="DB213" s="156"/>
      <c r="DC213" s="155" t="str">
        <f t="shared" si="633"/>
        <v xml:space="preserve"> </v>
      </c>
      <c r="DD213" s="287"/>
      <c r="DE213" s="155"/>
      <c r="DF213" s="286"/>
      <c r="DG213" s="156"/>
      <c r="DH213" s="155" t="str">
        <f t="shared" si="633"/>
        <v xml:space="preserve"> </v>
      </c>
      <c r="DI213" s="287"/>
      <c r="DJ213" s="155"/>
      <c r="DK213" s="286"/>
      <c r="DL213" s="156"/>
      <c r="DM213" s="155" t="str">
        <f t="shared" si="633"/>
        <v xml:space="preserve"> </v>
      </c>
      <c r="DN213" s="287"/>
      <c r="DO213" s="155"/>
      <c r="DP213" s="286"/>
      <c r="DQ213" s="156"/>
      <c r="DR213" s="155" t="str">
        <f t="shared" si="633"/>
        <v xml:space="preserve"> </v>
      </c>
      <c r="DS213" s="287"/>
      <c r="DT213" s="155"/>
      <c r="DU213" s="286"/>
      <c r="DV213" s="156"/>
      <c r="DW213" s="155" t="str">
        <f t="shared" si="633"/>
        <v xml:space="preserve"> </v>
      </c>
      <c r="DX213" s="287"/>
      <c r="DY213" s="155"/>
      <c r="DZ213" s="286"/>
      <c r="EA213" s="156"/>
      <c r="EB213" s="155" t="str">
        <f t="shared" si="246"/>
        <v xml:space="preserve"> </v>
      </c>
      <c r="EC213" s="287"/>
      <c r="ED213" s="155"/>
      <c r="EE213" s="286"/>
      <c r="EF213" s="156"/>
      <c r="EG213" s="155" t="str">
        <f t="shared" ref="EG213" si="802">IF(EF213="Absent",0," ")</f>
        <v xml:space="preserve"> </v>
      </c>
      <c r="EH213" s="287"/>
      <c r="EI213" s="155"/>
      <c r="EJ213" s="286"/>
      <c r="EK213" s="156"/>
      <c r="EL213" s="155" t="str">
        <f t="shared" ref="EL213" si="803">IF(EK213="Absent",0," ")</f>
        <v xml:space="preserve"> </v>
      </c>
      <c r="EM213" s="287"/>
      <c r="EN213" s="155"/>
      <c r="EO213" s="286"/>
      <c r="EP213" s="156"/>
      <c r="EQ213" s="155" t="str">
        <f t="shared" ref="EQ213" si="804">IF(EP213="Absent",0," ")</f>
        <v xml:space="preserve"> </v>
      </c>
      <c r="ER213" s="287"/>
      <c r="ES213" s="155"/>
      <c r="ET213" s="286"/>
      <c r="EU213" s="156"/>
      <c r="EV213" s="155" t="str">
        <f t="shared" ref="EV213" si="805">IF(EU213="Absent",0," ")</f>
        <v xml:space="preserve"> </v>
      </c>
      <c r="EW213" s="287"/>
      <c r="EX213" s="155"/>
      <c r="EY213" s="286"/>
      <c r="EZ213" s="156"/>
      <c r="FA213" s="155" t="str">
        <f t="shared" ref="FA213" si="806">IF(EZ213="Absent",0," ")</f>
        <v xml:space="preserve"> </v>
      </c>
      <c r="FB213" s="287"/>
      <c r="FC213" s="155"/>
      <c r="FD213" s="286"/>
      <c r="FE213" s="186"/>
      <c r="FF213" s="65" t="str">
        <f t="shared" ref="FF213" si="807">IF(FE213="Absent",0," ")</f>
        <v xml:space="preserve"> </v>
      </c>
      <c r="FG213" s="282"/>
      <c r="FH213" s="65"/>
      <c r="FI213" s="281"/>
      <c r="FJ213" s="186"/>
      <c r="FK213" s="65" t="str">
        <f t="shared" ref="FK213" si="808">IF(FJ213="Absent",0," ")</f>
        <v xml:space="preserve"> </v>
      </c>
      <c r="FL213" s="282"/>
      <c r="FM213" s="65"/>
      <c r="FN213" s="281"/>
      <c r="FO213" s="186"/>
      <c r="FP213" s="65" t="str">
        <f t="shared" ref="FP213" si="809">IF(FO213="Absent",0," ")</f>
        <v xml:space="preserve"> </v>
      </c>
      <c r="FQ213" s="282"/>
      <c r="FR213" s="65"/>
      <c r="FS213" s="281"/>
      <c r="FT213" s="186"/>
      <c r="FU213" s="65" t="str">
        <f t="shared" ref="FU213" si="810">IF(FT213="Absent",0," ")</f>
        <v xml:space="preserve"> </v>
      </c>
      <c r="FV213" s="282"/>
      <c r="FW213" s="65"/>
      <c r="FX213" s="281"/>
      <c r="FY213" s="186"/>
      <c r="FZ213" s="65" t="str">
        <f t="shared" ref="FZ213" si="811">IF(FY213="Absent",0," ")</f>
        <v xml:space="preserve"> </v>
      </c>
      <c r="GA213" s="282"/>
      <c r="GB213" s="65"/>
      <c r="GC213" s="281"/>
      <c r="GD213" s="186"/>
      <c r="GE213" s="65" t="str">
        <f t="shared" ref="GE213" si="812">IF(GD213="Absent",0," ")</f>
        <v xml:space="preserve"> </v>
      </c>
      <c r="GF213" s="282"/>
      <c r="GG213" s="65"/>
      <c r="GH213" s="281"/>
      <c r="GI213" s="186"/>
      <c r="GJ213" s="65" t="str">
        <f t="shared" ref="GJ213" si="813">IF(GI213="Absent",0," ")</f>
        <v xml:space="preserve"> </v>
      </c>
      <c r="GK213" s="282"/>
      <c r="GL213" s="65"/>
      <c r="GM213" s="281"/>
      <c r="GN213" s="186"/>
      <c r="GO213" s="65" t="str">
        <f t="shared" ref="GO213" si="814">IF(GN213="Absent",0," ")</f>
        <v xml:space="preserve"> </v>
      </c>
      <c r="GP213" s="282"/>
      <c r="GQ213" s="65"/>
      <c r="GR213" s="281"/>
      <c r="GS213" s="186"/>
      <c r="GT213" s="65" t="str">
        <f t="shared" ref="GT213" si="815">IF(GS213="Absent",0," ")</f>
        <v xml:space="preserve"> </v>
      </c>
      <c r="GU213" s="282"/>
      <c r="GV213" s="65"/>
      <c r="GW213" s="281"/>
      <c r="GX213" s="186"/>
      <c r="GY213" s="65" t="str">
        <f t="shared" ref="GY213" si="816">IF(GX213="Absent",0," ")</f>
        <v xml:space="preserve"> </v>
      </c>
      <c r="GZ213" s="282"/>
      <c r="HA213" s="65"/>
      <c r="HB213" s="281"/>
      <c r="HC213" s="186"/>
      <c r="HD213" s="65" t="str">
        <f t="shared" ref="HD213" si="817">IF(HC213="Absent",0," ")</f>
        <v xml:space="preserve"> </v>
      </c>
      <c r="HE213" s="282"/>
      <c r="HF213" s="65"/>
      <c r="HG213" s="281"/>
      <c r="HH213" s="186"/>
      <c r="HI213" s="65" t="str">
        <f t="shared" ref="HI213" si="818">IF(HH213="Absent",0," ")</f>
        <v xml:space="preserve"> </v>
      </c>
      <c r="HJ213" s="282"/>
      <c r="HK213" s="65"/>
      <c r="HL213" s="281"/>
      <c r="HM213" s="186"/>
      <c r="HN213" s="65" t="str">
        <f t="shared" ref="HN213" si="819">IF(HM213="Absent",0," ")</f>
        <v xml:space="preserve"> </v>
      </c>
      <c r="HO213" s="282"/>
      <c r="HP213" s="65"/>
      <c r="HQ213" s="281"/>
      <c r="HR213" s="186"/>
      <c r="HS213" s="65" t="str">
        <f t="shared" ref="HS213" si="820">IF(HR213="Absent",0," ")</f>
        <v xml:space="preserve"> </v>
      </c>
      <c r="HT213" s="282"/>
      <c r="HU213" s="65"/>
      <c r="HV213" s="281"/>
      <c r="HW213" s="186"/>
      <c r="HX213" s="65" t="str">
        <f t="shared" ref="HX213" si="821">IF(HW213="Absent",0," ")</f>
        <v xml:space="preserve"> </v>
      </c>
      <c r="HY213" s="282"/>
      <c r="HZ213" s="65"/>
      <c r="IA213" s="281"/>
      <c r="IB213" s="186"/>
      <c r="IC213" s="65" t="str">
        <f t="shared" ref="IC213" si="822">IF(IB213="Absent",0," ")</f>
        <v xml:space="preserve"> </v>
      </c>
      <c r="ID213" s="282"/>
      <c r="IE213" s="65"/>
      <c r="IF213" s="281"/>
      <c r="IG213" s="186"/>
      <c r="IH213" s="65" t="str">
        <f t="shared" ref="IH213" si="823">IF(IG213="Absent",0," ")</f>
        <v xml:space="preserve"> </v>
      </c>
      <c r="II213" s="282"/>
      <c r="IJ213" s="65"/>
      <c r="IK213" s="281"/>
      <c r="IL213" s="186"/>
      <c r="IM213" s="65" t="str">
        <f t="shared" ref="IM213" si="824">IF(IL213="Absent",0," ")</f>
        <v xml:space="preserve"> </v>
      </c>
      <c r="IN213" s="282"/>
      <c r="IO213" s="65"/>
      <c r="IP213" s="281"/>
      <c r="IQ213" s="186"/>
      <c r="IR213" s="65" t="str">
        <f t="shared" ref="IR213" si="825">IF(IQ213="Absent",0," ")</f>
        <v xml:space="preserve"> </v>
      </c>
      <c r="IS213" s="282"/>
      <c r="IT213" s="65"/>
      <c r="IU213" s="281"/>
    </row>
    <row r="214" spans="1:255" ht="15" customHeight="1">
      <c r="A214" s="361">
        <f>IF($A212+1=8,1, $A212+1)</f>
        <v>5</v>
      </c>
      <c r="B214" s="401"/>
      <c r="C214" s="385">
        <f>C212+1</f>
        <v>43196</v>
      </c>
      <c r="D214" s="275" t="s">
        <v>78</v>
      </c>
      <c r="E214" s="11" t="str">
        <f t="shared" si="583"/>
        <v>AM</v>
      </c>
      <c r="F214" s="156"/>
      <c r="G214" s="155" t="str">
        <f t="shared" si="243"/>
        <v xml:space="preserve"> </v>
      </c>
      <c r="H214" s="287"/>
      <c r="I214" s="155"/>
      <c r="J214" s="286"/>
      <c r="K214" s="156"/>
      <c r="L214" s="155" t="str">
        <f t="shared" si="632"/>
        <v xml:space="preserve"> </v>
      </c>
      <c r="M214" s="287"/>
      <c r="N214" s="155"/>
      <c r="O214" s="286"/>
      <c r="P214" s="156"/>
      <c r="Q214" s="155" t="str">
        <f t="shared" si="632"/>
        <v xml:space="preserve"> </v>
      </c>
      <c r="R214" s="287"/>
      <c r="S214" s="155"/>
      <c r="T214" s="286"/>
      <c r="U214" s="156"/>
      <c r="V214" s="155" t="str">
        <f t="shared" si="632"/>
        <v xml:space="preserve"> </v>
      </c>
      <c r="W214" s="287"/>
      <c r="X214" s="155"/>
      <c r="Y214" s="286"/>
      <c r="Z214" s="156"/>
      <c r="AA214" s="155" t="str">
        <f t="shared" si="632"/>
        <v xml:space="preserve"> </v>
      </c>
      <c r="AB214" s="287"/>
      <c r="AC214" s="155"/>
      <c r="AD214" s="286"/>
      <c r="AE214" s="156"/>
      <c r="AF214" s="155" t="str">
        <f t="shared" si="632"/>
        <v xml:space="preserve"> </v>
      </c>
      <c r="AG214" s="287"/>
      <c r="AH214" s="155"/>
      <c r="AI214" s="286"/>
      <c r="AJ214" s="156"/>
      <c r="AK214" s="155" t="str">
        <f t="shared" si="632"/>
        <v xml:space="preserve"> </v>
      </c>
      <c r="AL214" s="287"/>
      <c r="AM214" s="155"/>
      <c r="AN214" s="286"/>
      <c r="AO214" s="156"/>
      <c r="AP214" s="155" t="str">
        <f t="shared" si="632"/>
        <v xml:space="preserve"> </v>
      </c>
      <c r="AQ214" s="287"/>
      <c r="AR214" s="155"/>
      <c r="AS214" s="286"/>
      <c r="AT214" s="156"/>
      <c r="AU214" s="155" t="str">
        <f t="shared" si="632"/>
        <v xml:space="preserve"> </v>
      </c>
      <c r="AV214" s="287"/>
      <c r="AW214" s="155"/>
      <c r="AX214" s="286"/>
      <c r="AY214" s="156"/>
      <c r="AZ214" s="155" t="str">
        <f t="shared" si="632"/>
        <v xml:space="preserve"> </v>
      </c>
      <c r="BA214" s="287"/>
      <c r="BB214" s="155"/>
      <c r="BC214" s="286"/>
      <c r="BD214" s="156"/>
      <c r="BE214" s="155" t="str">
        <f t="shared" si="632"/>
        <v xml:space="preserve"> </v>
      </c>
      <c r="BF214" s="287"/>
      <c r="BG214" s="155"/>
      <c r="BH214" s="286"/>
      <c r="BI214" s="156"/>
      <c r="BJ214" s="155" t="str">
        <f t="shared" si="632"/>
        <v xml:space="preserve"> </v>
      </c>
      <c r="BK214" s="287"/>
      <c r="BL214" s="155"/>
      <c r="BM214" s="286"/>
      <c r="BN214" s="156"/>
      <c r="BO214" s="155" t="str">
        <f t="shared" si="632"/>
        <v xml:space="preserve"> </v>
      </c>
      <c r="BP214" s="287"/>
      <c r="BQ214" s="155"/>
      <c r="BR214" s="286"/>
      <c r="BS214" s="156"/>
      <c r="BT214" s="155" t="str">
        <f t="shared" si="632"/>
        <v xml:space="preserve"> </v>
      </c>
      <c r="BU214" s="287"/>
      <c r="BV214" s="155"/>
      <c r="BW214" s="286"/>
      <c r="BX214" s="156"/>
      <c r="BY214" s="155" t="str">
        <f t="shared" si="633"/>
        <v xml:space="preserve"> </v>
      </c>
      <c r="BZ214" s="287"/>
      <c r="CA214" s="155"/>
      <c r="CB214" s="286"/>
      <c r="CC214" s="156"/>
      <c r="CD214" s="155" t="str">
        <f t="shared" si="633"/>
        <v xml:space="preserve"> </v>
      </c>
      <c r="CE214" s="287"/>
      <c r="CF214" s="155"/>
      <c r="CG214" s="286"/>
      <c r="CH214" s="156"/>
      <c r="CI214" s="155" t="str">
        <f t="shared" si="633"/>
        <v xml:space="preserve"> </v>
      </c>
      <c r="CJ214" s="287"/>
      <c r="CK214" s="155"/>
      <c r="CL214" s="286"/>
      <c r="CM214" s="156"/>
      <c r="CN214" s="155" t="str">
        <f t="shared" si="633"/>
        <v xml:space="preserve"> </v>
      </c>
      <c r="CO214" s="287"/>
      <c r="CP214" s="155"/>
      <c r="CQ214" s="286"/>
      <c r="CR214" s="156"/>
      <c r="CS214" s="155" t="str">
        <f t="shared" si="633"/>
        <v xml:space="preserve"> </v>
      </c>
      <c r="CT214" s="287"/>
      <c r="CU214" s="155"/>
      <c r="CV214" s="286"/>
      <c r="CW214" s="156"/>
      <c r="CX214" s="155" t="str">
        <f t="shared" si="633"/>
        <v xml:space="preserve"> </v>
      </c>
      <c r="CY214" s="287"/>
      <c r="CZ214" s="155"/>
      <c r="DA214" s="286"/>
      <c r="DB214" s="156"/>
      <c r="DC214" s="155" t="str">
        <f t="shared" si="633"/>
        <v xml:space="preserve"> </v>
      </c>
      <c r="DD214" s="287"/>
      <c r="DE214" s="155"/>
      <c r="DF214" s="286"/>
      <c r="DG214" s="156"/>
      <c r="DH214" s="155" t="str">
        <f t="shared" si="633"/>
        <v xml:space="preserve"> </v>
      </c>
      <c r="DI214" s="287"/>
      <c r="DJ214" s="155"/>
      <c r="DK214" s="286"/>
      <c r="DL214" s="156"/>
      <c r="DM214" s="155" t="str">
        <f t="shared" si="633"/>
        <v xml:space="preserve"> </v>
      </c>
      <c r="DN214" s="287"/>
      <c r="DO214" s="155"/>
      <c r="DP214" s="286"/>
      <c r="DQ214" s="156"/>
      <c r="DR214" s="155" t="str">
        <f t="shared" si="633"/>
        <v xml:space="preserve"> </v>
      </c>
      <c r="DS214" s="287"/>
      <c r="DT214" s="155"/>
      <c r="DU214" s="286"/>
      <c r="DV214" s="156"/>
      <c r="DW214" s="155" t="str">
        <f t="shared" si="633"/>
        <v xml:space="preserve"> </v>
      </c>
      <c r="DX214" s="287"/>
      <c r="DY214" s="155"/>
      <c r="DZ214" s="286"/>
      <c r="EA214" s="156"/>
      <c r="EB214" s="155" t="str">
        <f t="shared" si="246"/>
        <v xml:space="preserve"> </v>
      </c>
      <c r="EC214" s="287"/>
      <c r="ED214" s="155"/>
      <c r="EE214" s="286"/>
      <c r="EF214" s="156"/>
      <c r="EG214" s="155" t="str">
        <f t="shared" ref="EG214" si="826">IF(EF214="Absent",0," ")</f>
        <v xml:space="preserve"> </v>
      </c>
      <c r="EH214" s="287"/>
      <c r="EI214" s="155"/>
      <c r="EJ214" s="286"/>
      <c r="EK214" s="156"/>
      <c r="EL214" s="155" t="str">
        <f t="shared" ref="EL214" si="827">IF(EK214="Absent",0," ")</f>
        <v xml:space="preserve"> </v>
      </c>
      <c r="EM214" s="287"/>
      <c r="EN214" s="155"/>
      <c r="EO214" s="286"/>
      <c r="EP214" s="156"/>
      <c r="EQ214" s="155" t="str">
        <f t="shared" ref="EQ214" si="828">IF(EP214="Absent",0," ")</f>
        <v xml:space="preserve"> </v>
      </c>
      <c r="ER214" s="287"/>
      <c r="ES214" s="155"/>
      <c r="ET214" s="286"/>
      <c r="EU214" s="156"/>
      <c r="EV214" s="155" t="str">
        <f t="shared" ref="EV214" si="829">IF(EU214="Absent",0," ")</f>
        <v xml:space="preserve"> </v>
      </c>
      <c r="EW214" s="287"/>
      <c r="EX214" s="155"/>
      <c r="EY214" s="286"/>
      <c r="EZ214" s="156"/>
      <c r="FA214" s="155" t="str">
        <f t="shared" ref="FA214" si="830">IF(EZ214="Absent",0," ")</f>
        <v xml:space="preserve"> </v>
      </c>
      <c r="FB214" s="287"/>
      <c r="FC214" s="155"/>
      <c r="FD214" s="286"/>
      <c r="FE214" s="186"/>
      <c r="FF214" s="65" t="str">
        <f t="shared" ref="FF214" si="831">IF(FE214="Absent",0," ")</f>
        <v xml:space="preserve"> </v>
      </c>
      <c r="FG214" s="282"/>
      <c r="FH214" s="65"/>
      <c r="FI214" s="281"/>
      <c r="FJ214" s="186"/>
      <c r="FK214" s="65" t="str">
        <f t="shared" ref="FK214" si="832">IF(FJ214="Absent",0," ")</f>
        <v xml:space="preserve"> </v>
      </c>
      <c r="FL214" s="282"/>
      <c r="FM214" s="65"/>
      <c r="FN214" s="281"/>
      <c r="FO214" s="186"/>
      <c r="FP214" s="65" t="str">
        <f t="shared" ref="FP214" si="833">IF(FO214="Absent",0," ")</f>
        <v xml:space="preserve"> </v>
      </c>
      <c r="FQ214" s="282"/>
      <c r="FR214" s="65"/>
      <c r="FS214" s="281"/>
      <c r="FT214" s="186"/>
      <c r="FU214" s="65" t="str">
        <f t="shared" ref="FU214" si="834">IF(FT214="Absent",0," ")</f>
        <v xml:space="preserve"> </v>
      </c>
      <c r="FV214" s="282"/>
      <c r="FW214" s="65"/>
      <c r="FX214" s="281"/>
      <c r="FY214" s="186"/>
      <c r="FZ214" s="65" t="str">
        <f t="shared" ref="FZ214" si="835">IF(FY214="Absent",0," ")</f>
        <v xml:space="preserve"> </v>
      </c>
      <c r="GA214" s="282"/>
      <c r="GB214" s="65"/>
      <c r="GC214" s="281"/>
      <c r="GD214" s="186"/>
      <c r="GE214" s="65" t="str">
        <f t="shared" ref="GE214" si="836">IF(GD214="Absent",0," ")</f>
        <v xml:space="preserve"> </v>
      </c>
      <c r="GF214" s="282"/>
      <c r="GG214" s="65"/>
      <c r="GH214" s="281"/>
      <c r="GI214" s="186"/>
      <c r="GJ214" s="65" t="str">
        <f t="shared" ref="GJ214" si="837">IF(GI214="Absent",0," ")</f>
        <v xml:space="preserve"> </v>
      </c>
      <c r="GK214" s="282"/>
      <c r="GL214" s="65"/>
      <c r="GM214" s="281"/>
      <c r="GN214" s="186"/>
      <c r="GO214" s="65" t="str">
        <f t="shared" ref="GO214" si="838">IF(GN214="Absent",0," ")</f>
        <v xml:space="preserve"> </v>
      </c>
      <c r="GP214" s="282"/>
      <c r="GQ214" s="65"/>
      <c r="GR214" s="281"/>
      <c r="GS214" s="186"/>
      <c r="GT214" s="65" t="str">
        <f t="shared" ref="GT214" si="839">IF(GS214="Absent",0," ")</f>
        <v xml:space="preserve"> </v>
      </c>
      <c r="GU214" s="282"/>
      <c r="GV214" s="65"/>
      <c r="GW214" s="281"/>
      <c r="GX214" s="186"/>
      <c r="GY214" s="65" t="str">
        <f t="shared" ref="GY214" si="840">IF(GX214="Absent",0," ")</f>
        <v xml:space="preserve"> </v>
      </c>
      <c r="GZ214" s="282"/>
      <c r="HA214" s="65"/>
      <c r="HB214" s="281"/>
      <c r="HC214" s="186"/>
      <c r="HD214" s="65" t="str">
        <f t="shared" ref="HD214" si="841">IF(HC214="Absent",0," ")</f>
        <v xml:space="preserve"> </v>
      </c>
      <c r="HE214" s="282"/>
      <c r="HF214" s="65"/>
      <c r="HG214" s="281"/>
      <c r="HH214" s="186"/>
      <c r="HI214" s="65" t="str">
        <f t="shared" ref="HI214" si="842">IF(HH214="Absent",0," ")</f>
        <v xml:space="preserve"> </v>
      </c>
      <c r="HJ214" s="282"/>
      <c r="HK214" s="65"/>
      <c r="HL214" s="281"/>
      <c r="HM214" s="186"/>
      <c r="HN214" s="65" t="str">
        <f t="shared" ref="HN214" si="843">IF(HM214="Absent",0," ")</f>
        <v xml:space="preserve"> </v>
      </c>
      <c r="HO214" s="282"/>
      <c r="HP214" s="65"/>
      <c r="HQ214" s="281"/>
      <c r="HR214" s="186"/>
      <c r="HS214" s="65" t="str">
        <f t="shared" ref="HS214" si="844">IF(HR214="Absent",0," ")</f>
        <v xml:space="preserve"> </v>
      </c>
      <c r="HT214" s="282"/>
      <c r="HU214" s="65"/>
      <c r="HV214" s="281"/>
      <c r="HW214" s="186"/>
      <c r="HX214" s="65" t="str">
        <f t="shared" ref="HX214" si="845">IF(HW214="Absent",0," ")</f>
        <v xml:space="preserve"> </v>
      </c>
      <c r="HY214" s="282"/>
      <c r="HZ214" s="65"/>
      <c r="IA214" s="281"/>
      <c r="IB214" s="186"/>
      <c r="IC214" s="65" t="str">
        <f t="shared" ref="IC214" si="846">IF(IB214="Absent",0," ")</f>
        <v xml:space="preserve"> </v>
      </c>
      <c r="ID214" s="282"/>
      <c r="IE214" s="65"/>
      <c r="IF214" s="281"/>
      <c r="IG214" s="186"/>
      <c r="IH214" s="65" t="str">
        <f t="shared" ref="IH214" si="847">IF(IG214="Absent",0," ")</f>
        <v xml:space="preserve"> </v>
      </c>
      <c r="II214" s="282"/>
      <c r="IJ214" s="65"/>
      <c r="IK214" s="281"/>
      <c r="IL214" s="186"/>
      <c r="IM214" s="65" t="str">
        <f t="shared" ref="IM214" si="848">IF(IL214="Absent",0," ")</f>
        <v xml:space="preserve"> </v>
      </c>
      <c r="IN214" s="282"/>
      <c r="IO214" s="65"/>
      <c r="IP214" s="281"/>
      <c r="IQ214" s="186"/>
      <c r="IR214" s="65" t="str">
        <f t="shared" ref="IR214" si="849">IF(IQ214="Absent",0," ")</f>
        <v xml:space="preserve"> </v>
      </c>
      <c r="IS214" s="282"/>
      <c r="IT214" s="65"/>
      <c r="IU214" s="281"/>
    </row>
    <row r="215" spans="1:255" ht="15" customHeight="1">
      <c r="A215" s="361"/>
      <c r="B215" s="401"/>
      <c r="C215" s="385"/>
      <c r="D215" s="277"/>
      <c r="E215" s="11" t="str">
        <f t="shared" si="583"/>
        <v>PM</v>
      </c>
      <c r="F215" s="156"/>
      <c r="G215" s="155" t="str">
        <f t="shared" si="243"/>
        <v xml:space="preserve"> </v>
      </c>
      <c r="H215" s="287"/>
      <c r="I215" s="155"/>
      <c r="J215" s="286"/>
      <c r="K215" s="156"/>
      <c r="L215" s="155" t="str">
        <f t="shared" si="632"/>
        <v xml:space="preserve"> </v>
      </c>
      <c r="M215" s="287"/>
      <c r="N215" s="155"/>
      <c r="O215" s="286"/>
      <c r="P215" s="156"/>
      <c r="Q215" s="155" t="str">
        <f t="shared" si="632"/>
        <v xml:space="preserve"> </v>
      </c>
      <c r="R215" s="287"/>
      <c r="S215" s="155"/>
      <c r="T215" s="286"/>
      <c r="U215" s="156"/>
      <c r="V215" s="155" t="str">
        <f t="shared" si="632"/>
        <v xml:space="preserve"> </v>
      </c>
      <c r="W215" s="287"/>
      <c r="X215" s="155"/>
      <c r="Y215" s="286"/>
      <c r="Z215" s="156"/>
      <c r="AA215" s="155" t="str">
        <f t="shared" si="632"/>
        <v xml:space="preserve"> </v>
      </c>
      <c r="AB215" s="287"/>
      <c r="AC215" s="155"/>
      <c r="AD215" s="286"/>
      <c r="AE215" s="156"/>
      <c r="AF215" s="155" t="str">
        <f t="shared" si="632"/>
        <v xml:space="preserve"> </v>
      </c>
      <c r="AG215" s="287"/>
      <c r="AH215" s="155"/>
      <c r="AI215" s="286"/>
      <c r="AJ215" s="156"/>
      <c r="AK215" s="155" t="str">
        <f t="shared" si="632"/>
        <v xml:space="preserve"> </v>
      </c>
      <c r="AL215" s="287"/>
      <c r="AM215" s="155"/>
      <c r="AN215" s="286"/>
      <c r="AO215" s="156"/>
      <c r="AP215" s="155" t="str">
        <f t="shared" si="632"/>
        <v xml:space="preserve"> </v>
      </c>
      <c r="AQ215" s="287"/>
      <c r="AR215" s="155"/>
      <c r="AS215" s="286"/>
      <c r="AT215" s="156"/>
      <c r="AU215" s="155" t="str">
        <f t="shared" si="632"/>
        <v xml:space="preserve"> </v>
      </c>
      <c r="AV215" s="287"/>
      <c r="AW215" s="155"/>
      <c r="AX215" s="286"/>
      <c r="AY215" s="156"/>
      <c r="AZ215" s="155" t="str">
        <f t="shared" si="632"/>
        <v xml:space="preserve"> </v>
      </c>
      <c r="BA215" s="287"/>
      <c r="BB215" s="155"/>
      <c r="BC215" s="286"/>
      <c r="BD215" s="156"/>
      <c r="BE215" s="155" t="str">
        <f t="shared" si="632"/>
        <v xml:space="preserve"> </v>
      </c>
      <c r="BF215" s="287"/>
      <c r="BG215" s="155"/>
      <c r="BH215" s="286"/>
      <c r="BI215" s="156"/>
      <c r="BJ215" s="155" t="str">
        <f t="shared" si="632"/>
        <v xml:space="preserve"> </v>
      </c>
      <c r="BK215" s="287"/>
      <c r="BL215" s="155"/>
      <c r="BM215" s="286"/>
      <c r="BN215" s="156"/>
      <c r="BO215" s="155" t="str">
        <f t="shared" si="632"/>
        <v xml:space="preserve"> </v>
      </c>
      <c r="BP215" s="287"/>
      <c r="BQ215" s="155"/>
      <c r="BR215" s="286"/>
      <c r="BS215" s="156"/>
      <c r="BT215" s="155" t="str">
        <f t="shared" si="632"/>
        <v xml:space="preserve"> </v>
      </c>
      <c r="BU215" s="287"/>
      <c r="BV215" s="155"/>
      <c r="BW215" s="286"/>
      <c r="BX215" s="156"/>
      <c r="BY215" s="155" t="str">
        <f t="shared" si="633"/>
        <v xml:space="preserve"> </v>
      </c>
      <c r="BZ215" s="287"/>
      <c r="CA215" s="155"/>
      <c r="CB215" s="286"/>
      <c r="CC215" s="156"/>
      <c r="CD215" s="155" t="str">
        <f t="shared" si="633"/>
        <v xml:space="preserve"> </v>
      </c>
      <c r="CE215" s="287"/>
      <c r="CF215" s="155"/>
      <c r="CG215" s="286"/>
      <c r="CH215" s="156"/>
      <c r="CI215" s="155" t="str">
        <f t="shared" si="633"/>
        <v xml:space="preserve"> </v>
      </c>
      <c r="CJ215" s="287"/>
      <c r="CK215" s="155"/>
      <c r="CL215" s="286"/>
      <c r="CM215" s="156"/>
      <c r="CN215" s="155" t="str">
        <f t="shared" si="633"/>
        <v xml:space="preserve"> </v>
      </c>
      <c r="CO215" s="287"/>
      <c r="CP215" s="155"/>
      <c r="CQ215" s="286"/>
      <c r="CR215" s="156"/>
      <c r="CS215" s="155" t="str">
        <f t="shared" si="633"/>
        <v xml:space="preserve"> </v>
      </c>
      <c r="CT215" s="287"/>
      <c r="CU215" s="155"/>
      <c r="CV215" s="286"/>
      <c r="CW215" s="156"/>
      <c r="CX215" s="155" t="str">
        <f t="shared" si="633"/>
        <v xml:space="preserve"> </v>
      </c>
      <c r="CY215" s="287"/>
      <c r="CZ215" s="155"/>
      <c r="DA215" s="286"/>
      <c r="DB215" s="156"/>
      <c r="DC215" s="155" t="str">
        <f t="shared" si="633"/>
        <v xml:space="preserve"> </v>
      </c>
      <c r="DD215" s="287"/>
      <c r="DE215" s="155"/>
      <c r="DF215" s="286"/>
      <c r="DG215" s="156"/>
      <c r="DH215" s="155" t="str">
        <f t="shared" si="633"/>
        <v xml:space="preserve"> </v>
      </c>
      <c r="DI215" s="287"/>
      <c r="DJ215" s="155"/>
      <c r="DK215" s="286"/>
      <c r="DL215" s="156"/>
      <c r="DM215" s="155" t="str">
        <f t="shared" si="633"/>
        <v xml:space="preserve"> </v>
      </c>
      <c r="DN215" s="287"/>
      <c r="DO215" s="155"/>
      <c r="DP215" s="286"/>
      <c r="DQ215" s="156"/>
      <c r="DR215" s="155" t="str">
        <f t="shared" si="633"/>
        <v xml:space="preserve"> </v>
      </c>
      <c r="DS215" s="287"/>
      <c r="DT215" s="155"/>
      <c r="DU215" s="286"/>
      <c r="DV215" s="156"/>
      <c r="DW215" s="155" t="str">
        <f t="shared" si="633"/>
        <v xml:space="preserve"> </v>
      </c>
      <c r="DX215" s="287"/>
      <c r="DY215" s="155"/>
      <c r="DZ215" s="286"/>
      <c r="EA215" s="156"/>
      <c r="EB215" s="155" t="str">
        <f t="shared" si="246"/>
        <v xml:space="preserve"> </v>
      </c>
      <c r="EC215" s="287"/>
      <c r="ED215" s="155"/>
      <c r="EE215" s="286"/>
      <c r="EF215" s="156"/>
      <c r="EG215" s="155" t="str">
        <f t="shared" ref="EG215" si="850">IF(EF215="Absent",0," ")</f>
        <v xml:space="preserve"> </v>
      </c>
      <c r="EH215" s="287"/>
      <c r="EI215" s="155"/>
      <c r="EJ215" s="286"/>
      <c r="EK215" s="156"/>
      <c r="EL215" s="155" t="str">
        <f t="shared" ref="EL215" si="851">IF(EK215="Absent",0," ")</f>
        <v xml:space="preserve"> </v>
      </c>
      <c r="EM215" s="287"/>
      <c r="EN215" s="155"/>
      <c r="EO215" s="286"/>
      <c r="EP215" s="156"/>
      <c r="EQ215" s="155" t="str">
        <f t="shared" ref="EQ215" si="852">IF(EP215="Absent",0," ")</f>
        <v xml:space="preserve"> </v>
      </c>
      <c r="ER215" s="287"/>
      <c r="ES215" s="155"/>
      <c r="ET215" s="286"/>
      <c r="EU215" s="156"/>
      <c r="EV215" s="155" t="str">
        <f t="shared" ref="EV215" si="853">IF(EU215="Absent",0," ")</f>
        <v xml:space="preserve"> </v>
      </c>
      <c r="EW215" s="287"/>
      <c r="EX215" s="155"/>
      <c r="EY215" s="286"/>
      <c r="EZ215" s="156"/>
      <c r="FA215" s="155" t="str">
        <f t="shared" ref="FA215" si="854">IF(EZ215="Absent",0," ")</f>
        <v xml:space="preserve"> </v>
      </c>
      <c r="FB215" s="287"/>
      <c r="FC215" s="155"/>
      <c r="FD215" s="286"/>
      <c r="FE215" s="186"/>
      <c r="FF215" s="65" t="str">
        <f t="shared" ref="FF215" si="855">IF(FE215="Absent",0," ")</f>
        <v xml:space="preserve"> </v>
      </c>
      <c r="FG215" s="282"/>
      <c r="FH215" s="65"/>
      <c r="FI215" s="281"/>
      <c r="FJ215" s="186"/>
      <c r="FK215" s="65" t="str">
        <f t="shared" ref="FK215" si="856">IF(FJ215="Absent",0," ")</f>
        <v xml:space="preserve"> </v>
      </c>
      <c r="FL215" s="282"/>
      <c r="FM215" s="65"/>
      <c r="FN215" s="281"/>
      <c r="FO215" s="186"/>
      <c r="FP215" s="65" t="str">
        <f t="shared" ref="FP215" si="857">IF(FO215="Absent",0," ")</f>
        <v xml:space="preserve"> </v>
      </c>
      <c r="FQ215" s="282"/>
      <c r="FR215" s="65"/>
      <c r="FS215" s="281"/>
      <c r="FT215" s="186"/>
      <c r="FU215" s="65" t="str">
        <f t="shared" ref="FU215" si="858">IF(FT215="Absent",0," ")</f>
        <v xml:space="preserve"> </v>
      </c>
      <c r="FV215" s="282"/>
      <c r="FW215" s="65"/>
      <c r="FX215" s="281"/>
      <c r="FY215" s="186"/>
      <c r="FZ215" s="65" t="str">
        <f t="shared" ref="FZ215" si="859">IF(FY215="Absent",0," ")</f>
        <v xml:space="preserve"> </v>
      </c>
      <c r="GA215" s="282"/>
      <c r="GB215" s="65"/>
      <c r="GC215" s="281"/>
      <c r="GD215" s="186"/>
      <c r="GE215" s="65" t="str">
        <f t="shared" ref="GE215" si="860">IF(GD215="Absent",0," ")</f>
        <v xml:space="preserve"> </v>
      </c>
      <c r="GF215" s="282"/>
      <c r="GG215" s="65"/>
      <c r="GH215" s="281"/>
      <c r="GI215" s="186"/>
      <c r="GJ215" s="65" t="str">
        <f t="shared" ref="GJ215" si="861">IF(GI215="Absent",0," ")</f>
        <v xml:space="preserve"> </v>
      </c>
      <c r="GK215" s="282"/>
      <c r="GL215" s="65"/>
      <c r="GM215" s="281"/>
      <c r="GN215" s="186"/>
      <c r="GO215" s="65" t="str">
        <f t="shared" ref="GO215" si="862">IF(GN215="Absent",0," ")</f>
        <v xml:space="preserve"> </v>
      </c>
      <c r="GP215" s="282"/>
      <c r="GQ215" s="65"/>
      <c r="GR215" s="281"/>
      <c r="GS215" s="186"/>
      <c r="GT215" s="65" t="str">
        <f t="shared" ref="GT215" si="863">IF(GS215="Absent",0," ")</f>
        <v xml:space="preserve"> </v>
      </c>
      <c r="GU215" s="282"/>
      <c r="GV215" s="65"/>
      <c r="GW215" s="281"/>
      <c r="GX215" s="186"/>
      <c r="GY215" s="65" t="str">
        <f t="shared" ref="GY215" si="864">IF(GX215="Absent",0," ")</f>
        <v xml:space="preserve"> </v>
      </c>
      <c r="GZ215" s="282"/>
      <c r="HA215" s="65"/>
      <c r="HB215" s="281"/>
      <c r="HC215" s="186"/>
      <c r="HD215" s="65" t="str">
        <f t="shared" ref="HD215" si="865">IF(HC215="Absent",0," ")</f>
        <v xml:space="preserve"> </v>
      </c>
      <c r="HE215" s="282"/>
      <c r="HF215" s="65"/>
      <c r="HG215" s="281"/>
      <c r="HH215" s="186"/>
      <c r="HI215" s="65" t="str">
        <f t="shared" ref="HI215" si="866">IF(HH215="Absent",0," ")</f>
        <v xml:space="preserve"> </v>
      </c>
      <c r="HJ215" s="282"/>
      <c r="HK215" s="65"/>
      <c r="HL215" s="281"/>
      <c r="HM215" s="186"/>
      <c r="HN215" s="65" t="str">
        <f t="shared" ref="HN215" si="867">IF(HM215="Absent",0," ")</f>
        <v xml:space="preserve"> </v>
      </c>
      <c r="HO215" s="282"/>
      <c r="HP215" s="65"/>
      <c r="HQ215" s="281"/>
      <c r="HR215" s="186"/>
      <c r="HS215" s="65" t="str">
        <f t="shared" ref="HS215" si="868">IF(HR215="Absent",0," ")</f>
        <v xml:space="preserve"> </v>
      </c>
      <c r="HT215" s="282"/>
      <c r="HU215" s="65"/>
      <c r="HV215" s="281"/>
      <c r="HW215" s="186"/>
      <c r="HX215" s="65" t="str">
        <f t="shared" ref="HX215" si="869">IF(HW215="Absent",0," ")</f>
        <v xml:space="preserve"> </v>
      </c>
      <c r="HY215" s="282"/>
      <c r="HZ215" s="65"/>
      <c r="IA215" s="281"/>
      <c r="IB215" s="186"/>
      <c r="IC215" s="65" t="str">
        <f t="shared" ref="IC215" si="870">IF(IB215="Absent",0," ")</f>
        <v xml:space="preserve"> </v>
      </c>
      <c r="ID215" s="282"/>
      <c r="IE215" s="65"/>
      <c r="IF215" s="281"/>
      <c r="IG215" s="186"/>
      <c r="IH215" s="65" t="str">
        <f t="shared" ref="IH215" si="871">IF(IG215="Absent",0," ")</f>
        <v xml:space="preserve"> </v>
      </c>
      <c r="II215" s="282"/>
      <c r="IJ215" s="65"/>
      <c r="IK215" s="281"/>
      <c r="IL215" s="186"/>
      <c r="IM215" s="65" t="str">
        <f t="shared" ref="IM215" si="872">IF(IL215="Absent",0," ")</f>
        <v xml:space="preserve"> </v>
      </c>
      <c r="IN215" s="282"/>
      <c r="IO215" s="65"/>
      <c r="IP215" s="281"/>
      <c r="IQ215" s="186"/>
      <c r="IR215" s="65" t="str">
        <f t="shared" ref="IR215" si="873">IF(IQ215="Absent",0," ")</f>
        <v xml:space="preserve"> </v>
      </c>
      <c r="IS215" s="282"/>
      <c r="IT215" s="65"/>
      <c r="IU215" s="281"/>
    </row>
    <row r="216" spans="1:255" ht="15" customHeight="1">
      <c r="A216" s="360">
        <f>IF($A214+1=8,1, $A214+1)</f>
        <v>6</v>
      </c>
      <c r="B216" s="402"/>
      <c r="C216" s="386">
        <f>C214+1</f>
        <v>43197</v>
      </c>
      <c r="D216" s="278" t="s">
        <v>79</v>
      </c>
      <c r="E216" s="221" t="str">
        <f t="shared" si="583"/>
        <v>AM</v>
      </c>
      <c r="F216" s="222"/>
      <c r="G216" s="217" t="str">
        <f t="shared" si="243"/>
        <v xml:space="preserve"> </v>
      </c>
      <c r="H216" s="288"/>
      <c r="I216" s="217"/>
      <c r="J216" s="285"/>
      <c r="K216" s="222"/>
      <c r="L216" s="217" t="str">
        <f t="shared" si="632"/>
        <v xml:space="preserve"> </v>
      </c>
      <c r="M216" s="288"/>
      <c r="N216" s="217"/>
      <c r="O216" s="285"/>
      <c r="P216" s="222"/>
      <c r="Q216" s="217" t="str">
        <f t="shared" si="632"/>
        <v xml:space="preserve"> </v>
      </c>
      <c r="R216" s="288"/>
      <c r="S216" s="217"/>
      <c r="T216" s="285"/>
      <c r="U216" s="222"/>
      <c r="V216" s="217" t="str">
        <f t="shared" si="632"/>
        <v xml:space="preserve"> </v>
      </c>
      <c r="W216" s="288"/>
      <c r="X216" s="217"/>
      <c r="Y216" s="285"/>
      <c r="Z216" s="222"/>
      <c r="AA216" s="217" t="str">
        <f t="shared" si="632"/>
        <v xml:space="preserve"> </v>
      </c>
      <c r="AB216" s="288"/>
      <c r="AC216" s="217"/>
      <c r="AD216" s="285"/>
      <c r="AE216" s="222"/>
      <c r="AF216" s="217" t="str">
        <f t="shared" si="632"/>
        <v xml:space="preserve"> </v>
      </c>
      <c r="AG216" s="288"/>
      <c r="AH216" s="217"/>
      <c r="AI216" s="285"/>
      <c r="AJ216" s="222"/>
      <c r="AK216" s="217" t="str">
        <f t="shared" si="632"/>
        <v xml:space="preserve"> </v>
      </c>
      <c r="AL216" s="288"/>
      <c r="AM216" s="217"/>
      <c r="AN216" s="285"/>
      <c r="AO216" s="222"/>
      <c r="AP216" s="217" t="str">
        <f t="shared" si="632"/>
        <v xml:space="preserve"> </v>
      </c>
      <c r="AQ216" s="288"/>
      <c r="AR216" s="217"/>
      <c r="AS216" s="285"/>
      <c r="AT216" s="222"/>
      <c r="AU216" s="217" t="str">
        <f t="shared" si="632"/>
        <v xml:space="preserve"> </v>
      </c>
      <c r="AV216" s="288"/>
      <c r="AW216" s="217"/>
      <c r="AX216" s="285"/>
      <c r="AY216" s="222"/>
      <c r="AZ216" s="217" t="str">
        <f t="shared" si="632"/>
        <v xml:space="preserve"> </v>
      </c>
      <c r="BA216" s="288"/>
      <c r="BB216" s="217"/>
      <c r="BC216" s="285"/>
      <c r="BD216" s="222"/>
      <c r="BE216" s="217" t="str">
        <f t="shared" si="632"/>
        <v xml:space="preserve"> </v>
      </c>
      <c r="BF216" s="288"/>
      <c r="BG216" s="217"/>
      <c r="BH216" s="285"/>
      <c r="BI216" s="222"/>
      <c r="BJ216" s="217" t="str">
        <f t="shared" si="632"/>
        <v xml:space="preserve"> </v>
      </c>
      <c r="BK216" s="288"/>
      <c r="BL216" s="217"/>
      <c r="BM216" s="285"/>
      <c r="BN216" s="222"/>
      <c r="BO216" s="217" t="str">
        <f t="shared" si="632"/>
        <v xml:space="preserve"> </v>
      </c>
      <c r="BP216" s="288"/>
      <c r="BQ216" s="217"/>
      <c r="BR216" s="285"/>
      <c r="BS216" s="222"/>
      <c r="BT216" s="217" t="str">
        <f t="shared" si="632"/>
        <v xml:space="preserve"> </v>
      </c>
      <c r="BU216" s="288"/>
      <c r="BV216" s="217"/>
      <c r="BW216" s="285"/>
      <c r="BX216" s="222"/>
      <c r="BY216" s="217" t="str">
        <f t="shared" si="633"/>
        <v xml:space="preserve"> </v>
      </c>
      <c r="BZ216" s="288"/>
      <c r="CA216" s="217"/>
      <c r="CB216" s="285"/>
      <c r="CC216" s="222"/>
      <c r="CD216" s="217" t="str">
        <f t="shared" si="633"/>
        <v xml:space="preserve"> </v>
      </c>
      <c r="CE216" s="288"/>
      <c r="CF216" s="217"/>
      <c r="CG216" s="285"/>
      <c r="CH216" s="222"/>
      <c r="CI216" s="217" t="str">
        <f t="shared" si="633"/>
        <v xml:space="preserve"> </v>
      </c>
      <c r="CJ216" s="288"/>
      <c r="CK216" s="217"/>
      <c r="CL216" s="285"/>
      <c r="CM216" s="222"/>
      <c r="CN216" s="217" t="str">
        <f t="shared" si="633"/>
        <v xml:space="preserve"> </v>
      </c>
      <c r="CO216" s="288"/>
      <c r="CP216" s="217"/>
      <c r="CQ216" s="285"/>
      <c r="CR216" s="222"/>
      <c r="CS216" s="217" t="str">
        <f t="shared" si="633"/>
        <v xml:space="preserve"> </v>
      </c>
      <c r="CT216" s="288"/>
      <c r="CU216" s="217"/>
      <c r="CV216" s="285"/>
      <c r="CW216" s="222"/>
      <c r="CX216" s="217" t="str">
        <f t="shared" si="633"/>
        <v xml:space="preserve"> </v>
      </c>
      <c r="CY216" s="288"/>
      <c r="CZ216" s="217"/>
      <c r="DA216" s="285"/>
      <c r="DB216" s="222"/>
      <c r="DC216" s="217" t="str">
        <f t="shared" si="633"/>
        <v xml:space="preserve"> </v>
      </c>
      <c r="DD216" s="288"/>
      <c r="DE216" s="217"/>
      <c r="DF216" s="285"/>
      <c r="DG216" s="222"/>
      <c r="DH216" s="217" t="str">
        <f t="shared" si="633"/>
        <v xml:space="preserve"> </v>
      </c>
      <c r="DI216" s="288"/>
      <c r="DJ216" s="217"/>
      <c r="DK216" s="285"/>
      <c r="DL216" s="222"/>
      <c r="DM216" s="217" t="str">
        <f t="shared" si="633"/>
        <v xml:space="preserve"> </v>
      </c>
      <c r="DN216" s="288"/>
      <c r="DO216" s="217"/>
      <c r="DP216" s="285"/>
      <c r="DQ216" s="222"/>
      <c r="DR216" s="217" t="str">
        <f t="shared" si="633"/>
        <v xml:space="preserve"> </v>
      </c>
      <c r="DS216" s="288"/>
      <c r="DT216" s="217"/>
      <c r="DU216" s="285"/>
      <c r="DV216" s="222"/>
      <c r="DW216" s="217" t="str">
        <f t="shared" si="633"/>
        <v xml:space="preserve"> </v>
      </c>
      <c r="DX216" s="288"/>
      <c r="DY216" s="217"/>
      <c r="DZ216" s="285"/>
      <c r="EA216" s="222"/>
      <c r="EB216" s="217" t="str">
        <f t="shared" si="246"/>
        <v xml:space="preserve"> </v>
      </c>
      <c r="EC216" s="288"/>
      <c r="ED216" s="217"/>
      <c r="EE216" s="285"/>
      <c r="EF216" s="222"/>
      <c r="EG216" s="217" t="str">
        <f t="shared" ref="EG216" si="874">IF(EF216="Absent",0," ")</f>
        <v xml:space="preserve"> </v>
      </c>
      <c r="EH216" s="288"/>
      <c r="EI216" s="217"/>
      <c r="EJ216" s="285"/>
      <c r="EK216" s="222"/>
      <c r="EL216" s="217" t="str">
        <f t="shared" ref="EL216" si="875">IF(EK216="Absent",0," ")</f>
        <v xml:space="preserve"> </v>
      </c>
      <c r="EM216" s="288"/>
      <c r="EN216" s="217"/>
      <c r="EO216" s="285"/>
      <c r="EP216" s="222"/>
      <c r="EQ216" s="217" t="str">
        <f t="shared" ref="EQ216" si="876">IF(EP216="Absent",0," ")</f>
        <v xml:space="preserve"> </v>
      </c>
      <c r="ER216" s="288"/>
      <c r="ES216" s="217"/>
      <c r="ET216" s="285"/>
      <c r="EU216" s="222"/>
      <c r="EV216" s="217" t="str">
        <f t="shared" ref="EV216" si="877">IF(EU216="Absent",0," ")</f>
        <v xml:space="preserve"> </v>
      </c>
      <c r="EW216" s="288"/>
      <c r="EX216" s="217"/>
      <c r="EY216" s="285"/>
      <c r="EZ216" s="222"/>
      <c r="FA216" s="217" t="str">
        <f t="shared" ref="FA216" si="878">IF(EZ216="Absent",0," ")</f>
        <v xml:space="preserve"> </v>
      </c>
      <c r="FB216" s="288"/>
      <c r="FC216" s="217"/>
      <c r="FD216" s="285"/>
      <c r="FE216" s="186"/>
      <c r="FF216" s="65" t="str">
        <f t="shared" ref="FF216" si="879">IF(FE216="Absent",0," ")</f>
        <v xml:space="preserve"> </v>
      </c>
      <c r="FG216" s="282"/>
      <c r="FH216" s="65"/>
      <c r="FI216" s="281"/>
      <c r="FJ216" s="186"/>
      <c r="FK216" s="65" t="str">
        <f t="shared" ref="FK216" si="880">IF(FJ216="Absent",0," ")</f>
        <v xml:space="preserve"> </v>
      </c>
      <c r="FL216" s="282"/>
      <c r="FM216" s="65"/>
      <c r="FN216" s="281"/>
      <c r="FO216" s="186"/>
      <c r="FP216" s="65" t="str">
        <f t="shared" ref="FP216" si="881">IF(FO216="Absent",0," ")</f>
        <v xml:space="preserve"> </v>
      </c>
      <c r="FQ216" s="282"/>
      <c r="FR216" s="65"/>
      <c r="FS216" s="281"/>
      <c r="FT216" s="186"/>
      <c r="FU216" s="65" t="str">
        <f t="shared" ref="FU216" si="882">IF(FT216="Absent",0," ")</f>
        <v xml:space="preserve"> </v>
      </c>
      <c r="FV216" s="282"/>
      <c r="FW216" s="65"/>
      <c r="FX216" s="281"/>
      <c r="FY216" s="186"/>
      <c r="FZ216" s="65" t="str">
        <f t="shared" ref="FZ216" si="883">IF(FY216="Absent",0," ")</f>
        <v xml:space="preserve"> </v>
      </c>
      <c r="GA216" s="282"/>
      <c r="GB216" s="65"/>
      <c r="GC216" s="281"/>
      <c r="GD216" s="186"/>
      <c r="GE216" s="65" t="str">
        <f t="shared" ref="GE216" si="884">IF(GD216="Absent",0," ")</f>
        <v xml:space="preserve"> </v>
      </c>
      <c r="GF216" s="282"/>
      <c r="GG216" s="65"/>
      <c r="GH216" s="281"/>
      <c r="GI216" s="186"/>
      <c r="GJ216" s="65" t="str">
        <f t="shared" ref="GJ216" si="885">IF(GI216="Absent",0," ")</f>
        <v xml:space="preserve"> </v>
      </c>
      <c r="GK216" s="282"/>
      <c r="GL216" s="65"/>
      <c r="GM216" s="281"/>
      <c r="GN216" s="186"/>
      <c r="GO216" s="65" t="str">
        <f t="shared" ref="GO216" si="886">IF(GN216="Absent",0," ")</f>
        <v xml:space="preserve"> </v>
      </c>
      <c r="GP216" s="282"/>
      <c r="GQ216" s="65"/>
      <c r="GR216" s="281"/>
      <c r="GS216" s="186"/>
      <c r="GT216" s="65" t="str">
        <f t="shared" ref="GT216" si="887">IF(GS216="Absent",0," ")</f>
        <v xml:space="preserve"> </v>
      </c>
      <c r="GU216" s="282"/>
      <c r="GV216" s="65"/>
      <c r="GW216" s="281"/>
      <c r="GX216" s="186"/>
      <c r="GY216" s="65" t="str">
        <f t="shared" ref="GY216" si="888">IF(GX216="Absent",0," ")</f>
        <v xml:space="preserve"> </v>
      </c>
      <c r="GZ216" s="282"/>
      <c r="HA216" s="65"/>
      <c r="HB216" s="281"/>
      <c r="HC216" s="186"/>
      <c r="HD216" s="65" t="str">
        <f t="shared" ref="HD216" si="889">IF(HC216="Absent",0," ")</f>
        <v xml:space="preserve"> </v>
      </c>
      <c r="HE216" s="282"/>
      <c r="HF216" s="65"/>
      <c r="HG216" s="281"/>
      <c r="HH216" s="186"/>
      <c r="HI216" s="65" t="str">
        <f t="shared" ref="HI216" si="890">IF(HH216="Absent",0," ")</f>
        <v xml:space="preserve"> </v>
      </c>
      <c r="HJ216" s="282"/>
      <c r="HK216" s="65"/>
      <c r="HL216" s="281"/>
      <c r="HM216" s="186"/>
      <c r="HN216" s="65" t="str">
        <f t="shared" ref="HN216" si="891">IF(HM216="Absent",0," ")</f>
        <v xml:space="preserve"> </v>
      </c>
      <c r="HO216" s="282"/>
      <c r="HP216" s="65"/>
      <c r="HQ216" s="281"/>
      <c r="HR216" s="186"/>
      <c r="HS216" s="65" t="str">
        <f t="shared" ref="HS216" si="892">IF(HR216="Absent",0," ")</f>
        <v xml:space="preserve"> </v>
      </c>
      <c r="HT216" s="282"/>
      <c r="HU216" s="65"/>
      <c r="HV216" s="281"/>
      <c r="HW216" s="186"/>
      <c r="HX216" s="65" t="str">
        <f t="shared" ref="HX216" si="893">IF(HW216="Absent",0," ")</f>
        <v xml:space="preserve"> </v>
      </c>
      <c r="HY216" s="282"/>
      <c r="HZ216" s="65"/>
      <c r="IA216" s="281"/>
      <c r="IB216" s="186"/>
      <c r="IC216" s="65" t="str">
        <f t="shared" ref="IC216" si="894">IF(IB216="Absent",0," ")</f>
        <v xml:space="preserve"> </v>
      </c>
      <c r="ID216" s="282"/>
      <c r="IE216" s="65"/>
      <c r="IF216" s="281"/>
      <c r="IG216" s="186"/>
      <c r="IH216" s="65" t="str">
        <f t="shared" ref="IH216" si="895">IF(IG216="Absent",0," ")</f>
        <v xml:space="preserve"> </v>
      </c>
      <c r="II216" s="282"/>
      <c r="IJ216" s="65"/>
      <c r="IK216" s="281"/>
      <c r="IL216" s="186"/>
      <c r="IM216" s="65" t="str">
        <f t="shared" ref="IM216" si="896">IF(IL216="Absent",0," ")</f>
        <v xml:space="preserve"> </v>
      </c>
      <c r="IN216" s="282"/>
      <c r="IO216" s="65"/>
      <c r="IP216" s="281"/>
      <c r="IQ216" s="186"/>
      <c r="IR216" s="65" t="str">
        <f t="shared" ref="IR216" si="897">IF(IQ216="Absent",0," ")</f>
        <v xml:space="preserve"> </v>
      </c>
      <c r="IS216" s="282"/>
      <c r="IT216" s="65"/>
      <c r="IU216" s="281"/>
    </row>
    <row r="217" spans="1:255" ht="15" customHeight="1">
      <c r="A217" s="360"/>
      <c r="B217" s="402"/>
      <c r="C217" s="386"/>
      <c r="D217" s="279"/>
      <c r="E217" s="221" t="str">
        <f t="shared" si="583"/>
        <v>PM</v>
      </c>
      <c r="F217" s="222"/>
      <c r="G217" s="217" t="str">
        <f t="shared" si="243"/>
        <v xml:space="preserve"> </v>
      </c>
      <c r="H217" s="288"/>
      <c r="I217" s="217"/>
      <c r="J217" s="285"/>
      <c r="K217" s="222"/>
      <c r="L217" s="217" t="str">
        <f t="shared" si="632"/>
        <v xml:space="preserve"> </v>
      </c>
      <c r="M217" s="288"/>
      <c r="N217" s="217"/>
      <c r="O217" s="285"/>
      <c r="P217" s="222"/>
      <c r="Q217" s="217" t="str">
        <f t="shared" si="632"/>
        <v xml:space="preserve"> </v>
      </c>
      <c r="R217" s="288"/>
      <c r="S217" s="217"/>
      <c r="T217" s="285"/>
      <c r="U217" s="222"/>
      <c r="V217" s="217" t="str">
        <f t="shared" si="632"/>
        <v xml:space="preserve"> </v>
      </c>
      <c r="W217" s="288"/>
      <c r="X217" s="217"/>
      <c r="Y217" s="285"/>
      <c r="Z217" s="222"/>
      <c r="AA217" s="217" t="str">
        <f t="shared" si="632"/>
        <v xml:space="preserve"> </v>
      </c>
      <c r="AB217" s="288"/>
      <c r="AC217" s="217"/>
      <c r="AD217" s="285"/>
      <c r="AE217" s="222"/>
      <c r="AF217" s="217" t="str">
        <f t="shared" si="632"/>
        <v xml:space="preserve"> </v>
      </c>
      <c r="AG217" s="288"/>
      <c r="AH217" s="217"/>
      <c r="AI217" s="285"/>
      <c r="AJ217" s="222"/>
      <c r="AK217" s="217" t="str">
        <f t="shared" si="632"/>
        <v xml:space="preserve"> </v>
      </c>
      <c r="AL217" s="288"/>
      <c r="AM217" s="217"/>
      <c r="AN217" s="285"/>
      <c r="AO217" s="222"/>
      <c r="AP217" s="217" t="str">
        <f t="shared" si="632"/>
        <v xml:space="preserve"> </v>
      </c>
      <c r="AQ217" s="288"/>
      <c r="AR217" s="217"/>
      <c r="AS217" s="285"/>
      <c r="AT217" s="222"/>
      <c r="AU217" s="217" t="str">
        <f t="shared" si="632"/>
        <v xml:space="preserve"> </v>
      </c>
      <c r="AV217" s="288"/>
      <c r="AW217" s="217"/>
      <c r="AX217" s="285"/>
      <c r="AY217" s="222"/>
      <c r="AZ217" s="217" t="str">
        <f t="shared" si="632"/>
        <v xml:space="preserve"> </v>
      </c>
      <c r="BA217" s="288"/>
      <c r="BB217" s="217"/>
      <c r="BC217" s="285"/>
      <c r="BD217" s="222"/>
      <c r="BE217" s="217" t="str">
        <f t="shared" si="632"/>
        <v xml:space="preserve"> </v>
      </c>
      <c r="BF217" s="288"/>
      <c r="BG217" s="217"/>
      <c r="BH217" s="285"/>
      <c r="BI217" s="222"/>
      <c r="BJ217" s="217" t="str">
        <f t="shared" si="632"/>
        <v xml:space="preserve"> </v>
      </c>
      <c r="BK217" s="288"/>
      <c r="BL217" s="217"/>
      <c r="BM217" s="285"/>
      <c r="BN217" s="222"/>
      <c r="BO217" s="217" t="str">
        <f t="shared" si="632"/>
        <v xml:space="preserve"> </v>
      </c>
      <c r="BP217" s="288"/>
      <c r="BQ217" s="217"/>
      <c r="BR217" s="285"/>
      <c r="BS217" s="222"/>
      <c r="BT217" s="217" t="str">
        <f t="shared" si="632"/>
        <v xml:space="preserve"> </v>
      </c>
      <c r="BU217" s="288"/>
      <c r="BV217" s="217"/>
      <c r="BW217" s="285"/>
      <c r="BX217" s="222"/>
      <c r="BY217" s="217" t="str">
        <f t="shared" si="633"/>
        <v xml:space="preserve"> </v>
      </c>
      <c r="BZ217" s="288"/>
      <c r="CA217" s="217"/>
      <c r="CB217" s="285"/>
      <c r="CC217" s="222"/>
      <c r="CD217" s="217" t="str">
        <f t="shared" si="633"/>
        <v xml:space="preserve"> </v>
      </c>
      <c r="CE217" s="288"/>
      <c r="CF217" s="217"/>
      <c r="CG217" s="285"/>
      <c r="CH217" s="222"/>
      <c r="CI217" s="217" t="str">
        <f t="shared" si="633"/>
        <v xml:space="preserve"> </v>
      </c>
      <c r="CJ217" s="288"/>
      <c r="CK217" s="217"/>
      <c r="CL217" s="285"/>
      <c r="CM217" s="222"/>
      <c r="CN217" s="217" t="str">
        <f t="shared" si="633"/>
        <v xml:space="preserve"> </v>
      </c>
      <c r="CO217" s="288"/>
      <c r="CP217" s="217"/>
      <c r="CQ217" s="285"/>
      <c r="CR217" s="222"/>
      <c r="CS217" s="217" t="str">
        <f t="shared" si="633"/>
        <v xml:space="preserve"> </v>
      </c>
      <c r="CT217" s="288"/>
      <c r="CU217" s="217"/>
      <c r="CV217" s="285"/>
      <c r="CW217" s="222"/>
      <c r="CX217" s="217" t="str">
        <f t="shared" si="633"/>
        <v xml:space="preserve"> </v>
      </c>
      <c r="CY217" s="288"/>
      <c r="CZ217" s="217"/>
      <c r="DA217" s="285"/>
      <c r="DB217" s="222"/>
      <c r="DC217" s="217" t="str">
        <f t="shared" si="633"/>
        <v xml:space="preserve"> </v>
      </c>
      <c r="DD217" s="288"/>
      <c r="DE217" s="217"/>
      <c r="DF217" s="285"/>
      <c r="DG217" s="222"/>
      <c r="DH217" s="217" t="str">
        <f t="shared" si="633"/>
        <v xml:space="preserve"> </v>
      </c>
      <c r="DI217" s="288"/>
      <c r="DJ217" s="217"/>
      <c r="DK217" s="285"/>
      <c r="DL217" s="222"/>
      <c r="DM217" s="217" t="str">
        <f t="shared" si="633"/>
        <v xml:space="preserve"> </v>
      </c>
      <c r="DN217" s="288"/>
      <c r="DO217" s="217"/>
      <c r="DP217" s="285"/>
      <c r="DQ217" s="222"/>
      <c r="DR217" s="217" t="str">
        <f t="shared" si="633"/>
        <v xml:space="preserve"> </v>
      </c>
      <c r="DS217" s="288"/>
      <c r="DT217" s="217"/>
      <c r="DU217" s="285"/>
      <c r="DV217" s="222"/>
      <c r="DW217" s="217" t="str">
        <f t="shared" si="633"/>
        <v xml:space="preserve"> </v>
      </c>
      <c r="DX217" s="288"/>
      <c r="DY217" s="217"/>
      <c r="DZ217" s="285"/>
      <c r="EA217" s="222"/>
      <c r="EB217" s="217" t="str">
        <f t="shared" si="246"/>
        <v xml:space="preserve"> </v>
      </c>
      <c r="EC217" s="288"/>
      <c r="ED217" s="217"/>
      <c r="EE217" s="285"/>
      <c r="EF217" s="222"/>
      <c r="EG217" s="217" t="str">
        <f t="shared" ref="EG217" si="898">IF(EF217="Absent",0," ")</f>
        <v xml:space="preserve"> </v>
      </c>
      <c r="EH217" s="288"/>
      <c r="EI217" s="217"/>
      <c r="EJ217" s="285"/>
      <c r="EK217" s="222"/>
      <c r="EL217" s="217" t="str">
        <f t="shared" ref="EL217" si="899">IF(EK217="Absent",0," ")</f>
        <v xml:space="preserve"> </v>
      </c>
      <c r="EM217" s="288"/>
      <c r="EN217" s="217"/>
      <c r="EO217" s="285"/>
      <c r="EP217" s="222"/>
      <c r="EQ217" s="217" t="str">
        <f t="shared" ref="EQ217" si="900">IF(EP217="Absent",0," ")</f>
        <v xml:space="preserve"> </v>
      </c>
      <c r="ER217" s="288"/>
      <c r="ES217" s="217"/>
      <c r="ET217" s="285"/>
      <c r="EU217" s="222"/>
      <c r="EV217" s="217" t="str">
        <f t="shared" ref="EV217" si="901">IF(EU217="Absent",0," ")</f>
        <v xml:space="preserve"> </v>
      </c>
      <c r="EW217" s="288"/>
      <c r="EX217" s="217"/>
      <c r="EY217" s="285"/>
      <c r="EZ217" s="222"/>
      <c r="FA217" s="217" t="str">
        <f t="shared" ref="FA217" si="902">IF(EZ217="Absent",0," ")</f>
        <v xml:space="preserve"> </v>
      </c>
      <c r="FB217" s="288"/>
      <c r="FC217" s="217"/>
      <c r="FD217" s="285"/>
      <c r="FE217" s="186"/>
      <c r="FF217" s="65" t="str">
        <f t="shared" ref="FF217" si="903">IF(FE217="Absent",0," ")</f>
        <v xml:space="preserve"> </v>
      </c>
      <c r="FG217" s="282"/>
      <c r="FH217" s="65"/>
      <c r="FI217" s="281"/>
      <c r="FJ217" s="186"/>
      <c r="FK217" s="65" t="str">
        <f t="shared" ref="FK217" si="904">IF(FJ217="Absent",0," ")</f>
        <v xml:space="preserve"> </v>
      </c>
      <c r="FL217" s="282"/>
      <c r="FM217" s="65"/>
      <c r="FN217" s="281"/>
      <c r="FO217" s="186"/>
      <c r="FP217" s="65" t="str">
        <f t="shared" ref="FP217" si="905">IF(FO217="Absent",0," ")</f>
        <v xml:space="preserve"> </v>
      </c>
      <c r="FQ217" s="282"/>
      <c r="FR217" s="65"/>
      <c r="FS217" s="281"/>
      <c r="FT217" s="186"/>
      <c r="FU217" s="65" t="str">
        <f t="shared" ref="FU217" si="906">IF(FT217="Absent",0," ")</f>
        <v xml:space="preserve"> </v>
      </c>
      <c r="FV217" s="282"/>
      <c r="FW217" s="65"/>
      <c r="FX217" s="281"/>
      <c r="FY217" s="186"/>
      <c r="FZ217" s="65" t="str">
        <f t="shared" ref="FZ217" si="907">IF(FY217="Absent",0," ")</f>
        <v xml:space="preserve"> </v>
      </c>
      <c r="GA217" s="282"/>
      <c r="GB217" s="65"/>
      <c r="GC217" s="281"/>
      <c r="GD217" s="186"/>
      <c r="GE217" s="65" t="str">
        <f t="shared" ref="GE217" si="908">IF(GD217="Absent",0," ")</f>
        <v xml:space="preserve"> </v>
      </c>
      <c r="GF217" s="282"/>
      <c r="GG217" s="65"/>
      <c r="GH217" s="281"/>
      <c r="GI217" s="186"/>
      <c r="GJ217" s="65" t="str">
        <f t="shared" ref="GJ217" si="909">IF(GI217="Absent",0," ")</f>
        <v xml:space="preserve"> </v>
      </c>
      <c r="GK217" s="282"/>
      <c r="GL217" s="65"/>
      <c r="GM217" s="281"/>
      <c r="GN217" s="186"/>
      <c r="GO217" s="65" t="str">
        <f t="shared" ref="GO217" si="910">IF(GN217="Absent",0," ")</f>
        <v xml:space="preserve"> </v>
      </c>
      <c r="GP217" s="282"/>
      <c r="GQ217" s="65"/>
      <c r="GR217" s="281"/>
      <c r="GS217" s="186"/>
      <c r="GT217" s="65" t="str">
        <f t="shared" ref="GT217" si="911">IF(GS217="Absent",0," ")</f>
        <v xml:space="preserve"> </v>
      </c>
      <c r="GU217" s="282"/>
      <c r="GV217" s="65"/>
      <c r="GW217" s="281"/>
      <c r="GX217" s="186"/>
      <c r="GY217" s="65" t="str">
        <f t="shared" ref="GY217" si="912">IF(GX217="Absent",0," ")</f>
        <v xml:space="preserve"> </v>
      </c>
      <c r="GZ217" s="282"/>
      <c r="HA217" s="65"/>
      <c r="HB217" s="281"/>
      <c r="HC217" s="186"/>
      <c r="HD217" s="65" t="str">
        <f t="shared" ref="HD217" si="913">IF(HC217="Absent",0," ")</f>
        <v xml:space="preserve"> </v>
      </c>
      <c r="HE217" s="282"/>
      <c r="HF217" s="65"/>
      <c r="HG217" s="281"/>
      <c r="HH217" s="186"/>
      <c r="HI217" s="65" t="str">
        <f t="shared" ref="HI217" si="914">IF(HH217="Absent",0," ")</f>
        <v xml:space="preserve"> </v>
      </c>
      <c r="HJ217" s="282"/>
      <c r="HK217" s="65"/>
      <c r="HL217" s="281"/>
      <c r="HM217" s="186"/>
      <c r="HN217" s="65" t="str">
        <f t="shared" ref="HN217" si="915">IF(HM217="Absent",0," ")</f>
        <v xml:space="preserve"> </v>
      </c>
      <c r="HO217" s="282"/>
      <c r="HP217" s="65"/>
      <c r="HQ217" s="281"/>
      <c r="HR217" s="186"/>
      <c r="HS217" s="65" t="str">
        <f t="shared" ref="HS217" si="916">IF(HR217="Absent",0," ")</f>
        <v xml:space="preserve"> </v>
      </c>
      <c r="HT217" s="282"/>
      <c r="HU217" s="65"/>
      <c r="HV217" s="281"/>
      <c r="HW217" s="186"/>
      <c r="HX217" s="65" t="str">
        <f t="shared" ref="HX217" si="917">IF(HW217="Absent",0," ")</f>
        <v xml:space="preserve"> </v>
      </c>
      <c r="HY217" s="282"/>
      <c r="HZ217" s="65"/>
      <c r="IA217" s="281"/>
      <c r="IB217" s="186"/>
      <c r="IC217" s="65" t="str">
        <f t="shared" ref="IC217" si="918">IF(IB217="Absent",0," ")</f>
        <v xml:space="preserve"> </v>
      </c>
      <c r="ID217" s="282"/>
      <c r="IE217" s="65"/>
      <c r="IF217" s="281"/>
      <c r="IG217" s="186"/>
      <c r="IH217" s="65" t="str">
        <f t="shared" ref="IH217" si="919">IF(IG217="Absent",0," ")</f>
        <v xml:space="preserve"> </v>
      </c>
      <c r="II217" s="282"/>
      <c r="IJ217" s="65"/>
      <c r="IK217" s="281"/>
      <c r="IL217" s="186"/>
      <c r="IM217" s="65" t="str">
        <f t="shared" ref="IM217" si="920">IF(IL217="Absent",0," ")</f>
        <v xml:space="preserve"> </v>
      </c>
      <c r="IN217" s="282"/>
      <c r="IO217" s="65"/>
      <c r="IP217" s="281"/>
      <c r="IQ217" s="186"/>
      <c r="IR217" s="65" t="str">
        <f t="shared" ref="IR217" si="921">IF(IQ217="Absent",0," ")</f>
        <v xml:space="preserve"> </v>
      </c>
      <c r="IS217" s="282"/>
      <c r="IT217" s="65"/>
      <c r="IU217" s="281"/>
    </row>
    <row r="218" spans="1:255" ht="15" customHeight="1">
      <c r="A218" s="360">
        <f>IF($A216+1=8,1, $A216+1)</f>
        <v>7</v>
      </c>
      <c r="B218" s="402"/>
      <c r="C218" s="386">
        <f>C216+1</f>
        <v>43198</v>
      </c>
      <c r="D218" s="278" t="s">
        <v>80</v>
      </c>
      <c r="E218" s="221" t="str">
        <f t="shared" si="583"/>
        <v>AM</v>
      </c>
      <c r="F218" s="222"/>
      <c r="G218" s="217" t="str">
        <f t="shared" si="243"/>
        <v xml:space="preserve"> </v>
      </c>
      <c r="H218" s="288"/>
      <c r="I218" s="217"/>
      <c r="J218" s="285"/>
      <c r="K218" s="222"/>
      <c r="L218" s="217" t="str">
        <f t="shared" si="632"/>
        <v xml:space="preserve"> </v>
      </c>
      <c r="M218" s="288"/>
      <c r="N218" s="217"/>
      <c r="O218" s="285"/>
      <c r="P218" s="222"/>
      <c r="Q218" s="217" t="str">
        <f t="shared" si="632"/>
        <v xml:space="preserve"> </v>
      </c>
      <c r="R218" s="288"/>
      <c r="S218" s="217"/>
      <c r="T218" s="285"/>
      <c r="U218" s="222"/>
      <c r="V218" s="217" t="str">
        <f t="shared" si="632"/>
        <v xml:space="preserve"> </v>
      </c>
      <c r="W218" s="288"/>
      <c r="X218" s="217"/>
      <c r="Y218" s="285"/>
      <c r="Z218" s="222"/>
      <c r="AA218" s="217" t="str">
        <f t="shared" si="632"/>
        <v xml:space="preserve"> </v>
      </c>
      <c r="AB218" s="288"/>
      <c r="AC218" s="217"/>
      <c r="AD218" s="285"/>
      <c r="AE218" s="222"/>
      <c r="AF218" s="217" t="str">
        <f t="shared" si="632"/>
        <v xml:space="preserve"> </v>
      </c>
      <c r="AG218" s="288"/>
      <c r="AH218" s="217"/>
      <c r="AI218" s="285"/>
      <c r="AJ218" s="222"/>
      <c r="AK218" s="217" t="str">
        <f t="shared" si="632"/>
        <v xml:space="preserve"> </v>
      </c>
      <c r="AL218" s="288"/>
      <c r="AM218" s="217"/>
      <c r="AN218" s="285"/>
      <c r="AO218" s="222"/>
      <c r="AP218" s="217" t="str">
        <f t="shared" si="632"/>
        <v xml:space="preserve"> </v>
      </c>
      <c r="AQ218" s="288"/>
      <c r="AR218" s="217"/>
      <c r="AS218" s="285"/>
      <c r="AT218" s="222"/>
      <c r="AU218" s="217" t="str">
        <f t="shared" si="632"/>
        <v xml:space="preserve"> </v>
      </c>
      <c r="AV218" s="288"/>
      <c r="AW218" s="217"/>
      <c r="AX218" s="285"/>
      <c r="AY218" s="222"/>
      <c r="AZ218" s="217" t="str">
        <f t="shared" si="632"/>
        <v xml:space="preserve"> </v>
      </c>
      <c r="BA218" s="288"/>
      <c r="BB218" s="217"/>
      <c r="BC218" s="285"/>
      <c r="BD218" s="222"/>
      <c r="BE218" s="217" t="str">
        <f t="shared" si="632"/>
        <v xml:space="preserve"> </v>
      </c>
      <c r="BF218" s="288"/>
      <c r="BG218" s="217"/>
      <c r="BH218" s="285"/>
      <c r="BI218" s="222"/>
      <c r="BJ218" s="217" t="str">
        <f t="shared" si="632"/>
        <v xml:space="preserve"> </v>
      </c>
      <c r="BK218" s="288"/>
      <c r="BL218" s="217"/>
      <c r="BM218" s="285"/>
      <c r="BN218" s="222"/>
      <c r="BO218" s="217" t="str">
        <f t="shared" si="632"/>
        <v xml:space="preserve"> </v>
      </c>
      <c r="BP218" s="288"/>
      <c r="BQ218" s="217"/>
      <c r="BR218" s="285"/>
      <c r="BS218" s="222"/>
      <c r="BT218" s="217" t="str">
        <f t="shared" si="632"/>
        <v xml:space="preserve"> </v>
      </c>
      <c r="BU218" s="288"/>
      <c r="BV218" s="217"/>
      <c r="BW218" s="285"/>
      <c r="BX218" s="222"/>
      <c r="BY218" s="217" t="str">
        <f t="shared" si="633"/>
        <v xml:space="preserve"> </v>
      </c>
      <c r="BZ218" s="288"/>
      <c r="CA218" s="217"/>
      <c r="CB218" s="285"/>
      <c r="CC218" s="222"/>
      <c r="CD218" s="217" t="str">
        <f t="shared" si="633"/>
        <v xml:space="preserve"> </v>
      </c>
      <c r="CE218" s="288"/>
      <c r="CF218" s="217"/>
      <c r="CG218" s="285"/>
      <c r="CH218" s="222"/>
      <c r="CI218" s="217" t="str">
        <f t="shared" si="633"/>
        <v xml:space="preserve"> </v>
      </c>
      <c r="CJ218" s="288"/>
      <c r="CK218" s="217"/>
      <c r="CL218" s="285"/>
      <c r="CM218" s="222"/>
      <c r="CN218" s="217" t="str">
        <f t="shared" si="633"/>
        <v xml:space="preserve"> </v>
      </c>
      <c r="CO218" s="288"/>
      <c r="CP218" s="217"/>
      <c r="CQ218" s="285"/>
      <c r="CR218" s="222"/>
      <c r="CS218" s="217" t="str">
        <f t="shared" si="633"/>
        <v xml:space="preserve"> </v>
      </c>
      <c r="CT218" s="288"/>
      <c r="CU218" s="217"/>
      <c r="CV218" s="285"/>
      <c r="CW218" s="222"/>
      <c r="CX218" s="217" t="str">
        <f t="shared" si="633"/>
        <v xml:space="preserve"> </v>
      </c>
      <c r="CY218" s="288"/>
      <c r="CZ218" s="217"/>
      <c r="DA218" s="285"/>
      <c r="DB218" s="222"/>
      <c r="DC218" s="217" t="str">
        <f t="shared" si="633"/>
        <v xml:space="preserve"> </v>
      </c>
      <c r="DD218" s="288"/>
      <c r="DE218" s="217"/>
      <c r="DF218" s="285"/>
      <c r="DG218" s="222"/>
      <c r="DH218" s="217" t="str">
        <f t="shared" si="633"/>
        <v xml:space="preserve"> </v>
      </c>
      <c r="DI218" s="288"/>
      <c r="DJ218" s="217"/>
      <c r="DK218" s="285"/>
      <c r="DL218" s="222"/>
      <c r="DM218" s="217" t="str">
        <f t="shared" si="633"/>
        <v xml:space="preserve"> </v>
      </c>
      <c r="DN218" s="288"/>
      <c r="DO218" s="217"/>
      <c r="DP218" s="285"/>
      <c r="DQ218" s="222"/>
      <c r="DR218" s="217" t="str">
        <f t="shared" si="633"/>
        <v xml:space="preserve"> </v>
      </c>
      <c r="DS218" s="288"/>
      <c r="DT218" s="217"/>
      <c r="DU218" s="285"/>
      <c r="DV218" s="222"/>
      <c r="DW218" s="217" t="str">
        <f t="shared" si="633"/>
        <v xml:space="preserve"> </v>
      </c>
      <c r="DX218" s="288"/>
      <c r="DY218" s="217"/>
      <c r="DZ218" s="285"/>
      <c r="EA218" s="222"/>
      <c r="EB218" s="217" t="str">
        <f t="shared" si="246"/>
        <v xml:space="preserve"> </v>
      </c>
      <c r="EC218" s="288"/>
      <c r="ED218" s="217"/>
      <c r="EE218" s="285"/>
      <c r="EF218" s="222"/>
      <c r="EG218" s="217" t="str">
        <f t="shared" ref="EG218" si="922">IF(EF218="Absent",0," ")</f>
        <v xml:space="preserve"> </v>
      </c>
      <c r="EH218" s="288"/>
      <c r="EI218" s="217"/>
      <c r="EJ218" s="285"/>
      <c r="EK218" s="222"/>
      <c r="EL218" s="217" t="str">
        <f t="shared" ref="EL218" si="923">IF(EK218="Absent",0," ")</f>
        <v xml:space="preserve"> </v>
      </c>
      <c r="EM218" s="288"/>
      <c r="EN218" s="217"/>
      <c r="EO218" s="285"/>
      <c r="EP218" s="222"/>
      <c r="EQ218" s="217" t="str">
        <f t="shared" ref="EQ218" si="924">IF(EP218="Absent",0," ")</f>
        <v xml:space="preserve"> </v>
      </c>
      <c r="ER218" s="288"/>
      <c r="ES218" s="217"/>
      <c r="ET218" s="285"/>
      <c r="EU218" s="222"/>
      <c r="EV218" s="217" t="str">
        <f t="shared" ref="EV218" si="925">IF(EU218="Absent",0," ")</f>
        <v xml:space="preserve"> </v>
      </c>
      <c r="EW218" s="288"/>
      <c r="EX218" s="217"/>
      <c r="EY218" s="285"/>
      <c r="EZ218" s="222"/>
      <c r="FA218" s="217" t="str">
        <f t="shared" ref="FA218" si="926">IF(EZ218="Absent",0," ")</f>
        <v xml:space="preserve"> </v>
      </c>
      <c r="FB218" s="288"/>
      <c r="FC218" s="217"/>
      <c r="FD218" s="285"/>
      <c r="FE218" s="186"/>
      <c r="FF218" s="65" t="str">
        <f t="shared" ref="FF218" si="927">IF(FE218="Absent",0," ")</f>
        <v xml:space="preserve"> </v>
      </c>
      <c r="FG218" s="282"/>
      <c r="FH218" s="65"/>
      <c r="FI218" s="281"/>
      <c r="FJ218" s="186"/>
      <c r="FK218" s="65" t="str">
        <f t="shared" ref="FK218" si="928">IF(FJ218="Absent",0," ")</f>
        <v xml:space="preserve"> </v>
      </c>
      <c r="FL218" s="282"/>
      <c r="FM218" s="65"/>
      <c r="FN218" s="281"/>
      <c r="FO218" s="186"/>
      <c r="FP218" s="65" t="str">
        <f t="shared" ref="FP218" si="929">IF(FO218="Absent",0," ")</f>
        <v xml:space="preserve"> </v>
      </c>
      <c r="FQ218" s="282"/>
      <c r="FR218" s="65"/>
      <c r="FS218" s="281"/>
      <c r="FT218" s="186"/>
      <c r="FU218" s="65" t="str">
        <f t="shared" ref="FU218" si="930">IF(FT218="Absent",0," ")</f>
        <v xml:space="preserve"> </v>
      </c>
      <c r="FV218" s="282"/>
      <c r="FW218" s="65"/>
      <c r="FX218" s="281"/>
      <c r="FY218" s="186"/>
      <c r="FZ218" s="65" t="str">
        <f t="shared" ref="FZ218" si="931">IF(FY218="Absent",0," ")</f>
        <v xml:space="preserve"> </v>
      </c>
      <c r="GA218" s="282"/>
      <c r="GB218" s="65"/>
      <c r="GC218" s="281"/>
      <c r="GD218" s="186"/>
      <c r="GE218" s="65" t="str">
        <f t="shared" ref="GE218" si="932">IF(GD218="Absent",0," ")</f>
        <v xml:space="preserve"> </v>
      </c>
      <c r="GF218" s="282"/>
      <c r="GG218" s="65"/>
      <c r="GH218" s="281"/>
      <c r="GI218" s="186"/>
      <c r="GJ218" s="65" t="str">
        <f t="shared" ref="GJ218" si="933">IF(GI218="Absent",0," ")</f>
        <v xml:space="preserve"> </v>
      </c>
      <c r="GK218" s="282"/>
      <c r="GL218" s="65"/>
      <c r="GM218" s="281"/>
      <c r="GN218" s="186"/>
      <c r="GO218" s="65" t="str">
        <f t="shared" ref="GO218" si="934">IF(GN218="Absent",0," ")</f>
        <v xml:space="preserve"> </v>
      </c>
      <c r="GP218" s="282"/>
      <c r="GQ218" s="65"/>
      <c r="GR218" s="281"/>
      <c r="GS218" s="186"/>
      <c r="GT218" s="65" t="str">
        <f t="shared" ref="GT218" si="935">IF(GS218="Absent",0," ")</f>
        <v xml:space="preserve"> </v>
      </c>
      <c r="GU218" s="282"/>
      <c r="GV218" s="65"/>
      <c r="GW218" s="281"/>
      <c r="GX218" s="186"/>
      <c r="GY218" s="65" t="str">
        <f t="shared" ref="GY218" si="936">IF(GX218="Absent",0," ")</f>
        <v xml:space="preserve"> </v>
      </c>
      <c r="GZ218" s="282"/>
      <c r="HA218" s="65"/>
      <c r="HB218" s="281"/>
      <c r="HC218" s="186"/>
      <c r="HD218" s="65" t="str">
        <f t="shared" ref="HD218" si="937">IF(HC218="Absent",0," ")</f>
        <v xml:space="preserve"> </v>
      </c>
      <c r="HE218" s="282"/>
      <c r="HF218" s="65"/>
      <c r="HG218" s="281"/>
      <c r="HH218" s="186"/>
      <c r="HI218" s="65" t="str">
        <f t="shared" ref="HI218" si="938">IF(HH218="Absent",0," ")</f>
        <v xml:space="preserve"> </v>
      </c>
      <c r="HJ218" s="282"/>
      <c r="HK218" s="65"/>
      <c r="HL218" s="281"/>
      <c r="HM218" s="186"/>
      <c r="HN218" s="65" t="str">
        <f t="shared" ref="HN218" si="939">IF(HM218="Absent",0," ")</f>
        <v xml:space="preserve"> </v>
      </c>
      <c r="HO218" s="282"/>
      <c r="HP218" s="65"/>
      <c r="HQ218" s="281"/>
      <c r="HR218" s="186"/>
      <c r="HS218" s="65" t="str">
        <f t="shared" ref="HS218" si="940">IF(HR218="Absent",0," ")</f>
        <v xml:space="preserve"> </v>
      </c>
      <c r="HT218" s="282"/>
      <c r="HU218" s="65"/>
      <c r="HV218" s="281"/>
      <c r="HW218" s="186"/>
      <c r="HX218" s="65" t="str">
        <f t="shared" ref="HX218" si="941">IF(HW218="Absent",0," ")</f>
        <v xml:space="preserve"> </v>
      </c>
      <c r="HY218" s="282"/>
      <c r="HZ218" s="65"/>
      <c r="IA218" s="281"/>
      <c r="IB218" s="186"/>
      <c r="IC218" s="65" t="str">
        <f t="shared" ref="IC218" si="942">IF(IB218="Absent",0," ")</f>
        <v xml:space="preserve"> </v>
      </c>
      <c r="ID218" s="282"/>
      <c r="IE218" s="65"/>
      <c r="IF218" s="281"/>
      <c r="IG218" s="186"/>
      <c r="IH218" s="65" t="str">
        <f t="shared" ref="IH218" si="943">IF(IG218="Absent",0," ")</f>
        <v xml:space="preserve"> </v>
      </c>
      <c r="II218" s="282"/>
      <c r="IJ218" s="65"/>
      <c r="IK218" s="281"/>
      <c r="IL218" s="186"/>
      <c r="IM218" s="65" t="str">
        <f t="shared" ref="IM218" si="944">IF(IL218="Absent",0," ")</f>
        <v xml:space="preserve"> </v>
      </c>
      <c r="IN218" s="282"/>
      <c r="IO218" s="65"/>
      <c r="IP218" s="281"/>
      <c r="IQ218" s="186"/>
      <c r="IR218" s="65" t="str">
        <f t="shared" ref="IR218" si="945">IF(IQ218="Absent",0," ")</f>
        <v xml:space="preserve"> </v>
      </c>
      <c r="IS218" s="282"/>
      <c r="IT218" s="65"/>
      <c r="IU218" s="281"/>
    </row>
    <row r="219" spans="1:255" ht="15" customHeight="1">
      <c r="A219" s="360"/>
      <c r="B219" s="402"/>
      <c r="C219" s="386"/>
      <c r="D219" s="279"/>
      <c r="E219" s="221" t="str">
        <f t="shared" si="583"/>
        <v>PM</v>
      </c>
      <c r="F219" s="222"/>
      <c r="G219" s="217" t="str">
        <f t="shared" si="243"/>
        <v xml:space="preserve"> </v>
      </c>
      <c r="H219" s="288"/>
      <c r="I219" s="217"/>
      <c r="J219" s="285"/>
      <c r="K219" s="222"/>
      <c r="L219" s="217" t="str">
        <f t="shared" si="632"/>
        <v xml:space="preserve"> </v>
      </c>
      <c r="M219" s="288"/>
      <c r="N219" s="217"/>
      <c r="O219" s="285"/>
      <c r="P219" s="222"/>
      <c r="Q219" s="217" t="str">
        <f t="shared" si="632"/>
        <v xml:space="preserve"> </v>
      </c>
      <c r="R219" s="288"/>
      <c r="S219" s="217"/>
      <c r="T219" s="285"/>
      <c r="U219" s="222"/>
      <c r="V219" s="217" t="str">
        <f t="shared" si="632"/>
        <v xml:space="preserve"> </v>
      </c>
      <c r="W219" s="288"/>
      <c r="X219" s="217"/>
      <c r="Y219" s="285"/>
      <c r="Z219" s="222"/>
      <c r="AA219" s="217" t="str">
        <f t="shared" si="632"/>
        <v xml:space="preserve"> </v>
      </c>
      <c r="AB219" s="288"/>
      <c r="AC219" s="217"/>
      <c r="AD219" s="285"/>
      <c r="AE219" s="222"/>
      <c r="AF219" s="217" t="str">
        <f t="shared" si="632"/>
        <v xml:space="preserve"> </v>
      </c>
      <c r="AG219" s="288"/>
      <c r="AH219" s="217"/>
      <c r="AI219" s="285"/>
      <c r="AJ219" s="222"/>
      <c r="AK219" s="217" t="str">
        <f t="shared" si="632"/>
        <v xml:space="preserve"> </v>
      </c>
      <c r="AL219" s="288"/>
      <c r="AM219" s="217"/>
      <c r="AN219" s="285"/>
      <c r="AO219" s="222"/>
      <c r="AP219" s="217" t="str">
        <f t="shared" si="632"/>
        <v xml:space="preserve"> </v>
      </c>
      <c r="AQ219" s="288"/>
      <c r="AR219" s="217"/>
      <c r="AS219" s="285"/>
      <c r="AT219" s="222"/>
      <c r="AU219" s="217" t="str">
        <f t="shared" si="632"/>
        <v xml:space="preserve"> </v>
      </c>
      <c r="AV219" s="288"/>
      <c r="AW219" s="217"/>
      <c r="AX219" s="285"/>
      <c r="AY219" s="222"/>
      <c r="AZ219" s="217" t="str">
        <f t="shared" si="632"/>
        <v xml:space="preserve"> </v>
      </c>
      <c r="BA219" s="288"/>
      <c r="BB219" s="217"/>
      <c r="BC219" s="285"/>
      <c r="BD219" s="222"/>
      <c r="BE219" s="217" t="str">
        <f t="shared" si="632"/>
        <v xml:space="preserve"> </v>
      </c>
      <c r="BF219" s="288"/>
      <c r="BG219" s="217"/>
      <c r="BH219" s="285"/>
      <c r="BI219" s="222"/>
      <c r="BJ219" s="217" t="str">
        <f t="shared" si="632"/>
        <v xml:space="preserve"> </v>
      </c>
      <c r="BK219" s="288"/>
      <c r="BL219" s="217"/>
      <c r="BM219" s="285"/>
      <c r="BN219" s="222"/>
      <c r="BO219" s="217" t="str">
        <f t="shared" si="632"/>
        <v xml:space="preserve"> </v>
      </c>
      <c r="BP219" s="288"/>
      <c r="BQ219" s="217"/>
      <c r="BR219" s="285"/>
      <c r="BS219" s="222"/>
      <c r="BT219" s="217" t="str">
        <f t="shared" si="632"/>
        <v xml:space="preserve"> </v>
      </c>
      <c r="BU219" s="288"/>
      <c r="BV219" s="217"/>
      <c r="BW219" s="285"/>
      <c r="BX219" s="222"/>
      <c r="BY219" s="217" t="str">
        <f t="shared" si="633"/>
        <v xml:space="preserve"> </v>
      </c>
      <c r="BZ219" s="288"/>
      <c r="CA219" s="217"/>
      <c r="CB219" s="285"/>
      <c r="CC219" s="222"/>
      <c r="CD219" s="217" t="str">
        <f t="shared" si="633"/>
        <v xml:space="preserve"> </v>
      </c>
      <c r="CE219" s="288"/>
      <c r="CF219" s="217"/>
      <c r="CG219" s="285"/>
      <c r="CH219" s="222"/>
      <c r="CI219" s="217" t="str">
        <f t="shared" si="633"/>
        <v xml:space="preserve"> </v>
      </c>
      <c r="CJ219" s="288"/>
      <c r="CK219" s="217"/>
      <c r="CL219" s="285"/>
      <c r="CM219" s="222"/>
      <c r="CN219" s="217" t="str">
        <f t="shared" si="633"/>
        <v xml:space="preserve"> </v>
      </c>
      <c r="CO219" s="288"/>
      <c r="CP219" s="217"/>
      <c r="CQ219" s="285"/>
      <c r="CR219" s="222"/>
      <c r="CS219" s="217" t="str">
        <f t="shared" si="633"/>
        <v xml:space="preserve"> </v>
      </c>
      <c r="CT219" s="288"/>
      <c r="CU219" s="217"/>
      <c r="CV219" s="285"/>
      <c r="CW219" s="222"/>
      <c r="CX219" s="217" t="str">
        <f t="shared" si="633"/>
        <v xml:space="preserve"> </v>
      </c>
      <c r="CY219" s="288"/>
      <c r="CZ219" s="217"/>
      <c r="DA219" s="285"/>
      <c r="DB219" s="222"/>
      <c r="DC219" s="217" t="str">
        <f t="shared" si="633"/>
        <v xml:space="preserve"> </v>
      </c>
      <c r="DD219" s="288"/>
      <c r="DE219" s="217"/>
      <c r="DF219" s="285"/>
      <c r="DG219" s="222"/>
      <c r="DH219" s="217" t="str">
        <f t="shared" si="633"/>
        <v xml:space="preserve"> </v>
      </c>
      <c r="DI219" s="288"/>
      <c r="DJ219" s="217"/>
      <c r="DK219" s="285"/>
      <c r="DL219" s="222"/>
      <c r="DM219" s="217" t="str">
        <f t="shared" si="633"/>
        <v xml:space="preserve"> </v>
      </c>
      <c r="DN219" s="288"/>
      <c r="DO219" s="217"/>
      <c r="DP219" s="285"/>
      <c r="DQ219" s="222"/>
      <c r="DR219" s="217" t="str">
        <f t="shared" si="633"/>
        <v xml:space="preserve"> </v>
      </c>
      <c r="DS219" s="288"/>
      <c r="DT219" s="217"/>
      <c r="DU219" s="285"/>
      <c r="DV219" s="222"/>
      <c r="DW219" s="217" t="str">
        <f t="shared" si="633"/>
        <v xml:space="preserve"> </v>
      </c>
      <c r="DX219" s="288"/>
      <c r="DY219" s="217"/>
      <c r="DZ219" s="285"/>
      <c r="EA219" s="222"/>
      <c r="EB219" s="217" t="str">
        <f t="shared" si="246"/>
        <v xml:space="preserve"> </v>
      </c>
      <c r="EC219" s="288"/>
      <c r="ED219" s="217"/>
      <c r="EE219" s="285"/>
      <c r="EF219" s="222"/>
      <c r="EG219" s="217" t="str">
        <f t="shared" ref="EG219" si="946">IF(EF219="Absent",0," ")</f>
        <v xml:space="preserve"> </v>
      </c>
      <c r="EH219" s="288"/>
      <c r="EI219" s="217"/>
      <c r="EJ219" s="285"/>
      <c r="EK219" s="222"/>
      <c r="EL219" s="217" t="str">
        <f t="shared" ref="EL219" si="947">IF(EK219="Absent",0," ")</f>
        <v xml:space="preserve"> </v>
      </c>
      <c r="EM219" s="288"/>
      <c r="EN219" s="217"/>
      <c r="EO219" s="285"/>
      <c r="EP219" s="222"/>
      <c r="EQ219" s="217" t="str">
        <f t="shared" ref="EQ219" si="948">IF(EP219="Absent",0," ")</f>
        <v xml:space="preserve"> </v>
      </c>
      <c r="ER219" s="288"/>
      <c r="ES219" s="217"/>
      <c r="ET219" s="285"/>
      <c r="EU219" s="222"/>
      <c r="EV219" s="217" t="str">
        <f t="shared" ref="EV219" si="949">IF(EU219="Absent",0," ")</f>
        <v xml:space="preserve"> </v>
      </c>
      <c r="EW219" s="288"/>
      <c r="EX219" s="217"/>
      <c r="EY219" s="285"/>
      <c r="EZ219" s="222"/>
      <c r="FA219" s="217" t="str">
        <f t="shared" ref="FA219" si="950">IF(EZ219="Absent",0," ")</f>
        <v xml:space="preserve"> </v>
      </c>
      <c r="FB219" s="288"/>
      <c r="FC219" s="217"/>
      <c r="FD219" s="285"/>
      <c r="FE219" s="186"/>
      <c r="FF219" s="65" t="str">
        <f t="shared" ref="FF219" si="951">IF(FE219="Absent",0," ")</f>
        <v xml:space="preserve"> </v>
      </c>
      <c r="FG219" s="282"/>
      <c r="FH219" s="65"/>
      <c r="FI219" s="281"/>
      <c r="FJ219" s="186"/>
      <c r="FK219" s="65" t="str">
        <f t="shared" ref="FK219" si="952">IF(FJ219="Absent",0," ")</f>
        <v xml:space="preserve"> </v>
      </c>
      <c r="FL219" s="282"/>
      <c r="FM219" s="65"/>
      <c r="FN219" s="281"/>
      <c r="FO219" s="186"/>
      <c r="FP219" s="65" t="str">
        <f t="shared" ref="FP219" si="953">IF(FO219="Absent",0," ")</f>
        <v xml:space="preserve"> </v>
      </c>
      <c r="FQ219" s="282"/>
      <c r="FR219" s="65"/>
      <c r="FS219" s="281"/>
      <c r="FT219" s="186"/>
      <c r="FU219" s="65" t="str">
        <f t="shared" ref="FU219" si="954">IF(FT219="Absent",0," ")</f>
        <v xml:space="preserve"> </v>
      </c>
      <c r="FV219" s="282"/>
      <c r="FW219" s="65"/>
      <c r="FX219" s="281"/>
      <c r="FY219" s="186"/>
      <c r="FZ219" s="65" t="str">
        <f t="shared" ref="FZ219" si="955">IF(FY219="Absent",0," ")</f>
        <v xml:space="preserve"> </v>
      </c>
      <c r="GA219" s="282"/>
      <c r="GB219" s="65"/>
      <c r="GC219" s="281"/>
      <c r="GD219" s="186"/>
      <c r="GE219" s="65" t="str">
        <f t="shared" ref="GE219" si="956">IF(GD219="Absent",0," ")</f>
        <v xml:space="preserve"> </v>
      </c>
      <c r="GF219" s="282"/>
      <c r="GG219" s="65"/>
      <c r="GH219" s="281"/>
      <c r="GI219" s="186"/>
      <c r="GJ219" s="65" t="str">
        <f t="shared" ref="GJ219" si="957">IF(GI219="Absent",0," ")</f>
        <v xml:space="preserve"> </v>
      </c>
      <c r="GK219" s="282"/>
      <c r="GL219" s="65"/>
      <c r="GM219" s="281"/>
      <c r="GN219" s="186"/>
      <c r="GO219" s="65" t="str">
        <f t="shared" ref="GO219" si="958">IF(GN219="Absent",0," ")</f>
        <v xml:space="preserve"> </v>
      </c>
      <c r="GP219" s="282"/>
      <c r="GQ219" s="65"/>
      <c r="GR219" s="281"/>
      <c r="GS219" s="186"/>
      <c r="GT219" s="65" t="str">
        <f t="shared" ref="GT219" si="959">IF(GS219="Absent",0," ")</f>
        <v xml:space="preserve"> </v>
      </c>
      <c r="GU219" s="282"/>
      <c r="GV219" s="65"/>
      <c r="GW219" s="281"/>
      <c r="GX219" s="186"/>
      <c r="GY219" s="65" t="str">
        <f t="shared" ref="GY219" si="960">IF(GX219="Absent",0," ")</f>
        <v xml:space="preserve"> </v>
      </c>
      <c r="GZ219" s="282"/>
      <c r="HA219" s="65"/>
      <c r="HB219" s="281"/>
      <c r="HC219" s="186"/>
      <c r="HD219" s="65" t="str">
        <f t="shared" ref="HD219" si="961">IF(HC219="Absent",0," ")</f>
        <v xml:space="preserve"> </v>
      </c>
      <c r="HE219" s="282"/>
      <c r="HF219" s="65"/>
      <c r="HG219" s="281"/>
      <c r="HH219" s="186"/>
      <c r="HI219" s="65" t="str">
        <f t="shared" ref="HI219" si="962">IF(HH219="Absent",0," ")</f>
        <v xml:space="preserve"> </v>
      </c>
      <c r="HJ219" s="282"/>
      <c r="HK219" s="65"/>
      <c r="HL219" s="281"/>
      <c r="HM219" s="186"/>
      <c r="HN219" s="65" t="str">
        <f t="shared" ref="HN219" si="963">IF(HM219="Absent",0," ")</f>
        <v xml:space="preserve"> </v>
      </c>
      <c r="HO219" s="282"/>
      <c r="HP219" s="65"/>
      <c r="HQ219" s="281"/>
      <c r="HR219" s="186"/>
      <c r="HS219" s="65" t="str">
        <f t="shared" ref="HS219" si="964">IF(HR219="Absent",0," ")</f>
        <v xml:space="preserve"> </v>
      </c>
      <c r="HT219" s="282"/>
      <c r="HU219" s="65"/>
      <c r="HV219" s="281"/>
      <c r="HW219" s="186"/>
      <c r="HX219" s="65" t="str">
        <f t="shared" ref="HX219" si="965">IF(HW219="Absent",0," ")</f>
        <v xml:space="preserve"> </v>
      </c>
      <c r="HY219" s="282"/>
      <c r="HZ219" s="65"/>
      <c r="IA219" s="281"/>
      <c r="IB219" s="186"/>
      <c r="IC219" s="65" t="str">
        <f t="shared" ref="IC219" si="966">IF(IB219="Absent",0," ")</f>
        <v xml:space="preserve"> </v>
      </c>
      <c r="ID219" s="282"/>
      <c r="IE219" s="65"/>
      <c r="IF219" s="281"/>
      <c r="IG219" s="186"/>
      <c r="IH219" s="65" t="str">
        <f t="shared" ref="IH219" si="967">IF(IG219="Absent",0," ")</f>
        <v xml:space="preserve"> </v>
      </c>
      <c r="II219" s="282"/>
      <c r="IJ219" s="65"/>
      <c r="IK219" s="281"/>
      <c r="IL219" s="186"/>
      <c r="IM219" s="65" t="str">
        <f t="shared" ref="IM219" si="968">IF(IL219="Absent",0," ")</f>
        <v xml:space="preserve"> </v>
      </c>
      <c r="IN219" s="282"/>
      <c r="IO219" s="65"/>
      <c r="IP219" s="281"/>
      <c r="IQ219" s="186"/>
      <c r="IR219" s="65" t="str">
        <f t="shared" ref="IR219" si="969">IF(IQ219="Absent",0," ")</f>
        <v xml:space="preserve"> </v>
      </c>
      <c r="IS219" s="282"/>
      <c r="IT219" s="65"/>
      <c r="IU219" s="281"/>
    </row>
    <row r="220" spans="1:255" ht="15" customHeight="1">
      <c r="A220" s="361">
        <f>IF($A218+1=8,1, $A218+1)</f>
        <v>1</v>
      </c>
      <c r="B220" s="401"/>
      <c r="C220" s="385">
        <f>C218+1</f>
        <v>43199</v>
      </c>
      <c r="D220" s="275" t="s">
        <v>74</v>
      </c>
      <c r="E220" s="11" t="str">
        <f t="shared" si="583"/>
        <v>AM</v>
      </c>
      <c r="F220" s="156"/>
      <c r="G220" s="155" t="str">
        <f t="shared" si="243"/>
        <v xml:space="preserve"> </v>
      </c>
      <c r="H220" s="287"/>
      <c r="I220" s="155"/>
      <c r="J220" s="286"/>
      <c r="K220" s="156"/>
      <c r="L220" s="155" t="str">
        <f t="shared" si="632"/>
        <v xml:space="preserve"> </v>
      </c>
      <c r="M220" s="287"/>
      <c r="N220" s="155"/>
      <c r="O220" s="286"/>
      <c r="P220" s="156"/>
      <c r="Q220" s="155" t="str">
        <f t="shared" si="632"/>
        <v xml:space="preserve"> </v>
      </c>
      <c r="R220" s="287"/>
      <c r="S220" s="155"/>
      <c r="T220" s="286"/>
      <c r="U220" s="156"/>
      <c r="V220" s="155" t="str">
        <f t="shared" si="632"/>
        <v xml:space="preserve"> </v>
      </c>
      <c r="W220" s="287"/>
      <c r="X220" s="155"/>
      <c r="Y220" s="286"/>
      <c r="Z220" s="156"/>
      <c r="AA220" s="155" t="str">
        <f t="shared" si="632"/>
        <v xml:space="preserve"> </v>
      </c>
      <c r="AB220" s="287"/>
      <c r="AC220" s="155"/>
      <c r="AD220" s="286"/>
      <c r="AE220" s="156"/>
      <c r="AF220" s="155" t="str">
        <f t="shared" si="632"/>
        <v xml:space="preserve"> </v>
      </c>
      <c r="AG220" s="287"/>
      <c r="AH220" s="155"/>
      <c r="AI220" s="286"/>
      <c r="AJ220" s="156"/>
      <c r="AK220" s="155" t="str">
        <f t="shared" si="632"/>
        <v xml:space="preserve"> </v>
      </c>
      <c r="AL220" s="287"/>
      <c r="AM220" s="155"/>
      <c r="AN220" s="286"/>
      <c r="AO220" s="156"/>
      <c r="AP220" s="155" t="str">
        <f t="shared" si="632"/>
        <v xml:space="preserve"> </v>
      </c>
      <c r="AQ220" s="287"/>
      <c r="AR220" s="155"/>
      <c r="AS220" s="286"/>
      <c r="AT220" s="156"/>
      <c r="AU220" s="155" t="str">
        <f t="shared" si="632"/>
        <v xml:space="preserve"> </v>
      </c>
      <c r="AV220" s="287"/>
      <c r="AW220" s="155"/>
      <c r="AX220" s="286"/>
      <c r="AY220" s="156"/>
      <c r="AZ220" s="155" t="str">
        <f t="shared" si="632"/>
        <v xml:space="preserve"> </v>
      </c>
      <c r="BA220" s="287"/>
      <c r="BB220" s="155"/>
      <c r="BC220" s="286"/>
      <c r="BD220" s="156"/>
      <c r="BE220" s="155" t="str">
        <f t="shared" si="632"/>
        <v xml:space="preserve"> </v>
      </c>
      <c r="BF220" s="287"/>
      <c r="BG220" s="155"/>
      <c r="BH220" s="286"/>
      <c r="BI220" s="156"/>
      <c r="BJ220" s="155" t="str">
        <f t="shared" si="632"/>
        <v xml:space="preserve"> </v>
      </c>
      <c r="BK220" s="287"/>
      <c r="BL220" s="155"/>
      <c r="BM220" s="286"/>
      <c r="BN220" s="156"/>
      <c r="BO220" s="155" t="str">
        <f t="shared" si="632"/>
        <v xml:space="preserve"> </v>
      </c>
      <c r="BP220" s="287"/>
      <c r="BQ220" s="155"/>
      <c r="BR220" s="286"/>
      <c r="BS220" s="156"/>
      <c r="BT220" s="155" t="str">
        <f t="shared" si="632"/>
        <v xml:space="preserve"> </v>
      </c>
      <c r="BU220" s="287"/>
      <c r="BV220" s="155"/>
      <c r="BW220" s="286"/>
      <c r="BX220" s="156"/>
      <c r="BY220" s="155" t="str">
        <f t="shared" si="633"/>
        <v xml:space="preserve"> </v>
      </c>
      <c r="BZ220" s="287"/>
      <c r="CA220" s="155"/>
      <c r="CB220" s="286"/>
      <c r="CC220" s="156"/>
      <c r="CD220" s="155" t="str">
        <f t="shared" si="633"/>
        <v xml:space="preserve"> </v>
      </c>
      <c r="CE220" s="287"/>
      <c r="CF220" s="155"/>
      <c r="CG220" s="286"/>
      <c r="CH220" s="156"/>
      <c r="CI220" s="155" t="str">
        <f t="shared" si="633"/>
        <v xml:space="preserve"> </v>
      </c>
      <c r="CJ220" s="287"/>
      <c r="CK220" s="155"/>
      <c r="CL220" s="286"/>
      <c r="CM220" s="156"/>
      <c r="CN220" s="155" t="str">
        <f t="shared" si="633"/>
        <v xml:space="preserve"> </v>
      </c>
      <c r="CO220" s="287"/>
      <c r="CP220" s="155"/>
      <c r="CQ220" s="286"/>
      <c r="CR220" s="156"/>
      <c r="CS220" s="155" t="str">
        <f t="shared" si="633"/>
        <v xml:space="preserve"> </v>
      </c>
      <c r="CT220" s="287"/>
      <c r="CU220" s="155"/>
      <c r="CV220" s="286"/>
      <c r="CW220" s="156"/>
      <c r="CX220" s="155" t="str">
        <f t="shared" si="633"/>
        <v xml:space="preserve"> </v>
      </c>
      <c r="CY220" s="287"/>
      <c r="CZ220" s="155"/>
      <c r="DA220" s="286"/>
      <c r="DB220" s="156"/>
      <c r="DC220" s="155" t="str">
        <f t="shared" si="633"/>
        <v xml:space="preserve"> </v>
      </c>
      <c r="DD220" s="287"/>
      <c r="DE220" s="155"/>
      <c r="DF220" s="286"/>
      <c r="DG220" s="156"/>
      <c r="DH220" s="155" t="str">
        <f t="shared" si="633"/>
        <v xml:space="preserve"> </v>
      </c>
      <c r="DI220" s="287"/>
      <c r="DJ220" s="155"/>
      <c r="DK220" s="286"/>
      <c r="DL220" s="156"/>
      <c r="DM220" s="155" t="str">
        <f t="shared" si="633"/>
        <v xml:space="preserve"> </v>
      </c>
      <c r="DN220" s="287"/>
      <c r="DO220" s="155"/>
      <c r="DP220" s="286"/>
      <c r="DQ220" s="156"/>
      <c r="DR220" s="155" t="str">
        <f t="shared" si="633"/>
        <v xml:space="preserve"> </v>
      </c>
      <c r="DS220" s="287"/>
      <c r="DT220" s="155"/>
      <c r="DU220" s="286"/>
      <c r="DV220" s="156"/>
      <c r="DW220" s="155" t="str">
        <f t="shared" si="633"/>
        <v xml:space="preserve"> </v>
      </c>
      <c r="DX220" s="287"/>
      <c r="DY220" s="155"/>
      <c r="DZ220" s="286"/>
      <c r="EA220" s="156"/>
      <c r="EB220" s="155" t="str">
        <f t="shared" si="246"/>
        <v xml:space="preserve"> </v>
      </c>
      <c r="EC220" s="287"/>
      <c r="ED220" s="155"/>
      <c r="EE220" s="286"/>
      <c r="EF220" s="156"/>
      <c r="EG220" s="155" t="str">
        <f t="shared" ref="EG220" si="970">IF(EF220="Absent",0," ")</f>
        <v xml:space="preserve"> </v>
      </c>
      <c r="EH220" s="287"/>
      <c r="EI220" s="155"/>
      <c r="EJ220" s="286"/>
      <c r="EK220" s="156"/>
      <c r="EL220" s="155" t="str">
        <f t="shared" ref="EL220" si="971">IF(EK220="Absent",0," ")</f>
        <v xml:space="preserve"> </v>
      </c>
      <c r="EM220" s="287"/>
      <c r="EN220" s="155"/>
      <c r="EO220" s="286"/>
      <c r="EP220" s="156"/>
      <c r="EQ220" s="155" t="str">
        <f t="shared" ref="EQ220" si="972">IF(EP220="Absent",0," ")</f>
        <v xml:space="preserve"> </v>
      </c>
      <c r="ER220" s="287"/>
      <c r="ES220" s="155"/>
      <c r="ET220" s="286"/>
      <c r="EU220" s="156"/>
      <c r="EV220" s="155" t="str">
        <f t="shared" ref="EV220" si="973">IF(EU220="Absent",0," ")</f>
        <v xml:space="preserve"> </v>
      </c>
      <c r="EW220" s="287"/>
      <c r="EX220" s="155"/>
      <c r="EY220" s="286"/>
      <c r="EZ220" s="156"/>
      <c r="FA220" s="155" t="str">
        <f t="shared" ref="FA220" si="974">IF(EZ220="Absent",0," ")</f>
        <v xml:space="preserve"> </v>
      </c>
      <c r="FB220" s="287"/>
      <c r="FC220" s="155"/>
      <c r="FD220" s="286"/>
      <c r="FE220" s="186"/>
      <c r="FF220" s="65" t="str">
        <f t="shared" ref="FF220" si="975">IF(FE220="Absent",0," ")</f>
        <v xml:space="preserve"> </v>
      </c>
      <c r="FG220" s="282"/>
      <c r="FH220" s="65"/>
      <c r="FI220" s="281"/>
      <c r="FJ220" s="186"/>
      <c r="FK220" s="65" t="str">
        <f t="shared" ref="FK220" si="976">IF(FJ220="Absent",0," ")</f>
        <v xml:space="preserve"> </v>
      </c>
      <c r="FL220" s="282"/>
      <c r="FM220" s="65"/>
      <c r="FN220" s="281"/>
      <c r="FO220" s="186"/>
      <c r="FP220" s="65" t="str">
        <f t="shared" ref="FP220" si="977">IF(FO220="Absent",0," ")</f>
        <v xml:space="preserve"> </v>
      </c>
      <c r="FQ220" s="282"/>
      <c r="FR220" s="65"/>
      <c r="FS220" s="281"/>
      <c r="FT220" s="186"/>
      <c r="FU220" s="65" t="str">
        <f t="shared" ref="FU220" si="978">IF(FT220="Absent",0," ")</f>
        <v xml:space="preserve"> </v>
      </c>
      <c r="FV220" s="282"/>
      <c r="FW220" s="65"/>
      <c r="FX220" s="281"/>
      <c r="FY220" s="186"/>
      <c r="FZ220" s="65" t="str">
        <f t="shared" ref="FZ220" si="979">IF(FY220="Absent",0," ")</f>
        <v xml:space="preserve"> </v>
      </c>
      <c r="GA220" s="282"/>
      <c r="GB220" s="65"/>
      <c r="GC220" s="281"/>
      <c r="GD220" s="186"/>
      <c r="GE220" s="65" t="str">
        <f t="shared" ref="GE220" si="980">IF(GD220="Absent",0," ")</f>
        <v xml:space="preserve"> </v>
      </c>
      <c r="GF220" s="282"/>
      <c r="GG220" s="65"/>
      <c r="GH220" s="281"/>
      <c r="GI220" s="186"/>
      <c r="GJ220" s="65" t="str">
        <f t="shared" ref="GJ220" si="981">IF(GI220="Absent",0," ")</f>
        <v xml:space="preserve"> </v>
      </c>
      <c r="GK220" s="282"/>
      <c r="GL220" s="65"/>
      <c r="GM220" s="281"/>
      <c r="GN220" s="186"/>
      <c r="GO220" s="65" t="str">
        <f t="shared" ref="GO220" si="982">IF(GN220="Absent",0," ")</f>
        <v xml:space="preserve"> </v>
      </c>
      <c r="GP220" s="282"/>
      <c r="GQ220" s="65"/>
      <c r="GR220" s="281"/>
      <c r="GS220" s="186"/>
      <c r="GT220" s="65" t="str">
        <f t="shared" ref="GT220" si="983">IF(GS220="Absent",0," ")</f>
        <v xml:space="preserve"> </v>
      </c>
      <c r="GU220" s="282"/>
      <c r="GV220" s="65"/>
      <c r="GW220" s="281"/>
      <c r="GX220" s="186"/>
      <c r="GY220" s="65" t="str">
        <f t="shared" ref="GY220" si="984">IF(GX220="Absent",0," ")</f>
        <v xml:space="preserve"> </v>
      </c>
      <c r="GZ220" s="282"/>
      <c r="HA220" s="65"/>
      <c r="HB220" s="281"/>
      <c r="HC220" s="186"/>
      <c r="HD220" s="65" t="str">
        <f t="shared" ref="HD220" si="985">IF(HC220="Absent",0," ")</f>
        <v xml:space="preserve"> </v>
      </c>
      <c r="HE220" s="282"/>
      <c r="HF220" s="65"/>
      <c r="HG220" s="281"/>
      <c r="HH220" s="186"/>
      <c r="HI220" s="65" t="str">
        <f t="shared" ref="HI220" si="986">IF(HH220="Absent",0," ")</f>
        <v xml:space="preserve"> </v>
      </c>
      <c r="HJ220" s="282"/>
      <c r="HK220" s="65"/>
      <c r="HL220" s="281"/>
      <c r="HM220" s="186"/>
      <c r="HN220" s="65" t="str">
        <f t="shared" ref="HN220" si="987">IF(HM220="Absent",0," ")</f>
        <v xml:space="preserve"> </v>
      </c>
      <c r="HO220" s="282"/>
      <c r="HP220" s="65"/>
      <c r="HQ220" s="281"/>
      <c r="HR220" s="186"/>
      <c r="HS220" s="65" t="str">
        <f t="shared" ref="HS220" si="988">IF(HR220="Absent",0," ")</f>
        <v xml:space="preserve"> </v>
      </c>
      <c r="HT220" s="282"/>
      <c r="HU220" s="65"/>
      <c r="HV220" s="281"/>
      <c r="HW220" s="186"/>
      <c r="HX220" s="65" t="str">
        <f t="shared" ref="HX220" si="989">IF(HW220="Absent",0," ")</f>
        <v xml:space="preserve"> </v>
      </c>
      <c r="HY220" s="282"/>
      <c r="HZ220" s="65"/>
      <c r="IA220" s="281"/>
      <c r="IB220" s="186"/>
      <c r="IC220" s="65" t="str">
        <f t="shared" ref="IC220" si="990">IF(IB220="Absent",0," ")</f>
        <v xml:space="preserve"> </v>
      </c>
      <c r="ID220" s="282"/>
      <c r="IE220" s="65"/>
      <c r="IF220" s="281"/>
      <c r="IG220" s="186"/>
      <c r="IH220" s="65" t="str">
        <f t="shared" ref="IH220" si="991">IF(IG220="Absent",0," ")</f>
        <v xml:space="preserve"> </v>
      </c>
      <c r="II220" s="282"/>
      <c r="IJ220" s="65"/>
      <c r="IK220" s="281"/>
      <c r="IL220" s="186"/>
      <c r="IM220" s="65" t="str">
        <f t="shared" ref="IM220" si="992">IF(IL220="Absent",0," ")</f>
        <v xml:space="preserve"> </v>
      </c>
      <c r="IN220" s="282"/>
      <c r="IO220" s="65"/>
      <c r="IP220" s="281"/>
      <c r="IQ220" s="186"/>
      <c r="IR220" s="65" t="str">
        <f t="shared" ref="IR220" si="993">IF(IQ220="Absent",0," ")</f>
        <v xml:space="preserve"> </v>
      </c>
      <c r="IS220" s="282"/>
      <c r="IT220" s="65"/>
      <c r="IU220" s="281"/>
    </row>
    <row r="221" spans="1:255" ht="15" customHeight="1">
      <c r="A221" s="361"/>
      <c r="B221" s="401"/>
      <c r="C221" s="385"/>
      <c r="D221" s="277"/>
      <c r="E221" s="11" t="str">
        <f t="shared" si="583"/>
        <v>PM</v>
      </c>
      <c r="F221" s="156"/>
      <c r="G221" s="155" t="str">
        <f t="shared" si="243"/>
        <v xml:space="preserve"> </v>
      </c>
      <c r="H221" s="287"/>
      <c r="I221" s="155"/>
      <c r="J221" s="286"/>
      <c r="K221" s="156"/>
      <c r="L221" s="155" t="str">
        <f t="shared" si="632"/>
        <v xml:space="preserve"> </v>
      </c>
      <c r="M221" s="287"/>
      <c r="N221" s="155"/>
      <c r="O221" s="286"/>
      <c r="P221" s="156"/>
      <c r="Q221" s="155" t="str">
        <f t="shared" si="632"/>
        <v xml:space="preserve"> </v>
      </c>
      <c r="R221" s="287"/>
      <c r="S221" s="155"/>
      <c r="T221" s="286"/>
      <c r="U221" s="156"/>
      <c r="V221" s="155" t="str">
        <f t="shared" si="632"/>
        <v xml:space="preserve"> </v>
      </c>
      <c r="W221" s="287"/>
      <c r="X221" s="155"/>
      <c r="Y221" s="286"/>
      <c r="Z221" s="156"/>
      <c r="AA221" s="155" t="str">
        <f t="shared" si="632"/>
        <v xml:space="preserve"> </v>
      </c>
      <c r="AB221" s="287"/>
      <c r="AC221" s="155"/>
      <c r="AD221" s="286"/>
      <c r="AE221" s="156"/>
      <c r="AF221" s="155" t="str">
        <f t="shared" si="632"/>
        <v xml:space="preserve"> </v>
      </c>
      <c r="AG221" s="287"/>
      <c r="AH221" s="155"/>
      <c r="AI221" s="286"/>
      <c r="AJ221" s="156"/>
      <c r="AK221" s="155" t="str">
        <f t="shared" si="632"/>
        <v xml:space="preserve"> </v>
      </c>
      <c r="AL221" s="287"/>
      <c r="AM221" s="155"/>
      <c r="AN221" s="286"/>
      <c r="AO221" s="156"/>
      <c r="AP221" s="155" t="str">
        <f t="shared" si="632"/>
        <v xml:space="preserve"> </v>
      </c>
      <c r="AQ221" s="287"/>
      <c r="AR221" s="155"/>
      <c r="AS221" s="286"/>
      <c r="AT221" s="156"/>
      <c r="AU221" s="155" t="str">
        <f t="shared" si="632"/>
        <v xml:space="preserve"> </v>
      </c>
      <c r="AV221" s="287"/>
      <c r="AW221" s="155"/>
      <c r="AX221" s="286"/>
      <c r="AY221" s="156"/>
      <c r="AZ221" s="155" t="str">
        <f t="shared" si="632"/>
        <v xml:space="preserve"> </v>
      </c>
      <c r="BA221" s="287"/>
      <c r="BB221" s="155"/>
      <c r="BC221" s="286"/>
      <c r="BD221" s="156"/>
      <c r="BE221" s="155" t="str">
        <f t="shared" si="632"/>
        <v xml:space="preserve"> </v>
      </c>
      <c r="BF221" s="287"/>
      <c r="BG221" s="155"/>
      <c r="BH221" s="286"/>
      <c r="BI221" s="156"/>
      <c r="BJ221" s="155" t="str">
        <f t="shared" si="632"/>
        <v xml:space="preserve"> </v>
      </c>
      <c r="BK221" s="287"/>
      <c r="BL221" s="155"/>
      <c r="BM221" s="286"/>
      <c r="BN221" s="156"/>
      <c r="BO221" s="155" t="str">
        <f t="shared" si="632"/>
        <v xml:space="preserve"> </v>
      </c>
      <c r="BP221" s="287"/>
      <c r="BQ221" s="155"/>
      <c r="BR221" s="286"/>
      <c r="BS221" s="156"/>
      <c r="BT221" s="155" t="str">
        <f t="shared" si="632"/>
        <v xml:space="preserve"> </v>
      </c>
      <c r="BU221" s="287"/>
      <c r="BV221" s="155"/>
      <c r="BW221" s="286"/>
      <c r="BX221" s="156"/>
      <c r="BY221" s="155" t="str">
        <f t="shared" si="633"/>
        <v xml:space="preserve"> </v>
      </c>
      <c r="BZ221" s="287"/>
      <c r="CA221" s="155"/>
      <c r="CB221" s="286"/>
      <c r="CC221" s="156"/>
      <c r="CD221" s="155" t="str">
        <f t="shared" si="633"/>
        <v xml:space="preserve"> </v>
      </c>
      <c r="CE221" s="287"/>
      <c r="CF221" s="155"/>
      <c r="CG221" s="286"/>
      <c r="CH221" s="156"/>
      <c r="CI221" s="155" t="str">
        <f t="shared" si="633"/>
        <v xml:space="preserve"> </v>
      </c>
      <c r="CJ221" s="287"/>
      <c r="CK221" s="155"/>
      <c r="CL221" s="286"/>
      <c r="CM221" s="156"/>
      <c r="CN221" s="155" t="str">
        <f t="shared" si="633"/>
        <v xml:space="preserve"> </v>
      </c>
      <c r="CO221" s="287"/>
      <c r="CP221" s="155"/>
      <c r="CQ221" s="286"/>
      <c r="CR221" s="156"/>
      <c r="CS221" s="155" t="str">
        <f t="shared" si="633"/>
        <v xml:space="preserve"> </v>
      </c>
      <c r="CT221" s="287"/>
      <c r="CU221" s="155"/>
      <c r="CV221" s="286"/>
      <c r="CW221" s="156"/>
      <c r="CX221" s="155" t="str">
        <f t="shared" si="633"/>
        <v xml:space="preserve"> </v>
      </c>
      <c r="CY221" s="287"/>
      <c r="CZ221" s="155"/>
      <c r="DA221" s="286"/>
      <c r="DB221" s="156"/>
      <c r="DC221" s="155" t="str">
        <f t="shared" si="633"/>
        <v xml:space="preserve"> </v>
      </c>
      <c r="DD221" s="287"/>
      <c r="DE221" s="155"/>
      <c r="DF221" s="286"/>
      <c r="DG221" s="156"/>
      <c r="DH221" s="155" t="str">
        <f t="shared" si="633"/>
        <v xml:space="preserve"> </v>
      </c>
      <c r="DI221" s="287"/>
      <c r="DJ221" s="155"/>
      <c r="DK221" s="286"/>
      <c r="DL221" s="156"/>
      <c r="DM221" s="155" t="str">
        <f t="shared" si="633"/>
        <v xml:space="preserve"> </v>
      </c>
      <c r="DN221" s="287"/>
      <c r="DO221" s="155"/>
      <c r="DP221" s="286"/>
      <c r="DQ221" s="156"/>
      <c r="DR221" s="155" t="str">
        <f t="shared" si="633"/>
        <v xml:space="preserve"> </v>
      </c>
      <c r="DS221" s="287"/>
      <c r="DT221" s="155"/>
      <c r="DU221" s="286"/>
      <c r="DV221" s="156"/>
      <c r="DW221" s="155" t="str">
        <f t="shared" si="633"/>
        <v xml:space="preserve"> </v>
      </c>
      <c r="DX221" s="287"/>
      <c r="DY221" s="155"/>
      <c r="DZ221" s="286"/>
      <c r="EA221" s="156"/>
      <c r="EB221" s="155" t="str">
        <f t="shared" si="246"/>
        <v xml:space="preserve"> </v>
      </c>
      <c r="EC221" s="287"/>
      <c r="ED221" s="155"/>
      <c r="EE221" s="286"/>
      <c r="EF221" s="156"/>
      <c r="EG221" s="155" t="str">
        <f t="shared" ref="EG221" si="994">IF(EF221="Absent",0," ")</f>
        <v xml:space="preserve"> </v>
      </c>
      <c r="EH221" s="287"/>
      <c r="EI221" s="155"/>
      <c r="EJ221" s="286"/>
      <c r="EK221" s="156"/>
      <c r="EL221" s="155" t="str">
        <f t="shared" ref="EL221" si="995">IF(EK221="Absent",0," ")</f>
        <v xml:space="preserve"> </v>
      </c>
      <c r="EM221" s="287"/>
      <c r="EN221" s="155"/>
      <c r="EO221" s="286"/>
      <c r="EP221" s="156"/>
      <c r="EQ221" s="155" t="str">
        <f t="shared" ref="EQ221" si="996">IF(EP221="Absent",0," ")</f>
        <v xml:space="preserve"> </v>
      </c>
      <c r="ER221" s="287"/>
      <c r="ES221" s="155"/>
      <c r="ET221" s="286"/>
      <c r="EU221" s="156"/>
      <c r="EV221" s="155" t="str">
        <f t="shared" ref="EV221" si="997">IF(EU221="Absent",0," ")</f>
        <v xml:space="preserve"> </v>
      </c>
      <c r="EW221" s="287"/>
      <c r="EX221" s="155"/>
      <c r="EY221" s="286"/>
      <c r="EZ221" s="156"/>
      <c r="FA221" s="155" t="str">
        <f t="shared" ref="FA221" si="998">IF(EZ221="Absent",0," ")</f>
        <v xml:space="preserve"> </v>
      </c>
      <c r="FB221" s="287"/>
      <c r="FC221" s="155"/>
      <c r="FD221" s="286"/>
      <c r="FE221" s="186"/>
      <c r="FF221" s="65" t="str">
        <f t="shared" ref="FF221" si="999">IF(FE221="Absent",0," ")</f>
        <v xml:space="preserve"> </v>
      </c>
      <c r="FG221" s="282"/>
      <c r="FH221" s="65"/>
      <c r="FI221" s="281"/>
      <c r="FJ221" s="186"/>
      <c r="FK221" s="65" t="str">
        <f t="shared" ref="FK221" si="1000">IF(FJ221="Absent",0," ")</f>
        <v xml:space="preserve"> </v>
      </c>
      <c r="FL221" s="282"/>
      <c r="FM221" s="65"/>
      <c r="FN221" s="281"/>
      <c r="FO221" s="186"/>
      <c r="FP221" s="65" t="str">
        <f t="shared" ref="FP221" si="1001">IF(FO221="Absent",0," ")</f>
        <v xml:space="preserve"> </v>
      </c>
      <c r="FQ221" s="282"/>
      <c r="FR221" s="65"/>
      <c r="FS221" s="281"/>
      <c r="FT221" s="186"/>
      <c r="FU221" s="65" t="str">
        <f t="shared" ref="FU221" si="1002">IF(FT221="Absent",0," ")</f>
        <v xml:space="preserve"> </v>
      </c>
      <c r="FV221" s="282"/>
      <c r="FW221" s="65"/>
      <c r="FX221" s="281"/>
      <c r="FY221" s="186"/>
      <c r="FZ221" s="65" t="str">
        <f t="shared" ref="FZ221" si="1003">IF(FY221="Absent",0," ")</f>
        <v xml:space="preserve"> </v>
      </c>
      <c r="GA221" s="282"/>
      <c r="GB221" s="65"/>
      <c r="GC221" s="281"/>
      <c r="GD221" s="186"/>
      <c r="GE221" s="65" t="str">
        <f t="shared" ref="GE221" si="1004">IF(GD221="Absent",0," ")</f>
        <v xml:space="preserve"> </v>
      </c>
      <c r="GF221" s="282"/>
      <c r="GG221" s="65"/>
      <c r="GH221" s="281"/>
      <c r="GI221" s="186"/>
      <c r="GJ221" s="65" t="str">
        <f t="shared" ref="GJ221" si="1005">IF(GI221="Absent",0," ")</f>
        <v xml:space="preserve"> </v>
      </c>
      <c r="GK221" s="282"/>
      <c r="GL221" s="65"/>
      <c r="GM221" s="281"/>
      <c r="GN221" s="186"/>
      <c r="GO221" s="65" t="str">
        <f t="shared" ref="GO221" si="1006">IF(GN221="Absent",0," ")</f>
        <v xml:space="preserve"> </v>
      </c>
      <c r="GP221" s="282"/>
      <c r="GQ221" s="65"/>
      <c r="GR221" s="281"/>
      <c r="GS221" s="186"/>
      <c r="GT221" s="65" t="str">
        <f t="shared" ref="GT221" si="1007">IF(GS221="Absent",0," ")</f>
        <v xml:space="preserve"> </v>
      </c>
      <c r="GU221" s="282"/>
      <c r="GV221" s="65"/>
      <c r="GW221" s="281"/>
      <c r="GX221" s="186"/>
      <c r="GY221" s="65" t="str">
        <f t="shared" ref="GY221" si="1008">IF(GX221="Absent",0," ")</f>
        <v xml:space="preserve"> </v>
      </c>
      <c r="GZ221" s="282"/>
      <c r="HA221" s="65"/>
      <c r="HB221" s="281"/>
      <c r="HC221" s="186"/>
      <c r="HD221" s="65" t="str">
        <f t="shared" ref="HD221" si="1009">IF(HC221="Absent",0," ")</f>
        <v xml:space="preserve"> </v>
      </c>
      <c r="HE221" s="282"/>
      <c r="HF221" s="65"/>
      <c r="HG221" s="281"/>
      <c r="HH221" s="186"/>
      <c r="HI221" s="65" t="str">
        <f t="shared" ref="HI221" si="1010">IF(HH221="Absent",0," ")</f>
        <v xml:space="preserve"> </v>
      </c>
      <c r="HJ221" s="282"/>
      <c r="HK221" s="65"/>
      <c r="HL221" s="281"/>
      <c r="HM221" s="186"/>
      <c r="HN221" s="65" t="str">
        <f t="shared" ref="HN221" si="1011">IF(HM221="Absent",0," ")</f>
        <v xml:space="preserve"> </v>
      </c>
      <c r="HO221" s="282"/>
      <c r="HP221" s="65"/>
      <c r="HQ221" s="281"/>
      <c r="HR221" s="186"/>
      <c r="HS221" s="65" t="str">
        <f t="shared" ref="HS221" si="1012">IF(HR221="Absent",0," ")</f>
        <v xml:space="preserve"> </v>
      </c>
      <c r="HT221" s="282"/>
      <c r="HU221" s="65"/>
      <c r="HV221" s="281"/>
      <c r="HW221" s="186"/>
      <c r="HX221" s="65" t="str">
        <f t="shared" ref="HX221" si="1013">IF(HW221="Absent",0," ")</f>
        <v xml:space="preserve"> </v>
      </c>
      <c r="HY221" s="282"/>
      <c r="HZ221" s="65"/>
      <c r="IA221" s="281"/>
      <c r="IB221" s="186"/>
      <c r="IC221" s="65" t="str">
        <f t="shared" ref="IC221" si="1014">IF(IB221="Absent",0," ")</f>
        <v xml:space="preserve"> </v>
      </c>
      <c r="ID221" s="282"/>
      <c r="IE221" s="65"/>
      <c r="IF221" s="281"/>
      <c r="IG221" s="186"/>
      <c r="IH221" s="65" t="str">
        <f t="shared" ref="IH221" si="1015">IF(IG221="Absent",0," ")</f>
        <v xml:space="preserve"> </v>
      </c>
      <c r="II221" s="282"/>
      <c r="IJ221" s="65"/>
      <c r="IK221" s="281"/>
      <c r="IL221" s="186"/>
      <c r="IM221" s="65" t="str">
        <f t="shared" ref="IM221" si="1016">IF(IL221="Absent",0," ")</f>
        <v xml:space="preserve"> </v>
      </c>
      <c r="IN221" s="282"/>
      <c r="IO221" s="65"/>
      <c r="IP221" s="281"/>
      <c r="IQ221" s="186"/>
      <c r="IR221" s="65" t="str">
        <f t="shared" ref="IR221" si="1017">IF(IQ221="Absent",0," ")</f>
        <v xml:space="preserve"> </v>
      </c>
      <c r="IS221" s="282"/>
      <c r="IT221" s="65"/>
      <c r="IU221" s="281"/>
    </row>
    <row r="222" spans="1:255" ht="15" customHeight="1">
      <c r="A222" s="361">
        <f>IF($A220+1=8,1, $A220+1)</f>
        <v>2</v>
      </c>
      <c r="B222" s="401"/>
      <c r="C222" s="385">
        <f>C220+1</f>
        <v>43200</v>
      </c>
      <c r="D222" s="275" t="s">
        <v>75</v>
      </c>
      <c r="E222" s="11" t="str">
        <f t="shared" si="583"/>
        <v>AM</v>
      </c>
      <c r="F222" s="156"/>
      <c r="G222" s="155" t="str">
        <f t="shared" si="243"/>
        <v xml:space="preserve"> </v>
      </c>
      <c r="H222" s="287"/>
      <c r="I222" s="155"/>
      <c r="J222" s="286"/>
      <c r="K222" s="156"/>
      <c r="L222" s="155" t="str">
        <f t="shared" ref="L222:BT237" si="1018">IF(K222="Absent",0," ")</f>
        <v xml:space="preserve"> </v>
      </c>
      <c r="M222" s="287"/>
      <c r="N222" s="155"/>
      <c r="O222" s="286"/>
      <c r="P222" s="156"/>
      <c r="Q222" s="155" t="str">
        <f t="shared" si="1018"/>
        <v xml:space="preserve"> </v>
      </c>
      <c r="R222" s="287"/>
      <c r="S222" s="155"/>
      <c r="T222" s="286"/>
      <c r="U222" s="156"/>
      <c r="V222" s="155" t="str">
        <f t="shared" si="1018"/>
        <v xml:space="preserve"> </v>
      </c>
      <c r="W222" s="287"/>
      <c r="X222" s="155"/>
      <c r="Y222" s="286"/>
      <c r="Z222" s="156"/>
      <c r="AA222" s="155" t="str">
        <f t="shared" si="1018"/>
        <v xml:space="preserve"> </v>
      </c>
      <c r="AB222" s="287"/>
      <c r="AC222" s="155"/>
      <c r="AD222" s="286"/>
      <c r="AE222" s="156"/>
      <c r="AF222" s="155" t="str">
        <f t="shared" si="1018"/>
        <v xml:space="preserve"> </v>
      </c>
      <c r="AG222" s="287"/>
      <c r="AH222" s="155"/>
      <c r="AI222" s="286"/>
      <c r="AJ222" s="156"/>
      <c r="AK222" s="155" t="str">
        <f t="shared" si="1018"/>
        <v xml:space="preserve"> </v>
      </c>
      <c r="AL222" s="287"/>
      <c r="AM222" s="155"/>
      <c r="AN222" s="286"/>
      <c r="AO222" s="156"/>
      <c r="AP222" s="155" t="str">
        <f t="shared" si="1018"/>
        <v xml:space="preserve"> </v>
      </c>
      <c r="AQ222" s="287"/>
      <c r="AR222" s="155"/>
      <c r="AS222" s="286"/>
      <c r="AT222" s="156"/>
      <c r="AU222" s="155" t="str">
        <f t="shared" si="1018"/>
        <v xml:space="preserve"> </v>
      </c>
      <c r="AV222" s="287"/>
      <c r="AW222" s="155"/>
      <c r="AX222" s="286"/>
      <c r="AY222" s="156"/>
      <c r="AZ222" s="155" t="str">
        <f t="shared" si="1018"/>
        <v xml:space="preserve"> </v>
      </c>
      <c r="BA222" s="287"/>
      <c r="BB222" s="155"/>
      <c r="BC222" s="286"/>
      <c r="BD222" s="156"/>
      <c r="BE222" s="155" t="str">
        <f t="shared" si="1018"/>
        <v xml:space="preserve"> </v>
      </c>
      <c r="BF222" s="287"/>
      <c r="BG222" s="155"/>
      <c r="BH222" s="286"/>
      <c r="BI222" s="156"/>
      <c r="BJ222" s="155" t="str">
        <f t="shared" si="1018"/>
        <v xml:space="preserve"> </v>
      </c>
      <c r="BK222" s="287"/>
      <c r="BL222" s="155"/>
      <c r="BM222" s="286"/>
      <c r="BN222" s="156"/>
      <c r="BO222" s="155" t="str">
        <f t="shared" si="1018"/>
        <v xml:space="preserve"> </v>
      </c>
      <c r="BP222" s="287"/>
      <c r="BQ222" s="155"/>
      <c r="BR222" s="286"/>
      <c r="BS222" s="156"/>
      <c r="BT222" s="155" t="str">
        <f t="shared" si="1018"/>
        <v xml:space="preserve"> </v>
      </c>
      <c r="BU222" s="287"/>
      <c r="BV222" s="155"/>
      <c r="BW222" s="286"/>
      <c r="BX222" s="156"/>
      <c r="BY222" s="155" t="str">
        <f t="shared" ref="BY222:DW237" si="1019">IF(BX222="Absent",0," ")</f>
        <v xml:space="preserve"> </v>
      </c>
      <c r="BZ222" s="287"/>
      <c r="CA222" s="155"/>
      <c r="CB222" s="286"/>
      <c r="CC222" s="156"/>
      <c r="CD222" s="155" t="str">
        <f t="shared" si="1019"/>
        <v xml:space="preserve"> </v>
      </c>
      <c r="CE222" s="287"/>
      <c r="CF222" s="155"/>
      <c r="CG222" s="286"/>
      <c r="CH222" s="156"/>
      <c r="CI222" s="155" t="str">
        <f t="shared" si="1019"/>
        <v xml:space="preserve"> </v>
      </c>
      <c r="CJ222" s="287"/>
      <c r="CK222" s="155"/>
      <c r="CL222" s="286"/>
      <c r="CM222" s="156"/>
      <c r="CN222" s="155" t="str">
        <f t="shared" si="1019"/>
        <v xml:space="preserve"> </v>
      </c>
      <c r="CO222" s="287"/>
      <c r="CP222" s="155"/>
      <c r="CQ222" s="286"/>
      <c r="CR222" s="156"/>
      <c r="CS222" s="155" t="str">
        <f t="shared" si="1019"/>
        <v xml:space="preserve"> </v>
      </c>
      <c r="CT222" s="287"/>
      <c r="CU222" s="155"/>
      <c r="CV222" s="286"/>
      <c r="CW222" s="156"/>
      <c r="CX222" s="155" t="str">
        <f t="shared" si="1019"/>
        <v xml:space="preserve"> </v>
      </c>
      <c r="CY222" s="287"/>
      <c r="CZ222" s="155"/>
      <c r="DA222" s="286"/>
      <c r="DB222" s="156"/>
      <c r="DC222" s="155" t="str">
        <f t="shared" si="1019"/>
        <v xml:space="preserve"> </v>
      </c>
      <c r="DD222" s="287"/>
      <c r="DE222" s="155"/>
      <c r="DF222" s="286"/>
      <c r="DG222" s="156"/>
      <c r="DH222" s="155" t="str">
        <f t="shared" si="1019"/>
        <v xml:space="preserve"> </v>
      </c>
      <c r="DI222" s="287"/>
      <c r="DJ222" s="155"/>
      <c r="DK222" s="286"/>
      <c r="DL222" s="156"/>
      <c r="DM222" s="155" t="str">
        <f t="shared" si="1019"/>
        <v xml:space="preserve"> </v>
      </c>
      <c r="DN222" s="287"/>
      <c r="DO222" s="155"/>
      <c r="DP222" s="286"/>
      <c r="DQ222" s="156"/>
      <c r="DR222" s="155" t="str">
        <f t="shared" si="1019"/>
        <v xml:space="preserve"> </v>
      </c>
      <c r="DS222" s="287"/>
      <c r="DT222" s="155"/>
      <c r="DU222" s="286"/>
      <c r="DV222" s="156"/>
      <c r="DW222" s="155" t="str">
        <f t="shared" si="1019"/>
        <v xml:space="preserve"> </v>
      </c>
      <c r="DX222" s="287"/>
      <c r="DY222" s="155"/>
      <c r="DZ222" s="286"/>
      <c r="EA222" s="156"/>
      <c r="EB222" s="155" t="str">
        <f t="shared" si="246"/>
        <v xml:space="preserve"> </v>
      </c>
      <c r="EC222" s="287"/>
      <c r="ED222" s="155"/>
      <c r="EE222" s="286"/>
      <c r="EF222" s="156"/>
      <c r="EG222" s="155" t="str">
        <f t="shared" ref="EG222" si="1020">IF(EF222="Absent",0," ")</f>
        <v xml:space="preserve"> </v>
      </c>
      <c r="EH222" s="287"/>
      <c r="EI222" s="155"/>
      <c r="EJ222" s="286"/>
      <c r="EK222" s="156"/>
      <c r="EL222" s="155" t="str">
        <f t="shared" ref="EL222" si="1021">IF(EK222="Absent",0," ")</f>
        <v xml:space="preserve"> </v>
      </c>
      <c r="EM222" s="287"/>
      <c r="EN222" s="155"/>
      <c r="EO222" s="286"/>
      <c r="EP222" s="156"/>
      <c r="EQ222" s="155" t="str">
        <f t="shared" ref="EQ222" si="1022">IF(EP222="Absent",0," ")</f>
        <v xml:space="preserve"> </v>
      </c>
      <c r="ER222" s="287"/>
      <c r="ES222" s="155"/>
      <c r="ET222" s="286"/>
      <c r="EU222" s="156"/>
      <c r="EV222" s="155" t="str">
        <f t="shared" ref="EV222" si="1023">IF(EU222="Absent",0," ")</f>
        <v xml:space="preserve"> </v>
      </c>
      <c r="EW222" s="287"/>
      <c r="EX222" s="155"/>
      <c r="EY222" s="286"/>
      <c r="EZ222" s="156"/>
      <c r="FA222" s="155" t="str">
        <f t="shared" ref="FA222" si="1024">IF(EZ222="Absent",0," ")</f>
        <v xml:space="preserve"> </v>
      </c>
      <c r="FB222" s="287"/>
      <c r="FC222" s="155"/>
      <c r="FD222" s="286"/>
      <c r="FE222" s="186"/>
      <c r="FF222" s="65" t="str">
        <f t="shared" ref="FF222" si="1025">IF(FE222="Absent",0," ")</f>
        <v xml:space="preserve"> </v>
      </c>
      <c r="FG222" s="282"/>
      <c r="FH222" s="65"/>
      <c r="FI222" s="281"/>
      <c r="FJ222" s="186"/>
      <c r="FK222" s="65" t="str">
        <f t="shared" ref="FK222" si="1026">IF(FJ222="Absent",0," ")</f>
        <v xml:space="preserve"> </v>
      </c>
      <c r="FL222" s="282"/>
      <c r="FM222" s="65"/>
      <c r="FN222" s="281"/>
      <c r="FO222" s="186"/>
      <c r="FP222" s="65" t="str">
        <f t="shared" ref="FP222" si="1027">IF(FO222="Absent",0," ")</f>
        <v xml:space="preserve"> </v>
      </c>
      <c r="FQ222" s="282"/>
      <c r="FR222" s="65"/>
      <c r="FS222" s="281"/>
      <c r="FT222" s="186"/>
      <c r="FU222" s="65" t="str">
        <f t="shared" ref="FU222" si="1028">IF(FT222="Absent",0," ")</f>
        <v xml:space="preserve"> </v>
      </c>
      <c r="FV222" s="282"/>
      <c r="FW222" s="65"/>
      <c r="FX222" s="281"/>
      <c r="FY222" s="186"/>
      <c r="FZ222" s="65" t="str">
        <f t="shared" ref="FZ222" si="1029">IF(FY222="Absent",0," ")</f>
        <v xml:space="preserve"> </v>
      </c>
      <c r="GA222" s="282"/>
      <c r="GB222" s="65"/>
      <c r="GC222" s="281"/>
      <c r="GD222" s="186"/>
      <c r="GE222" s="65" t="str">
        <f t="shared" ref="GE222" si="1030">IF(GD222="Absent",0," ")</f>
        <v xml:space="preserve"> </v>
      </c>
      <c r="GF222" s="282"/>
      <c r="GG222" s="65"/>
      <c r="GH222" s="281"/>
      <c r="GI222" s="186"/>
      <c r="GJ222" s="65" t="str">
        <f t="shared" ref="GJ222" si="1031">IF(GI222="Absent",0," ")</f>
        <v xml:space="preserve"> </v>
      </c>
      <c r="GK222" s="282"/>
      <c r="GL222" s="65"/>
      <c r="GM222" s="281"/>
      <c r="GN222" s="186"/>
      <c r="GO222" s="65" t="str">
        <f t="shared" ref="GO222" si="1032">IF(GN222="Absent",0," ")</f>
        <v xml:space="preserve"> </v>
      </c>
      <c r="GP222" s="282"/>
      <c r="GQ222" s="65"/>
      <c r="GR222" s="281"/>
      <c r="GS222" s="186"/>
      <c r="GT222" s="65" t="str">
        <f t="shared" ref="GT222" si="1033">IF(GS222="Absent",0," ")</f>
        <v xml:space="preserve"> </v>
      </c>
      <c r="GU222" s="282"/>
      <c r="GV222" s="65"/>
      <c r="GW222" s="281"/>
      <c r="GX222" s="186"/>
      <c r="GY222" s="65" t="str">
        <f t="shared" ref="GY222" si="1034">IF(GX222="Absent",0," ")</f>
        <v xml:space="preserve"> </v>
      </c>
      <c r="GZ222" s="282"/>
      <c r="HA222" s="65"/>
      <c r="HB222" s="281"/>
      <c r="HC222" s="186"/>
      <c r="HD222" s="65" t="str">
        <f t="shared" ref="HD222" si="1035">IF(HC222="Absent",0," ")</f>
        <v xml:space="preserve"> </v>
      </c>
      <c r="HE222" s="282"/>
      <c r="HF222" s="65"/>
      <c r="HG222" s="281"/>
      <c r="HH222" s="186"/>
      <c r="HI222" s="65" t="str">
        <f t="shared" ref="HI222" si="1036">IF(HH222="Absent",0," ")</f>
        <v xml:space="preserve"> </v>
      </c>
      <c r="HJ222" s="282"/>
      <c r="HK222" s="65"/>
      <c r="HL222" s="281"/>
      <c r="HM222" s="186"/>
      <c r="HN222" s="65" t="str">
        <f t="shared" ref="HN222" si="1037">IF(HM222="Absent",0," ")</f>
        <v xml:space="preserve"> </v>
      </c>
      <c r="HO222" s="282"/>
      <c r="HP222" s="65"/>
      <c r="HQ222" s="281"/>
      <c r="HR222" s="186"/>
      <c r="HS222" s="65" t="str">
        <f t="shared" ref="HS222" si="1038">IF(HR222="Absent",0," ")</f>
        <v xml:space="preserve"> </v>
      </c>
      <c r="HT222" s="282"/>
      <c r="HU222" s="65"/>
      <c r="HV222" s="281"/>
      <c r="HW222" s="186"/>
      <c r="HX222" s="65" t="str">
        <f t="shared" ref="HX222" si="1039">IF(HW222="Absent",0," ")</f>
        <v xml:space="preserve"> </v>
      </c>
      <c r="HY222" s="282"/>
      <c r="HZ222" s="65"/>
      <c r="IA222" s="281"/>
      <c r="IB222" s="186"/>
      <c r="IC222" s="65" t="str">
        <f t="shared" ref="IC222" si="1040">IF(IB222="Absent",0," ")</f>
        <v xml:space="preserve"> </v>
      </c>
      <c r="ID222" s="282"/>
      <c r="IE222" s="65"/>
      <c r="IF222" s="281"/>
      <c r="IG222" s="186"/>
      <c r="IH222" s="65" t="str">
        <f t="shared" ref="IH222" si="1041">IF(IG222="Absent",0," ")</f>
        <v xml:space="preserve"> </v>
      </c>
      <c r="II222" s="282"/>
      <c r="IJ222" s="65"/>
      <c r="IK222" s="281"/>
      <c r="IL222" s="186"/>
      <c r="IM222" s="65" t="str">
        <f t="shared" ref="IM222" si="1042">IF(IL222="Absent",0," ")</f>
        <v xml:space="preserve"> </v>
      </c>
      <c r="IN222" s="282"/>
      <c r="IO222" s="65"/>
      <c r="IP222" s="281"/>
      <c r="IQ222" s="186"/>
      <c r="IR222" s="65" t="str">
        <f t="shared" ref="IR222" si="1043">IF(IQ222="Absent",0," ")</f>
        <v xml:space="preserve"> </v>
      </c>
      <c r="IS222" s="282"/>
      <c r="IT222" s="65"/>
      <c r="IU222" s="281"/>
    </row>
    <row r="223" spans="1:255" ht="15" customHeight="1">
      <c r="A223" s="361"/>
      <c r="B223" s="401"/>
      <c r="C223" s="385"/>
      <c r="D223" s="277"/>
      <c r="E223" s="11" t="str">
        <f t="shared" si="583"/>
        <v>PM</v>
      </c>
      <c r="F223" s="156"/>
      <c r="G223" s="155" t="str">
        <f t="shared" si="243"/>
        <v xml:space="preserve"> </v>
      </c>
      <c r="H223" s="287"/>
      <c r="I223" s="155"/>
      <c r="J223" s="286"/>
      <c r="K223" s="156"/>
      <c r="L223" s="155" t="str">
        <f t="shared" si="1018"/>
        <v xml:space="preserve"> </v>
      </c>
      <c r="M223" s="287"/>
      <c r="N223" s="155"/>
      <c r="O223" s="286"/>
      <c r="P223" s="156"/>
      <c r="Q223" s="155" t="str">
        <f t="shared" si="1018"/>
        <v xml:space="preserve"> </v>
      </c>
      <c r="R223" s="287"/>
      <c r="S223" s="155"/>
      <c r="T223" s="286"/>
      <c r="U223" s="156"/>
      <c r="V223" s="155" t="str">
        <f t="shared" si="1018"/>
        <v xml:space="preserve"> </v>
      </c>
      <c r="W223" s="287"/>
      <c r="X223" s="155"/>
      <c r="Y223" s="286"/>
      <c r="Z223" s="156"/>
      <c r="AA223" s="155" t="str">
        <f t="shared" si="1018"/>
        <v xml:space="preserve"> </v>
      </c>
      <c r="AB223" s="287"/>
      <c r="AC223" s="155"/>
      <c r="AD223" s="286"/>
      <c r="AE223" s="156"/>
      <c r="AF223" s="155" t="str">
        <f t="shared" si="1018"/>
        <v xml:space="preserve"> </v>
      </c>
      <c r="AG223" s="287"/>
      <c r="AH223" s="155"/>
      <c r="AI223" s="286"/>
      <c r="AJ223" s="156"/>
      <c r="AK223" s="155" t="str">
        <f t="shared" si="1018"/>
        <v xml:space="preserve"> </v>
      </c>
      <c r="AL223" s="287"/>
      <c r="AM223" s="155"/>
      <c r="AN223" s="286"/>
      <c r="AO223" s="156"/>
      <c r="AP223" s="155" t="str">
        <f t="shared" si="1018"/>
        <v xml:space="preserve"> </v>
      </c>
      <c r="AQ223" s="287"/>
      <c r="AR223" s="155"/>
      <c r="AS223" s="286"/>
      <c r="AT223" s="156"/>
      <c r="AU223" s="155" t="str">
        <f t="shared" si="1018"/>
        <v xml:space="preserve"> </v>
      </c>
      <c r="AV223" s="287"/>
      <c r="AW223" s="155"/>
      <c r="AX223" s="286"/>
      <c r="AY223" s="156"/>
      <c r="AZ223" s="155" t="str">
        <f t="shared" si="1018"/>
        <v xml:space="preserve"> </v>
      </c>
      <c r="BA223" s="287"/>
      <c r="BB223" s="155"/>
      <c r="BC223" s="286"/>
      <c r="BD223" s="156"/>
      <c r="BE223" s="155" t="str">
        <f t="shared" si="1018"/>
        <v xml:space="preserve"> </v>
      </c>
      <c r="BF223" s="287"/>
      <c r="BG223" s="155"/>
      <c r="BH223" s="286"/>
      <c r="BI223" s="156"/>
      <c r="BJ223" s="155" t="str">
        <f t="shared" si="1018"/>
        <v xml:space="preserve"> </v>
      </c>
      <c r="BK223" s="287"/>
      <c r="BL223" s="155"/>
      <c r="BM223" s="286"/>
      <c r="BN223" s="156"/>
      <c r="BO223" s="155" t="str">
        <f t="shared" si="1018"/>
        <v xml:space="preserve"> </v>
      </c>
      <c r="BP223" s="287"/>
      <c r="BQ223" s="155"/>
      <c r="BR223" s="286"/>
      <c r="BS223" s="156"/>
      <c r="BT223" s="155" t="str">
        <f t="shared" si="1018"/>
        <v xml:space="preserve"> </v>
      </c>
      <c r="BU223" s="287"/>
      <c r="BV223" s="155"/>
      <c r="BW223" s="286"/>
      <c r="BX223" s="156"/>
      <c r="BY223" s="155" t="str">
        <f t="shared" si="1019"/>
        <v xml:space="preserve"> </v>
      </c>
      <c r="BZ223" s="287"/>
      <c r="CA223" s="155"/>
      <c r="CB223" s="286"/>
      <c r="CC223" s="156"/>
      <c r="CD223" s="155" t="str">
        <f t="shared" si="1019"/>
        <v xml:space="preserve"> </v>
      </c>
      <c r="CE223" s="287"/>
      <c r="CF223" s="155"/>
      <c r="CG223" s="286"/>
      <c r="CH223" s="156"/>
      <c r="CI223" s="155" t="str">
        <f t="shared" si="1019"/>
        <v xml:space="preserve"> </v>
      </c>
      <c r="CJ223" s="287"/>
      <c r="CK223" s="155"/>
      <c r="CL223" s="286"/>
      <c r="CM223" s="156"/>
      <c r="CN223" s="155" t="str">
        <f t="shared" si="1019"/>
        <v xml:space="preserve"> </v>
      </c>
      <c r="CO223" s="287"/>
      <c r="CP223" s="155"/>
      <c r="CQ223" s="286"/>
      <c r="CR223" s="156"/>
      <c r="CS223" s="155" t="str">
        <f t="shared" si="1019"/>
        <v xml:space="preserve"> </v>
      </c>
      <c r="CT223" s="287"/>
      <c r="CU223" s="155"/>
      <c r="CV223" s="286"/>
      <c r="CW223" s="156"/>
      <c r="CX223" s="155" t="str">
        <f t="shared" si="1019"/>
        <v xml:space="preserve"> </v>
      </c>
      <c r="CY223" s="287"/>
      <c r="CZ223" s="155"/>
      <c r="DA223" s="286"/>
      <c r="DB223" s="156"/>
      <c r="DC223" s="155" t="str">
        <f t="shared" si="1019"/>
        <v xml:space="preserve"> </v>
      </c>
      <c r="DD223" s="287"/>
      <c r="DE223" s="155"/>
      <c r="DF223" s="286"/>
      <c r="DG223" s="156"/>
      <c r="DH223" s="155" t="str">
        <f t="shared" si="1019"/>
        <v xml:space="preserve"> </v>
      </c>
      <c r="DI223" s="287"/>
      <c r="DJ223" s="155"/>
      <c r="DK223" s="286"/>
      <c r="DL223" s="156"/>
      <c r="DM223" s="155" t="str">
        <f t="shared" si="1019"/>
        <v xml:space="preserve"> </v>
      </c>
      <c r="DN223" s="287"/>
      <c r="DO223" s="155"/>
      <c r="DP223" s="286"/>
      <c r="DQ223" s="156"/>
      <c r="DR223" s="155" t="str">
        <f t="shared" si="1019"/>
        <v xml:space="preserve"> </v>
      </c>
      <c r="DS223" s="287"/>
      <c r="DT223" s="155"/>
      <c r="DU223" s="286"/>
      <c r="DV223" s="156"/>
      <c r="DW223" s="155" t="str">
        <f t="shared" si="1019"/>
        <v xml:space="preserve"> </v>
      </c>
      <c r="DX223" s="287"/>
      <c r="DY223" s="155"/>
      <c r="DZ223" s="286"/>
      <c r="EA223" s="156"/>
      <c r="EB223" s="155" t="str">
        <f t="shared" si="246"/>
        <v xml:space="preserve"> </v>
      </c>
      <c r="EC223" s="287"/>
      <c r="ED223" s="155"/>
      <c r="EE223" s="286"/>
      <c r="EF223" s="156"/>
      <c r="EG223" s="155" t="str">
        <f t="shared" ref="EG223" si="1044">IF(EF223="Absent",0," ")</f>
        <v xml:space="preserve"> </v>
      </c>
      <c r="EH223" s="287"/>
      <c r="EI223" s="155"/>
      <c r="EJ223" s="286"/>
      <c r="EK223" s="156"/>
      <c r="EL223" s="155" t="str">
        <f t="shared" ref="EL223" si="1045">IF(EK223="Absent",0," ")</f>
        <v xml:space="preserve"> </v>
      </c>
      <c r="EM223" s="287"/>
      <c r="EN223" s="155"/>
      <c r="EO223" s="286"/>
      <c r="EP223" s="156"/>
      <c r="EQ223" s="155" t="str">
        <f t="shared" ref="EQ223" si="1046">IF(EP223="Absent",0," ")</f>
        <v xml:space="preserve"> </v>
      </c>
      <c r="ER223" s="287"/>
      <c r="ES223" s="155"/>
      <c r="ET223" s="286"/>
      <c r="EU223" s="156"/>
      <c r="EV223" s="155" t="str">
        <f t="shared" ref="EV223" si="1047">IF(EU223="Absent",0," ")</f>
        <v xml:space="preserve"> </v>
      </c>
      <c r="EW223" s="287"/>
      <c r="EX223" s="155"/>
      <c r="EY223" s="286"/>
      <c r="EZ223" s="156"/>
      <c r="FA223" s="155" t="str">
        <f t="shared" ref="FA223" si="1048">IF(EZ223="Absent",0," ")</f>
        <v xml:space="preserve"> </v>
      </c>
      <c r="FB223" s="287"/>
      <c r="FC223" s="155"/>
      <c r="FD223" s="286"/>
      <c r="FE223" s="186"/>
      <c r="FF223" s="65" t="str">
        <f t="shared" ref="FF223" si="1049">IF(FE223="Absent",0," ")</f>
        <v xml:space="preserve"> </v>
      </c>
      <c r="FG223" s="282"/>
      <c r="FH223" s="65"/>
      <c r="FI223" s="281"/>
      <c r="FJ223" s="186"/>
      <c r="FK223" s="65" t="str">
        <f t="shared" ref="FK223" si="1050">IF(FJ223="Absent",0," ")</f>
        <v xml:space="preserve"> </v>
      </c>
      <c r="FL223" s="282"/>
      <c r="FM223" s="65"/>
      <c r="FN223" s="281"/>
      <c r="FO223" s="186"/>
      <c r="FP223" s="65" t="str">
        <f t="shared" ref="FP223" si="1051">IF(FO223="Absent",0," ")</f>
        <v xml:space="preserve"> </v>
      </c>
      <c r="FQ223" s="282"/>
      <c r="FR223" s="65"/>
      <c r="FS223" s="281"/>
      <c r="FT223" s="186"/>
      <c r="FU223" s="65" t="str">
        <f t="shared" ref="FU223" si="1052">IF(FT223="Absent",0," ")</f>
        <v xml:space="preserve"> </v>
      </c>
      <c r="FV223" s="282"/>
      <c r="FW223" s="65"/>
      <c r="FX223" s="281"/>
      <c r="FY223" s="186"/>
      <c r="FZ223" s="65" t="str">
        <f t="shared" ref="FZ223" si="1053">IF(FY223="Absent",0," ")</f>
        <v xml:space="preserve"> </v>
      </c>
      <c r="GA223" s="282"/>
      <c r="GB223" s="65"/>
      <c r="GC223" s="281"/>
      <c r="GD223" s="186"/>
      <c r="GE223" s="65" t="str">
        <f t="shared" ref="GE223" si="1054">IF(GD223="Absent",0," ")</f>
        <v xml:space="preserve"> </v>
      </c>
      <c r="GF223" s="282"/>
      <c r="GG223" s="65"/>
      <c r="GH223" s="281"/>
      <c r="GI223" s="186"/>
      <c r="GJ223" s="65" t="str">
        <f t="shared" ref="GJ223" si="1055">IF(GI223="Absent",0," ")</f>
        <v xml:space="preserve"> </v>
      </c>
      <c r="GK223" s="282"/>
      <c r="GL223" s="65"/>
      <c r="GM223" s="281"/>
      <c r="GN223" s="186"/>
      <c r="GO223" s="65" t="str">
        <f t="shared" ref="GO223" si="1056">IF(GN223="Absent",0," ")</f>
        <v xml:space="preserve"> </v>
      </c>
      <c r="GP223" s="282"/>
      <c r="GQ223" s="65"/>
      <c r="GR223" s="281"/>
      <c r="GS223" s="186"/>
      <c r="GT223" s="65" t="str">
        <f t="shared" ref="GT223" si="1057">IF(GS223="Absent",0," ")</f>
        <v xml:space="preserve"> </v>
      </c>
      <c r="GU223" s="282"/>
      <c r="GV223" s="65"/>
      <c r="GW223" s="281"/>
      <c r="GX223" s="186"/>
      <c r="GY223" s="65" t="str">
        <f t="shared" ref="GY223" si="1058">IF(GX223="Absent",0," ")</f>
        <v xml:space="preserve"> </v>
      </c>
      <c r="GZ223" s="282"/>
      <c r="HA223" s="65"/>
      <c r="HB223" s="281"/>
      <c r="HC223" s="186"/>
      <c r="HD223" s="65" t="str">
        <f t="shared" ref="HD223" si="1059">IF(HC223="Absent",0," ")</f>
        <v xml:space="preserve"> </v>
      </c>
      <c r="HE223" s="282"/>
      <c r="HF223" s="65"/>
      <c r="HG223" s="281"/>
      <c r="HH223" s="186"/>
      <c r="HI223" s="65" t="str">
        <f t="shared" ref="HI223" si="1060">IF(HH223="Absent",0," ")</f>
        <v xml:space="preserve"> </v>
      </c>
      <c r="HJ223" s="282"/>
      <c r="HK223" s="65"/>
      <c r="HL223" s="281"/>
      <c r="HM223" s="186"/>
      <c r="HN223" s="65" t="str">
        <f t="shared" ref="HN223" si="1061">IF(HM223="Absent",0," ")</f>
        <v xml:space="preserve"> </v>
      </c>
      <c r="HO223" s="282"/>
      <c r="HP223" s="65"/>
      <c r="HQ223" s="281"/>
      <c r="HR223" s="186"/>
      <c r="HS223" s="65" t="str">
        <f t="shared" ref="HS223" si="1062">IF(HR223="Absent",0," ")</f>
        <v xml:space="preserve"> </v>
      </c>
      <c r="HT223" s="282"/>
      <c r="HU223" s="65"/>
      <c r="HV223" s="281"/>
      <c r="HW223" s="186"/>
      <c r="HX223" s="65" t="str">
        <f t="shared" ref="HX223" si="1063">IF(HW223="Absent",0," ")</f>
        <v xml:space="preserve"> </v>
      </c>
      <c r="HY223" s="282"/>
      <c r="HZ223" s="65"/>
      <c r="IA223" s="281"/>
      <c r="IB223" s="186"/>
      <c r="IC223" s="65" t="str">
        <f t="shared" ref="IC223" si="1064">IF(IB223="Absent",0," ")</f>
        <v xml:space="preserve"> </v>
      </c>
      <c r="ID223" s="282"/>
      <c r="IE223" s="65"/>
      <c r="IF223" s="281"/>
      <c r="IG223" s="186"/>
      <c r="IH223" s="65" t="str">
        <f t="shared" ref="IH223" si="1065">IF(IG223="Absent",0," ")</f>
        <v xml:space="preserve"> </v>
      </c>
      <c r="II223" s="282"/>
      <c r="IJ223" s="65"/>
      <c r="IK223" s="281"/>
      <c r="IL223" s="186"/>
      <c r="IM223" s="65" t="str">
        <f t="shared" ref="IM223" si="1066">IF(IL223="Absent",0," ")</f>
        <v xml:space="preserve"> </v>
      </c>
      <c r="IN223" s="282"/>
      <c r="IO223" s="65"/>
      <c r="IP223" s="281"/>
      <c r="IQ223" s="186"/>
      <c r="IR223" s="65" t="str">
        <f t="shared" ref="IR223" si="1067">IF(IQ223="Absent",0," ")</f>
        <v xml:space="preserve"> </v>
      </c>
      <c r="IS223" s="282"/>
      <c r="IT223" s="65"/>
      <c r="IU223" s="281"/>
    </row>
    <row r="224" spans="1:255" ht="15" customHeight="1">
      <c r="A224" s="361">
        <f>IF($A222+1=8,1, $A222+1)</f>
        <v>3</v>
      </c>
      <c r="B224" s="401"/>
      <c r="C224" s="385">
        <f>C222+1</f>
        <v>43201</v>
      </c>
      <c r="D224" s="275" t="s">
        <v>76</v>
      </c>
      <c r="E224" s="11" t="str">
        <f t="shared" si="583"/>
        <v>AM</v>
      </c>
      <c r="F224" s="156"/>
      <c r="G224" s="155" t="str">
        <f t="shared" si="243"/>
        <v xml:space="preserve"> </v>
      </c>
      <c r="H224" s="287"/>
      <c r="I224" s="155"/>
      <c r="J224" s="286"/>
      <c r="K224" s="156"/>
      <c r="L224" s="155" t="str">
        <f t="shared" si="1018"/>
        <v xml:space="preserve"> </v>
      </c>
      <c r="M224" s="287"/>
      <c r="N224" s="155"/>
      <c r="O224" s="286"/>
      <c r="P224" s="156"/>
      <c r="Q224" s="155" t="str">
        <f t="shared" si="1018"/>
        <v xml:space="preserve"> </v>
      </c>
      <c r="R224" s="287"/>
      <c r="S224" s="155"/>
      <c r="T224" s="286"/>
      <c r="U224" s="156"/>
      <c r="V224" s="155" t="str">
        <f t="shared" si="1018"/>
        <v xml:space="preserve"> </v>
      </c>
      <c r="W224" s="287"/>
      <c r="X224" s="155"/>
      <c r="Y224" s="286"/>
      <c r="Z224" s="156"/>
      <c r="AA224" s="155" t="str">
        <f t="shared" si="1018"/>
        <v xml:space="preserve"> </v>
      </c>
      <c r="AB224" s="287"/>
      <c r="AC224" s="155"/>
      <c r="AD224" s="286"/>
      <c r="AE224" s="156"/>
      <c r="AF224" s="155" t="str">
        <f t="shared" si="1018"/>
        <v xml:space="preserve"> </v>
      </c>
      <c r="AG224" s="287"/>
      <c r="AH224" s="155"/>
      <c r="AI224" s="286"/>
      <c r="AJ224" s="156"/>
      <c r="AK224" s="155" t="str">
        <f t="shared" si="1018"/>
        <v xml:space="preserve"> </v>
      </c>
      <c r="AL224" s="287"/>
      <c r="AM224" s="155"/>
      <c r="AN224" s="286"/>
      <c r="AO224" s="156"/>
      <c r="AP224" s="155" t="str">
        <f t="shared" si="1018"/>
        <v xml:space="preserve"> </v>
      </c>
      <c r="AQ224" s="287"/>
      <c r="AR224" s="155"/>
      <c r="AS224" s="286"/>
      <c r="AT224" s="156"/>
      <c r="AU224" s="155" t="str">
        <f t="shared" si="1018"/>
        <v xml:space="preserve"> </v>
      </c>
      <c r="AV224" s="287"/>
      <c r="AW224" s="155"/>
      <c r="AX224" s="286"/>
      <c r="AY224" s="156"/>
      <c r="AZ224" s="155" t="str">
        <f t="shared" si="1018"/>
        <v xml:space="preserve"> </v>
      </c>
      <c r="BA224" s="287"/>
      <c r="BB224" s="155"/>
      <c r="BC224" s="286"/>
      <c r="BD224" s="156"/>
      <c r="BE224" s="155" t="str">
        <f t="shared" si="1018"/>
        <v xml:space="preserve"> </v>
      </c>
      <c r="BF224" s="287"/>
      <c r="BG224" s="155"/>
      <c r="BH224" s="286"/>
      <c r="BI224" s="156"/>
      <c r="BJ224" s="155" t="str">
        <f t="shared" si="1018"/>
        <v xml:space="preserve"> </v>
      </c>
      <c r="BK224" s="287"/>
      <c r="BL224" s="155"/>
      <c r="BM224" s="286"/>
      <c r="BN224" s="156"/>
      <c r="BO224" s="155" t="str">
        <f t="shared" si="1018"/>
        <v xml:space="preserve"> </v>
      </c>
      <c r="BP224" s="287"/>
      <c r="BQ224" s="155"/>
      <c r="BR224" s="286"/>
      <c r="BS224" s="156"/>
      <c r="BT224" s="155" t="str">
        <f t="shared" si="1018"/>
        <v xml:space="preserve"> </v>
      </c>
      <c r="BU224" s="287"/>
      <c r="BV224" s="155"/>
      <c r="BW224" s="286"/>
      <c r="BX224" s="156"/>
      <c r="BY224" s="155" t="str">
        <f t="shared" si="1019"/>
        <v xml:space="preserve"> </v>
      </c>
      <c r="BZ224" s="287"/>
      <c r="CA224" s="155"/>
      <c r="CB224" s="286"/>
      <c r="CC224" s="156"/>
      <c r="CD224" s="155" t="str">
        <f t="shared" si="1019"/>
        <v xml:space="preserve"> </v>
      </c>
      <c r="CE224" s="287"/>
      <c r="CF224" s="155"/>
      <c r="CG224" s="286"/>
      <c r="CH224" s="156"/>
      <c r="CI224" s="155" t="str">
        <f t="shared" si="1019"/>
        <v xml:space="preserve"> </v>
      </c>
      <c r="CJ224" s="287"/>
      <c r="CK224" s="155"/>
      <c r="CL224" s="286"/>
      <c r="CM224" s="156"/>
      <c r="CN224" s="155" t="str">
        <f t="shared" si="1019"/>
        <v xml:space="preserve"> </v>
      </c>
      <c r="CO224" s="287"/>
      <c r="CP224" s="155"/>
      <c r="CQ224" s="286"/>
      <c r="CR224" s="156"/>
      <c r="CS224" s="155" t="str">
        <f t="shared" si="1019"/>
        <v xml:space="preserve"> </v>
      </c>
      <c r="CT224" s="287"/>
      <c r="CU224" s="155"/>
      <c r="CV224" s="286"/>
      <c r="CW224" s="156"/>
      <c r="CX224" s="155" t="str">
        <f t="shared" si="1019"/>
        <v xml:space="preserve"> </v>
      </c>
      <c r="CY224" s="287"/>
      <c r="CZ224" s="155"/>
      <c r="DA224" s="286"/>
      <c r="DB224" s="156"/>
      <c r="DC224" s="155" t="str">
        <f t="shared" si="1019"/>
        <v xml:space="preserve"> </v>
      </c>
      <c r="DD224" s="287"/>
      <c r="DE224" s="155"/>
      <c r="DF224" s="286"/>
      <c r="DG224" s="156"/>
      <c r="DH224" s="155" t="str">
        <f t="shared" si="1019"/>
        <v xml:space="preserve"> </v>
      </c>
      <c r="DI224" s="287"/>
      <c r="DJ224" s="155"/>
      <c r="DK224" s="286"/>
      <c r="DL224" s="156"/>
      <c r="DM224" s="155" t="str">
        <f t="shared" si="1019"/>
        <v xml:space="preserve"> </v>
      </c>
      <c r="DN224" s="287"/>
      <c r="DO224" s="155"/>
      <c r="DP224" s="286"/>
      <c r="DQ224" s="156"/>
      <c r="DR224" s="155" t="str">
        <f t="shared" si="1019"/>
        <v xml:space="preserve"> </v>
      </c>
      <c r="DS224" s="287"/>
      <c r="DT224" s="155"/>
      <c r="DU224" s="286"/>
      <c r="DV224" s="156"/>
      <c r="DW224" s="155" t="str">
        <f t="shared" si="1019"/>
        <v xml:space="preserve"> </v>
      </c>
      <c r="DX224" s="287"/>
      <c r="DY224" s="155"/>
      <c r="DZ224" s="286"/>
      <c r="EA224" s="156"/>
      <c r="EB224" s="155" t="str">
        <f t="shared" si="246"/>
        <v xml:space="preserve"> </v>
      </c>
      <c r="EC224" s="287"/>
      <c r="ED224" s="155"/>
      <c r="EE224" s="286"/>
      <c r="EF224" s="156"/>
      <c r="EG224" s="155" t="str">
        <f t="shared" ref="EG224" si="1068">IF(EF224="Absent",0," ")</f>
        <v xml:space="preserve"> </v>
      </c>
      <c r="EH224" s="287"/>
      <c r="EI224" s="155"/>
      <c r="EJ224" s="286"/>
      <c r="EK224" s="156"/>
      <c r="EL224" s="155" t="str">
        <f t="shared" ref="EL224" si="1069">IF(EK224="Absent",0," ")</f>
        <v xml:space="preserve"> </v>
      </c>
      <c r="EM224" s="287"/>
      <c r="EN224" s="155"/>
      <c r="EO224" s="286"/>
      <c r="EP224" s="156"/>
      <c r="EQ224" s="155" t="str">
        <f t="shared" ref="EQ224" si="1070">IF(EP224="Absent",0," ")</f>
        <v xml:space="preserve"> </v>
      </c>
      <c r="ER224" s="287"/>
      <c r="ES224" s="155"/>
      <c r="ET224" s="286"/>
      <c r="EU224" s="156"/>
      <c r="EV224" s="155" t="str">
        <f t="shared" ref="EV224" si="1071">IF(EU224="Absent",0," ")</f>
        <v xml:space="preserve"> </v>
      </c>
      <c r="EW224" s="287"/>
      <c r="EX224" s="155"/>
      <c r="EY224" s="286"/>
      <c r="EZ224" s="156"/>
      <c r="FA224" s="155" t="str">
        <f t="shared" ref="FA224" si="1072">IF(EZ224="Absent",0," ")</f>
        <v xml:space="preserve"> </v>
      </c>
      <c r="FB224" s="287"/>
      <c r="FC224" s="155"/>
      <c r="FD224" s="286"/>
      <c r="FE224" s="186"/>
      <c r="FF224" s="65" t="str">
        <f t="shared" ref="FF224" si="1073">IF(FE224="Absent",0," ")</f>
        <v xml:space="preserve"> </v>
      </c>
      <c r="FG224" s="282"/>
      <c r="FH224" s="65"/>
      <c r="FI224" s="281"/>
      <c r="FJ224" s="186"/>
      <c r="FK224" s="65" t="str">
        <f t="shared" ref="FK224" si="1074">IF(FJ224="Absent",0," ")</f>
        <v xml:space="preserve"> </v>
      </c>
      <c r="FL224" s="282"/>
      <c r="FM224" s="65"/>
      <c r="FN224" s="281"/>
      <c r="FO224" s="186"/>
      <c r="FP224" s="65" t="str">
        <f t="shared" ref="FP224" si="1075">IF(FO224="Absent",0," ")</f>
        <v xml:space="preserve"> </v>
      </c>
      <c r="FQ224" s="282"/>
      <c r="FR224" s="65"/>
      <c r="FS224" s="281"/>
      <c r="FT224" s="186"/>
      <c r="FU224" s="65" t="str">
        <f t="shared" ref="FU224" si="1076">IF(FT224="Absent",0," ")</f>
        <v xml:space="preserve"> </v>
      </c>
      <c r="FV224" s="282"/>
      <c r="FW224" s="65"/>
      <c r="FX224" s="281"/>
      <c r="FY224" s="186"/>
      <c r="FZ224" s="65" t="str">
        <f t="shared" ref="FZ224" si="1077">IF(FY224="Absent",0," ")</f>
        <v xml:space="preserve"> </v>
      </c>
      <c r="GA224" s="282"/>
      <c r="GB224" s="65"/>
      <c r="GC224" s="281"/>
      <c r="GD224" s="186"/>
      <c r="GE224" s="65" t="str">
        <f t="shared" ref="GE224" si="1078">IF(GD224="Absent",0," ")</f>
        <v xml:space="preserve"> </v>
      </c>
      <c r="GF224" s="282"/>
      <c r="GG224" s="65"/>
      <c r="GH224" s="281"/>
      <c r="GI224" s="186"/>
      <c r="GJ224" s="65" t="str">
        <f t="shared" ref="GJ224" si="1079">IF(GI224="Absent",0," ")</f>
        <v xml:space="preserve"> </v>
      </c>
      <c r="GK224" s="282"/>
      <c r="GL224" s="65"/>
      <c r="GM224" s="281"/>
      <c r="GN224" s="186"/>
      <c r="GO224" s="65" t="str">
        <f t="shared" ref="GO224" si="1080">IF(GN224="Absent",0," ")</f>
        <v xml:space="preserve"> </v>
      </c>
      <c r="GP224" s="282"/>
      <c r="GQ224" s="65"/>
      <c r="GR224" s="281"/>
      <c r="GS224" s="186"/>
      <c r="GT224" s="65" t="str">
        <f t="shared" ref="GT224" si="1081">IF(GS224="Absent",0," ")</f>
        <v xml:space="preserve"> </v>
      </c>
      <c r="GU224" s="282"/>
      <c r="GV224" s="65"/>
      <c r="GW224" s="281"/>
      <c r="GX224" s="186"/>
      <c r="GY224" s="65" t="str">
        <f t="shared" ref="GY224" si="1082">IF(GX224="Absent",0," ")</f>
        <v xml:space="preserve"> </v>
      </c>
      <c r="GZ224" s="282"/>
      <c r="HA224" s="65"/>
      <c r="HB224" s="281"/>
      <c r="HC224" s="186"/>
      <c r="HD224" s="65" t="str">
        <f t="shared" ref="HD224" si="1083">IF(HC224="Absent",0," ")</f>
        <v xml:space="preserve"> </v>
      </c>
      <c r="HE224" s="282"/>
      <c r="HF224" s="65"/>
      <c r="HG224" s="281"/>
      <c r="HH224" s="186"/>
      <c r="HI224" s="65" t="str">
        <f t="shared" ref="HI224" si="1084">IF(HH224="Absent",0," ")</f>
        <v xml:space="preserve"> </v>
      </c>
      <c r="HJ224" s="282"/>
      <c r="HK224" s="65"/>
      <c r="HL224" s="281"/>
      <c r="HM224" s="186"/>
      <c r="HN224" s="65" t="str">
        <f t="shared" ref="HN224" si="1085">IF(HM224="Absent",0," ")</f>
        <v xml:space="preserve"> </v>
      </c>
      <c r="HO224" s="282"/>
      <c r="HP224" s="65"/>
      <c r="HQ224" s="281"/>
      <c r="HR224" s="186"/>
      <c r="HS224" s="65" t="str">
        <f t="shared" ref="HS224" si="1086">IF(HR224="Absent",0," ")</f>
        <v xml:space="preserve"> </v>
      </c>
      <c r="HT224" s="282"/>
      <c r="HU224" s="65"/>
      <c r="HV224" s="281"/>
      <c r="HW224" s="186"/>
      <c r="HX224" s="65" t="str">
        <f t="shared" ref="HX224" si="1087">IF(HW224="Absent",0," ")</f>
        <v xml:space="preserve"> </v>
      </c>
      <c r="HY224" s="282"/>
      <c r="HZ224" s="65"/>
      <c r="IA224" s="281"/>
      <c r="IB224" s="186"/>
      <c r="IC224" s="65" t="str">
        <f t="shared" ref="IC224" si="1088">IF(IB224="Absent",0," ")</f>
        <v xml:space="preserve"> </v>
      </c>
      <c r="ID224" s="282"/>
      <c r="IE224" s="65"/>
      <c r="IF224" s="281"/>
      <c r="IG224" s="186"/>
      <c r="IH224" s="65" t="str">
        <f t="shared" ref="IH224" si="1089">IF(IG224="Absent",0," ")</f>
        <v xml:space="preserve"> </v>
      </c>
      <c r="II224" s="282"/>
      <c r="IJ224" s="65"/>
      <c r="IK224" s="281"/>
      <c r="IL224" s="186"/>
      <c r="IM224" s="65" t="str">
        <f t="shared" ref="IM224" si="1090">IF(IL224="Absent",0," ")</f>
        <v xml:space="preserve"> </v>
      </c>
      <c r="IN224" s="282"/>
      <c r="IO224" s="65"/>
      <c r="IP224" s="281"/>
      <c r="IQ224" s="186"/>
      <c r="IR224" s="65" t="str">
        <f t="shared" ref="IR224" si="1091">IF(IQ224="Absent",0," ")</f>
        <v xml:space="preserve"> </v>
      </c>
      <c r="IS224" s="282"/>
      <c r="IT224" s="65"/>
      <c r="IU224" s="281"/>
    </row>
    <row r="225" spans="1:255" ht="15" customHeight="1">
      <c r="A225" s="361"/>
      <c r="B225" s="401"/>
      <c r="C225" s="385"/>
      <c r="D225" s="277"/>
      <c r="E225" s="11" t="str">
        <f t="shared" si="583"/>
        <v>PM</v>
      </c>
      <c r="F225" s="156"/>
      <c r="G225" s="155" t="str">
        <f t="shared" si="243"/>
        <v xml:space="preserve"> </v>
      </c>
      <c r="H225" s="287"/>
      <c r="I225" s="155"/>
      <c r="J225" s="286"/>
      <c r="K225" s="156"/>
      <c r="L225" s="155" t="str">
        <f t="shared" si="1018"/>
        <v xml:space="preserve"> </v>
      </c>
      <c r="M225" s="287"/>
      <c r="N225" s="155"/>
      <c r="O225" s="286"/>
      <c r="P225" s="156"/>
      <c r="Q225" s="155" t="str">
        <f t="shared" si="1018"/>
        <v xml:space="preserve"> </v>
      </c>
      <c r="R225" s="287"/>
      <c r="S225" s="155"/>
      <c r="T225" s="286"/>
      <c r="U225" s="156"/>
      <c r="V225" s="155" t="str">
        <f t="shared" si="1018"/>
        <v xml:space="preserve"> </v>
      </c>
      <c r="W225" s="287"/>
      <c r="X225" s="155"/>
      <c r="Y225" s="286"/>
      <c r="Z225" s="156"/>
      <c r="AA225" s="155" t="str">
        <f t="shared" si="1018"/>
        <v xml:space="preserve"> </v>
      </c>
      <c r="AB225" s="287"/>
      <c r="AC225" s="155"/>
      <c r="AD225" s="286"/>
      <c r="AE225" s="156"/>
      <c r="AF225" s="155" t="str">
        <f t="shared" si="1018"/>
        <v xml:space="preserve"> </v>
      </c>
      <c r="AG225" s="287"/>
      <c r="AH225" s="155"/>
      <c r="AI225" s="286"/>
      <c r="AJ225" s="156"/>
      <c r="AK225" s="155" t="str">
        <f t="shared" si="1018"/>
        <v xml:space="preserve"> </v>
      </c>
      <c r="AL225" s="287"/>
      <c r="AM225" s="155"/>
      <c r="AN225" s="286"/>
      <c r="AO225" s="156"/>
      <c r="AP225" s="155" t="str">
        <f t="shared" si="1018"/>
        <v xml:space="preserve"> </v>
      </c>
      <c r="AQ225" s="287"/>
      <c r="AR225" s="155"/>
      <c r="AS225" s="286"/>
      <c r="AT225" s="156"/>
      <c r="AU225" s="155" t="str">
        <f t="shared" si="1018"/>
        <v xml:space="preserve"> </v>
      </c>
      <c r="AV225" s="287"/>
      <c r="AW225" s="155"/>
      <c r="AX225" s="286"/>
      <c r="AY225" s="156"/>
      <c r="AZ225" s="155" t="str">
        <f t="shared" si="1018"/>
        <v xml:space="preserve"> </v>
      </c>
      <c r="BA225" s="287"/>
      <c r="BB225" s="155"/>
      <c r="BC225" s="286"/>
      <c r="BD225" s="156"/>
      <c r="BE225" s="155" t="str">
        <f t="shared" si="1018"/>
        <v xml:space="preserve"> </v>
      </c>
      <c r="BF225" s="287"/>
      <c r="BG225" s="155"/>
      <c r="BH225" s="286"/>
      <c r="BI225" s="156"/>
      <c r="BJ225" s="155" t="str">
        <f t="shared" si="1018"/>
        <v xml:space="preserve"> </v>
      </c>
      <c r="BK225" s="287"/>
      <c r="BL225" s="155"/>
      <c r="BM225" s="286"/>
      <c r="BN225" s="156"/>
      <c r="BO225" s="155" t="str">
        <f t="shared" si="1018"/>
        <v xml:space="preserve"> </v>
      </c>
      <c r="BP225" s="287"/>
      <c r="BQ225" s="155"/>
      <c r="BR225" s="286"/>
      <c r="BS225" s="156"/>
      <c r="BT225" s="155" t="str">
        <f t="shared" si="1018"/>
        <v xml:space="preserve"> </v>
      </c>
      <c r="BU225" s="287"/>
      <c r="BV225" s="155"/>
      <c r="BW225" s="286"/>
      <c r="BX225" s="156"/>
      <c r="BY225" s="155" t="str">
        <f t="shared" si="1019"/>
        <v xml:space="preserve"> </v>
      </c>
      <c r="BZ225" s="287"/>
      <c r="CA225" s="155"/>
      <c r="CB225" s="286"/>
      <c r="CC225" s="156"/>
      <c r="CD225" s="155" t="str">
        <f t="shared" si="1019"/>
        <v xml:space="preserve"> </v>
      </c>
      <c r="CE225" s="287"/>
      <c r="CF225" s="155"/>
      <c r="CG225" s="286"/>
      <c r="CH225" s="156"/>
      <c r="CI225" s="155" t="str">
        <f t="shared" si="1019"/>
        <v xml:space="preserve"> </v>
      </c>
      <c r="CJ225" s="287"/>
      <c r="CK225" s="155"/>
      <c r="CL225" s="286"/>
      <c r="CM225" s="156"/>
      <c r="CN225" s="155" t="str">
        <f t="shared" si="1019"/>
        <v xml:space="preserve"> </v>
      </c>
      <c r="CO225" s="287"/>
      <c r="CP225" s="155"/>
      <c r="CQ225" s="286"/>
      <c r="CR225" s="156"/>
      <c r="CS225" s="155" t="str">
        <f t="shared" si="1019"/>
        <v xml:space="preserve"> </v>
      </c>
      <c r="CT225" s="287"/>
      <c r="CU225" s="155"/>
      <c r="CV225" s="286"/>
      <c r="CW225" s="156"/>
      <c r="CX225" s="155" t="str">
        <f t="shared" si="1019"/>
        <v xml:space="preserve"> </v>
      </c>
      <c r="CY225" s="287"/>
      <c r="CZ225" s="155"/>
      <c r="DA225" s="286"/>
      <c r="DB225" s="156"/>
      <c r="DC225" s="155" t="str">
        <f t="shared" si="1019"/>
        <v xml:space="preserve"> </v>
      </c>
      <c r="DD225" s="287"/>
      <c r="DE225" s="155"/>
      <c r="DF225" s="286"/>
      <c r="DG225" s="156"/>
      <c r="DH225" s="155" t="str">
        <f t="shared" si="1019"/>
        <v xml:space="preserve"> </v>
      </c>
      <c r="DI225" s="287"/>
      <c r="DJ225" s="155"/>
      <c r="DK225" s="286"/>
      <c r="DL225" s="156"/>
      <c r="DM225" s="155" t="str">
        <f t="shared" si="1019"/>
        <v xml:space="preserve"> </v>
      </c>
      <c r="DN225" s="287"/>
      <c r="DO225" s="155"/>
      <c r="DP225" s="286"/>
      <c r="DQ225" s="156"/>
      <c r="DR225" s="155" t="str">
        <f t="shared" si="1019"/>
        <v xml:space="preserve"> </v>
      </c>
      <c r="DS225" s="287"/>
      <c r="DT225" s="155"/>
      <c r="DU225" s="286"/>
      <c r="DV225" s="156"/>
      <c r="DW225" s="155" t="str">
        <f t="shared" si="1019"/>
        <v xml:space="preserve"> </v>
      </c>
      <c r="DX225" s="287"/>
      <c r="DY225" s="155"/>
      <c r="DZ225" s="286"/>
      <c r="EA225" s="156"/>
      <c r="EB225" s="155" t="str">
        <f t="shared" si="246"/>
        <v xml:space="preserve"> </v>
      </c>
      <c r="EC225" s="287"/>
      <c r="ED225" s="155"/>
      <c r="EE225" s="286"/>
      <c r="EF225" s="156"/>
      <c r="EG225" s="155" t="str">
        <f t="shared" ref="EG225" si="1092">IF(EF225="Absent",0," ")</f>
        <v xml:space="preserve"> </v>
      </c>
      <c r="EH225" s="287"/>
      <c r="EI225" s="155"/>
      <c r="EJ225" s="286"/>
      <c r="EK225" s="156"/>
      <c r="EL225" s="155" t="str">
        <f t="shared" ref="EL225" si="1093">IF(EK225="Absent",0," ")</f>
        <v xml:space="preserve"> </v>
      </c>
      <c r="EM225" s="287"/>
      <c r="EN225" s="155"/>
      <c r="EO225" s="286"/>
      <c r="EP225" s="156"/>
      <c r="EQ225" s="155" t="str">
        <f t="shared" ref="EQ225" si="1094">IF(EP225="Absent",0," ")</f>
        <v xml:space="preserve"> </v>
      </c>
      <c r="ER225" s="287"/>
      <c r="ES225" s="155"/>
      <c r="ET225" s="286"/>
      <c r="EU225" s="156"/>
      <c r="EV225" s="155" t="str">
        <f t="shared" ref="EV225" si="1095">IF(EU225="Absent",0," ")</f>
        <v xml:space="preserve"> </v>
      </c>
      <c r="EW225" s="287"/>
      <c r="EX225" s="155"/>
      <c r="EY225" s="286"/>
      <c r="EZ225" s="156"/>
      <c r="FA225" s="155" t="str">
        <f t="shared" ref="FA225" si="1096">IF(EZ225="Absent",0," ")</f>
        <v xml:space="preserve"> </v>
      </c>
      <c r="FB225" s="287"/>
      <c r="FC225" s="155"/>
      <c r="FD225" s="286"/>
      <c r="FE225" s="186"/>
      <c r="FF225" s="65" t="str">
        <f t="shared" ref="FF225" si="1097">IF(FE225="Absent",0," ")</f>
        <v xml:space="preserve"> </v>
      </c>
      <c r="FG225" s="282"/>
      <c r="FH225" s="65"/>
      <c r="FI225" s="281"/>
      <c r="FJ225" s="186"/>
      <c r="FK225" s="65" t="str">
        <f t="shared" ref="FK225" si="1098">IF(FJ225="Absent",0," ")</f>
        <v xml:space="preserve"> </v>
      </c>
      <c r="FL225" s="282"/>
      <c r="FM225" s="65"/>
      <c r="FN225" s="281"/>
      <c r="FO225" s="186"/>
      <c r="FP225" s="65" t="str">
        <f t="shared" ref="FP225" si="1099">IF(FO225="Absent",0," ")</f>
        <v xml:space="preserve"> </v>
      </c>
      <c r="FQ225" s="282"/>
      <c r="FR225" s="65"/>
      <c r="FS225" s="281"/>
      <c r="FT225" s="186"/>
      <c r="FU225" s="65" t="str">
        <f t="shared" ref="FU225" si="1100">IF(FT225="Absent",0," ")</f>
        <v xml:space="preserve"> </v>
      </c>
      <c r="FV225" s="282"/>
      <c r="FW225" s="65"/>
      <c r="FX225" s="281"/>
      <c r="FY225" s="186"/>
      <c r="FZ225" s="65" t="str">
        <f t="shared" ref="FZ225" si="1101">IF(FY225="Absent",0," ")</f>
        <v xml:space="preserve"> </v>
      </c>
      <c r="GA225" s="282"/>
      <c r="GB225" s="65"/>
      <c r="GC225" s="281"/>
      <c r="GD225" s="186"/>
      <c r="GE225" s="65" t="str">
        <f t="shared" ref="GE225" si="1102">IF(GD225="Absent",0," ")</f>
        <v xml:space="preserve"> </v>
      </c>
      <c r="GF225" s="282"/>
      <c r="GG225" s="65"/>
      <c r="GH225" s="281"/>
      <c r="GI225" s="186"/>
      <c r="GJ225" s="65" t="str">
        <f t="shared" ref="GJ225" si="1103">IF(GI225="Absent",0," ")</f>
        <v xml:space="preserve"> </v>
      </c>
      <c r="GK225" s="282"/>
      <c r="GL225" s="65"/>
      <c r="GM225" s="281"/>
      <c r="GN225" s="186"/>
      <c r="GO225" s="65" t="str">
        <f t="shared" ref="GO225" si="1104">IF(GN225="Absent",0," ")</f>
        <v xml:space="preserve"> </v>
      </c>
      <c r="GP225" s="282"/>
      <c r="GQ225" s="65"/>
      <c r="GR225" s="281"/>
      <c r="GS225" s="186"/>
      <c r="GT225" s="65" t="str">
        <f t="shared" ref="GT225" si="1105">IF(GS225="Absent",0," ")</f>
        <v xml:space="preserve"> </v>
      </c>
      <c r="GU225" s="282"/>
      <c r="GV225" s="65"/>
      <c r="GW225" s="281"/>
      <c r="GX225" s="186"/>
      <c r="GY225" s="65" t="str">
        <f t="shared" ref="GY225" si="1106">IF(GX225="Absent",0," ")</f>
        <v xml:space="preserve"> </v>
      </c>
      <c r="GZ225" s="282"/>
      <c r="HA225" s="65"/>
      <c r="HB225" s="281"/>
      <c r="HC225" s="186"/>
      <c r="HD225" s="65" t="str">
        <f t="shared" ref="HD225" si="1107">IF(HC225="Absent",0," ")</f>
        <v xml:space="preserve"> </v>
      </c>
      <c r="HE225" s="282"/>
      <c r="HF225" s="65"/>
      <c r="HG225" s="281"/>
      <c r="HH225" s="186"/>
      <c r="HI225" s="65" t="str">
        <f t="shared" ref="HI225" si="1108">IF(HH225="Absent",0," ")</f>
        <v xml:space="preserve"> </v>
      </c>
      <c r="HJ225" s="282"/>
      <c r="HK225" s="65"/>
      <c r="HL225" s="281"/>
      <c r="HM225" s="186"/>
      <c r="HN225" s="65" t="str">
        <f t="shared" ref="HN225" si="1109">IF(HM225="Absent",0," ")</f>
        <v xml:space="preserve"> </v>
      </c>
      <c r="HO225" s="282"/>
      <c r="HP225" s="65"/>
      <c r="HQ225" s="281"/>
      <c r="HR225" s="186"/>
      <c r="HS225" s="65" t="str">
        <f t="shared" ref="HS225" si="1110">IF(HR225="Absent",0," ")</f>
        <v xml:space="preserve"> </v>
      </c>
      <c r="HT225" s="282"/>
      <c r="HU225" s="65"/>
      <c r="HV225" s="281"/>
      <c r="HW225" s="186"/>
      <c r="HX225" s="65" t="str">
        <f t="shared" ref="HX225" si="1111">IF(HW225="Absent",0," ")</f>
        <v xml:space="preserve"> </v>
      </c>
      <c r="HY225" s="282"/>
      <c r="HZ225" s="65"/>
      <c r="IA225" s="281"/>
      <c r="IB225" s="186"/>
      <c r="IC225" s="65" t="str">
        <f t="shared" ref="IC225" si="1112">IF(IB225="Absent",0," ")</f>
        <v xml:space="preserve"> </v>
      </c>
      <c r="ID225" s="282"/>
      <c r="IE225" s="65"/>
      <c r="IF225" s="281"/>
      <c r="IG225" s="186"/>
      <c r="IH225" s="65" t="str">
        <f t="shared" ref="IH225" si="1113">IF(IG225="Absent",0," ")</f>
        <v xml:space="preserve"> </v>
      </c>
      <c r="II225" s="282"/>
      <c r="IJ225" s="65"/>
      <c r="IK225" s="281"/>
      <c r="IL225" s="186"/>
      <c r="IM225" s="65" t="str">
        <f t="shared" ref="IM225" si="1114">IF(IL225="Absent",0," ")</f>
        <v xml:space="preserve"> </v>
      </c>
      <c r="IN225" s="282"/>
      <c r="IO225" s="65"/>
      <c r="IP225" s="281"/>
      <c r="IQ225" s="186"/>
      <c r="IR225" s="65" t="str">
        <f t="shared" ref="IR225" si="1115">IF(IQ225="Absent",0," ")</f>
        <v xml:space="preserve"> </v>
      </c>
      <c r="IS225" s="282"/>
      <c r="IT225" s="65"/>
      <c r="IU225" s="281"/>
    </row>
    <row r="226" spans="1:255" ht="15" customHeight="1">
      <c r="A226" s="361">
        <f>IF($A224+1=8,1, $A224+1)</f>
        <v>4</v>
      </c>
      <c r="B226" s="401"/>
      <c r="C226" s="385">
        <f>C224+1</f>
        <v>43202</v>
      </c>
      <c r="D226" s="275" t="s">
        <v>77</v>
      </c>
      <c r="E226" s="11" t="str">
        <f t="shared" si="583"/>
        <v>AM</v>
      </c>
      <c r="F226" s="156"/>
      <c r="G226" s="155" t="str">
        <f t="shared" si="243"/>
        <v xml:space="preserve"> </v>
      </c>
      <c r="H226" s="287"/>
      <c r="I226" s="155"/>
      <c r="J226" s="286"/>
      <c r="K226" s="156"/>
      <c r="L226" s="155" t="str">
        <f t="shared" si="1018"/>
        <v xml:space="preserve"> </v>
      </c>
      <c r="M226" s="287"/>
      <c r="N226" s="155"/>
      <c r="O226" s="286"/>
      <c r="P226" s="156"/>
      <c r="Q226" s="155" t="str">
        <f t="shared" si="1018"/>
        <v xml:space="preserve"> </v>
      </c>
      <c r="R226" s="287"/>
      <c r="S226" s="155"/>
      <c r="T226" s="286"/>
      <c r="U226" s="156"/>
      <c r="V226" s="155" t="str">
        <f t="shared" si="1018"/>
        <v xml:space="preserve"> </v>
      </c>
      <c r="W226" s="287"/>
      <c r="X226" s="155"/>
      <c r="Y226" s="286"/>
      <c r="Z226" s="156"/>
      <c r="AA226" s="155" t="str">
        <f t="shared" si="1018"/>
        <v xml:space="preserve"> </v>
      </c>
      <c r="AB226" s="287"/>
      <c r="AC226" s="155"/>
      <c r="AD226" s="286"/>
      <c r="AE226" s="156"/>
      <c r="AF226" s="155" t="str">
        <f t="shared" si="1018"/>
        <v xml:space="preserve"> </v>
      </c>
      <c r="AG226" s="287"/>
      <c r="AH226" s="155"/>
      <c r="AI226" s="286"/>
      <c r="AJ226" s="156"/>
      <c r="AK226" s="155" t="str">
        <f t="shared" si="1018"/>
        <v xml:space="preserve"> </v>
      </c>
      <c r="AL226" s="287"/>
      <c r="AM226" s="155"/>
      <c r="AN226" s="286"/>
      <c r="AO226" s="156"/>
      <c r="AP226" s="155" t="str">
        <f t="shared" si="1018"/>
        <v xml:space="preserve"> </v>
      </c>
      <c r="AQ226" s="287"/>
      <c r="AR226" s="155"/>
      <c r="AS226" s="286"/>
      <c r="AT226" s="156"/>
      <c r="AU226" s="155" t="str">
        <f t="shared" si="1018"/>
        <v xml:space="preserve"> </v>
      </c>
      <c r="AV226" s="287"/>
      <c r="AW226" s="155"/>
      <c r="AX226" s="286"/>
      <c r="AY226" s="156"/>
      <c r="AZ226" s="155" t="str">
        <f t="shared" si="1018"/>
        <v xml:space="preserve"> </v>
      </c>
      <c r="BA226" s="287"/>
      <c r="BB226" s="155"/>
      <c r="BC226" s="286"/>
      <c r="BD226" s="156"/>
      <c r="BE226" s="155" t="str">
        <f t="shared" si="1018"/>
        <v xml:space="preserve"> </v>
      </c>
      <c r="BF226" s="287"/>
      <c r="BG226" s="155"/>
      <c r="BH226" s="286"/>
      <c r="BI226" s="156"/>
      <c r="BJ226" s="155" t="str">
        <f t="shared" si="1018"/>
        <v xml:space="preserve"> </v>
      </c>
      <c r="BK226" s="287"/>
      <c r="BL226" s="155"/>
      <c r="BM226" s="286"/>
      <c r="BN226" s="156"/>
      <c r="BO226" s="155" t="str">
        <f t="shared" si="1018"/>
        <v xml:space="preserve"> </v>
      </c>
      <c r="BP226" s="287"/>
      <c r="BQ226" s="155"/>
      <c r="BR226" s="286"/>
      <c r="BS226" s="156"/>
      <c r="BT226" s="155" t="str">
        <f t="shared" si="1018"/>
        <v xml:space="preserve"> </v>
      </c>
      <c r="BU226" s="287"/>
      <c r="BV226" s="155"/>
      <c r="BW226" s="286"/>
      <c r="BX226" s="156"/>
      <c r="BY226" s="155" t="str">
        <f t="shared" si="1019"/>
        <v xml:space="preserve"> </v>
      </c>
      <c r="BZ226" s="287"/>
      <c r="CA226" s="155"/>
      <c r="CB226" s="286"/>
      <c r="CC226" s="156"/>
      <c r="CD226" s="155" t="str">
        <f t="shared" si="1019"/>
        <v xml:space="preserve"> </v>
      </c>
      <c r="CE226" s="287"/>
      <c r="CF226" s="155"/>
      <c r="CG226" s="286"/>
      <c r="CH226" s="156"/>
      <c r="CI226" s="155" t="str">
        <f t="shared" si="1019"/>
        <v xml:space="preserve"> </v>
      </c>
      <c r="CJ226" s="287"/>
      <c r="CK226" s="155"/>
      <c r="CL226" s="286"/>
      <c r="CM226" s="156"/>
      <c r="CN226" s="155" t="str">
        <f t="shared" si="1019"/>
        <v xml:space="preserve"> </v>
      </c>
      <c r="CO226" s="287"/>
      <c r="CP226" s="155"/>
      <c r="CQ226" s="286"/>
      <c r="CR226" s="156"/>
      <c r="CS226" s="155" t="str">
        <f t="shared" si="1019"/>
        <v xml:space="preserve"> </v>
      </c>
      <c r="CT226" s="287"/>
      <c r="CU226" s="155"/>
      <c r="CV226" s="286"/>
      <c r="CW226" s="156"/>
      <c r="CX226" s="155" t="str">
        <f t="shared" si="1019"/>
        <v xml:space="preserve"> </v>
      </c>
      <c r="CY226" s="287"/>
      <c r="CZ226" s="155"/>
      <c r="DA226" s="286"/>
      <c r="DB226" s="156"/>
      <c r="DC226" s="155" t="str">
        <f t="shared" si="1019"/>
        <v xml:space="preserve"> </v>
      </c>
      <c r="DD226" s="287"/>
      <c r="DE226" s="155"/>
      <c r="DF226" s="286"/>
      <c r="DG226" s="156"/>
      <c r="DH226" s="155" t="str">
        <f t="shared" si="1019"/>
        <v xml:space="preserve"> </v>
      </c>
      <c r="DI226" s="287"/>
      <c r="DJ226" s="155"/>
      <c r="DK226" s="286"/>
      <c r="DL226" s="156"/>
      <c r="DM226" s="155" t="str">
        <f t="shared" si="1019"/>
        <v xml:space="preserve"> </v>
      </c>
      <c r="DN226" s="287"/>
      <c r="DO226" s="155"/>
      <c r="DP226" s="286"/>
      <c r="DQ226" s="156"/>
      <c r="DR226" s="155" t="str">
        <f t="shared" si="1019"/>
        <v xml:space="preserve"> </v>
      </c>
      <c r="DS226" s="287"/>
      <c r="DT226" s="155"/>
      <c r="DU226" s="286"/>
      <c r="DV226" s="156"/>
      <c r="DW226" s="155" t="str">
        <f t="shared" si="1019"/>
        <v xml:space="preserve"> </v>
      </c>
      <c r="DX226" s="287"/>
      <c r="DY226" s="155"/>
      <c r="DZ226" s="286"/>
      <c r="EA226" s="156"/>
      <c r="EB226" s="155" t="str">
        <f t="shared" si="246"/>
        <v xml:space="preserve"> </v>
      </c>
      <c r="EC226" s="287"/>
      <c r="ED226" s="155"/>
      <c r="EE226" s="286"/>
      <c r="EF226" s="156"/>
      <c r="EG226" s="155" t="str">
        <f t="shared" ref="EG226" si="1116">IF(EF226="Absent",0," ")</f>
        <v xml:space="preserve"> </v>
      </c>
      <c r="EH226" s="287"/>
      <c r="EI226" s="155"/>
      <c r="EJ226" s="286"/>
      <c r="EK226" s="156"/>
      <c r="EL226" s="155" t="str">
        <f t="shared" ref="EL226" si="1117">IF(EK226="Absent",0," ")</f>
        <v xml:space="preserve"> </v>
      </c>
      <c r="EM226" s="287"/>
      <c r="EN226" s="155"/>
      <c r="EO226" s="286"/>
      <c r="EP226" s="156"/>
      <c r="EQ226" s="155" t="str">
        <f t="shared" ref="EQ226" si="1118">IF(EP226="Absent",0," ")</f>
        <v xml:space="preserve"> </v>
      </c>
      <c r="ER226" s="287"/>
      <c r="ES226" s="155"/>
      <c r="ET226" s="286"/>
      <c r="EU226" s="156"/>
      <c r="EV226" s="155" t="str">
        <f t="shared" ref="EV226" si="1119">IF(EU226="Absent",0," ")</f>
        <v xml:space="preserve"> </v>
      </c>
      <c r="EW226" s="287"/>
      <c r="EX226" s="155"/>
      <c r="EY226" s="286"/>
      <c r="EZ226" s="156"/>
      <c r="FA226" s="155" t="str">
        <f t="shared" ref="FA226" si="1120">IF(EZ226="Absent",0," ")</f>
        <v xml:space="preserve"> </v>
      </c>
      <c r="FB226" s="287"/>
      <c r="FC226" s="155"/>
      <c r="FD226" s="286"/>
      <c r="FE226" s="186"/>
      <c r="FF226" s="65" t="str">
        <f t="shared" ref="FF226" si="1121">IF(FE226="Absent",0," ")</f>
        <v xml:space="preserve"> </v>
      </c>
      <c r="FG226" s="282"/>
      <c r="FH226" s="65"/>
      <c r="FI226" s="281"/>
      <c r="FJ226" s="186"/>
      <c r="FK226" s="65" t="str">
        <f t="shared" ref="FK226" si="1122">IF(FJ226="Absent",0," ")</f>
        <v xml:space="preserve"> </v>
      </c>
      <c r="FL226" s="282"/>
      <c r="FM226" s="65"/>
      <c r="FN226" s="281"/>
      <c r="FO226" s="186"/>
      <c r="FP226" s="65" t="str">
        <f t="shared" ref="FP226" si="1123">IF(FO226="Absent",0," ")</f>
        <v xml:space="preserve"> </v>
      </c>
      <c r="FQ226" s="282"/>
      <c r="FR226" s="65"/>
      <c r="FS226" s="281"/>
      <c r="FT226" s="186"/>
      <c r="FU226" s="65" t="str">
        <f t="shared" ref="FU226" si="1124">IF(FT226="Absent",0," ")</f>
        <v xml:space="preserve"> </v>
      </c>
      <c r="FV226" s="282"/>
      <c r="FW226" s="65"/>
      <c r="FX226" s="281"/>
      <c r="FY226" s="186"/>
      <c r="FZ226" s="65" t="str">
        <f t="shared" ref="FZ226" si="1125">IF(FY226="Absent",0," ")</f>
        <v xml:space="preserve"> </v>
      </c>
      <c r="GA226" s="282"/>
      <c r="GB226" s="65"/>
      <c r="GC226" s="281"/>
      <c r="GD226" s="186"/>
      <c r="GE226" s="65" t="str">
        <f t="shared" ref="GE226" si="1126">IF(GD226="Absent",0," ")</f>
        <v xml:space="preserve"> </v>
      </c>
      <c r="GF226" s="282"/>
      <c r="GG226" s="65"/>
      <c r="GH226" s="281"/>
      <c r="GI226" s="186"/>
      <c r="GJ226" s="65" t="str">
        <f t="shared" ref="GJ226" si="1127">IF(GI226="Absent",0," ")</f>
        <v xml:space="preserve"> </v>
      </c>
      <c r="GK226" s="282"/>
      <c r="GL226" s="65"/>
      <c r="GM226" s="281"/>
      <c r="GN226" s="186"/>
      <c r="GO226" s="65" t="str">
        <f t="shared" ref="GO226" si="1128">IF(GN226="Absent",0," ")</f>
        <v xml:space="preserve"> </v>
      </c>
      <c r="GP226" s="282"/>
      <c r="GQ226" s="65"/>
      <c r="GR226" s="281"/>
      <c r="GS226" s="186"/>
      <c r="GT226" s="65" t="str">
        <f t="shared" ref="GT226" si="1129">IF(GS226="Absent",0," ")</f>
        <v xml:space="preserve"> </v>
      </c>
      <c r="GU226" s="282"/>
      <c r="GV226" s="65"/>
      <c r="GW226" s="281"/>
      <c r="GX226" s="186"/>
      <c r="GY226" s="65" t="str">
        <f t="shared" ref="GY226" si="1130">IF(GX226="Absent",0," ")</f>
        <v xml:space="preserve"> </v>
      </c>
      <c r="GZ226" s="282"/>
      <c r="HA226" s="65"/>
      <c r="HB226" s="281"/>
      <c r="HC226" s="186"/>
      <c r="HD226" s="65" t="str">
        <f t="shared" ref="HD226" si="1131">IF(HC226="Absent",0," ")</f>
        <v xml:space="preserve"> </v>
      </c>
      <c r="HE226" s="282"/>
      <c r="HF226" s="65"/>
      <c r="HG226" s="281"/>
      <c r="HH226" s="186"/>
      <c r="HI226" s="65" t="str">
        <f t="shared" ref="HI226" si="1132">IF(HH226="Absent",0," ")</f>
        <v xml:space="preserve"> </v>
      </c>
      <c r="HJ226" s="282"/>
      <c r="HK226" s="65"/>
      <c r="HL226" s="281"/>
      <c r="HM226" s="186"/>
      <c r="HN226" s="65" t="str">
        <f t="shared" ref="HN226" si="1133">IF(HM226="Absent",0," ")</f>
        <v xml:space="preserve"> </v>
      </c>
      <c r="HO226" s="282"/>
      <c r="HP226" s="65"/>
      <c r="HQ226" s="281"/>
      <c r="HR226" s="186"/>
      <c r="HS226" s="65" t="str">
        <f t="shared" ref="HS226" si="1134">IF(HR226="Absent",0," ")</f>
        <v xml:space="preserve"> </v>
      </c>
      <c r="HT226" s="282"/>
      <c r="HU226" s="65"/>
      <c r="HV226" s="281"/>
      <c r="HW226" s="186"/>
      <c r="HX226" s="65" t="str">
        <f t="shared" ref="HX226" si="1135">IF(HW226="Absent",0," ")</f>
        <v xml:space="preserve"> </v>
      </c>
      <c r="HY226" s="282"/>
      <c r="HZ226" s="65"/>
      <c r="IA226" s="281"/>
      <c r="IB226" s="186"/>
      <c r="IC226" s="65" t="str">
        <f t="shared" ref="IC226" si="1136">IF(IB226="Absent",0," ")</f>
        <v xml:space="preserve"> </v>
      </c>
      <c r="ID226" s="282"/>
      <c r="IE226" s="65"/>
      <c r="IF226" s="281"/>
      <c r="IG226" s="186"/>
      <c r="IH226" s="65" t="str">
        <f t="shared" ref="IH226" si="1137">IF(IG226="Absent",0," ")</f>
        <v xml:space="preserve"> </v>
      </c>
      <c r="II226" s="282"/>
      <c r="IJ226" s="65"/>
      <c r="IK226" s="281"/>
      <c r="IL226" s="186"/>
      <c r="IM226" s="65" t="str">
        <f t="shared" ref="IM226" si="1138">IF(IL226="Absent",0," ")</f>
        <v xml:space="preserve"> </v>
      </c>
      <c r="IN226" s="282"/>
      <c r="IO226" s="65"/>
      <c r="IP226" s="281"/>
      <c r="IQ226" s="186"/>
      <c r="IR226" s="65" t="str">
        <f t="shared" ref="IR226" si="1139">IF(IQ226="Absent",0," ")</f>
        <v xml:space="preserve"> </v>
      </c>
      <c r="IS226" s="282"/>
      <c r="IT226" s="65"/>
      <c r="IU226" s="281"/>
    </row>
    <row r="227" spans="1:255" ht="15" customHeight="1">
      <c r="A227" s="361"/>
      <c r="B227" s="401"/>
      <c r="C227" s="385"/>
      <c r="D227" s="277"/>
      <c r="E227" s="11" t="str">
        <f t="shared" si="583"/>
        <v>PM</v>
      </c>
      <c r="F227" s="156"/>
      <c r="G227" s="155" t="str">
        <f t="shared" si="243"/>
        <v xml:space="preserve"> </v>
      </c>
      <c r="H227" s="287"/>
      <c r="I227" s="155"/>
      <c r="J227" s="286"/>
      <c r="K227" s="156"/>
      <c r="L227" s="155" t="str">
        <f t="shared" si="1018"/>
        <v xml:space="preserve"> </v>
      </c>
      <c r="M227" s="287"/>
      <c r="N227" s="155"/>
      <c r="O227" s="286"/>
      <c r="P227" s="156"/>
      <c r="Q227" s="155" t="str">
        <f t="shared" si="1018"/>
        <v xml:space="preserve"> </v>
      </c>
      <c r="R227" s="287"/>
      <c r="S227" s="155"/>
      <c r="T227" s="286"/>
      <c r="U227" s="156"/>
      <c r="V227" s="155" t="str">
        <f t="shared" si="1018"/>
        <v xml:space="preserve"> </v>
      </c>
      <c r="W227" s="287"/>
      <c r="X227" s="155"/>
      <c r="Y227" s="286"/>
      <c r="Z227" s="156"/>
      <c r="AA227" s="155" t="str">
        <f t="shared" si="1018"/>
        <v xml:space="preserve"> </v>
      </c>
      <c r="AB227" s="287"/>
      <c r="AC227" s="155"/>
      <c r="AD227" s="286"/>
      <c r="AE227" s="156"/>
      <c r="AF227" s="155" t="str">
        <f t="shared" si="1018"/>
        <v xml:space="preserve"> </v>
      </c>
      <c r="AG227" s="287"/>
      <c r="AH227" s="155"/>
      <c r="AI227" s="286"/>
      <c r="AJ227" s="156"/>
      <c r="AK227" s="155" t="str">
        <f t="shared" si="1018"/>
        <v xml:space="preserve"> </v>
      </c>
      <c r="AL227" s="287"/>
      <c r="AM227" s="155"/>
      <c r="AN227" s="286"/>
      <c r="AO227" s="156"/>
      <c r="AP227" s="155" t="str">
        <f t="shared" si="1018"/>
        <v xml:space="preserve"> </v>
      </c>
      <c r="AQ227" s="287"/>
      <c r="AR227" s="155"/>
      <c r="AS227" s="286"/>
      <c r="AT227" s="156"/>
      <c r="AU227" s="155" t="str">
        <f t="shared" si="1018"/>
        <v xml:space="preserve"> </v>
      </c>
      <c r="AV227" s="287"/>
      <c r="AW227" s="155"/>
      <c r="AX227" s="286"/>
      <c r="AY227" s="156"/>
      <c r="AZ227" s="155" t="str">
        <f t="shared" si="1018"/>
        <v xml:space="preserve"> </v>
      </c>
      <c r="BA227" s="287"/>
      <c r="BB227" s="155"/>
      <c r="BC227" s="286"/>
      <c r="BD227" s="156"/>
      <c r="BE227" s="155" t="str">
        <f t="shared" si="1018"/>
        <v xml:space="preserve"> </v>
      </c>
      <c r="BF227" s="287"/>
      <c r="BG227" s="155"/>
      <c r="BH227" s="286"/>
      <c r="BI227" s="156"/>
      <c r="BJ227" s="155" t="str">
        <f t="shared" si="1018"/>
        <v xml:space="preserve"> </v>
      </c>
      <c r="BK227" s="287"/>
      <c r="BL227" s="155"/>
      <c r="BM227" s="286"/>
      <c r="BN227" s="156"/>
      <c r="BO227" s="155" t="str">
        <f t="shared" si="1018"/>
        <v xml:space="preserve"> </v>
      </c>
      <c r="BP227" s="287"/>
      <c r="BQ227" s="155"/>
      <c r="BR227" s="286"/>
      <c r="BS227" s="156"/>
      <c r="BT227" s="155" t="str">
        <f t="shared" si="1018"/>
        <v xml:space="preserve"> </v>
      </c>
      <c r="BU227" s="287"/>
      <c r="BV227" s="155"/>
      <c r="BW227" s="286"/>
      <c r="BX227" s="156"/>
      <c r="BY227" s="155" t="str">
        <f t="shared" si="1019"/>
        <v xml:space="preserve"> </v>
      </c>
      <c r="BZ227" s="287"/>
      <c r="CA227" s="155"/>
      <c r="CB227" s="286"/>
      <c r="CC227" s="156"/>
      <c r="CD227" s="155" t="str">
        <f t="shared" si="1019"/>
        <v xml:space="preserve"> </v>
      </c>
      <c r="CE227" s="287"/>
      <c r="CF227" s="155"/>
      <c r="CG227" s="286"/>
      <c r="CH227" s="156"/>
      <c r="CI227" s="155" t="str">
        <f t="shared" si="1019"/>
        <v xml:space="preserve"> </v>
      </c>
      <c r="CJ227" s="287"/>
      <c r="CK227" s="155"/>
      <c r="CL227" s="286"/>
      <c r="CM227" s="156"/>
      <c r="CN227" s="155" t="str">
        <f t="shared" si="1019"/>
        <v xml:space="preserve"> </v>
      </c>
      <c r="CO227" s="287"/>
      <c r="CP227" s="155"/>
      <c r="CQ227" s="286"/>
      <c r="CR227" s="156"/>
      <c r="CS227" s="155" t="str">
        <f t="shared" si="1019"/>
        <v xml:space="preserve"> </v>
      </c>
      <c r="CT227" s="287"/>
      <c r="CU227" s="155"/>
      <c r="CV227" s="286"/>
      <c r="CW227" s="156"/>
      <c r="CX227" s="155" t="str">
        <f t="shared" si="1019"/>
        <v xml:space="preserve"> </v>
      </c>
      <c r="CY227" s="287"/>
      <c r="CZ227" s="155"/>
      <c r="DA227" s="286"/>
      <c r="DB227" s="156"/>
      <c r="DC227" s="155" t="str">
        <f t="shared" si="1019"/>
        <v xml:space="preserve"> </v>
      </c>
      <c r="DD227" s="287"/>
      <c r="DE227" s="155"/>
      <c r="DF227" s="286"/>
      <c r="DG227" s="156"/>
      <c r="DH227" s="155" t="str">
        <f t="shared" si="1019"/>
        <v xml:space="preserve"> </v>
      </c>
      <c r="DI227" s="287"/>
      <c r="DJ227" s="155"/>
      <c r="DK227" s="286"/>
      <c r="DL227" s="156"/>
      <c r="DM227" s="155" t="str">
        <f t="shared" si="1019"/>
        <v xml:space="preserve"> </v>
      </c>
      <c r="DN227" s="287"/>
      <c r="DO227" s="155"/>
      <c r="DP227" s="286"/>
      <c r="DQ227" s="156"/>
      <c r="DR227" s="155" t="str">
        <f t="shared" si="1019"/>
        <v xml:space="preserve"> </v>
      </c>
      <c r="DS227" s="287"/>
      <c r="DT227" s="155"/>
      <c r="DU227" s="286"/>
      <c r="DV227" s="156"/>
      <c r="DW227" s="155" t="str">
        <f t="shared" si="1019"/>
        <v xml:space="preserve"> </v>
      </c>
      <c r="DX227" s="287"/>
      <c r="DY227" s="155"/>
      <c r="DZ227" s="286"/>
      <c r="EA227" s="156"/>
      <c r="EB227" s="155" t="str">
        <f t="shared" si="246"/>
        <v xml:space="preserve"> </v>
      </c>
      <c r="EC227" s="287"/>
      <c r="ED227" s="155"/>
      <c r="EE227" s="286"/>
      <c r="EF227" s="156"/>
      <c r="EG227" s="155" t="str">
        <f t="shared" ref="EG227" si="1140">IF(EF227="Absent",0," ")</f>
        <v xml:space="preserve"> </v>
      </c>
      <c r="EH227" s="287"/>
      <c r="EI227" s="155"/>
      <c r="EJ227" s="286"/>
      <c r="EK227" s="156"/>
      <c r="EL227" s="155" t="str">
        <f t="shared" ref="EL227" si="1141">IF(EK227="Absent",0," ")</f>
        <v xml:space="preserve"> </v>
      </c>
      <c r="EM227" s="287"/>
      <c r="EN227" s="155"/>
      <c r="EO227" s="286"/>
      <c r="EP227" s="156"/>
      <c r="EQ227" s="155" t="str">
        <f t="shared" ref="EQ227" si="1142">IF(EP227="Absent",0," ")</f>
        <v xml:space="preserve"> </v>
      </c>
      <c r="ER227" s="287"/>
      <c r="ES227" s="155"/>
      <c r="ET227" s="286"/>
      <c r="EU227" s="156"/>
      <c r="EV227" s="155" t="str">
        <f t="shared" ref="EV227" si="1143">IF(EU227="Absent",0," ")</f>
        <v xml:space="preserve"> </v>
      </c>
      <c r="EW227" s="287"/>
      <c r="EX227" s="155"/>
      <c r="EY227" s="286"/>
      <c r="EZ227" s="156"/>
      <c r="FA227" s="155" t="str">
        <f t="shared" ref="FA227" si="1144">IF(EZ227="Absent",0," ")</f>
        <v xml:space="preserve"> </v>
      </c>
      <c r="FB227" s="287"/>
      <c r="FC227" s="155"/>
      <c r="FD227" s="286"/>
      <c r="FE227" s="186"/>
      <c r="FF227" s="65" t="str">
        <f t="shared" ref="FF227" si="1145">IF(FE227="Absent",0," ")</f>
        <v xml:space="preserve"> </v>
      </c>
      <c r="FG227" s="282"/>
      <c r="FH227" s="65"/>
      <c r="FI227" s="281"/>
      <c r="FJ227" s="186"/>
      <c r="FK227" s="65" t="str">
        <f t="shared" ref="FK227" si="1146">IF(FJ227="Absent",0," ")</f>
        <v xml:space="preserve"> </v>
      </c>
      <c r="FL227" s="282"/>
      <c r="FM227" s="65"/>
      <c r="FN227" s="281"/>
      <c r="FO227" s="186"/>
      <c r="FP227" s="65" t="str">
        <f t="shared" ref="FP227" si="1147">IF(FO227="Absent",0," ")</f>
        <v xml:space="preserve"> </v>
      </c>
      <c r="FQ227" s="282"/>
      <c r="FR227" s="65"/>
      <c r="FS227" s="281"/>
      <c r="FT227" s="186"/>
      <c r="FU227" s="65" t="str">
        <f t="shared" ref="FU227" si="1148">IF(FT227="Absent",0," ")</f>
        <v xml:space="preserve"> </v>
      </c>
      <c r="FV227" s="282"/>
      <c r="FW227" s="65"/>
      <c r="FX227" s="281"/>
      <c r="FY227" s="186"/>
      <c r="FZ227" s="65" t="str">
        <f t="shared" ref="FZ227" si="1149">IF(FY227="Absent",0," ")</f>
        <v xml:space="preserve"> </v>
      </c>
      <c r="GA227" s="282"/>
      <c r="GB227" s="65"/>
      <c r="GC227" s="281"/>
      <c r="GD227" s="186"/>
      <c r="GE227" s="65" t="str">
        <f t="shared" ref="GE227" si="1150">IF(GD227="Absent",0," ")</f>
        <v xml:space="preserve"> </v>
      </c>
      <c r="GF227" s="282"/>
      <c r="GG227" s="65"/>
      <c r="GH227" s="281"/>
      <c r="GI227" s="186"/>
      <c r="GJ227" s="65" t="str">
        <f t="shared" ref="GJ227" si="1151">IF(GI227="Absent",0," ")</f>
        <v xml:space="preserve"> </v>
      </c>
      <c r="GK227" s="282"/>
      <c r="GL227" s="65"/>
      <c r="GM227" s="281"/>
      <c r="GN227" s="186"/>
      <c r="GO227" s="65" t="str">
        <f t="shared" ref="GO227" si="1152">IF(GN227="Absent",0," ")</f>
        <v xml:space="preserve"> </v>
      </c>
      <c r="GP227" s="282"/>
      <c r="GQ227" s="65"/>
      <c r="GR227" s="281"/>
      <c r="GS227" s="186"/>
      <c r="GT227" s="65" t="str">
        <f t="shared" ref="GT227" si="1153">IF(GS227="Absent",0," ")</f>
        <v xml:space="preserve"> </v>
      </c>
      <c r="GU227" s="282"/>
      <c r="GV227" s="65"/>
      <c r="GW227" s="281"/>
      <c r="GX227" s="186"/>
      <c r="GY227" s="65" t="str">
        <f t="shared" ref="GY227" si="1154">IF(GX227="Absent",0," ")</f>
        <v xml:space="preserve"> </v>
      </c>
      <c r="GZ227" s="282"/>
      <c r="HA227" s="65"/>
      <c r="HB227" s="281"/>
      <c r="HC227" s="186"/>
      <c r="HD227" s="65" t="str">
        <f t="shared" ref="HD227" si="1155">IF(HC227="Absent",0," ")</f>
        <v xml:space="preserve"> </v>
      </c>
      <c r="HE227" s="282"/>
      <c r="HF227" s="65"/>
      <c r="HG227" s="281"/>
      <c r="HH227" s="186"/>
      <c r="HI227" s="65" t="str">
        <f t="shared" ref="HI227" si="1156">IF(HH227="Absent",0," ")</f>
        <v xml:space="preserve"> </v>
      </c>
      <c r="HJ227" s="282"/>
      <c r="HK227" s="65"/>
      <c r="HL227" s="281"/>
      <c r="HM227" s="186"/>
      <c r="HN227" s="65" t="str">
        <f t="shared" ref="HN227" si="1157">IF(HM227="Absent",0," ")</f>
        <v xml:space="preserve"> </v>
      </c>
      <c r="HO227" s="282"/>
      <c r="HP227" s="65"/>
      <c r="HQ227" s="281"/>
      <c r="HR227" s="186"/>
      <c r="HS227" s="65" t="str">
        <f t="shared" ref="HS227" si="1158">IF(HR227="Absent",0," ")</f>
        <v xml:space="preserve"> </v>
      </c>
      <c r="HT227" s="282"/>
      <c r="HU227" s="65"/>
      <c r="HV227" s="281"/>
      <c r="HW227" s="186"/>
      <c r="HX227" s="65" t="str">
        <f t="shared" ref="HX227" si="1159">IF(HW227="Absent",0," ")</f>
        <v xml:space="preserve"> </v>
      </c>
      <c r="HY227" s="282"/>
      <c r="HZ227" s="65"/>
      <c r="IA227" s="281"/>
      <c r="IB227" s="186"/>
      <c r="IC227" s="65" t="str">
        <f t="shared" ref="IC227" si="1160">IF(IB227="Absent",0," ")</f>
        <v xml:space="preserve"> </v>
      </c>
      <c r="ID227" s="282"/>
      <c r="IE227" s="65"/>
      <c r="IF227" s="281"/>
      <c r="IG227" s="186"/>
      <c r="IH227" s="65" t="str">
        <f t="shared" ref="IH227" si="1161">IF(IG227="Absent",0," ")</f>
        <v xml:space="preserve"> </v>
      </c>
      <c r="II227" s="282"/>
      <c r="IJ227" s="65"/>
      <c r="IK227" s="281"/>
      <c r="IL227" s="186"/>
      <c r="IM227" s="65" t="str">
        <f t="shared" ref="IM227" si="1162">IF(IL227="Absent",0," ")</f>
        <v xml:space="preserve"> </v>
      </c>
      <c r="IN227" s="282"/>
      <c r="IO227" s="65"/>
      <c r="IP227" s="281"/>
      <c r="IQ227" s="186"/>
      <c r="IR227" s="65" t="str">
        <f t="shared" ref="IR227" si="1163">IF(IQ227="Absent",0," ")</f>
        <v xml:space="preserve"> </v>
      </c>
      <c r="IS227" s="282"/>
      <c r="IT227" s="65"/>
      <c r="IU227" s="281"/>
    </row>
    <row r="228" spans="1:255" ht="15" customHeight="1">
      <c r="A228" s="361">
        <f>IF($A226+1=8,1, $A226+1)</f>
        <v>5</v>
      </c>
      <c r="B228" s="401"/>
      <c r="C228" s="385">
        <f>C226+1</f>
        <v>43203</v>
      </c>
      <c r="D228" s="275" t="s">
        <v>78</v>
      </c>
      <c r="E228" s="11" t="str">
        <f t="shared" si="583"/>
        <v>AM</v>
      </c>
      <c r="F228" s="156"/>
      <c r="G228" s="155" t="str">
        <f t="shared" si="243"/>
        <v xml:space="preserve"> </v>
      </c>
      <c r="H228" s="287"/>
      <c r="I228" s="155"/>
      <c r="J228" s="286"/>
      <c r="K228" s="156"/>
      <c r="L228" s="155" t="str">
        <f t="shared" si="1018"/>
        <v xml:space="preserve"> </v>
      </c>
      <c r="M228" s="287"/>
      <c r="N228" s="155"/>
      <c r="O228" s="286"/>
      <c r="P228" s="156"/>
      <c r="Q228" s="155" t="str">
        <f t="shared" si="1018"/>
        <v xml:space="preserve"> </v>
      </c>
      <c r="R228" s="287"/>
      <c r="S228" s="155"/>
      <c r="T228" s="286"/>
      <c r="U228" s="156"/>
      <c r="V228" s="155" t="str">
        <f t="shared" si="1018"/>
        <v xml:space="preserve"> </v>
      </c>
      <c r="W228" s="287"/>
      <c r="X228" s="155"/>
      <c r="Y228" s="286"/>
      <c r="Z228" s="156"/>
      <c r="AA228" s="155" t="str">
        <f t="shared" si="1018"/>
        <v xml:space="preserve"> </v>
      </c>
      <c r="AB228" s="287"/>
      <c r="AC228" s="155"/>
      <c r="AD228" s="286"/>
      <c r="AE228" s="156"/>
      <c r="AF228" s="155" t="str">
        <f t="shared" si="1018"/>
        <v xml:space="preserve"> </v>
      </c>
      <c r="AG228" s="287"/>
      <c r="AH228" s="155"/>
      <c r="AI228" s="286"/>
      <c r="AJ228" s="156"/>
      <c r="AK228" s="155" t="str">
        <f t="shared" si="1018"/>
        <v xml:space="preserve"> </v>
      </c>
      <c r="AL228" s="287"/>
      <c r="AM228" s="155"/>
      <c r="AN228" s="286"/>
      <c r="AO228" s="156"/>
      <c r="AP228" s="155" t="str">
        <f t="shared" si="1018"/>
        <v xml:space="preserve"> </v>
      </c>
      <c r="AQ228" s="287"/>
      <c r="AR228" s="155"/>
      <c r="AS228" s="286"/>
      <c r="AT228" s="156"/>
      <c r="AU228" s="155" t="str">
        <f t="shared" si="1018"/>
        <v xml:space="preserve"> </v>
      </c>
      <c r="AV228" s="287"/>
      <c r="AW228" s="155"/>
      <c r="AX228" s="286"/>
      <c r="AY228" s="156"/>
      <c r="AZ228" s="155" t="str">
        <f t="shared" si="1018"/>
        <v xml:space="preserve"> </v>
      </c>
      <c r="BA228" s="287"/>
      <c r="BB228" s="155"/>
      <c r="BC228" s="286"/>
      <c r="BD228" s="156"/>
      <c r="BE228" s="155" t="str">
        <f t="shared" si="1018"/>
        <v xml:space="preserve"> </v>
      </c>
      <c r="BF228" s="287"/>
      <c r="BG228" s="155"/>
      <c r="BH228" s="286"/>
      <c r="BI228" s="156"/>
      <c r="BJ228" s="155" t="str">
        <f t="shared" si="1018"/>
        <v xml:space="preserve"> </v>
      </c>
      <c r="BK228" s="287"/>
      <c r="BL228" s="155"/>
      <c r="BM228" s="286"/>
      <c r="BN228" s="156"/>
      <c r="BO228" s="155" t="str">
        <f t="shared" si="1018"/>
        <v xml:space="preserve"> </v>
      </c>
      <c r="BP228" s="287"/>
      <c r="BQ228" s="155"/>
      <c r="BR228" s="286"/>
      <c r="BS228" s="156"/>
      <c r="BT228" s="155" t="str">
        <f t="shared" si="1018"/>
        <v xml:space="preserve"> </v>
      </c>
      <c r="BU228" s="287"/>
      <c r="BV228" s="155"/>
      <c r="BW228" s="286"/>
      <c r="BX228" s="156"/>
      <c r="BY228" s="155" t="str">
        <f t="shared" si="1019"/>
        <v xml:space="preserve"> </v>
      </c>
      <c r="BZ228" s="287"/>
      <c r="CA228" s="155"/>
      <c r="CB228" s="286"/>
      <c r="CC228" s="156"/>
      <c r="CD228" s="155" t="str">
        <f t="shared" si="1019"/>
        <v xml:space="preserve"> </v>
      </c>
      <c r="CE228" s="287"/>
      <c r="CF228" s="155"/>
      <c r="CG228" s="286"/>
      <c r="CH228" s="156"/>
      <c r="CI228" s="155" t="str">
        <f t="shared" si="1019"/>
        <v xml:space="preserve"> </v>
      </c>
      <c r="CJ228" s="287"/>
      <c r="CK228" s="155"/>
      <c r="CL228" s="286"/>
      <c r="CM228" s="156"/>
      <c r="CN228" s="155" t="str">
        <f t="shared" si="1019"/>
        <v xml:space="preserve"> </v>
      </c>
      <c r="CO228" s="287"/>
      <c r="CP228" s="155"/>
      <c r="CQ228" s="286"/>
      <c r="CR228" s="156"/>
      <c r="CS228" s="155" t="str">
        <f t="shared" si="1019"/>
        <v xml:space="preserve"> </v>
      </c>
      <c r="CT228" s="287"/>
      <c r="CU228" s="155"/>
      <c r="CV228" s="286"/>
      <c r="CW228" s="156"/>
      <c r="CX228" s="155" t="str">
        <f t="shared" si="1019"/>
        <v xml:space="preserve"> </v>
      </c>
      <c r="CY228" s="287"/>
      <c r="CZ228" s="155"/>
      <c r="DA228" s="286"/>
      <c r="DB228" s="156"/>
      <c r="DC228" s="155" t="str">
        <f t="shared" si="1019"/>
        <v xml:space="preserve"> </v>
      </c>
      <c r="DD228" s="287"/>
      <c r="DE228" s="155"/>
      <c r="DF228" s="286"/>
      <c r="DG228" s="156"/>
      <c r="DH228" s="155" t="str">
        <f t="shared" si="1019"/>
        <v xml:space="preserve"> </v>
      </c>
      <c r="DI228" s="287"/>
      <c r="DJ228" s="155"/>
      <c r="DK228" s="286"/>
      <c r="DL228" s="156"/>
      <c r="DM228" s="155" t="str">
        <f t="shared" si="1019"/>
        <v xml:space="preserve"> </v>
      </c>
      <c r="DN228" s="287"/>
      <c r="DO228" s="155"/>
      <c r="DP228" s="286"/>
      <c r="DQ228" s="156"/>
      <c r="DR228" s="155" t="str">
        <f t="shared" si="1019"/>
        <v xml:space="preserve"> </v>
      </c>
      <c r="DS228" s="287"/>
      <c r="DT228" s="155"/>
      <c r="DU228" s="286"/>
      <c r="DV228" s="156"/>
      <c r="DW228" s="155" t="str">
        <f t="shared" si="1019"/>
        <v xml:space="preserve"> </v>
      </c>
      <c r="DX228" s="287"/>
      <c r="DY228" s="155"/>
      <c r="DZ228" s="286"/>
      <c r="EA228" s="156"/>
      <c r="EB228" s="155" t="str">
        <f t="shared" si="246"/>
        <v xml:space="preserve"> </v>
      </c>
      <c r="EC228" s="287"/>
      <c r="ED228" s="155"/>
      <c r="EE228" s="286"/>
      <c r="EF228" s="156"/>
      <c r="EG228" s="155" t="str">
        <f t="shared" ref="EG228" si="1164">IF(EF228="Absent",0," ")</f>
        <v xml:space="preserve"> </v>
      </c>
      <c r="EH228" s="287"/>
      <c r="EI228" s="155"/>
      <c r="EJ228" s="286"/>
      <c r="EK228" s="156"/>
      <c r="EL228" s="155" t="str">
        <f t="shared" ref="EL228" si="1165">IF(EK228="Absent",0," ")</f>
        <v xml:space="preserve"> </v>
      </c>
      <c r="EM228" s="287"/>
      <c r="EN228" s="155"/>
      <c r="EO228" s="286"/>
      <c r="EP228" s="156"/>
      <c r="EQ228" s="155" t="str">
        <f t="shared" ref="EQ228" si="1166">IF(EP228="Absent",0," ")</f>
        <v xml:space="preserve"> </v>
      </c>
      <c r="ER228" s="287"/>
      <c r="ES228" s="155"/>
      <c r="ET228" s="286"/>
      <c r="EU228" s="156"/>
      <c r="EV228" s="155" t="str">
        <f t="shared" ref="EV228" si="1167">IF(EU228="Absent",0," ")</f>
        <v xml:space="preserve"> </v>
      </c>
      <c r="EW228" s="287"/>
      <c r="EX228" s="155"/>
      <c r="EY228" s="286"/>
      <c r="EZ228" s="156"/>
      <c r="FA228" s="155" t="str">
        <f t="shared" ref="FA228" si="1168">IF(EZ228="Absent",0," ")</f>
        <v xml:space="preserve"> </v>
      </c>
      <c r="FB228" s="287"/>
      <c r="FC228" s="155"/>
      <c r="FD228" s="286"/>
      <c r="FE228" s="186"/>
      <c r="FF228" s="65" t="str">
        <f t="shared" ref="FF228" si="1169">IF(FE228="Absent",0," ")</f>
        <v xml:space="preserve"> </v>
      </c>
      <c r="FG228" s="282"/>
      <c r="FH228" s="65"/>
      <c r="FI228" s="281"/>
      <c r="FJ228" s="186"/>
      <c r="FK228" s="65" t="str">
        <f t="shared" ref="FK228" si="1170">IF(FJ228="Absent",0," ")</f>
        <v xml:space="preserve"> </v>
      </c>
      <c r="FL228" s="282"/>
      <c r="FM228" s="65"/>
      <c r="FN228" s="281"/>
      <c r="FO228" s="186"/>
      <c r="FP228" s="65" t="str">
        <f t="shared" ref="FP228" si="1171">IF(FO228="Absent",0," ")</f>
        <v xml:space="preserve"> </v>
      </c>
      <c r="FQ228" s="282"/>
      <c r="FR228" s="65"/>
      <c r="FS228" s="281"/>
      <c r="FT228" s="186"/>
      <c r="FU228" s="65" t="str">
        <f t="shared" ref="FU228" si="1172">IF(FT228="Absent",0," ")</f>
        <v xml:space="preserve"> </v>
      </c>
      <c r="FV228" s="282"/>
      <c r="FW228" s="65"/>
      <c r="FX228" s="281"/>
      <c r="FY228" s="186"/>
      <c r="FZ228" s="65" t="str">
        <f t="shared" ref="FZ228" si="1173">IF(FY228="Absent",0," ")</f>
        <v xml:space="preserve"> </v>
      </c>
      <c r="GA228" s="282"/>
      <c r="GB228" s="65"/>
      <c r="GC228" s="281"/>
      <c r="GD228" s="186"/>
      <c r="GE228" s="65" t="str">
        <f t="shared" ref="GE228" si="1174">IF(GD228="Absent",0," ")</f>
        <v xml:space="preserve"> </v>
      </c>
      <c r="GF228" s="282"/>
      <c r="GG228" s="65"/>
      <c r="GH228" s="281"/>
      <c r="GI228" s="186"/>
      <c r="GJ228" s="65" t="str">
        <f t="shared" ref="GJ228" si="1175">IF(GI228="Absent",0," ")</f>
        <v xml:space="preserve"> </v>
      </c>
      <c r="GK228" s="282"/>
      <c r="GL228" s="65"/>
      <c r="GM228" s="281"/>
      <c r="GN228" s="186"/>
      <c r="GO228" s="65" t="str">
        <f t="shared" ref="GO228" si="1176">IF(GN228="Absent",0," ")</f>
        <v xml:space="preserve"> </v>
      </c>
      <c r="GP228" s="282"/>
      <c r="GQ228" s="65"/>
      <c r="GR228" s="281"/>
      <c r="GS228" s="186"/>
      <c r="GT228" s="65" t="str">
        <f t="shared" ref="GT228" si="1177">IF(GS228="Absent",0," ")</f>
        <v xml:space="preserve"> </v>
      </c>
      <c r="GU228" s="282"/>
      <c r="GV228" s="65"/>
      <c r="GW228" s="281"/>
      <c r="GX228" s="186"/>
      <c r="GY228" s="65" t="str">
        <f t="shared" ref="GY228" si="1178">IF(GX228="Absent",0," ")</f>
        <v xml:space="preserve"> </v>
      </c>
      <c r="GZ228" s="282"/>
      <c r="HA228" s="65"/>
      <c r="HB228" s="281"/>
      <c r="HC228" s="186"/>
      <c r="HD228" s="65" t="str">
        <f t="shared" ref="HD228" si="1179">IF(HC228="Absent",0," ")</f>
        <v xml:space="preserve"> </v>
      </c>
      <c r="HE228" s="282"/>
      <c r="HF228" s="65"/>
      <c r="HG228" s="281"/>
      <c r="HH228" s="186"/>
      <c r="HI228" s="65" t="str">
        <f t="shared" ref="HI228" si="1180">IF(HH228="Absent",0," ")</f>
        <v xml:space="preserve"> </v>
      </c>
      <c r="HJ228" s="282"/>
      <c r="HK228" s="65"/>
      <c r="HL228" s="281"/>
      <c r="HM228" s="186"/>
      <c r="HN228" s="65" t="str">
        <f t="shared" ref="HN228" si="1181">IF(HM228="Absent",0," ")</f>
        <v xml:space="preserve"> </v>
      </c>
      <c r="HO228" s="282"/>
      <c r="HP228" s="65"/>
      <c r="HQ228" s="281"/>
      <c r="HR228" s="186"/>
      <c r="HS228" s="65" t="str">
        <f t="shared" ref="HS228" si="1182">IF(HR228="Absent",0," ")</f>
        <v xml:space="preserve"> </v>
      </c>
      <c r="HT228" s="282"/>
      <c r="HU228" s="65"/>
      <c r="HV228" s="281"/>
      <c r="HW228" s="186"/>
      <c r="HX228" s="65" t="str">
        <f t="shared" ref="HX228" si="1183">IF(HW228="Absent",0," ")</f>
        <v xml:space="preserve"> </v>
      </c>
      <c r="HY228" s="282"/>
      <c r="HZ228" s="65"/>
      <c r="IA228" s="281"/>
      <c r="IB228" s="186"/>
      <c r="IC228" s="65" t="str">
        <f t="shared" ref="IC228" si="1184">IF(IB228="Absent",0," ")</f>
        <v xml:space="preserve"> </v>
      </c>
      <c r="ID228" s="282"/>
      <c r="IE228" s="65"/>
      <c r="IF228" s="281"/>
      <c r="IG228" s="186"/>
      <c r="IH228" s="65" t="str">
        <f t="shared" ref="IH228" si="1185">IF(IG228="Absent",0," ")</f>
        <v xml:space="preserve"> </v>
      </c>
      <c r="II228" s="282"/>
      <c r="IJ228" s="65"/>
      <c r="IK228" s="281"/>
      <c r="IL228" s="186"/>
      <c r="IM228" s="65" t="str">
        <f t="shared" ref="IM228" si="1186">IF(IL228="Absent",0," ")</f>
        <v xml:space="preserve"> </v>
      </c>
      <c r="IN228" s="282"/>
      <c r="IO228" s="65"/>
      <c r="IP228" s="281"/>
      <c r="IQ228" s="186"/>
      <c r="IR228" s="65" t="str">
        <f t="shared" ref="IR228" si="1187">IF(IQ228="Absent",0," ")</f>
        <v xml:space="preserve"> </v>
      </c>
      <c r="IS228" s="282"/>
      <c r="IT228" s="65"/>
      <c r="IU228" s="281"/>
    </row>
    <row r="229" spans="1:255" ht="15" customHeight="1">
      <c r="A229" s="361"/>
      <c r="B229" s="401"/>
      <c r="C229" s="385"/>
      <c r="D229" s="277"/>
      <c r="E229" s="11" t="str">
        <f t="shared" si="583"/>
        <v>PM</v>
      </c>
      <c r="F229" s="156"/>
      <c r="G229" s="155" t="str">
        <f t="shared" si="243"/>
        <v xml:space="preserve"> </v>
      </c>
      <c r="H229" s="287"/>
      <c r="I229" s="155"/>
      <c r="J229" s="286"/>
      <c r="K229" s="156"/>
      <c r="L229" s="155" t="str">
        <f t="shared" si="1018"/>
        <v xml:space="preserve"> </v>
      </c>
      <c r="M229" s="287"/>
      <c r="N229" s="155"/>
      <c r="O229" s="286"/>
      <c r="P229" s="156"/>
      <c r="Q229" s="155" t="str">
        <f t="shared" si="1018"/>
        <v xml:space="preserve"> </v>
      </c>
      <c r="R229" s="287"/>
      <c r="S229" s="155"/>
      <c r="T229" s="286"/>
      <c r="U229" s="156"/>
      <c r="V229" s="155" t="str">
        <f t="shared" si="1018"/>
        <v xml:space="preserve"> </v>
      </c>
      <c r="W229" s="287"/>
      <c r="X229" s="155"/>
      <c r="Y229" s="286"/>
      <c r="Z229" s="156"/>
      <c r="AA229" s="155" t="str">
        <f t="shared" si="1018"/>
        <v xml:space="preserve"> </v>
      </c>
      <c r="AB229" s="287"/>
      <c r="AC229" s="155"/>
      <c r="AD229" s="286"/>
      <c r="AE229" s="156"/>
      <c r="AF229" s="155" t="str">
        <f t="shared" si="1018"/>
        <v xml:space="preserve"> </v>
      </c>
      <c r="AG229" s="287"/>
      <c r="AH229" s="155"/>
      <c r="AI229" s="286"/>
      <c r="AJ229" s="156"/>
      <c r="AK229" s="155" t="str">
        <f t="shared" si="1018"/>
        <v xml:space="preserve"> </v>
      </c>
      <c r="AL229" s="287"/>
      <c r="AM229" s="155"/>
      <c r="AN229" s="286"/>
      <c r="AO229" s="156"/>
      <c r="AP229" s="155" t="str">
        <f t="shared" si="1018"/>
        <v xml:space="preserve"> </v>
      </c>
      <c r="AQ229" s="287"/>
      <c r="AR229" s="155"/>
      <c r="AS229" s="286"/>
      <c r="AT229" s="156"/>
      <c r="AU229" s="155" t="str">
        <f t="shared" si="1018"/>
        <v xml:space="preserve"> </v>
      </c>
      <c r="AV229" s="287"/>
      <c r="AW229" s="155"/>
      <c r="AX229" s="286"/>
      <c r="AY229" s="156"/>
      <c r="AZ229" s="155" t="str">
        <f t="shared" si="1018"/>
        <v xml:space="preserve"> </v>
      </c>
      <c r="BA229" s="287"/>
      <c r="BB229" s="155"/>
      <c r="BC229" s="286"/>
      <c r="BD229" s="156"/>
      <c r="BE229" s="155" t="str">
        <f t="shared" si="1018"/>
        <v xml:space="preserve"> </v>
      </c>
      <c r="BF229" s="287"/>
      <c r="BG229" s="155"/>
      <c r="BH229" s="286"/>
      <c r="BI229" s="156"/>
      <c r="BJ229" s="155" t="str">
        <f t="shared" si="1018"/>
        <v xml:space="preserve"> </v>
      </c>
      <c r="BK229" s="287"/>
      <c r="BL229" s="155"/>
      <c r="BM229" s="286"/>
      <c r="BN229" s="156"/>
      <c r="BO229" s="155" t="str">
        <f t="shared" si="1018"/>
        <v xml:space="preserve"> </v>
      </c>
      <c r="BP229" s="287"/>
      <c r="BQ229" s="155"/>
      <c r="BR229" s="286"/>
      <c r="BS229" s="156"/>
      <c r="BT229" s="155" t="str">
        <f t="shared" si="1018"/>
        <v xml:space="preserve"> </v>
      </c>
      <c r="BU229" s="287"/>
      <c r="BV229" s="155"/>
      <c r="BW229" s="286"/>
      <c r="BX229" s="156"/>
      <c r="BY229" s="155" t="str">
        <f t="shared" si="1019"/>
        <v xml:space="preserve"> </v>
      </c>
      <c r="BZ229" s="287"/>
      <c r="CA229" s="155"/>
      <c r="CB229" s="286"/>
      <c r="CC229" s="156"/>
      <c r="CD229" s="155" t="str">
        <f t="shared" si="1019"/>
        <v xml:space="preserve"> </v>
      </c>
      <c r="CE229" s="287"/>
      <c r="CF229" s="155"/>
      <c r="CG229" s="286"/>
      <c r="CH229" s="156"/>
      <c r="CI229" s="155" t="str">
        <f t="shared" si="1019"/>
        <v xml:space="preserve"> </v>
      </c>
      <c r="CJ229" s="287"/>
      <c r="CK229" s="155"/>
      <c r="CL229" s="286"/>
      <c r="CM229" s="156"/>
      <c r="CN229" s="155" t="str">
        <f t="shared" si="1019"/>
        <v xml:space="preserve"> </v>
      </c>
      <c r="CO229" s="287"/>
      <c r="CP229" s="155"/>
      <c r="CQ229" s="286"/>
      <c r="CR229" s="156"/>
      <c r="CS229" s="155" t="str">
        <f t="shared" si="1019"/>
        <v xml:space="preserve"> </v>
      </c>
      <c r="CT229" s="287"/>
      <c r="CU229" s="155"/>
      <c r="CV229" s="286"/>
      <c r="CW229" s="156"/>
      <c r="CX229" s="155" t="str">
        <f t="shared" si="1019"/>
        <v xml:space="preserve"> </v>
      </c>
      <c r="CY229" s="287"/>
      <c r="CZ229" s="155"/>
      <c r="DA229" s="286"/>
      <c r="DB229" s="156"/>
      <c r="DC229" s="155" t="str">
        <f t="shared" si="1019"/>
        <v xml:space="preserve"> </v>
      </c>
      <c r="DD229" s="287"/>
      <c r="DE229" s="155"/>
      <c r="DF229" s="286"/>
      <c r="DG229" s="156"/>
      <c r="DH229" s="155" t="str">
        <f t="shared" si="1019"/>
        <v xml:space="preserve"> </v>
      </c>
      <c r="DI229" s="287"/>
      <c r="DJ229" s="155"/>
      <c r="DK229" s="286"/>
      <c r="DL229" s="156"/>
      <c r="DM229" s="155" t="str">
        <f t="shared" si="1019"/>
        <v xml:space="preserve"> </v>
      </c>
      <c r="DN229" s="287"/>
      <c r="DO229" s="155"/>
      <c r="DP229" s="286"/>
      <c r="DQ229" s="156"/>
      <c r="DR229" s="155" t="str">
        <f t="shared" si="1019"/>
        <v xml:space="preserve"> </v>
      </c>
      <c r="DS229" s="287"/>
      <c r="DT229" s="155"/>
      <c r="DU229" s="286"/>
      <c r="DV229" s="156"/>
      <c r="DW229" s="155" t="str">
        <f t="shared" si="1019"/>
        <v xml:space="preserve"> </v>
      </c>
      <c r="DX229" s="287"/>
      <c r="DY229" s="155"/>
      <c r="DZ229" s="286"/>
      <c r="EA229" s="156"/>
      <c r="EB229" s="155" t="str">
        <f t="shared" si="246"/>
        <v xml:space="preserve"> </v>
      </c>
      <c r="EC229" s="287"/>
      <c r="ED229" s="155"/>
      <c r="EE229" s="286"/>
      <c r="EF229" s="156"/>
      <c r="EG229" s="155" t="str">
        <f t="shared" ref="EG229" si="1188">IF(EF229="Absent",0," ")</f>
        <v xml:space="preserve"> </v>
      </c>
      <c r="EH229" s="287"/>
      <c r="EI229" s="155"/>
      <c r="EJ229" s="286"/>
      <c r="EK229" s="156"/>
      <c r="EL229" s="155" t="str">
        <f t="shared" ref="EL229" si="1189">IF(EK229="Absent",0," ")</f>
        <v xml:space="preserve"> </v>
      </c>
      <c r="EM229" s="287"/>
      <c r="EN229" s="155"/>
      <c r="EO229" s="286"/>
      <c r="EP229" s="156"/>
      <c r="EQ229" s="155" t="str">
        <f t="shared" ref="EQ229" si="1190">IF(EP229="Absent",0," ")</f>
        <v xml:space="preserve"> </v>
      </c>
      <c r="ER229" s="287"/>
      <c r="ES229" s="155"/>
      <c r="ET229" s="286"/>
      <c r="EU229" s="156"/>
      <c r="EV229" s="155" t="str">
        <f t="shared" ref="EV229" si="1191">IF(EU229="Absent",0," ")</f>
        <v xml:space="preserve"> </v>
      </c>
      <c r="EW229" s="287"/>
      <c r="EX229" s="155"/>
      <c r="EY229" s="286"/>
      <c r="EZ229" s="156"/>
      <c r="FA229" s="155" t="str">
        <f t="shared" ref="FA229" si="1192">IF(EZ229="Absent",0," ")</f>
        <v xml:space="preserve"> </v>
      </c>
      <c r="FB229" s="287"/>
      <c r="FC229" s="155"/>
      <c r="FD229" s="286"/>
      <c r="FE229" s="186"/>
      <c r="FF229" s="65" t="str">
        <f t="shared" ref="FF229" si="1193">IF(FE229="Absent",0," ")</f>
        <v xml:space="preserve"> </v>
      </c>
      <c r="FG229" s="282"/>
      <c r="FH229" s="65"/>
      <c r="FI229" s="281"/>
      <c r="FJ229" s="186"/>
      <c r="FK229" s="65" t="str">
        <f t="shared" ref="FK229" si="1194">IF(FJ229="Absent",0," ")</f>
        <v xml:space="preserve"> </v>
      </c>
      <c r="FL229" s="282"/>
      <c r="FM229" s="65"/>
      <c r="FN229" s="281"/>
      <c r="FO229" s="186"/>
      <c r="FP229" s="65" t="str">
        <f t="shared" ref="FP229" si="1195">IF(FO229="Absent",0," ")</f>
        <v xml:space="preserve"> </v>
      </c>
      <c r="FQ229" s="282"/>
      <c r="FR229" s="65"/>
      <c r="FS229" s="281"/>
      <c r="FT229" s="186"/>
      <c r="FU229" s="65" t="str">
        <f t="shared" ref="FU229" si="1196">IF(FT229="Absent",0," ")</f>
        <v xml:space="preserve"> </v>
      </c>
      <c r="FV229" s="282"/>
      <c r="FW229" s="65"/>
      <c r="FX229" s="281"/>
      <c r="FY229" s="186"/>
      <c r="FZ229" s="65" t="str">
        <f t="shared" ref="FZ229" si="1197">IF(FY229="Absent",0," ")</f>
        <v xml:space="preserve"> </v>
      </c>
      <c r="GA229" s="282"/>
      <c r="GB229" s="65"/>
      <c r="GC229" s="281"/>
      <c r="GD229" s="186"/>
      <c r="GE229" s="65" t="str">
        <f t="shared" ref="GE229" si="1198">IF(GD229="Absent",0," ")</f>
        <v xml:space="preserve"> </v>
      </c>
      <c r="GF229" s="282"/>
      <c r="GG229" s="65"/>
      <c r="GH229" s="281"/>
      <c r="GI229" s="186"/>
      <c r="GJ229" s="65" t="str">
        <f t="shared" ref="GJ229" si="1199">IF(GI229="Absent",0," ")</f>
        <v xml:space="preserve"> </v>
      </c>
      <c r="GK229" s="282"/>
      <c r="GL229" s="65"/>
      <c r="GM229" s="281"/>
      <c r="GN229" s="186"/>
      <c r="GO229" s="65" t="str">
        <f t="shared" ref="GO229" si="1200">IF(GN229="Absent",0," ")</f>
        <v xml:space="preserve"> </v>
      </c>
      <c r="GP229" s="282"/>
      <c r="GQ229" s="65"/>
      <c r="GR229" s="281"/>
      <c r="GS229" s="186"/>
      <c r="GT229" s="65" t="str">
        <f t="shared" ref="GT229" si="1201">IF(GS229="Absent",0," ")</f>
        <v xml:space="preserve"> </v>
      </c>
      <c r="GU229" s="282"/>
      <c r="GV229" s="65"/>
      <c r="GW229" s="281"/>
      <c r="GX229" s="186"/>
      <c r="GY229" s="65" t="str">
        <f t="shared" ref="GY229" si="1202">IF(GX229="Absent",0," ")</f>
        <v xml:space="preserve"> </v>
      </c>
      <c r="GZ229" s="282"/>
      <c r="HA229" s="65"/>
      <c r="HB229" s="281"/>
      <c r="HC229" s="186"/>
      <c r="HD229" s="65" t="str">
        <f t="shared" ref="HD229" si="1203">IF(HC229="Absent",0," ")</f>
        <v xml:space="preserve"> </v>
      </c>
      <c r="HE229" s="282"/>
      <c r="HF229" s="65"/>
      <c r="HG229" s="281"/>
      <c r="HH229" s="186"/>
      <c r="HI229" s="65" t="str">
        <f t="shared" ref="HI229" si="1204">IF(HH229="Absent",0," ")</f>
        <v xml:space="preserve"> </v>
      </c>
      <c r="HJ229" s="282"/>
      <c r="HK229" s="65"/>
      <c r="HL229" s="281"/>
      <c r="HM229" s="186"/>
      <c r="HN229" s="65" t="str">
        <f t="shared" ref="HN229" si="1205">IF(HM229="Absent",0," ")</f>
        <v xml:space="preserve"> </v>
      </c>
      <c r="HO229" s="282"/>
      <c r="HP229" s="65"/>
      <c r="HQ229" s="281"/>
      <c r="HR229" s="186"/>
      <c r="HS229" s="65" t="str">
        <f t="shared" ref="HS229" si="1206">IF(HR229="Absent",0," ")</f>
        <v xml:space="preserve"> </v>
      </c>
      <c r="HT229" s="282"/>
      <c r="HU229" s="65"/>
      <c r="HV229" s="281"/>
      <c r="HW229" s="186"/>
      <c r="HX229" s="65" t="str">
        <f t="shared" ref="HX229" si="1207">IF(HW229="Absent",0," ")</f>
        <v xml:space="preserve"> </v>
      </c>
      <c r="HY229" s="282"/>
      <c r="HZ229" s="65"/>
      <c r="IA229" s="281"/>
      <c r="IB229" s="186"/>
      <c r="IC229" s="65" t="str">
        <f t="shared" ref="IC229" si="1208">IF(IB229="Absent",0," ")</f>
        <v xml:space="preserve"> </v>
      </c>
      <c r="ID229" s="282"/>
      <c r="IE229" s="65"/>
      <c r="IF229" s="281"/>
      <c r="IG229" s="186"/>
      <c r="IH229" s="65" t="str">
        <f t="shared" ref="IH229" si="1209">IF(IG229="Absent",0," ")</f>
        <v xml:space="preserve"> </v>
      </c>
      <c r="II229" s="282"/>
      <c r="IJ229" s="65"/>
      <c r="IK229" s="281"/>
      <c r="IL229" s="186"/>
      <c r="IM229" s="65" t="str">
        <f t="shared" ref="IM229" si="1210">IF(IL229="Absent",0," ")</f>
        <v xml:space="preserve"> </v>
      </c>
      <c r="IN229" s="282"/>
      <c r="IO229" s="65"/>
      <c r="IP229" s="281"/>
      <c r="IQ229" s="186"/>
      <c r="IR229" s="65" t="str">
        <f t="shared" ref="IR229" si="1211">IF(IQ229="Absent",0," ")</f>
        <v xml:space="preserve"> </v>
      </c>
      <c r="IS229" s="282"/>
      <c r="IT229" s="65"/>
      <c r="IU229" s="281"/>
    </row>
    <row r="230" spans="1:255" ht="15" customHeight="1">
      <c r="A230" s="360">
        <f>IF($A228+1=8,1, $A228+1)</f>
        <v>6</v>
      </c>
      <c r="B230" s="402"/>
      <c r="C230" s="386">
        <f>C228+1</f>
        <v>43204</v>
      </c>
      <c r="D230" s="278" t="s">
        <v>79</v>
      </c>
      <c r="E230" s="221" t="str">
        <f t="shared" si="583"/>
        <v>AM</v>
      </c>
      <c r="F230" s="222"/>
      <c r="G230" s="217" t="str">
        <f t="shared" si="243"/>
        <v xml:space="preserve"> </v>
      </c>
      <c r="H230" s="288"/>
      <c r="I230" s="217"/>
      <c r="J230" s="285"/>
      <c r="K230" s="222"/>
      <c r="L230" s="217" t="str">
        <f t="shared" si="1018"/>
        <v xml:space="preserve"> </v>
      </c>
      <c r="M230" s="288"/>
      <c r="N230" s="217"/>
      <c r="O230" s="285"/>
      <c r="P230" s="222"/>
      <c r="Q230" s="217" t="str">
        <f t="shared" si="1018"/>
        <v xml:space="preserve"> </v>
      </c>
      <c r="R230" s="288"/>
      <c r="S230" s="217"/>
      <c r="T230" s="285"/>
      <c r="U230" s="222"/>
      <c r="V230" s="217" t="str">
        <f t="shared" si="1018"/>
        <v xml:space="preserve"> </v>
      </c>
      <c r="W230" s="288"/>
      <c r="X230" s="217"/>
      <c r="Y230" s="285"/>
      <c r="Z230" s="222"/>
      <c r="AA230" s="217" t="str">
        <f t="shared" si="1018"/>
        <v xml:space="preserve"> </v>
      </c>
      <c r="AB230" s="288"/>
      <c r="AC230" s="217"/>
      <c r="AD230" s="285"/>
      <c r="AE230" s="222"/>
      <c r="AF230" s="217" t="str">
        <f t="shared" si="1018"/>
        <v xml:space="preserve"> </v>
      </c>
      <c r="AG230" s="288"/>
      <c r="AH230" s="217"/>
      <c r="AI230" s="285"/>
      <c r="AJ230" s="222"/>
      <c r="AK230" s="217" t="str">
        <f t="shared" si="1018"/>
        <v xml:space="preserve"> </v>
      </c>
      <c r="AL230" s="288"/>
      <c r="AM230" s="217"/>
      <c r="AN230" s="285"/>
      <c r="AO230" s="222"/>
      <c r="AP230" s="217" t="str">
        <f t="shared" si="1018"/>
        <v xml:space="preserve"> </v>
      </c>
      <c r="AQ230" s="288"/>
      <c r="AR230" s="217"/>
      <c r="AS230" s="285"/>
      <c r="AT230" s="222"/>
      <c r="AU230" s="217" t="str">
        <f t="shared" si="1018"/>
        <v xml:space="preserve"> </v>
      </c>
      <c r="AV230" s="288"/>
      <c r="AW230" s="217"/>
      <c r="AX230" s="285"/>
      <c r="AY230" s="222"/>
      <c r="AZ230" s="217" t="str">
        <f t="shared" si="1018"/>
        <v xml:space="preserve"> </v>
      </c>
      <c r="BA230" s="288"/>
      <c r="BB230" s="217"/>
      <c r="BC230" s="285"/>
      <c r="BD230" s="222"/>
      <c r="BE230" s="217" t="str">
        <f t="shared" si="1018"/>
        <v xml:space="preserve"> </v>
      </c>
      <c r="BF230" s="288"/>
      <c r="BG230" s="217"/>
      <c r="BH230" s="285"/>
      <c r="BI230" s="222"/>
      <c r="BJ230" s="217" t="str">
        <f t="shared" si="1018"/>
        <v xml:space="preserve"> </v>
      </c>
      <c r="BK230" s="288"/>
      <c r="BL230" s="217"/>
      <c r="BM230" s="285"/>
      <c r="BN230" s="222"/>
      <c r="BO230" s="217" t="str">
        <f t="shared" si="1018"/>
        <v xml:space="preserve"> </v>
      </c>
      <c r="BP230" s="288"/>
      <c r="BQ230" s="217"/>
      <c r="BR230" s="285"/>
      <c r="BS230" s="222"/>
      <c r="BT230" s="217" t="str">
        <f t="shared" si="1018"/>
        <v xml:space="preserve"> </v>
      </c>
      <c r="BU230" s="288"/>
      <c r="BV230" s="217"/>
      <c r="BW230" s="285"/>
      <c r="BX230" s="222"/>
      <c r="BY230" s="217" t="str">
        <f t="shared" si="1019"/>
        <v xml:space="preserve"> </v>
      </c>
      <c r="BZ230" s="288"/>
      <c r="CA230" s="217"/>
      <c r="CB230" s="285"/>
      <c r="CC230" s="222"/>
      <c r="CD230" s="217" t="str">
        <f t="shared" si="1019"/>
        <v xml:space="preserve"> </v>
      </c>
      <c r="CE230" s="288"/>
      <c r="CF230" s="217"/>
      <c r="CG230" s="285"/>
      <c r="CH230" s="222"/>
      <c r="CI230" s="217" t="str">
        <f t="shared" si="1019"/>
        <v xml:space="preserve"> </v>
      </c>
      <c r="CJ230" s="288"/>
      <c r="CK230" s="217"/>
      <c r="CL230" s="285"/>
      <c r="CM230" s="222"/>
      <c r="CN230" s="217" t="str">
        <f t="shared" si="1019"/>
        <v xml:space="preserve"> </v>
      </c>
      <c r="CO230" s="288"/>
      <c r="CP230" s="217"/>
      <c r="CQ230" s="285"/>
      <c r="CR230" s="222"/>
      <c r="CS230" s="217" t="str">
        <f t="shared" si="1019"/>
        <v xml:space="preserve"> </v>
      </c>
      <c r="CT230" s="288"/>
      <c r="CU230" s="217"/>
      <c r="CV230" s="285"/>
      <c r="CW230" s="222"/>
      <c r="CX230" s="217" t="str">
        <f t="shared" si="1019"/>
        <v xml:space="preserve"> </v>
      </c>
      <c r="CY230" s="288"/>
      <c r="CZ230" s="217"/>
      <c r="DA230" s="285"/>
      <c r="DB230" s="222"/>
      <c r="DC230" s="217" t="str">
        <f t="shared" si="1019"/>
        <v xml:space="preserve"> </v>
      </c>
      <c r="DD230" s="288"/>
      <c r="DE230" s="217"/>
      <c r="DF230" s="285"/>
      <c r="DG230" s="222"/>
      <c r="DH230" s="217" t="str">
        <f t="shared" si="1019"/>
        <v xml:space="preserve"> </v>
      </c>
      <c r="DI230" s="288"/>
      <c r="DJ230" s="217"/>
      <c r="DK230" s="285"/>
      <c r="DL230" s="222"/>
      <c r="DM230" s="217" t="str">
        <f t="shared" si="1019"/>
        <v xml:space="preserve"> </v>
      </c>
      <c r="DN230" s="288"/>
      <c r="DO230" s="217"/>
      <c r="DP230" s="285"/>
      <c r="DQ230" s="222"/>
      <c r="DR230" s="217" t="str">
        <f t="shared" si="1019"/>
        <v xml:space="preserve"> </v>
      </c>
      <c r="DS230" s="288"/>
      <c r="DT230" s="217"/>
      <c r="DU230" s="285"/>
      <c r="DV230" s="222"/>
      <c r="DW230" s="217" t="str">
        <f t="shared" si="1019"/>
        <v xml:space="preserve"> </v>
      </c>
      <c r="DX230" s="288"/>
      <c r="DY230" s="217"/>
      <c r="DZ230" s="285"/>
      <c r="EA230" s="222"/>
      <c r="EB230" s="217" t="str">
        <f t="shared" si="246"/>
        <v xml:space="preserve"> </v>
      </c>
      <c r="EC230" s="288"/>
      <c r="ED230" s="217"/>
      <c r="EE230" s="285"/>
      <c r="EF230" s="222"/>
      <c r="EG230" s="217" t="str">
        <f t="shared" ref="EG230" si="1212">IF(EF230="Absent",0," ")</f>
        <v xml:space="preserve"> </v>
      </c>
      <c r="EH230" s="288"/>
      <c r="EI230" s="217"/>
      <c r="EJ230" s="285"/>
      <c r="EK230" s="222"/>
      <c r="EL230" s="217" t="str">
        <f t="shared" ref="EL230" si="1213">IF(EK230="Absent",0," ")</f>
        <v xml:space="preserve"> </v>
      </c>
      <c r="EM230" s="288"/>
      <c r="EN230" s="217"/>
      <c r="EO230" s="285"/>
      <c r="EP230" s="222"/>
      <c r="EQ230" s="217" t="str">
        <f t="shared" ref="EQ230" si="1214">IF(EP230="Absent",0," ")</f>
        <v xml:space="preserve"> </v>
      </c>
      <c r="ER230" s="288"/>
      <c r="ES230" s="217"/>
      <c r="ET230" s="285"/>
      <c r="EU230" s="222"/>
      <c r="EV230" s="217" t="str">
        <f t="shared" ref="EV230" si="1215">IF(EU230="Absent",0," ")</f>
        <v xml:space="preserve"> </v>
      </c>
      <c r="EW230" s="288"/>
      <c r="EX230" s="217"/>
      <c r="EY230" s="285"/>
      <c r="EZ230" s="222"/>
      <c r="FA230" s="217" t="str">
        <f t="shared" ref="FA230" si="1216">IF(EZ230="Absent",0," ")</f>
        <v xml:space="preserve"> </v>
      </c>
      <c r="FB230" s="288"/>
      <c r="FC230" s="217"/>
      <c r="FD230" s="285"/>
      <c r="FE230" s="127"/>
      <c r="FF230" s="127"/>
      <c r="FG230" s="127"/>
      <c r="FH230" s="127"/>
      <c r="FI230" s="127"/>
      <c r="FJ230" s="127"/>
      <c r="FK230" s="127"/>
      <c r="FL230" s="127"/>
      <c r="FM230" s="127"/>
      <c r="FN230" s="127"/>
      <c r="FO230" s="127"/>
      <c r="FP230" s="127"/>
      <c r="FQ230" s="127"/>
      <c r="FR230" s="127"/>
      <c r="FS230" s="127"/>
      <c r="FT230" s="127"/>
      <c r="FU230" s="127"/>
      <c r="FV230" s="127"/>
      <c r="FW230" s="127"/>
      <c r="FX230" s="127"/>
      <c r="FY230" s="127"/>
      <c r="FZ230" s="127"/>
      <c r="GA230" s="127"/>
      <c r="GB230" s="127"/>
      <c r="GC230" s="127"/>
      <c r="GD230" s="127"/>
      <c r="GE230" s="127"/>
      <c r="GF230" s="127"/>
      <c r="GG230" s="127"/>
      <c r="GH230" s="127"/>
      <c r="GI230" s="127"/>
      <c r="GJ230" s="127"/>
      <c r="GK230" s="127"/>
      <c r="GL230" s="127"/>
      <c r="GM230" s="127"/>
      <c r="GN230" s="127"/>
      <c r="GO230" s="127"/>
      <c r="GP230" s="127"/>
      <c r="GQ230" s="127"/>
      <c r="GR230" s="127"/>
      <c r="GS230" s="127"/>
      <c r="GT230" s="127"/>
      <c r="GU230" s="127"/>
      <c r="GV230" s="127"/>
      <c r="GW230" s="127"/>
      <c r="GX230" s="127"/>
      <c r="GY230" s="127"/>
      <c r="GZ230" s="127"/>
      <c r="HA230" s="127"/>
      <c r="HB230" s="127"/>
      <c r="HC230" s="127"/>
      <c r="HD230" s="127"/>
      <c r="HE230" s="127"/>
      <c r="HF230" s="127"/>
      <c r="HG230" s="127"/>
      <c r="HH230" s="127"/>
      <c r="HI230" s="127"/>
      <c r="HJ230" s="127"/>
      <c r="HK230" s="127"/>
      <c r="HL230" s="127"/>
      <c r="HM230" s="127"/>
      <c r="HN230" s="127"/>
      <c r="HO230" s="127"/>
      <c r="HP230" s="127"/>
      <c r="HQ230" s="127"/>
      <c r="HR230" s="127"/>
      <c r="HS230" s="127"/>
      <c r="HT230" s="127"/>
      <c r="HU230" s="127"/>
      <c r="HV230" s="127"/>
      <c r="HW230" s="127"/>
      <c r="HX230" s="127"/>
      <c r="HY230" s="127"/>
      <c r="HZ230" s="127"/>
      <c r="IA230" s="127"/>
      <c r="IB230" s="127"/>
      <c r="IC230" s="127"/>
      <c r="ID230" s="127"/>
      <c r="IE230" s="127"/>
      <c r="IF230" s="127"/>
      <c r="IG230" s="127"/>
      <c r="IH230" s="127"/>
      <c r="II230" s="127"/>
      <c r="IJ230" s="127"/>
      <c r="IK230" s="127"/>
      <c r="IL230" s="127"/>
      <c r="IM230" s="127"/>
      <c r="IN230" s="127"/>
      <c r="IO230" s="127"/>
      <c r="IP230" s="127"/>
      <c r="IQ230" s="127"/>
      <c r="IR230" s="127"/>
      <c r="IS230" s="127"/>
      <c r="IT230" s="127"/>
      <c r="IU230" s="127"/>
    </row>
    <row r="231" spans="1:255" ht="15" customHeight="1">
      <c r="A231" s="360"/>
      <c r="B231" s="402"/>
      <c r="C231" s="386"/>
      <c r="D231" s="279"/>
      <c r="E231" s="221" t="str">
        <f t="shared" si="583"/>
        <v>PM</v>
      </c>
      <c r="F231" s="222"/>
      <c r="G231" s="217" t="str">
        <f t="shared" si="243"/>
        <v xml:space="preserve"> </v>
      </c>
      <c r="H231" s="288"/>
      <c r="I231" s="217"/>
      <c r="J231" s="285"/>
      <c r="K231" s="222"/>
      <c r="L231" s="217" t="str">
        <f t="shared" si="1018"/>
        <v xml:space="preserve"> </v>
      </c>
      <c r="M231" s="288"/>
      <c r="N231" s="217"/>
      <c r="O231" s="285"/>
      <c r="P231" s="222"/>
      <c r="Q231" s="217" t="str">
        <f t="shared" si="1018"/>
        <v xml:space="preserve"> </v>
      </c>
      <c r="R231" s="288"/>
      <c r="S231" s="217"/>
      <c r="T231" s="285"/>
      <c r="U231" s="222"/>
      <c r="V231" s="217" t="str">
        <f t="shared" si="1018"/>
        <v xml:space="preserve"> </v>
      </c>
      <c r="W231" s="288"/>
      <c r="X231" s="217"/>
      <c r="Y231" s="285"/>
      <c r="Z231" s="222"/>
      <c r="AA231" s="217" t="str">
        <f t="shared" si="1018"/>
        <v xml:space="preserve"> </v>
      </c>
      <c r="AB231" s="288"/>
      <c r="AC231" s="217"/>
      <c r="AD231" s="285"/>
      <c r="AE231" s="222"/>
      <c r="AF231" s="217" t="str">
        <f t="shared" si="1018"/>
        <v xml:space="preserve"> </v>
      </c>
      <c r="AG231" s="288"/>
      <c r="AH231" s="217"/>
      <c r="AI231" s="285"/>
      <c r="AJ231" s="222"/>
      <c r="AK231" s="217" t="str">
        <f t="shared" si="1018"/>
        <v xml:space="preserve"> </v>
      </c>
      <c r="AL231" s="288"/>
      <c r="AM231" s="217"/>
      <c r="AN231" s="285"/>
      <c r="AO231" s="222"/>
      <c r="AP231" s="217" t="str">
        <f t="shared" si="1018"/>
        <v xml:space="preserve"> </v>
      </c>
      <c r="AQ231" s="288"/>
      <c r="AR231" s="217"/>
      <c r="AS231" s="285"/>
      <c r="AT231" s="222"/>
      <c r="AU231" s="217" t="str">
        <f t="shared" si="1018"/>
        <v xml:space="preserve"> </v>
      </c>
      <c r="AV231" s="288"/>
      <c r="AW231" s="217"/>
      <c r="AX231" s="285"/>
      <c r="AY231" s="222"/>
      <c r="AZ231" s="217" t="str">
        <f t="shared" si="1018"/>
        <v xml:space="preserve"> </v>
      </c>
      <c r="BA231" s="288"/>
      <c r="BB231" s="217"/>
      <c r="BC231" s="285"/>
      <c r="BD231" s="222"/>
      <c r="BE231" s="217" t="str">
        <f t="shared" si="1018"/>
        <v xml:space="preserve"> </v>
      </c>
      <c r="BF231" s="288"/>
      <c r="BG231" s="217"/>
      <c r="BH231" s="285"/>
      <c r="BI231" s="222"/>
      <c r="BJ231" s="217" t="str">
        <f t="shared" si="1018"/>
        <v xml:space="preserve"> </v>
      </c>
      <c r="BK231" s="288"/>
      <c r="BL231" s="217"/>
      <c r="BM231" s="285"/>
      <c r="BN231" s="222"/>
      <c r="BO231" s="217" t="str">
        <f t="shared" si="1018"/>
        <v xml:space="preserve"> </v>
      </c>
      <c r="BP231" s="288"/>
      <c r="BQ231" s="217"/>
      <c r="BR231" s="285"/>
      <c r="BS231" s="222"/>
      <c r="BT231" s="217" t="str">
        <f t="shared" si="1018"/>
        <v xml:space="preserve"> </v>
      </c>
      <c r="BU231" s="288"/>
      <c r="BV231" s="217"/>
      <c r="BW231" s="285"/>
      <c r="BX231" s="222"/>
      <c r="BY231" s="217" t="str">
        <f t="shared" si="1019"/>
        <v xml:space="preserve"> </v>
      </c>
      <c r="BZ231" s="288"/>
      <c r="CA231" s="217"/>
      <c r="CB231" s="285"/>
      <c r="CC231" s="222"/>
      <c r="CD231" s="217" t="str">
        <f t="shared" si="1019"/>
        <v xml:space="preserve"> </v>
      </c>
      <c r="CE231" s="288"/>
      <c r="CF231" s="217"/>
      <c r="CG231" s="285"/>
      <c r="CH231" s="222"/>
      <c r="CI231" s="217" t="str">
        <f t="shared" si="1019"/>
        <v xml:space="preserve"> </v>
      </c>
      <c r="CJ231" s="288"/>
      <c r="CK231" s="217"/>
      <c r="CL231" s="285"/>
      <c r="CM231" s="222"/>
      <c r="CN231" s="217" t="str">
        <f t="shared" si="1019"/>
        <v xml:space="preserve"> </v>
      </c>
      <c r="CO231" s="288"/>
      <c r="CP231" s="217"/>
      <c r="CQ231" s="285"/>
      <c r="CR231" s="222"/>
      <c r="CS231" s="217" t="str">
        <f t="shared" si="1019"/>
        <v xml:space="preserve"> </v>
      </c>
      <c r="CT231" s="288"/>
      <c r="CU231" s="217"/>
      <c r="CV231" s="285"/>
      <c r="CW231" s="222"/>
      <c r="CX231" s="217" t="str">
        <f t="shared" si="1019"/>
        <v xml:space="preserve"> </v>
      </c>
      <c r="CY231" s="288"/>
      <c r="CZ231" s="217"/>
      <c r="DA231" s="285"/>
      <c r="DB231" s="222"/>
      <c r="DC231" s="217" t="str">
        <f t="shared" si="1019"/>
        <v xml:space="preserve"> </v>
      </c>
      <c r="DD231" s="288"/>
      <c r="DE231" s="217"/>
      <c r="DF231" s="285"/>
      <c r="DG231" s="222"/>
      <c r="DH231" s="217" t="str">
        <f t="shared" si="1019"/>
        <v xml:space="preserve"> </v>
      </c>
      <c r="DI231" s="288"/>
      <c r="DJ231" s="217"/>
      <c r="DK231" s="285"/>
      <c r="DL231" s="222"/>
      <c r="DM231" s="217" t="str">
        <f t="shared" si="1019"/>
        <v xml:space="preserve"> </v>
      </c>
      <c r="DN231" s="288"/>
      <c r="DO231" s="217"/>
      <c r="DP231" s="285"/>
      <c r="DQ231" s="222"/>
      <c r="DR231" s="217" t="str">
        <f t="shared" si="1019"/>
        <v xml:space="preserve"> </v>
      </c>
      <c r="DS231" s="288"/>
      <c r="DT231" s="217"/>
      <c r="DU231" s="285"/>
      <c r="DV231" s="222"/>
      <c r="DW231" s="217" t="str">
        <f t="shared" si="1019"/>
        <v xml:space="preserve"> </v>
      </c>
      <c r="DX231" s="288"/>
      <c r="DY231" s="217"/>
      <c r="DZ231" s="285"/>
      <c r="EA231" s="222"/>
      <c r="EB231" s="217" t="str">
        <f t="shared" si="246"/>
        <v xml:space="preserve"> </v>
      </c>
      <c r="EC231" s="288"/>
      <c r="ED231" s="217"/>
      <c r="EE231" s="285"/>
      <c r="EF231" s="222"/>
      <c r="EG231" s="217" t="str">
        <f t="shared" ref="EG231" si="1217">IF(EF231="Absent",0," ")</f>
        <v xml:space="preserve"> </v>
      </c>
      <c r="EH231" s="288"/>
      <c r="EI231" s="217"/>
      <c r="EJ231" s="285"/>
      <c r="EK231" s="222"/>
      <c r="EL231" s="217" t="str">
        <f t="shared" ref="EL231" si="1218">IF(EK231="Absent",0," ")</f>
        <v xml:space="preserve"> </v>
      </c>
      <c r="EM231" s="288"/>
      <c r="EN231" s="217"/>
      <c r="EO231" s="285"/>
      <c r="EP231" s="222"/>
      <c r="EQ231" s="217" t="str">
        <f t="shared" ref="EQ231" si="1219">IF(EP231="Absent",0," ")</f>
        <v xml:space="preserve"> </v>
      </c>
      <c r="ER231" s="288"/>
      <c r="ES231" s="217"/>
      <c r="ET231" s="285"/>
      <c r="EU231" s="222"/>
      <c r="EV231" s="217" t="str">
        <f t="shared" ref="EV231" si="1220">IF(EU231="Absent",0," ")</f>
        <v xml:space="preserve"> </v>
      </c>
      <c r="EW231" s="288"/>
      <c r="EX231" s="217"/>
      <c r="EY231" s="285"/>
      <c r="EZ231" s="222"/>
      <c r="FA231" s="217" t="str">
        <f t="shared" ref="FA231" si="1221">IF(EZ231="Absent",0," ")</f>
        <v xml:space="preserve"> </v>
      </c>
      <c r="FB231" s="288"/>
      <c r="FC231" s="217"/>
      <c r="FD231" s="285"/>
      <c r="FE231" s="127"/>
      <c r="FF231" s="127"/>
      <c r="FG231" s="127"/>
      <c r="FH231" s="127"/>
      <c r="FI231" s="127"/>
      <c r="FJ231" s="127"/>
      <c r="FK231" s="127"/>
      <c r="FL231" s="127"/>
      <c r="FM231" s="127"/>
      <c r="FN231" s="127"/>
      <c r="FO231" s="127"/>
      <c r="FP231" s="127"/>
      <c r="FQ231" s="127"/>
      <c r="FR231" s="127"/>
      <c r="FS231" s="127"/>
      <c r="FT231" s="127"/>
      <c r="FU231" s="127"/>
      <c r="FV231" s="127"/>
      <c r="FW231" s="127"/>
      <c r="FX231" s="127"/>
      <c r="FY231" s="127"/>
      <c r="FZ231" s="127"/>
      <c r="GA231" s="127"/>
      <c r="GB231" s="127"/>
      <c r="GC231" s="127"/>
      <c r="GD231" s="127"/>
      <c r="GE231" s="127"/>
      <c r="GF231" s="127"/>
      <c r="GG231" s="127"/>
      <c r="GH231" s="127"/>
      <c r="GI231" s="127"/>
      <c r="GJ231" s="127"/>
      <c r="GK231" s="127"/>
      <c r="GL231" s="127"/>
      <c r="GM231" s="127"/>
      <c r="GN231" s="127"/>
      <c r="GO231" s="127"/>
      <c r="GP231" s="127"/>
      <c r="GQ231" s="127"/>
      <c r="GR231" s="127"/>
      <c r="GS231" s="127"/>
      <c r="GT231" s="127"/>
      <c r="GU231" s="127"/>
      <c r="GV231" s="127"/>
      <c r="GW231" s="127"/>
      <c r="GX231" s="127"/>
      <c r="GY231" s="127"/>
      <c r="GZ231" s="127"/>
      <c r="HA231" s="127"/>
      <c r="HB231" s="127"/>
      <c r="HC231" s="127"/>
      <c r="HD231" s="127"/>
      <c r="HE231" s="127"/>
      <c r="HF231" s="127"/>
      <c r="HG231" s="127"/>
      <c r="HH231" s="127"/>
      <c r="HI231" s="127"/>
      <c r="HJ231" s="127"/>
      <c r="HK231" s="127"/>
      <c r="HL231" s="127"/>
      <c r="HM231" s="127"/>
      <c r="HN231" s="127"/>
      <c r="HO231" s="127"/>
      <c r="HP231" s="127"/>
      <c r="HQ231" s="127"/>
      <c r="HR231" s="127"/>
      <c r="HS231" s="127"/>
      <c r="HT231" s="127"/>
      <c r="HU231" s="127"/>
      <c r="HV231" s="127"/>
      <c r="HW231" s="127"/>
      <c r="HX231" s="127"/>
      <c r="HY231" s="127"/>
      <c r="HZ231" s="127"/>
      <c r="IA231" s="127"/>
      <c r="IB231" s="127"/>
      <c r="IC231" s="127"/>
      <c r="ID231" s="127"/>
      <c r="IE231" s="127"/>
      <c r="IF231" s="127"/>
      <c r="IG231" s="127"/>
      <c r="IH231" s="127"/>
      <c r="II231" s="127"/>
      <c r="IJ231" s="127"/>
      <c r="IK231" s="127"/>
      <c r="IL231" s="127"/>
      <c r="IM231" s="127"/>
      <c r="IN231" s="127"/>
      <c r="IO231" s="127"/>
      <c r="IP231" s="127"/>
      <c r="IQ231" s="127"/>
      <c r="IR231" s="127"/>
      <c r="IS231" s="127"/>
      <c r="IT231" s="127"/>
      <c r="IU231" s="127"/>
    </row>
    <row r="232" spans="1:255" ht="15" customHeight="1">
      <c r="A232" s="360">
        <f>IF($A230+1=8,1, $A230+1)</f>
        <v>7</v>
      </c>
      <c r="B232" s="402"/>
      <c r="C232" s="386">
        <f>C230+1</f>
        <v>43205</v>
      </c>
      <c r="D232" s="278" t="s">
        <v>80</v>
      </c>
      <c r="E232" s="221" t="str">
        <f t="shared" si="583"/>
        <v>AM</v>
      </c>
      <c r="F232" s="222"/>
      <c r="G232" s="217" t="str">
        <f t="shared" si="243"/>
        <v xml:space="preserve"> </v>
      </c>
      <c r="H232" s="288"/>
      <c r="I232" s="217"/>
      <c r="J232" s="285"/>
      <c r="K232" s="222"/>
      <c r="L232" s="217" t="str">
        <f t="shared" si="1018"/>
        <v xml:space="preserve"> </v>
      </c>
      <c r="M232" s="288"/>
      <c r="N232" s="217"/>
      <c r="O232" s="285"/>
      <c r="P232" s="222"/>
      <c r="Q232" s="217" t="str">
        <f t="shared" si="1018"/>
        <v xml:space="preserve"> </v>
      </c>
      <c r="R232" s="288"/>
      <c r="S232" s="217"/>
      <c r="T232" s="285"/>
      <c r="U232" s="222"/>
      <c r="V232" s="217" t="str">
        <f t="shared" si="1018"/>
        <v xml:space="preserve"> </v>
      </c>
      <c r="W232" s="288"/>
      <c r="X232" s="217"/>
      <c r="Y232" s="285"/>
      <c r="Z232" s="222"/>
      <c r="AA232" s="217" t="str">
        <f t="shared" si="1018"/>
        <v xml:space="preserve"> </v>
      </c>
      <c r="AB232" s="288"/>
      <c r="AC232" s="217"/>
      <c r="AD232" s="285"/>
      <c r="AE232" s="222"/>
      <c r="AF232" s="217" t="str">
        <f t="shared" si="1018"/>
        <v xml:space="preserve"> </v>
      </c>
      <c r="AG232" s="288"/>
      <c r="AH232" s="217"/>
      <c r="AI232" s="285"/>
      <c r="AJ232" s="222"/>
      <c r="AK232" s="217" t="str">
        <f t="shared" si="1018"/>
        <v xml:space="preserve"> </v>
      </c>
      <c r="AL232" s="288"/>
      <c r="AM232" s="217"/>
      <c r="AN232" s="285"/>
      <c r="AO232" s="222"/>
      <c r="AP232" s="217" t="str">
        <f t="shared" si="1018"/>
        <v xml:space="preserve"> </v>
      </c>
      <c r="AQ232" s="288"/>
      <c r="AR232" s="217"/>
      <c r="AS232" s="285"/>
      <c r="AT232" s="222"/>
      <c r="AU232" s="217" t="str">
        <f t="shared" si="1018"/>
        <v xml:space="preserve"> </v>
      </c>
      <c r="AV232" s="288"/>
      <c r="AW232" s="217"/>
      <c r="AX232" s="285"/>
      <c r="AY232" s="222"/>
      <c r="AZ232" s="217" t="str">
        <f t="shared" si="1018"/>
        <v xml:space="preserve"> </v>
      </c>
      <c r="BA232" s="288"/>
      <c r="BB232" s="217"/>
      <c r="BC232" s="285"/>
      <c r="BD232" s="222"/>
      <c r="BE232" s="217" t="str">
        <f t="shared" si="1018"/>
        <v xml:space="preserve"> </v>
      </c>
      <c r="BF232" s="288"/>
      <c r="BG232" s="217"/>
      <c r="BH232" s="285"/>
      <c r="BI232" s="222"/>
      <c r="BJ232" s="217" t="str">
        <f t="shared" si="1018"/>
        <v xml:space="preserve"> </v>
      </c>
      <c r="BK232" s="288"/>
      <c r="BL232" s="217"/>
      <c r="BM232" s="285"/>
      <c r="BN232" s="222"/>
      <c r="BO232" s="217" t="str">
        <f t="shared" si="1018"/>
        <v xml:space="preserve"> </v>
      </c>
      <c r="BP232" s="288"/>
      <c r="BQ232" s="217"/>
      <c r="BR232" s="285"/>
      <c r="BS232" s="222"/>
      <c r="BT232" s="217" t="str">
        <f t="shared" si="1018"/>
        <v xml:space="preserve"> </v>
      </c>
      <c r="BU232" s="288"/>
      <c r="BV232" s="217"/>
      <c r="BW232" s="285"/>
      <c r="BX232" s="222"/>
      <c r="BY232" s="217" t="str">
        <f t="shared" si="1019"/>
        <v xml:space="preserve"> </v>
      </c>
      <c r="BZ232" s="288"/>
      <c r="CA232" s="217"/>
      <c r="CB232" s="285"/>
      <c r="CC232" s="222"/>
      <c r="CD232" s="217" t="str">
        <f t="shared" si="1019"/>
        <v xml:space="preserve"> </v>
      </c>
      <c r="CE232" s="288"/>
      <c r="CF232" s="217"/>
      <c r="CG232" s="285"/>
      <c r="CH232" s="222"/>
      <c r="CI232" s="217" t="str">
        <f t="shared" si="1019"/>
        <v xml:space="preserve"> </v>
      </c>
      <c r="CJ232" s="288"/>
      <c r="CK232" s="217"/>
      <c r="CL232" s="285"/>
      <c r="CM232" s="222"/>
      <c r="CN232" s="217" t="str">
        <f t="shared" si="1019"/>
        <v xml:space="preserve"> </v>
      </c>
      <c r="CO232" s="288"/>
      <c r="CP232" s="217"/>
      <c r="CQ232" s="285"/>
      <c r="CR232" s="222"/>
      <c r="CS232" s="217" t="str">
        <f t="shared" si="1019"/>
        <v xml:space="preserve"> </v>
      </c>
      <c r="CT232" s="288"/>
      <c r="CU232" s="217"/>
      <c r="CV232" s="285"/>
      <c r="CW232" s="222"/>
      <c r="CX232" s="217" t="str">
        <f t="shared" si="1019"/>
        <v xml:space="preserve"> </v>
      </c>
      <c r="CY232" s="288"/>
      <c r="CZ232" s="217"/>
      <c r="DA232" s="285"/>
      <c r="DB232" s="222"/>
      <c r="DC232" s="217" t="str">
        <f t="shared" si="1019"/>
        <v xml:space="preserve"> </v>
      </c>
      <c r="DD232" s="288"/>
      <c r="DE232" s="217"/>
      <c r="DF232" s="285"/>
      <c r="DG232" s="222"/>
      <c r="DH232" s="217" t="str">
        <f t="shared" si="1019"/>
        <v xml:space="preserve"> </v>
      </c>
      <c r="DI232" s="288"/>
      <c r="DJ232" s="217"/>
      <c r="DK232" s="285"/>
      <c r="DL232" s="222"/>
      <c r="DM232" s="217" t="str">
        <f t="shared" si="1019"/>
        <v xml:space="preserve"> </v>
      </c>
      <c r="DN232" s="288"/>
      <c r="DO232" s="217"/>
      <c r="DP232" s="285"/>
      <c r="DQ232" s="222"/>
      <c r="DR232" s="217" t="str">
        <f t="shared" si="1019"/>
        <v xml:space="preserve"> </v>
      </c>
      <c r="DS232" s="288"/>
      <c r="DT232" s="217"/>
      <c r="DU232" s="285"/>
      <c r="DV232" s="222"/>
      <c r="DW232" s="217" t="str">
        <f t="shared" si="1019"/>
        <v xml:space="preserve"> </v>
      </c>
      <c r="DX232" s="288"/>
      <c r="DY232" s="217"/>
      <c r="DZ232" s="285"/>
      <c r="EA232" s="222"/>
      <c r="EB232" s="217" t="str">
        <f t="shared" si="246"/>
        <v xml:space="preserve"> </v>
      </c>
      <c r="EC232" s="288"/>
      <c r="ED232" s="217"/>
      <c r="EE232" s="285"/>
      <c r="EF232" s="222"/>
      <c r="EG232" s="217" t="str">
        <f t="shared" ref="EG232" si="1222">IF(EF232="Absent",0," ")</f>
        <v xml:space="preserve"> </v>
      </c>
      <c r="EH232" s="288"/>
      <c r="EI232" s="217"/>
      <c r="EJ232" s="285"/>
      <c r="EK232" s="222"/>
      <c r="EL232" s="217" t="str">
        <f t="shared" ref="EL232" si="1223">IF(EK232="Absent",0," ")</f>
        <v xml:space="preserve"> </v>
      </c>
      <c r="EM232" s="288"/>
      <c r="EN232" s="217"/>
      <c r="EO232" s="285"/>
      <c r="EP232" s="222"/>
      <c r="EQ232" s="217" t="str">
        <f t="shared" ref="EQ232" si="1224">IF(EP232="Absent",0," ")</f>
        <v xml:space="preserve"> </v>
      </c>
      <c r="ER232" s="288"/>
      <c r="ES232" s="217"/>
      <c r="ET232" s="285"/>
      <c r="EU232" s="222"/>
      <c r="EV232" s="217" t="str">
        <f t="shared" ref="EV232" si="1225">IF(EU232="Absent",0," ")</f>
        <v xml:space="preserve"> </v>
      </c>
      <c r="EW232" s="288"/>
      <c r="EX232" s="217"/>
      <c r="EY232" s="285"/>
      <c r="EZ232" s="222"/>
      <c r="FA232" s="217" t="str">
        <f t="shared" ref="FA232" si="1226">IF(EZ232="Absent",0," ")</f>
        <v xml:space="preserve"> </v>
      </c>
      <c r="FB232" s="288"/>
      <c r="FC232" s="217"/>
      <c r="FD232" s="285"/>
      <c r="FE232" s="127"/>
      <c r="FF232" s="127"/>
      <c r="FG232" s="127"/>
      <c r="FH232" s="127"/>
      <c r="FI232" s="127"/>
      <c r="FJ232" s="127"/>
      <c r="FK232" s="127"/>
      <c r="FL232" s="127"/>
      <c r="FM232" s="127"/>
      <c r="FN232" s="127"/>
      <c r="FO232" s="127"/>
      <c r="FP232" s="127"/>
      <c r="FQ232" s="127"/>
      <c r="FR232" s="127"/>
      <c r="FS232" s="127"/>
      <c r="FT232" s="127"/>
      <c r="FU232" s="127"/>
      <c r="FV232" s="127"/>
      <c r="FW232" s="127"/>
      <c r="FX232" s="127"/>
      <c r="FY232" s="127"/>
      <c r="FZ232" s="127"/>
      <c r="GA232" s="127"/>
      <c r="GB232" s="127"/>
      <c r="GC232" s="127"/>
      <c r="GD232" s="127"/>
      <c r="GE232" s="127"/>
      <c r="GF232" s="127"/>
      <c r="GG232" s="127"/>
      <c r="GH232" s="127"/>
      <c r="GI232" s="127"/>
      <c r="GJ232" s="127"/>
      <c r="GK232" s="127"/>
      <c r="GL232" s="127"/>
      <c r="GM232" s="127"/>
      <c r="GN232" s="127"/>
      <c r="GO232" s="127"/>
      <c r="GP232" s="127"/>
      <c r="GQ232" s="127"/>
      <c r="GR232" s="127"/>
      <c r="GS232" s="127"/>
      <c r="GT232" s="127"/>
      <c r="GU232" s="127"/>
      <c r="GV232" s="127"/>
      <c r="GW232" s="127"/>
      <c r="GX232" s="127"/>
      <c r="GY232" s="127"/>
      <c r="GZ232" s="127"/>
      <c r="HA232" s="127"/>
      <c r="HB232" s="127"/>
      <c r="HC232" s="127"/>
      <c r="HD232" s="127"/>
      <c r="HE232" s="127"/>
      <c r="HF232" s="127"/>
      <c r="HG232" s="127"/>
      <c r="HH232" s="127"/>
      <c r="HI232" s="127"/>
      <c r="HJ232" s="127"/>
      <c r="HK232" s="127"/>
      <c r="HL232" s="127"/>
      <c r="HM232" s="127"/>
      <c r="HN232" s="127"/>
      <c r="HO232" s="127"/>
      <c r="HP232" s="127"/>
      <c r="HQ232" s="127"/>
      <c r="HR232" s="127"/>
      <c r="HS232" s="127"/>
      <c r="HT232" s="127"/>
      <c r="HU232" s="127"/>
      <c r="HV232" s="127"/>
      <c r="HW232" s="127"/>
      <c r="HX232" s="127"/>
      <c r="HY232" s="127"/>
      <c r="HZ232" s="127"/>
      <c r="IA232" s="127"/>
      <c r="IB232" s="127"/>
      <c r="IC232" s="127"/>
      <c r="ID232" s="127"/>
      <c r="IE232" s="127"/>
      <c r="IF232" s="127"/>
      <c r="IG232" s="127"/>
      <c r="IH232" s="127"/>
      <c r="II232" s="127"/>
      <c r="IJ232" s="127"/>
      <c r="IK232" s="127"/>
      <c r="IL232" s="127"/>
      <c r="IM232" s="127"/>
      <c r="IN232" s="127"/>
      <c r="IO232" s="127"/>
      <c r="IP232" s="127"/>
      <c r="IQ232" s="127"/>
      <c r="IR232" s="127"/>
      <c r="IS232" s="127"/>
      <c r="IT232" s="127"/>
      <c r="IU232" s="127"/>
    </row>
    <row r="233" spans="1:255" ht="15" customHeight="1">
      <c r="A233" s="360"/>
      <c r="B233" s="402"/>
      <c r="C233" s="386"/>
      <c r="D233" s="279"/>
      <c r="E233" s="221" t="str">
        <f t="shared" si="583"/>
        <v>PM</v>
      </c>
      <c r="F233" s="222"/>
      <c r="G233" s="217" t="str">
        <f t="shared" si="243"/>
        <v xml:space="preserve"> </v>
      </c>
      <c r="H233" s="288"/>
      <c r="I233" s="217"/>
      <c r="J233" s="285"/>
      <c r="K233" s="222"/>
      <c r="L233" s="217" t="str">
        <f t="shared" si="1018"/>
        <v xml:space="preserve"> </v>
      </c>
      <c r="M233" s="288"/>
      <c r="N233" s="217"/>
      <c r="O233" s="285"/>
      <c r="P233" s="222"/>
      <c r="Q233" s="217" t="str">
        <f t="shared" si="1018"/>
        <v xml:space="preserve"> </v>
      </c>
      <c r="R233" s="288"/>
      <c r="S233" s="217"/>
      <c r="T233" s="285"/>
      <c r="U233" s="222"/>
      <c r="V233" s="217" t="str">
        <f t="shared" si="1018"/>
        <v xml:space="preserve"> </v>
      </c>
      <c r="W233" s="288"/>
      <c r="X233" s="217"/>
      <c r="Y233" s="285"/>
      <c r="Z233" s="222"/>
      <c r="AA233" s="217" t="str">
        <f t="shared" si="1018"/>
        <v xml:space="preserve"> </v>
      </c>
      <c r="AB233" s="288"/>
      <c r="AC233" s="217"/>
      <c r="AD233" s="285"/>
      <c r="AE233" s="222"/>
      <c r="AF233" s="217" t="str">
        <f t="shared" si="1018"/>
        <v xml:space="preserve"> </v>
      </c>
      <c r="AG233" s="288"/>
      <c r="AH233" s="217"/>
      <c r="AI233" s="285"/>
      <c r="AJ233" s="222"/>
      <c r="AK233" s="217" t="str">
        <f t="shared" si="1018"/>
        <v xml:space="preserve"> </v>
      </c>
      <c r="AL233" s="288"/>
      <c r="AM233" s="217"/>
      <c r="AN233" s="285"/>
      <c r="AO233" s="222"/>
      <c r="AP233" s="217" t="str">
        <f t="shared" si="1018"/>
        <v xml:space="preserve"> </v>
      </c>
      <c r="AQ233" s="288"/>
      <c r="AR233" s="217"/>
      <c r="AS233" s="285"/>
      <c r="AT233" s="222"/>
      <c r="AU233" s="217" t="str">
        <f t="shared" si="1018"/>
        <v xml:space="preserve"> </v>
      </c>
      <c r="AV233" s="288"/>
      <c r="AW233" s="217"/>
      <c r="AX233" s="285"/>
      <c r="AY233" s="222"/>
      <c r="AZ233" s="217" t="str">
        <f t="shared" si="1018"/>
        <v xml:space="preserve"> </v>
      </c>
      <c r="BA233" s="288"/>
      <c r="BB233" s="217"/>
      <c r="BC233" s="285"/>
      <c r="BD233" s="222"/>
      <c r="BE233" s="217" t="str">
        <f t="shared" si="1018"/>
        <v xml:space="preserve"> </v>
      </c>
      <c r="BF233" s="288"/>
      <c r="BG233" s="217"/>
      <c r="BH233" s="285"/>
      <c r="BI233" s="222"/>
      <c r="BJ233" s="217" t="str">
        <f t="shared" si="1018"/>
        <v xml:space="preserve"> </v>
      </c>
      <c r="BK233" s="288"/>
      <c r="BL233" s="217"/>
      <c r="BM233" s="285"/>
      <c r="BN233" s="222"/>
      <c r="BO233" s="217" t="str">
        <f t="shared" si="1018"/>
        <v xml:space="preserve"> </v>
      </c>
      <c r="BP233" s="288"/>
      <c r="BQ233" s="217"/>
      <c r="BR233" s="285"/>
      <c r="BS233" s="222"/>
      <c r="BT233" s="217" t="str">
        <f t="shared" si="1018"/>
        <v xml:space="preserve"> </v>
      </c>
      <c r="BU233" s="288"/>
      <c r="BV233" s="217"/>
      <c r="BW233" s="285"/>
      <c r="BX233" s="222"/>
      <c r="BY233" s="217" t="str">
        <f t="shared" si="1019"/>
        <v xml:space="preserve"> </v>
      </c>
      <c r="BZ233" s="288"/>
      <c r="CA233" s="217"/>
      <c r="CB233" s="285"/>
      <c r="CC233" s="222"/>
      <c r="CD233" s="217" t="str">
        <f t="shared" si="1019"/>
        <v xml:space="preserve"> </v>
      </c>
      <c r="CE233" s="288"/>
      <c r="CF233" s="217"/>
      <c r="CG233" s="285"/>
      <c r="CH233" s="222"/>
      <c r="CI233" s="217" t="str">
        <f t="shared" si="1019"/>
        <v xml:space="preserve"> </v>
      </c>
      <c r="CJ233" s="288"/>
      <c r="CK233" s="217"/>
      <c r="CL233" s="285"/>
      <c r="CM233" s="222"/>
      <c r="CN233" s="217" t="str">
        <f t="shared" si="1019"/>
        <v xml:space="preserve"> </v>
      </c>
      <c r="CO233" s="288"/>
      <c r="CP233" s="217"/>
      <c r="CQ233" s="285"/>
      <c r="CR233" s="222"/>
      <c r="CS233" s="217" t="str">
        <f t="shared" si="1019"/>
        <v xml:space="preserve"> </v>
      </c>
      <c r="CT233" s="288"/>
      <c r="CU233" s="217"/>
      <c r="CV233" s="285"/>
      <c r="CW233" s="222"/>
      <c r="CX233" s="217" t="str">
        <f t="shared" si="1019"/>
        <v xml:space="preserve"> </v>
      </c>
      <c r="CY233" s="288"/>
      <c r="CZ233" s="217"/>
      <c r="DA233" s="285"/>
      <c r="DB233" s="222"/>
      <c r="DC233" s="217" t="str">
        <f t="shared" si="1019"/>
        <v xml:space="preserve"> </v>
      </c>
      <c r="DD233" s="288"/>
      <c r="DE233" s="217"/>
      <c r="DF233" s="285"/>
      <c r="DG233" s="222"/>
      <c r="DH233" s="217" t="str">
        <f t="shared" si="1019"/>
        <v xml:space="preserve"> </v>
      </c>
      <c r="DI233" s="288"/>
      <c r="DJ233" s="217"/>
      <c r="DK233" s="285"/>
      <c r="DL233" s="222"/>
      <c r="DM233" s="217" t="str">
        <f t="shared" si="1019"/>
        <v xml:space="preserve"> </v>
      </c>
      <c r="DN233" s="288"/>
      <c r="DO233" s="217"/>
      <c r="DP233" s="285"/>
      <c r="DQ233" s="222"/>
      <c r="DR233" s="217" t="str">
        <f t="shared" si="1019"/>
        <v xml:space="preserve"> </v>
      </c>
      <c r="DS233" s="288"/>
      <c r="DT233" s="217"/>
      <c r="DU233" s="285"/>
      <c r="DV233" s="222"/>
      <c r="DW233" s="217" t="str">
        <f t="shared" si="1019"/>
        <v xml:space="preserve"> </v>
      </c>
      <c r="DX233" s="288"/>
      <c r="DY233" s="217"/>
      <c r="DZ233" s="285"/>
      <c r="EA233" s="222"/>
      <c r="EB233" s="217" t="str">
        <f t="shared" si="246"/>
        <v xml:space="preserve"> </v>
      </c>
      <c r="EC233" s="288"/>
      <c r="ED233" s="217"/>
      <c r="EE233" s="285"/>
      <c r="EF233" s="222"/>
      <c r="EG233" s="217" t="str">
        <f t="shared" ref="EG233" si="1227">IF(EF233="Absent",0," ")</f>
        <v xml:space="preserve"> </v>
      </c>
      <c r="EH233" s="288"/>
      <c r="EI233" s="217"/>
      <c r="EJ233" s="285"/>
      <c r="EK233" s="222"/>
      <c r="EL233" s="217" t="str">
        <f t="shared" ref="EL233" si="1228">IF(EK233="Absent",0," ")</f>
        <v xml:space="preserve"> </v>
      </c>
      <c r="EM233" s="288"/>
      <c r="EN233" s="217"/>
      <c r="EO233" s="285"/>
      <c r="EP233" s="222"/>
      <c r="EQ233" s="217" t="str">
        <f t="shared" ref="EQ233" si="1229">IF(EP233="Absent",0," ")</f>
        <v xml:space="preserve"> </v>
      </c>
      <c r="ER233" s="288"/>
      <c r="ES233" s="217"/>
      <c r="ET233" s="285"/>
      <c r="EU233" s="222"/>
      <c r="EV233" s="217" t="str">
        <f t="shared" ref="EV233" si="1230">IF(EU233="Absent",0," ")</f>
        <v xml:space="preserve"> </v>
      </c>
      <c r="EW233" s="288"/>
      <c r="EX233" s="217"/>
      <c r="EY233" s="285"/>
      <c r="EZ233" s="222"/>
      <c r="FA233" s="217" t="str">
        <f t="shared" ref="FA233" si="1231">IF(EZ233="Absent",0," ")</f>
        <v xml:space="preserve"> </v>
      </c>
      <c r="FB233" s="288"/>
      <c r="FC233" s="217"/>
      <c r="FD233" s="285"/>
      <c r="FE233" s="127"/>
      <c r="FF233" s="127"/>
      <c r="FG233" s="127"/>
      <c r="FH233" s="127"/>
      <c r="FI233" s="127"/>
      <c r="FJ233" s="127"/>
      <c r="FK233" s="127"/>
      <c r="FL233" s="127"/>
      <c r="FM233" s="127"/>
      <c r="FN233" s="127"/>
      <c r="FO233" s="127"/>
      <c r="FP233" s="127"/>
      <c r="FQ233" s="127"/>
      <c r="FR233" s="127"/>
      <c r="FS233" s="127"/>
      <c r="FT233" s="127"/>
      <c r="FU233" s="127"/>
      <c r="FV233" s="127"/>
      <c r="FW233" s="127"/>
      <c r="FX233" s="127"/>
      <c r="FY233" s="127"/>
      <c r="FZ233" s="127"/>
      <c r="GA233" s="127"/>
      <c r="GB233" s="127"/>
      <c r="GC233" s="127"/>
      <c r="GD233" s="127"/>
      <c r="GE233" s="127"/>
      <c r="GF233" s="127"/>
      <c r="GG233" s="127"/>
      <c r="GH233" s="127"/>
      <c r="GI233" s="127"/>
      <c r="GJ233" s="127"/>
      <c r="GK233" s="127"/>
      <c r="GL233" s="127"/>
      <c r="GM233" s="127"/>
      <c r="GN233" s="127"/>
      <c r="GO233" s="127"/>
      <c r="GP233" s="127"/>
      <c r="GQ233" s="127"/>
      <c r="GR233" s="127"/>
      <c r="GS233" s="127"/>
      <c r="GT233" s="127"/>
      <c r="GU233" s="127"/>
      <c r="GV233" s="127"/>
      <c r="GW233" s="127"/>
      <c r="GX233" s="127"/>
      <c r="GY233" s="127"/>
      <c r="GZ233" s="127"/>
      <c r="HA233" s="127"/>
      <c r="HB233" s="127"/>
      <c r="HC233" s="127"/>
      <c r="HD233" s="127"/>
      <c r="HE233" s="127"/>
      <c r="HF233" s="127"/>
      <c r="HG233" s="127"/>
      <c r="HH233" s="127"/>
      <c r="HI233" s="127"/>
      <c r="HJ233" s="127"/>
      <c r="HK233" s="127"/>
      <c r="HL233" s="127"/>
      <c r="HM233" s="127"/>
      <c r="HN233" s="127"/>
      <c r="HO233" s="127"/>
      <c r="HP233" s="127"/>
      <c r="HQ233" s="127"/>
      <c r="HR233" s="127"/>
      <c r="HS233" s="127"/>
      <c r="HT233" s="127"/>
      <c r="HU233" s="127"/>
      <c r="HV233" s="127"/>
      <c r="HW233" s="127"/>
      <c r="HX233" s="127"/>
      <c r="HY233" s="127"/>
      <c r="HZ233" s="127"/>
      <c r="IA233" s="127"/>
      <c r="IB233" s="127"/>
      <c r="IC233" s="127"/>
      <c r="ID233" s="127"/>
      <c r="IE233" s="127"/>
      <c r="IF233" s="127"/>
      <c r="IG233" s="127"/>
      <c r="IH233" s="127"/>
      <c r="II233" s="127"/>
      <c r="IJ233" s="127"/>
      <c r="IK233" s="127"/>
      <c r="IL233" s="127"/>
      <c r="IM233" s="127"/>
      <c r="IN233" s="127"/>
      <c r="IO233" s="127"/>
      <c r="IP233" s="127"/>
      <c r="IQ233" s="127"/>
      <c r="IR233" s="127"/>
      <c r="IS233" s="127"/>
      <c r="IT233" s="127"/>
      <c r="IU233" s="127"/>
    </row>
    <row r="234" spans="1:255" ht="15" customHeight="1">
      <c r="A234" s="361">
        <f>IF($A232+1=8,1, $A232+1)</f>
        <v>1</v>
      </c>
      <c r="B234" s="401"/>
      <c r="C234" s="385">
        <f>C232+1</f>
        <v>43206</v>
      </c>
      <c r="D234" s="275" t="s">
        <v>74</v>
      </c>
      <c r="E234" s="11" t="str">
        <f t="shared" si="583"/>
        <v>AM</v>
      </c>
      <c r="F234" s="156"/>
      <c r="G234" s="155" t="str">
        <f t="shared" si="243"/>
        <v xml:space="preserve"> </v>
      </c>
      <c r="H234" s="287"/>
      <c r="I234" s="155"/>
      <c r="J234" s="286"/>
      <c r="K234" s="156"/>
      <c r="L234" s="155" t="str">
        <f t="shared" si="1018"/>
        <v xml:space="preserve"> </v>
      </c>
      <c r="M234" s="287"/>
      <c r="N234" s="155"/>
      <c r="O234" s="286"/>
      <c r="P234" s="156"/>
      <c r="Q234" s="155" t="str">
        <f t="shared" si="1018"/>
        <v xml:space="preserve"> </v>
      </c>
      <c r="R234" s="287"/>
      <c r="S234" s="155"/>
      <c r="T234" s="286"/>
      <c r="U234" s="156"/>
      <c r="V234" s="155" t="str">
        <f t="shared" si="1018"/>
        <v xml:space="preserve"> </v>
      </c>
      <c r="W234" s="287"/>
      <c r="X234" s="155"/>
      <c r="Y234" s="286"/>
      <c r="Z234" s="156"/>
      <c r="AA234" s="155" t="str">
        <f t="shared" si="1018"/>
        <v xml:space="preserve"> </v>
      </c>
      <c r="AB234" s="287"/>
      <c r="AC234" s="155"/>
      <c r="AD234" s="286"/>
      <c r="AE234" s="156"/>
      <c r="AF234" s="155" t="str">
        <f t="shared" si="1018"/>
        <v xml:space="preserve"> </v>
      </c>
      <c r="AG234" s="287"/>
      <c r="AH234" s="155"/>
      <c r="AI234" s="286"/>
      <c r="AJ234" s="156"/>
      <c r="AK234" s="155" t="str">
        <f t="shared" si="1018"/>
        <v xml:space="preserve"> </v>
      </c>
      <c r="AL234" s="287"/>
      <c r="AM234" s="155"/>
      <c r="AN234" s="286"/>
      <c r="AO234" s="156"/>
      <c r="AP234" s="155" t="str">
        <f t="shared" si="1018"/>
        <v xml:space="preserve"> </v>
      </c>
      <c r="AQ234" s="287"/>
      <c r="AR234" s="155"/>
      <c r="AS234" s="286"/>
      <c r="AT234" s="156"/>
      <c r="AU234" s="155" t="str">
        <f t="shared" si="1018"/>
        <v xml:space="preserve"> </v>
      </c>
      <c r="AV234" s="287"/>
      <c r="AW234" s="155"/>
      <c r="AX234" s="286"/>
      <c r="AY234" s="156"/>
      <c r="AZ234" s="155" t="str">
        <f t="shared" si="1018"/>
        <v xml:space="preserve"> </v>
      </c>
      <c r="BA234" s="287"/>
      <c r="BB234" s="155"/>
      <c r="BC234" s="286"/>
      <c r="BD234" s="156"/>
      <c r="BE234" s="155" t="str">
        <f t="shared" si="1018"/>
        <v xml:space="preserve"> </v>
      </c>
      <c r="BF234" s="287"/>
      <c r="BG234" s="155"/>
      <c r="BH234" s="286"/>
      <c r="BI234" s="156"/>
      <c r="BJ234" s="155" t="str">
        <f t="shared" si="1018"/>
        <v xml:space="preserve"> </v>
      </c>
      <c r="BK234" s="287"/>
      <c r="BL234" s="155"/>
      <c r="BM234" s="286"/>
      <c r="BN234" s="156"/>
      <c r="BO234" s="155" t="str">
        <f t="shared" si="1018"/>
        <v xml:space="preserve"> </v>
      </c>
      <c r="BP234" s="287"/>
      <c r="BQ234" s="155"/>
      <c r="BR234" s="286"/>
      <c r="BS234" s="156"/>
      <c r="BT234" s="155" t="str">
        <f t="shared" si="1018"/>
        <v xml:space="preserve"> </v>
      </c>
      <c r="BU234" s="287"/>
      <c r="BV234" s="155"/>
      <c r="BW234" s="286"/>
      <c r="BX234" s="156"/>
      <c r="BY234" s="155" t="str">
        <f t="shared" si="1019"/>
        <v xml:space="preserve"> </v>
      </c>
      <c r="BZ234" s="287"/>
      <c r="CA234" s="155"/>
      <c r="CB234" s="286"/>
      <c r="CC234" s="156"/>
      <c r="CD234" s="155" t="str">
        <f t="shared" si="1019"/>
        <v xml:space="preserve"> </v>
      </c>
      <c r="CE234" s="287"/>
      <c r="CF234" s="155"/>
      <c r="CG234" s="286"/>
      <c r="CH234" s="156"/>
      <c r="CI234" s="155" t="str">
        <f t="shared" si="1019"/>
        <v xml:space="preserve"> </v>
      </c>
      <c r="CJ234" s="287"/>
      <c r="CK234" s="155"/>
      <c r="CL234" s="286"/>
      <c r="CM234" s="156"/>
      <c r="CN234" s="155" t="str">
        <f t="shared" si="1019"/>
        <v xml:space="preserve"> </v>
      </c>
      <c r="CO234" s="287"/>
      <c r="CP234" s="155"/>
      <c r="CQ234" s="286"/>
      <c r="CR234" s="156"/>
      <c r="CS234" s="155" t="str">
        <f t="shared" si="1019"/>
        <v xml:space="preserve"> </v>
      </c>
      <c r="CT234" s="287"/>
      <c r="CU234" s="155"/>
      <c r="CV234" s="286"/>
      <c r="CW234" s="156"/>
      <c r="CX234" s="155" t="str">
        <f t="shared" si="1019"/>
        <v xml:space="preserve"> </v>
      </c>
      <c r="CY234" s="287"/>
      <c r="CZ234" s="155"/>
      <c r="DA234" s="286"/>
      <c r="DB234" s="156"/>
      <c r="DC234" s="155" t="str">
        <f t="shared" si="1019"/>
        <v xml:space="preserve"> </v>
      </c>
      <c r="DD234" s="287"/>
      <c r="DE234" s="155"/>
      <c r="DF234" s="286"/>
      <c r="DG234" s="156"/>
      <c r="DH234" s="155" t="str">
        <f t="shared" si="1019"/>
        <v xml:space="preserve"> </v>
      </c>
      <c r="DI234" s="287"/>
      <c r="DJ234" s="155"/>
      <c r="DK234" s="286"/>
      <c r="DL234" s="156"/>
      <c r="DM234" s="155" t="str">
        <f t="shared" si="1019"/>
        <v xml:space="preserve"> </v>
      </c>
      <c r="DN234" s="287"/>
      <c r="DO234" s="155"/>
      <c r="DP234" s="286"/>
      <c r="DQ234" s="156"/>
      <c r="DR234" s="155" t="str">
        <f t="shared" si="1019"/>
        <v xml:space="preserve"> </v>
      </c>
      <c r="DS234" s="287"/>
      <c r="DT234" s="155"/>
      <c r="DU234" s="286"/>
      <c r="DV234" s="156"/>
      <c r="DW234" s="155" t="str">
        <f t="shared" si="1019"/>
        <v xml:space="preserve"> </v>
      </c>
      <c r="DX234" s="287"/>
      <c r="DY234" s="155"/>
      <c r="DZ234" s="286"/>
      <c r="EA234" s="156"/>
      <c r="EB234" s="155" t="str">
        <f t="shared" si="246"/>
        <v xml:space="preserve"> </v>
      </c>
      <c r="EC234" s="287"/>
      <c r="ED234" s="155"/>
      <c r="EE234" s="286"/>
      <c r="EF234" s="156"/>
      <c r="EG234" s="155" t="str">
        <f t="shared" ref="EG234" si="1232">IF(EF234="Absent",0," ")</f>
        <v xml:space="preserve"> </v>
      </c>
      <c r="EH234" s="287"/>
      <c r="EI234" s="155"/>
      <c r="EJ234" s="286"/>
      <c r="EK234" s="156"/>
      <c r="EL234" s="155" t="str">
        <f t="shared" ref="EL234" si="1233">IF(EK234="Absent",0," ")</f>
        <v xml:space="preserve"> </v>
      </c>
      <c r="EM234" s="287"/>
      <c r="EN234" s="155"/>
      <c r="EO234" s="286"/>
      <c r="EP234" s="156"/>
      <c r="EQ234" s="155" t="str">
        <f t="shared" ref="EQ234" si="1234">IF(EP234="Absent",0," ")</f>
        <v xml:space="preserve"> </v>
      </c>
      <c r="ER234" s="287"/>
      <c r="ES234" s="155"/>
      <c r="ET234" s="286"/>
      <c r="EU234" s="156"/>
      <c r="EV234" s="155" t="str">
        <f t="shared" ref="EV234" si="1235">IF(EU234="Absent",0," ")</f>
        <v xml:space="preserve"> </v>
      </c>
      <c r="EW234" s="287"/>
      <c r="EX234" s="155"/>
      <c r="EY234" s="286"/>
      <c r="EZ234" s="156"/>
      <c r="FA234" s="155" t="str">
        <f t="shared" ref="FA234" si="1236">IF(EZ234="Absent",0," ")</f>
        <v xml:space="preserve"> </v>
      </c>
      <c r="FB234" s="287"/>
      <c r="FC234" s="155"/>
      <c r="FD234" s="286"/>
      <c r="FE234" s="127"/>
      <c r="FF234" s="127"/>
      <c r="FG234" s="127"/>
      <c r="FH234" s="127"/>
      <c r="FI234" s="127"/>
      <c r="FJ234" s="127"/>
      <c r="FK234" s="127"/>
      <c r="FL234" s="127"/>
      <c r="FM234" s="127"/>
      <c r="FN234" s="127"/>
      <c r="FO234" s="127"/>
      <c r="FP234" s="127"/>
      <c r="FQ234" s="127"/>
      <c r="FR234" s="127"/>
      <c r="FS234" s="127"/>
      <c r="FT234" s="127"/>
      <c r="FU234" s="127"/>
      <c r="FV234" s="127"/>
      <c r="FW234" s="127"/>
      <c r="FX234" s="127"/>
      <c r="FY234" s="127"/>
      <c r="FZ234" s="127"/>
      <c r="GA234" s="127"/>
      <c r="GB234" s="127"/>
      <c r="GC234" s="127"/>
      <c r="GD234" s="127"/>
      <c r="GE234" s="127"/>
      <c r="GF234" s="127"/>
      <c r="GG234" s="127"/>
      <c r="GH234" s="127"/>
      <c r="GI234" s="127"/>
      <c r="GJ234" s="127"/>
      <c r="GK234" s="127"/>
      <c r="GL234" s="127"/>
      <c r="GM234" s="127"/>
      <c r="GN234" s="127"/>
      <c r="GO234" s="127"/>
      <c r="GP234" s="127"/>
      <c r="GQ234" s="127"/>
      <c r="GR234" s="127"/>
      <c r="GS234" s="127"/>
      <c r="GT234" s="127"/>
      <c r="GU234" s="127"/>
      <c r="GV234" s="127"/>
      <c r="GW234" s="127"/>
      <c r="GX234" s="127"/>
      <c r="GY234" s="127"/>
      <c r="GZ234" s="127"/>
      <c r="HA234" s="127"/>
      <c r="HB234" s="127"/>
      <c r="HC234" s="127"/>
      <c r="HD234" s="127"/>
      <c r="HE234" s="127"/>
      <c r="HF234" s="127"/>
      <c r="HG234" s="127"/>
      <c r="HH234" s="127"/>
      <c r="HI234" s="127"/>
      <c r="HJ234" s="127"/>
      <c r="HK234" s="127"/>
      <c r="HL234" s="127"/>
      <c r="HM234" s="127"/>
      <c r="HN234" s="127"/>
      <c r="HO234" s="127"/>
      <c r="HP234" s="127"/>
      <c r="HQ234" s="127"/>
      <c r="HR234" s="127"/>
      <c r="HS234" s="127"/>
      <c r="HT234" s="127"/>
      <c r="HU234" s="127"/>
      <c r="HV234" s="127"/>
      <c r="HW234" s="127"/>
      <c r="HX234" s="127"/>
      <c r="HY234" s="127"/>
      <c r="HZ234" s="127"/>
      <c r="IA234" s="127"/>
      <c r="IB234" s="127"/>
      <c r="IC234" s="127"/>
      <c r="ID234" s="127"/>
      <c r="IE234" s="127"/>
      <c r="IF234" s="127"/>
      <c r="IG234" s="127"/>
      <c r="IH234" s="127"/>
      <c r="II234" s="127"/>
      <c r="IJ234" s="127"/>
      <c r="IK234" s="127"/>
      <c r="IL234" s="127"/>
      <c r="IM234" s="127"/>
      <c r="IN234" s="127"/>
      <c r="IO234" s="127"/>
      <c r="IP234" s="127"/>
      <c r="IQ234" s="127"/>
      <c r="IR234" s="127"/>
      <c r="IS234" s="127"/>
      <c r="IT234" s="127"/>
      <c r="IU234" s="127"/>
    </row>
    <row r="235" spans="1:255" ht="15" customHeight="1">
      <c r="A235" s="361"/>
      <c r="B235" s="401"/>
      <c r="C235" s="385"/>
      <c r="D235" s="277"/>
      <c r="E235" s="11" t="str">
        <f t="shared" si="583"/>
        <v>PM</v>
      </c>
      <c r="F235" s="156"/>
      <c r="G235" s="155" t="str">
        <f t="shared" si="243"/>
        <v xml:space="preserve"> </v>
      </c>
      <c r="H235" s="287"/>
      <c r="I235" s="155"/>
      <c r="J235" s="286"/>
      <c r="K235" s="156"/>
      <c r="L235" s="155" t="str">
        <f t="shared" si="1018"/>
        <v xml:space="preserve"> </v>
      </c>
      <c r="M235" s="287"/>
      <c r="N235" s="155"/>
      <c r="O235" s="286"/>
      <c r="P235" s="156"/>
      <c r="Q235" s="155" t="str">
        <f t="shared" si="1018"/>
        <v xml:space="preserve"> </v>
      </c>
      <c r="R235" s="287"/>
      <c r="S235" s="155"/>
      <c r="T235" s="286"/>
      <c r="U235" s="156"/>
      <c r="V235" s="155" t="str">
        <f t="shared" si="1018"/>
        <v xml:space="preserve"> </v>
      </c>
      <c r="W235" s="287"/>
      <c r="X235" s="155"/>
      <c r="Y235" s="286"/>
      <c r="Z235" s="156"/>
      <c r="AA235" s="155" t="str">
        <f t="shared" si="1018"/>
        <v xml:space="preserve"> </v>
      </c>
      <c r="AB235" s="287"/>
      <c r="AC235" s="155"/>
      <c r="AD235" s="286"/>
      <c r="AE235" s="156"/>
      <c r="AF235" s="155" t="str">
        <f t="shared" si="1018"/>
        <v xml:space="preserve"> </v>
      </c>
      <c r="AG235" s="287"/>
      <c r="AH235" s="155"/>
      <c r="AI235" s="286"/>
      <c r="AJ235" s="156"/>
      <c r="AK235" s="155" t="str">
        <f t="shared" si="1018"/>
        <v xml:space="preserve"> </v>
      </c>
      <c r="AL235" s="287"/>
      <c r="AM235" s="155"/>
      <c r="AN235" s="286"/>
      <c r="AO235" s="156"/>
      <c r="AP235" s="155" t="str">
        <f t="shared" si="1018"/>
        <v xml:space="preserve"> </v>
      </c>
      <c r="AQ235" s="287"/>
      <c r="AR235" s="155"/>
      <c r="AS235" s="286"/>
      <c r="AT235" s="156"/>
      <c r="AU235" s="155" t="str">
        <f t="shared" si="1018"/>
        <v xml:space="preserve"> </v>
      </c>
      <c r="AV235" s="287"/>
      <c r="AW235" s="155"/>
      <c r="AX235" s="286"/>
      <c r="AY235" s="156"/>
      <c r="AZ235" s="155" t="str">
        <f t="shared" si="1018"/>
        <v xml:space="preserve"> </v>
      </c>
      <c r="BA235" s="287"/>
      <c r="BB235" s="155"/>
      <c r="BC235" s="286"/>
      <c r="BD235" s="156"/>
      <c r="BE235" s="155" t="str">
        <f t="shared" si="1018"/>
        <v xml:space="preserve"> </v>
      </c>
      <c r="BF235" s="287"/>
      <c r="BG235" s="155"/>
      <c r="BH235" s="286"/>
      <c r="BI235" s="156"/>
      <c r="BJ235" s="155" t="str">
        <f t="shared" si="1018"/>
        <v xml:space="preserve"> </v>
      </c>
      <c r="BK235" s="287"/>
      <c r="BL235" s="155"/>
      <c r="BM235" s="286"/>
      <c r="BN235" s="156"/>
      <c r="BO235" s="155" t="str">
        <f t="shared" si="1018"/>
        <v xml:space="preserve"> </v>
      </c>
      <c r="BP235" s="287"/>
      <c r="BQ235" s="155"/>
      <c r="BR235" s="286"/>
      <c r="BS235" s="156"/>
      <c r="BT235" s="155" t="str">
        <f t="shared" si="1018"/>
        <v xml:space="preserve"> </v>
      </c>
      <c r="BU235" s="287"/>
      <c r="BV235" s="155"/>
      <c r="BW235" s="286"/>
      <c r="BX235" s="156"/>
      <c r="BY235" s="155" t="str">
        <f t="shared" si="1019"/>
        <v xml:space="preserve"> </v>
      </c>
      <c r="BZ235" s="287"/>
      <c r="CA235" s="155"/>
      <c r="CB235" s="286"/>
      <c r="CC235" s="156"/>
      <c r="CD235" s="155" t="str">
        <f t="shared" si="1019"/>
        <v xml:space="preserve"> </v>
      </c>
      <c r="CE235" s="287"/>
      <c r="CF235" s="155"/>
      <c r="CG235" s="286"/>
      <c r="CH235" s="156"/>
      <c r="CI235" s="155" t="str">
        <f t="shared" si="1019"/>
        <v xml:space="preserve"> </v>
      </c>
      <c r="CJ235" s="287"/>
      <c r="CK235" s="155"/>
      <c r="CL235" s="286"/>
      <c r="CM235" s="156"/>
      <c r="CN235" s="155" t="str">
        <f t="shared" si="1019"/>
        <v xml:space="preserve"> </v>
      </c>
      <c r="CO235" s="287"/>
      <c r="CP235" s="155"/>
      <c r="CQ235" s="286"/>
      <c r="CR235" s="156"/>
      <c r="CS235" s="155" t="str">
        <f t="shared" si="1019"/>
        <v xml:space="preserve"> </v>
      </c>
      <c r="CT235" s="287"/>
      <c r="CU235" s="155"/>
      <c r="CV235" s="286"/>
      <c r="CW235" s="156"/>
      <c r="CX235" s="155" t="str">
        <f t="shared" si="1019"/>
        <v xml:space="preserve"> </v>
      </c>
      <c r="CY235" s="287"/>
      <c r="CZ235" s="155"/>
      <c r="DA235" s="286"/>
      <c r="DB235" s="156"/>
      <c r="DC235" s="155" t="str">
        <f t="shared" si="1019"/>
        <v xml:space="preserve"> </v>
      </c>
      <c r="DD235" s="287"/>
      <c r="DE235" s="155"/>
      <c r="DF235" s="286"/>
      <c r="DG235" s="156"/>
      <c r="DH235" s="155" t="str">
        <f t="shared" si="1019"/>
        <v xml:space="preserve"> </v>
      </c>
      <c r="DI235" s="287"/>
      <c r="DJ235" s="155"/>
      <c r="DK235" s="286"/>
      <c r="DL235" s="156"/>
      <c r="DM235" s="155" t="str">
        <f t="shared" si="1019"/>
        <v xml:space="preserve"> </v>
      </c>
      <c r="DN235" s="287"/>
      <c r="DO235" s="155"/>
      <c r="DP235" s="286"/>
      <c r="DQ235" s="156"/>
      <c r="DR235" s="155" t="str">
        <f t="shared" si="1019"/>
        <v xml:space="preserve"> </v>
      </c>
      <c r="DS235" s="287"/>
      <c r="DT235" s="155"/>
      <c r="DU235" s="286"/>
      <c r="DV235" s="156"/>
      <c r="DW235" s="155" t="str">
        <f t="shared" si="1019"/>
        <v xml:space="preserve"> </v>
      </c>
      <c r="DX235" s="287"/>
      <c r="DY235" s="155"/>
      <c r="DZ235" s="286"/>
      <c r="EA235" s="156"/>
      <c r="EB235" s="155" t="str">
        <f t="shared" si="246"/>
        <v xml:space="preserve"> </v>
      </c>
      <c r="EC235" s="287"/>
      <c r="ED235" s="155"/>
      <c r="EE235" s="286"/>
      <c r="EF235" s="156"/>
      <c r="EG235" s="155" t="str">
        <f t="shared" ref="EG235" si="1237">IF(EF235="Absent",0," ")</f>
        <v xml:space="preserve"> </v>
      </c>
      <c r="EH235" s="287"/>
      <c r="EI235" s="155"/>
      <c r="EJ235" s="286"/>
      <c r="EK235" s="156"/>
      <c r="EL235" s="155" t="str">
        <f t="shared" ref="EL235" si="1238">IF(EK235="Absent",0," ")</f>
        <v xml:space="preserve"> </v>
      </c>
      <c r="EM235" s="287"/>
      <c r="EN235" s="155"/>
      <c r="EO235" s="286"/>
      <c r="EP235" s="156"/>
      <c r="EQ235" s="155" t="str">
        <f t="shared" ref="EQ235" si="1239">IF(EP235="Absent",0," ")</f>
        <v xml:space="preserve"> </v>
      </c>
      <c r="ER235" s="287"/>
      <c r="ES235" s="155"/>
      <c r="ET235" s="286"/>
      <c r="EU235" s="156"/>
      <c r="EV235" s="155" t="str">
        <f t="shared" ref="EV235" si="1240">IF(EU235="Absent",0," ")</f>
        <v xml:space="preserve"> </v>
      </c>
      <c r="EW235" s="287"/>
      <c r="EX235" s="155"/>
      <c r="EY235" s="286"/>
      <c r="EZ235" s="156"/>
      <c r="FA235" s="155" t="str">
        <f t="shared" ref="FA235" si="1241">IF(EZ235="Absent",0," ")</f>
        <v xml:space="preserve"> </v>
      </c>
      <c r="FB235" s="287"/>
      <c r="FC235" s="155"/>
      <c r="FD235" s="286"/>
      <c r="FE235" s="127"/>
      <c r="FF235" s="127"/>
      <c r="FG235" s="127"/>
      <c r="FH235" s="127"/>
      <c r="FI235" s="127"/>
      <c r="FJ235" s="127"/>
      <c r="FK235" s="127"/>
      <c r="FL235" s="127"/>
      <c r="FM235" s="127"/>
      <c r="FN235" s="127"/>
      <c r="FO235" s="127"/>
      <c r="FP235" s="127"/>
      <c r="FQ235" s="127"/>
      <c r="FR235" s="127"/>
      <c r="FS235" s="127"/>
      <c r="FT235" s="127"/>
      <c r="FU235" s="127"/>
      <c r="FV235" s="127"/>
      <c r="FW235" s="127"/>
      <c r="FX235" s="127"/>
      <c r="FY235" s="127"/>
      <c r="FZ235" s="127"/>
      <c r="GA235" s="127"/>
      <c r="GB235" s="127"/>
      <c r="GC235" s="127"/>
      <c r="GD235" s="127"/>
      <c r="GE235" s="127"/>
      <c r="GF235" s="127"/>
      <c r="GG235" s="127"/>
      <c r="GH235" s="127"/>
      <c r="GI235" s="127"/>
      <c r="GJ235" s="127"/>
      <c r="GK235" s="127"/>
      <c r="GL235" s="127"/>
      <c r="GM235" s="127"/>
      <c r="GN235" s="127"/>
      <c r="GO235" s="127"/>
      <c r="GP235" s="127"/>
      <c r="GQ235" s="127"/>
      <c r="GR235" s="127"/>
      <c r="GS235" s="127"/>
      <c r="GT235" s="127"/>
      <c r="GU235" s="127"/>
      <c r="GV235" s="127"/>
      <c r="GW235" s="127"/>
      <c r="GX235" s="127"/>
      <c r="GY235" s="127"/>
      <c r="GZ235" s="127"/>
      <c r="HA235" s="127"/>
      <c r="HB235" s="127"/>
      <c r="HC235" s="127"/>
      <c r="HD235" s="127"/>
      <c r="HE235" s="127"/>
      <c r="HF235" s="127"/>
      <c r="HG235" s="127"/>
      <c r="HH235" s="127"/>
      <c r="HI235" s="127"/>
      <c r="HJ235" s="127"/>
      <c r="HK235" s="127"/>
      <c r="HL235" s="127"/>
      <c r="HM235" s="127"/>
      <c r="HN235" s="127"/>
      <c r="HO235" s="127"/>
      <c r="HP235" s="127"/>
      <c r="HQ235" s="127"/>
      <c r="HR235" s="127"/>
      <c r="HS235" s="127"/>
      <c r="HT235" s="127"/>
      <c r="HU235" s="127"/>
      <c r="HV235" s="127"/>
      <c r="HW235" s="127"/>
      <c r="HX235" s="127"/>
      <c r="HY235" s="127"/>
      <c r="HZ235" s="127"/>
      <c r="IA235" s="127"/>
      <c r="IB235" s="127"/>
      <c r="IC235" s="127"/>
      <c r="ID235" s="127"/>
      <c r="IE235" s="127"/>
      <c r="IF235" s="127"/>
      <c r="IG235" s="127"/>
      <c r="IH235" s="127"/>
      <c r="II235" s="127"/>
      <c r="IJ235" s="127"/>
      <c r="IK235" s="127"/>
      <c r="IL235" s="127"/>
      <c r="IM235" s="127"/>
      <c r="IN235" s="127"/>
      <c r="IO235" s="127"/>
      <c r="IP235" s="127"/>
      <c r="IQ235" s="127"/>
      <c r="IR235" s="127"/>
      <c r="IS235" s="127"/>
      <c r="IT235" s="127"/>
      <c r="IU235" s="127"/>
    </row>
    <row r="236" spans="1:255" ht="15" customHeight="1">
      <c r="A236" s="361">
        <f>IF($A234+1=8,1, $A234+1)</f>
        <v>2</v>
      </c>
      <c r="B236" s="401"/>
      <c r="C236" s="385">
        <f>C234+1</f>
        <v>43207</v>
      </c>
      <c r="D236" s="275" t="s">
        <v>75</v>
      </c>
      <c r="E236" s="11" t="str">
        <f t="shared" si="583"/>
        <v>AM</v>
      </c>
      <c r="F236" s="156"/>
      <c r="G236" s="155" t="str">
        <f t="shared" si="243"/>
        <v xml:space="preserve"> </v>
      </c>
      <c r="H236" s="287"/>
      <c r="I236" s="155"/>
      <c r="J236" s="286"/>
      <c r="K236" s="156"/>
      <c r="L236" s="155" t="str">
        <f t="shared" si="1018"/>
        <v xml:space="preserve"> </v>
      </c>
      <c r="M236" s="287"/>
      <c r="N236" s="155"/>
      <c r="O236" s="286"/>
      <c r="P236" s="156"/>
      <c r="Q236" s="155" t="str">
        <f t="shared" si="1018"/>
        <v xml:space="preserve"> </v>
      </c>
      <c r="R236" s="287"/>
      <c r="S236" s="155"/>
      <c r="T236" s="286"/>
      <c r="U236" s="156"/>
      <c r="V236" s="155" t="str">
        <f t="shared" si="1018"/>
        <v xml:space="preserve"> </v>
      </c>
      <c r="W236" s="287"/>
      <c r="X236" s="155"/>
      <c r="Y236" s="286"/>
      <c r="Z236" s="156"/>
      <c r="AA236" s="155" t="str">
        <f t="shared" si="1018"/>
        <v xml:space="preserve"> </v>
      </c>
      <c r="AB236" s="287"/>
      <c r="AC236" s="155"/>
      <c r="AD236" s="286"/>
      <c r="AE236" s="156"/>
      <c r="AF236" s="155" t="str">
        <f t="shared" si="1018"/>
        <v xml:space="preserve"> </v>
      </c>
      <c r="AG236" s="287"/>
      <c r="AH236" s="155"/>
      <c r="AI236" s="286"/>
      <c r="AJ236" s="156"/>
      <c r="AK236" s="155" t="str">
        <f t="shared" si="1018"/>
        <v xml:space="preserve"> </v>
      </c>
      <c r="AL236" s="287"/>
      <c r="AM236" s="155"/>
      <c r="AN236" s="286"/>
      <c r="AO236" s="156"/>
      <c r="AP236" s="155" t="str">
        <f t="shared" si="1018"/>
        <v xml:space="preserve"> </v>
      </c>
      <c r="AQ236" s="287"/>
      <c r="AR236" s="155"/>
      <c r="AS236" s="286"/>
      <c r="AT236" s="156"/>
      <c r="AU236" s="155" t="str">
        <f t="shared" si="1018"/>
        <v xml:space="preserve"> </v>
      </c>
      <c r="AV236" s="287"/>
      <c r="AW236" s="155"/>
      <c r="AX236" s="286"/>
      <c r="AY236" s="156"/>
      <c r="AZ236" s="155" t="str">
        <f t="shared" si="1018"/>
        <v xml:space="preserve"> </v>
      </c>
      <c r="BA236" s="287"/>
      <c r="BB236" s="155"/>
      <c r="BC236" s="286"/>
      <c r="BD236" s="156"/>
      <c r="BE236" s="155" t="str">
        <f t="shared" si="1018"/>
        <v xml:space="preserve"> </v>
      </c>
      <c r="BF236" s="287"/>
      <c r="BG236" s="155"/>
      <c r="BH236" s="286"/>
      <c r="BI236" s="156"/>
      <c r="BJ236" s="155" t="str">
        <f t="shared" si="1018"/>
        <v xml:space="preserve"> </v>
      </c>
      <c r="BK236" s="287"/>
      <c r="BL236" s="155"/>
      <c r="BM236" s="286"/>
      <c r="BN236" s="156"/>
      <c r="BO236" s="155" t="str">
        <f t="shared" si="1018"/>
        <v xml:space="preserve"> </v>
      </c>
      <c r="BP236" s="287"/>
      <c r="BQ236" s="155"/>
      <c r="BR236" s="286"/>
      <c r="BS236" s="156"/>
      <c r="BT236" s="155" t="str">
        <f t="shared" si="1018"/>
        <v xml:space="preserve"> </v>
      </c>
      <c r="BU236" s="287"/>
      <c r="BV236" s="155"/>
      <c r="BW236" s="286"/>
      <c r="BX236" s="156"/>
      <c r="BY236" s="155" t="str">
        <f t="shared" si="1019"/>
        <v xml:space="preserve"> </v>
      </c>
      <c r="BZ236" s="287"/>
      <c r="CA236" s="155"/>
      <c r="CB236" s="286"/>
      <c r="CC236" s="156"/>
      <c r="CD236" s="155" t="str">
        <f t="shared" si="1019"/>
        <v xml:space="preserve"> </v>
      </c>
      <c r="CE236" s="287"/>
      <c r="CF236" s="155"/>
      <c r="CG236" s="286"/>
      <c r="CH236" s="156"/>
      <c r="CI236" s="155" t="str">
        <f t="shared" si="1019"/>
        <v xml:space="preserve"> </v>
      </c>
      <c r="CJ236" s="287"/>
      <c r="CK236" s="155"/>
      <c r="CL236" s="286"/>
      <c r="CM236" s="156"/>
      <c r="CN236" s="155" t="str">
        <f t="shared" si="1019"/>
        <v xml:space="preserve"> </v>
      </c>
      <c r="CO236" s="287"/>
      <c r="CP236" s="155"/>
      <c r="CQ236" s="286"/>
      <c r="CR236" s="156"/>
      <c r="CS236" s="155" t="str">
        <f t="shared" si="1019"/>
        <v xml:space="preserve"> </v>
      </c>
      <c r="CT236" s="287"/>
      <c r="CU236" s="155"/>
      <c r="CV236" s="286"/>
      <c r="CW236" s="156"/>
      <c r="CX236" s="155" t="str">
        <f t="shared" si="1019"/>
        <v xml:space="preserve"> </v>
      </c>
      <c r="CY236" s="287"/>
      <c r="CZ236" s="155"/>
      <c r="DA236" s="286"/>
      <c r="DB236" s="156"/>
      <c r="DC236" s="155" t="str">
        <f t="shared" si="1019"/>
        <v xml:space="preserve"> </v>
      </c>
      <c r="DD236" s="287"/>
      <c r="DE236" s="155"/>
      <c r="DF236" s="286"/>
      <c r="DG236" s="156"/>
      <c r="DH236" s="155" t="str">
        <f t="shared" si="1019"/>
        <v xml:space="preserve"> </v>
      </c>
      <c r="DI236" s="287"/>
      <c r="DJ236" s="155"/>
      <c r="DK236" s="286"/>
      <c r="DL236" s="156"/>
      <c r="DM236" s="155" t="str">
        <f t="shared" si="1019"/>
        <v xml:space="preserve"> </v>
      </c>
      <c r="DN236" s="287"/>
      <c r="DO236" s="155"/>
      <c r="DP236" s="286"/>
      <c r="DQ236" s="156"/>
      <c r="DR236" s="155" t="str">
        <f t="shared" si="1019"/>
        <v xml:space="preserve"> </v>
      </c>
      <c r="DS236" s="287"/>
      <c r="DT236" s="155"/>
      <c r="DU236" s="286"/>
      <c r="DV236" s="156"/>
      <c r="DW236" s="155" t="str">
        <f t="shared" si="1019"/>
        <v xml:space="preserve"> </v>
      </c>
      <c r="DX236" s="287"/>
      <c r="DY236" s="155"/>
      <c r="DZ236" s="286"/>
      <c r="EA236" s="156"/>
      <c r="EB236" s="155" t="str">
        <f t="shared" si="246"/>
        <v xml:space="preserve"> </v>
      </c>
      <c r="EC236" s="287"/>
      <c r="ED236" s="155"/>
      <c r="EE236" s="286"/>
      <c r="EF236" s="156"/>
      <c r="EG236" s="155" t="str">
        <f t="shared" ref="EG236" si="1242">IF(EF236="Absent",0," ")</f>
        <v xml:space="preserve"> </v>
      </c>
      <c r="EH236" s="287"/>
      <c r="EI236" s="155"/>
      <c r="EJ236" s="286"/>
      <c r="EK236" s="156"/>
      <c r="EL236" s="155" t="str">
        <f t="shared" ref="EL236" si="1243">IF(EK236="Absent",0," ")</f>
        <v xml:space="preserve"> </v>
      </c>
      <c r="EM236" s="287"/>
      <c r="EN236" s="155"/>
      <c r="EO236" s="286"/>
      <c r="EP236" s="156"/>
      <c r="EQ236" s="155" t="str">
        <f t="shared" ref="EQ236" si="1244">IF(EP236="Absent",0," ")</f>
        <v xml:space="preserve"> </v>
      </c>
      <c r="ER236" s="287"/>
      <c r="ES236" s="155"/>
      <c r="ET236" s="286"/>
      <c r="EU236" s="156"/>
      <c r="EV236" s="155" t="str">
        <f t="shared" ref="EV236" si="1245">IF(EU236="Absent",0," ")</f>
        <v xml:space="preserve"> </v>
      </c>
      <c r="EW236" s="287"/>
      <c r="EX236" s="155"/>
      <c r="EY236" s="286"/>
      <c r="EZ236" s="156"/>
      <c r="FA236" s="155" t="str">
        <f t="shared" ref="FA236" si="1246">IF(EZ236="Absent",0," ")</f>
        <v xml:space="preserve"> </v>
      </c>
      <c r="FB236" s="287"/>
      <c r="FC236" s="155"/>
      <c r="FD236" s="286"/>
      <c r="FE236" s="127"/>
      <c r="FF236" s="127"/>
      <c r="FG236" s="127"/>
      <c r="FH236" s="127"/>
      <c r="FI236" s="127"/>
      <c r="FJ236" s="127"/>
      <c r="FK236" s="127"/>
      <c r="FL236" s="127"/>
      <c r="FM236" s="127"/>
      <c r="FN236" s="127"/>
      <c r="FO236" s="127"/>
      <c r="FP236" s="127"/>
      <c r="FQ236" s="127"/>
      <c r="FR236" s="127"/>
      <c r="FS236" s="127"/>
      <c r="FT236" s="127"/>
      <c r="FU236" s="127"/>
      <c r="FV236" s="127"/>
      <c r="FW236" s="127"/>
      <c r="FX236" s="127"/>
      <c r="FY236" s="127"/>
      <c r="FZ236" s="127"/>
      <c r="GA236" s="127"/>
      <c r="GB236" s="127"/>
      <c r="GC236" s="127"/>
      <c r="GD236" s="127"/>
      <c r="GE236" s="127"/>
      <c r="GF236" s="127"/>
      <c r="GG236" s="127"/>
      <c r="GH236" s="127"/>
      <c r="GI236" s="127"/>
      <c r="GJ236" s="127"/>
      <c r="GK236" s="127"/>
      <c r="GL236" s="127"/>
      <c r="GM236" s="127"/>
      <c r="GN236" s="127"/>
      <c r="GO236" s="127"/>
      <c r="GP236" s="127"/>
      <c r="GQ236" s="127"/>
      <c r="GR236" s="127"/>
      <c r="GS236" s="127"/>
      <c r="GT236" s="127"/>
      <c r="GU236" s="127"/>
      <c r="GV236" s="127"/>
      <c r="GW236" s="127"/>
      <c r="GX236" s="127"/>
      <c r="GY236" s="127"/>
      <c r="GZ236" s="127"/>
      <c r="HA236" s="127"/>
      <c r="HB236" s="127"/>
      <c r="HC236" s="127"/>
      <c r="HD236" s="127"/>
      <c r="HE236" s="127"/>
      <c r="HF236" s="127"/>
      <c r="HG236" s="127"/>
      <c r="HH236" s="127"/>
      <c r="HI236" s="127"/>
      <c r="HJ236" s="127"/>
      <c r="HK236" s="127"/>
      <c r="HL236" s="127"/>
      <c r="HM236" s="127"/>
      <c r="HN236" s="127"/>
      <c r="HO236" s="127"/>
      <c r="HP236" s="127"/>
      <c r="HQ236" s="127"/>
      <c r="HR236" s="127"/>
      <c r="HS236" s="127"/>
      <c r="HT236" s="127"/>
      <c r="HU236" s="127"/>
      <c r="HV236" s="127"/>
      <c r="HW236" s="127"/>
      <c r="HX236" s="127"/>
      <c r="HY236" s="127"/>
      <c r="HZ236" s="127"/>
      <c r="IA236" s="127"/>
      <c r="IB236" s="127"/>
      <c r="IC236" s="127"/>
      <c r="ID236" s="127"/>
      <c r="IE236" s="127"/>
      <c r="IF236" s="127"/>
      <c r="IG236" s="127"/>
      <c r="IH236" s="127"/>
      <c r="II236" s="127"/>
      <c r="IJ236" s="127"/>
      <c r="IK236" s="127"/>
      <c r="IL236" s="127"/>
      <c r="IM236" s="127"/>
      <c r="IN236" s="127"/>
      <c r="IO236" s="127"/>
      <c r="IP236" s="127"/>
      <c r="IQ236" s="127"/>
      <c r="IR236" s="127"/>
      <c r="IS236" s="127"/>
      <c r="IT236" s="127"/>
      <c r="IU236" s="127"/>
    </row>
    <row r="237" spans="1:255" ht="15" customHeight="1">
      <c r="A237" s="361"/>
      <c r="B237" s="401"/>
      <c r="C237" s="385"/>
      <c r="D237" s="277"/>
      <c r="E237" s="11" t="str">
        <f t="shared" si="583"/>
        <v>PM</v>
      </c>
      <c r="F237" s="156"/>
      <c r="G237" s="155" t="str">
        <f t="shared" si="243"/>
        <v xml:space="preserve"> </v>
      </c>
      <c r="H237" s="287"/>
      <c r="I237" s="155"/>
      <c r="J237" s="286"/>
      <c r="K237" s="156"/>
      <c r="L237" s="155" t="str">
        <f t="shared" si="1018"/>
        <v xml:space="preserve"> </v>
      </c>
      <c r="M237" s="287"/>
      <c r="N237" s="155"/>
      <c r="O237" s="286"/>
      <c r="P237" s="156"/>
      <c r="Q237" s="155" t="str">
        <f t="shared" si="1018"/>
        <v xml:space="preserve"> </v>
      </c>
      <c r="R237" s="287"/>
      <c r="S237" s="155"/>
      <c r="T237" s="286"/>
      <c r="U237" s="156"/>
      <c r="V237" s="155" t="str">
        <f t="shared" si="1018"/>
        <v xml:space="preserve"> </v>
      </c>
      <c r="W237" s="287"/>
      <c r="X237" s="155"/>
      <c r="Y237" s="286"/>
      <c r="Z237" s="156"/>
      <c r="AA237" s="155" t="str">
        <f t="shared" si="1018"/>
        <v xml:space="preserve"> </v>
      </c>
      <c r="AB237" s="287"/>
      <c r="AC237" s="155"/>
      <c r="AD237" s="286"/>
      <c r="AE237" s="156"/>
      <c r="AF237" s="155" t="str">
        <f t="shared" si="1018"/>
        <v xml:space="preserve"> </v>
      </c>
      <c r="AG237" s="287"/>
      <c r="AH237" s="155"/>
      <c r="AI237" s="286"/>
      <c r="AJ237" s="156"/>
      <c r="AK237" s="155" t="str">
        <f t="shared" si="1018"/>
        <v xml:space="preserve"> </v>
      </c>
      <c r="AL237" s="287"/>
      <c r="AM237" s="155"/>
      <c r="AN237" s="286"/>
      <c r="AO237" s="156"/>
      <c r="AP237" s="155" t="str">
        <f t="shared" si="1018"/>
        <v xml:space="preserve"> </v>
      </c>
      <c r="AQ237" s="287"/>
      <c r="AR237" s="155"/>
      <c r="AS237" s="286"/>
      <c r="AT237" s="156"/>
      <c r="AU237" s="155" t="str">
        <f t="shared" si="1018"/>
        <v xml:space="preserve"> </v>
      </c>
      <c r="AV237" s="287"/>
      <c r="AW237" s="155"/>
      <c r="AX237" s="286"/>
      <c r="AY237" s="156"/>
      <c r="AZ237" s="155" t="str">
        <f t="shared" si="1018"/>
        <v xml:space="preserve"> </v>
      </c>
      <c r="BA237" s="287"/>
      <c r="BB237" s="155"/>
      <c r="BC237" s="286"/>
      <c r="BD237" s="156"/>
      <c r="BE237" s="155" t="str">
        <f t="shared" si="1018"/>
        <v xml:space="preserve"> </v>
      </c>
      <c r="BF237" s="287"/>
      <c r="BG237" s="155"/>
      <c r="BH237" s="286"/>
      <c r="BI237" s="156"/>
      <c r="BJ237" s="155" t="str">
        <f t="shared" si="1018"/>
        <v xml:space="preserve"> </v>
      </c>
      <c r="BK237" s="287"/>
      <c r="BL237" s="155"/>
      <c r="BM237" s="286"/>
      <c r="BN237" s="156"/>
      <c r="BO237" s="155" t="str">
        <f t="shared" si="1018"/>
        <v xml:space="preserve"> </v>
      </c>
      <c r="BP237" s="287"/>
      <c r="BQ237" s="155"/>
      <c r="BR237" s="286"/>
      <c r="BS237" s="156"/>
      <c r="BT237" s="155" t="str">
        <f t="shared" si="1018"/>
        <v xml:space="preserve"> </v>
      </c>
      <c r="BU237" s="287"/>
      <c r="BV237" s="155"/>
      <c r="BW237" s="286"/>
      <c r="BX237" s="156"/>
      <c r="BY237" s="155" t="str">
        <f t="shared" si="1019"/>
        <v xml:space="preserve"> </v>
      </c>
      <c r="BZ237" s="287"/>
      <c r="CA237" s="155"/>
      <c r="CB237" s="286"/>
      <c r="CC237" s="156"/>
      <c r="CD237" s="155" t="str">
        <f t="shared" si="1019"/>
        <v xml:space="preserve"> </v>
      </c>
      <c r="CE237" s="287"/>
      <c r="CF237" s="155"/>
      <c r="CG237" s="286"/>
      <c r="CH237" s="156"/>
      <c r="CI237" s="155" t="str">
        <f t="shared" si="1019"/>
        <v xml:space="preserve"> </v>
      </c>
      <c r="CJ237" s="287"/>
      <c r="CK237" s="155"/>
      <c r="CL237" s="286"/>
      <c r="CM237" s="156"/>
      <c r="CN237" s="155" t="str">
        <f t="shared" si="1019"/>
        <v xml:space="preserve"> </v>
      </c>
      <c r="CO237" s="287"/>
      <c r="CP237" s="155"/>
      <c r="CQ237" s="286"/>
      <c r="CR237" s="156"/>
      <c r="CS237" s="155" t="str">
        <f t="shared" si="1019"/>
        <v xml:space="preserve"> </v>
      </c>
      <c r="CT237" s="287"/>
      <c r="CU237" s="155"/>
      <c r="CV237" s="286"/>
      <c r="CW237" s="156"/>
      <c r="CX237" s="155" t="str">
        <f t="shared" si="1019"/>
        <v xml:space="preserve"> </v>
      </c>
      <c r="CY237" s="287"/>
      <c r="CZ237" s="155"/>
      <c r="DA237" s="286"/>
      <c r="DB237" s="156"/>
      <c r="DC237" s="155" t="str">
        <f t="shared" si="1019"/>
        <v xml:space="preserve"> </v>
      </c>
      <c r="DD237" s="287"/>
      <c r="DE237" s="155"/>
      <c r="DF237" s="286"/>
      <c r="DG237" s="156"/>
      <c r="DH237" s="155" t="str">
        <f t="shared" si="1019"/>
        <v xml:space="preserve"> </v>
      </c>
      <c r="DI237" s="287"/>
      <c r="DJ237" s="155"/>
      <c r="DK237" s="286"/>
      <c r="DL237" s="156"/>
      <c r="DM237" s="155" t="str">
        <f t="shared" si="1019"/>
        <v xml:space="preserve"> </v>
      </c>
      <c r="DN237" s="287"/>
      <c r="DO237" s="155"/>
      <c r="DP237" s="286"/>
      <c r="DQ237" s="156"/>
      <c r="DR237" s="155" t="str">
        <f t="shared" si="1019"/>
        <v xml:space="preserve"> </v>
      </c>
      <c r="DS237" s="287"/>
      <c r="DT237" s="155"/>
      <c r="DU237" s="286"/>
      <c r="DV237" s="156"/>
      <c r="DW237" s="155" t="str">
        <f t="shared" si="1019"/>
        <v xml:space="preserve"> </v>
      </c>
      <c r="DX237" s="287"/>
      <c r="DY237" s="155"/>
      <c r="DZ237" s="286"/>
      <c r="EA237" s="156"/>
      <c r="EB237" s="155" t="str">
        <f t="shared" si="246"/>
        <v xml:space="preserve"> </v>
      </c>
      <c r="EC237" s="287"/>
      <c r="ED237" s="155"/>
      <c r="EE237" s="286"/>
      <c r="EF237" s="156"/>
      <c r="EG237" s="155" t="str">
        <f t="shared" ref="EG237" si="1247">IF(EF237="Absent",0," ")</f>
        <v xml:space="preserve"> </v>
      </c>
      <c r="EH237" s="287"/>
      <c r="EI237" s="155"/>
      <c r="EJ237" s="286"/>
      <c r="EK237" s="156"/>
      <c r="EL237" s="155" t="str">
        <f t="shared" ref="EL237" si="1248">IF(EK237="Absent",0," ")</f>
        <v xml:space="preserve"> </v>
      </c>
      <c r="EM237" s="287"/>
      <c r="EN237" s="155"/>
      <c r="EO237" s="286"/>
      <c r="EP237" s="156"/>
      <c r="EQ237" s="155" t="str">
        <f t="shared" ref="EQ237" si="1249">IF(EP237="Absent",0," ")</f>
        <v xml:space="preserve"> </v>
      </c>
      <c r="ER237" s="287"/>
      <c r="ES237" s="155"/>
      <c r="ET237" s="286"/>
      <c r="EU237" s="156"/>
      <c r="EV237" s="155" t="str">
        <f t="shared" ref="EV237" si="1250">IF(EU237="Absent",0," ")</f>
        <v xml:space="preserve"> </v>
      </c>
      <c r="EW237" s="287"/>
      <c r="EX237" s="155"/>
      <c r="EY237" s="286"/>
      <c r="EZ237" s="156"/>
      <c r="FA237" s="155" t="str">
        <f t="shared" ref="FA237" si="1251">IF(EZ237="Absent",0," ")</f>
        <v xml:space="preserve"> </v>
      </c>
      <c r="FB237" s="287"/>
      <c r="FC237" s="155"/>
      <c r="FD237" s="286"/>
      <c r="FE237" s="127"/>
      <c r="FF237" s="127"/>
      <c r="FG237" s="127"/>
      <c r="FH237" s="127"/>
      <c r="FI237" s="127"/>
      <c r="FJ237" s="127"/>
      <c r="FK237" s="127"/>
      <c r="FL237" s="127"/>
      <c r="FM237" s="127"/>
      <c r="FN237" s="127"/>
      <c r="FO237" s="127"/>
      <c r="FP237" s="127"/>
      <c r="FQ237" s="127"/>
      <c r="FR237" s="127"/>
      <c r="FS237" s="127"/>
      <c r="FT237" s="127"/>
      <c r="FU237" s="127"/>
      <c r="FV237" s="127"/>
      <c r="FW237" s="127"/>
      <c r="FX237" s="127"/>
      <c r="FY237" s="127"/>
      <c r="FZ237" s="127"/>
      <c r="GA237" s="127"/>
      <c r="GB237" s="127"/>
      <c r="GC237" s="127"/>
      <c r="GD237" s="127"/>
      <c r="GE237" s="127"/>
      <c r="GF237" s="127"/>
      <c r="GG237" s="127"/>
      <c r="GH237" s="127"/>
      <c r="GI237" s="127"/>
      <c r="GJ237" s="127"/>
      <c r="GK237" s="127"/>
      <c r="GL237" s="127"/>
      <c r="GM237" s="127"/>
      <c r="GN237" s="127"/>
      <c r="GO237" s="127"/>
      <c r="GP237" s="127"/>
      <c r="GQ237" s="127"/>
      <c r="GR237" s="127"/>
      <c r="GS237" s="127"/>
      <c r="GT237" s="127"/>
      <c r="GU237" s="127"/>
      <c r="GV237" s="127"/>
      <c r="GW237" s="127"/>
      <c r="GX237" s="127"/>
      <c r="GY237" s="127"/>
      <c r="GZ237" s="127"/>
      <c r="HA237" s="127"/>
      <c r="HB237" s="127"/>
      <c r="HC237" s="127"/>
      <c r="HD237" s="127"/>
      <c r="HE237" s="127"/>
      <c r="HF237" s="127"/>
      <c r="HG237" s="127"/>
      <c r="HH237" s="127"/>
      <c r="HI237" s="127"/>
      <c r="HJ237" s="127"/>
      <c r="HK237" s="127"/>
      <c r="HL237" s="127"/>
      <c r="HM237" s="127"/>
      <c r="HN237" s="127"/>
      <c r="HO237" s="127"/>
      <c r="HP237" s="127"/>
      <c r="HQ237" s="127"/>
      <c r="HR237" s="127"/>
      <c r="HS237" s="127"/>
      <c r="HT237" s="127"/>
      <c r="HU237" s="127"/>
      <c r="HV237" s="127"/>
      <c r="HW237" s="127"/>
      <c r="HX237" s="127"/>
      <c r="HY237" s="127"/>
      <c r="HZ237" s="127"/>
      <c r="IA237" s="127"/>
      <c r="IB237" s="127"/>
      <c r="IC237" s="127"/>
      <c r="ID237" s="127"/>
      <c r="IE237" s="127"/>
      <c r="IF237" s="127"/>
      <c r="IG237" s="127"/>
      <c r="IH237" s="127"/>
      <c r="II237" s="127"/>
      <c r="IJ237" s="127"/>
      <c r="IK237" s="127"/>
      <c r="IL237" s="127"/>
      <c r="IM237" s="127"/>
      <c r="IN237" s="127"/>
      <c r="IO237" s="127"/>
      <c r="IP237" s="127"/>
      <c r="IQ237" s="127"/>
      <c r="IR237" s="127"/>
      <c r="IS237" s="127"/>
      <c r="IT237" s="127"/>
      <c r="IU237" s="127"/>
    </row>
    <row r="238" spans="1:255" ht="15" customHeight="1">
      <c r="A238" s="361">
        <f>IF($A236+1=8,1, $A236+1)</f>
        <v>3</v>
      </c>
      <c r="B238" s="401"/>
      <c r="C238" s="385">
        <f>C236+1</f>
        <v>43208</v>
      </c>
      <c r="D238" s="275" t="s">
        <v>76</v>
      </c>
      <c r="E238" s="11" t="str">
        <f t="shared" si="583"/>
        <v>AM</v>
      </c>
      <c r="F238" s="156"/>
      <c r="G238" s="155" t="str">
        <f t="shared" si="243"/>
        <v xml:space="preserve"> </v>
      </c>
      <c r="H238" s="287"/>
      <c r="I238" s="155"/>
      <c r="J238" s="286"/>
      <c r="K238" s="156"/>
      <c r="L238" s="155" t="str">
        <f t="shared" ref="L238:BT251" si="1252">IF(K238="Absent",0," ")</f>
        <v xml:space="preserve"> </v>
      </c>
      <c r="M238" s="287"/>
      <c r="N238" s="155"/>
      <c r="O238" s="286"/>
      <c r="P238" s="156"/>
      <c r="Q238" s="155" t="str">
        <f t="shared" si="1252"/>
        <v xml:space="preserve"> </v>
      </c>
      <c r="R238" s="287"/>
      <c r="S238" s="155"/>
      <c r="T238" s="286"/>
      <c r="U238" s="156"/>
      <c r="V238" s="155" t="str">
        <f t="shared" si="1252"/>
        <v xml:space="preserve"> </v>
      </c>
      <c r="W238" s="287"/>
      <c r="X238" s="155"/>
      <c r="Y238" s="286"/>
      <c r="Z238" s="156"/>
      <c r="AA238" s="155" t="str">
        <f t="shared" si="1252"/>
        <v xml:space="preserve"> </v>
      </c>
      <c r="AB238" s="287"/>
      <c r="AC238" s="155"/>
      <c r="AD238" s="286"/>
      <c r="AE238" s="156"/>
      <c r="AF238" s="155" t="str">
        <f t="shared" si="1252"/>
        <v xml:space="preserve"> </v>
      </c>
      <c r="AG238" s="287"/>
      <c r="AH238" s="155"/>
      <c r="AI238" s="286"/>
      <c r="AJ238" s="156"/>
      <c r="AK238" s="155" t="str">
        <f t="shared" si="1252"/>
        <v xml:space="preserve"> </v>
      </c>
      <c r="AL238" s="287"/>
      <c r="AM238" s="155"/>
      <c r="AN238" s="286"/>
      <c r="AO238" s="156"/>
      <c r="AP238" s="155" t="str">
        <f t="shared" si="1252"/>
        <v xml:space="preserve"> </v>
      </c>
      <c r="AQ238" s="287"/>
      <c r="AR238" s="155"/>
      <c r="AS238" s="286"/>
      <c r="AT238" s="156"/>
      <c r="AU238" s="155" t="str">
        <f t="shared" si="1252"/>
        <v xml:space="preserve"> </v>
      </c>
      <c r="AV238" s="287"/>
      <c r="AW238" s="155"/>
      <c r="AX238" s="286"/>
      <c r="AY238" s="156"/>
      <c r="AZ238" s="155" t="str">
        <f t="shared" si="1252"/>
        <v xml:space="preserve"> </v>
      </c>
      <c r="BA238" s="287"/>
      <c r="BB238" s="155"/>
      <c r="BC238" s="286"/>
      <c r="BD238" s="156"/>
      <c r="BE238" s="155" t="str">
        <f t="shared" si="1252"/>
        <v xml:space="preserve"> </v>
      </c>
      <c r="BF238" s="287"/>
      <c r="BG238" s="155"/>
      <c r="BH238" s="286"/>
      <c r="BI238" s="156"/>
      <c r="BJ238" s="155" t="str">
        <f t="shared" si="1252"/>
        <v xml:space="preserve"> </v>
      </c>
      <c r="BK238" s="287"/>
      <c r="BL238" s="155"/>
      <c r="BM238" s="286"/>
      <c r="BN238" s="156"/>
      <c r="BO238" s="155" t="str">
        <f t="shared" si="1252"/>
        <v xml:space="preserve"> </v>
      </c>
      <c r="BP238" s="287"/>
      <c r="BQ238" s="155"/>
      <c r="BR238" s="286"/>
      <c r="BS238" s="156"/>
      <c r="BT238" s="155" t="str">
        <f t="shared" si="1252"/>
        <v xml:space="preserve"> </v>
      </c>
      <c r="BU238" s="287"/>
      <c r="BV238" s="155"/>
      <c r="BW238" s="286"/>
      <c r="BX238" s="156"/>
      <c r="BY238" s="155" t="str">
        <f t="shared" ref="BY238:DW251" si="1253">IF(BX238="Absent",0," ")</f>
        <v xml:space="preserve"> </v>
      </c>
      <c r="BZ238" s="287"/>
      <c r="CA238" s="155"/>
      <c r="CB238" s="286"/>
      <c r="CC238" s="156"/>
      <c r="CD238" s="155" t="str">
        <f t="shared" si="1253"/>
        <v xml:space="preserve"> </v>
      </c>
      <c r="CE238" s="287"/>
      <c r="CF238" s="155"/>
      <c r="CG238" s="286"/>
      <c r="CH238" s="156"/>
      <c r="CI238" s="155" t="str">
        <f t="shared" si="1253"/>
        <v xml:space="preserve"> </v>
      </c>
      <c r="CJ238" s="287"/>
      <c r="CK238" s="155"/>
      <c r="CL238" s="286"/>
      <c r="CM238" s="156"/>
      <c r="CN238" s="155" t="str">
        <f t="shared" si="1253"/>
        <v xml:space="preserve"> </v>
      </c>
      <c r="CO238" s="287"/>
      <c r="CP238" s="155"/>
      <c r="CQ238" s="286"/>
      <c r="CR238" s="156"/>
      <c r="CS238" s="155" t="str">
        <f t="shared" si="1253"/>
        <v xml:space="preserve"> </v>
      </c>
      <c r="CT238" s="287"/>
      <c r="CU238" s="155"/>
      <c r="CV238" s="286"/>
      <c r="CW238" s="156"/>
      <c r="CX238" s="155" t="str">
        <f t="shared" si="1253"/>
        <v xml:space="preserve"> </v>
      </c>
      <c r="CY238" s="287"/>
      <c r="CZ238" s="155"/>
      <c r="DA238" s="286"/>
      <c r="DB238" s="156"/>
      <c r="DC238" s="155" t="str">
        <f t="shared" si="1253"/>
        <v xml:space="preserve"> </v>
      </c>
      <c r="DD238" s="287"/>
      <c r="DE238" s="155"/>
      <c r="DF238" s="286"/>
      <c r="DG238" s="156"/>
      <c r="DH238" s="155" t="str">
        <f t="shared" si="1253"/>
        <v xml:space="preserve"> </v>
      </c>
      <c r="DI238" s="287"/>
      <c r="DJ238" s="155"/>
      <c r="DK238" s="286"/>
      <c r="DL238" s="156"/>
      <c r="DM238" s="155" t="str">
        <f t="shared" si="1253"/>
        <v xml:space="preserve"> </v>
      </c>
      <c r="DN238" s="287"/>
      <c r="DO238" s="155"/>
      <c r="DP238" s="286"/>
      <c r="DQ238" s="156"/>
      <c r="DR238" s="155" t="str">
        <f t="shared" si="1253"/>
        <v xml:space="preserve"> </v>
      </c>
      <c r="DS238" s="287"/>
      <c r="DT238" s="155"/>
      <c r="DU238" s="286"/>
      <c r="DV238" s="156"/>
      <c r="DW238" s="155" t="str">
        <f t="shared" si="1253"/>
        <v xml:space="preserve"> </v>
      </c>
      <c r="DX238" s="287"/>
      <c r="DY238" s="155"/>
      <c r="DZ238" s="286"/>
      <c r="EA238" s="156"/>
      <c r="EB238" s="155" t="str">
        <f t="shared" si="246"/>
        <v xml:space="preserve"> </v>
      </c>
      <c r="EC238" s="287"/>
      <c r="ED238" s="155"/>
      <c r="EE238" s="286"/>
      <c r="EF238" s="156"/>
      <c r="EG238" s="155" t="str">
        <f t="shared" ref="EG238" si="1254">IF(EF238="Absent",0," ")</f>
        <v xml:space="preserve"> </v>
      </c>
      <c r="EH238" s="287"/>
      <c r="EI238" s="155"/>
      <c r="EJ238" s="286"/>
      <c r="EK238" s="156"/>
      <c r="EL238" s="155" t="str">
        <f t="shared" ref="EL238" si="1255">IF(EK238="Absent",0," ")</f>
        <v xml:space="preserve"> </v>
      </c>
      <c r="EM238" s="287"/>
      <c r="EN238" s="155"/>
      <c r="EO238" s="286"/>
      <c r="EP238" s="156"/>
      <c r="EQ238" s="155" t="str">
        <f t="shared" ref="EQ238" si="1256">IF(EP238="Absent",0," ")</f>
        <v xml:space="preserve"> </v>
      </c>
      <c r="ER238" s="287"/>
      <c r="ES238" s="155"/>
      <c r="ET238" s="286"/>
      <c r="EU238" s="156"/>
      <c r="EV238" s="155" t="str">
        <f t="shared" ref="EV238" si="1257">IF(EU238="Absent",0," ")</f>
        <v xml:space="preserve"> </v>
      </c>
      <c r="EW238" s="287"/>
      <c r="EX238" s="155"/>
      <c r="EY238" s="286"/>
      <c r="EZ238" s="156"/>
      <c r="FA238" s="155" t="str">
        <f t="shared" ref="FA238" si="1258">IF(EZ238="Absent",0," ")</f>
        <v xml:space="preserve"> </v>
      </c>
      <c r="FB238" s="287"/>
      <c r="FC238" s="155"/>
      <c r="FD238" s="286"/>
      <c r="FE238" s="127"/>
      <c r="FF238" s="127"/>
      <c r="FG238" s="127"/>
      <c r="FH238" s="127"/>
      <c r="FI238" s="127"/>
      <c r="FJ238" s="127"/>
      <c r="FK238" s="127"/>
      <c r="FL238" s="127"/>
      <c r="FM238" s="127"/>
      <c r="FN238" s="127"/>
      <c r="FO238" s="127"/>
      <c r="FP238" s="127"/>
      <c r="FQ238" s="127"/>
      <c r="FR238" s="127"/>
      <c r="FS238" s="127"/>
      <c r="FT238" s="127"/>
      <c r="FU238" s="127"/>
      <c r="FV238" s="127"/>
      <c r="FW238" s="127"/>
      <c r="FX238" s="127"/>
      <c r="FY238" s="127"/>
      <c r="FZ238" s="127"/>
      <c r="GA238" s="127"/>
      <c r="GB238" s="127"/>
      <c r="GC238" s="127"/>
      <c r="GD238" s="127"/>
      <c r="GE238" s="127"/>
      <c r="GF238" s="127"/>
      <c r="GG238" s="127"/>
      <c r="GH238" s="127"/>
      <c r="GI238" s="127"/>
      <c r="GJ238" s="127"/>
      <c r="GK238" s="127"/>
      <c r="GL238" s="127"/>
      <c r="GM238" s="127"/>
      <c r="GN238" s="127"/>
      <c r="GO238" s="127"/>
      <c r="GP238" s="127"/>
      <c r="GQ238" s="127"/>
      <c r="GR238" s="127"/>
      <c r="GS238" s="127"/>
      <c r="GT238" s="127"/>
      <c r="GU238" s="127"/>
      <c r="GV238" s="127"/>
      <c r="GW238" s="127"/>
      <c r="GX238" s="127"/>
      <c r="GY238" s="127"/>
      <c r="GZ238" s="127"/>
      <c r="HA238" s="127"/>
      <c r="HB238" s="127"/>
      <c r="HC238" s="127"/>
      <c r="HD238" s="127"/>
      <c r="HE238" s="127"/>
      <c r="HF238" s="127"/>
      <c r="HG238" s="127"/>
      <c r="HH238" s="127"/>
      <c r="HI238" s="127"/>
      <c r="HJ238" s="127"/>
      <c r="HK238" s="127"/>
      <c r="HL238" s="127"/>
      <c r="HM238" s="127"/>
      <c r="HN238" s="127"/>
      <c r="HO238" s="127"/>
      <c r="HP238" s="127"/>
      <c r="HQ238" s="127"/>
      <c r="HR238" s="127"/>
      <c r="HS238" s="127"/>
      <c r="HT238" s="127"/>
      <c r="HU238" s="127"/>
      <c r="HV238" s="127"/>
      <c r="HW238" s="127"/>
      <c r="HX238" s="127"/>
      <c r="HY238" s="127"/>
      <c r="HZ238" s="127"/>
      <c r="IA238" s="127"/>
      <c r="IB238" s="127"/>
      <c r="IC238" s="127"/>
      <c r="ID238" s="127"/>
      <c r="IE238" s="127"/>
      <c r="IF238" s="127"/>
      <c r="IG238" s="127"/>
      <c r="IH238" s="127"/>
      <c r="II238" s="127"/>
      <c r="IJ238" s="127"/>
      <c r="IK238" s="127"/>
      <c r="IL238" s="127"/>
      <c r="IM238" s="127"/>
      <c r="IN238" s="127"/>
      <c r="IO238" s="127"/>
      <c r="IP238" s="127"/>
      <c r="IQ238" s="127"/>
      <c r="IR238" s="127"/>
      <c r="IS238" s="127"/>
      <c r="IT238" s="127"/>
      <c r="IU238" s="127"/>
    </row>
    <row r="239" spans="1:255" ht="15" customHeight="1">
      <c r="A239" s="361"/>
      <c r="B239" s="401"/>
      <c r="C239" s="385"/>
      <c r="D239" s="277"/>
      <c r="E239" s="11" t="str">
        <f t="shared" si="583"/>
        <v>PM</v>
      </c>
      <c r="F239" s="156"/>
      <c r="G239" s="155" t="str">
        <f t="shared" si="243"/>
        <v xml:space="preserve"> </v>
      </c>
      <c r="H239" s="287"/>
      <c r="I239" s="155"/>
      <c r="J239" s="286"/>
      <c r="K239" s="156"/>
      <c r="L239" s="155" t="str">
        <f t="shared" si="1252"/>
        <v xml:space="preserve"> </v>
      </c>
      <c r="M239" s="287"/>
      <c r="N239" s="155"/>
      <c r="O239" s="286"/>
      <c r="P239" s="156"/>
      <c r="Q239" s="155" t="str">
        <f t="shared" si="1252"/>
        <v xml:space="preserve"> </v>
      </c>
      <c r="R239" s="287"/>
      <c r="S239" s="155"/>
      <c r="T239" s="286"/>
      <c r="U239" s="156"/>
      <c r="V239" s="155" t="str">
        <f t="shared" si="1252"/>
        <v xml:space="preserve"> </v>
      </c>
      <c r="W239" s="287"/>
      <c r="X239" s="155"/>
      <c r="Y239" s="286"/>
      <c r="Z239" s="156"/>
      <c r="AA239" s="155" t="str">
        <f t="shared" si="1252"/>
        <v xml:space="preserve"> </v>
      </c>
      <c r="AB239" s="287"/>
      <c r="AC239" s="155"/>
      <c r="AD239" s="286"/>
      <c r="AE239" s="156"/>
      <c r="AF239" s="155" t="str">
        <f t="shared" si="1252"/>
        <v xml:space="preserve"> </v>
      </c>
      <c r="AG239" s="287"/>
      <c r="AH239" s="155"/>
      <c r="AI239" s="286"/>
      <c r="AJ239" s="156"/>
      <c r="AK239" s="155" t="str">
        <f t="shared" si="1252"/>
        <v xml:space="preserve"> </v>
      </c>
      <c r="AL239" s="287"/>
      <c r="AM239" s="155"/>
      <c r="AN239" s="286"/>
      <c r="AO239" s="156"/>
      <c r="AP239" s="155" t="str">
        <f t="shared" si="1252"/>
        <v xml:space="preserve"> </v>
      </c>
      <c r="AQ239" s="287"/>
      <c r="AR239" s="155"/>
      <c r="AS239" s="286"/>
      <c r="AT239" s="156"/>
      <c r="AU239" s="155" t="str">
        <f t="shared" si="1252"/>
        <v xml:space="preserve"> </v>
      </c>
      <c r="AV239" s="287"/>
      <c r="AW239" s="155"/>
      <c r="AX239" s="286"/>
      <c r="AY239" s="156"/>
      <c r="AZ239" s="155" t="str">
        <f t="shared" si="1252"/>
        <v xml:space="preserve"> </v>
      </c>
      <c r="BA239" s="287"/>
      <c r="BB239" s="155"/>
      <c r="BC239" s="286"/>
      <c r="BD239" s="156"/>
      <c r="BE239" s="155" t="str">
        <f t="shared" si="1252"/>
        <v xml:space="preserve"> </v>
      </c>
      <c r="BF239" s="287"/>
      <c r="BG239" s="155"/>
      <c r="BH239" s="286"/>
      <c r="BI239" s="156"/>
      <c r="BJ239" s="155" t="str">
        <f t="shared" si="1252"/>
        <v xml:space="preserve"> </v>
      </c>
      <c r="BK239" s="287"/>
      <c r="BL239" s="155"/>
      <c r="BM239" s="286"/>
      <c r="BN239" s="156"/>
      <c r="BO239" s="155" t="str">
        <f t="shared" si="1252"/>
        <v xml:space="preserve"> </v>
      </c>
      <c r="BP239" s="287"/>
      <c r="BQ239" s="155"/>
      <c r="BR239" s="286"/>
      <c r="BS239" s="156"/>
      <c r="BT239" s="155" t="str">
        <f t="shared" si="1252"/>
        <v xml:space="preserve"> </v>
      </c>
      <c r="BU239" s="287"/>
      <c r="BV239" s="155"/>
      <c r="BW239" s="286"/>
      <c r="BX239" s="156"/>
      <c r="BY239" s="155" t="str">
        <f t="shared" si="1253"/>
        <v xml:space="preserve"> </v>
      </c>
      <c r="BZ239" s="287"/>
      <c r="CA239" s="155"/>
      <c r="CB239" s="286"/>
      <c r="CC239" s="156"/>
      <c r="CD239" s="155" t="str">
        <f t="shared" si="1253"/>
        <v xml:space="preserve"> </v>
      </c>
      <c r="CE239" s="287"/>
      <c r="CF239" s="155"/>
      <c r="CG239" s="286"/>
      <c r="CH239" s="156"/>
      <c r="CI239" s="155" t="str">
        <f t="shared" si="1253"/>
        <v xml:space="preserve"> </v>
      </c>
      <c r="CJ239" s="287"/>
      <c r="CK239" s="155"/>
      <c r="CL239" s="286"/>
      <c r="CM239" s="156"/>
      <c r="CN239" s="155" t="str">
        <f t="shared" si="1253"/>
        <v xml:space="preserve"> </v>
      </c>
      <c r="CO239" s="287"/>
      <c r="CP239" s="155"/>
      <c r="CQ239" s="286"/>
      <c r="CR239" s="156"/>
      <c r="CS239" s="155" t="str">
        <f t="shared" si="1253"/>
        <v xml:space="preserve"> </v>
      </c>
      <c r="CT239" s="287"/>
      <c r="CU239" s="155"/>
      <c r="CV239" s="286"/>
      <c r="CW239" s="156"/>
      <c r="CX239" s="155" t="str">
        <f t="shared" si="1253"/>
        <v xml:space="preserve"> </v>
      </c>
      <c r="CY239" s="287"/>
      <c r="CZ239" s="155"/>
      <c r="DA239" s="286"/>
      <c r="DB239" s="156"/>
      <c r="DC239" s="155" t="str">
        <f t="shared" si="1253"/>
        <v xml:space="preserve"> </v>
      </c>
      <c r="DD239" s="287"/>
      <c r="DE239" s="155"/>
      <c r="DF239" s="286"/>
      <c r="DG239" s="156"/>
      <c r="DH239" s="155" t="str">
        <f t="shared" si="1253"/>
        <v xml:space="preserve"> </v>
      </c>
      <c r="DI239" s="287"/>
      <c r="DJ239" s="155"/>
      <c r="DK239" s="286"/>
      <c r="DL239" s="156"/>
      <c r="DM239" s="155" t="str">
        <f t="shared" si="1253"/>
        <v xml:space="preserve"> </v>
      </c>
      <c r="DN239" s="287"/>
      <c r="DO239" s="155"/>
      <c r="DP239" s="286"/>
      <c r="DQ239" s="156"/>
      <c r="DR239" s="155" t="str">
        <f t="shared" si="1253"/>
        <v xml:space="preserve"> </v>
      </c>
      <c r="DS239" s="287"/>
      <c r="DT239" s="155"/>
      <c r="DU239" s="286"/>
      <c r="DV239" s="156"/>
      <c r="DW239" s="155" t="str">
        <f t="shared" si="1253"/>
        <v xml:space="preserve"> </v>
      </c>
      <c r="DX239" s="287"/>
      <c r="DY239" s="155"/>
      <c r="DZ239" s="286"/>
      <c r="EA239" s="156"/>
      <c r="EB239" s="155" t="str">
        <f t="shared" si="246"/>
        <v xml:space="preserve"> </v>
      </c>
      <c r="EC239" s="287"/>
      <c r="ED239" s="155"/>
      <c r="EE239" s="286"/>
      <c r="EF239" s="156"/>
      <c r="EG239" s="155" t="str">
        <f t="shared" ref="EG239" si="1259">IF(EF239="Absent",0," ")</f>
        <v xml:space="preserve"> </v>
      </c>
      <c r="EH239" s="287"/>
      <c r="EI239" s="155"/>
      <c r="EJ239" s="286"/>
      <c r="EK239" s="156"/>
      <c r="EL239" s="155" t="str">
        <f t="shared" ref="EL239" si="1260">IF(EK239="Absent",0," ")</f>
        <v xml:space="preserve"> </v>
      </c>
      <c r="EM239" s="287"/>
      <c r="EN239" s="155"/>
      <c r="EO239" s="286"/>
      <c r="EP239" s="156"/>
      <c r="EQ239" s="155" t="str">
        <f t="shared" ref="EQ239" si="1261">IF(EP239="Absent",0," ")</f>
        <v xml:space="preserve"> </v>
      </c>
      <c r="ER239" s="287"/>
      <c r="ES239" s="155"/>
      <c r="ET239" s="286"/>
      <c r="EU239" s="156"/>
      <c r="EV239" s="155" t="str">
        <f t="shared" ref="EV239" si="1262">IF(EU239="Absent",0," ")</f>
        <v xml:space="preserve"> </v>
      </c>
      <c r="EW239" s="287"/>
      <c r="EX239" s="155"/>
      <c r="EY239" s="286"/>
      <c r="EZ239" s="156"/>
      <c r="FA239" s="155" t="str">
        <f t="shared" ref="FA239" si="1263">IF(EZ239="Absent",0," ")</f>
        <v xml:space="preserve"> </v>
      </c>
      <c r="FB239" s="287"/>
      <c r="FC239" s="155"/>
      <c r="FD239" s="286"/>
      <c r="FE239" s="127"/>
      <c r="FF239" s="127"/>
      <c r="FG239" s="127"/>
      <c r="FH239" s="127"/>
      <c r="FI239" s="127"/>
      <c r="FJ239" s="127"/>
      <c r="FK239" s="127"/>
      <c r="FL239" s="127"/>
      <c r="FM239" s="127"/>
      <c r="FN239" s="127"/>
      <c r="FO239" s="127"/>
      <c r="FP239" s="127"/>
      <c r="FQ239" s="127"/>
      <c r="FR239" s="127"/>
      <c r="FS239" s="127"/>
      <c r="FT239" s="127"/>
      <c r="FU239" s="127"/>
      <c r="FV239" s="127"/>
      <c r="FW239" s="127"/>
      <c r="FX239" s="127"/>
      <c r="FY239" s="127"/>
      <c r="FZ239" s="127"/>
      <c r="GA239" s="127"/>
      <c r="GB239" s="127"/>
      <c r="GC239" s="127"/>
      <c r="GD239" s="127"/>
      <c r="GE239" s="127"/>
      <c r="GF239" s="127"/>
      <c r="GG239" s="127"/>
      <c r="GH239" s="127"/>
      <c r="GI239" s="127"/>
      <c r="GJ239" s="127"/>
      <c r="GK239" s="127"/>
      <c r="GL239" s="127"/>
      <c r="GM239" s="127"/>
      <c r="GN239" s="127"/>
      <c r="GO239" s="127"/>
      <c r="GP239" s="127"/>
      <c r="GQ239" s="127"/>
      <c r="GR239" s="127"/>
      <c r="GS239" s="127"/>
      <c r="GT239" s="127"/>
      <c r="GU239" s="127"/>
      <c r="GV239" s="127"/>
      <c r="GW239" s="127"/>
      <c r="GX239" s="127"/>
      <c r="GY239" s="127"/>
      <c r="GZ239" s="127"/>
      <c r="HA239" s="127"/>
      <c r="HB239" s="127"/>
      <c r="HC239" s="127"/>
      <c r="HD239" s="127"/>
      <c r="HE239" s="127"/>
      <c r="HF239" s="127"/>
      <c r="HG239" s="127"/>
      <c r="HH239" s="127"/>
      <c r="HI239" s="127"/>
      <c r="HJ239" s="127"/>
      <c r="HK239" s="127"/>
      <c r="HL239" s="127"/>
      <c r="HM239" s="127"/>
      <c r="HN239" s="127"/>
      <c r="HO239" s="127"/>
      <c r="HP239" s="127"/>
      <c r="HQ239" s="127"/>
      <c r="HR239" s="127"/>
      <c r="HS239" s="127"/>
      <c r="HT239" s="127"/>
      <c r="HU239" s="127"/>
      <c r="HV239" s="127"/>
      <c r="HW239" s="127"/>
      <c r="HX239" s="127"/>
      <c r="HY239" s="127"/>
      <c r="HZ239" s="127"/>
      <c r="IA239" s="127"/>
      <c r="IB239" s="127"/>
      <c r="IC239" s="127"/>
      <c r="ID239" s="127"/>
      <c r="IE239" s="127"/>
      <c r="IF239" s="127"/>
      <c r="IG239" s="127"/>
      <c r="IH239" s="127"/>
      <c r="II239" s="127"/>
      <c r="IJ239" s="127"/>
      <c r="IK239" s="127"/>
      <c r="IL239" s="127"/>
      <c r="IM239" s="127"/>
      <c r="IN239" s="127"/>
      <c r="IO239" s="127"/>
      <c r="IP239" s="127"/>
      <c r="IQ239" s="127"/>
      <c r="IR239" s="127"/>
      <c r="IS239" s="127"/>
      <c r="IT239" s="127"/>
      <c r="IU239" s="127"/>
    </row>
    <row r="240" spans="1:255" ht="15" customHeight="1">
      <c r="A240" s="361">
        <f>IF($A238+1=8,1, $A238+1)</f>
        <v>4</v>
      </c>
      <c r="B240" s="401"/>
      <c r="C240" s="385">
        <f>C238+1</f>
        <v>43209</v>
      </c>
      <c r="D240" s="275" t="s">
        <v>77</v>
      </c>
      <c r="E240" s="11" t="str">
        <f t="shared" si="583"/>
        <v>AM</v>
      </c>
      <c r="F240" s="156"/>
      <c r="G240" s="155" t="str">
        <f t="shared" si="243"/>
        <v xml:space="preserve"> </v>
      </c>
      <c r="H240" s="287"/>
      <c r="I240" s="155"/>
      <c r="J240" s="286"/>
      <c r="K240" s="156"/>
      <c r="L240" s="155" t="str">
        <f t="shared" si="1252"/>
        <v xml:space="preserve"> </v>
      </c>
      <c r="M240" s="287"/>
      <c r="N240" s="155"/>
      <c r="O240" s="286"/>
      <c r="P240" s="156"/>
      <c r="Q240" s="155" t="str">
        <f t="shared" si="1252"/>
        <v xml:space="preserve"> </v>
      </c>
      <c r="R240" s="287"/>
      <c r="S240" s="155"/>
      <c r="T240" s="286"/>
      <c r="U240" s="156"/>
      <c r="V240" s="155" t="str">
        <f t="shared" si="1252"/>
        <v xml:space="preserve"> </v>
      </c>
      <c r="W240" s="287"/>
      <c r="X240" s="155"/>
      <c r="Y240" s="286"/>
      <c r="Z240" s="156"/>
      <c r="AA240" s="155" t="str">
        <f t="shared" si="1252"/>
        <v xml:space="preserve"> </v>
      </c>
      <c r="AB240" s="287"/>
      <c r="AC240" s="155"/>
      <c r="AD240" s="286"/>
      <c r="AE240" s="156"/>
      <c r="AF240" s="155" t="str">
        <f t="shared" si="1252"/>
        <v xml:space="preserve"> </v>
      </c>
      <c r="AG240" s="287"/>
      <c r="AH240" s="155"/>
      <c r="AI240" s="286"/>
      <c r="AJ240" s="156"/>
      <c r="AK240" s="155" t="str">
        <f t="shared" si="1252"/>
        <v xml:space="preserve"> </v>
      </c>
      <c r="AL240" s="287"/>
      <c r="AM240" s="155"/>
      <c r="AN240" s="286"/>
      <c r="AO240" s="156"/>
      <c r="AP240" s="155" t="str">
        <f t="shared" si="1252"/>
        <v xml:space="preserve"> </v>
      </c>
      <c r="AQ240" s="287"/>
      <c r="AR240" s="155"/>
      <c r="AS240" s="286"/>
      <c r="AT240" s="156"/>
      <c r="AU240" s="155" t="str">
        <f t="shared" si="1252"/>
        <v xml:space="preserve"> </v>
      </c>
      <c r="AV240" s="287"/>
      <c r="AW240" s="155"/>
      <c r="AX240" s="286"/>
      <c r="AY240" s="156"/>
      <c r="AZ240" s="155" t="str">
        <f t="shared" si="1252"/>
        <v xml:space="preserve"> </v>
      </c>
      <c r="BA240" s="287"/>
      <c r="BB240" s="155"/>
      <c r="BC240" s="286"/>
      <c r="BD240" s="156"/>
      <c r="BE240" s="155" t="str">
        <f t="shared" si="1252"/>
        <v xml:space="preserve"> </v>
      </c>
      <c r="BF240" s="287"/>
      <c r="BG240" s="155"/>
      <c r="BH240" s="286"/>
      <c r="BI240" s="156"/>
      <c r="BJ240" s="155" t="str">
        <f t="shared" si="1252"/>
        <v xml:space="preserve"> </v>
      </c>
      <c r="BK240" s="287"/>
      <c r="BL240" s="155"/>
      <c r="BM240" s="286"/>
      <c r="BN240" s="156"/>
      <c r="BO240" s="155" t="str">
        <f t="shared" si="1252"/>
        <v xml:space="preserve"> </v>
      </c>
      <c r="BP240" s="287"/>
      <c r="BQ240" s="155"/>
      <c r="BR240" s="286"/>
      <c r="BS240" s="156"/>
      <c r="BT240" s="155" t="str">
        <f t="shared" si="1252"/>
        <v xml:space="preserve"> </v>
      </c>
      <c r="BU240" s="287"/>
      <c r="BV240" s="155"/>
      <c r="BW240" s="286"/>
      <c r="BX240" s="156"/>
      <c r="BY240" s="155" t="str">
        <f t="shared" si="1253"/>
        <v xml:space="preserve"> </v>
      </c>
      <c r="BZ240" s="287"/>
      <c r="CA240" s="155"/>
      <c r="CB240" s="286"/>
      <c r="CC240" s="156"/>
      <c r="CD240" s="155" t="str">
        <f t="shared" si="1253"/>
        <v xml:space="preserve"> </v>
      </c>
      <c r="CE240" s="287"/>
      <c r="CF240" s="155"/>
      <c r="CG240" s="286"/>
      <c r="CH240" s="156"/>
      <c r="CI240" s="155" t="str">
        <f t="shared" si="1253"/>
        <v xml:space="preserve"> </v>
      </c>
      <c r="CJ240" s="287"/>
      <c r="CK240" s="155"/>
      <c r="CL240" s="286"/>
      <c r="CM240" s="156"/>
      <c r="CN240" s="155" t="str">
        <f t="shared" si="1253"/>
        <v xml:space="preserve"> </v>
      </c>
      <c r="CO240" s="287"/>
      <c r="CP240" s="155"/>
      <c r="CQ240" s="286"/>
      <c r="CR240" s="156"/>
      <c r="CS240" s="155" t="str">
        <f t="shared" si="1253"/>
        <v xml:space="preserve"> </v>
      </c>
      <c r="CT240" s="287"/>
      <c r="CU240" s="155"/>
      <c r="CV240" s="286"/>
      <c r="CW240" s="156"/>
      <c r="CX240" s="155" t="str">
        <f t="shared" si="1253"/>
        <v xml:space="preserve"> </v>
      </c>
      <c r="CY240" s="287"/>
      <c r="CZ240" s="155"/>
      <c r="DA240" s="286"/>
      <c r="DB240" s="156"/>
      <c r="DC240" s="155" t="str">
        <f t="shared" si="1253"/>
        <v xml:space="preserve"> </v>
      </c>
      <c r="DD240" s="287"/>
      <c r="DE240" s="155"/>
      <c r="DF240" s="286"/>
      <c r="DG240" s="156"/>
      <c r="DH240" s="155" t="str">
        <f t="shared" si="1253"/>
        <v xml:space="preserve"> </v>
      </c>
      <c r="DI240" s="287"/>
      <c r="DJ240" s="155"/>
      <c r="DK240" s="286"/>
      <c r="DL240" s="156"/>
      <c r="DM240" s="155" t="str">
        <f t="shared" si="1253"/>
        <v xml:space="preserve"> </v>
      </c>
      <c r="DN240" s="287"/>
      <c r="DO240" s="155"/>
      <c r="DP240" s="286"/>
      <c r="DQ240" s="156"/>
      <c r="DR240" s="155" t="str">
        <f t="shared" si="1253"/>
        <v xml:space="preserve"> </v>
      </c>
      <c r="DS240" s="287"/>
      <c r="DT240" s="155"/>
      <c r="DU240" s="286"/>
      <c r="DV240" s="156"/>
      <c r="DW240" s="155" t="str">
        <f t="shared" si="1253"/>
        <v xml:space="preserve"> </v>
      </c>
      <c r="DX240" s="287"/>
      <c r="DY240" s="155"/>
      <c r="DZ240" s="286"/>
      <c r="EA240" s="156"/>
      <c r="EB240" s="155" t="str">
        <f t="shared" si="246"/>
        <v xml:space="preserve"> </v>
      </c>
      <c r="EC240" s="287"/>
      <c r="ED240" s="155"/>
      <c r="EE240" s="286"/>
      <c r="EF240" s="156"/>
      <c r="EG240" s="155" t="str">
        <f t="shared" ref="EG240" si="1264">IF(EF240="Absent",0," ")</f>
        <v xml:space="preserve"> </v>
      </c>
      <c r="EH240" s="287"/>
      <c r="EI240" s="155"/>
      <c r="EJ240" s="286"/>
      <c r="EK240" s="156"/>
      <c r="EL240" s="155" t="str">
        <f t="shared" ref="EL240" si="1265">IF(EK240="Absent",0," ")</f>
        <v xml:space="preserve"> </v>
      </c>
      <c r="EM240" s="287"/>
      <c r="EN240" s="155"/>
      <c r="EO240" s="286"/>
      <c r="EP240" s="156"/>
      <c r="EQ240" s="155" t="str">
        <f t="shared" ref="EQ240" si="1266">IF(EP240="Absent",0," ")</f>
        <v xml:space="preserve"> </v>
      </c>
      <c r="ER240" s="287"/>
      <c r="ES240" s="155"/>
      <c r="ET240" s="286"/>
      <c r="EU240" s="156"/>
      <c r="EV240" s="155" t="str">
        <f t="shared" ref="EV240" si="1267">IF(EU240="Absent",0," ")</f>
        <v xml:space="preserve"> </v>
      </c>
      <c r="EW240" s="287"/>
      <c r="EX240" s="155"/>
      <c r="EY240" s="286"/>
      <c r="EZ240" s="156"/>
      <c r="FA240" s="155" t="str">
        <f t="shared" ref="FA240" si="1268">IF(EZ240="Absent",0," ")</f>
        <v xml:space="preserve"> </v>
      </c>
      <c r="FB240" s="287"/>
      <c r="FC240" s="155"/>
      <c r="FD240" s="286"/>
      <c r="FE240" s="127"/>
      <c r="FF240" s="127"/>
      <c r="FG240" s="127"/>
      <c r="FH240" s="127"/>
      <c r="FI240" s="127"/>
      <c r="FJ240" s="127"/>
      <c r="FK240" s="127"/>
      <c r="FL240" s="127"/>
      <c r="FM240" s="127"/>
      <c r="FN240" s="127"/>
      <c r="FO240" s="127"/>
      <c r="FP240" s="127"/>
      <c r="FQ240" s="127"/>
      <c r="FR240" s="127"/>
      <c r="FS240" s="127"/>
      <c r="FT240" s="127"/>
      <c r="FU240" s="127"/>
      <c r="FV240" s="127"/>
      <c r="FW240" s="127"/>
      <c r="FX240" s="127"/>
      <c r="FY240" s="127"/>
      <c r="FZ240" s="127"/>
      <c r="GA240" s="127"/>
      <c r="GB240" s="127"/>
      <c r="GC240" s="127"/>
      <c r="GD240" s="127"/>
      <c r="GE240" s="127"/>
      <c r="GF240" s="127"/>
      <c r="GG240" s="127"/>
      <c r="GH240" s="127"/>
      <c r="GI240" s="127"/>
      <c r="GJ240" s="127"/>
      <c r="GK240" s="127"/>
      <c r="GL240" s="127"/>
      <c r="GM240" s="127"/>
      <c r="GN240" s="127"/>
      <c r="GO240" s="127"/>
      <c r="GP240" s="127"/>
      <c r="GQ240" s="127"/>
      <c r="GR240" s="127"/>
      <c r="GS240" s="127"/>
      <c r="GT240" s="127"/>
      <c r="GU240" s="127"/>
      <c r="GV240" s="127"/>
      <c r="GW240" s="127"/>
      <c r="GX240" s="127"/>
      <c r="GY240" s="127"/>
      <c r="GZ240" s="127"/>
      <c r="HA240" s="127"/>
      <c r="HB240" s="127"/>
      <c r="HC240" s="127"/>
      <c r="HD240" s="127"/>
      <c r="HE240" s="127"/>
      <c r="HF240" s="127"/>
      <c r="HG240" s="127"/>
      <c r="HH240" s="127"/>
      <c r="HI240" s="127"/>
      <c r="HJ240" s="127"/>
      <c r="HK240" s="127"/>
      <c r="HL240" s="127"/>
      <c r="HM240" s="127"/>
      <c r="HN240" s="127"/>
      <c r="HO240" s="127"/>
      <c r="HP240" s="127"/>
      <c r="HQ240" s="127"/>
      <c r="HR240" s="127"/>
      <c r="HS240" s="127"/>
      <c r="HT240" s="127"/>
      <c r="HU240" s="127"/>
      <c r="HV240" s="127"/>
      <c r="HW240" s="127"/>
      <c r="HX240" s="127"/>
      <c r="HY240" s="127"/>
      <c r="HZ240" s="127"/>
      <c r="IA240" s="127"/>
      <c r="IB240" s="127"/>
      <c r="IC240" s="127"/>
      <c r="ID240" s="127"/>
      <c r="IE240" s="127"/>
      <c r="IF240" s="127"/>
      <c r="IG240" s="127"/>
      <c r="IH240" s="127"/>
      <c r="II240" s="127"/>
      <c r="IJ240" s="127"/>
      <c r="IK240" s="127"/>
      <c r="IL240" s="127"/>
      <c r="IM240" s="127"/>
      <c r="IN240" s="127"/>
      <c r="IO240" s="127"/>
      <c r="IP240" s="127"/>
      <c r="IQ240" s="127"/>
      <c r="IR240" s="127"/>
      <c r="IS240" s="127"/>
      <c r="IT240" s="127"/>
      <c r="IU240" s="127"/>
    </row>
    <row r="241" spans="1:255" ht="15" customHeight="1">
      <c r="A241" s="361"/>
      <c r="B241" s="401"/>
      <c r="C241" s="385"/>
      <c r="D241" s="277"/>
      <c r="E241" s="11" t="str">
        <f t="shared" si="583"/>
        <v>PM</v>
      </c>
      <c r="F241" s="156"/>
      <c r="G241" s="155" t="str">
        <f t="shared" si="243"/>
        <v xml:space="preserve"> </v>
      </c>
      <c r="H241" s="287"/>
      <c r="I241" s="155"/>
      <c r="J241" s="286"/>
      <c r="K241" s="156"/>
      <c r="L241" s="155" t="str">
        <f t="shared" si="1252"/>
        <v xml:space="preserve"> </v>
      </c>
      <c r="M241" s="287"/>
      <c r="N241" s="155"/>
      <c r="O241" s="286"/>
      <c r="P241" s="156"/>
      <c r="Q241" s="155" t="str">
        <f t="shared" si="1252"/>
        <v xml:space="preserve"> </v>
      </c>
      <c r="R241" s="287"/>
      <c r="S241" s="155"/>
      <c r="T241" s="286"/>
      <c r="U241" s="156"/>
      <c r="V241" s="155" t="str">
        <f t="shared" si="1252"/>
        <v xml:space="preserve"> </v>
      </c>
      <c r="W241" s="287"/>
      <c r="X241" s="155"/>
      <c r="Y241" s="286"/>
      <c r="Z241" s="156"/>
      <c r="AA241" s="155" t="str">
        <f t="shared" si="1252"/>
        <v xml:space="preserve"> </v>
      </c>
      <c r="AB241" s="287"/>
      <c r="AC241" s="155"/>
      <c r="AD241" s="286"/>
      <c r="AE241" s="156"/>
      <c r="AF241" s="155" t="str">
        <f t="shared" si="1252"/>
        <v xml:space="preserve"> </v>
      </c>
      <c r="AG241" s="287"/>
      <c r="AH241" s="155"/>
      <c r="AI241" s="286"/>
      <c r="AJ241" s="156"/>
      <c r="AK241" s="155" t="str">
        <f t="shared" si="1252"/>
        <v xml:space="preserve"> </v>
      </c>
      <c r="AL241" s="287"/>
      <c r="AM241" s="155"/>
      <c r="AN241" s="286"/>
      <c r="AO241" s="156"/>
      <c r="AP241" s="155" t="str">
        <f t="shared" si="1252"/>
        <v xml:space="preserve"> </v>
      </c>
      <c r="AQ241" s="287"/>
      <c r="AR241" s="155"/>
      <c r="AS241" s="286"/>
      <c r="AT241" s="156"/>
      <c r="AU241" s="155" t="str">
        <f t="shared" si="1252"/>
        <v xml:space="preserve"> </v>
      </c>
      <c r="AV241" s="287"/>
      <c r="AW241" s="155"/>
      <c r="AX241" s="286"/>
      <c r="AY241" s="156"/>
      <c r="AZ241" s="155" t="str">
        <f t="shared" si="1252"/>
        <v xml:space="preserve"> </v>
      </c>
      <c r="BA241" s="287"/>
      <c r="BB241" s="155"/>
      <c r="BC241" s="286"/>
      <c r="BD241" s="156"/>
      <c r="BE241" s="155" t="str">
        <f t="shared" si="1252"/>
        <v xml:space="preserve"> </v>
      </c>
      <c r="BF241" s="287"/>
      <c r="BG241" s="155"/>
      <c r="BH241" s="286"/>
      <c r="BI241" s="156"/>
      <c r="BJ241" s="155" t="str">
        <f t="shared" si="1252"/>
        <v xml:space="preserve"> </v>
      </c>
      <c r="BK241" s="287"/>
      <c r="BL241" s="155"/>
      <c r="BM241" s="286"/>
      <c r="BN241" s="156"/>
      <c r="BO241" s="155" t="str">
        <f t="shared" si="1252"/>
        <v xml:space="preserve"> </v>
      </c>
      <c r="BP241" s="287"/>
      <c r="BQ241" s="155"/>
      <c r="BR241" s="286"/>
      <c r="BS241" s="156"/>
      <c r="BT241" s="155" t="str">
        <f t="shared" si="1252"/>
        <v xml:space="preserve"> </v>
      </c>
      <c r="BU241" s="287"/>
      <c r="BV241" s="155"/>
      <c r="BW241" s="286"/>
      <c r="BX241" s="156"/>
      <c r="BY241" s="155" t="str">
        <f t="shared" si="1253"/>
        <v xml:space="preserve"> </v>
      </c>
      <c r="BZ241" s="287"/>
      <c r="CA241" s="155"/>
      <c r="CB241" s="286"/>
      <c r="CC241" s="156"/>
      <c r="CD241" s="155" t="str">
        <f t="shared" si="1253"/>
        <v xml:space="preserve"> </v>
      </c>
      <c r="CE241" s="287"/>
      <c r="CF241" s="155"/>
      <c r="CG241" s="286"/>
      <c r="CH241" s="156"/>
      <c r="CI241" s="155" t="str">
        <f t="shared" si="1253"/>
        <v xml:space="preserve"> </v>
      </c>
      <c r="CJ241" s="287"/>
      <c r="CK241" s="155"/>
      <c r="CL241" s="286"/>
      <c r="CM241" s="156"/>
      <c r="CN241" s="155" t="str">
        <f t="shared" si="1253"/>
        <v xml:space="preserve"> </v>
      </c>
      <c r="CO241" s="287"/>
      <c r="CP241" s="155"/>
      <c r="CQ241" s="286"/>
      <c r="CR241" s="156"/>
      <c r="CS241" s="155" t="str">
        <f t="shared" si="1253"/>
        <v xml:space="preserve"> </v>
      </c>
      <c r="CT241" s="287"/>
      <c r="CU241" s="155"/>
      <c r="CV241" s="286"/>
      <c r="CW241" s="156"/>
      <c r="CX241" s="155" t="str">
        <f t="shared" si="1253"/>
        <v xml:space="preserve"> </v>
      </c>
      <c r="CY241" s="287"/>
      <c r="CZ241" s="155"/>
      <c r="DA241" s="286"/>
      <c r="DB241" s="156"/>
      <c r="DC241" s="155" t="str">
        <f t="shared" si="1253"/>
        <v xml:space="preserve"> </v>
      </c>
      <c r="DD241" s="287"/>
      <c r="DE241" s="155"/>
      <c r="DF241" s="286"/>
      <c r="DG241" s="156"/>
      <c r="DH241" s="155" t="str">
        <f t="shared" si="1253"/>
        <v xml:space="preserve"> </v>
      </c>
      <c r="DI241" s="287"/>
      <c r="DJ241" s="155"/>
      <c r="DK241" s="286"/>
      <c r="DL241" s="156"/>
      <c r="DM241" s="155" t="str">
        <f t="shared" si="1253"/>
        <v xml:space="preserve"> </v>
      </c>
      <c r="DN241" s="287"/>
      <c r="DO241" s="155"/>
      <c r="DP241" s="286"/>
      <c r="DQ241" s="156"/>
      <c r="DR241" s="155" t="str">
        <f t="shared" si="1253"/>
        <v xml:space="preserve"> </v>
      </c>
      <c r="DS241" s="287"/>
      <c r="DT241" s="155"/>
      <c r="DU241" s="286"/>
      <c r="DV241" s="156"/>
      <c r="DW241" s="155" t="str">
        <f t="shared" si="1253"/>
        <v xml:space="preserve"> </v>
      </c>
      <c r="DX241" s="287"/>
      <c r="DY241" s="155"/>
      <c r="DZ241" s="286"/>
      <c r="EA241" s="156"/>
      <c r="EB241" s="155" t="str">
        <f t="shared" si="246"/>
        <v xml:space="preserve"> </v>
      </c>
      <c r="EC241" s="287"/>
      <c r="ED241" s="155"/>
      <c r="EE241" s="286"/>
      <c r="EF241" s="156"/>
      <c r="EG241" s="155" t="str">
        <f t="shared" ref="EG241" si="1269">IF(EF241="Absent",0," ")</f>
        <v xml:space="preserve"> </v>
      </c>
      <c r="EH241" s="287"/>
      <c r="EI241" s="155"/>
      <c r="EJ241" s="286"/>
      <c r="EK241" s="156"/>
      <c r="EL241" s="155" t="str">
        <f t="shared" ref="EL241" si="1270">IF(EK241="Absent",0," ")</f>
        <v xml:space="preserve"> </v>
      </c>
      <c r="EM241" s="287"/>
      <c r="EN241" s="155"/>
      <c r="EO241" s="286"/>
      <c r="EP241" s="156"/>
      <c r="EQ241" s="155" t="str">
        <f t="shared" ref="EQ241" si="1271">IF(EP241="Absent",0," ")</f>
        <v xml:space="preserve"> </v>
      </c>
      <c r="ER241" s="287"/>
      <c r="ES241" s="155"/>
      <c r="ET241" s="286"/>
      <c r="EU241" s="156"/>
      <c r="EV241" s="155" t="str">
        <f t="shared" ref="EV241" si="1272">IF(EU241="Absent",0," ")</f>
        <v xml:space="preserve"> </v>
      </c>
      <c r="EW241" s="287"/>
      <c r="EX241" s="155"/>
      <c r="EY241" s="286"/>
      <c r="EZ241" s="156"/>
      <c r="FA241" s="155" t="str">
        <f t="shared" ref="FA241" si="1273">IF(EZ241="Absent",0," ")</f>
        <v xml:space="preserve"> </v>
      </c>
      <c r="FB241" s="287"/>
      <c r="FC241" s="155"/>
      <c r="FD241" s="286"/>
      <c r="FE241" s="127"/>
      <c r="FF241" s="127"/>
      <c r="FG241" s="127"/>
      <c r="FH241" s="127"/>
      <c r="FI241" s="127"/>
      <c r="FJ241" s="127"/>
      <c r="FK241" s="127"/>
      <c r="FL241" s="127"/>
      <c r="FM241" s="127"/>
      <c r="FN241" s="127"/>
      <c r="FO241" s="127"/>
      <c r="FP241" s="127"/>
      <c r="FQ241" s="127"/>
      <c r="FR241" s="127"/>
      <c r="FS241" s="127"/>
      <c r="FT241" s="127"/>
      <c r="FU241" s="127"/>
      <c r="FV241" s="127"/>
      <c r="FW241" s="127"/>
      <c r="FX241" s="127"/>
      <c r="FY241" s="127"/>
      <c r="FZ241" s="127"/>
      <c r="GA241" s="127"/>
      <c r="GB241" s="127"/>
      <c r="GC241" s="127"/>
      <c r="GD241" s="127"/>
      <c r="GE241" s="127"/>
      <c r="GF241" s="127"/>
      <c r="GG241" s="127"/>
      <c r="GH241" s="127"/>
      <c r="GI241" s="127"/>
      <c r="GJ241" s="127"/>
      <c r="GK241" s="127"/>
      <c r="GL241" s="127"/>
      <c r="GM241" s="127"/>
      <c r="GN241" s="127"/>
      <c r="GO241" s="127"/>
      <c r="GP241" s="127"/>
      <c r="GQ241" s="127"/>
      <c r="GR241" s="127"/>
      <c r="GS241" s="127"/>
      <c r="GT241" s="127"/>
      <c r="GU241" s="127"/>
      <c r="GV241" s="127"/>
      <c r="GW241" s="127"/>
      <c r="GX241" s="127"/>
      <c r="GY241" s="127"/>
      <c r="GZ241" s="127"/>
      <c r="HA241" s="127"/>
      <c r="HB241" s="127"/>
      <c r="HC241" s="127"/>
      <c r="HD241" s="127"/>
      <c r="HE241" s="127"/>
      <c r="HF241" s="127"/>
      <c r="HG241" s="127"/>
      <c r="HH241" s="127"/>
      <c r="HI241" s="127"/>
      <c r="HJ241" s="127"/>
      <c r="HK241" s="127"/>
      <c r="HL241" s="127"/>
      <c r="HM241" s="127"/>
      <c r="HN241" s="127"/>
      <c r="HO241" s="127"/>
      <c r="HP241" s="127"/>
      <c r="HQ241" s="127"/>
      <c r="HR241" s="127"/>
      <c r="HS241" s="127"/>
      <c r="HT241" s="127"/>
      <c r="HU241" s="127"/>
      <c r="HV241" s="127"/>
      <c r="HW241" s="127"/>
      <c r="HX241" s="127"/>
      <c r="HY241" s="127"/>
      <c r="HZ241" s="127"/>
      <c r="IA241" s="127"/>
      <c r="IB241" s="127"/>
      <c r="IC241" s="127"/>
      <c r="ID241" s="127"/>
      <c r="IE241" s="127"/>
      <c r="IF241" s="127"/>
      <c r="IG241" s="127"/>
      <c r="IH241" s="127"/>
      <c r="II241" s="127"/>
      <c r="IJ241" s="127"/>
      <c r="IK241" s="127"/>
      <c r="IL241" s="127"/>
      <c r="IM241" s="127"/>
      <c r="IN241" s="127"/>
      <c r="IO241" s="127"/>
      <c r="IP241" s="127"/>
      <c r="IQ241" s="127"/>
      <c r="IR241" s="127"/>
      <c r="IS241" s="127"/>
      <c r="IT241" s="127"/>
      <c r="IU241" s="127"/>
    </row>
    <row r="242" spans="1:255" ht="15" customHeight="1">
      <c r="A242" s="361">
        <f>IF($A240+1=8,1, $A240+1)</f>
        <v>5</v>
      </c>
      <c r="B242" s="401"/>
      <c r="C242" s="385">
        <f>C240+1</f>
        <v>43210</v>
      </c>
      <c r="D242" s="275" t="s">
        <v>78</v>
      </c>
      <c r="E242" s="11" t="str">
        <f t="shared" si="583"/>
        <v>AM</v>
      </c>
      <c r="F242" s="156"/>
      <c r="G242" s="155" t="str">
        <f t="shared" si="243"/>
        <v xml:space="preserve"> </v>
      </c>
      <c r="H242" s="287"/>
      <c r="I242" s="155"/>
      <c r="J242" s="286"/>
      <c r="K242" s="156"/>
      <c r="L242" s="155" t="str">
        <f t="shared" si="1252"/>
        <v xml:space="preserve"> </v>
      </c>
      <c r="M242" s="287"/>
      <c r="N242" s="155"/>
      <c r="O242" s="286"/>
      <c r="P242" s="156"/>
      <c r="Q242" s="155" t="str">
        <f t="shared" si="1252"/>
        <v xml:space="preserve"> </v>
      </c>
      <c r="R242" s="287"/>
      <c r="S242" s="155"/>
      <c r="T242" s="286"/>
      <c r="U242" s="156"/>
      <c r="V242" s="155" t="str">
        <f t="shared" si="1252"/>
        <v xml:space="preserve"> </v>
      </c>
      <c r="W242" s="287"/>
      <c r="X242" s="155"/>
      <c r="Y242" s="286"/>
      <c r="Z242" s="156"/>
      <c r="AA242" s="155" t="str">
        <f t="shared" si="1252"/>
        <v xml:space="preserve"> </v>
      </c>
      <c r="AB242" s="287"/>
      <c r="AC242" s="155"/>
      <c r="AD242" s="286"/>
      <c r="AE242" s="156"/>
      <c r="AF242" s="155" t="str">
        <f t="shared" si="1252"/>
        <v xml:space="preserve"> </v>
      </c>
      <c r="AG242" s="287"/>
      <c r="AH242" s="155"/>
      <c r="AI242" s="286"/>
      <c r="AJ242" s="156"/>
      <c r="AK242" s="155" t="str">
        <f t="shared" si="1252"/>
        <v xml:space="preserve"> </v>
      </c>
      <c r="AL242" s="287"/>
      <c r="AM242" s="155"/>
      <c r="AN242" s="286"/>
      <c r="AO242" s="156"/>
      <c r="AP242" s="155" t="str">
        <f t="shared" si="1252"/>
        <v xml:space="preserve"> </v>
      </c>
      <c r="AQ242" s="287"/>
      <c r="AR242" s="155"/>
      <c r="AS242" s="286"/>
      <c r="AT242" s="156"/>
      <c r="AU242" s="155" t="str">
        <f t="shared" si="1252"/>
        <v xml:space="preserve"> </v>
      </c>
      <c r="AV242" s="287"/>
      <c r="AW242" s="155"/>
      <c r="AX242" s="286"/>
      <c r="AY242" s="156"/>
      <c r="AZ242" s="155" t="str">
        <f t="shared" si="1252"/>
        <v xml:space="preserve"> </v>
      </c>
      <c r="BA242" s="287"/>
      <c r="BB242" s="155"/>
      <c r="BC242" s="286"/>
      <c r="BD242" s="156"/>
      <c r="BE242" s="155" t="str">
        <f t="shared" si="1252"/>
        <v xml:space="preserve"> </v>
      </c>
      <c r="BF242" s="287"/>
      <c r="BG242" s="155"/>
      <c r="BH242" s="286"/>
      <c r="BI242" s="156"/>
      <c r="BJ242" s="155" t="str">
        <f t="shared" si="1252"/>
        <v xml:space="preserve"> </v>
      </c>
      <c r="BK242" s="287"/>
      <c r="BL242" s="155"/>
      <c r="BM242" s="286"/>
      <c r="BN242" s="156"/>
      <c r="BO242" s="155" t="str">
        <f t="shared" si="1252"/>
        <v xml:space="preserve"> </v>
      </c>
      <c r="BP242" s="287"/>
      <c r="BQ242" s="155"/>
      <c r="BR242" s="286"/>
      <c r="BS242" s="156"/>
      <c r="BT242" s="155" t="str">
        <f t="shared" si="1252"/>
        <v xml:space="preserve"> </v>
      </c>
      <c r="BU242" s="287"/>
      <c r="BV242" s="155"/>
      <c r="BW242" s="286"/>
      <c r="BX242" s="156"/>
      <c r="BY242" s="155" t="str">
        <f t="shared" si="1253"/>
        <v xml:space="preserve"> </v>
      </c>
      <c r="BZ242" s="287"/>
      <c r="CA242" s="155"/>
      <c r="CB242" s="286"/>
      <c r="CC242" s="156"/>
      <c r="CD242" s="155" t="str">
        <f t="shared" si="1253"/>
        <v xml:space="preserve"> </v>
      </c>
      <c r="CE242" s="287"/>
      <c r="CF242" s="155"/>
      <c r="CG242" s="286"/>
      <c r="CH242" s="156"/>
      <c r="CI242" s="155" t="str">
        <f t="shared" si="1253"/>
        <v xml:space="preserve"> </v>
      </c>
      <c r="CJ242" s="287"/>
      <c r="CK242" s="155"/>
      <c r="CL242" s="286"/>
      <c r="CM242" s="156"/>
      <c r="CN242" s="155" t="str">
        <f t="shared" si="1253"/>
        <v xml:space="preserve"> </v>
      </c>
      <c r="CO242" s="287"/>
      <c r="CP242" s="155"/>
      <c r="CQ242" s="286"/>
      <c r="CR242" s="156"/>
      <c r="CS242" s="155" t="str">
        <f t="shared" si="1253"/>
        <v xml:space="preserve"> </v>
      </c>
      <c r="CT242" s="287"/>
      <c r="CU242" s="155"/>
      <c r="CV242" s="286"/>
      <c r="CW242" s="156"/>
      <c r="CX242" s="155" t="str">
        <f t="shared" si="1253"/>
        <v xml:space="preserve"> </v>
      </c>
      <c r="CY242" s="287"/>
      <c r="CZ242" s="155"/>
      <c r="DA242" s="286"/>
      <c r="DB242" s="156"/>
      <c r="DC242" s="155" t="str">
        <f t="shared" si="1253"/>
        <v xml:space="preserve"> </v>
      </c>
      <c r="DD242" s="287"/>
      <c r="DE242" s="155"/>
      <c r="DF242" s="286"/>
      <c r="DG242" s="156"/>
      <c r="DH242" s="155" t="str">
        <f t="shared" si="1253"/>
        <v xml:space="preserve"> </v>
      </c>
      <c r="DI242" s="287"/>
      <c r="DJ242" s="155"/>
      <c r="DK242" s="286"/>
      <c r="DL242" s="156"/>
      <c r="DM242" s="155" t="str">
        <f t="shared" si="1253"/>
        <v xml:space="preserve"> </v>
      </c>
      <c r="DN242" s="287"/>
      <c r="DO242" s="155"/>
      <c r="DP242" s="286"/>
      <c r="DQ242" s="156"/>
      <c r="DR242" s="155" t="str">
        <f t="shared" si="1253"/>
        <v xml:space="preserve"> </v>
      </c>
      <c r="DS242" s="287"/>
      <c r="DT242" s="155"/>
      <c r="DU242" s="286"/>
      <c r="DV242" s="156"/>
      <c r="DW242" s="155" t="str">
        <f t="shared" si="1253"/>
        <v xml:space="preserve"> </v>
      </c>
      <c r="DX242" s="287"/>
      <c r="DY242" s="155"/>
      <c r="DZ242" s="286"/>
      <c r="EA242" s="156"/>
      <c r="EB242" s="155" t="str">
        <f t="shared" si="246"/>
        <v xml:space="preserve"> </v>
      </c>
      <c r="EC242" s="287"/>
      <c r="ED242" s="155"/>
      <c r="EE242" s="286"/>
      <c r="EF242" s="156"/>
      <c r="EG242" s="155" t="str">
        <f t="shared" ref="EG242" si="1274">IF(EF242="Absent",0," ")</f>
        <v xml:space="preserve"> </v>
      </c>
      <c r="EH242" s="287"/>
      <c r="EI242" s="155"/>
      <c r="EJ242" s="286"/>
      <c r="EK242" s="156"/>
      <c r="EL242" s="155" t="str">
        <f t="shared" ref="EL242" si="1275">IF(EK242="Absent",0," ")</f>
        <v xml:space="preserve"> </v>
      </c>
      <c r="EM242" s="287"/>
      <c r="EN242" s="155"/>
      <c r="EO242" s="286"/>
      <c r="EP242" s="156"/>
      <c r="EQ242" s="155" t="str">
        <f t="shared" ref="EQ242" si="1276">IF(EP242="Absent",0," ")</f>
        <v xml:space="preserve"> </v>
      </c>
      <c r="ER242" s="287"/>
      <c r="ES242" s="155"/>
      <c r="ET242" s="286"/>
      <c r="EU242" s="156"/>
      <c r="EV242" s="155" t="str">
        <f t="shared" ref="EV242" si="1277">IF(EU242="Absent",0," ")</f>
        <v xml:space="preserve"> </v>
      </c>
      <c r="EW242" s="287"/>
      <c r="EX242" s="155"/>
      <c r="EY242" s="286"/>
      <c r="EZ242" s="156"/>
      <c r="FA242" s="155" t="str">
        <f t="shared" ref="FA242" si="1278">IF(EZ242="Absent",0," ")</f>
        <v xml:space="preserve"> </v>
      </c>
      <c r="FB242" s="287"/>
      <c r="FC242" s="155"/>
      <c r="FD242" s="286"/>
      <c r="FE242" s="127"/>
      <c r="FF242" s="127"/>
      <c r="FG242" s="127"/>
      <c r="FH242" s="127"/>
      <c r="FI242" s="127"/>
      <c r="FJ242" s="127"/>
      <c r="FK242" s="127"/>
      <c r="FL242" s="127"/>
      <c r="FM242" s="127"/>
      <c r="FN242" s="127"/>
      <c r="FO242" s="127"/>
      <c r="FP242" s="127"/>
      <c r="FQ242" s="127"/>
      <c r="FR242" s="127"/>
      <c r="FS242" s="127"/>
      <c r="FT242" s="127"/>
      <c r="FU242" s="127"/>
      <c r="FV242" s="127"/>
      <c r="FW242" s="127"/>
      <c r="FX242" s="127"/>
      <c r="FY242" s="127"/>
      <c r="FZ242" s="127"/>
      <c r="GA242" s="127"/>
      <c r="GB242" s="127"/>
      <c r="GC242" s="127"/>
      <c r="GD242" s="127"/>
      <c r="GE242" s="127"/>
      <c r="GF242" s="127"/>
      <c r="GG242" s="127"/>
      <c r="GH242" s="127"/>
      <c r="GI242" s="127"/>
      <c r="GJ242" s="127"/>
      <c r="GK242" s="127"/>
      <c r="GL242" s="127"/>
      <c r="GM242" s="127"/>
      <c r="GN242" s="127"/>
      <c r="GO242" s="127"/>
      <c r="GP242" s="127"/>
      <c r="GQ242" s="127"/>
      <c r="GR242" s="127"/>
      <c r="GS242" s="127"/>
      <c r="GT242" s="127"/>
      <c r="GU242" s="127"/>
      <c r="GV242" s="127"/>
      <c r="GW242" s="127"/>
      <c r="GX242" s="127"/>
      <c r="GY242" s="127"/>
      <c r="GZ242" s="127"/>
      <c r="HA242" s="127"/>
      <c r="HB242" s="127"/>
      <c r="HC242" s="127"/>
      <c r="HD242" s="127"/>
      <c r="HE242" s="127"/>
      <c r="HF242" s="127"/>
      <c r="HG242" s="127"/>
      <c r="HH242" s="127"/>
      <c r="HI242" s="127"/>
      <c r="HJ242" s="127"/>
      <c r="HK242" s="127"/>
      <c r="HL242" s="127"/>
      <c r="HM242" s="127"/>
      <c r="HN242" s="127"/>
      <c r="HO242" s="127"/>
      <c r="HP242" s="127"/>
      <c r="HQ242" s="127"/>
      <c r="HR242" s="127"/>
      <c r="HS242" s="127"/>
      <c r="HT242" s="127"/>
      <c r="HU242" s="127"/>
      <c r="HV242" s="127"/>
      <c r="HW242" s="127"/>
      <c r="HX242" s="127"/>
      <c r="HY242" s="127"/>
      <c r="HZ242" s="127"/>
      <c r="IA242" s="127"/>
      <c r="IB242" s="127"/>
      <c r="IC242" s="127"/>
      <c r="ID242" s="127"/>
      <c r="IE242" s="127"/>
      <c r="IF242" s="127"/>
      <c r="IG242" s="127"/>
      <c r="IH242" s="127"/>
      <c r="II242" s="127"/>
      <c r="IJ242" s="127"/>
      <c r="IK242" s="127"/>
      <c r="IL242" s="127"/>
      <c r="IM242" s="127"/>
      <c r="IN242" s="127"/>
      <c r="IO242" s="127"/>
      <c r="IP242" s="127"/>
      <c r="IQ242" s="127"/>
      <c r="IR242" s="127"/>
      <c r="IS242" s="127"/>
      <c r="IT242" s="127"/>
      <c r="IU242" s="127"/>
    </row>
    <row r="243" spans="1:255" ht="15" customHeight="1">
      <c r="A243" s="361"/>
      <c r="B243" s="401"/>
      <c r="C243" s="385"/>
      <c r="D243" s="277"/>
      <c r="E243" s="11" t="str">
        <f t="shared" si="583"/>
        <v>PM</v>
      </c>
      <c r="F243" s="156"/>
      <c r="G243" s="155" t="str">
        <f t="shared" si="243"/>
        <v xml:space="preserve"> </v>
      </c>
      <c r="H243" s="287"/>
      <c r="I243" s="155"/>
      <c r="J243" s="286"/>
      <c r="K243" s="156"/>
      <c r="L243" s="155" t="str">
        <f t="shared" si="1252"/>
        <v xml:space="preserve"> </v>
      </c>
      <c r="M243" s="287"/>
      <c r="N243" s="155"/>
      <c r="O243" s="286"/>
      <c r="P243" s="156"/>
      <c r="Q243" s="155" t="str">
        <f t="shared" si="1252"/>
        <v xml:space="preserve"> </v>
      </c>
      <c r="R243" s="287"/>
      <c r="S243" s="155"/>
      <c r="T243" s="286"/>
      <c r="U243" s="156"/>
      <c r="V243" s="155" t="str">
        <f t="shared" si="1252"/>
        <v xml:space="preserve"> </v>
      </c>
      <c r="W243" s="287"/>
      <c r="X243" s="155"/>
      <c r="Y243" s="286"/>
      <c r="Z243" s="156"/>
      <c r="AA243" s="155" t="str">
        <f t="shared" si="1252"/>
        <v xml:space="preserve"> </v>
      </c>
      <c r="AB243" s="287"/>
      <c r="AC243" s="155"/>
      <c r="AD243" s="286"/>
      <c r="AE243" s="156"/>
      <c r="AF243" s="155" t="str">
        <f t="shared" si="1252"/>
        <v xml:space="preserve"> </v>
      </c>
      <c r="AG243" s="287"/>
      <c r="AH243" s="155"/>
      <c r="AI243" s="286"/>
      <c r="AJ243" s="156"/>
      <c r="AK243" s="155" t="str">
        <f t="shared" si="1252"/>
        <v xml:space="preserve"> </v>
      </c>
      <c r="AL243" s="287"/>
      <c r="AM243" s="155"/>
      <c r="AN243" s="286"/>
      <c r="AO243" s="156"/>
      <c r="AP243" s="155" t="str">
        <f t="shared" si="1252"/>
        <v xml:space="preserve"> </v>
      </c>
      <c r="AQ243" s="287"/>
      <c r="AR243" s="155"/>
      <c r="AS243" s="286"/>
      <c r="AT243" s="156"/>
      <c r="AU243" s="155" t="str">
        <f t="shared" si="1252"/>
        <v xml:space="preserve"> </v>
      </c>
      <c r="AV243" s="287"/>
      <c r="AW243" s="155"/>
      <c r="AX243" s="286"/>
      <c r="AY243" s="156"/>
      <c r="AZ243" s="155" t="str">
        <f t="shared" si="1252"/>
        <v xml:space="preserve"> </v>
      </c>
      <c r="BA243" s="287"/>
      <c r="BB243" s="155"/>
      <c r="BC243" s="286"/>
      <c r="BD243" s="156"/>
      <c r="BE243" s="155" t="str">
        <f t="shared" si="1252"/>
        <v xml:space="preserve"> </v>
      </c>
      <c r="BF243" s="287"/>
      <c r="BG243" s="155"/>
      <c r="BH243" s="286"/>
      <c r="BI243" s="156"/>
      <c r="BJ243" s="155" t="str">
        <f t="shared" si="1252"/>
        <v xml:space="preserve"> </v>
      </c>
      <c r="BK243" s="287"/>
      <c r="BL243" s="155"/>
      <c r="BM243" s="286"/>
      <c r="BN243" s="156"/>
      <c r="BO243" s="155" t="str">
        <f t="shared" si="1252"/>
        <v xml:space="preserve"> </v>
      </c>
      <c r="BP243" s="287"/>
      <c r="BQ243" s="155"/>
      <c r="BR243" s="286"/>
      <c r="BS243" s="156"/>
      <c r="BT243" s="155" t="str">
        <f t="shared" si="1252"/>
        <v xml:space="preserve"> </v>
      </c>
      <c r="BU243" s="287"/>
      <c r="BV243" s="155"/>
      <c r="BW243" s="286"/>
      <c r="BX243" s="156"/>
      <c r="BY243" s="155" t="str">
        <f t="shared" si="1253"/>
        <v xml:space="preserve"> </v>
      </c>
      <c r="BZ243" s="287"/>
      <c r="CA243" s="155"/>
      <c r="CB243" s="286"/>
      <c r="CC243" s="156"/>
      <c r="CD243" s="155" t="str">
        <f t="shared" si="1253"/>
        <v xml:space="preserve"> </v>
      </c>
      <c r="CE243" s="287"/>
      <c r="CF243" s="155"/>
      <c r="CG243" s="286"/>
      <c r="CH243" s="156"/>
      <c r="CI243" s="155" t="str">
        <f t="shared" si="1253"/>
        <v xml:space="preserve"> </v>
      </c>
      <c r="CJ243" s="287"/>
      <c r="CK243" s="155"/>
      <c r="CL243" s="286"/>
      <c r="CM243" s="156"/>
      <c r="CN243" s="155" t="str">
        <f t="shared" si="1253"/>
        <v xml:space="preserve"> </v>
      </c>
      <c r="CO243" s="287"/>
      <c r="CP243" s="155"/>
      <c r="CQ243" s="286"/>
      <c r="CR243" s="156"/>
      <c r="CS243" s="155" t="str">
        <f t="shared" si="1253"/>
        <v xml:space="preserve"> </v>
      </c>
      <c r="CT243" s="287"/>
      <c r="CU243" s="155"/>
      <c r="CV243" s="286"/>
      <c r="CW243" s="156"/>
      <c r="CX243" s="155" t="str">
        <f t="shared" si="1253"/>
        <v xml:space="preserve"> </v>
      </c>
      <c r="CY243" s="287"/>
      <c r="CZ243" s="155"/>
      <c r="DA243" s="286"/>
      <c r="DB243" s="156"/>
      <c r="DC243" s="155" t="str">
        <f t="shared" si="1253"/>
        <v xml:space="preserve"> </v>
      </c>
      <c r="DD243" s="287"/>
      <c r="DE243" s="155"/>
      <c r="DF243" s="286"/>
      <c r="DG243" s="156"/>
      <c r="DH243" s="155" t="str">
        <f t="shared" si="1253"/>
        <v xml:space="preserve"> </v>
      </c>
      <c r="DI243" s="287"/>
      <c r="DJ243" s="155"/>
      <c r="DK243" s="286"/>
      <c r="DL243" s="156"/>
      <c r="DM243" s="155" t="str">
        <f t="shared" si="1253"/>
        <v xml:space="preserve"> </v>
      </c>
      <c r="DN243" s="287"/>
      <c r="DO243" s="155"/>
      <c r="DP243" s="286"/>
      <c r="DQ243" s="156"/>
      <c r="DR243" s="155" t="str">
        <f t="shared" si="1253"/>
        <v xml:space="preserve"> </v>
      </c>
      <c r="DS243" s="287"/>
      <c r="DT243" s="155"/>
      <c r="DU243" s="286"/>
      <c r="DV243" s="156"/>
      <c r="DW243" s="155" t="str">
        <f t="shared" si="1253"/>
        <v xml:space="preserve"> </v>
      </c>
      <c r="DX243" s="287"/>
      <c r="DY243" s="155"/>
      <c r="DZ243" s="286"/>
      <c r="EA243" s="156"/>
      <c r="EB243" s="155" t="str">
        <f t="shared" si="246"/>
        <v xml:space="preserve"> </v>
      </c>
      <c r="EC243" s="287"/>
      <c r="ED243" s="155"/>
      <c r="EE243" s="286"/>
      <c r="EF243" s="156"/>
      <c r="EG243" s="155" t="str">
        <f t="shared" ref="EG243" si="1279">IF(EF243="Absent",0," ")</f>
        <v xml:space="preserve"> </v>
      </c>
      <c r="EH243" s="287"/>
      <c r="EI243" s="155"/>
      <c r="EJ243" s="286"/>
      <c r="EK243" s="156"/>
      <c r="EL243" s="155" t="str">
        <f t="shared" ref="EL243" si="1280">IF(EK243="Absent",0," ")</f>
        <v xml:space="preserve"> </v>
      </c>
      <c r="EM243" s="287"/>
      <c r="EN243" s="155"/>
      <c r="EO243" s="286"/>
      <c r="EP243" s="156"/>
      <c r="EQ243" s="155" t="str">
        <f t="shared" ref="EQ243" si="1281">IF(EP243="Absent",0," ")</f>
        <v xml:space="preserve"> </v>
      </c>
      <c r="ER243" s="287"/>
      <c r="ES243" s="155"/>
      <c r="ET243" s="286"/>
      <c r="EU243" s="156"/>
      <c r="EV243" s="155" t="str">
        <f t="shared" ref="EV243" si="1282">IF(EU243="Absent",0," ")</f>
        <v xml:space="preserve"> </v>
      </c>
      <c r="EW243" s="287"/>
      <c r="EX243" s="155"/>
      <c r="EY243" s="286"/>
      <c r="EZ243" s="156"/>
      <c r="FA243" s="155" t="str">
        <f t="shared" ref="FA243" si="1283">IF(EZ243="Absent",0," ")</f>
        <v xml:space="preserve"> </v>
      </c>
      <c r="FB243" s="287"/>
      <c r="FC243" s="155"/>
      <c r="FD243" s="286"/>
      <c r="FE243" s="127"/>
      <c r="FF243" s="127"/>
      <c r="FG243" s="127"/>
      <c r="FH243" s="127"/>
      <c r="FI243" s="127"/>
      <c r="FJ243" s="127"/>
      <c r="FK243" s="127"/>
      <c r="FL243" s="127"/>
      <c r="FM243" s="127"/>
      <c r="FN243" s="127"/>
      <c r="FO243" s="127"/>
      <c r="FP243" s="127"/>
      <c r="FQ243" s="127"/>
      <c r="FR243" s="127"/>
      <c r="FS243" s="127"/>
      <c r="FT243" s="127"/>
      <c r="FU243" s="127"/>
      <c r="FV243" s="127"/>
      <c r="FW243" s="127"/>
      <c r="FX243" s="127"/>
      <c r="FY243" s="127"/>
      <c r="FZ243" s="127"/>
      <c r="GA243" s="127"/>
      <c r="GB243" s="127"/>
      <c r="GC243" s="127"/>
      <c r="GD243" s="127"/>
      <c r="GE243" s="127"/>
      <c r="GF243" s="127"/>
      <c r="GG243" s="127"/>
      <c r="GH243" s="127"/>
      <c r="GI243" s="127"/>
      <c r="GJ243" s="127"/>
      <c r="GK243" s="127"/>
      <c r="GL243" s="127"/>
      <c r="GM243" s="127"/>
      <c r="GN243" s="127"/>
      <c r="GO243" s="127"/>
      <c r="GP243" s="127"/>
      <c r="GQ243" s="127"/>
      <c r="GR243" s="127"/>
      <c r="GS243" s="127"/>
      <c r="GT243" s="127"/>
      <c r="GU243" s="127"/>
      <c r="GV243" s="127"/>
      <c r="GW243" s="127"/>
      <c r="GX243" s="127"/>
      <c r="GY243" s="127"/>
      <c r="GZ243" s="127"/>
      <c r="HA243" s="127"/>
      <c r="HB243" s="127"/>
      <c r="HC243" s="127"/>
      <c r="HD243" s="127"/>
      <c r="HE243" s="127"/>
      <c r="HF243" s="127"/>
      <c r="HG243" s="127"/>
      <c r="HH243" s="127"/>
      <c r="HI243" s="127"/>
      <c r="HJ243" s="127"/>
      <c r="HK243" s="127"/>
      <c r="HL243" s="127"/>
      <c r="HM243" s="127"/>
      <c r="HN243" s="127"/>
      <c r="HO243" s="127"/>
      <c r="HP243" s="127"/>
      <c r="HQ243" s="127"/>
      <c r="HR243" s="127"/>
      <c r="HS243" s="127"/>
      <c r="HT243" s="127"/>
      <c r="HU243" s="127"/>
      <c r="HV243" s="127"/>
      <c r="HW243" s="127"/>
      <c r="HX243" s="127"/>
      <c r="HY243" s="127"/>
      <c r="HZ243" s="127"/>
      <c r="IA243" s="127"/>
      <c r="IB243" s="127"/>
      <c r="IC243" s="127"/>
      <c r="ID243" s="127"/>
      <c r="IE243" s="127"/>
      <c r="IF243" s="127"/>
      <c r="IG243" s="127"/>
      <c r="IH243" s="127"/>
      <c r="II243" s="127"/>
      <c r="IJ243" s="127"/>
      <c r="IK243" s="127"/>
      <c r="IL243" s="127"/>
      <c r="IM243" s="127"/>
      <c r="IN243" s="127"/>
      <c r="IO243" s="127"/>
      <c r="IP243" s="127"/>
      <c r="IQ243" s="127"/>
      <c r="IR243" s="127"/>
      <c r="IS243" s="127"/>
      <c r="IT243" s="127"/>
      <c r="IU243" s="127"/>
    </row>
    <row r="244" spans="1:255" ht="15" customHeight="1">
      <c r="A244" s="360">
        <f>IF($A242+1=8,1, $A242+1)</f>
        <v>6</v>
      </c>
      <c r="B244" s="402"/>
      <c r="C244" s="386">
        <f>C242+1</f>
        <v>43211</v>
      </c>
      <c r="D244" s="278" t="s">
        <v>79</v>
      </c>
      <c r="E244" s="221" t="str">
        <f t="shared" si="583"/>
        <v>AM</v>
      </c>
      <c r="F244" s="222"/>
      <c r="G244" s="217" t="str">
        <f t="shared" si="243"/>
        <v xml:space="preserve"> </v>
      </c>
      <c r="H244" s="288"/>
      <c r="I244" s="217"/>
      <c r="J244" s="285"/>
      <c r="K244" s="222"/>
      <c r="L244" s="217" t="str">
        <f t="shared" si="1252"/>
        <v xml:space="preserve"> </v>
      </c>
      <c r="M244" s="288"/>
      <c r="N244" s="217"/>
      <c r="O244" s="285"/>
      <c r="P244" s="222"/>
      <c r="Q244" s="217" t="str">
        <f t="shared" si="1252"/>
        <v xml:space="preserve"> </v>
      </c>
      <c r="R244" s="288"/>
      <c r="S244" s="217"/>
      <c r="T244" s="285"/>
      <c r="U244" s="222"/>
      <c r="V244" s="217" t="str">
        <f t="shared" si="1252"/>
        <v xml:space="preserve"> </v>
      </c>
      <c r="W244" s="288"/>
      <c r="X244" s="217"/>
      <c r="Y244" s="285"/>
      <c r="Z244" s="222"/>
      <c r="AA244" s="217" t="str">
        <f t="shared" si="1252"/>
        <v xml:space="preserve"> </v>
      </c>
      <c r="AB244" s="288"/>
      <c r="AC244" s="217"/>
      <c r="AD244" s="285"/>
      <c r="AE244" s="222"/>
      <c r="AF244" s="217" t="str">
        <f t="shared" si="1252"/>
        <v xml:space="preserve"> </v>
      </c>
      <c r="AG244" s="288"/>
      <c r="AH244" s="217"/>
      <c r="AI244" s="285"/>
      <c r="AJ244" s="222"/>
      <c r="AK244" s="217" t="str">
        <f t="shared" si="1252"/>
        <v xml:space="preserve"> </v>
      </c>
      <c r="AL244" s="288"/>
      <c r="AM244" s="217"/>
      <c r="AN244" s="285"/>
      <c r="AO244" s="222"/>
      <c r="AP244" s="217" t="str">
        <f t="shared" si="1252"/>
        <v xml:space="preserve"> </v>
      </c>
      <c r="AQ244" s="288"/>
      <c r="AR244" s="217"/>
      <c r="AS244" s="285"/>
      <c r="AT244" s="222"/>
      <c r="AU244" s="217" t="str">
        <f t="shared" si="1252"/>
        <v xml:space="preserve"> </v>
      </c>
      <c r="AV244" s="288"/>
      <c r="AW244" s="217"/>
      <c r="AX244" s="285"/>
      <c r="AY244" s="222"/>
      <c r="AZ244" s="217" t="str">
        <f t="shared" si="1252"/>
        <v xml:space="preserve"> </v>
      </c>
      <c r="BA244" s="288"/>
      <c r="BB244" s="217"/>
      <c r="BC244" s="285"/>
      <c r="BD244" s="222"/>
      <c r="BE244" s="217" t="str">
        <f t="shared" si="1252"/>
        <v xml:space="preserve"> </v>
      </c>
      <c r="BF244" s="288"/>
      <c r="BG244" s="217"/>
      <c r="BH244" s="285"/>
      <c r="BI244" s="222"/>
      <c r="BJ244" s="217" t="str">
        <f t="shared" si="1252"/>
        <v xml:space="preserve"> </v>
      </c>
      <c r="BK244" s="288"/>
      <c r="BL244" s="217"/>
      <c r="BM244" s="285"/>
      <c r="BN244" s="222"/>
      <c r="BO244" s="217" t="str">
        <f t="shared" si="1252"/>
        <v xml:space="preserve"> </v>
      </c>
      <c r="BP244" s="288"/>
      <c r="BQ244" s="217"/>
      <c r="BR244" s="285"/>
      <c r="BS244" s="222"/>
      <c r="BT244" s="217" t="str">
        <f t="shared" si="1252"/>
        <v xml:space="preserve"> </v>
      </c>
      <c r="BU244" s="288"/>
      <c r="BV244" s="217"/>
      <c r="BW244" s="285"/>
      <c r="BX244" s="222"/>
      <c r="BY244" s="217" t="str">
        <f t="shared" si="1253"/>
        <v xml:space="preserve"> </v>
      </c>
      <c r="BZ244" s="288"/>
      <c r="CA244" s="217"/>
      <c r="CB244" s="285"/>
      <c r="CC244" s="222"/>
      <c r="CD244" s="217" t="str">
        <f t="shared" si="1253"/>
        <v xml:space="preserve"> </v>
      </c>
      <c r="CE244" s="288"/>
      <c r="CF244" s="217"/>
      <c r="CG244" s="285"/>
      <c r="CH244" s="222"/>
      <c r="CI244" s="217" t="str">
        <f t="shared" si="1253"/>
        <v xml:space="preserve"> </v>
      </c>
      <c r="CJ244" s="288"/>
      <c r="CK244" s="217"/>
      <c r="CL244" s="285"/>
      <c r="CM244" s="222"/>
      <c r="CN244" s="217" t="str">
        <f t="shared" si="1253"/>
        <v xml:space="preserve"> </v>
      </c>
      <c r="CO244" s="288"/>
      <c r="CP244" s="217"/>
      <c r="CQ244" s="285"/>
      <c r="CR244" s="222"/>
      <c r="CS244" s="217" t="str">
        <f t="shared" si="1253"/>
        <v xml:space="preserve"> </v>
      </c>
      <c r="CT244" s="288"/>
      <c r="CU244" s="217"/>
      <c r="CV244" s="285"/>
      <c r="CW244" s="222"/>
      <c r="CX244" s="217" t="str">
        <f t="shared" si="1253"/>
        <v xml:space="preserve"> </v>
      </c>
      <c r="CY244" s="288"/>
      <c r="CZ244" s="217"/>
      <c r="DA244" s="285"/>
      <c r="DB244" s="222"/>
      <c r="DC244" s="217" t="str">
        <f t="shared" si="1253"/>
        <v xml:space="preserve"> </v>
      </c>
      <c r="DD244" s="288"/>
      <c r="DE244" s="217"/>
      <c r="DF244" s="285"/>
      <c r="DG244" s="222"/>
      <c r="DH244" s="217" t="str">
        <f t="shared" si="1253"/>
        <v xml:space="preserve"> </v>
      </c>
      <c r="DI244" s="288"/>
      <c r="DJ244" s="217"/>
      <c r="DK244" s="285"/>
      <c r="DL244" s="222"/>
      <c r="DM244" s="217" t="str">
        <f t="shared" si="1253"/>
        <v xml:space="preserve"> </v>
      </c>
      <c r="DN244" s="288"/>
      <c r="DO244" s="217"/>
      <c r="DP244" s="285"/>
      <c r="DQ244" s="222"/>
      <c r="DR244" s="217" t="str">
        <f t="shared" si="1253"/>
        <v xml:space="preserve"> </v>
      </c>
      <c r="DS244" s="288"/>
      <c r="DT244" s="217"/>
      <c r="DU244" s="285"/>
      <c r="DV244" s="222"/>
      <c r="DW244" s="217" t="str">
        <f t="shared" si="1253"/>
        <v xml:space="preserve"> </v>
      </c>
      <c r="DX244" s="288"/>
      <c r="DY244" s="217"/>
      <c r="DZ244" s="285"/>
      <c r="EA244" s="222"/>
      <c r="EB244" s="217" t="str">
        <f t="shared" si="246"/>
        <v xml:space="preserve"> </v>
      </c>
      <c r="EC244" s="288"/>
      <c r="ED244" s="217"/>
      <c r="EE244" s="285"/>
      <c r="EF244" s="222"/>
      <c r="EG244" s="217" t="str">
        <f t="shared" ref="EG244" si="1284">IF(EF244="Absent",0," ")</f>
        <v xml:space="preserve"> </v>
      </c>
      <c r="EH244" s="288"/>
      <c r="EI244" s="217"/>
      <c r="EJ244" s="285"/>
      <c r="EK244" s="222"/>
      <c r="EL244" s="217" t="str">
        <f t="shared" ref="EL244" si="1285">IF(EK244="Absent",0," ")</f>
        <v xml:space="preserve"> </v>
      </c>
      <c r="EM244" s="288"/>
      <c r="EN244" s="217"/>
      <c r="EO244" s="285"/>
      <c r="EP244" s="222"/>
      <c r="EQ244" s="217" t="str">
        <f t="shared" ref="EQ244" si="1286">IF(EP244="Absent",0," ")</f>
        <v xml:space="preserve"> </v>
      </c>
      <c r="ER244" s="288"/>
      <c r="ES244" s="217"/>
      <c r="ET244" s="285"/>
      <c r="EU244" s="222"/>
      <c r="EV244" s="217" t="str">
        <f t="shared" ref="EV244" si="1287">IF(EU244="Absent",0," ")</f>
        <v xml:space="preserve"> </v>
      </c>
      <c r="EW244" s="288"/>
      <c r="EX244" s="217"/>
      <c r="EY244" s="285"/>
      <c r="EZ244" s="222"/>
      <c r="FA244" s="217" t="str">
        <f t="shared" ref="FA244" si="1288">IF(EZ244="Absent",0," ")</f>
        <v xml:space="preserve"> </v>
      </c>
      <c r="FB244" s="288"/>
      <c r="FC244" s="217"/>
      <c r="FD244" s="285"/>
      <c r="FE244" s="127"/>
      <c r="FF244" s="127"/>
      <c r="FG244" s="127"/>
      <c r="FH244" s="127"/>
      <c r="FI244" s="127"/>
      <c r="FJ244" s="127"/>
      <c r="FK244" s="127"/>
      <c r="FL244" s="127"/>
      <c r="FM244" s="127"/>
      <c r="FN244" s="127"/>
      <c r="FO244" s="127"/>
      <c r="FP244" s="127"/>
      <c r="FQ244" s="127"/>
      <c r="FR244" s="127"/>
      <c r="FS244" s="127"/>
      <c r="FT244" s="127"/>
      <c r="FU244" s="127"/>
      <c r="FV244" s="127"/>
      <c r="FW244" s="127"/>
      <c r="FX244" s="127"/>
      <c r="FY244" s="127"/>
      <c r="FZ244" s="127"/>
      <c r="GA244" s="127"/>
      <c r="GB244" s="127"/>
      <c r="GC244" s="127"/>
      <c r="GD244" s="127"/>
      <c r="GE244" s="127"/>
      <c r="GF244" s="127"/>
      <c r="GG244" s="127"/>
      <c r="GH244" s="127"/>
      <c r="GI244" s="127"/>
      <c r="GJ244" s="127"/>
      <c r="GK244" s="127"/>
      <c r="GL244" s="127"/>
      <c r="GM244" s="127"/>
      <c r="GN244" s="127"/>
      <c r="GO244" s="127"/>
      <c r="GP244" s="127"/>
      <c r="GQ244" s="127"/>
      <c r="GR244" s="127"/>
      <c r="GS244" s="127"/>
      <c r="GT244" s="127"/>
      <c r="GU244" s="127"/>
      <c r="GV244" s="127"/>
      <c r="GW244" s="127"/>
      <c r="GX244" s="127"/>
      <c r="GY244" s="127"/>
      <c r="GZ244" s="127"/>
      <c r="HA244" s="127"/>
      <c r="HB244" s="127"/>
      <c r="HC244" s="127"/>
      <c r="HD244" s="127"/>
      <c r="HE244" s="127"/>
      <c r="HF244" s="127"/>
      <c r="HG244" s="127"/>
      <c r="HH244" s="127"/>
      <c r="HI244" s="127"/>
      <c r="HJ244" s="127"/>
      <c r="HK244" s="127"/>
      <c r="HL244" s="127"/>
      <c r="HM244" s="127"/>
      <c r="HN244" s="127"/>
      <c r="HO244" s="127"/>
      <c r="HP244" s="127"/>
      <c r="HQ244" s="127"/>
      <c r="HR244" s="127"/>
      <c r="HS244" s="127"/>
      <c r="HT244" s="127"/>
      <c r="HU244" s="127"/>
      <c r="HV244" s="127"/>
      <c r="HW244" s="127"/>
      <c r="HX244" s="127"/>
      <c r="HY244" s="127"/>
      <c r="HZ244" s="127"/>
      <c r="IA244" s="127"/>
      <c r="IB244" s="127"/>
      <c r="IC244" s="127"/>
      <c r="ID244" s="127"/>
      <c r="IE244" s="127"/>
      <c r="IF244" s="127"/>
      <c r="IG244" s="127"/>
      <c r="IH244" s="127"/>
      <c r="II244" s="127"/>
      <c r="IJ244" s="127"/>
      <c r="IK244" s="127"/>
      <c r="IL244" s="127"/>
      <c r="IM244" s="127"/>
      <c r="IN244" s="127"/>
      <c r="IO244" s="127"/>
      <c r="IP244" s="127"/>
      <c r="IQ244" s="127"/>
      <c r="IR244" s="127"/>
      <c r="IS244" s="127"/>
      <c r="IT244" s="127"/>
      <c r="IU244" s="127"/>
    </row>
    <row r="245" spans="1:255" ht="15" customHeight="1">
      <c r="A245" s="360"/>
      <c r="B245" s="402"/>
      <c r="C245" s="386"/>
      <c r="D245" s="279"/>
      <c r="E245" s="221" t="str">
        <f t="shared" si="583"/>
        <v>PM</v>
      </c>
      <c r="F245" s="222"/>
      <c r="G245" s="217" t="str">
        <f t="shared" si="243"/>
        <v xml:space="preserve"> </v>
      </c>
      <c r="H245" s="288"/>
      <c r="I245" s="217"/>
      <c r="J245" s="285"/>
      <c r="K245" s="222"/>
      <c r="L245" s="217" t="str">
        <f t="shared" si="1252"/>
        <v xml:space="preserve"> </v>
      </c>
      <c r="M245" s="288"/>
      <c r="N245" s="217"/>
      <c r="O245" s="285"/>
      <c r="P245" s="222"/>
      <c r="Q245" s="217" t="str">
        <f t="shared" si="1252"/>
        <v xml:space="preserve"> </v>
      </c>
      <c r="R245" s="288"/>
      <c r="S245" s="217"/>
      <c r="T245" s="285"/>
      <c r="U245" s="222"/>
      <c r="V245" s="217" t="str">
        <f t="shared" si="1252"/>
        <v xml:space="preserve"> </v>
      </c>
      <c r="W245" s="288"/>
      <c r="X245" s="217"/>
      <c r="Y245" s="285"/>
      <c r="Z245" s="222"/>
      <c r="AA245" s="217" t="str">
        <f t="shared" si="1252"/>
        <v xml:space="preserve"> </v>
      </c>
      <c r="AB245" s="288"/>
      <c r="AC245" s="217"/>
      <c r="AD245" s="285"/>
      <c r="AE245" s="222"/>
      <c r="AF245" s="217" t="str">
        <f t="shared" si="1252"/>
        <v xml:space="preserve"> </v>
      </c>
      <c r="AG245" s="288"/>
      <c r="AH245" s="217"/>
      <c r="AI245" s="285"/>
      <c r="AJ245" s="222"/>
      <c r="AK245" s="217" t="str">
        <f t="shared" si="1252"/>
        <v xml:space="preserve"> </v>
      </c>
      <c r="AL245" s="288"/>
      <c r="AM245" s="217"/>
      <c r="AN245" s="285"/>
      <c r="AO245" s="222"/>
      <c r="AP245" s="217" t="str">
        <f t="shared" si="1252"/>
        <v xml:space="preserve"> </v>
      </c>
      <c r="AQ245" s="288"/>
      <c r="AR245" s="217"/>
      <c r="AS245" s="285"/>
      <c r="AT245" s="222"/>
      <c r="AU245" s="217" t="str">
        <f t="shared" si="1252"/>
        <v xml:space="preserve"> </v>
      </c>
      <c r="AV245" s="288"/>
      <c r="AW245" s="217"/>
      <c r="AX245" s="285"/>
      <c r="AY245" s="222"/>
      <c r="AZ245" s="217" t="str">
        <f t="shared" si="1252"/>
        <v xml:space="preserve"> </v>
      </c>
      <c r="BA245" s="288"/>
      <c r="BB245" s="217"/>
      <c r="BC245" s="285"/>
      <c r="BD245" s="222"/>
      <c r="BE245" s="217" t="str">
        <f t="shared" si="1252"/>
        <v xml:space="preserve"> </v>
      </c>
      <c r="BF245" s="288"/>
      <c r="BG245" s="217"/>
      <c r="BH245" s="285"/>
      <c r="BI245" s="222"/>
      <c r="BJ245" s="217" t="str">
        <f t="shared" si="1252"/>
        <v xml:space="preserve"> </v>
      </c>
      <c r="BK245" s="288"/>
      <c r="BL245" s="217"/>
      <c r="BM245" s="285"/>
      <c r="BN245" s="222"/>
      <c r="BO245" s="217" t="str">
        <f t="shared" si="1252"/>
        <v xml:space="preserve"> </v>
      </c>
      <c r="BP245" s="288"/>
      <c r="BQ245" s="217"/>
      <c r="BR245" s="285"/>
      <c r="BS245" s="222"/>
      <c r="BT245" s="217" t="str">
        <f t="shared" si="1252"/>
        <v xml:space="preserve"> </v>
      </c>
      <c r="BU245" s="288"/>
      <c r="BV245" s="217"/>
      <c r="BW245" s="285"/>
      <c r="BX245" s="222"/>
      <c r="BY245" s="217" t="str">
        <f t="shared" si="1253"/>
        <v xml:space="preserve"> </v>
      </c>
      <c r="BZ245" s="288"/>
      <c r="CA245" s="217"/>
      <c r="CB245" s="285"/>
      <c r="CC245" s="222"/>
      <c r="CD245" s="217" t="str">
        <f t="shared" si="1253"/>
        <v xml:space="preserve"> </v>
      </c>
      <c r="CE245" s="288"/>
      <c r="CF245" s="217"/>
      <c r="CG245" s="285"/>
      <c r="CH245" s="222"/>
      <c r="CI245" s="217" t="str">
        <f t="shared" si="1253"/>
        <v xml:space="preserve"> </v>
      </c>
      <c r="CJ245" s="288"/>
      <c r="CK245" s="217"/>
      <c r="CL245" s="285"/>
      <c r="CM245" s="222"/>
      <c r="CN245" s="217" t="str">
        <f t="shared" si="1253"/>
        <v xml:space="preserve"> </v>
      </c>
      <c r="CO245" s="288"/>
      <c r="CP245" s="217"/>
      <c r="CQ245" s="285"/>
      <c r="CR245" s="222"/>
      <c r="CS245" s="217" t="str">
        <f t="shared" si="1253"/>
        <v xml:space="preserve"> </v>
      </c>
      <c r="CT245" s="288"/>
      <c r="CU245" s="217"/>
      <c r="CV245" s="285"/>
      <c r="CW245" s="222"/>
      <c r="CX245" s="217" t="str">
        <f t="shared" si="1253"/>
        <v xml:space="preserve"> </v>
      </c>
      <c r="CY245" s="288"/>
      <c r="CZ245" s="217"/>
      <c r="DA245" s="285"/>
      <c r="DB245" s="222"/>
      <c r="DC245" s="217" t="str">
        <f t="shared" si="1253"/>
        <v xml:space="preserve"> </v>
      </c>
      <c r="DD245" s="288"/>
      <c r="DE245" s="217"/>
      <c r="DF245" s="285"/>
      <c r="DG245" s="222"/>
      <c r="DH245" s="217" t="str">
        <f t="shared" si="1253"/>
        <v xml:space="preserve"> </v>
      </c>
      <c r="DI245" s="288"/>
      <c r="DJ245" s="217"/>
      <c r="DK245" s="285"/>
      <c r="DL245" s="222"/>
      <c r="DM245" s="217" t="str">
        <f t="shared" si="1253"/>
        <v xml:space="preserve"> </v>
      </c>
      <c r="DN245" s="288"/>
      <c r="DO245" s="217"/>
      <c r="DP245" s="285"/>
      <c r="DQ245" s="222"/>
      <c r="DR245" s="217" t="str">
        <f t="shared" si="1253"/>
        <v xml:space="preserve"> </v>
      </c>
      <c r="DS245" s="288"/>
      <c r="DT245" s="217"/>
      <c r="DU245" s="285"/>
      <c r="DV245" s="222"/>
      <c r="DW245" s="217" t="str">
        <f t="shared" si="1253"/>
        <v xml:space="preserve"> </v>
      </c>
      <c r="DX245" s="288"/>
      <c r="DY245" s="217"/>
      <c r="DZ245" s="285"/>
      <c r="EA245" s="222"/>
      <c r="EB245" s="217" t="str">
        <f t="shared" si="246"/>
        <v xml:space="preserve"> </v>
      </c>
      <c r="EC245" s="288"/>
      <c r="ED245" s="217"/>
      <c r="EE245" s="285"/>
      <c r="EF245" s="222"/>
      <c r="EG245" s="217" t="str">
        <f t="shared" ref="EG245" si="1289">IF(EF245="Absent",0," ")</f>
        <v xml:space="preserve"> </v>
      </c>
      <c r="EH245" s="288"/>
      <c r="EI245" s="217"/>
      <c r="EJ245" s="285"/>
      <c r="EK245" s="222"/>
      <c r="EL245" s="217" t="str">
        <f t="shared" ref="EL245" si="1290">IF(EK245="Absent",0," ")</f>
        <v xml:space="preserve"> </v>
      </c>
      <c r="EM245" s="288"/>
      <c r="EN245" s="217"/>
      <c r="EO245" s="285"/>
      <c r="EP245" s="222"/>
      <c r="EQ245" s="217" t="str">
        <f t="shared" ref="EQ245" si="1291">IF(EP245="Absent",0," ")</f>
        <v xml:space="preserve"> </v>
      </c>
      <c r="ER245" s="288"/>
      <c r="ES245" s="217"/>
      <c r="ET245" s="285"/>
      <c r="EU245" s="222"/>
      <c r="EV245" s="217" t="str">
        <f t="shared" ref="EV245" si="1292">IF(EU245="Absent",0," ")</f>
        <v xml:space="preserve"> </v>
      </c>
      <c r="EW245" s="288"/>
      <c r="EX245" s="217"/>
      <c r="EY245" s="285"/>
      <c r="EZ245" s="222"/>
      <c r="FA245" s="217" t="str">
        <f t="shared" ref="FA245" si="1293">IF(EZ245="Absent",0," ")</f>
        <v xml:space="preserve"> </v>
      </c>
      <c r="FB245" s="288"/>
      <c r="FC245" s="217"/>
      <c r="FD245" s="285"/>
      <c r="FE245" s="127"/>
      <c r="FF245" s="127"/>
      <c r="FG245" s="127"/>
      <c r="FH245" s="127"/>
      <c r="FI245" s="127"/>
      <c r="FJ245" s="127"/>
      <c r="FK245" s="127"/>
      <c r="FL245" s="127"/>
      <c r="FM245" s="127"/>
      <c r="FN245" s="127"/>
      <c r="FO245" s="127"/>
      <c r="FP245" s="127"/>
      <c r="FQ245" s="127"/>
      <c r="FR245" s="127"/>
      <c r="FS245" s="127"/>
      <c r="FT245" s="127"/>
      <c r="FU245" s="127"/>
      <c r="FV245" s="127"/>
      <c r="FW245" s="127"/>
      <c r="FX245" s="127"/>
      <c r="FY245" s="127"/>
      <c r="FZ245" s="127"/>
      <c r="GA245" s="127"/>
      <c r="GB245" s="127"/>
      <c r="GC245" s="127"/>
      <c r="GD245" s="127"/>
      <c r="GE245" s="127"/>
      <c r="GF245" s="127"/>
      <c r="GG245" s="127"/>
      <c r="GH245" s="127"/>
      <c r="GI245" s="127"/>
      <c r="GJ245" s="127"/>
      <c r="GK245" s="127"/>
      <c r="GL245" s="127"/>
      <c r="GM245" s="127"/>
      <c r="GN245" s="127"/>
      <c r="GO245" s="127"/>
      <c r="GP245" s="127"/>
      <c r="GQ245" s="127"/>
      <c r="GR245" s="127"/>
      <c r="GS245" s="127"/>
      <c r="GT245" s="127"/>
      <c r="GU245" s="127"/>
      <c r="GV245" s="127"/>
      <c r="GW245" s="127"/>
      <c r="GX245" s="127"/>
      <c r="GY245" s="127"/>
      <c r="GZ245" s="127"/>
      <c r="HA245" s="127"/>
      <c r="HB245" s="127"/>
      <c r="HC245" s="127"/>
      <c r="HD245" s="127"/>
      <c r="HE245" s="127"/>
      <c r="HF245" s="127"/>
      <c r="HG245" s="127"/>
      <c r="HH245" s="127"/>
      <c r="HI245" s="127"/>
      <c r="HJ245" s="127"/>
      <c r="HK245" s="127"/>
      <c r="HL245" s="127"/>
      <c r="HM245" s="127"/>
      <c r="HN245" s="127"/>
      <c r="HO245" s="127"/>
      <c r="HP245" s="127"/>
      <c r="HQ245" s="127"/>
      <c r="HR245" s="127"/>
      <c r="HS245" s="127"/>
      <c r="HT245" s="127"/>
      <c r="HU245" s="127"/>
      <c r="HV245" s="127"/>
      <c r="HW245" s="127"/>
      <c r="HX245" s="127"/>
      <c r="HY245" s="127"/>
      <c r="HZ245" s="127"/>
      <c r="IA245" s="127"/>
      <c r="IB245" s="127"/>
      <c r="IC245" s="127"/>
      <c r="ID245" s="127"/>
      <c r="IE245" s="127"/>
      <c r="IF245" s="127"/>
      <c r="IG245" s="127"/>
      <c r="IH245" s="127"/>
      <c r="II245" s="127"/>
      <c r="IJ245" s="127"/>
      <c r="IK245" s="127"/>
      <c r="IL245" s="127"/>
      <c r="IM245" s="127"/>
      <c r="IN245" s="127"/>
      <c r="IO245" s="127"/>
      <c r="IP245" s="127"/>
      <c r="IQ245" s="127"/>
      <c r="IR245" s="127"/>
      <c r="IS245" s="127"/>
      <c r="IT245" s="127"/>
      <c r="IU245" s="127"/>
    </row>
    <row r="246" spans="1:255" ht="15" customHeight="1">
      <c r="A246" s="360">
        <f>IF($A244+1=8,1, $A244+1)</f>
        <v>7</v>
      </c>
      <c r="B246" s="402"/>
      <c r="C246" s="386">
        <f>C244+1</f>
        <v>43212</v>
      </c>
      <c r="D246" s="278" t="s">
        <v>80</v>
      </c>
      <c r="E246" s="221" t="str">
        <f t="shared" si="583"/>
        <v>AM</v>
      </c>
      <c r="F246" s="222"/>
      <c r="G246" s="217" t="str">
        <f t="shared" si="243"/>
        <v xml:space="preserve"> </v>
      </c>
      <c r="H246" s="288"/>
      <c r="I246" s="217"/>
      <c r="J246" s="285"/>
      <c r="K246" s="222"/>
      <c r="L246" s="217" t="str">
        <f t="shared" si="1252"/>
        <v xml:space="preserve"> </v>
      </c>
      <c r="M246" s="288"/>
      <c r="N246" s="217"/>
      <c r="O246" s="285"/>
      <c r="P246" s="222"/>
      <c r="Q246" s="217" t="str">
        <f t="shared" si="1252"/>
        <v xml:space="preserve"> </v>
      </c>
      <c r="R246" s="288"/>
      <c r="S246" s="217"/>
      <c r="T246" s="285"/>
      <c r="U246" s="222"/>
      <c r="V246" s="217" t="str">
        <f t="shared" si="1252"/>
        <v xml:space="preserve"> </v>
      </c>
      <c r="W246" s="288"/>
      <c r="X246" s="217"/>
      <c r="Y246" s="285"/>
      <c r="Z246" s="222"/>
      <c r="AA246" s="217" t="str">
        <f t="shared" si="1252"/>
        <v xml:space="preserve"> </v>
      </c>
      <c r="AB246" s="288"/>
      <c r="AC246" s="217"/>
      <c r="AD246" s="285"/>
      <c r="AE246" s="222"/>
      <c r="AF246" s="217" t="str">
        <f t="shared" si="1252"/>
        <v xml:space="preserve"> </v>
      </c>
      <c r="AG246" s="288"/>
      <c r="AH246" s="217"/>
      <c r="AI246" s="285"/>
      <c r="AJ246" s="222"/>
      <c r="AK246" s="217" t="str">
        <f t="shared" si="1252"/>
        <v xml:space="preserve"> </v>
      </c>
      <c r="AL246" s="288"/>
      <c r="AM246" s="217"/>
      <c r="AN246" s="285"/>
      <c r="AO246" s="222"/>
      <c r="AP246" s="217" t="str">
        <f t="shared" si="1252"/>
        <v xml:space="preserve"> </v>
      </c>
      <c r="AQ246" s="288"/>
      <c r="AR246" s="217"/>
      <c r="AS246" s="285"/>
      <c r="AT246" s="222"/>
      <c r="AU246" s="217" t="str">
        <f t="shared" si="1252"/>
        <v xml:space="preserve"> </v>
      </c>
      <c r="AV246" s="288"/>
      <c r="AW246" s="217"/>
      <c r="AX246" s="285"/>
      <c r="AY246" s="222"/>
      <c r="AZ246" s="217" t="str">
        <f t="shared" si="1252"/>
        <v xml:space="preserve"> </v>
      </c>
      <c r="BA246" s="288"/>
      <c r="BB246" s="217"/>
      <c r="BC246" s="285"/>
      <c r="BD246" s="222"/>
      <c r="BE246" s="217" t="str">
        <f t="shared" si="1252"/>
        <v xml:space="preserve"> </v>
      </c>
      <c r="BF246" s="288"/>
      <c r="BG246" s="217"/>
      <c r="BH246" s="285"/>
      <c r="BI246" s="222"/>
      <c r="BJ246" s="217" t="str">
        <f t="shared" si="1252"/>
        <v xml:space="preserve"> </v>
      </c>
      <c r="BK246" s="288"/>
      <c r="BL246" s="217"/>
      <c r="BM246" s="285"/>
      <c r="BN246" s="222"/>
      <c r="BO246" s="217" t="str">
        <f t="shared" si="1252"/>
        <v xml:space="preserve"> </v>
      </c>
      <c r="BP246" s="288"/>
      <c r="BQ246" s="217"/>
      <c r="BR246" s="285"/>
      <c r="BS246" s="222"/>
      <c r="BT246" s="217" t="str">
        <f t="shared" si="1252"/>
        <v xml:space="preserve"> </v>
      </c>
      <c r="BU246" s="288"/>
      <c r="BV246" s="217"/>
      <c r="BW246" s="285"/>
      <c r="BX246" s="222"/>
      <c r="BY246" s="217" t="str">
        <f t="shared" si="1253"/>
        <v xml:space="preserve"> </v>
      </c>
      <c r="BZ246" s="288"/>
      <c r="CA246" s="217"/>
      <c r="CB246" s="285"/>
      <c r="CC246" s="222"/>
      <c r="CD246" s="217" t="str">
        <f t="shared" si="1253"/>
        <v xml:space="preserve"> </v>
      </c>
      <c r="CE246" s="288"/>
      <c r="CF246" s="217"/>
      <c r="CG246" s="285"/>
      <c r="CH246" s="222"/>
      <c r="CI246" s="217" t="str">
        <f t="shared" si="1253"/>
        <v xml:space="preserve"> </v>
      </c>
      <c r="CJ246" s="288"/>
      <c r="CK246" s="217"/>
      <c r="CL246" s="285"/>
      <c r="CM246" s="222"/>
      <c r="CN246" s="217" t="str">
        <f t="shared" si="1253"/>
        <v xml:space="preserve"> </v>
      </c>
      <c r="CO246" s="288"/>
      <c r="CP246" s="217"/>
      <c r="CQ246" s="285"/>
      <c r="CR246" s="222"/>
      <c r="CS246" s="217" t="str">
        <f t="shared" si="1253"/>
        <v xml:space="preserve"> </v>
      </c>
      <c r="CT246" s="288"/>
      <c r="CU246" s="217"/>
      <c r="CV246" s="285"/>
      <c r="CW246" s="222"/>
      <c r="CX246" s="217" t="str">
        <f t="shared" si="1253"/>
        <v xml:space="preserve"> </v>
      </c>
      <c r="CY246" s="288"/>
      <c r="CZ246" s="217"/>
      <c r="DA246" s="285"/>
      <c r="DB246" s="222"/>
      <c r="DC246" s="217" t="str">
        <f t="shared" si="1253"/>
        <v xml:space="preserve"> </v>
      </c>
      <c r="DD246" s="288"/>
      <c r="DE246" s="217"/>
      <c r="DF246" s="285"/>
      <c r="DG246" s="222"/>
      <c r="DH246" s="217" t="str">
        <f t="shared" si="1253"/>
        <v xml:space="preserve"> </v>
      </c>
      <c r="DI246" s="288"/>
      <c r="DJ246" s="217"/>
      <c r="DK246" s="285"/>
      <c r="DL246" s="222"/>
      <c r="DM246" s="217" t="str">
        <f t="shared" si="1253"/>
        <v xml:space="preserve"> </v>
      </c>
      <c r="DN246" s="288"/>
      <c r="DO246" s="217"/>
      <c r="DP246" s="285"/>
      <c r="DQ246" s="222"/>
      <c r="DR246" s="217" t="str">
        <f t="shared" si="1253"/>
        <v xml:space="preserve"> </v>
      </c>
      <c r="DS246" s="288"/>
      <c r="DT246" s="217"/>
      <c r="DU246" s="285"/>
      <c r="DV246" s="222"/>
      <c r="DW246" s="217" t="str">
        <f t="shared" si="1253"/>
        <v xml:space="preserve"> </v>
      </c>
      <c r="DX246" s="288"/>
      <c r="DY246" s="217"/>
      <c r="DZ246" s="285"/>
      <c r="EA246" s="222"/>
      <c r="EB246" s="217" t="str">
        <f t="shared" si="246"/>
        <v xml:space="preserve"> </v>
      </c>
      <c r="EC246" s="288"/>
      <c r="ED246" s="217"/>
      <c r="EE246" s="285"/>
      <c r="EF246" s="222"/>
      <c r="EG246" s="217" t="str">
        <f t="shared" ref="EG246" si="1294">IF(EF246="Absent",0," ")</f>
        <v xml:space="preserve"> </v>
      </c>
      <c r="EH246" s="288"/>
      <c r="EI246" s="217"/>
      <c r="EJ246" s="285"/>
      <c r="EK246" s="222"/>
      <c r="EL246" s="217" t="str">
        <f t="shared" ref="EL246" si="1295">IF(EK246="Absent",0," ")</f>
        <v xml:space="preserve"> </v>
      </c>
      <c r="EM246" s="288"/>
      <c r="EN246" s="217"/>
      <c r="EO246" s="285"/>
      <c r="EP246" s="222"/>
      <c r="EQ246" s="217" t="str">
        <f t="shared" ref="EQ246" si="1296">IF(EP246="Absent",0," ")</f>
        <v xml:space="preserve"> </v>
      </c>
      <c r="ER246" s="288"/>
      <c r="ES246" s="217"/>
      <c r="ET246" s="285"/>
      <c r="EU246" s="222"/>
      <c r="EV246" s="217" t="str">
        <f t="shared" ref="EV246" si="1297">IF(EU246="Absent",0," ")</f>
        <v xml:space="preserve"> </v>
      </c>
      <c r="EW246" s="288"/>
      <c r="EX246" s="217"/>
      <c r="EY246" s="285"/>
      <c r="EZ246" s="222"/>
      <c r="FA246" s="217" t="str">
        <f t="shared" ref="FA246" si="1298">IF(EZ246="Absent",0," ")</f>
        <v xml:space="preserve"> </v>
      </c>
      <c r="FB246" s="288"/>
      <c r="FC246" s="217"/>
      <c r="FD246" s="285"/>
      <c r="FE246" s="127"/>
      <c r="FF246" s="127"/>
      <c r="FG246" s="127"/>
      <c r="FH246" s="127"/>
      <c r="FI246" s="127"/>
      <c r="FJ246" s="127"/>
      <c r="FK246" s="127"/>
      <c r="FL246" s="127"/>
      <c r="FM246" s="127"/>
      <c r="FN246" s="127"/>
      <c r="FO246" s="127"/>
      <c r="FP246" s="127"/>
      <c r="FQ246" s="127"/>
      <c r="FR246" s="127"/>
      <c r="FS246" s="127"/>
      <c r="FT246" s="127"/>
      <c r="FU246" s="127"/>
      <c r="FV246" s="127"/>
      <c r="FW246" s="127"/>
      <c r="FX246" s="127"/>
      <c r="FY246" s="127"/>
      <c r="FZ246" s="127"/>
      <c r="GA246" s="127"/>
      <c r="GB246" s="127"/>
      <c r="GC246" s="127"/>
      <c r="GD246" s="127"/>
      <c r="GE246" s="127"/>
      <c r="GF246" s="127"/>
      <c r="GG246" s="127"/>
      <c r="GH246" s="127"/>
      <c r="GI246" s="127"/>
      <c r="GJ246" s="127"/>
      <c r="GK246" s="127"/>
      <c r="GL246" s="127"/>
      <c r="GM246" s="127"/>
      <c r="GN246" s="127"/>
      <c r="GO246" s="127"/>
      <c r="GP246" s="127"/>
      <c r="GQ246" s="127"/>
      <c r="GR246" s="127"/>
      <c r="GS246" s="127"/>
      <c r="GT246" s="127"/>
      <c r="GU246" s="127"/>
      <c r="GV246" s="127"/>
      <c r="GW246" s="127"/>
      <c r="GX246" s="127"/>
      <c r="GY246" s="127"/>
      <c r="GZ246" s="127"/>
      <c r="HA246" s="127"/>
      <c r="HB246" s="127"/>
      <c r="HC246" s="127"/>
      <c r="HD246" s="127"/>
      <c r="HE246" s="127"/>
      <c r="HF246" s="127"/>
      <c r="HG246" s="127"/>
      <c r="HH246" s="127"/>
      <c r="HI246" s="127"/>
      <c r="HJ246" s="127"/>
      <c r="HK246" s="127"/>
      <c r="HL246" s="127"/>
      <c r="HM246" s="127"/>
      <c r="HN246" s="127"/>
      <c r="HO246" s="127"/>
      <c r="HP246" s="127"/>
      <c r="HQ246" s="127"/>
      <c r="HR246" s="127"/>
      <c r="HS246" s="127"/>
      <c r="HT246" s="127"/>
      <c r="HU246" s="127"/>
      <c r="HV246" s="127"/>
      <c r="HW246" s="127"/>
      <c r="HX246" s="127"/>
      <c r="HY246" s="127"/>
      <c r="HZ246" s="127"/>
      <c r="IA246" s="127"/>
      <c r="IB246" s="127"/>
      <c r="IC246" s="127"/>
      <c r="ID246" s="127"/>
      <c r="IE246" s="127"/>
      <c r="IF246" s="127"/>
      <c r="IG246" s="127"/>
      <c r="IH246" s="127"/>
      <c r="II246" s="127"/>
      <c r="IJ246" s="127"/>
      <c r="IK246" s="127"/>
      <c r="IL246" s="127"/>
      <c r="IM246" s="127"/>
      <c r="IN246" s="127"/>
      <c r="IO246" s="127"/>
      <c r="IP246" s="127"/>
      <c r="IQ246" s="127"/>
      <c r="IR246" s="127"/>
      <c r="IS246" s="127"/>
      <c r="IT246" s="127"/>
      <c r="IU246" s="127"/>
    </row>
    <row r="247" spans="1:255" ht="15" customHeight="1">
      <c r="A247" s="360"/>
      <c r="B247" s="402"/>
      <c r="C247" s="386"/>
      <c r="D247" s="279"/>
      <c r="E247" s="221" t="str">
        <f t="shared" si="583"/>
        <v>PM</v>
      </c>
      <c r="F247" s="222"/>
      <c r="G247" s="217" t="str">
        <f t="shared" si="243"/>
        <v xml:space="preserve"> </v>
      </c>
      <c r="H247" s="288"/>
      <c r="I247" s="217"/>
      <c r="J247" s="285"/>
      <c r="K247" s="222"/>
      <c r="L247" s="217" t="str">
        <f t="shared" si="1252"/>
        <v xml:space="preserve"> </v>
      </c>
      <c r="M247" s="288"/>
      <c r="N247" s="217"/>
      <c r="O247" s="285"/>
      <c r="P247" s="222"/>
      <c r="Q247" s="217" t="str">
        <f t="shared" si="1252"/>
        <v xml:space="preserve"> </v>
      </c>
      <c r="R247" s="288"/>
      <c r="S247" s="217"/>
      <c r="T247" s="285"/>
      <c r="U247" s="222"/>
      <c r="V247" s="217" t="str">
        <f t="shared" si="1252"/>
        <v xml:space="preserve"> </v>
      </c>
      <c r="W247" s="288"/>
      <c r="X247" s="217"/>
      <c r="Y247" s="285"/>
      <c r="Z247" s="222"/>
      <c r="AA247" s="217" t="str">
        <f t="shared" si="1252"/>
        <v xml:space="preserve"> </v>
      </c>
      <c r="AB247" s="288"/>
      <c r="AC247" s="217"/>
      <c r="AD247" s="285"/>
      <c r="AE247" s="222"/>
      <c r="AF247" s="217" t="str">
        <f t="shared" si="1252"/>
        <v xml:space="preserve"> </v>
      </c>
      <c r="AG247" s="288"/>
      <c r="AH247" s="217"/>
      <c r="AI247" s="285"/>
      <c r="AJ247" s="222"/>
      <c r="AK247" s="217" t="str">
        <f t="shared" si="1252"/>
        <v xml:space="preserve"> </v>
      </c>
      <c r="AL247" s="288"/>
      <c r="AM247" s="217"/>
      <c r="AN247" s="285"/>
      <c r="AO247" s="222"/>
      <c r="AP247" s="217" t="str">
        <f t="shared" si="1252"/>
        <v xml:space="preserve"> </v>
      </c>
      <c r="AQ247" s="288"/>
      <c r="AR247" s="217"/>
      <c r="AS247" s="285"/>
      <c r="AT247" s="222"/>
      <c r="AU247" s="217" t="str">
        <f t="shared" si="1252"/>
        <v xml:space="preserve"> </v>
      </c>
      <c r="AV247" s="288"/>
      <c r="AW247" s="217"/>
      <c r="AX247" s="285"/>
      <c r="AY247" s="222"/>
      <c r="AZ247" s="217" t="str">
        <f t="shared" si="1252"/>
        <v xml:space="preserve"> </v>
      </c>
      <c r="BA247" s="288"/>
      <c r="BB247" s="217"/>
      <c r="BC247" s="285"/>
      <c r="BD247" s="222"/>
      <c r="BE247" s="217" t="str">
        <f t="shared" si="1252"/>
        <v xml:space="preserve"> </v>
      </c>
      <c r="BF247" s="288"/>
      <c r="BG247" s="217"/>
      <c r="BH247" s="285"/>
      <c r="BI247" s="222"/>
      <c r="BJ247" s="217" t="str">
        <f t="shared" si="1252"/>
        <v xml:space="preserve"> </v>
      </c>
      <c r="BK247" s="288"/>
      <c r="BL247" s="217"/>
      <c r="BM247" s="285"/>
      <c r="BN247" s="222"/>
      <c r="BO247" s="217" t="str">
        <f t="shared" si="1252"/>
        <v xml:space="preserve"> </v>
      </c>
      <c r="BP247" s="288"/>
      <c r="BQ247" s="217"/>
      <c r="BR247" s="285"/>
      <c r="BS247" s="222"/>
      <c r="BT247" s="217" t="str">
        <f t="shared" si="1252"/>
        <v xml:space="preserve"> </v>
      </c>
      <c r="BU247" s="288"/>
      <c r="BV247" s="217"/>
      <c r="BW247" s="285"/>
      <c r="BX247" s="222"/>
      <c r="BY247" s="217" t="str">
        <f t="shared" si="1253"/>
        <v xml:space="preserve"> </v>
      </c>
      <c r="BZ247" s="288"/>
      <c r="CA247" s="217"/>
      <c r="CB247" s="285"/>
      <c r="CC247" s="222"/>
      <c r="CD247" s="217" t="str">
        <f t="shared" si="1253"/>
        <v xml:space="preserve"> </v>
      </c>
      <c r="CE247" s="288"/>
      <c r="CF247" s="217"/>
      <c r="CG247" s="285"/>
      <c r="CH247" s="222"/>
      <c r="CI247" s="217" t="str">
        <f t="shared" si="1253"/>
        <v xml:space="preserve"> </v>
      </c>
      <c r="CJ247" s="288"/>
      <c r="CK247" s="217"/>
      <c r="CL247" s="285"/>
      <c r="CM247" s="222"/>
      <c r="CN247" s="217" t="str">
        <f t="shared" si="1253"/>
        <v xml:space="preserve"> </v>
      </c>
      <c r="CO247" s="288"/>
      <c r="CP247" s="217"/>
      <c r="CQ247" s="285"/>
      <c r="CR247" s="222"/>
      <c r="CS247" s="217" t="str">
        <f t="shared" si="1253"/>
        <v xml:space="preserve"> </v>
      </c>
      <c r="CT247" s="288"/>
      <c r="CU247" s="217"/>
      <c r="CV247" s="285"/>
      <c r="CW247" s="222"/>
      <c r="CX247" s="217" t="str">
        <f t="shared" si="1253"/>
        <v xml:space="preserve"> </v>
      </c>
      <c r="CY247" s="288"/>
      <c r="CZ247" s="217"/>
      <c r="DA247" s="285"/>
      <c r="DB247" s="222"/>
      <c r="DC247" s="217" t="str">
        <f t="shared" si="1253"/>
        <v xml:space="preserve"> </v>
      </c>
      <c r="DD247" s="288"/>
      <c r="DE247" s="217"/>
      <c r="DF247" s="285"/>
      <c r="DG247" s="222"/>
      <c r="DH247" s="217" t="str">
        <f t="shared" si="1253"/>
        <v xml:space="preserve"> </v>
      </c>
      <c r="DI247" s="288"/>
      <c r="DJ247" s="217"/>
      <c r="DK247" s="285"/>
      <c r="DL247" s="222"/>
      <c r="DM247" s="217" t="str">
        <f t="shared" si="1253"/>
        <v xml:space="preserve"> </v>
      </c>
      <c r="DN247" s="288"/>
      <c r="DO247" s="217"/>
      <c r="DP247" s="285"/>
      <c r="DQ247" s="222"/>
      <c r="DR247" s="217" t="str">
        <f t="shared" si="1253"/>
        <v xml:space="preserve"> </v>
      </c>
      <c r="DS247" s="288"/>
      <c r="DT247" s="217"/>
      <c r="DU247" s="285"/>
      <c r="DV247" s="222"/>
      <c r="DW247" s="217" t="str">
        <f t="shared" si="1253"/>
        <v xml:space="preserve"> </v>
      </c>
      <c r="DX247" s="288"/>
      <c r="DY247" s="217"/>
      <c r="DZ247" s="285"/>
      <c r="EA247" s="222"/>
      <c r="EB247" s="217" t="str">
        <f t="shared" si="246"/>
        <v xml:space="preserve"> </v>
      </c>
      <c r="EC247" s="288"/>
      <c r="ED247" s="217"/>
      <c r="EE247" s="285"/>
      <c r="EF247" s="222"/>
      <c r="EG247" s="217" t="str">
        <f t="shared" ref="EG247" si="1299">IF(EF247="Absent",0," ")</f>
        <v xml:space="preserve"> </v>
      </c>
      <c r="EH247" s="288"/>
      <c r="EI247" s="217"/>
      <c r="EJ247" s="285"/>
      <c r="EK247" s="222"/>
      <c r="EL247" s="217" t="str">
        <f t="shared" ref="EL247" si="1300">IF(EK247="Absent",0," ")</f>
        <v xml:space="preserve"> </v>
      </c>
      <c r="EM247" s="288"/>
      <c r="EN247" s="217"/>
      <c r="EO247" s="285"/>
      <c r="EP247" s="222"/>
      <c r="EQ247" s="217" t="str">
        <f t="shared" ref="EQ247" si="1301">IF(EP247="Absent",0," ")</f>
        <v xml:space="preserve"> </v>
      </c>
      <c r="ER247" s="288"/>
      <c r="ES247" s="217"/>
      <c r="ET247" s="285"/>
      <c r="EU247" s="222"/>
      <c r="EV247" s="217" t="str">
        <f t="shared" ref="EV247" si="1302">IF(EU247="Absent",0," ")</f>
        <v xml:space="preserve"> </v>
      </c>
      <c r="EW247" s="288"/>
      <c r="EX247" s="217"/>
      <c r="EY247" s="285"/>
      <c r="EZ247" s="222"/>
      <c r="FA247" s="217" t="str">
        <f t="shared" ref="FA247" si="1303">IF(EZ247="Absent",0," ")</f>
        <v xml:space="preserve"> </v>
      </c>
      <c r="FB247" s="288"/>
      <c r="FC247" s="217"/>
      <c r="FD247" s="285"/>
      <c r="FE247" s="127"/>
      <c r="FF247" s="127"/>
      <c r="FG247" s="127"/>
      <c r="FH247" s="127"/>
      <c r="FI247" s="127"/>
      <c r="FJ247" s="127"/>
      <c r="FK247" s="127"/>
      <c r="FL247" s="127"/>
      <c r="FM247" s="127"/>
      <c r="FN247" s="127"/>
      <c r="FO247" s="127"/>
      <c r="FP247" s="127"/>
      <c r="FQ247" s="127"/>
      <c r="FR247" s="127"/>
      <c r="FS247" s="127"/>
      <c r="FT247" s="127"/>
      <c r="FU247" s="127"/>
      <c r="FV247" s="127"/>
      <c r="FW247" s="127"/>
      <c r="FX247" s="127"/>
      <c r="FY247" s="127"/>
      <c r="FZ247" s="127"/>
      <c r="GA247" s="127"/>
      <c r="GB247" s="127"/>
      <c r="GC247" s="127"/>
      <c r="GD247" s="127"/>
      <c r="GE247" s="127"/>
      <c r="GF247" s="127"/>
      <c r="GG247" s="127"/>
      <c r="GH247" s="127"/>
      <c r="GI247" s="127"/>
      <c r="GJ247" s="127"/>
      <c r="GK247" s="127"/>
      <c r="GL247" s="127"/>
      <c r="GM247" s="127"/>
      <c r="GN247" s="127"/>
      <c r="GO247" s="127"/>
      <c r="GP247" s="127"/>
      <c r="GQ247" s="127"/>
      <c r="GR247" s="127"/>
      <c r="GS247" s="127"/>
      <c r="GT247" s="127"/>
      <c r="GU247" s="127"/>
      <c r="GV247" s="127"/>
      <c r="GW247" s="127"/>
      <c r="GX247" s="127"/>
      <c r="GY247" s="127"/>
      <c r="GZ247" s="127"/>
      <c r="HA247" s="127"/>
      <c r="HB247" s="127"/>
      <c r="HC247" s="127"/>
      <c r="HD247" s="127"/>
      <c r="HE247" s="127"/>
      <c r="HF247" s="127"/>
      <c r="HG247" s="127"/>
      <c r="HH247" s="127"/>
      <c r="HI247" s="127"/>
      <c r="HJ247" s="127"/>
      <c r="HK247" s="127"/>
      <c r="HL247" s="127"/>
      <c r="HM247" s="127"/>
      <c r="HN247" s="127"/>
      <c r="HO247" s="127"/>
      <c r="HP247" s="127"/>
      <c r="HQ247" s="127"/>
      <c r="HR247" s="127"/>
      <c r="HS247" s="127"/>
      <c r="HT247" s="127"/>
      <c r="HU247" s="127"/>
      <c r="HV247" s="127"/>
      <c r="HW247" s="127"/>
      <c r="HX247" s="127"/>
      <c r="HY247" s="127"/>
      <c r="HZ247" s="127"/>
      <c r="IA247" s="127"/>
      <c r="IB247" s="127"/>
      <c r="IC247" s="127"/>
      <c r="ID247" s="127"/>
      <c r="IE247" s="127"/>
      <c r="IF247" s="127"/>
      <c r="IG247" s="127"/>
      <c r="IH247" s="127"/>
      <c r="II247" s="127"/>
      <c r="IJ247" s="127"/>
      <c r="IK247" s="127"/>
      <c r="IL247" s="127"/>
      <c r="IM247" s="127"/>
      <c r="IN247" s="127"/>
      <c r="IO247" s="127"/>
      <c r="IP247" s="127"/>
      <c r="IQ247" s="127"/>
      <c r="IR247" s="127"/>
      <c r="IS247" s="127"/>
      <c r="IT247" s="127"/>
      <c r="IU247" s="127"/>
    </row>
    <row r="248" spans="1:255" ht="15" customHeight="1">
      <c r="A248" s="361">
        <f>IF($A246+1=8,1, $A246+1)</f>
        <v>1</v>
      </c>
      <c r="B248" s="402"/>
      <c r="C248" s="385">
        <f>C246+1</f>
        <v>43213</v>
      </c>
      <c r="D248" s="275" t="s">
        <v>74</v>
      </c>
      <c r="E248" s="11" t="str">
        <f t="shared" si="583"/>
        <v>AM</v>
      </c>
      <c r="F248" s="209"/>
      <c r="G248" s="109" t="str">
        <f t="shared" si="243"/>
        <v xml:space="preserve"> </v>
      </c>
      <c r="H248" s="271"/>
      <c r="I248" s="109"/>
      <c r="J248" s="272"/>
      <c r="K248" s="209"/>
      <c r="L248" s="109" t="str">
        <f t="shared" si="1252"/>
        <v xml:space="preserve"> </v>
      </c>
      <c r="M248" s="271"/>
      <c r="N248" s="109"/>
      <c r="O248" s="272"/>
      <c r="P248" s="209"/>
      <c r="Q248" s="109" t="str">
        <f t="shared" si="1252"/>
        <v xml:space="preserve"> </v>
      </c>
      <c r="R248" s="271"/>
      <c r="S248" s="109"/>
      <c r="T248" s="272"/>
      <c r="U248" s="209"/>
      <c r="V248" s="109" t="str">
        <f t="shared" si="1252"/>
        <v xml:space="preserve"> </v>
      </c>
      <c r="W248" s="271"/>
      <c r="X248" s="109"/>
      <c r="Y248" s="272"/>
      <c r="Z248" s="209"/>
      <c r="AA248" s="109" t="str">
        <f t="shared" si="1252"/>
        <v xml:space="preserve"> </v>
      </c>
      <c r="AB248" s="271"/>
      <c r="AC248" s="109"/>
      <c r="AD248" s="272"/>
      <c r="AE248" s="209"/>
      <c r="AF248" s="109" t="str">
        <f t="shared" si="1252"/>
        <v xml:space="preserve"> </v>
      </c>
      <c r="AG248" s="271"/>
      <c r="AH248" s="109"/>
      <c r="AI248" s="272"/>
      <c r="AJ248" s="209"/>
      <c r="AK248" s="109" t="str">
        <f t="shared" si="1252"/>
        <v xml:space="preserve"> </v>
      </c>
      <c r="AL248" s="271"/>
      <c r="AM248" s="109"/>
      <c r="AN248" s="272"/>
      <c r="AO248" s="209"/>
      <c r="AP248" s="109" t="str">
        <f t="shared" si="1252"/>
        <v xml:space="preserve"> </v>
      </c>
      <c r="AQ248" s="271"/>
      <c r="AR248" s="109"/>
      <c r="AS248" s="272"/>
      <c r="AT248" s="209"/>
      <c r="AU248" s="109" t="str">
        <f t="shared" si="1252"/>
        <v xml:space="preserve"> </v>
      </c>
      <c r="AV248" s="271"/>
      <c r="AW248" s="109"/>
      <c r="AX248" s="272"/>
      <c r="AY248" s="209"/>
      <c r="AZ248" s="109" t="str">
        <f t="shared" si="1252"/>
        <v xml:space="preserve"> </v>
      </c>
      <c r="BA248" s="271"/>
      <c r="BB248" s="109"/>
      <c r="BC248" s="272"/>
      <c r="BD248" s="209"/>
      <c r="BE248" s="109" t="str">
        <f t="shared" si="1252"/>
        <v xml:space="preserve"> </v>
      </c>
      <c r="BF248" s="271"/>
      <c r="BG248" s="109"/>
      <c r="BH248" s="272"/>
      <c r="BI248" s="209"/>
      <c r="BJ248" s="109" t="str">
        <f t="shared" si="1252"/>
        <v xml:space="preserve"> </v>
      </c>
      <c r="BK248" s="271"/>
      <c r="BL248" s="109"/>
      <c r="BM248" s="272"/>
      <c r="BN248" s="209"/>
      <c r="BO248" s="109" t="str">
        <f t="shared" si="1252"/>
        <v xml:space="preserve"> </v>
      </c>
      <c r="BP248" s="271"/>
      <c r="BQ248" s="109"/>
      <c r="BR248" s="272"/>
      <c r="BS248" s="209"/>
      <c r="BT248" s="109" t="str">
        <f t="shared" si="1252"/>
        <v xml:space="preserve"> </v>
      </c>
      <c r="BU248" s="271"/>
      <c r="BV248" s="109"/>
      <c r="BW248" s="272"/>
      <c r="BX248" s="209"/>
      <c r="BY248" s="109" t="str">
        <f t="shared" si="1253"/>
        <v xml:space="preserve"> </v>
      </c>
      <c r="BZ248" s="271"/>
      <c r="CA248" s="109"/>
      <c r="CB248" s="272"/>
      <c r="CC248" s="209"/>
      <c r="CD248" s="109" t="str">
        <f t="shared" si="1253"/>
        <v xml:space="preserve"> </v>
      </c>
      <c r="CE248" s="271"/>
      <c r="CF248" s="109"/>
      <c r="CG248" s="272"/>
      <c r="CH248" s="209"/>
      <c r="CI248" s="109" t="str">
        <f t="shared" si="1253"/>
        <v xml:space="preserve"> </v>
      </c>
      <c r="CJ248" s="271"/>
      <c r="CK248" s="109"/>
      <c r="CL248" s="272"/>
      <c r="CM248" s="209"/>
      <c r="CN248" s="109" t="str">
        <f t="shared" si="1253"/>
        <v xml:space="preserve"> </v>
      </c>
      <c r="CO248" s="271"/>
      <c r="CP248" s="109"/>
      <c r="CQ248" s="272"/>
      <c r="CR248" s="209"/>
      <c r="CS248" s="109" t="str">
        <f t="shared" si="1253"/>
        <v xml:space="preserve"> </v>
      </c>
      <c r="CT248" s="271"/>
      <c r="CU248" s="109"/>
      <c r="CV248" s="272"/>
      <c r="CW248" s="209"/>
      <c r="CX248" s="109" t="str">
        <f t="shared" si="1253"/>
        <v xml:space="preserve"> </v>
      </c>
      <c r="CY248" s="271"/>
      <c r="CZ248" s="109"/>
      <c r="DA248" s="272"/>
      <c r="DB248" s="209"/>
      <c r="DC248" s="109" t="str">
        <f t="shared" si="1253"/>
        <v xml:space="preserve"> </v>
      </c>
      <c r="DD248" s="271"/>
      <c r="DE248" s="109"/>
      <c r="DF248" s="272"/>
      <c r="DG248" s="209"/>
      <c r="DH248" s="109" t="str">
        <f t="shared" si="1253"/>
        <v xml:space="preserve"> </v>
      </c>
      <c r="DI248" s="271"/>
      <c r="DJ248" s="109"/>
      <c r="DK248" s="272"/>
      <c r="DL248" s="209"/>
      <c r="DM248" s="109" t="str">
        <f t="shared" si="1253"/>
        <v xml:space="preserve"> </v>
      </c>
      <c r="DN248" s="271"/>
      <c r="DO248" s="109"/>
      <c r="DP248" s="272"/>
      <c r="DQ248" s="209"/>
      <c r="DR248" s="109" t="str">
        <f t="shared" si="1253"/>
        <v xml:space="preserve"> </v>
      </c>
      <c r="DS248" s="271"/>
      <c r="DT248" s="109"/>
      <c r="DU248" s="272"/>
      <c r="DV248" s="209"/>
      <c r="DW248" s="109" t="str">
        <f t="shared" si="1253"/>
        <v xml:space="preserve"> </v>
      </c>
      <c r="DX248" s="271"/>
      <c r="DY248" s="109"/>
      <c r="DZ248" s="272"/>
      <c r="EA248" s="209"/>
      <c r="EB248" s="109" t="str">
        <f t="shared" si="246"/>
        <v xml:space="preserve"> </v>
      </c>
      <c r="EC248" s="271"/>
      <c r="ED248" s="109"/>
      <c r="EE248" s="272"/>
      <c r="EF248" s="209"/>
      <c r="EG248" s="109" t="str">
        <f t="shared" ref="EG248" si="1304">IF(EF248="Absent",0," ")</f>
        <v xml:space="preserve"> </v>
      </c>
      <c r="EH248" s="271"/>
      <c r="EI248" s="109"/>
      <c r="EJ248" s="272"/>
      <c r="EK248" s="209"/>
      <c r="EL248" s="109" t="str">
        <f t="shared" ref="EL248" si="1305">IF(EK248="Absent",0," ")</f>
        <v xml:space="preserve"> </v>
      </c>
      <c r="EM248" s="271"/>
      <c r="EN248" s="109"/>
      <c r="EO248" s="272"/>
      <c r="EP248" s="209"/>
      <c r="EQ248" s="109" t="str">
        <f t="shared" ref="EQ248" si="1306">IF(EP248="Absent",0," ")</f>
        <v xml:space="preserve"> </v>
      </c>
      <c r="ER248" s="271"/>
      <c r="ES248" s="109"/>
      <c r="ET248" s="272"/>
      <c r="EU248" s="209"/>
      <c r="EV248" s="109" t="str">
        <f t="shared" ref="EV248" si="1307">IF(EU248="Absent",0," ")</f>
        <v xml:space="preserve"> </v>
      </c>
      <c r="EW248" s="271"/>
      <c r="EX248" s="109"/>
      <c r="EY248" s="272"/>
      <c r="EZ248" s="209"/>
      <c r="FA248" s="109" t="str">
        <f t="shared" ref="FA248" si="1308">IF(EZ248="Absent",0," ")</f>
        <v xml:space="preserve"> </v>
      </c>
      <c r="FB248" s="271"/>
      <c r="FC248" s="109"/>
      <c r="FD248" s="272"/>
      <c r="FE248" s="127"/>
      <c r="FF248" s="127"/>
      <c r="FG248" s="127"/>
      <c r="FH248" s="127"/>
      <c r="FI248" s="127"/>
      <c r="FJ248" s="127"/>
      <c r="FK248" s="127"/>
      <c r="FL248" s="127"/>
      <c r="FM248" s="127"/>
      <c r="FN248" s="127"/>
      <c r="FO248" s="127"/>
      <c r="FP248" s="127"/>
      <c r="FQ248" s="127"/>
      <c r="FR248" s="127"/>
      <c r="FS248" s="127"/>
      <c r="FT248" s="127"/>
      <c r="FU248" s="127"/>
      <c r="FV248" s="127"/>
      <c r="FW248" s="127"/>
      <c r="FX248" s="127"/>
      <c r="FY248" s="127"/>
      <c r="FZ248" s="127"/>
      <c r="GA248" s="127"/>
      <c r="GB248" s="127"/>
      <c r="GC248" s="127"/>
      <c r="GD248" s="127"/>
      <c r="GE248" s="127"/>
      <c r="GF248" s="127"/>
      <c r="GG248" s="127"/>
      <c r="GH248" s="127"/>
      <c r="GI248" s="127"/>
      <c r="GJ248" s="127"/>
      <c r="GK248" s="127"/>
      <c r="GL248" s="127"/>
      <c r="GM248" s="127"/>
      <c r="GN248" s="127"/>
      <c r="GO248" s="127"/>
      <c r="GP248" s="127"/>
      <c r="GQ248" s="127"/>
      <c r="GR248" s="127"/>
      <c r="GS248" s="127"/>
      <c r="GT248" s="127"/>
      <c r="GU248" s="127"/>
      <c r="GV248" s="127"/>
      <c r="GW248" s="127"/>
      <c r="GX248" s="127"/>
      <c r="GY248" s="127"/>
      <c r="GZ248" s="127"/>
      <c r="HA248" s="127"/>
      <c r="HB248" s="127"/>
      <c r="HC248" s="127"/>
      <c r="HD248" s="127"/>
      <c r="HE248" s="127"/>
      <c r="HF248" s="127"/>
      <c r="HG248" s="127"/>
      <c r="HH248" s="127"/>
      <c r="HI248" s="127"/>
      <c r="HJ248" s="127"/>
      <c r="HK248" s="127"/>
      <c r="HL248" s="127"/>
      <c r="HM248" s="127"/>
      <c r="HN248" s="127"/>
      <c r="HO248" s="127"/>
      <c r="HP248" s="127"/>
      <c r="HQ248" s="127"/>
      <c r="HR248" s="127"/>
      <c r="HS248" s="127"/>
      <c r="HT248" s="127"/>
      <c r="HU248" s="127"/>
      <c r="HV248" s="127"/>
      <c r="HW248" s="127"/>
      <c r="HX248" s="127"/>
      <c r="HY248" s="127"/>
      <c r="HZ248" s="127"/>
      <c r="IA248" s="127"/>
      <c r="IB248" s="127"/>
      <c r="IC248" s="127"/>
      <c r="ID248" s="127"/>
      <c r="IE248" s="127"/>
      <c r="IF248" s="127"/>
      <c r="IG248" s="127"/>
      <c r="IH248" s="127"/>
      <c r="II248" s="127"/>
      <c r="IJ248" s="127"/>
      <c r="IK248" s="127"/>
      <c r="IL248" s="127"/>
      <c r="IM248" s="127"/>
      <c r="IN248" s="127"/>
      <c r="IO248" s="127"/>
      <c r="IP248" s="127"/>
      <c r="IQ248" s="127"/>
      <c r="IR248" s="127"/>
      <c r="IS248" s="127"/>
      <c r="IT248" s="127"/>
      <c r="IU248" s="127"/>
    </row>
    <row r="249" spans="1:255" ht="15" customHeight="1">
      <c r="A249" s="361"/>
      <c r="B249" s="401"/>
      <c r="C249" s="385"/>
      <c r="D249" s="277"/>
      <c r="E249" s="11" t="str">
        <f t="shared" si="583"/>
        <v>PM</v>
      </c>
      <c r="F249" s="209"/>
      <c r="G249" s="109" t="str">
        <f t="shared" si="243"/>
        <v xml:space="preserve"> </v>
      </c>
      <c r="H249" s="271"/>
      <c r="I249" s="109"/>
      <c r="J249" s="272"/>
      <c r="K249" s="209"/>
      <c r="L249" s="109" t="str">
        <f t="shared" si="1252"/>
        <v xml:space="preserve"> </v>
      </c>
      <c r="M249" s="271"/>
      <c r="N249" s="109"/>
      <c r="O249" s="272"/>
      <c r="P249" s="209"/>
      <c r="Q249" s="109" t="str">
        <f t="shared" si="1252"/>
        <v xml:space="preserve"> </v>
      </c>
      <c r="R249" s="271"/>
      <c r="S249" s="109"/>
      <c r="T249" s="272"/>
      <c r="U249" s="209"/>
      <c r="V249" s="109" t="str">
        <f t="shared" si="1252"/>
        <v xml:space="preserve"> </v>
      </c>
      <c r="W249" s="271"/>
      <c r="X249" s="109"/>
      <c r="Y249" s="272"/>
      <c r="Z249" s="209"/>
      <c r="AA249" s="109" t="str">
        <f t="shared" si="1252"/>
        <v xml:space="preserve"> </v>
      </c>
      <c r="AB249" s="271"/>
      <c r="AC249" s="109"/>
      <c r="AD249" s="272"/>
      <c r="AE249" s="209"/>
      <c r="AF249" s="109" t="str">
        <f t="shared" si="1252"/>
        <v xml:space="preserve"> </v>
      </c>
      <c r="AG249" s="271"/>
      <c r="AH249" s="109"/>
      <c r="AI249" s="272"/>
      <c r="AJ249" s="209"/>
      <c r="AK249" s="109" t="str">
        <f t="shared" si="1252"/>
        <v xml:space="preserve"> </v>
      </c>
      <c r="AL249" s="271"/>
      <c r="AM249" s="109"/>
      <c r="AN249" s="272"/>
      <c r="AO249" s="209"/>
      <c r="AP249" s="109" t="str">
        <f t="shared" si="1252"/>
        <v xml:space="preserve"> </v>
      </c>
      <c r="AQ249" s="271"/>
      <c r="AR249" s="109"/>
      <c r="AS249" s="272"/>
      <c r="AT249" s="209"/>
      <c r="AU249" s="109" t="str">
        <f t="shared" si="1252"/>
        <v xml:space="preserve"> </v>
      </c>
      <c r="AV249" s="271"/>
      <c r="AW249" s="109"/>
      <c r="AX249" s="272"/>
      <c r="AY249" s="209"/>
      <c r="AZ249" s="109" t="str">
        <f t="shared" si="1252"/>
        <v xml:space="preserve"> </v>
      </c>
      <c r="BA249" s="271"/>
      <c r="BB249" s="109"/>
      <c r="BC249" s="272"/>
      <c r="BD249" s="209"/>
      <c r="BE249" s="109" t="str">
        <f t="shared" si="1252"/>
        <v xml:space="preserve"> </v>
      </c>
      <c r="BF249" s="271"/>
      <c r="BG249" s="109"/>
      <c r="BH249" s="272"/>
      <c r="BI249" s="209"/>
      <c r="BJ249" s="109" t="str">
        <f t="shared" si="1252"/>
        <v xml:space="preserve"> </v>
      </c>
      <c r="BK249" s="271"/>
      <c r="BL249" s="109"/>
      <c r="BM249" s="272"/>
      <c r="BN249" s="209"/>
      <c r="BO249" s="109" t="str">
        <f t="shared" si="1252"/>
        <v xml:space="preserve"> </v>
      </c>
      <c r="BP249" s="271"/>
      <c r="BQ249" s="109"/>
      <c r="BR249" s="272"/>
      <c r="BS249" s="209"/>
      <c r="BT249" s="109" t="str">
        <f t="shared" si="1252"/>
        <v xml:space="preserve"> </v>
      </c>
      <c r="BU249" s="271"/>
      <c r="BV249" s="109"/>
      <c r="BW249" s="272"/>
      <c r="BX249" s="209"/>
      <c r="BY249" s="109" t="str">
        <f t="shared" si="1253"/>
        <v xml:space="preserve"> </v>
      </c>
      <c r="BZ249" s="271"/>
      <c r="CA249" s="109"/>
      <c r="CB249" s="272"/>
      <c r="CC249" s="209"/>
      <c r="CD249" s="109" t="str">
        <f t="shared" si="1253"/>
        <v xml:space="preserve"> </v>
      </c>
      <c r="CE249" s="271"/>
      <c r="CF249" s="109"/>
      <c r="CG249" s="272"/>
      <c r="CH249" s="209"/>
      <c r="CI249" s="109" t="str">
        <f t="shared" si="1253"/>
        <v xml:space="preserve"> </v>
      </c>
      <c r="CJ249" s="271"/>
      <c r="CK249" s="109"/>
      <c r="CL249" s="272"/>
      <c r="CM249" s="209"/>
      <c r="CN249" s="109" t="str">
        <f t="shared" si="1253"/>
        <v xml:space="preserve"> </v>
      </c>
      <c r="CO249" s="271"/>
      <c r="CP249" s="109"/>
      <c r="CQ249" s="272"/>
      <c r="CR249" s="209"/>
      <c r="CS249" s="109" t="str">
        <f t="shared" si="1253"/>
        <v xml:space="preserve"> </v>
      </c>
      <c r="CT249" s="271"/>
      <c r="CU249" s="109"/>
      <c r="CV249" s="272"/>
      <c r="CW249" s="209"/>
      <c r="CX249" s="109" t="str">
        <f t="shared" si="1253"/>
        <v xml:space="preserve"> </v>
      </c>
      <c r="CY249" s="271"/>
      <c r="CZ249" s="109"/>
      <c r="DA249" s="272"/>
      <c r="DB249" s="209"/>
      <c r="DC249" s="109" t="str">
        <f t="shared" si="1253"/>
        <v xml:space="preserve"> </v>
      </c>
      <c r="DD249" s="271"/>
      <c r="DE249" s="109"/>
      <c r="DF249" s="272"/>
      <c r="DG249" s="209"/>
      <c r="DH249" s="109" t="str">
        <f t="shared" si="1253"/>
        <v xml:space="preserve"> </v>
      </c>
      <c r="DI249" s="271"/>
      <c r="DJ249" s="109"/>
      <c r="DK249" s="272"/>
      <c r="DL249" s="209"/>
      <c r="DM249" s="109" t="str">
        <f t="shared" si="1253"/>
        <v xml:space="preserve"> </v>
      </c>
      <c r="DN249" s="271"/>
      <c r="DO249" s="109"/>
      <c r="DP249" s="272"/>
      <c r="DQ249" s="209"/>
      <c r="DR249" s="109" t="str">
        <f t="shared" si="1253"/>
        <v xml:space="preserve"> </v>
      </c>
      <c r="DS249" s="271"/>
      <c r="DT249" s="109"/>
      <c r="DU249" s="272"/>
      <c r="DV249" s="209"/>
      <c r="DW249" s="109" t="str">
        <f t="shared" si="1253"/>
        <v xml:space="preserve"> </v>
      </c>
      <c r="DX249" s="271"/>
      <c r="DY249" s="109"/>
      <c r="DZ249" s="272"/>
      <c r="EA249" s="209"/>
      <c r="EB249" s="109" t="str">
        <f t="shared" si="246"/>
        <v xml:space="preserve"> </v>
      </c>
      <c r="EC249" s="271"/>
      <c r="ED249" s="109"/>
      <c r="EE249" s="272"/>
      <c r="EF249" s="209"/>
      <c r="EG249" s="109" t="str">
        <f t="shared" ref="EG249" si="1309">IF(EF249="Absent",0," ")</f>
        <v xml:space="preserve"> </v>
      </c>
      <c r="EH249" s="271"/>
      <c r="EI249" s="109"/>
      <c r="EJ249" s="272"/>
      <c r="EK249" s="209"/>
      <c r="EL249" s="109" t="str">
        <f t="shared" ref="EL249" si="1310">IF(EK249="Absent",0," ")</f>
        <v xml:space="preserve"> </v>
      </c>
      <c r="EM249" s="271"/>
      <c r="EN249" s="109"/>
      <c r="EO249" s="272"/>
      <c r="EP249" s="209"/>
      <c r="EQ249" s="109" t="str">
        <f t="shared" ref="EQ249" si="1311">IF(EP249="Absent",0," ")</f>
        <v xml:space="preserve"> </v>
      </c>
      <c r="ER249" s="271"/>
      <c r="ES249" s="109"/>
      <c r="ET249" s="272"/>
      <c r="EU249" s="209"/>
      <c r="EV249" s="109" t="str">
        <f t="shared" ref="EV249" si="1312">IF(EU249="Absent",0," ")</f>
        <v xml:space="preserve"> </v>
      </c>
      <c r="EW249" s="271"/>
      <c r="EX249" s="109"/>
      <c r="EY249" s="272"/>
      <c r="EZ249" s="209"/>
      <c r="FA249" s="109" t="str">
        <f t="shared" ref="FA249" si="1313">IF(EZ249="Absent",0," ")</f>
        <v xml:space="preserve"> </v>
      </c>
      <c r="FB249" s="271"/>
      <c r="FC249" s="109"/>
      <c r="FD249" s="272"/>
      <c r="FE249" s="127"/>
      <c r="FF249" s="127"/>
      <c r="FG249" s="127"/>
      <c r="FH249" s="127"/>
      <c r="FI249" s="127"/>
      <c r="FJ249" s="127"/>
      <c r="FK249" s="127"/>
      <c r="FL249" s="127"/>
      <c r="FM249" s="127"/>
      <c r="FN249" s="127"/>
      <c r="FO249" s="127"/>
      <c r="FP249" s="127"/>
      <c r="FQ249" s="127"/>
      <c r="FR249" s="127"/>
      <c r="FS249" s="127"/>
      <c r="FT249" s="127"/>
      <c r="FU249" s="127"/>
      <c r="FV249" s="127"/>
      <c r="FW249" s="127"/>
      <c r="FX249" s="127"/>
      <c r="FY249" s="127"/>
      <c r="FZ249" s="127"/>
      <c r="GA249" s="127"/>
      <c r="GB249" s="127"/>
      <c r="GC249" s="127"/>
      <c r="GD249" s="127"/>
      <c r="GE249" s="127"/>
      <c r="GF249" s="127"/>
      <c r="GG249" s="127"/>
      <c r="GH249" s="127"/>
      <c r="GI249" s="127"/>
      <c r="GJ249" s="127"/>
      <c r="GK249" s="127"/>
      <c r="GL249" s="127"/>
      <c r="GM249" s="127"/>
      <c r="GN249" s="127"/>
      <c r="GO249" s="127"/>
      <c r="GP249" s="127"/>
      <c r="GQ249" s="127"/>
      <c r="GR249" s="127"/>
      <c r="GS249" s="127"/>
      <c r="GT249" s="127"/>
      <c r="GU249" s="127"/>
      <c r="GV249" s="127"/>
      <c r="GW249" s="127"/>
      <c r="GX249" s="127"/>
      <c r="GY249" s="127"/>
      <c r="GZ249" s="127"/>
      <c r="HA249" s="127"/>
      <c r="HB249" s="127"/>
      <c r="HC249" s="127"/>
      <c r="HD249" s="127"/>
      <c r="HE249" s="127"/>
      <c r="HF249" s="127"/>
      <c r="HG249" s="127"/>
      <c r="HH249" s="127"/>
      <c r="HI249" s="127"/>
      <c r="HJ249" s="127"/>
      <c r="HK249" s="127"/>
      <c r="HL249" s="127"/>
      <c r="HM249" s="127"/>
      <c r="HN249" s="127"/>
      <c r="HO249" s="127"/>
      <c r="HP249" s="127"/>
      <c r="HQ249" s="127"/>
      <c r="HR249" s="127"/>
      <c r="HS249" s="127"/>
      <c r="HT249" s="127"/>
      <c r="HU249" s="127"/>
      <c r="HV249" s="127"/>
      <c r="HW249" s="127"/>
      <c r="HX249" s="127"/>
      <c r="HY249" s="127"/>
      <c r="HZ249" s="127"/>
      <c r="IA249" s="127"/>
      <c r="IB249" s="127"/>
      <c r="IC249" s="127"/>
      <c r="ID249" s="127"/>
      <c r="IE249" s="127"/>
      <c r="IF249" s="127"/>
      <c r="IG249" s="127"/>
      <c r="IH249" s="127"/>
      <c r="II249" s="127"/>
      <c r="IJ249" s="127"/>
      <c r="IK249" s="127"/>
      <c r="IL249" s="127"/>
      <c r="IM249" s="127"/>
      <c r="IN249" s="127"/>
      <c r="IO249" s="127"/>
      <c r="IP249" s="127"/>
      <c r="IQ249" s="127"/>
      <c r="IR249" s="127"/>
      <c r="IS249" s="127"/>
      <c r="IT249" s="127"/>
      <c r="IU249" s="127"/>
    </row>
    <row r="250" spans="1:255" ht="15" customHeight="1">
      <c r="A250" s="361">
        <f>IF($A248+1=8,1, $A248+1)</f>
        <v>2</v>
      </c>
      <c r="B250" s="401"/>
      <c r="C250" s="385">
        <f>C248+1</f>
        <v>43214</v>
      </c>
      <c r="D250" s="275" t="s">
        <v>75</v>
      </c>
      <c r="E250" s="11" t="str">
        <f t="shared" si="583"/>
        <v>AM</v>
      </c>
      <c r="F250" s="156"/>
      <c r="G250" s="155" t="str">
        <f t="shared" ref="G250:G261" si="1314">IF(F250="Absent",0," ")</f>
        <v xml:space="preserve"> </v>
      </c>
      <c r="H250" s="287"/>
      <c r="I250" s="155"/>
      <c r="J250" s="286"/>
      <c r="K250" s="156"/>
      <c r="L250" s="155" t="str">
        <f t="shared" si="1252"/>
        <v xml:space="preserve"> </v>
      </c>
      <c r="M250" s="287"/>
      <c r="N250" s="155"/>
      <c r="O250" s="286"/>
      <c r="P250" s="156"/>
      <c r="Q250" s="155" t="str">
        <f t="shared" si="1252"/>
        <v xml:space="preserve"> </v>
      </c>
      <c r="R250" s="287"/>
      <c r="S250" s="155"/>
      <c r="T250" s="286"/>
      <c r="U250" s="156"/>
      <c r="V250" s="155" t="str">
        <f t="shared" si="1252"/>
        <v xml:space="preserve"> </v>
      </c>
      <c r="W250" s="287"/>
      <c r="X250" s="155"/>
      <c r="Y250" s="286"/>
      <c r="Z250" s="156"/>
      <c r="AA250" s="155" t="str">
        <f t="shared" si="1252"/>
        <v xml:space="preserve"> </v>
      </c>
      <c r="AB250" s="287"/>
      <c r="AC250" s="155"/>
      <c r="AD250" s="286"/>
      <c r="AE250" s="156"/>
      <c r="AF250" s="155" t="str">
        <f t="shared" si="1252"/>
        <v xml:space="preserve"> </v>
      </c>
      <c r="AG250" s="287"/>
      <c r="AH250" s="155"/>
      <c r="AI250" s="286"/>
      <c r="AJ250" s="156"/>
      <c r="AK250" s="155" t="str">
        <f t="shared" si="1252"/>
        <v xml:space="preserve"> </v>
      </c>
      <c r="AL250" s="287"/>
      <c r="AM250" s="155"/>
      <c r="AN250" s="286"/>
      <c r="AO250" s="156"/>
      <c r="AP250" s="155" t="str">
        <f t="shared" si="1252"/>
        <v xml:space="preserve"> </v>
      </c>
      <c r="AQ250" s="287"/>
      <c r="AR250" s="155"/>
      <c r="AS250" s="286"/>
      <c r="AT250" s="156"/>
      <c r="AU250" s="155" t="str">
        <f t="shared" si="1252"/>
        <v xml:space="preserve"> </v>
      </c>
      <c r="AV250" s="287"/>
      <c r="AW250" s="155"/>
      <c r="AX250" s="286"/>
      <c r="AY250" s="156"/>
      <c r="AZ250" s="155" t="str">
        <f t="shared" si="1252"/>
        <v xml:space="preserve"> </v>
      </c>
      <c r="BA250" s="287"/>
      <c r="BB250" s="155"/>
      <c r="BC250" s="286"/>
      <c r="BD250" s="156"/>
      <c r="BE250" s="155" t="str">
        <f t="shared" si="1252"/>
        <v xml:space="preserve"> </v>
      </c>
      <c r="BF250" s="287"/>
      <c r="BG250" s="155"/>
      <c r="BH250" s="286"/>
      <c r="BI250" s="156"/>
      <c r="BJ250" s="155" t="str">
        <f t="shared" si="1252"/>
        <v xml:space="preserve"> </v>
      </c>
      <c r="BK250" s="287"/>
      <c r="BL250" s="155"/>
      <c r="BM250" s="286"/>
      <c r="BN250" s="156"/>
      <c r="BO250" s="155" t="str">
        <f t="shared" si="1252"/>
        <v xml:space="preserve"> </v>
      </c>
      <c r="BP250" s="287"/>
      <c r="BQ250" s="155"/>
      <c r="BR250" s="286"/>
      <c r="BS250" s="156"/>
      <c r="BT250" s="155" t="str">
        <f t="shared" si="1252"/>
        <v xml:space="preserve"> </v>
      </c>
      <c r="BU250" s="287"/>
      <c r="BV250" s="155"/>
      <c r="BW250" s="286"/>
      <c r="BX250" s="156"/>
      <c r="BY250" s="155" t="str">
        <f t="shared" si="1253"/>
        <v xml:space="preserve"> </v>
      </c>
      <c r="BZ250" s="287"/>
      <c r="CA250" s="155"/>
      <c r="CB250" s="286"/>
      <c r="CC250" s="156"/>
      <c r="CD250" s="155" t="str">
        <f t="shared" si="1253"/>
        <v xml:space="preserve"> </v>
      </c>
      <c r="CE250" s="287"/>
      <c r="CF250" s="155"/>
      <c r="CG250" s="286"/>
      <c r="CH250" s="156"/>
      <c r="CI250" s="155" t="str">
        <f t="shared" si="1253"/>
        <v xml:space="preserve"> </v>
      </c>
      <c r="CJ250" s="287"/>
      <c r="CK250" s="155"/>
      <c r="CL250" s="286"/>
      <c r="CM250" s="156"/>
      <c r="CN250" s="155" t="str">
        <f t="shared" si="1253"/>
        <v xml:space="preserve"> </v>
      </c>
      <c r="CO250" s="287"/>
      <c r="CP250" s="155"/>
      <c r="CQ250" s="286"/>
      <c r="CR250" s="156"/>
      <c r="CS250" s="155" t="str">
        <f t="shared" si="1253"/>
        <v xml:space="preserve"> </v>
      </c>
      <c r="CT250" s="287"/>
      <c r="CU250" s="155"/>
      <c r="CV250" s="286"/>
      <c r="CW250" s="156"/>
      <c r="CX250" s="155" t="str">
        <f t="shared" si="1253"/>
        <v xml:space="preserve"> </v>
      </c>
      <c r="CY250" s="287"/>
      <c r="CZ250" s="155"/>
      <c r="DA250" s="286"/>
      <c r="DB250" s="156"/>
      <c r="DC250" s="155" t="str">
        <f t="shared" si="1253"/>
        <v xml:space="preserve"> </v>
      </c>
      <c r="DD250" s="287"/>
      <c r="DE250" s="155"/>
      <c r="DF250" s="286"/>
      <c r="DG250" s="156"/>
      <c r="DH250" s="155" t="str">
        <f t="shared" si="1253"/>
        <v xml:space="preserve"> </v>
      </c>
      <c r="DI250" s="287"/>
      <c r="DJ250" s="155"/>
      <c r="DK250" s="286"/>
      <c r="DL250" s="156"/>
      <c r="DM250" s="155" t="str">
        <f t="shared" si="1253"/>
        <v xml:space="preserve"> </v>
      </c>
      <c r="DN250" s="287"/>
      <c r="DO250" s="155"/>
      <c r="DP250" s="286"/>
      <c r="DQ250" s="156"/>
      <c r="DR250" s="155" t="str">
        <f t="shared" si="1253"/>
        <v xml:space="preserve"> </v>
      </c>
      <c r="DS250" s="287"/>
      <c r="DT250" s="155"/>
      <c r="DU250" s="286"/>
      <c r="DV250" s="156"/>
      <c r="DW250" s="155" t="str">
        <f t="shared" si="1253"/>
        <v xml:space="preserve"> </v>
      </c>
      <c r="DX250" s="287"/>
      <c r="DY250" s="155"/>
      <c r="DZ250" s="286"/>
      <c r="EA250" s="156"/>
      <c r="EB250" s="155" t="str">
        <f t="shared" si="246"/>
        <v xml:space="preserve"> </v>
      </c>
      <c r="EC250" s="287"/>
      <c r="ED250" s="155"/>
      <c r="EE250" s="286"/>
      <c r="EF250" s="156"/>
      <c r="EG250" s="155" t="str">
        <f t="shared" ref="EG250" si="1315">IF(EF250="Absent",0," ")</f>
        <v xml:space="preserve"> </v>
      </c>
      <c r="EH250" s="287"/>
      <c r="EI250" s="155"/>
      <c r="EJ250" s="286"/>
      <c r="EK250" s="156"/>
      <c r="EL250" s="155" t="str">
        <f t="shared" ref="EL250" si="1316">IF(EK250="Absent",0," ")</f>
        <v xml:space="preserve"> </v>
      </c>
      <c r="EM250" s="287"/>
      <c r="EN250" s="155"/>
      <c r="EO250" s="286"/>
      <c r="EP250" s="156"/>
      <c r="EQ250" s="155" t="str">
        <f t="shared" ref="EQ250" si="1317">IF(EP250="Absent",0," ")</f>
        <v xml:space="preserve"> </v>
      </c>
      <c r="ER250" s="287"/>
      <c r="ES250" s="155"/>
      <c r="ET250" s="286"/>
      <c r="EU250" s="156"/>
      <c r="EV250" s="155" t="str">
        <f t="shared" ref="EV250" si="1318">IF(EU250="Absent",0," ")</f>
        <v xml:space="preserve"> </v>
      </c>
      <c r="EW250" s="287"/>
      <c r="EX250" s="155"/>
      <c r="EY250" s="286"/>
      <c r="EZ250" s="156"/>
      <c r="FA250" s="155" t="str">
        <f t="shared" ref="FA250" si="1319">IF(EZ250="Absent",0," ")</f>
        <v xml:space="preserve"> </v>
      </c>
      <c r="FB250" s="287"/>
      <c r="FC250" s="155"/>
      <c r="FD250" s="286"/>
      <c r="FE250" s="127"/>
      <c r="FF250" s="127"/>
      <c r="FG250" s="127"/>
      <c r="FH250" s="127"/>
      <c r="FI250" s="127"/>
      <c r="FJ250" s="127"/>
      <c r="FK250" s="127"/>
      <c r="FL250" s="127"/>
      <c r="FM250" s="127"/>
      <c r="FN250" s="127"/>
      <c r="FO250" s="127"/>
      <c r="FP250" s="127"/>
      <c r="FQ250" s="127"/>
      <c r="FR250" s="127"/>
      <c r="FS250" s="127"/>
      <c r="FT250" s="127"/>
      <c r="FU250" s="127"/>
      <c r="FV250" s="127"/>
      <c r="FW250" s="127"/>
      <c r="FX250" s="127"/>
      <c r="FY250" s="127"/>
      <c r="FZ250" s="127"/>
      <c r="GA250" s="127"/>
      <c r="GB250" s="127"/>
      <c r="GC250" s="127"/>
      <c r="GD250" s="127"/>
      <c r="GE250" s="127"/>
      <c r="GF250" s="127"/>
      <c r="GG250" s="127"/>
      <c r="GH250" s="127"/>
      <c r="GI250" s="127"/>
      <c r="GJ250" s="127"/>
      <c r="GK250" s="127"/>
      <c r="GL250" s="127"/>
      <c r="GM250" s="127"/>
      <c r="GN250" s="127"/>
      <c r="GO250" s="127"/>
      <c r="GP250" s="127"/>
      <c r="GQ250" s="127"/>
      <c r="GR250" s="127"/>
      <c r="GS250" s="127"/>
      <c r="GT250" s="127"/>
      <c r="GU250" s="127"/>
      <c r="GV250" s="127"/>
      <c r="GW250" s="127"/>
      <c r="GX250" s="127"/>
      <c r="GY250" s="127"/>
      <c r="GZ250" s="127"/>
      <c r="HA250" s="127"/>
      <c r="HB250" s="127"/>
      <c r="HC250" s="127"/>
      <c r="HD250" s="127"/>
      <c r="HE250" s="127"/>
      <c r="HF250" s="127"/>
      <c r="HG250" s="127"/>
      <c r="HH250" s="127"/>
      <c r="HI250" s="127"/>
      <c r="HJ250" s="127"/>
      <c r="HK250" s="127"/>
      <c r="HL250" s="127"/>
      <c r="HM250" s="127"/>
      <c r="HN250" s="127"/>
      <c r="HO250" s="127"/>
      <c r="HP250" s="127"/>
      <c r="HQ250" s="127"/>
      <c r="HR250" s="127"/>
      <c r="HS250" s="127"/>
      <c r="HT250" s="127"/>
      <c r="HU250" s="127"/>
      <c r="HV250" s="127"/>
      <c r="HW250" s="127"/>
      <c r="HX250" s="127"/>
      <c r="HY250" s="127"/>
      <c r="HZ250" s="127"/>
      <c r="IA250" s="127"/>
      <c r="IB250" s="127"/>
      <c r="IC250" s="127"/>
      <c r="ID250" s="127"/>
      <c r="IE250" s="127"/>
      <c r="IF250" s="127"/>
      <c r="IG250" s="127"/>
      <c r="IH250" s="127"/>
      <c r="II250" s="127"/>
      <c r="IJ250" s="127"/>
      <c r="IK250" s="127"/>
      <c r="IL250" s="127"/>
      <c r="IM250" s="127"/>
      <c r="IN250" s="127"/>
      <c r="IO250" s="127"/>
      <c r="IP250" s="127"/>
      <c r="IQ250" s="127"/>
      <c r="IR250" s="127"/>
      <c r="IS250" s="127"/>
      <c r="IT250" s="127"/>
      <c r="IU250" s="127"/>
    </row>
    <row r="251" spans="1:255" ht="15" customHeight="1" thickBot="1">
      <c r="A251" s="372"/>
      <c r="B251" s="403"/>
      <c r="C251" s="389"/>
      <c r="D251" s="276"/>
      <c r="E251" s="96" t="str">
        <f t="shared" si="583"/>
        <v>PM</v>
      </c>
      <c r="F251" s="158"/>
      <c r="G251" s="157" t="str">
        <f t="shared" si="1314"/>
        <v xml:space="preserve"> </v>
      </c>
      <c r="H251" s="358"/>
      <c r="I251" s="157"/>
      <c r="J251" s="307"/>
      <c r="K251" s="158"/>
      <c r="L251" s="157" t="str">
        <f t="shared" si="1252"/>
        <v xml:space="preserve"> </v>
      </c>
      <c r="M251" s="358"/>
      <c r="N251" s="157"/>
      <c r="O251" s="307"/>
      <c r="P251" s="158"/>
      <c r="Q251" s="157" t="str">
        <f t="shared" si="1252"/>
        <v xml:space="preserve"> </v>
      </c>
      <c r="R251" s="358"/>
      <c r="S251" s="157"/>
      <c r="T251" s="307"/>
      <c r="U251" s="158"/>
      <c r="V251" s="157" t="str">
        <f t="shared" si="1252"/>
        <v xml:space="preserve"> </v>
      </c>
      <c r="W251" s="358"/>
      <c r="X251" s="157"/>
      <c r="Y251" s="307"/>
      <c r="Z251" s="158"/>
      <c r="AA251" s="157" t="str">
        <f t="shared" si="1252"/>
        <v xml:space="preserve"> </v>
      </c>
      <c r="AB251" s="358"/>
      <c r="AC251" s="157"/>
      <c r="AD251" s="307"/>
      <c r="AE251" s="158"/>
      <c r="AF251" s="157" t="str">
        <f t="shared" si="1252"/>
        <v xml:space="preserve"> </v>
      </c>
      <c r="AG251" s="358"/>
      <c r="AH251" s="157"/>
      <c r="AI251" s="307"/>
      <c r="AJ251" s="158"/>
      <c r="AK251" s="157" t="str">
        <f t="shared" si="1252"/>
        <v xml:space="preserve"> </v>
      </c>
      <c r="AL251" s="358"/>
      <c r="AM251" s="157"/>
      <c r="AN251" s="307"/>
      <c r="AO251" s="158"/>
      <c r="AP251" s="157" t="str">
        <f t="shared" si="1252"/>
        <v xml:space="preserve"> </v>
      </c>
      <c r="AQ251" s="358"/>
      <c r="AR251" s="157"/>
      <c r="AS251" s="307"/>
      <c r="AT251" s="158"/>
      <c r="AU251" s="157" t="str">
        <f t="shared" si="1252"/>
        <v xml:space="preserve"> </v>
      </c>
      <c r="AV251" s="358"/>
      <c r="AW251" s="157"/>
      <c r="AX251" s="307"/>
      <c r="AY251" s="158"/>
      <c r="AZ251" s="157" t="str">
        <f t="shared" si="1252"/>
        <v xml:space="preserve"> </v>
      </c>
      <c r="BA251" s="358"/>
      <c r="BB251" s="157"/>
      <c r="BC251" s="307"/>
      <c r="BD251" s="158"/>
      <c r="BE251" s="157" t="str">
        <f t="shared" si="1252"/>
        <v xml:space="preserve"> </v>
      </c>
      <c r="BF251" s="358"/>
      <c r="BG251" s="157"/>
      <c r="BH251" s="307"/>
      <c r="BI251" s="158"/>
      <c r="BJ251" s="157" t="str">
        <f t="shared" si="1252"/>
        <v xml:space="preserve"> </v>
      </c>
      <c r="BK251" s="358"/>
      <c r="BL251" s="157"/>
      <c r="BM251" s="307"/>
      <c r="BN251" s="158"/>
      <c r="BO251" s="157" t="str">
        <f t="shared" si="1252"/>
        <v xml:space="preserve"> </v>
      </c>
      <c r="BP251" s="358"/>
      <c r="BQ251" s="157"/>
      <c r="BR251" s="307"/>
      <c r="BS251" s="158"/>
      <c r="BT251" s="157" t="str">
        <f t="shared" si="1252"/>
        <v xml:space="preserve"> </v>
      </c>
      <c r="BU251" s="358"/>
      <c r="BV251" s="157"/>
      <c r="BW251" s="307"/>
      <c r="BX251" s="158"/>
      <c r="BY251" s="157" t="str">
        <f t="shared" si="1253"/>
        <v xml:space="preserve"> </v>
      </c>
      <c r="BZ251" s="358"/>
      <c r="CA251" s="157"/>
      <c r="CB251" s="307"/>
      <c r="CC251" s="158"/>
      <c r="CD251" s="157" t="str">
        <f t="shared" si="1253"/>
        <v xml:space="preserve"> </v>
      </c>
      <c r="CE251" s="358"/>
      <c r="CF251" s="157"/>
      <c r="CG251" s="307"/>
      <c r="CH251" s="158"/>
      <c r="CI251" s="157" t="str">
        <f t="shared" si="1253"/>
        <v xml:space="preserve"> </v>
      </c>
      <c r="CJ251" s="358"/>
      <c r="CK251" s="157"/>
      <c r="CL251" s="307"/>
      <c r="CM251" s="158"/>
      <c r="CN251" s="157" t="str">
        <f t="shared" si="1253"/>
        <v xml:space="preserve"> </v>
      </c>
      <c r="CO251" s="358"/>
      <c r="CP251" s="157"/>
      <c r="CQ251" s="307"/>
      <c r="CR251" s="158"/>
      <c r="CS251" s="157" t="str">
        <f t="shared" si="1253"/>
        <v xml:space="preserve"> </v>
      </c>
      <c r="CT251" s="358"/>
      <c r="CU251" s="157"/>
      <c r="CV251" s="307"/>
      <c r="CW251" s="158"/>
      <c r="CX251" s="157" t="str">
        <f t="shared" si="1253"/>
        <v xml:space="preserve"> </v>
      </c>
      <c r="CY251" s="358"/>
      <c r="CZ251" s="157"/>
      <c r="DA251" s="307"/>
      <c r="DB251" s="158"/>
      <c r="DC251" s="157" t="str">
        <f t="shared" si="1253"/>
        <v xml:space="preserve"> </v>
      </c>
      <c r="DD251" s="358"/>
      <c r="DE251" s="157"/>
      <c r="DF251" s="307"/>
      <c r="DG251" s="158"/>
      <c r="DH251" s="157" t="str">
        <f t="shared" si="1253"/>
        <v xml:space="preserve"> </v>
      </c>
      <c r="DI251" s="358"/>
      <c r="DJ251" s="157"/>
      <c r="DK251" s="307"/>
      <c r="DL251" s="158"/>
      <c r="DM251" s="157" t="str">
        <f t="shared" si="1253"/>
        <v xml:space="preserve"> </v>
      </c>
      <c r="DN251" s="358"/>
      <c r="DO251" s="157"/>
      <c r="DP251" s="307"/>
      <c r="DQ251" s="158"/>
      <c r="DR251" s="157" t="str">
        <f t="shared" si="1253"/>
        <v xml:space="preserve"> </v>
      </c>
      <c r="DS251" s="358"/>
      <c r="DT251" s="157"/>
      <c r="DU251" s="307"/>
      <c r="DV251" s="158"/>
      <c r="DW251" s="157" t="str">
        <f t="shared" si="1253"/>
        <v xml:space="preserve"> </v>
      </c>
      <c r="DX251" s="358"/>
      <c r="DY251" s="157"/>
      <c r="DZ251" s="307"/>
      <c r="EA251" s="158"/>
      <c r="EB251" s="157" t="str">
        <f t="shared" si="246"/>
        <v xml:space="preserve"> </v>
      </c>
      <c r="EC251" s="358"/>
      <c r="ED251" s="157"/>
      <c r="EE251" s="307"/>
      <c r="EF251" s="158"/>
      <c r="EG251" s="157" t="str">
        <f t="shared" ref="EG251" si="1320">IF(EF251="Absent",0," ")</f>
        <v xml:space="preserve"> </v>
      </c>
      <c r="EH251" s="358"/>
      <c r="EI251" s="157"/>
      <c r="EJ251" s="307"/>
      <c r="EK251" s="158"/>
      <c r="EL251" s="157" t="str">
        <f t="shared" ref="EL251" si="1321">IF(EK251="Absent",0," ")</f>
        <v xml:space="preserve"> </v>
      </c>
      <c r="EM251" s="358"/>
      <c r="EN251" s="157"/>
      <c r="EO251" s="307"/>
      <c r="EP251" s="158"/>
      <c r="EQ251" s="157" t="str">
        <f t="shared" ref="EQ251" si="1322">IF(EP251="Absent",0," ")</f>
        <v xml:space="preserve"> </v>
      </c>
      <c r="ER251" s="358"/>
      <c r="ES251" s="157"/>
      <c r="ET251" s="307"/>
      <c r="EU251" s="158"/>
      <c r="EV251" s="157" t="str">
        <f t="shared" ref="EV251" si="1323">IF(EU251="Absent",0," ")</f>
        <v xml:space="preserve"> </v>
      </c>
      <c r="EW251" s="358"/>
      <c r="EX251" s="157"/>
      <c r="EY251" s="307"/>
      <c r="EZ251" s="158"/>
      <c r="FA251" s="157" t="str">
        <f t="shared" ref="FA251" si="1324">IF(EZ251="Absent",0," ")</f>
        <v xml:space="preserve"> </v>
      </c>
      <c r="FB251" s="358"/>
      <c r="FC251" s="157"/>
      <c r="FD251" s="307"/>
      <c r="FE251" s="127"/>
      <c r="FF251" s="127"/>
      <c r="FG251" s="127"/>
      <c r="FH251" s="127"/>
      <c r="FI251" s="127"/>
      <c r="FJ251" s="127"/>
      <c r="FK251" s="127"/>
      <c r="FL251" s="127"/>
      <c r="FM251" s="127"/>
      <c r="FN251" s="127"/>
      <c r="FO251" s="127"/>
      <c r="FP251" s="127"/>
      <c r="FQ251" s="127"/>
      <c r="FR251" s="127"/>
      <c r="FS251" s="127"/>
      <c r="FT251" s="127"/>
      <c r="FU251" s="127"/>
      <c r="FV251" s="127"/>
      <c r="FW251" s="127"/>
      <c r="FX251" s="127"/>
      <c r="FY251" s="127"/>
      <c r="FZ251" s="127"/>
      <c r="GA251" s="127"/>
      <c r="GB251" s="127"/>
      <c r="GC251" s="127"/>
      <c r="GD251" s="127"/>
      <c r="GE251" s="127"/>
      <c r="GF251" s="127"/>
      <c r="GG251" s="127"/>
      <c r="GH251" s="127"/>
      <c r="GI251" s="127"/>
      <c r="GJ251" s="127"/>
      <c r="GK251" s="127"/>
      <c r="GL251" s="127"/>
      <c r="GM251" s="127"/>
      <c r="GN251" s="127"/>
      <c r="GO251" s="127"/>
      <c r="GP251" s="127"/>
      <c r="GQ251" s="127"/>
      <c r="GR251" s="127"/>
      <c r="GS251" s="127"/>
      <c r="GT251" s="127"/>
      <c r="GU251" s="127"/>
      <c r="GV251" s="127"/>
      <c r="GW251" s="127"/>
      <c r="GX251" s="127"/>
      <c r="GY251" s="127"/>
      <c r="GZ251" s="127"/>
      <c r="HA251" s="127"/>
      <c r="HB251" s="127"/>
      <c r="HC251" s="127"/>
      <c r="HD251" s="127"/>
      <c r="HE251" s="127"/>
      <c r="HF251" s="127"/>
      <c r="HG251" s="127"/>
      <c r="HH251" s="127"/>
      <c r="HI251" s="127"/>
      <c r="HJ251" s="127"/>
      <c r="HK251" s="127"/>
      <c r="HL251" s="127"/>
      <c r="HM251" s="127"/>
      <c r="HN251" s="127"/>
      <c r="HO251" s="127"/>
      <c r="HP251" s="127"/>
      <c r="HQ251" s="127"/>
      <c r="HR251" s="127"/>
      <c r="HS251" s="127"/>
      <c r="HT251" s="127"/>
      <c r="HU251" s="127"/>
      <c r="HV251" s="127"/>
      <c r="HW251" s="127"/>
      <c r="HX251" s="127"/>
      <c r="HY251" s="127"/>
      <c r="HZ251" s="127"/>
      <c r="IA251" s="127"/>
      <c r="IB251" s="127"/>
      <c r="IC251" s="127"/>
      <c r="ID251" s="127"/>
      <c r="IE251" s="127"/>
      <c r="IF251" s="127"/>
      <c r="IG251" s="127"/>
      <c r="IH251" s="127"/>
      <c r="II251" s="127"/>
      <c r="IJ251" s="127"/>
      <c r="IK251" s="127"/>
      <c r="IL251" s="127"/>
      <c r="IM251" s="127"/>
      <c r="IN251" s="127"/>
      <c r="IO251" s="127"/>
      <c r="IP251" s="127"/>
      <c r="IQ251" s="127"/>
      <c r="IR251" s="127"/>
      <c r="IS251" s="127"/>
      <c r="IT251" s="127"/>
      <c r="IU251" s="127"/>
    </row>
    <row r="252" spans="1:255" ht="15" customHeight="1" thickBot="1">
      <c r="A252" s="323"/>
      <c r="B252" s="324"/>
      <c r="C252" s="324"/>
      <c r="D252" s="324"/>
      <c r="E252" s="325"/>
      <c r="F252" s="326" t="s">
        <v>83</v>
      </c>
      <c r="G252" s="327"/>
      <c r="H252" s="328"/>
      <c r="I252" s="137">
        <f>SUM(I190:I251)</f>
        <v>0</v>
      </c>
      <c r="J252" s="137">
        <f>SUM(J190:J251)</f>
        <v>0</v>
      </c>
      <c r="K252" s="315" t="s">
        <v>83</v>
      </c>
      <c r="L252" s="311"/>
      <c r="M252" s="314"/>
      <c r="N252" s="3">
        <f t="shared" ref="N252" si="1325">SUM(N190:N251)</f>
        <v>0</v>
      </c>
      <c r="O252" s="102">
        <f>SUM(O190:O251)</f>
        <v>0</v>
      </c>
      <c r="P252" s="313" t="s">
        <v>83</v>
      </c>
      <c r="Q252" s="311"/>
      <c r="R252" s="314"/>
      <c r="S252" s="3">
        <f t="shared" ref="S252" si="1326">SUM(S190:S251)</f>
        <v>0</v>
      </c>
      <c r="T252" s="102">
        <f>SUM(T190:T251)</f>
        <v>0</v>
      </c>
      <c r="U252" s="313" t="s">
        <v>83</v>
      </c>
      <c r="V252" s="311"/>
      <c r="W252" s="314"/>
      <c r="X252" s="3">
        <f t="shared" ref="X252" si="1327">SUM(X190:X251)</f>
        <v>0</v>
      </c>
      <c r="Y252" s="102">
        <f>SUM(Y190:Y251)</f>
        <v>0</v>
      </c>
      <c r="Z252" s="313" t="s">
        <v>83</v>
      </c>
      <c r="AA252" s="311"/>
      <c r="AB252" s="314"/>
      <c r="AC252" s="3">
        <f t="shared" ref="AC252" si="1328">SUM(AC190:AC251)</f>
        <v>0</v>
      </c>
      <c r="AD252" s="102">
        <f>SUM(AD190:AD251)</f>
        <v>0</v>
      </c>
      <c r="AE252" s="313" t="s">
        <v>83</v>
      </c>
      <c r="AF252" s="311"/>
      <c r="AG252" s="314"/>
      <c r="AH252" s="3">
        <f t="shared" ref="AH252" si="1329">SUM(AH190:AH251)</f>
        <v>0</v>
      </c>
      <c r="AI252" s="102">
        <f>SUM(AI190:AI251)</f>
        <v>0</v>
      </c>
      <c r="AJ252" s="313" t="s">
        <v>83</v>
      </c>
      <c r="AK252" s="311"/>
      <c r="AL252" s="314"/>
      <c r="AM252" s="3">
        <f t="shared" ref="AM252" si="1330">SUM(AM190:AM251)</f>
        <v>0</v>
      </c>
      <c r="AN252" s="102">
        <f>SUM(AN190:AN251)</f>
        <v>0</v>
      </c>
      <c r="AO252" s="313" t="s">
        <v>83</v>
      </c>
      <c r="AP252" s="311"/>
      <c r="AQ252" s="314"/>
      <c r="AR252" s="3">
        <f t="shared" ref="AR252" si="1331">SUM(AR190:AR251)</f>
        <v>0</v>
      </c>
      <c r="AS252" s="102">
        <f>SUM(AS190:AS251)</f>
        <v>0</v>
      </c>
      <c r="AT252" s="313" t="s">
        <v>83</v>
      </c>
      <c r="AU252" s="311"/>
      <c r="AV252" s="314"/>
      <c r="AW252" s="3">
        <f t="shared" ref="AW252" si="1332">SUM(AW190:AW251)</f>
        <v>0</v>
      </c>
      <c r="AX252" s="102">
        <f>SUM(AX190:AX251)</f>
        <v>0</v>
      </c>
      <c r="AY252" s="313" t="s">
        <v>83</v>
      </c>
      <c r="AZ252" s="311"/>
      <c r="BA252" s="314"/>
      <c r="BB252" s="3">
        <f t="shared" ref="BB252" si="1333">SUM(BB190:BB251)</f>
        <v>0</v>
      </c>
      <c r="BC252" s="102">
        <f>SUM(BC190:BC251)</f>
        <v>0</v>
      </c>
      <c r="BD252" s="313" t="s">
        <v>83</v>
      </c>
      <c r="BE252" s="311"/>
      <c r="BF252" s="314"/>
      <c r="BG252" s="3">
        <f t="shared" ref="BG252" si="1334">SUM(BG190:BG251)</f>
        <v>0</v>
      </c>
      <c r="BH252" s="102">
        <f>SUM(BH190:BH251)</f>
        <v>0</v>
      </c>
      <c r="BI252" s="313" t="s">
        <v>83</v>
      </c>
      <c r="BJ252" s="311"/>
      <c r="BK252" s="312"/>
      <c r="BL252" s="109">
        <f t="shared" ref="BL252" si="1335">SUM(BL190:BL251)</f>
        <v>0</v>
      </c>
      <c r="BM252" s="102">
        <f>SUM(BM190:BM251)</f>
        <v>0</v>
      </c>
      <c r="BN252" s="313" t="s">
        <v>83</v>
      </c>
      <c r="BO252" s="311"/>
      <c r="BP252" s="314"/>
      <c r="BQ252" s="3">
        <f t="shared" ref="BQ252" si="1336">SUM(BQ190:BQ251)</f>
        <v>0</v>
      </c>
      <c r="BR252" s="102">
        <f>SUM(BR190:BR251)</f>
        <v>0</v>
      </c>
      <c r="BS252" s="313" t="s">
        <v>83</v>
      </c>
      <c r="BT252" s="311"/>
      <c r="BU252" s="314"/>
      <c r="BV252" s="3">
        <f t="shared" ref="BV252" si="1337">SUM(BV190:BV251)</f>
        <v>0</v>
      </c>
      <c r="BW252" s="102">
        <f>SUM(BW190:BW251)</f>
        <v>0</v>
      </c>
      <c r="BX252" s="313" t="s">
        <v>83</v>
      </c>
      <c r="BY252" s="311"/>
      <c r="BZ252" s="314"/>
      <c r="CA252" s="3">
        <f t="shared" ref="CA252" si="1338">SUM(CA190:CA251)</f>
        <v>0</v>
      </c>
      <c r="CB252" s="102">
        <f>SUM(CB190:CB251)</f>
        <v>0</v>
      </c>
      <c r="CC252" s="313" t="s">
        <v>83</v>
      </c>
      <c r="CD252" s="311"/>
      <c r="CE252" s="314"/>
      <c r="CF252" s="3">
        <f t="shared" ref="CF252" si="1339">SUM(CF190:CF251)</f>
        <v>0</v>
      </c>
      <c r="CG252" s="102">
        <f>SUM(CG190:CG251)</f>
        <v>0</v>
      </c>
      <c r="CH252" s="313" t="s">
        <v>83</v>
      </c>
      <c r="CI252" s="311"/>
      <c r="CJ252" s="314"/>
      <c r="CK252" s="3">
        <f t="shared" ref="CK252" si="1340">SUM(CK190:CK251)</f>
        <v>0</v>
      </c>
      <c r="CL252" s="102">
        <f>SUM(CL190:CL251)</f>
        <v>0</v>
      </c>
      <c r="CM252" s="313" t="s">
        <v>83</v>
      </c>
      <c r="CN252" s="311"/>
      <c r="CO252" s="314"/>
      <c r="CP252" s="3">
        <f t="shared" ref="CP252" si="1341">SUM(CP190:CP251)</f>
        <v>0</v>
      </c>
      <c r="CQ252" s="102">
        <f>SUM(CQ190:CQ251)</f>
        <v>0</v>
      </c>
      <c r="CR252" s="313" t="s">
        <v>83</v>
      </c>
      <c r="CS252" s="311"/>
      <c r="CT252" s="314"/>
      <c r="CU252" s="3">
        <f t="shared" ref="CU252" si="1342">SUM(CU190:CU251)</f>
        <v>0</v>
      </c>
      <c r="CV252" s="102">
        <f>SUM(CV190:CV251)</f>
        <v>0</v>
      </c>
      <c r="CW252" s="313" t="s">
        <v>83</v>
      </c>
      <c r="CX252" s="311"/>
      <c r="CY252" s="314"/>
      <c r="CZ252" s="3">
        <f t="shared" ref="CZ252" si="1343">SUM(CZ190:CZ251)</f>
        <v>0</v>
      </c>
      <c r="DA252" s="102">
        <f>SUM(DA190:DA251)</f>
        <v>0</v>
      </c>
      <c r="DB252" s="313" t="s">
        <v>83</v>
      </c>
      <c r="DC252" s="311"/>
      <c r="DD252" s="314"/>
      <c r="DE252" s="3">
        <f t="shared" ref="DE252" si="1344">SUM(DE190:DE251)</f>
        <v>0</v>
      </c>
      <c r="DF252" s="102">
        <f>SUM(DF190:DF251)</f>
        <v>0</v>
      </c>
      <c r="DG252" s="313" t="s">
        <v>83</v>
      </c>
      <c r="DH252" s="311"/>
      <c r="DI252" s="314"/>
      <c r="DJ252" s="3">
        <f t="shared" ref="DJ252" si="1345">SUM(DJ190:DJ251)</f>
        <v>0</v>
      </c>
      <c r="DK252" s="102">
        <f>SUM(DK190:DK251)</f>
        <v>0</v>
      </c>
      <c r="DL252" s="313" t="s">
        <v>83</v>
      </c>
      <c r="DM252" s="311"/>
      <c r="DN252" s="314"/>
      <c r="DO252" s="3">
        <f t="shared" ref="DO252" si="1346">SUM(DO190:DO251)</f>
        <v>0</v>
      </c>
      <c r="DP252" s="102">
        <f>SUM(DP190:DP251)</f>
        <v>0</v>
      </c>
      <c r="DQ252" s="313" t="s">
        <v>83</v>
      </c>
      <c r="DR252" s="311"/>
      <c r="DS252" s="314"/>
      <c r="DT252" s="3">
        <f t="shared" ref="DT252" si="1347">SUM(DT190:DT251)</f>
        <v>0</v>
      </c>
      <c r="DU252" s="102">
        <f>SUM(DU190:DU251)</f>
        <v>0</v>
      </c>
      <c r="DV252" s="313" t="s">
        <v>83</v>
      </c>
      <c r="DW252" s="311"/>
      <c r="DX252" s="314"/>
      <c r="DY252" s="3">
        <f t="shared" ref="DY252" si="1348">SUM(DY190:DY251)</f>
        <v>0</v>
      </c>
      <c r="DZ252" s="102">
        <f>SUM(DZ190:DZ251)</f>
        <v>0</v>
      </c>
      <c r="EA252" s="313" t="s">
        <v>83</v>
      </c>
      <c r="EB252" s="311"/>
      <c r="EC252" s="314"/>
      <c r="ED252" s="3">
        <f t="shared" ref="ED252" si="1349">SUM(ED190:ED251)</f>
        <v>0</v>
      </c>
      <c r="EE252" s="102">
        <f>SUM(EE190:EE251)</f>
        <v>0</v>
      </c>
      <c r="EF252" s="313" t="s">
        <v>83</v>
      </c>
      <c r="EG252" s="311"/>
      <c r="EH252" s="314"/>
      <c r="EI252" s="3">
        <f t="shared" ref="EI252" si="1350">SUM(EI190:EI251)</f>
        <v>0</v>
      </c>
      <c r="EJ252" s="102">
        <f>SUM(EJ190:EJ251)</f>
        <v>0</v>
      </c>
      <c r="EK252" s="313" t="s">
        <v>83</v>
      </c>
      <c r="EL252" s="311"/>
      <c r="EM252" s="314"/>
      <c r="EN252" s="3">
        <f t="shared" ref="EN252:EO252" si="1351">SUM(EN190:EN251)</f>
        <v>0</v>
      </c>
      <c r="EO252" s="102">
        <f t="shared" si="1351"/>
        <v>0</v>
      </c>
      <c r="EP252" s="313" t="s">
        <v>83</v>
      </c>
      <c r="EQ252" s="311"/>
      <c r="ER252" s="314"/>
      <c r="ES252" s="3">
        <f t="shared" ref="ES252:ET252" si="1352">SUM(ES190:ES251)</f>
        <v>0</v>
      </c>
      <c r="ET252" s="102">
        <f t="shared" si="1352"/>
        <v>0</v>
      </c>
      <c r="EU252" s="313" t="s">
        <v>83</v>
      </c>
      <c r="EV252" s="311"/>
      <c r="EW252" s="314"/>
      <c r="EX252" s="3">
        <f t="shared" ref="EX252:EY252" si="1353">SUM(EX190:EX251)</f>
        <v>0</v>
      </c>
      <c r="EY252" s="102">
        <f t="shared" si="1353"/>
        <v>0</v>
      </c>
      <c r="EZ252" s="313" t="s">
        <v>83</v>
      </c>
      <c r="FA252" s="311"/>
      <c r="FB252" s="314"/>
      <c r="FC252" s="3">
        <f t="shared" ref="FC252:FD252" si="1354">SUM(FC190:FC251)</f>
        <v>0</v>
      </c>
      <c r="FD252" s="102">
        <f t="shared" si="1354"/>
        <v>0</v>
      </c>
    </row>
    <row r="253" spans="1:255" ht="15" customHeight="1">
      <c r="A253" s="373">
        <f>IF($A250+1=8,1, $A250+1)</f>
        <v>3</v>
      </c>
      <c r="B253" s="400" t="s">
        <v>62</v>
      </c>
      <c r="C253" s="387">
        <f>C250+1</f>
        <v>43215</v>
      </c>
      <c r="D253" s="280" t="s">
        <v>76</v>
      </c>
      <c r="E253" s="97" t="str">
        <f>IF(E251="AM","PM","AM")</f>
        <v>AM</v>
      </c>
      <c r="F253" s="151"/>
      <c r="G253" s="152" t="str">
        <f t="shared" si="1314"/>
        <v xml:space="preserve"> </v>
      </c>
      <c r="H253" s="354"/>
      <c r="I253" s="152"/>
      <c r="J253" s="309"/>
      <c r="K253" s="151"/>
      <c r="L253" s="152" t="str">
        <f t="shared" ref="L253:BT268" si="1355">IF(K253="Absent",0," ")</f>
        <v xml:space="preserve"> </v>
      </c>
      <c r="M253" s="354"/>
      <c r="N253" s="152"/>
      <c r="O253" s="309"/>
      <c r="P253" s="151"/>
      <c r="Q253" s="152" t="str">
        <f t="shared" si="1355"/>
        <v xml:space="preserve"> </v>
      </c>
      <c r="R253" s="354"/>
      <c r="S253" s="152"/>
      <c r="T253" s="309"/>
      <c r="U253" s="151"/>
      <c r="V253" s="152" t="str">
        <f t="shared" si="1355"/>
        <v xml:space="preserve"> </v>
      </c>
      <c r="W253" s="354"/>
      <c r="X253" s="152"/>
      <c r="Y253" s="309"/>
      <c r="Z253" s="151"/>
      <c r="AA253" s="152" t="str">
        <f t="shared" si="1355"/>
        <v xml:space="preserve"> </v>
      </c>
      <c r="AB253" s="354"/>
      <c r="AC253" s="152"/>
      <c r="AD253" s="309"/>
      <c r="AE253" s="151"/>
      <c r="AF253" s="152" t="str">
        <f t="shared" si="1355"/>
        <v xml:space="preserve"> </v>
      </c>
      <c r="AG253" s="354"/>
      <c r="AH253" s="152"/>
      <c r="AI253" s="309"/>
      <c r="AJ253" s="151"/>
      <c r="AK253" s="152" t="str">
        <f t="shared" si="1355"/>
        <v xml:space="preserve"> </v>
      </c>
      <c r="AL253" s="354"/>
      <c r="AM253" s="152"/>
      <c r="AN253" s="309"/>
      <c r="AO253" s="151"/>
      <c r="AP253" s="152" t="str">
        <f t="shared" si="1355"/>
        <v xml:space="preserve"> </v>
      </c>
      <c r="AQ253" s="354"/>
      <c r="AR253" s="152"/>
      <c r="AS253" s="309"/>
      <c r="AT253" s="151"/>
      <c r="AU253" s="152" t="str">
        <f t="shared" si="1355"/>
        <v xml:space="preserve"> </v>
      </c>
      <c r="AV253" s="354"/>
      <c r="AW253" s="152"/>
      <c r="AX253" s="309"/>
      <c r="AY253" s="151"/>
      <c r="AZ253" s="152" t="str">
        <f t="shared" si="1355"/>
        <v xml:space="preserve"> </v>
      </c>
      <c r="BA253" s="354"/>
      <c r="BB253" s="152"/>
      <c r="BC253" s="309"/>
      <c r="BD253" s="151"/>
      <c r="BE253" s="152" t="str">
        <f t="shared" si="1355"/>
        <v xml:space="preserve"> </v>
      </c>
      <c r="BF253" s="354"/>
      <c r="BG253" s="152"/>
      <c r="BH253" s="309"/>
      <c r="BI253" s="151"/>
      <c r="BJ253" s="152" t="str">
        <f t="shared" si="1355"/>
        <v xml:space="preserve"> </v>
      </c>
      <c r="BK253" s="354"/>
      <c r="BL253" s="152"/>
      <c r="BM253" s="309"/>
      <c r="BN253" s="151"/>
      <c r="BO253" s="152" t="str">
        <f t="shared" si="1355"/>
        <v xml:space="preserve"> </v>
      </c>
      <c r="BP253" s="354"/>
      <c r="BQ253" s="152"/>
      <c r="BR253" s="309"/>
      <c r="BS253" s="151"/>
      <c r="BT253" s="152" t="str">
        <f t="shared" si="1355"/>
        <v xml:space="preserve"> </v>
      </c>
      <c r="BU253" s="354"/>
      <c r="BV253" s="152"/>
      <c r="BW253" s="309"/>
      <c r="BX253" s="151"/>
      <c r="BY253" s="152" t="str">
        <f t="shared" ref="BY253:EG268" si="1356">IF(BX253="Absent",0," ")</f>
        <v xml:space="preserve"> </v>
      </c>
      <c r="BZ253" s="354"/>
      <c r="CA253" s="152"/>
      <c r="CB253" s="309"/>
      <c r="CC253" s="151"/>
      <c r="CD253" s="152" t="str">
        <f t="shared" si="1356"/>
        <v xml:space="preserve"> </v>
      </c>
      <c r="CE253" s="354"/>
      <c r="CF253" s="152"/>
      <c r="CG253" s="309"/>
      <c r="CH253" s="151"/>
      <c r="CI253" s="152" t="str">
        <f t="shared" si="1356"/>
        <v xml:space="preserve"> </v>
      </c>
      <c r="CJ253" s="354"/>
      <c r="CK253" s="152"/>
      <c r="CL253" s="309"/>
      <c r="CM253" s="151"/>
      <c r="CN253" s="152" t="str">
        <f t="shared" si="1356"/>
        <v xml:space="preserve"> </v>
      </c>
      <c r="CO253" s="354"/>
      <c r="CP253" s="152"/>
      <c r="CQ253" s="309"/>
      <c r="CR253" s="151"/>
      <c r="CS253" s="152" t="str">
        <f t="shared" si="1356"/>
        <v xml:space="preserve"> </v>
      </c>
      <c r="CT253" s="354"/>
      <c r="CU253" s="152"/>
      <c r="CV253" s="309"/>
      <c r="CW253" s="151"/>
      <c r="CX253" s="152" t="str">
        <f t="shared" si="1356"/>
        <v xml:space="preserve"> </v>
      </c>
      <c r="CY253" s="354"/>
      <c r="CZ253" s="152"/>
      <c r="DA253" s="309"/>
      <c r="DB253" s="151"/>
      <c r="DC253" s="152" t="str">
        <f t="shared" si="1356"/>
        <v xml:space="preserve"> </v>
      </c>
      <c r="DD253" s="354"/>
      <c r="DE253" s="152"/>
      <c r="DF253" s="309"/>
      <c r="DG253" s="151"/>
      <c r="DH253" s="152" t="str">
        <f t="shared" si="1356"/>
        <v xml:space="preserve"> </v>
      </c>
      <c r="DI253" s="354"/>
      <c r="DJ253" s="152"/>
      <c r="DK253" s="309"/>
      <c r="DL253" s="151"/>
      <c r="DM253" s="152" t="str">
        <f t="shared" si="1356"/>
        <v xml:space="preserve"> </v>
      </c>
      <c r="DN253" s="354"/>
      <c r="DO253" s="152"/>
      <c r="DP253" s="309"/>
      <c r="DQ253" s="151"/>
      <c r="DR253" s="152" t="str">
        <f t="shared" si="1356"/>
        <v xml:space="preserve"> </v>
      </c>
      <c r="DS253" s="354"/>
      <c r="DT253" s="152"/>
      <c r="DU253" s="309"/>
      <c r="DV253" s="151"/>
      <c r="DW253" s="152" t="str">
        <f t="shared" si="1356"/>
        <v xml:space="preserve"> </v>
      </c>
      <c r="DX253" s="354"/>
      <c r="DY253" s="152"/>
      <c r="DZ253" s="309"/>
      <c r="EA253" s="151"/>
      <c r="EB253" s="152" t="str">
        <f t="shared" si="1356"/>
        <v xml:space="preserve"> </v>
      </c>
      <c r="EC253" s="354"/>
      <c r="ED253" s="152"/>
      <c r="EE253" s="309"/>
      <c r="EF253" s="151"/>
      <c r="EG253" s="152" t="str">
        <f t="shared" si="1356"/>
        <v xml:space="preserve"> </v>
      </c>
      <c r="EH253" s="354"/>
      <c r="EI253" s="152"/>
      <c r="EJ253" s="309"/>
      <c r="EK253" s="151"/>
      <c r="EL253" s="152" t="str">
        <f t="shared" ref="EL253:FA268" si="1357">IF(EK253="Absent",0," ")</f>
        <v xml:space="preserve"> </v>
      </c>
      <c r="EM253" s="354"/>
      <c r="EN253" s="152"/>
      <c r="EO253" s="309"/>
      <c r="EP253" s="151"/>
      <c r="EQ253" s="152" t="str">
        <f t="shared" si="1357"/>
        <v xml:space="preserve"> </v>
      </c>
      <c r="ER253" s="354"/>
      <c r="ES253" s="152"/>
      <c r="ET253" s="309"/>
      <c r="EU253" s="151"/>
      <c r="EV253" s="152" t="str">
        <f t="shared" si="1357"/>
        <v xml:space="preserve"> </v>
      </c>
      <c r="EW253" s="354"/>
      <c r="EX253" s="152"/>
      <c r="EY253" s="309"/>
      <c r="EZ253" s="151"/>
      <c r="FA253" s="152" t="str">
        <f t="shared" si="1357"/>
        <v xml:space="preserve"> </v>
      </c>
      <c r="FB253" s="354"/>
      <c r="FC253" s="152"/>
      <c r="FD253" s="309"/>
    </row>
    <row r="254" spans="1:255" ht="15" customHeight="1">
      <c r="A254" s="361"/>
      <c r="B254" s="401"/>
      <c r="C254" s="385"/>
      <c r="D254" s="277"/>
      <c r="E254" s="11" t="str">
        <f t="shared" si="583"/>
        <v>PM</v>
      </c>
      <c r="F254" s="156"/>
      <c r="G254" s="155" t="str">
        <f t="shared" si="1314"/>
        <v xml:space="preserve"> </v>
      </c>
      <c r="H254" s="287"/>
      <c r="I254" s="155"/>
      <c r="J254" s="286"/>
      <c r="K254" s="156"/>
      <c r="L254" s="155" t="str">
        <f t="shared" si="1355"/>
        <v xml:space="preserve"> </v>
      </c>
      <c r="M254" s="287"/>
      <c r="N254" s="155"/>
      <c r="O254" s="286"/>
      <c r="P254" s="156"/>
      <c r="Q254" s="155" t="str">
        <f t="shared" si="1355"/>
        <v xml:space="preserve"> </v>
      </c>
      <c r="R254" s="287"/>
      <c r="S254" s="155"/>
      <c r="T254" s="286"/>
      <c r="U254" s="156"/>
      <c r="V254" s="155" t="str">
        <f t="shared" si="1355"/>
        <v xml:space="preserve"> </v>
      </c>
      <c r="W254" s="287"/>
      <c r="X254" s="155"/>
      <c r="Y254" s="286"/>
      <c r="Z254" s="156"/>
      <c r="AA254" s="155" t="str">
        <f t="shared" si="1355"/>
        <v xml:space="preserve"> </v>
      </c>
      <c r="AB254" s="287"/>
      <c r="AC254" s="155"/>
      <c r="AD254" s="286"/>
      <c r="AE254" s="156"/>
      <c r="AF254" s="155" t="str">
        <f t="shared" si="1355"/>
        <v xml:space="preserve"> </v>
      </c>
      <c r="AG254" s="287"/>
      <c r="AH254" s="155"/>
      <c r="AI254" s="286"/>
      <c r="AJ254" s="156"/>
      <c r="AK254" s="155" t="str">
        <f t="shared" si="1355"/>
        <v xml:space="preserve"> </v>
      </c>
      <c r="AL254" s="287"/>
      <c r="AM254" s="155"/>
      <c r="AN254" s="286"/>
      <c r="AO254" s="156"/>
      <c r="AP254" s="155" t="str">
        <f t="shared" si="1355"/>
        <v xml:space="preserve"> </v>
      </c>
      <c r="AQ254" s="287"/>
      <c r="AR254" s="155"/>
      <c r="AS254" s="286"/>
      <c r="AT254" s="156"/>
      <c r="AU254" s="155" t="str">
        <f t="shared" si="1355"/>
        <v xml:space="preserve"> </v>
      </c>
      <c r="AV254" s="287"/>
      <c r="AW254" s="155"/>
      <c r="AX254" s="286"/>
      <c r="AY254" s="156"/>
      <c r="AZ254" s="155" t="str">
        <f t="shared" si="1355"/>
        <v xml:space="preserve"> </v>
      </c>
      <c r="BA254" s="287"/>
      <c r="BB254" s="155"/>
      <c r="BC254" s="286"/>
      <c r="BD254" s="156"/>
      <c r="BE254" s="155" t="str">
        <f t="shared" si="1355"/>
        <v xml:space="preserve"> </v>
      </c>
      <c r="BF254" s="287"/>
      <c r="BG254" s="155"/>
      <c r="BH254" s="286"/>
      <c r="BI254" s="156"/>
      <c r="BJ254" s="155" t="str">
        <f t="shared" si="1355"/>
        <v xml:space="preserve"> </v>
      </c>
      <c r="BK254" s="287"/>
      <c r="BL254" s="155"/>
      <c r="BM254" s="286"/>
      <c r="BN254" s="156"/>
      <c r="BO254" s="155" t="str">
        <f t="shared" si="1355"/>
        <v xml:space="preserve"> </v>
      </c>
      <c r="BP254" s="287"/>
      <c r="BQ254" s="155"/>
      <c r="BR254" s="286"/>
      <c r="BS254" s="156"/>
      <c r="BT254" s="155" t="str">
        <f t="shared" si="1355"/>
        <v xml:space="preserve"> </v>
      </c>
      <c r="BU254" s="287"/>
      <c r="BV254" s="155"/>
      <c r="BW254" s="286"/>
      <c r="BX254" s="156"/>
      <c r="BY254" s="155" t="str">
        <f t="shared" si="1356"/>
        <v xml:space="preserve"> </v>
      </c>
      <c r="BZ254" s="287"/>
      <c r="CA254" s="155"/>
      <c r="CB254" s="286"/>
      <c r="CC254" s="156"/>
      <c r="CD254" s="155" t="str">
        <f t="shared" si="1356"/>
        <v xml:space="preserve"> </v>
      </c>
      <c r="CE254" s="287"/>
      <c r="CF254" s="155"/>
      <c r="CG254" s="286"/>
      <c r="CH254" s="156"/>
      <c r="CI254" s="155" t="str">
        <f t="shared" si="1356"/>
        <v xml:space="preserve"> </v>
      </c>
      <c r="CJ254" s="287"/>
      <c r="CK254" s="155"/>
      <c r="CL254" s="286"/>
      <c r="CM254" s="156"/>
      <c r="CN254" s="155" t="str">
        <f t="shared" si="1356"/>
        <v xml:space="preserve"> </v>
      </c>
      <c r="CO254" s="287"/>
      <c r="CP254" s="155"/>
      <c r="CQ254" s="286"/>
      <c r="CR254" s="156"/>
      <c r="CS254" s="155" t="str">
        <f t="shared" si="1356"/>
        <v xml:space="preserve"> </v>
      </c>
      <c r="CT254" s="287"/>
      <c r="CU254" s="155"/>
      <c r="CV254" s="286"/>
      <c r="CW254" s="156"/>
      <c r="CX254" s="155" t="str">
        <f t="shared" si="1356"/>
        <v xml:space="preserve"> </v>
      </c>
      <c r="CY254" s="287"/>
      <c r="CZ254" s="155"/>
      <c r="DA254" s="286"/>
      <c r="DB254" s="156"/>
      <c r="DC254" s="155" t="str">
        <f t="shared" si="1356"/>
        <v xml:space="preserve"> </v>
      </c>
      <c r="DD254" s="287"/>
      <c r="DE254" s="155"/>
      <c r="DF254" s="286"/>
      <c r="DG254" s="156"/>
      <c r="DH254" s="155" t="str">
        <f t="shared" si="1356"/>
        <v xml:space="preserve"> </v>
      </c>
      <c r="DI254" s="287"/>
      <c r="DJ254" s="155"/>
      <c r="DK254" s="286"/>
      <c r="DL254" s="156"/>
      <c r="DM254" s="155" t="str">
        <f t="shared" si="1356"/>
        <v xml:space="preserve"> </v>
      </c>
      <c r="DN254" s="287"/>
      <c r="DO254" s="155"/>
      <c r="DP254" s="286"/>
      <c r="DQ254" s="156"/>
      <c r="DR254" s="155" t="str">
        <f t="shared" si="1356"/>
        <v xml:space="preserve"> </v>
      </c>
      <c r="DS254" s="287"/>
      <c r="DT254" s="155"/>
      <c r="DU254" s="286"/>
      <c r="DV254" s="156"/>
      <c r="DW254" s="155" t="str">
        <f t="shared" si="1356"/>
        <v xml:space="preserve"> </v>
      </c>
      <c r="DX254" s="287"/>
      <c r="DY254" s="155"/>
      <c r="DZ254" s="286"/>
      <c r="EA254" s="156"/>
      <c r="EB254" s="155" t="str">
        <f t="shared" si="1356"/>
        <v xml:space="preserve"> </v>
      </c>
      <c r="EC254" s="287"/>
      <c r="ED254" s="155"/>
      <c r="EE254" s="286"/>
      <c r="EF254" s="156"/>
      <c r="EG254" s="155" t="str">
        <f t="shared" si="1356"/>
        <v xml:space="preserve"> </v>
      </c>
      <c r="EH254" s="287"/>
      <c r="EI254" s="155"/>
      <c r="EJ254" s="286"/>
      <c r="EK254" s="156"/>
      <c r="EL254" s="155" t="str">
        <f t="shared" si="1357"/>
        <v xml:space="preserve"> </v>
      </c>
      <c r="EM254" s="287"/>
      <c r="EN254" s="155"/>
      <c r="EO254" s="286"/>
      <c r="EP254" s="156"/>
      <c r="EQ254" s="155" t="str">
        <f t="shared" si="1357"/>
        <v xml:space="preserve"> </v>
      </c>
      <c r="ER254" s="287"/>
      <c r="ES254" s="155"/>
      <c r="ET254" s="286"/>
      <c r="EU254" s="156"/>
      <c r="EV254" s="155" t="str">
        <f t="shared" si="1357"/>
        <v xml:space="preserve"> </v>
      </c>
      <c r="EW254" s="287"/>
      <c r="EX254" s="155"/>
      <c r="EY254" s="286"/>
      <c r="EZ254" s="156"/>
      <c r="FA254" s="155" t="str">
        <f t="shared" si="1357"/>
        <v xml:space="preserve"> </v>
      </c>
      <c r="FB254" s="287"/>
      <c r="FC254" s="155"/>
      <c r="FD254" s="286"/>
    </row>
    <row r="255" spans="1:255" ht="15" customHeight="1">
      <c r="A255" s="361">
        <f>IF($A253+1=8,1, $A253+1)</f>
        <v>4</v>
      </c>
      <c r="B255" s="401"/>
      <c r="C255" s="385">
        <f>C253+1</f>
        <v>43216</v>
      </c>
      <c r="D255" s="275" t="s">
        <v>77</v>
      </c>
      <c r="E255" s="11" t="str">
        <f t="shared" si="583"/>
        <v>AM</v>
      </c>
      <c r="F255" s="156"/>
      <c r="G255" s="155" t="str">
        <f t="shared" si="1314"/>
        <v xml:space="preserve"> </v>
      </c>
      <c r="H255" s="287"/>
      <c r="I255" s="155"/>
      <c r="J255" s="286"/>
      <c r="K255" s="156"/>
      <c r="L255" s="155" t="str">
        <f t="shared" si="1355"/>
        <v xml:space="preserve"> </v>
      </c>
      <c r="M255" s="287"/>
      <c r="N255" s="155"/>
      <c r="O255" s="286"/>
      <c r="P255" s="156"/>
      <c r="Q255" s="155" t="str">
        <f t="shared" si="1355"/>
        <v xml:space="preserve"> </v>
      </c>
      <c r="R255" s="287"/>
      <c r="S255" s="155"/>
      <c r="T255" s="286"/>
      <c r="U255" s="156"/>
      <c r="V255" s="155" t="str">
        <f t="shared" si="1355"/>
        <v xml:space="preserve"> </v>
      </c>
      <c r="W255" s="287"/>
      <c r="X255" s="155"/>
      <c r="Y255" s="286"/>
      <c r="Z255" s="156"/>
      <c r="AA255" s="155" t="str">
        <f t="shared" si="1355"/>
        <v xml:space="preserve"> </v>
      </c>
      <c r="AB255" s="287"/>
      <c r="AC255" s="155"/>
      <c r="AD255" s="286"/>
      <c r="AE255" s="156"/>
      <c r="AF255" s="155" t="str">
        <f t="shared" si="1355"/>
        <v xml:space="preserve"> </v>
      </c>
      <c r="AG255" s="287"/>
      <c r="AH255" s="155"/>
      <c r="AI255" s="286"/>
      <c r="AJ255" s="156"/>
      <c r="AK255" s="155" t="str">
        <f t="shared" si="1355"/>
        <v xml:space="preserve"> </v>
      </c>
      <c r="AL255" s="287"/>
      <c r="AM255" s="155"/>
      <c r="AN255" s="286"/>
      <c r="AO255" s="156"/>
      <c r="AP255" s="155" t="str">
        <f t="shared" si="1355"/>
        <v xml:space="preserve"> </v>
      </c>
      <c r="AQ255" s="287"/>
      <c r="AR255" s="155"/>
      <c r="AS255" s="286"/>
      <c r="AT255" s="156"/>
      <c r="AU255" s="155" t="str">
        <f t="shared" si="1355"/>
        <v xml:space="preserve"> </v>
      </c>
      <c r="AV255" s="287"/>
      <c r="AW255" s="155"/>
      <c r="AX255" s="286"/>
      <c r="AY255" s="156"/>
      <c r="AZ255" s="155" t="str">
        <f t="shared" si="1355"/>
        <v xml:space="preserve"> </v>
      </c>
      <c r="BA255" s="287"/>
      <c r="BB255" s="155"/>
      <c r="BC255" s="286"/>
      <c r="BD255" s="156"/>
      <c r="BE255" s="155" t="str">
        <f t="shared" si="1355"/>
        <v xml:space="preserve"> </v>
      </c>
      <c r="BF255" s="287"/>
      <c r="BG255" s="155"/>
      <c r="BH255" s="286"/>
      <c r="BI255" s="156"/>
      <c r="BJ255" s="155" t="str">
        <f t="shared" si="1355"/>
        <v xml:space="preserve"> </v>
      </c>
      <c r="BK255" s="287"/>
      <c r="BL255" s="155"/>
      <c r="BM255" s="286"/>
      <c r="BN255" s="156"/>
      <c r="BO255" s="155" t="str">
        <f t="shared" si="1355"/>
        <v xml:space="preserve"> </v>
      </c>
      <c r="BP255" s="287"/>
      <c r="BQ255" s="155"/>
      <c r="BR255" s="286"/>
      <c r="BS255" s="156"/>
      <c r="BT255" s="155" t="str">
        <f t="shared" si="1355"/>
        <v xml:space="preserve"> </v>
      </c>
      <c r="BU255" s="287"/>
      <c r="BV255" s="155"/>
      <c r="BW255" s="286"/>
      <c r="BX255" s="156"/>
      <c r="BY255" s="155" t="str">
        <f t="shared" si="1356"/>
        <v xml:space="preserve"> </v>
      </c>
      <c r="BZ255" s="287"/>
      <c r="CA255" s="155"/>
      <c r="CB255" s="286"/>
      <c r="CC255" s="156"/>
      <c r="CD255" s="155" t="str">
        <f t="shared" si="1356"/>
        <v xml:space="preserve"> </v>
      </c>
      <c r="CE255" s="287"/>
      <c r="CF255" s="155"/>
      <c r="CG255" s="286"/>
      <c r="CH255" s="156"/>
      <c r="CI255" s="155" t="str">
        <f t="shared" si="1356"/>
        <v xml:space="preserve"> </v>
      </c>
      <c r="CJ255" s="287"/>
      <c r="CK255" s="155"/>
      <c r="CL255" s="286"/>
      <c r="CM255" s="156"/>
      <c r="CN255" s="155" t="str">
        <f t="shared" si="1356"/>
        <v xml:space="preserve"> </v>
      </c>
      <c r="CO255" s="287"/>
      <c r="CP255" s="155"/>
      <c r="CQ255" s="286"/>
      <c r="CR255" s="156"/>
      <c r="CS255" s="155" t="str">
        <f t="shared" si="1356"/>
        <v xml:space="preserve"> </v>
      </c>
      <c r="CT255" s="287"/>
      <c r="CU255" s="155"/>
      <c r="CV255" s="286"/>
      <c r="CW255" s="156"/>
      <c r="CX255" s="155" t="str">
        <f t="shared" si="1356"/>
        <v xml:space="preserve"> </v>
      </c>
      <c r="CY255" s="287"/>
      <c r="CZ255" s="155"/>
      <c r="DA255" s="286"/>
      <c r="DB255" s="156"/>
      <c r="DC255" s="155" t="str">
        <f t="shared" si="1356"/>
        <v xml:space="preserve"> </v>
      </c>
      <c r="DD255" s="287"/>
      <c r="DE255" s="155"/>
      <c r="DF255" s="286"/>
      <c r="DG255" s="156"/>
      <c r="DH255" s="155" t="str">
        <f t="shared" si="1356"/>
        <v xml:space="preserve"> </v>
      </c>
      <c r="DI255" s="287"/>
      <c r="DJ255" s="155"/>
      <c r="DK255" s="286"/>
      <c r="DL255" s="156"/>
      <c r="DM255" s="155" t="str">
        <f t="shared" si="1356"/>
        <v xml:space="preserve"> </v>
      </c>
      <c r="DN255" s="287"/>
      <c r="DO255" s="155"/>
      <c r="DP255" s="286"/>
      <c r="DQ255" s="156"/>
      <c r="DR255" s="155" t="str">
        <f t="shared" si="1356"/>
        <v xml:space="preserve"> </v>
      </c>
      <c r="DS255" s="287"/>
      <c r="DT255" s="155"/>
      <c r="DU255" s="286"/>
      <c r="DV255" s="156"/>
      <c r="DW255" s="155" t="str">
        <f t="shared" si="1356"/>
        <v xml:space="preserve"> </v>
      </c>
      <c r="DX255" s="287"/>
      <c r="DY255" s="155"/>
      <c r="DZ255" s="286"/>
      <c r="EA255" s="156"/>
      <c r="EB255" s="155" t="str">
        <f t="shared" si="1356"/>
        <v xml:space="preserve"> </v>
      </c>
      <c r="EC255" s="287"/>
      <c r="ED255" s="155"/>
      <c r="EE255" s="286"/>
      <c r="EF255" s="156"/>
      <c r="EG255" s="155" t="str">
        <f t="shared" si="1356"/>
        <v xml:space="preserve"> </v>
      </c>
      <c r="EH255" s="287"/>
      <c r="EI255" s="155"/>
      <c r="EJ255" s="286"/>
      <c r="EK255" s="156"/>
      <c r="EL255" s="155" t="str">
        <f t="shared" si="1357"/>
        <v xml:space="preserve"> </v>
      </c>
      <c r="EM255" s="287"/>
      <c r="EN255" s="155"/>
      <c r="EO255" s="286"/>
      <c r="EP255" s="156"/>
      <c r="EQ255" s="155" t="str">
        <f t="shared" si="1357"/>
        <v xml:space="preserve"> </v>
      </c>
      <c r="ER255" s="287"/>
      <c r="ES255" s="155"/>
      <c r="ET255" s="286"/>
      <c r="EU255" s="156"/>
      <c r="EV255" s="155" t="str">
        <f t="shared" si="1357"/>
        <v xml:space="preserve"> </v>
      </c>
      <c r="EW255" s="287"/>
      <c r="EX255" s="155"/>
      <c r="EY255" s="286"/>
      <c r="EZ255" s="156"/>
      <c r="FA255" s="155" t="str">
        <f t="shared" si="1357"/>
        <v xml:space="preserve"> </v>
      </c>
      <c r="FB255" s="287"/>
      <c r="FC255" s="155"/>
      <c r="FD255" s="286"/>
    </row>
    <row r="256" spans="1:255" ht="15" customHeight="1">
      <c r="A256" s="361"/>
      <c r="B256" s="401"/>
      <c r="C256" s="385"/>
      <c r="D256" s="277"/>
      <c r="E256" s="11" t="str">
        <f t="shared" si="583"/>
        <v>PM</v>
      </c>
      <c r="F256" s="156"/>
      <c r="G256" s="155" t="str">
        <f t="shared" si="1314"/>
        <v xml:space="preserve"> </v>
      </c>
      <c r="H256" s="287"/>
      <c r="I256" s="155"/>
      <c r="J256" s="286"/>
      <c r="K256" s="156"/>
      <c r="L256" s="155" t="str">
        <f t="shared" si="1355"/>
        <v xml:space="preserve"> </v>
      </c>
      <c r="M256" s="287"/>
      <c r="N256" s="155"/>
      <c r="O256" s="286"/>
      <c r="P256" s="156"/>
      <c r="Q256" s="155" t="str">
        <f t="shared" si="1355"/>
        <v xml:space="preserve"> </v>
      </c>
      <c r="R256" s="287"/>
      <c r="S256" s="155"/>
      <c r="T256" s="286"/>
      <c r="U256" s="156"/>
      <c r="V256" s="155" t="str">
        <f t="shared" si="1355"/>
        <v xml:space="preserve"> </v>
      </c>
      <c r="W256" s="287"/>
      <c r="X256" s="155"/>
      <c r="Y256" s="286"/>
      <c r="Z256" s="156"/>
      <c r="AA256" s="155" t="str">
        <f t="shared" si="1355"/>
        <v xml:space="preserve"> </v>
      </c>
      <c r="AB256" s="287"/>
      <c r="AC256" s="155"/>
      <c r="AD256" s="286"/>
      <c r="AE256" s="156"/>
      <c r="AF256" s="155" t="str">
        <f t="shared" si="1355"/>
        <v xml:space="preserve"> </v>
      </c>
      <c r="AG256" s="287"/>
      <c r="AH256" s="155"/>
      <c r="AI256" s="286"/>
      <c r="AJ256" s="156"/>
      <c r="AK256" s="155" t="str">
        <f t="shared" si="1355"/>
        <v xml:space="preserve"> </v>
      </c>
      <c r="AL256" s="287"/>
      <c r="AM256" s="155"/>
      <c r="AN256" s="286"/>
      <c r="AO256" s="156"/>
      <c r="AP256" s="155" t="str">
        <f t="shared" si="1355"/>
        <v xml:space="preserve"> </v>
      </c>
      <c r="AQ256" s="287"/>
      <c r="AR256" s="155"/>
      <c r="AS256" s="286"/>
      <c r="AT256" s="156"/>
      <c r="AU256" s="155" t="str">
        <f t="shared" si="1355"/>
        <v xml:space="preserve"> </v>
      </c>
      <c r="AV256" s="287"/>
      <c r="AW256" s="155"/>
      <c r="AX256" s="286"/>
      <c r="AY256" s="156"/>
      <c r="AZ256" s="155" t="str">
        <f t="shared" si="1355"/>
        <v xml:space="preserve"> </v>
      </c>
      <c r="BA256" s="287"/>
      <c r="BB256" s="155"/>
      <c r="BC256" s="286"/>
      <c r="BD256" s="156"/>
      <c r="BE256" s="155" t="str">
        <f t="shared" si="1355"/>
        <v xml:space="preserve"> </v>
      </c>
      <c r="BF256" s="287"/>
      <c r="BG256" s="155"/>
      <c r="BH256" s="286"/>
      <c r="BI256" s="156"/>
      <c r="BJ256" s="155" t="str">
        <f t="shared" si="1355"/>
        <v xml:space="preserve"> </v>
      </c>
      <c r="BK256" s="287"/>
      <c r="BL256" s="155"/>
      <c r="BM256" s="286"/>
      <c r="BN256" s="156"/>
      <c r="BO256" s="155" t="str">
        <f t="shared" si="1355"/>
        <v xml:space="preserve"> </v>
      </c>
      <c r="BP256" s="287"/>
      <c r="BQ256" s="155"/>
      <c r="BR256" s="286"/>
      <c r="BS256" s="156"/>
      <c r="BT256" s="155" t="str">
        <f t="shared" si="1355"/>
        <v xml:space="preserve"> </v>
      </c>
      <c r="BU256" s="287"/>
      <c r="BV256" s="155"/>
      <c r="BW256" s="286"/>
      <c r="BX256" s="156"/>
      <c r="BY256" s="155" t="str">
        <f t="shared" si="1356"/>
        <v xml:space="preserve"> </v>
      </c>
      <c r="BZ256" s="287"/>
      <c r="CA256" s="155"/>
      <c r="CB256" s="286"/>
      <c r="CC256" s="156"/>
      <c r="CD256" s="155" t="str">
        <f t="shared" si="1356"/>
        <v xml:space="preserve"> </v>
      </c>
      <c r="CE256" s="287"/>
      <c r="CF256" s="155"/>
      <c r="CG256" s="286"/>
      <c r="CH256" s="156"/>
      <c r="CI256" s="155" t="str">
        <f t="shared" si="1356"/>
        <v xml:space="preserve"> </v>
      </c>
      <c r="CJ256" s="287"/>
      <c r="CK256" s="155"/>
      <c r="CL256" s="286"/>
      <c r="CM256" s="156"/>
      <c r="CN256" s="155" t="str">
        <f t="shared" si="1356"/>
        <v xml:space="preserve"> </v>
      </c>
      <c r="CO256" s="287"/>
      <c r="CP256" s="155"/>
      <c r="CQ256" s="286"/>
      <c r="CR256" s="156"/>
      <c r="CS256" s="155" t="str">
        <f t="shared" si="1356"/>
        <v xml:space="preserve"> </v>
      </c>
      <c r="CT256" s="287"/>
      <c r="CU256" s="155"/>
      <c r="CV256" s="286"/>
      <c r="CW256" s="156"/>
      <c r="CX256" s="155" t="str">
        <f t="shared" si="1356"/>
        <v xml:space="preserve"> </v>
      </c>
      <c r="CY256" s="287"/>
      <c r="CZ256" s="155"/>
      <c r="DA256" s="286"/>
      <c r="DB256" s="156"/>
      <c r="DC256" s="155" t="str">
        <f t="shared" si="1356"/>
        <v xml:space="preserve"> </v>
      </c>
      <c r="DD256" s="287"/>
      <c r="DE256" s="155"/>
      <c r="DF256" s="286"/>
      <c r="DG256" s="156"/>
      <c r="DH256" s="155" t="str">
        <f t="shared" si="1356"/>
        <v xml:space="preserve"> </v>
      </c>
      <c r="DI256" s="287"/>
      <c r="DJ256" s="155"/>
      <c r="DK256" s="286"/>
      <c r="DL256" s="156"/>
      <c r="DM256" s="155" t="str">
        <f t="shared" si="1356"/>
        <v xml:space="preserve"> </v>
      </c>
      <c r="DN256" s="287"/>
      <c r="DO256" s="155"/>
      <c r="DP256" s="286"/>
      <c r="DQ256" s="156"/>
      <c r="DR256" s="155" t="str">
        <f t="shared" si="1356"/>
        <v xml:space="preserve"> </v>
      </c>
      <c r="DS256" s="287"/>
      <c r="DT256" s="155"/>
      <c r="DU256" s="286"/>
      <c r="DV256" s="156"/>
      <c r="DW256" s="155" t="str">
        <f t="shared" si="1356"/>
        <v xml:space="preserve"> </v>
      </c>
      <c r="DX256" s="287"/>
      <c r="DY256" s="155"/>
      <c r="DZ256" s="286"/>
      <c r="EA256" s="156"/>
      <c r="EB256" s="155" t="str">
        <f t="shared" si="1356"/>
        <v xml:space="preserve"> </v>
      </c>
      <c r="EC256" s="287"/>
      <c r="ED256" s="155"/>
      <c r="EE256" s="286"/>
      <c r="EF256" s="156"/>
      <c r="EG256" s="155" t="str">
        <f t="shared" si="1356"/>
        <v xml:space="preserve"> </v>
      </c>
      <c r="EH256" s="287"/>
      <c r="EI256" s="155"/>
      <c r="EJ256" s="286"/>
      <c r="EK256" s="156"/>
      <c r="EL256" s="155" t="str">
        <f t="shared" si="1357"/>
        <v xml:space="preserve"> </v>
      </c>
      <c r="EM256" s="287"/>
      <c r="EN256" s="155"/>
      <c r="EO256" s="286"/>
      <c r="EP256" s="156"/>
      <c r="EQ256" s="155" t="str">
        <f t="shared" si="1357"/>
        <v xml:space="preserve"> </v>
      </c>
      <c r="ER256" s="287"/>
      <c r="ES256" s="155"/>
      <c r="ET256" s="286"/>
      <c r="EU256" s="156"/>
      <c r="EV256" s="155" t="str">
        <f t="shared" si="1357"/>
        <v xml:space="preserve"> </v>
      </c>
      <c r="EW256" s="287"/>
      <c r="EX256" s="155"/>
      <c r="EY256" s="286"/>
      <c r="EZ256" s="156"/>
      <c r="FA256" s="155" t="str">
        <f t="shared" si="1357"/>
        <v xml:space="preserve"> </v>
      </c>
      <c r="FB256" s="287"/>
      <c r="FC256" s="155"/>
      <c r="FD256" s="286"/>
    </row>
    <row r="257" spans="1:160" ht="15" customHeight="1">
      <c r="A257" s="361">
        <f>IF($A255+1=8,1, $A255+1)</f>
        <v>5</v>
      </c>
      <c r="B257" s="401"/>
      <c r="C257" s="385">
        <f>C255+1</f>
        <v>43217</v>
      </c>
      <c r="D257" s="275" t="s">
        <v>78</v>
      </c>
      <c r="E257" s="11" t="str">
        <f t="shared" si="583"/>
        <v>AM</v>
      </c>
      <c r="F257" s="156"/>
      <c r="G257" s="155" t="str">
        <f t="shared" si="1314"/>
        <v xml:space="preserve"> </v>
      </c>
      <c r="H257" s="287"/>
      <c r="I257" s="155"/>
      <c r="J257" s="286"/>
      <c r="K257" s="156"/>
      <c r="L257" s="155" t="str">
        <f t="shared" si="1355"/>
        <v xml:space="preserve"> </v>
      </c>
      <c r="M257" s="287"/>
      <c r="N257" s="155"/>
      <c r="O257" s="286"/>
      <c r="P257" s="156"/>
      <c r="Q257" s="155" t="str">
        <f t="shared" si="1355"/>
        <v xml:space="preserve"> </v>
      </c>
      <c r="R257" s="287"/>
      <c r="S257" s="155"/>
      <c r="T257" s="286"/>
      <c r="U257" s="156"/>
      <c r="V257" s="155" t="str">
        <f t="shared" si="1355"/>
        <v xml:space="preserve"> </v>
      </c>
      <c r="W257" s="287"/>
      <c r="X257" s="155"/>
      <c r="Y257" s="286"/>
      <c r="Z257" s="156"/>
      <c r="AA257" s="155" t="str">
        <f t="shared" si="1355"/>
        <v xml:space="preserve"> </v>
      </c>
      <c r="AB257" s="287"/>
      <c r="AC257" s="155"/>
      <c r="AD257" s="286"/>
      <c r="AE257" s="156"/>
      <c r="AF257" s="155" t="str">
        <f t="shared" si="1355"/>
        <v xml:space="preserve"> </v>
      </c>
      <c r="AG257" s="287"/>
      <c r="AH257" s="155"/>
      <c r="AI257" s="286"/>
      <c r="AJ257" s="156"/>
      <c r="AK257" s="155" t="str">
        <f t="shared" si="1355"/>
        <v xml:space="preserve"> </v>
      </c>
      <c r="AL257" s="287"/>
      <c r="AM257" s="155"/>
      <c r="AN257" s="286"/>
      <c r="AO257" s="156"/>
      <c r="AP257" s="155" t="str">
        <f t="shared" si="1355"/>
        <v xml:space="preserve"> </v>
      </c>
      <c r="AQ257" s="287"/>
      <c r="AR257" s="155"/>
      <c r="AS257" s="286"/>
      <c r="AT257" s="156"/>
      <c r="AU257" s="155" t="str">
        <f t="shared" si="1355"/>
        <v xml:space="preserve"> </v>
      </c>
      <c r="AV257" s="287"/>
      <c r="AW257" s="155"/>
      <c r="AX257" s="286"/>
      <c r="AY257" s="156"/>
      <c r="AZ257" s="155" t="str">
        <f t="shared" si="1355"/>
        <v xml:space="preserve"> </v>
      </c>
      <c r="BA257" s="287"/>
      <c r="BB257" s="155"/>
      <c r="BC257" s="286"/>
      <c r="BD257" s="156"/>
      <c r="BE257" s="155" t="str">
        <f t="shared" si="1355"/>
        <v xml:space="preserve"> </v>
      </c>
      <c r="BF257" s="287"/>
      <c r="BG257" s="155"/>
      <c r="BH257" s="286"/>
      <c r="BI257" s="156"/>
      <c r="BJ257" s="155" t="str">
        <f t="shared" si="1355"/>
        <v xml:space="preserve"> </v>
      </c>
      <c r="BK257" s="287"/>
      <c r="BL257" s="155"/>
      <c r="BM257" s="286"/>
      <c r="BN257" s="156"/>
      <c r="BO257" s="155" t="str">
        <f t="shared" si="1355"/>
        <v xml:space="preserve"> </v>
      </c>
      <c r="BP257" s="287"/>
      <c r="BQ257" s="155"/>
      <c r="BR257" s="286"/>
      <c r="BS257" s="156"/>
      <c r="BT257" s="155" t="str">
        <f t="shared" si="1355"/>
        <v xml:space="preserve"> </v>
      </c>
      <c r="BU257" s="287"/>
      <c r="BV257" s="155"/>
      <c r="BW257" s="286"/>
      <c r="BX257" s="156"/>
      <c r="BY257" s="155" t="str">
        <f t="shared" si="1356"/>
        <v xml:space="preserve"> </v>
      </c>
      <c r="BZ257" s="287"/>
      <c r="CA257" s="155"/>
      <c r="CB257" s="286"/>
      <c r="CC257" s="156"/>
      <c r="CD257" s="155" t="str">
        <f t="shared" si="1356"/>
        <v xml:space="preserve"> </v>
      </c>
      <c r="CE257" s="287"/>
      <c r="CF257" s="155"/>
      <c r="CG257" s="286"/>
      <c r="CH257" s="156"/>
      <c r="CI257" s="155" t="str">
        <f t="shared" si="1356"/>
        <v xml:space="preserve"> </v>
      </c>
      <c r="CJ257" s="287"/>
      <c r="CK257" s="155"/>
      <c r="CL257" s="286"/>
      <c r="CM257" s="156"/>
      <c r="CN257" s="155" t="str">
        <f t="shared" si="1356"/>
        <v xml:space="preserve"> </v>
      </c>
      <c r="CO257" s="287"/>
      <c r="CP257" s="155"/>
      <c r="CQ257" s="286"/>
      <c r="CR257" s="156"/>
      <c r="CS257" s="155" t="str">
        <f t="shared" si="1356"/>
        <v xml:space="preserve"> </v>
      </c>
      <c r="CT257" s="287"/>
      <c r="CU257" s="155"/>
      <c r="CV257" s="286"/>
      <c r="CW257" s="156"/>
      <c r="CX257" s="155" t="str">
        <f t="shared" si="1356"/>
        <v xml:space="preserve"> </v>
      </c>
      <c r="CY257" s="287"/>
      <c r="CZ257" s="155"/>
      <c r="DA257" s="286"/>
      <c r="DB257" s="156"/>
      <c r="DC257" s="155" t="str">
        <f t="shared" si="1356"/>
        <v xml:space="preserve"> </v>
      </c>
      <c r="DD257" s="287"/>
      <c r="DE257" s="155"/>
      <c r="DF257" s="286"/>
      <c r="DG257" s="156"/>
      <c r="DH257" s="155" t="str">
        <f t="shared" si="1356"/>
        <v xml:space="preserve"> </v>
      </c>
      <c r="DI257" s="287"/>
      <c r="DJ257" s="155"/>
      <c r="DK257" s="286"/>
      <c r="DL257" s="156"/>
      <c r="DM257" s="155" t="str">
        <f t="shared" si="1356"/>
        <v xml:space="preserve"> </v>
      </c>
      <c r="DN257" s="287"/>
      <c r="DO257" s="155"/>
      <c r="DP257" s="286"/>
      <c r="DQ257" s="156"/>
      <c r="DR257" s="155" t="str">
        <f t="shared" si="1356"/>
        <v xml:space="preserve"> </v>
      </c>
      <c r="DS257" s="287"/>
      <c r="DT257" s="155"/>
      <c r="DU257" s="286"/>
      <c r="DV257" s="156"/>
      <c r="DW257" s="155" t="str">
        <f t="shared" si="1356"/>
        <v xml:space="preserve"> </v>
      </c>
      <c r="DX257" s="287"/>
      <c r="DY257" s="155"/>
      <c r="DZ257" s="286"/>
      <c r="EA257" s="156"/>
      <c r="EB257" s="155" t="str">
        <f t="shared" si="1356"/>
        <v xml:space="preserve"> </v>
      </c>
      <c r="EC257" s="287"/>
      <c r="ED257" s="155"/>
      <c r="EE257" s="286"/>
      <c r="EF257" s="156"/>
      <c r="EG257" s="155" t="str">
        <f t="shared" si="1356"/>
        <v xml:space="preserve"> </v>
      </c>
      <c r="EH257" s="287"/>
      <c r="EI257" s="155"/>
      <c r="EJ257" s="286"/>
      <c r="EK257" s="156"/>
      <c r="EL257" s="155" t="str">
        <f t="shared" si="1357"/>
        <v xml:space="preserve"> </v>
      </c>
      <c r="EM257" s="287"/>
      <c r="EN257" s="155"/>
      <c r="EO257" s="286"/>
      <c r="EP257" s="156"/>
      <c r="EQ257" s="155" t="str">
        <f t="shared" si="1357"/>
        <v xml:space="preserve"> </v>
      </c>
      <c r="ER257" s="287"/>
      <c r="ES257" s="155"/>
      <c r="ET257" s="286"/>
      <c r="EU257" s="156"/>
      <c r="EV257" s="155" t="str">
        <f t="shared" si="1357"/>
        <v xml:space="preserve"> </v>
      </c>
      <c r="EW257" s="287"/>
      <c r="EX257" s="155"/>
      <c r="EY257" s="286"/>
      <c r="EZ257" s="156"/>
      <c r="FA257" s="155" t="str">
        <f t="shared" si="1357"/>
        <v xml:space="preserve"> </v>
      </c>
      <c r="FB257" s="287"/>
      <c r="FC257" s="155"/>
      <c r="FD257" s="286"/>
    </row>
    <row r="258" spans="1:160" ht="15" customHeight="1">
      <c r="A258" s="361"/>
      <c r="B258" s="401"/>
      <c r="C258" s="385"/>
      <c r="D258" s="277"/>
      <c r="E258" s="11" t="str">
        <f t="shared" si="583"/>
        <v>PM</v>
      </c>
      <c r="F258" s="156"/>
      <c r="G258" s="155" t="str">
        <f t="shared" si="1314"/>
        <v xml:space="preserve"> </v>
      </c>
      <c r="H258" s="287"/>
      <c r="I258" s="155"/>
      <c r="J258" s="286"/>
      <c r="K258" s="156"/>
      <c r="L258" s="155" t="str">
        <f t="shared" si="1355"/>
        <v xml:space="preserve"> </v>
      </c>
      <c r="M258" s="287"/>
      <c r="N258" s="155"/>
      <c r="O258" s="286"/>
      <c r="P258" s="156"/>
      <c r="Q258" s="155" t="str">
        <f t="shared" si="1355"/>
        <v xml:space="preserve"> </v>
      </c>
      <c r="R258" s="287"/>
      <c r="S258" s="155"/>
      <c r="T258" s="286"/>
      <c r="U258" s="156"/>
      <c r="V258" s="155" t="str">
        <f t="shared" si="1355"/>
        <v xml:space="preserve"> </v>
      </c>
      <c r="W258" s="287"/>
      <c r="X258" s="155"/>
      <c r="Y258" s="286"/>
      <c r="Z258" s="156"/>
      <c r="AA258" s="155" t="str">
        <f t="shared" si="1355"/>
        <v xml:space="preserve"> </v>
      </c>
      <c r="AB258" s="287"/>
      <c r="AC258" s="155"/>
      <c r="AD258" s="286"/>
      <c r="AE258" s="156"/>
      <c r="AF258" s="155" t="str">
        <f t="shared" si="1355"/>
        <v xml:space="preserve"> </v>
      </c>
      <c r="AG258" s="287"/>
      <c r="AH258" s="155"/>
      <c r="AI258" s="286"/>
      <c r="AJ258" s="156"/>
      <c r="AK258" s="155" t="str">
        <f t="shared" si="1355"/>
        <v xml:space="preserve"> </v>
      </c>
      <c r="AL258" s="287"/>
      <c r="AM258" s="155"/>
      <c r="AN258" s="286"/>
      <c r="AO258" s="156"/>
      <c r="AP258" s="155" t="str">
        <f t="shared" si="1355"/>
        <v xml:space="preserve"> </v>
      </c>
      <c r="AQ258" s="287"/>
      <c r="AR258" s="155"/>
      <c r="AS258" s="286"/>
      <c r="AT258" s="156"/>
      <c r="AU258" s="155" t="str">
        <f t="shared" si="1355"/>
        <v xml:space="preserve"> </v>
      </c>
      <c r="AV258" s="287"/>
      <c r="AW258" s="155"/>
      <c r="AX258" s="286"/>
      <c r="AY258" s="156"/>
      <c r="AZ258" s="155" t="str">
        <f t="shared" si="1355"/>
        <v xml:space="preserve"> </v>
      </c>
      <c r="BA258" s="287"/>
      <c r="BB258" s="155"/>
      <c r="BC258" s="286"/>
      <c r="BD258" s="156"/>
      <c r="BE258" s="155" t="str">
        <f t="shared" si="1355"/>
        <v xml:space="preserve"> </v>
      </c>
      <c r="BF258" s="287"/>
      <c r="BG258" s="155"/>
      <c r="BH258" s="286"/>
      <c r="BI258" s="156"/>
      <c r="BJ258" s="155" t="str">
        <f t="shared" si="1355"/>
        <v xml:space="preserve"> </v>
      </c>
      <c r="BK258" s="287"/>
      <c r="BL258" s="155"/>
      <c r="BM258" s="286"/>
      <c r="BN258" s="156"/>
      <c r="BO258" s="155" t="str">
        <f t="shared" si="1355"/>
        <v xml:space="preserve"> </v>
      </c>
      <c r="BP258" s="287"/>
      <c r="BQ258" s="155"/>
      <c r="BR258" s="286"/>
      <c r="BS258" s="156"/>
      <c r="BT258" s="155" t="str">
        <f t="shared" si="1355"/>
        <v xml:space="preserve"> </v>
      </c>
      <c r="BU258" s="287"/>
      <c r="BV258" s="155"/>
      <c r="BW258" s="286"/>
      <c r="BX258" s="156"/>
      <c r="BY258" s="155" t="str">
        <f t="shared" si="1356"/>
        <v xml:space="preserve"> </v>
      </c>
      <c r="BZ258" s="287"/>
      <c r="CA258" s="155"/>
      <c r="CB258" s="286"/>
      <c r="CC258" s="156"/>
      <c r="CD258" s="155" t="str">
        <f t="shared" si="1356"/>
        <v xml:space="preserve"> </v>
      </c>
      <c r="CE258" s="287"/>
      <c r="CF258" s="155"/>
      <c r="CG258" s="286"/>
      <c r="CH258" s="156"/>
      <c r="CI258" s="155" t="str">
        <f t="shared" si="1356"/>
        <v xml:space="preserve"> </v>
      </c>
      <c r="CJ258" s="287"/>
      <c r="CK258" s="155"/>
      <c r="CL258" s="286"/>
      <c r="CM258" s="156"/>
      <c r="CN258" s="155" t="str">
        <f t="shared" si="1356"/>
        <v xml:space="preserve"> </v>
      </c>
      <c r="CO258" s="287"/>
      <c r="CP258" s="155"/>
      <c r="CQ258" s="286"/>
      <c r="CR258" s="156"/>
      <c r="CS258" s="155" t="str">
        <f t="shared" si="1356"/>
        <v xml:space="preserve"> </v>
      </c>
      <c r="CT258" s="287"/>
      <c r="CU258" s="155"/>
      <c r="CV258" s="286"/>
      <c r="CW258" s="156"/>
      <c r="CX258" s="155" t="str">
        <f t="shared" si="1356"/>
        <v xml:space="preserve"> </v>
      </c>
      <c r="CY258" s="287"/>
      <c r="CZ258" s="155"/>
      <c r="DA258" s="286"/>
      <c r="DB258" s="156"/>
      <c r="DC258" s="155" t="str">
        <f t="shared" si="1356"/>
        <v xml:space="preserve"> </v>
      </c>
      <c r="DD258" s="287"/>
      <c r="DE258" s="155"/>
      <c r="DF258" s="286"/>
      <c r="DG258" s="156"/>
      <c r="DH258" s="155" t="str">
        <f t="shared" si="1356"/>
        <v xml:space="preserve"> </v>
      </c>
      <c r="DI258" s="287"/>
      <c r="DJ258" s="155"/>
      <c r="DK258" s="286"/>
      <c r="DL258" s="156"/>
      <c r="DM258" s="155" t="str">
        <f t="shared" si="1356"/>
        <v xml:space="preserve"> </v>
      </c>
      <c r="DN258" s="287"/>
      <c r="DO258" s="155"/>
      <c r="DP258" s="286"/>
      <c r="DQ258" s="156"/>
      <c r="DR258" s="155" t="str">
        <f t="shared" si="1356"/>
        <v xml:space="preserve"> </v>
      </c>
      <c r="DS258" s="287"/>
      <c r="DT258" s="155"/>
      <c r="DU258" s="286"/>
      <c r="DV258" s="156"/>
      <c r="DW258" s="155" t="str">
        <f t="shared" si="1356"/>
        <v xml:space="preserve"> </v>
      </c>
      <c r="DX258" s="287"/>
      <c r="DY258" s="155"/>
      <c r="DZ258" s="286"/>
      <c r="EA258" s="156"/>
      <c r="EB258" s="155" t="str">
        <f t="shared" si="1356"/>
        <v xml:space="preserve"> </v>
      </c>
      <c r="EC258" s="287"/>
      <c r="ED258" s="155"/>
      <c r="EE258" s="286"/>
      <c r="EF258" s="156"/>
      <c r="EG258" s="155" t="str">
        <f t="shared" si="1356"/>
        <v xml:space="preserve"> </v>
      </c>
      <c r="EH258" s="287"/>
      <c r="EI258" s="155"/>
      <c r="EJ258" s="286"/>
      <c r="EK258" s="156"/>
      <c r="EL258" s="155" t="str">
        <f t="shared" si="1357"/>
        <v xml:space="preserve"> </v>
      </c>
      <c r="EM258" s="287"/>
      <c r="EN258" s="155"/>
      <c r="EO258" s="286"/>
      <c r="EP258" s="156"/>
      <c r="EQ258" s="155" t="str">
        <f t="shared" si="1357"/>
        <v xml:space="preserve"> </v>
      </c>
      <c r="ER258" s="287"/>
      <c r="ES258" s="155"/>
      <c r="ET258" s="286"/>
      <c r="EU258" s="156"/>
      <c r="EV258" s="155" t="str">
        <f t="shared" si="1357"/>
        <v xml:space="preserve"> </v>
      </c>
      <c r="EW258" s="287"/>
      <c r="EX258" s="155"/>
      <c r="EY258" s="286"/>
      <c r="EZ258" s="156"/>
      <c r="FA258" s="155" t="str">
        <f t="shared" si="1357"/>
        <v xml:space="preserve"> </v>
      </c>
      <c r="FB258" s="287"/>
      <c r="FC258" s="155"/>
      <c r="FD258" s="286"/>
    </row>
    <row r="259" spans="1:160" ht="15" customHeight="1">
      <c r="A259" s="360">
        <f>IF($A257+1=8,1, $A257+1)</f>
        <v>6</v>
      </c>
      <c r="B259" s="401"/>
      <c r="C259" s="386">
        <f>C257+1</f>
        <v>43218</v>
      </c>
      <c r="D259" s="278" t="s">
        <v>79</v>
      </c>
      <c r="E259" s="221" t="str">
        <f t="shared" si="583"/>
        <v>AM</v>
      </c>
      <c r="F259" s="222"/>
      <c r="G259" s="217" t="str">
        <f t="shared" si="1314"/>
        <v xml:space="preserve"> </v>
      </c>
      <c r="H259" s="288"/>
      <c r="I259" s="217"/>
      <c r="J259" s="285"/>
      <c r="K259" s="222"/>
      <c r="L259" s="217" t="str">
        <f t="shared" si="1355"/>
        <v xml:space="preserve"> </v>
      </c>
      <c r="M259" s="288"/>
      <c r="N259" s="217"/>
      <c r="O259" s="285"/>
      <c r="P259" s="222"/>
      <c r="Q259" s="217" t="str">
        <f t="shared" si="1355"/>
        <v xml:space="preserve"> </v>
      </c>
      <c r="R259" s="288"/>
      <c r="S259" s="217"/>
      <c r="T259" s="285"/>
      <c r="U259" s="222"/>
      <c r="V259" s="217" t="str">
        <f t="shared" si="1355"/>
        <v xml:space="preserve"> </v>
      </c>
      <c r="W259" s="288"/>
      <c r="X259" s="217"/>
      <c r="Y259" s="285"/>
      <c r="Z259" s="222"/>
      <c r="AA259" s="217" t="str">
        <f t="shared" si="1355"/>
        <v xml:space="preserve"> </v>
      </c>
      <c r="AB259" s="288"/>
      <c r="AC259" s="217"/>
      <c r="AD259" s="285"/>
      <c r="AE259" s="222"/>
      <c r="AF259" s="217" t="str">
        <f t="shared" si="1355"/>
        <v xml:space="preserve"> </v>
      </c>
      <c r="AG259" s="288"/>
      <c r="AH259" s="217"/>
      <c r="AI259" s="285"/>
      <c r="AJ259" s="222"/>
      <c r="AK259" s="217" t="str">
        <f t="shared" si="1355"/>
        <v xml:space="preserve"> </v>
      </c>
      <c r="AL259" s="288"/>
      <c r="AM259" s="217"/>
      <c r="AN259" s="285"/>
      <c r="AO259" s="222"/>
      <c r="AP259" s="217" t="str">
        <f t="shared" si="1355"/>
        <v xml:space="preserve"> </v>
      </c>
      <c r="AQ259" s="288"/>
      <c r="AR259" s="217"/>
      <c r="AS259" s="285"/>
      <c r="AT259" s="222"/>
      <c r="AU259" s="217" t="str">
        <f t="shared" si="1355"/>
        <v xml:space="preserve"> </v>
      </c>
      <c r="AV259" s="288"/>
      <c r="AW259" s="217"/>
      <c r="AX259" s="285"/>
      <c r="AY259" s="222"/>
      <c r="AZ259" s="217" t="str">
        <f t="shared" si="1355"/>
        <v xml:space="preserve"> </v>
      </c>
      <c r="BA259" s="288"/>
      <c r="BB259" s="217"/>
      <c r="BC259" s="285"/>
      <c r="BD259" s="222"/>
      <c r="BE259" s="217" t="str">
        <f t="shared" si="1355"/>
        <v xml:space="preserve"> </v>
      </c>
      <c r="BF259" s="288"/>
      <c r="BG259" s="217"/>
      <c r="BH259" s="285"/>
      <c r="BI259" s="222"/>
      <c r="BJ259" s="217" t="str">
        <f t="shared" si="1355"/>
        <v xml:space="preserve"> </v>
      </c>
      <c r="BK259" s="288"/>
      <c r="BL259" s="217"/>
      <c r="BM259" s="285"/>
      <c r="BN259" s="222"/>
      <c r="BO259" s="217" t="str">
        <f t="shared" si="1355"/>
        <v xml:space="preserve"> </v>
      </c>
      <c r="BP259" s="288"/>
      <c r="BQ259" s="217"/>
      <c r="BR259" s="285"/>
      <c r="BS259" s="222"/>
      <c r="BT259" s="217" t="str">
        <f t="shared" si="1355"/>
        <v xml:space="preserve"> </v>
      </c>
      <c r="BU259" s="288"/>
      <c r="BV259" s="217"/>
      <c r="BW259" s="285"/>
      <c r="BX259" s="222"/>
      <c r="BY259" s="217" t="str">
        <f t="shared" si="1356"/>
        <v xml:space="preserve"> </v>
      </c>
      <c r="BZ259" s="288"/>
      <c r="CA259" s="217"/>
      <c r="CB259" s="285"/>
      <c r="CC259" s="222"/>
      <c r="CD259" s="217" t="str">
        <f t="shared" si="1356"/>
        <v xml:space="preserve"> </v>
      </c>
      <c r="CE259" s="288"/>
      <c r="CF259" s="217"/>
      <c r="CG259" s="285"/>
      <c r="CH259" s="222"/>
      <c r="CI259" s="217" t="str">
        <f t="shared" si="1356"/>
        <v xml:space="preserve"> </v>
      </c>
      <c r="CJ259" s="288"/>
      <c r="CK259" s="217"/>
      <c r="CL259" s="285"/>
      <c r="CM259" s="222"/>
      <c r="CN259" s="217" t="str">
        <f t="shared" si="1356"/>
        <v xml:space="preserve"> </v>
      </c>
      <c r="CO259" s="288"/>
      <c r="CP259" s="217"/>
      <c r="CQ259" s="285"/>
      <c r="CR259" s="222"/>
      <c r="CS259" s="217" t="str">
        <f t="shared" si="1356"/>
        <v xml:space="preserve"> </v>
      </c>
      <c r="CT259" s="288"/>
      <c r="CU259" s="217"/>
      <c r="CV259" s="285"/>
      <c r="CW259" s="222"/>
      <c r="CX259" s="217" t="str">
        <f t="shared" si="1356"/>
        <v xml:space="preserve"> </v>
      </c>
      <c r="CY259" s="288"/>
      <c r="CZ259" s="217"/>
      <c r="DA259" s="285"/>
      <c r="DB259" s="222"/>
      <c r="DC259" s="217" t="str">
        <f t="shared" si="1356"/>
        <v xml:space="preserve"> </v>
      </c>
      <c r="DD259" s="288"/>
      <c r="DE259" s="217"/>
      <c r="DF259" s="285"/>
      <c r="DG259" s="222"/>
      <c r="DH259" s="217" t="str">
        <f t="shared" si="1356"/>
        <v xml:space="preserve"> </v>
      </c>
      <c r="DI259" s="288"/>
      <c r="DJ259" s="217"/>
      <c r="DK259" s="285"/>
      <c r="DL259" s="222"/>
      <c r="DM259" s="217" t="str">
        <f t="shared" si="1356"/>
        <v xml:space="preserve"> </v>
      </c>
      <c r="DN259" s="288"/>
      <c r="DO259" s="217"/>
      <c r="DP259" s="285"/>
      <c r="DQ259" s="222"/>
      <c r="DR259" s="217" t="str">
        <f t="shared" si="1356"/>
        <v xml:space="preserve"> </v>
      </c>
      <c r="DS259" s="288"/>
      <c r="DT259" s="217"/>
      <c r="DU259" s="285"/>
      <c r="DV259" s="222"/>
      <c r="DW259" s="217" t="str">
        <f t="shared" si="1356"/>
        <v xml:space="preserve"> </v>
      </c>
      <c r="DX259" s="288"/>
      <c r="DY259" s="217"/>
      <c r="DZ259" s="285"/>
      <c r="EA259" s="222"/>
      <c r="EB259" s="217" t="str">
        <f t="shared" si="1356"/>
        <v xml:space="preserve"> </v>
      </c>
      <c r="EC259" s="288"/>
      <c r="ED259" s="217"/>
      <c r="EE259" s="285"/>
      <c r="EF259" s="222"/>
      <c r="EG259" s="217" t="str">
        <f t="shared" si="1356"/>
        <v xml:space="preserve"> </v>
      </c>
      <c r="EH259" s="288"/>
      <c r="EI259" s="217"/>
      <c r="EJ259" s="285"/>
      <c r="EK259" s="222"/>
      <c r="EL259" s="217" t="str">
        <f t="shared" si="1357"/>
        <v xml:space="preserve"> </v>
      </c>
      <c r="EM259" s="288"/>
      <c r="EN259" s="217"/>
      <c r="EO259" s="285"/>
      <c r="EP259" s="222"/>
      <c r="EQ259" s="217" t="str">
        <f t="shared" si="1357"/>
        <v xml:space="preserve"> </v>
      </c>
      <c r="ER259" s="288"/>
      <c r="ES259" s="217"/>
      <c r="ET259" s="285"/>
      <c r="EU259" s="222"/>
      <c r="EV259" s="217" t="str">
        <f t="shared" si="1357"/>
        <v xml:space="preserve"> </v>
      </c>
      <c r="EW259" s="288"/>
      <c r="EX259" s="217"/>
      <c r="EY259" s="285"/>
      <c r="EZ259" s="222"/>
      <c r="FA259" s="217" t="str">
        <f t="shared" si="1357"/>
        <v xml:space="preserve"> </v>
      </c>
      <c r="FB259" s="288"/>
      <c r="FC259" s="217"/>
      <c r="FD259" s="285"/>
    </row>
    <row r="260" spans="1:160" ht="15" customHeight="1">
      <c r="A260" s="360"/>
      <c r="B260" s="401"/>
      <c r="C260" s="386"/>
      <c r="D260" s="279"/>
      <c r="E260" s="221" t="str">
        <f t="shared" si="583"/>
        <v>PM</v>
      </c>
      <c r="F260" s="222"/>
      <c r="G260" s="217" t="str">
        <f t="shared" si="1314"/>
        <v xml:space="preserve"> </v>
      </c>
      <c r="H260" s="288"/>
      <c r="I260" s="217"/>
      <c r="J260" s="285"/>
      <c r="K260" s="222"/>
      <c r="L260" s="217" t="str">
        <f t="shared" si="1355"/>
        <v xml:space="preserve"> </v>
      </c>
      <c r="M260" s="288"/>
      <c r="N260" s="217"/>
      <c r="O260" s="285"/>
      <c r="P260" s="222"/>
      <c r="Q260" s="217" t="str">
        <f t="shared" si="1355"/>
        <v xml:space="preserve"> </v>
      </c>
      <c r="R260" s="288"/>
      <c r="S260" s="217"/>
      <c r="T260" s="285"/>
      <c r="U260" s="222"/>
      <c r="V260" s="217" t="str">
        <f t="shared" si="1355"/>
        <v xml:space="preserve"> </v>
      </c>
      <c r="W260" s="288"/>
      <c r="X260" s="217"/>
      <c r="Y260" s="285"/>
      <c r="Z260" s="222"/>
      <c r="AA260" s="217" t="str">
        <f t="shared" si="1355"/>
        <v xml:space="preserve"> </v>
      </c>
      <c r="AB260" s="288"/>
      <c r="AC260" s="217"/>
      <c r="AD260" s="285"/>
      <c r="AE260" s="222"/>
      <c r="AF260" s="217" t="str">
        <f t="shared" si="1355"/>
        <v xml:space="preserve"> </v>
      </c>
      <c r="AG260" s="288"/>
      <c r="AH260" s="217"/>
      <c r="AI260" s="285"/>
      <c r="AJ260" s="222"/>
      <c r="AK260" s="217" t="str">
        <f t="shared" si="1355"/>
        <v xml:space="preserve"> </v>
      </c>
      <c r="AL260" s="288"/>
      <c r="AM260" s="217"/>
      <c r="AN260" s="285"/>
      <c r="AO260" s="222"/>
      <c r="AP260" s="217" t="str">
        <f t="shared" si="1355"/>
        <v xml:space="preserve"> </v>
      </c>
      <c r="AQ260" s="288"/>
      <c r="AR260" s="217"/>
      <c r="AS260" s="285"/>
      <c r="AT260" s="222"/>
      <c r="AU260" s="217" t="str">
        <f t="shared" si="1355"/>
        <v xml:space="preserve"> </v>
      </c>
      <c r="AV260" s="288"/>
      <c r="AW260" s="217"/>
      <c r="AX260" s="285"/>
      <c r="AY260" s="222"/>
      <c r="AZ260" s="217" t="str">
        <f t="shared" si="1355"/>
        <v xml:space="preserve"> </v>
      </c>
      <c r="BA260" s="288"/>
      <c r="BB260" s="217"/>
      <c r="BC260" s="285"/>
      <c r="BD260" s="222"/>
      <c r="BE260" s="217" t="str">
        <f t="shared" si="1355"/>
        <v xml:space="preserve"> </v>
      </c>
      <c r="BF260" s="288"/>
      <c r="BG260" s="217"/>
      <c r="BH260" s="285"/>
      <c r="BI260" s="222"/>
      <c r="BJ260" s="217" t="str">
        <f t="shared" si="1355"/>
        <v xml:space="preserve"> </v>
      </c>
      <c r="BK260" s="288"/>
      <c r="BL260" s="217"/>
      <c r="BM260" s="285"/>
      <c r="BN260" s="222"/>
      <c r="BO260" s="217" t="str">
        <f t="shared" si="1355"/>
        <v xml:space="preserve"> </v>
      </c>
      <c r="BP260" s="288"/>
      <c r="BQ260" s="217"/>
      <c r="BR260" s="285"/>
      <c r="BS260" s="222"/>
      <c r="BT260" s="217" t="str">
        <f t="shared" si="1355"/>
        <v xml:space="preserve"> </v>
      </c>
      <c r="BU260" s="288"/>
      <c r="BV260" s="217"/>
      <c r="BW260" s="285"/>
      <c r="BX260" s="222"/>
      <c r="BY260" s="217" t="str">
        <f t="shared" si="1356"/>
        <v xml:space="preserve"> </v>
      </c>
      <c r="BZ260" s="288"/>
      <c r="CA260" s="217"/>
      <c r="CB260" s="285"/>
      <c r="CC260" s="222"/>
      <c r="CD260" s="217" t="str">
        <f t="shared" si="1356"/>
        <v xml:space="preserve"> </v>
      </c>
      <c r="CE260" s="288"/>
      <c r="CF260" s="217"/>
      <c r="CG260" s="285"/>
      <c r="CH260" s="222"/>
      <c r="CI260" s="217" t="str">
        <f t="shared" si="1356"/>
        <v xml:space="preserve"> </v>
      </c>
      <c r="CJ260" s="288"/>
      <c r="CK260" s="217"/>
      <c r="CL260" s="285"/>
      <c r="CM260" s="222"/>
      <c r="CN260" s="217" t="str">
        <f t="shared" si="1356"/>
        <v xml:space="preserve"> </v>
      </c>
      <c r="CO260" s="288"/>
      <c r="CP260" s="217"/>
      <c r="CQ260" s="285"/>
      <c r="CR260" s="222"/>
      <c r="CS260" s="217" t="str">
        <f t="shared" si="1356"/>
        <v xml:space="preserve"> </v>
      </c>
      <c r="CT260" s="288"/>
      <c r="CU260" s="217"/>
      <c r="CV260" s="285"/>
      <c r="CW260" s="222"/>
      <c r="CX260" s="217" t="str">
        <f t="shared" si="1356"/>
        <v xml:space="preserve"> </v>
      </c>
      <c r="CY260" s="288"/>
      <c r="CZ260" s="217"/>
      <c r="DA260" s="285"/>
      <c r="DB260" s="222"/>
      <c r="DC260" s="217" t="str">
        <f t="shared" si="1356"/>
        <v xml:space="preserve"> </v>
      </c>
      <c r="DD260" s="288"/>
      <c r="DE260" s="217"/>
      <c r="DF260" s="285"/>
      <c r="DG260" s="222"/>
      <c r="DH260" s="217" t="str">
        <f t="shared" si="1356"/>
        <v xml:space="preserve"> </v>
      </c>
      <c r="DI260" s="288"/>
      <c r="DJ260" s="217"/>
      <c r="DK260" s="285"/>
      <c r="DL260" s="222"/>
      <c r="DM260" s="217" t="str">
        <f t="shared" si="1356"/>
        <v xml:space="preserve"> </v>
      </c>
      <c r="DN260" s="288"/>
      <c r="DO260" s="217"/>
      <c r="DP260" s="285"/>
      <c r="DQ260" s="222"/>
      <c r="DR260" s="217" t="str">
        <f t="shared" si="1356"/>
        <v xml:space="preserve"> </v>
      </c>
      <c r="DS260" s="288"/>
      <c r="DT260" s="217"/>
      <c r="DU260" s="285"/>
      <c r="DV260" s="222"/>
      <c r="DW260" s="217" t="str">
        <f t="shared" si="1356"/>
        <v xml:space="preserve"> </v>
      </c>
      <c r="DX260" s="288"/>
      <c r="DY260" s="217"/>
      <c r="DZ260" s="285"/>
      <c r="EA260" s="222"/>
      <c r="EB260" s="217" t="str">
        <f t="shared" si="1356"/>
        <v xml:space="preserve"> </v>
      </c>
      <c r="EC260" s="288"/>
      <c r="ED260" s="217"/>
      <c r="EE260" s="285"/>
      <c r="EF260" s="222"/>
      <c r="EG260" s="217" t="str">
        <f t="shared" si="1356"/>
        <v xml:space="preserve"> </v>
      </c>
      <c r="EH260" s="288"/>
      <c r="EI260" s="217"/>
      <c r="EJ260" s="285"/>
      <c r="EK260" s="222"/>
      <c r="EL260" s="217" t="str">
        <f t="shared" si="1357"/>
        <v xml:space="preserve"> </v>
      </c>
      <c r="EM260" s="288"/>
      <c r="EN260" s="217"/>
      <c r="EO260" s="285"/>
      <c r="EP260" s="222"/>
      <c r="EQ260" s="217" t="str">
        <f t="shared" si="1357"/>
        <v xml:space="preserve"> </v>
      </c>
      <c r="ER260" s="288"/>
      <c r="ES260" s="217"/>
      <c r="ET260" s="285"/>
      <c r="EU260" s="222"/>
      <c r="EV260" s="217" t="str">
        <f t="shared" si="1357"/>
        <v xml:space="preserve"> </v>
      </c>
      <c r="EW260" s="288"/>
      <c r="EX260" s="217"/>
      <c r="EY260" s="285"/>
      <c r="EZ260" s="222"/>
      <c r="FA260" s="217" t="str">
        <f t="shared" si="1357"/>
        <v xml:space="preserve"> </v>
      </c>
      <c r="FB260" s="288"/>
      <c r="FC260" s="217"/>
      <c r="FD260" s="285"/>
    </row>
    <row r="261" spans="1:160" ht="15" customHeight="1">
      <c r="A261" s="360">
        <f>IF($A259+1=8,1, $A259+1)</f>
        <v>7</v>
      </c>
      <c r="B261" s="401"/>
      <c r="C261" s="386">
        <f>C259+1</f>
        <v>43219</v>
      </c>
      <c r="D261" s="278" t="s">
        <v>80</v>
      </c>
      <c r="E261" s="221" t="str">
        <f t="shared" si="583"/>
        <v>AM</v>
      </c>
      <c r="F261" s="222"/>
      <c r="G261" s="217" t="str">
        <f t="shared" si="1314"/>
        <v xml:space="preserve"> </v>
      </c>
      <c r="H261" s="288"/>
      <c r="I261" s="217"/>
      <c r="J261" s="285"/>
      <c r="K261" s="222"/>
      <c r="L261" s="217" t="str">
        <f t="shared" si="1355"/>
        <v xml:space="preserve"> </v>
      </c>
      <c r="M261" s="288"/>
      <c r="N261" s="217"/>
      <c r="O261" s="285"/>
      <c r="P261" s="222"/>
      <c r="Q261" s="217" t="str">
        <f t="shared" si="1355"/>
        <v xml:space="preserve"> </v>
      </c>
      <c r="R261" s="288"/>
      <c r="S261" s="217"/>
      <c r="T261" s="285"/>
      <c r="U261" s="222"/>
      <c r="V261" s="217" t="str">
        <f t="shared" si="1355"/>
        <v xml:space="preserve"> </v>
      </c>
      <c r="W261" s="288"/>
      <c r="X261" s="217"/>
      <c r="Y261" s="285"/>
      <c r="Z261" s="222"/>
      <c r="AA261" s="217" t="str">
        <f t="shared" si="1355"/>
        <v xml:space="preserve"> </v>
      </c>
      <c r="AB261" s="288"/>
      <c r="AC261" s="217"/>
      <c r="AD261" s="285"/>
      <c r="AE261" s="222"/>
      <c r="AF261" s="217" t="str">
        <f t="shared" si="1355"/>
        <v xml:space="preserve"> </v>
      </c>
      <c r="AG261" s="288"/>
      <c r="AH261" s="217"/>
      <c r="AI261" s="285"/>
      <c r="AJ261" s="222"/>
      <c r="AK261" s="217" t="str">
        <f t="shared" si="1355"/>
        <v xml:space="preserve"> </v>
      </c>
      <c r="AL261" s="288"/>
      <c r="AM261" s="217"/>
      <c r="AN261" s="285"/>
      <c r="AO261" s="222"/>
      <c r="AP261" s="217" t="str">
        <f t="shared" si="1355"/>
        <v xml:space="preserve"> </v>
      </c>
      <c r="AQ261" s="288"/>
      <c r="AR261" s="217"/>
      <c r="AS261" s="285"/>
      <c r="AT261" s="222"/>
      <c r="AU261" s="217" t="str">
        <f t="shared" si="1355"/>
        <v xml:space="preserve"> </v>
      </c>
      <c r="AV261" s="288"/>
      <c r="AW261" s="217"/>
      <c r="AX261" s="285"/>
      <c r="AY261" s="222"/>
      <c r="AZ261" s="217" t="str">
        <f t="shared" si="1355"/>
        <v xml:space="preserve"> </v>
      </c>
      <c r="BA261" s="288"/>
      <c r="BB261" s="217"/>
      <c r="BC261" s="285"/>
      <c r="BD261" s="222"/>
      <c r="BE261" s="217" t="str">
        <f t="shared" si="1355"/>
        <v xml:space="preserve"> </v>
      </c>
      <c r="BF261" s="288"/>
      <c r="BG261" s="217"/>
      <c r="BH261" s="285"/>
      <c r="BI261" s="222"/>
      <c r="BJ261" s="217" t="str">
        <f t="shared" si="1355"/>
        <v xml:space="preserve"> </v>
      </c>
      <c r="BK261" s="288"/>
      <c r="BL261" s="217"/>
      <c r="BM261" s="285"/>
      <c r="BN261" s="222"/>
      <c r="BO261" s="217" t="str">
        <f t="shared" si="1355"/>
        <v xml:space="preserve"> </v>
      </c>
      <c r="BP261" s="288"/>
      <c r="BQ261" s="217"/>
      <c r="BR261" s="285"/>
      <c r="BS261" s="222"/>
      <c r="BT261" s="217" t="str">
        <f t="shared" si="1355"/>
        <v xml:space="preserve"> </v>
      </c>
      <c r="BU261" s="288"/>
      <c r="BV261" s="217"/>
      <c r="BW261" s="285"/>
      <c r="BX261" s="222"/>
      <c r="BY261" s="217" t="str">
        <f t="shared" si="1356"/>
        <v xml:space="preserve"> </v>
      </c>
      <c r="BZ261" s="288"/>
      <c r="CA261" s="217"/>
      <c r="CB261" s="285"/>
      <c r="CC261" s="222"/>
      <c r="CD261" s="217" t="str">
        <f t="shared" si="1356"/>
        <v xml:space="preserve"> </v>
      </c>
      <c r="CE261" s="288"/>
      <c r="CF261" s="217"/>
      <c r="CG261" s="285"/>
      <c r="CH261" s="222"/>
      <c r="CI261" s="217" t="str">
        <f t="shared" si="1356"/>
        <v xml:space="preserve"> </v>
      </c>
      <c r="CJ261" s="288"/>
      <c r="CK261" s="217"/>
      <c r="CL261" s="285"/>
      <c r="CM261" s="222"/>
      <c r="CN261" s="217" t="str">
        <f t="shared" si="1356"/>
        <v xml:space="preserve"> </v>
      </c>
      <c r="CO261" s="288"/>
      <c r="CP261" s="217"/>
      <c r="CQ261" s="285"/>
      <c r="CR261" s="222"/>
      <c r="CS261" s="217" t="str">
        <f t="shared" si="1356"/>
        <v xml:space="preserve"> </v>
      </c>
      <c r="CT261" s="288"/>
      <c r="CU261" s="217"/>
      <c r="CV261" s="285"/>
      <c r="CW261" s="222"/>
      <c r="CX261" s="217" t="str">
        <f t="shared" si="1356"/>
        <v xml:space="preserve"> </v>
      </c>
      <c r="CY261" s="288"/>
      <c r="CZ261" s="217"/>
      <c r="DA261" s="285"/>
      <c r="DB261" s="222"/>
      <c r="DC261" s="217" t="str">
        <f t="shared" si="1356"/>
        <v xml:space="preserve"> </v>
      </c>
      <c r="DD261" s="288"/>
      <c r="DE261" s="217"/>
      <c r="DF261" s="285"/>
      <c r="DG261" s="222"/>
      <c r="DH261" s="217" t="str">
        <f t="shared" si="1356"/>
        <v xml:space="preserve"> </v>
      </c>
      <c r="DI261" s="288"/>
      <c r="DJ261" s="217"/>
      <c r="DK261" s="285"/>
      <c r="DL261" s="222"/>
      <c r="DM261" s="217" t="str">
        <f t="shared" si="1356"/>
        <v xml:space="preserve"> </v>
      </c>
      <c r="DN261" s="288"/>
      <c r="DO261" s="217"/>
      <c r="DP261" s="285"/>
      <c r="DQ261" s="222"/>
      <c r="DR261" s="217" t="str">
        <f t="shared" si="1356"/>
        <v xml:space="preserve"> </v>
      </c>
      <c r="DS261" s="288"/>
      <c r="DT261" s="217"/>
      <c r="DU261" s="285"/>
      <c r="DV261" s="222"/>
      <c r="DW261" s="217" t="str">
        <f t="shared" si="1356"/>
        <v xml:space="preserve"> </v>
      </c>
      <c r="DX261" s="288"/>
      <c r="DY261" s="217"/>
      <c r="DZ261" s="285"/>
      <c r="EA261" s="222"/>
      <c r="EB261" s="217" t="str">
        <f t="shared" si="1356"/>
        <v xml:space="preserve"> </v>
      </c>
      <c r="EC261" s="288"/>
      <c r="ED261" s="217"/>
      <c r="EE261" s="285"/>
      <c r="EF261" s="222"/>
      <c r="EG261" s="217" t="str">
        <f t="shared" si="1356"/>
        <v xml:space="preserve"> </v>
      </c>
      <c r="EH261" s="288"/>
      <c r="EI261" s="217"/>
      <c r="EJ261" s="285"/>
      <c r="EK261" s="222"/>
      <c r="EL261" s="217" t="str">
        <f t="shared" si="1357"/>
        <v xml:space="preserve"> </v>
      </c>
      <c r="EM261" s="288"/>
      <c r="EN261" s="217"/>
      <c r="EO261" s="285"/>
      <c r="EP261" s="222"/>
      <c r="EQ261" s="217" t="str">
        <f t="shared" si="1357"/>
        <v xml:space="preserve"> </v>
      </c>
      <c r="ER261" s="288"/>
      <c r="ES261" s="217"/>
      <c r="ET261" s="285"/>
      <c r="EU261" s="222"/>
      <c r="EV261" s="217" t="str">
        <f t="shared" si="1357"/>
        <v xml:space="preserve"> </v>
      </c>
      <c r="EW261" s="288"/>
      <c r="EX261" s="217"/>
      <c r="EY261" s="285"/>
      <c r="EZ261" s="222"/>
      <c r="FA261" s="217" t="str">
        <f t="shared" si="1357"/>
        <v xml:space="preserve"> </v>
      </c>
      <c r="FB261" s="288"/>
      <c r="FC261" s="217"/>
      <c r="FD261" s="285"/>
    </row>
    <row r="262" spans="1:160" ht="15" customHeight="1">
      <c r="A262" s="360"/>
      <c r="B262" s="401"/>
      <c r="C262" s="386"/>
      <c r="D262" s="279"/>
      <c r="E262" s="221" t="str">
        <f t="shared" si="583"/>
        <v>PM</v>
      </c>
      <c r="F262" s="222"/>
      <c r="G262" s="217" t="str">
        <f t="shared" ref="G262:G312" si="1358">IF(F262="Absent",0," ")</f>
        <v xml:space="preserve"> </v>
      </c>
      <c r="H262" s="288"/>
      <c r="I262" s="217"/>
      <c r="J262" s="285"/>
      <c r="K262" s="222"/>
      <c r="L262" s="217" t="str">
        <f t="shared" si="1355"/>
        <v xml:space="preserve"> </v>
      </c>
      <c r="M262" s="288"/>
      <c r="N262" s="217"/>
      <c r="O262" s="285"/>
      <c r="P262" s="222"/>
      <c r="Q262" s="217" t="str">
        <f t="shared" si="1355"/>
        <v xml:space="preserve"> </v>
      </c>
      <c r="R262" s="288"/>
      <c r="S262" s="217"/>
      <c r="T262" s="285"/>
      <c r="U262" s="222"/>
      <c r="V262" s="217" t="str">
        <f t="shared" si="1355"/>
        <v xml:space="preserve"> </v>
      </c>
      <c r="W262" s="288"/>
      <c r="X262" s="217"/>
      <c r="Y262" s="285"/>
      <c r="Z262" s="222"/>
      <c r="AA262" s="217" t="str">
        <f t="shared" si="1355"/>
        <v xml:space="preserve"> </v>
      </c>
      <c r="AB262" s="288"/>
      <c r="AC262" s="217"/>
      <c r="AD262" s="285"/>
      <c r="AE262" s="222"/>
      <c r="AF262" s="217" t="str">
        <f t="shared" si="1355"/>
        <v xml:space="preserve"> </v>
      </c>
      <c r="AG262" s="288"/>
      <c r="AH262" s="217"/>
      <c r="AI262" s="285"/>
      <c r="AJ262" s="222"/>
      <c r="AK262" s="217" t="str">
        <f t="shared" si="1355"/>
        <v xml:space="preserve"> </v>
      </c>
      <c r="AL262" s="288"/>
      <c r="AM262" s="217"/>
      <c r="AN262" s="285"/>
      <c r="AO262" s="222"/>
      <c r="AP262" s="217" t="str">
        <f t="shared" si="1355"/>
        <v xml:space="preserve"> </v>
      </c>
      <c r="AQ262" s="288"/>
      <c r="AR262" s="217"/>
      <c r="AS262" s="285"/>
      <c r="AT262" s="222"/>
      <c r="AU262" s="217" t="str">
        <f t="shared" si="1355"/>
        <v xml:space="preserve"> </v>
      </c>
      <c r="AV262" s="288"/>
      <c r="AW262" s="217"/>
      <c r="AX262" s="285"/>
      <c r="AY262" s="222"/>
      <c r="AZ262" s="217" t="str">
        <f t="shared" si="1355"/>
        <v xml:space="preserve"> </v>
      </c>
      <c r="BA262" s="288"/>
      <c r="BB262" s="217"/>
      <c r="BC262" s="285"/>
      <c r="BD262" s="222"/>
      <c r="BE262" s="217" t="str">
        <f t="shared" si="1355"/>
        <v xml:space="preserve"> </v>
      </c>
      <c r="BF262" s="288"/>
      <c r="BG262" s="217"/>
      <c r="BH262" s="285"/>
      <c r="BI262" s="222"/>
      <c r="BJ262" s="217" t="str">
        <f t="shared" si="1355"/>
        <v xml:space="preserve"> </v>
      </c>
      <c r="BK262" s="288"/>
      <c r="BL262" s="217"/>
      <c r="BM262" s="285"/>
      <c r="BN262" s="222"/>
      <c r="BO262" s="217" t="str">
        <f t="shared" si="1355"/>
        <v xml:space="preserve"> </v>
      </c>
      <c r="BP262" s="288"/>
      <c r="BQ262" s="217"/>
      <c r="BR262" s="285"/>
      <c r="BS262" s="222"/>
      <c r="BT262" s="217" t="str">
        <f t="shared" si="1355"/>
        <v xml:space="preserve"> </v>
      </c>
      <c r="BU262" s="288"/>
      <c r="BV262" s="217"/>
      <c r="BW262" s="285"/>
      <c r="BX262" s="222"/>
      <c r="BY262" s="217" t="str">
        <f t="shared" si="1356"/>
        <v xml:space="preserve"> </v>
      </c>
      <c r="BZ262" s="288"/>
      <c r="CA262" s="217"/>
      <c r="CB262" s="285"/>
      <c r="CC262" s="222"/>
      <c r="CD262" s="217" t="str">
        <f t="shared" si="1356"/>
        <v xml:space="preserve"> </v>
      </c>
      <c r="CE262" s="288"/>
      <c r="CF262" s="217"/>
      <c r="CG262" s="285"/>
      <c r="CH262" s="222"/>
      <c r="CI262" s="217" t="str">
        <f t="shared" si="1356"/>
        <v xml:space="preserve"> </v>
      </c>
      <c r="CJ262" s="288"/>
      <c r="CK262" s="217"/>
      <c r="CL262" s="285"/>
      <c r="CM262" s="222"/>
      <c r="CN262" s="217" t="str">
        <f t="shared" si="1356"/>
        <v xml:space="preserve"> </v>
      </c>
      <c r="CO262" s="288"/>
      <c r="CP262" s="217"/>
      <c r="CQ262" s="285"/>
      <c r="CR262" s="222"/>
      <c r="CS262" s="217" t="str">
        <f t="shared" si="1356"/>
        <v xml:space="preserve"> </v>
      </c>
      <c r="CT262" s="288"/>
      <c r="CU262" s="217"/>
      <c r="CV262" s="285"/>
      <c r="CW262" s="222"/>
      <c r="CX262" s="217" t="str">
        <f t="shared" si="1356"/>
        <v xml:space="preserve"> </v>
      </c>
      <c r="CY262" s="288"/>
      <c r="CZ262" s="217"/>
      <c r="DA262" s="285"/>
      <c r="DB262" s="222"/>
      <c r="DC262" s="217" t="str">
        <f t="shared" si="1356"/>
        <v xml:space="preserve"> </v>
      </c>
      <c r="DD262" s="288"/>
      <c r="DE262" s="217"/>
      <c r="DF262" s="285"/>
      <c r="DG262" s="222"/>
      <c r="DH262" s="217" t="str">
        <f t="shared" si="1356"/>
        <v xml:space="preserve"> </v>
      </c>
      <c r="DI262" s="288"/>
      <c r="DJ262" s="217"/>
      <c r="DK262" s="285"/>
      <c r="DL262" s="222"/>
      <c r="DM262" s="217" t="str">
        <f t="shared" si="1356"/>
        <v xml:space="preserve"> </v>
      </c>
      <c r="DN262" s="288"/>
      <c r="DO262" s="217"/>
      <c r="DP262" s="285"/>
      <c r="DQ262" s="222"/>
      <c r="DR262" s="217" t="str">
        <f t="shared" si="1356"/>
        <v xml:space="preserve"> </v>
      </c>
      <c r="DS262" s="288"/>
      <c r="DT262" s="217"/>
      <c r="DU262" s="285"/>
      <c r="DV262" s="222"/>
      <c r="DW262" s="217" t="str">
        <f t="shared" si="1356"/>
        <v xml:space="preserve"> </v>
      </c>
      <c r="DX262" s="288"/>
      <c r="DY262" s="217"/>
      <c r="DZ262" s="285"/>
      <c r="EA262" s="222"/>
      <c r="EB262" s="217" t="str">
        <f t="shared" si="1356"/>
        <v xml:space="preserve"> </v>
      </c>
      <c r="EC262" s="288"/>
      <c r="ED262" s="217"/>
      <c r="EE262" s="285"/>
      <c r="EF262" s="222"/>
      <c r="EG262" s="217" t="str">
        <f t="shared" si="1356"/>
        <v xml:space="preserve"> </v>
      </c>
      <c r="EH262" s="288"/>
      <c r="EI262" s="217"/>
      <c r="EJ262" s="285"/>
      <c r="EK262" s="222"/>
      <c r="EL262" s="217" t="str">
        <f t="shared" si="1357"/>
        <v xml:space="preserve"> </v>
      </c>
      <c r="EM262" s="288"/>
      <c r="EN262" s="217"/>
      <c r="EO262" s="285"/>
      <c r="EP262" s="222"/>
      <c r="EQ262" s="217" t="str">
        <f t="shared" si="1357"/>
        <v xml:space="preserve"> </v>
      </c>
      <c r="ER262" s="288"/>
      <c r="ES262" s="217"/>
      <c r="ET262" s="285"/>
      <c r="EU262" s="222"/>
      <c r="EV262" s="217" t="str">
        <f t="shared" si="1357"/>
        <v xml:space="preserve"> </v>
      </c>
      <c r="EW262" s="288"/>
      <c r="EX262" s="217"/>
      <c r="EY262" s="285"/>
      <c r="EZ262" s="222"/>
      <c r="FA262" s="217" t="str">
        <f t="shared" si="1357"/>
        <v xml:space="preserve"> </v>
      </c>
      <c r="FB262" s="288"/>
      <c r="FC262" s="217"/>
      <c r="FD262" s="285"/>
    </row>
    <row r="263" spans="1:160" ht="15" customHeight="1">
      <c r="A263" s="361">
        <f>IF($A261+1=8,1, $A261+1)</f>
        <v>1</v>
      </c>
      <c r="B263" s="401"/>
      <c r="C263" s="385">
        <f>C261+1</f>
        <v>43220</v>
      </c>
      <c r="D263" s="275" t="s">
        <v>74</v>
      </c>
      <c r="E263" s="11" t="str">
        <f t="shared" si="583"/>
        <v>AM</v>
      </c>
      <c r="F263" s="156"/>
      <c r="G263" s="155" t="str">
        <f t="shared" si="1358"/>
        <v xml:space="preserve"> </v>
      </c>
      <c r="H263" s="287"/>
      <c r="I263" s="155"/>
      <c r="J263" s="286"/>
      <c r="K263" s="156"/>
      <c r="L263" s="155" t="str">
        <f t="shared" si="1355"/>
        <v xml:space="preserve"> </v>
      </c>
      <c r="M263" s="287"/>
      <c r="N263" s="155"/>
      <c r="O263" s="286"/>
      <c r="P263" s="156"/>
      <c r="Q263" s="155" t="str">
        <f t="shared" si="1355"/>
        <v xml:space="preserve"> </v>
      </c>
      <c r="R263" s="287"/>
      <c r="S263" s="155"/>
      <c r="T263" s="286"/>
      <c r="U263" s="156"/>
      <c r="V263" s="155" t="str">
        <f t="shared" si="1355"/>
        <v xml:space="preserve"> </v>
      </c>
      <c r="W263" s="287"/>
      <c r="X263" s="155"/>
      <c r="Y263" s="286"/>
      <c r="Z263" s="156"/>
      <c r="AA263" s="155" t="str">
        <f t="shared" si="1355"/>
        <v xml:space="preserve"> </v>
      </c>
      <c r="AB263" s="287"/>
      <c r="AC263" s="155"/>
      <c r="AD263" s="286"/>
      <c r="AE263" s="156"/>
      <c r="AF263" s="155" t="str">
        <f t="shared" si="1355"/>
        <v xml:space="preserve"> </v>
      </c>
      <c r="AG263" s="287"/>
      <c r="AH263" s="155"/>
      <c r="AI263" s="286"/>
      <c r="AJ263" s="156"/>
      <c r="AK263" s="155" t="str">
        <f t="shared" si="1355"/>
        <v xml:space="preserve"> </v>
      </c>
      <c r="AL263" s="287"/>
      <c r="AM263" s="155"/>
      <c r="AN263" s="286"/>
      <c r="AO263" s="156"/>
      <c r="AP263" s="155" t="str">
        <f t="shared" si="1355"/>
        <v xml:space="preserve"> </v>
      </c>
      <c r="AQ263" s="287"/>
      <c r="AR263" s="155"/>
      <c r="AS263" s="286"/>
      <c r="AT263" s="156"/>
      <c r="AU263" s="155" t="str">
        <f t="shared" si="1355"/>
        <v xml:space="preserve"> </v>
      </c>
      <c r="AV263" s="287"/>
      <c r="AW263" s="155"/>
      <c r="AX263" s="286"/>
      <c r="AY263" s="156"/>
      <c r="AZ263" s="155" t="str">
        <f t="shared" si="1355"/>
        <v xml:space="preserve"> </v>
      </c>
      <c r="BA263" s="287"/>
      <c r="BB263" s="155"/>
      <c r="BC263" s="286"/>
      <c r="BD263" s="156"/>
      <c r="BE263" s="155" t="str">
        <f t="shared" si="1355"/>
        <v xml:space="preserve"> </v>
      </c>
      <c r="BF263" s="287"/>
      <c r="BG263" s="155"/>
      <c r="BH263" s="286"/>
      <c r="BI263" s="156"/>
      <c r="BJ263" s="155" t="str">
        <f t="shared" si="1355"/>
        <v xml:space="preserve"> </v>
      </c>
      <c r="BK263" s="287"/>
      <c r="BL263" s="155"/>
      <c r="BM263" s="286"/>
      <c r="BN263" s="156"/>
      <c r="BO263" s="155" t="str">
        <f t="shared" si="1355"/>
        <v xml:space="preserve"> </v>
      </c>
      <c r="BP263" s="287"/>
      <c r="BQ263" s="155"/>
      <c r="BR263" s="286"/>
      <c r="BS263" s="156"/>
      <c r="BT263" s="155" t="str">
        <f t="shared" si="1355"/>
        <v xml:space="preserve"> </v>
      </c>
      <c r="BU263" s="287"/>
      <c r="BV263" s="155"/>
      <c r="BW263" s="286"/>
      <c r="BX263" s="156"/>
      <c r="BY263" s="155" t="str">
        <f t="shared" si="1356"/>
        <v xml:space="preserve"> </v>
      </c>
      <c r="BZ263" s="287"/>
      <c r="CA263" s="155"/>
      <c r="CB263" s="286"/>
      <c r="CC263" s="156"/>
      <c r="CD263" s="155" t="str">
        <f t="shared" si="1356"/>
        <v xml:space="preserve"> </v>
      </c>
      <c r="CE263" s="287"/>
      <c r="CF263" s="155"/>
      <c r="CG263" s="286"/>
      <c r="CH263" s="156"/>
      <c r="CI263" s="155" t="str">
        <f t="shared" si="1356"/>
        <v xml:space="preserve"> </v>
      </c>
      <c r="CJ263" s="287"/>
      <c r="CK263" s="155"/>
      <c r="CL263" s="286"/>
      <c r="CM263" s="156"/>
      <c r="CN263" s="155" t="str">
        <f t="shared" si="1356"/>
        <v xml:space="preserve"> </v>
      </c>
      <c r="CO263" s="287"/>
      <c r="CP263" s="155"/>
      <c r="CQ263" s="286"/>
      <c r="CR263" s="156"/>
      <c r="CS263" s="155" t="str">
        <f t="shared" si="1356"/>
        <v xml:space="preserve"> </v>
      </c>
      <c r="CT263" s="287"/>
      <c r="CU263" s="155"/>
      <c r="CV263" s="286"/>
      <c r="CW263" s="156"/>
      <c r="CX263" s="155" t="str">
        <f t="shared" si="1356"/>
        <v xml:space="preserve"> </v>
      </c>
      <c r="CY263" s="287"/>
      <c r="CZ263" s="155"/>
      <c r="DA263" s="286"/>
      <c r="DB263" s="156"/>
      <c r="DC263" s="155" t="str">
        <f t="shared" si="1356"/>
        <v xml:space="preserve"> </v>
      </c>
      <c r="DD263" s="287"/>
      <c r="DE263" s="155"/>
      <c r="DF263" s="286"/>
      <c r="DG263" s="156"/>
      <c r="DH263" s="155" t="str">
        <f t="shared" si="1356"/>
        <v xml:space="preserve"> </v>
      </c>
      <c r="DI263" s="287"/>
      <c r="DJ263" s="155"/>
      <c r="DK263" s="286"/>
      <c r="DL263" s="156"/>
      <c r="DM263" s="155" t="str">
        <f t="shared" si="1356"/>
        <v xml:space="preserve"> </v>
      </c>
      <c r="DN263" s="287"/>
      <c r="DO263" s="155"/>
      <c r="DP263" s="286"/>
      <c r="DQ263" s="156"/>
      <c r="DR263" s="155" t="str">
        <f t="shared" si="1356"/>
        <v xml:space="preserve"> </v>
      </c>
      <c r="DS263" s="287"/>
      <c r="DT263" s="155"/>
      <c r="DU263" s="286"/>
      <c r="DV263" s="156"/>
      <c r="DW263" s="155" t="str">
        <f t="shared" si="1356"/>
        <v xml:space="preserve"> </v>
      </c>
      <c r="DX263" s="287"/>
      <c r="DY263" s="155"/>
      <c r="DZ263" s="286"/>
      <c r="EA263" s="156"/>
      <c r="EB263" s="155" t="str">
        <f t="shared" si="1356"/>
        <v xml:space="preserve"> </v>
      </c>
      <c r="EC263" s="287"/>
      <c r="ED263" s="155"/>
      <c r="EE263" s="286"/>
      <c r="EF263" s="156"/>
      <c r="EG263" s="155" t="str">
        <f t="shared" si="1356"/>
        <v xml:space="preserve"> </v>
      </c>
      <c r="EH263" s="287"/>
      <c r="EI263" s="155"/>
      <c r="EJ263" s="286"/>
      <c r="EK263" s="156"/>
      <c r="EL263" s="155" t="str">
        <f t="shared" si="1357"/>
        <v xml:space="preserve"> </v>
      </c>
      <c r="EM263" s="287"/>
      <c r="EN263" s="155"/>
      <c r="EO263" s="286"/>
      <c r="EP263" s="156"/>
      <c r="EQ263" s="155" t="str">
        <f t="shared" si="1357"/>
        <v xml:space="preserve"> </v>
      </c>
      <c r="ER263" s="287"/>
      <c r="ES263" s="155"/>
      <c r="ET263" s="286"/>
      <c r="EU263" s="156"/>
      <c r="EV263" s="155" t="str">
        <f t="shared" si="1357"/>
        <v xml:space="preserve"> </v>
      </c>
      <c r="EW263" s="287"/>
      <c r="EX263" s="155"/>
      <c r="EY263" s="286"/>
      <c r="EZ263" s="156"/>
      <c r="FA263" s="155" t="str">
        <f t="shared" si="1357"/>
        <v xml:space="preserve"> </v>
      </c>
      <c r="FB263" s="287"/>
      <c r="FC263" s="155"/>
      <c r="FD263" s="286"/>
    </row>
    <row r="264" spans="1:160" ht="15" customHeight="1">
      <c r="A264" s="361"/>
      <c r="B264" s="401"/>
      <c r="C264" s="385"/>
      <c r="D264" s="277"/>
      <c r="E264" s="11" t="str">
        <f t="shared" si="583"/>
        <v>PM</v>
      </c>
      <c r="F264" s="156"/>
      <c r="G264" s="155" t="str">
        <f t="shared" si="1358"/>
        <v xml:space="preserve"> </v>
      </c>
      <c r="H264" s="287"/>
      <c r="I264" s="155"/>
      <c r="J264" s="286"/>
      <c r="K264" s="156"/>
      <c r="L264" s="155" t="str">
        <f t="shared" si="1355"/>
        <v xml:space="preserve"> </v>
      </c>
      <c r="M264" s="287"/>
      <c r="N264" s="155"/>
      <c r="O264" s="286"/>
      <c r="P264" s="156"/>
      <c r="Q264" s="155" t="str">
        <f t="shared" si="1355"/>
        <v xml:space="preserve"> </v>
      </c>
      <c r="R264" s="287"/>
      <c r="S264" s="155"/>
      <c r="T264" s="286"/>
      <c r="U264" s="156"/>
      <c r="V264" s="155" t="str">
        <f t="shared" si="1355"/>
        <v xml:space="preserve"> </v>
      </c>
      <c r="W264" s="287"/>
      <c r="X264" s="155"/>
      <c r="Y264" s="286"/>
      <c r="Z264" s="156"/>
      <c r="AA264" s="155" t="str">
        <f t="shared" si="1355"/>
        <v xml:space="preserve"> </v>
      </c>
      <c r="AB264" s="287"/>
      <c r="AC264" s="155"/>
      <c r="AD264" s="286"/>
      <c r="AE264" s="156"/>
      <c r="AF264" s="155" t="str">
        <f t="shared" si="1355"/>
        <v xml:space="preserve"> </v>
      </c>
      <c r="AG264" s="287"/>
      <c r="AH264" s="155"/>
      <c r="AI264" s="286"/>
      <c r="AJ264" s="156"/>
      <c r="AK264" s="155" t="str">
        <f t="shared" si="1355"/>
        <v xml:space="preserve"> </v>
      </c>
      <c r="AL264" s="287"/>
      <c r="AM264" s="155"/>
      <c r="AN264" s="286"/>
      <c r="AO264" s="156"/>
      <c r="AP264" s="155" t="str">
        <f t="shared" si="1355"/>
        <v xml:space="preserve"> </v>
      </c>
      <c r="AQ264" s="287"/>
      <c r="AR264" s="155"/>
      <c r="AS264" s="286"/>
      <c r="AT264" s="156"/>
      <c r="AU264" s="155" t="str">
        <f t="shared" si="1355"/>
        <v xml:space="preserve"> </v>
      </c>
      <c r="AV264" s="287"/>
      <c r="AW264" s="155"/>
      <c r="AX264" s="286"/>
      <c r="AY264" s="156"/>
      <c r="AZ264" s="155" t="str">
        <f t="shared" si="1355"/>
        <v xml:space="preserve"> </v>
      </c>
      <c r="BA264" s="287"/>
      <c r="BB264" s="155"/>
      <c r="BC264" s="286"/>
      <c r="BD264" s="156"/>
      <c r="BE264" s="155" t="str">
        <f t="shared" si="1355"/>
        <v xml:space="preserve"> </v>
      </c>
      <c r="BF264" s="287"/>
      <c r="BG264" s="155"/>
      <c r="BH264" s="286"/>
      <c r="BI264" s="156"/>
      <c r="BJ264" s="155" t="str">
        <f t="shared" si="1355"/>
        <v xml:space="preserve"> </v>
      </c>
      <c r="BK264" s="287"/>
      <c r="BL264" s="155"/>
      <c r="BM264" s="286"/>
      <c r="BN264" s="156"/>
      <c r="BO264" s="155" t="str">
        <f t="shared" si="1355"/>
        <v xml:space="preserve"> </v>
      </c>
      <c r="BP264" s="287"/>
      <c r="BQ264" s="155"/>
      <c r="BR264" s="286"/>
      <c r="BS264" s="156"/>
      <c r="BT264" s="155" t="str">
        <f t="shared" si="1355"/>
        <v xml:space="preserve"> </v>
      </c>
      <c r="BU264" s="287"/>
      <c r="BV264" s="155"/>
      <c r="BW264" s="286"/>
      <c r="BX264" s="156"/>
      <c r="BY264" s="155" t="str">
        <f t="shared" si="1356"/>
        <v xml:space="preserve"> </v>
      </c>
      <c r="BZ264" s="287"/>
      <c r="CA264" s="155"/>
      <c r="CB264" s="286"/>
      <c r="CC264" s="156"/>
      <c r="CD264" s="155" t="str">
        <f t="shared" si="1356"/>
        <v xml:space="preserve"> </v>
      </c>
      <c r="CE264" s="287"/>
      <c r="CF264" s="155"/>
      <c r="CG264" s="286"/>
      <c r="CH264" s="156"/>
      <c r="CI264" s="155" t="str">
        <f t="shared" si="1356"/>
        <v xml:space="preserve"> </v>
      </c>
      <c r="CJ264" s="287"/>
      <c r="CK264" s="155"/>
      <c r="CL264" s="286"/>
      <c r="CM264" s="156"/>
      <c r="CN264" s="155" t="str">
        <f t="shared" si="1356"/>
        <v xml:space="preserve"> </v>
      </c>
      <c r="CO264" s="287"/>
      <c r="CP264" s="155"/>
      <c r="CQ264" s="286"/>
      <c r="CR264" s="156"/>
      <c r="CS264" s="155" t="str">
        <f t="shared" si="1356"/>
        <v xml:space="preserve"> </v>
      </c>
      <c r="CT264" s="287"/>
      <c r="CU264" s="155"/>
      <c r="CV264" s="286"/>
      <c r="CW264" s="156"/>
      <c r="CX264" s="155" t="str">
        <f t="shared" si="1356"/>
        <v xml:space="preserve"> </v>
      </c>
      <c r="CY264" s="287"/>
      <c r="CZ264" s="155"/>
      <c r="DA264" s="286"/>
      <c r="DB264" s="156"/>
      <c r="DC264" s="155" t="str">
        <f t="shared" si="1356"/>
        <v xml:space="preserve"> </v>
      </c>
      <c r="DD264" s="287"/>
      <c r="DE264" s="155"/>
      <c r="DF264" s="286"/>
      <c r="DG264" s="156"/>
      <c r="DH264" s="155" t="str">
        <f t="shared" si="1356"/>
        <v xml:space="preserve"> </v>
      </c>
      <c r="DI264" s="287"/>
      <c r="DJ264" s="155"/>
      <c r="DK264" s="286"/>
      <c r="DL264" s="156"/>
      <c r="DM264" s="155" t="str">
        <f t="shared" si="1356"/>
        <v xml:space="preserve"> </v>
      </c>
      <c r="DN264" s="287"/>
      <c r="DO264" s="155"/>
      <c r="DP264" s="286"/>
      <c r="DQ264" s="156"/>
      <c r="DR264" s="155" t="str">
        <f t="shared" si="1356"/>
        <v xml:space="preserve"> </v>
      </c>
      <c r="DS264" s="287"/>
      <c r="DT264" s="155"/>
      <c r="DU264" s="286"/>
      <c r="DV264" s="156"/>
      <c r="DW264" s="155" t="str">
        <f t="shared" si="1356"/>
        <v xml:space="preserve"> </v>
      </c>
      <c r="DX264" s="287"/>
      <c r="DY264" s="155"/>
      <c r="DZ264" s="286"/>
      <c r="EA264" s="156"/>
      <c r="EB264" s="155" t="str">
        <f t="shared" si="1356"/>
        <v xml:space="preserve"> </v>
      </c>
      <c r="EC264" s="287"/>
      <c r="ED264" s="155"/>
      <c r="EE264" s="286"/>
      <c r="EF264" s="156"/>
      <c r="EG264" s="155" t="str">
        <f t="shared" si="1356"/>
        <v xml:space="preserve"> </v>
      </c>
      <c r="EH264" s="287"/>
      <c r="EI264" s="155"/>
      <c r="EJ264" s="286"/>
      <c r="EK264" s="156"/>
      <c r="EL264" s="155" t="str">
        <f t="shared" si="1357"/>
        <v xml:space="preserve"> </v>
      </c>
      <c r="EM264" s="287"/>
      <c r="EN264" s="155"/>
      <c r="EO264" s="286"/>
      <c r="EP264" s="156"/>
      <c r="EQ264" s="155" t="str">
        <f t="shared" si="1357"/>
        <v xml:space="preserve"> </v>
      </c>
      <c r="ER264" s="287"/>
      <c r="ES264" s="155"/>
      <c r="ET264" s="286"/>
      <c r="EU264" s="156"/>
      <c r="EV264" s="155" t="str">
        <f t="shared" si="1357"/>
        <v xml:space="preserve"> </v>
      </c>
      <c r="EW264" s="287"/>
      <c r="EX264" s="155"/>
      <c r="EY264" s="286"/>
      <c r="EZ264" s="156"/>
      <c r="FA264" s="155" t="str">
        <f t="shared" si="1357"/>
        <v xml:space="preserve"> </v>
      </c>
      <c r="FB264" s="287"/>
      <c r="FC264" s="155"/>
      <c r="FD264" s="286"/>
    </row>
    <row r="265" spans="1:160" ht="15" customHeight="1">
      <c r="A265" s="361">
        <f>IF($A263+1=8,1, $A263+1)</f>
        <v>2</v>
      </c>
      <c r="B265" s="401"/>
      <c r="C265" s="385">
        <f>C263+1</f>
        <v>43221</v>
      </c>
      <c r="D265" s="275" t="s">
        <v>75</v>
      </c>
      <c r="E265" s="11" t="str">
        <f t="shared" si="583"/>
        <v>AM</v>
      </c>
      <c r="F265" s="156"/>
      <c r="G265" s="155" t="str">
        <f t="shared" si="1358"/>
        <v xml:space="preserve"> </v>
      </c>
      <c r="H265" s="287"/>
      <c r="I265" s="155"/>
      <c r="J265" s="286"/>
      <c r="K265" s="156"/>
      <c r="L265" s="155" t="str">
        <f t="shared" si="1355"/>
        <v xml:space="preserve"> </v>
      </c>
      <c r="M265" s="287"/>
      <c r="N265" s="155"/>
      <c r="O265" s="286"/>
      <c r="P265" s="156"/>
      <c r="Q265" s="155" t="str">
        <f t="shared" si="1355"/>
        <v xml:space="preserve"> </v>
      </c>
      <c r="R265" s="287"/>
      <c r="S265" s="155"/>
      <c r="T265" s="286"/>
      <c r="U265" s="156"/>
      <c r="V265" s="155" t="str">
        <f t="shared" si="1355"/>
        <v xml:space="preserve"> </v>
      </c>
      <c r="W265" s="287"/>
      <c r="X265" s="155"/>
      <c r="Y265" s="286"/>
      <c r="Z265" s="156"/>
      <c r="AA265" s="155" t="str">
        <f t="shared" si="1355"/>
        <v xml:space="preserve"> </v>
      </c>
      <c r="AB265" s="287"/>
      <c r="AC265" s="155"/>
      <c r="AD265" s="286"/>
      <c r="AE265" s="156"/>
      <c r="AF265" s="155" t="str">
        <f t="shared" si="1355"/>
        <v xml:space="preserve"> </v>
      </c>
      <c r="AG265" s="287"/>
      <c r="AH265" s="155"/>
      <c r="AI265" s="286"/>
      <c r="AJ265" s="156"/>
      <c r="AK265" s="155" t="str">
        <f t="shared" si="1355"/>
        <v xml:space="preserve"> </v>
      </c>
      <c r="AL265" s="287"/>
      <c r="AM265" s="155"/>
      <c r="AN265" s="286"/>
      <c r="AO265" s="156"/>
      <c r="AP265" s="155" t="str">
        <f t="shared" si="1355"/>
        <v xml:space="preserve"> </v>
      </c>
      <c r="AQ265" s="287"/>
      <c r="AR265" s="155"/>
      <c r="AS265" s="286"/>
      <c r="AT265" s="156"/>
      <c r="AU265" s="155" t="str">
        <f t="shared" si="1355"/>
        <v xml:space="preserve"> </v>
      </c>
      <c r="AV265" s="287"/>
      <c r="AW265" s="155"/>
      <c r="AX265" s="286"/>
      <c r="AY265" s="156"/>
      <c r="AZ265" s="155" t="str">
        <f t="shared" si="1355"/>
        <v xml:space="preserve"> </v>
      </c>
      <c r="BA265" s="287"/>
      <c r="BB265" s="155"/>
      <c r="BC265" s="286"/>
      <c r="BD265" s="156"/>
      <c r="BE265" s="155" t="str">
        <f t="shared" si="1355"/>
        <v xml:space="preserve"> </v>
      </c>
      <c r="BF265" s="287"/>
      <c r="BG265" s="155"/>
      <c r="BH265" s="286"/>
      <c r="BI265" s="156"/>
      <c r="BJ265" s="155" t="str">
        <f t="shared" si="1355"/>
        <v xml:space="preserve"> </v>
      </c>
      <c r="BK265" s="287"/>
      <c r="BL265" s="155"/>
      <c r="BM265" s="286"/>
      <c r="BN265" s="156"/>
      <c r="BO265" s="155" t="str">
        <f t="shared" si="1355"/>
        <v xml:space="preserve"> </v>
      </c>
      <c r="BP265" s="287"/>
      <c r="BQ265" s="155"/>
      <c r="BR265" s="286"/>
      <c r="BS265" s="156"/>
      <c r="BT265" s="155" t="str">
        <f t="shared" si="1355"/>
        <v xml:space="preserve"> </v>
      </c>
      <c r="BU265" s="287"/>
      <c r="BV265" s="155"/>
      <c r="BW265" s="286"/>
      <c r="BX265" s="156"/>
      <c r="BY265" s="155" t="str">
        <f t="shared" si="1356"/>
        <v xml:space="preserve"> </v>
      </c>
      <c r="BZ265" s="287"/>
      <c r="CA265" s="155"/>
      <c r="CB265" s="286"/>
      <c r="CC265" s="156"/>
      <c r="CD265" s="155" t="str">
        <f t="shared" si="1356"/>
        <v xml:space="preserve"> </v>
      </c>
      <c r="CE265" s="287"/>
      <c r="CF265" s="155"/>
      <c r="CG265" s="286"/>
      <c r="CH265" s="156"/>
      <c r="CI265" s="155" t="str">
        <f t="shared" si="1356"/>
        <v xml:space="preserve"> </v>
      </c>
      <c r="CJ265" s="287"/>
      <c r="CK265" s="155"/>
      <c r="CL265" s="286"/>
      <c r="CM265" s="156"/>
      <c r="CN265" s="155" t="str">
        <f t="shared" si="1356"/>
        <v xml:space="preserve"> </v>
      </c>
      <c r="CO265" s="287"/>
      <c r="CP265" s="155"/>
      <c r="CQ265" s="286"/>
      <c r="CR265" s="156"/>
      <c r="CS265" s="155" t="str">
        <f t="shared" si="1356"/>
        <v xml:space="preserve"> </v>
      </c>
      <c r="CT265" s="287"/>
      <c r="CU265" s="155"/>
      <c r="CV265" s="286"/>
      <c r="CW265" s="156"/>
      <c r="CX265" s="155" t="str">
        <f t="shared" si="1356"/>
        <v xml:space="preserve"> </v>
      </c>
      <c r="CY265" s="287"/>
      <c r="CZ265" s="155"/>
      <c r="DA265" s="286"/>
      <c r="DB265" s="156"/>
      <c r="DC265" s="155" t="str">
        <f t="shared" si="1356"/>
        <v xml:space="preserve"> </v>
      </c>
      <c r="DD265" s="287"/>
      <c r="DE265" s="155"/>
      <c r="DF265" s="286"/>
      <c r="DG265" s="156"/>
      <c r="DH265" s="155" t="str">
        <f t="shared" si="1356"/>
        <v xml:space="preserve"> </v>
      </c>
      <c r="DI265" s="287"/>
      <c r="DJ265" s="155"/>
      <c r="DK265" s="286"/>
      <c r="DL265" s="156"/>
      <c r="DM265" s="155" t="str">
        <f t="shared" si="1356"/>
        <v xml:space="preserve"> </v>
      </c>
      <c r="DN265" s="287"/>
      <c r="DO265" s="155"/>
      <c r="DP265" s="286"/>
      <c r="DQ265" s="156"/>
      <c r="DR265" s="155" t="str">
        <f t="shared" si="1356"/>
        <v xml:space="preserve"> </v>
      </c>
      <c r="DS265" s="287"/>
      <c r="DT265" s="155"/>
      <c r="DU265" s="286"/>
      <c r="DV265" s="156"/>
      <c r="DW265" s="155" t="str">
        <f t="shared" si="1356"/>
        <v xml:space="preserve"> </v>
      </c>
      <c r="DX265" s="287"/>
      <c r="DY265" s="155"/>
      <c r="DZ265" s="286"/>
      <c r="EA265" s="156"/>
      <c r="EB265" s="155" t="str">
        <f t="shared" si="1356"/>
        <v xml:space="preserve"> </v>
      </c>
      <c r="EC265" s="287"/>
      <c r="ED265" s="155"/>
      <c r="EE265" s="286"/>
      <c r="EF265" s="156"/>
      <c r="EG265" s="155" t="str">
        <f t="shared" si="1356"/>
        <v xml:space="preserve"> </v>
      </c>
      <c r="EH265" s="287"/>
      <c r="EI265" s="155"/>
      <c r="EJ265" s="286"/>
      <c r="EK265" s="156"/>
      <c r="EL265" s="155" t="str">
        <f t="shared" si="1357"/>
        <v xml:space="preserve"> </v>
      </c>
      <c r="EM265" s="287"/>
      <c r="EN265" s="155"/>
      <c r="EO265" s="286"/>
      <c r="EP265" s="156"/>
      <c r="EQ265" s="155" t="str">
        <f t="shared" si="1357"/>
        <v xml:space="preserve"> </v>
      </c>
      <c r="ER265" s="287"/>
      <c r="ES265" s="155"/>
      <c r="ET265" s="286"/>
      <c r="EU265" s="156"/>
      <c r="EV265" s="155" t="str">
        <f t="shared" si="1357"/>
        <v xml:space="preserve"> </v>
      </c>
      <c r="EW265" s="287"/>
      <c r="EX265" s="155"/>
      <c r="EY265" s="286"/>
      <c r="EZ265" s="156"/>
      <c r="FA265" s="155" t="str">
        <f t="shared" si="1357"/>
        <v xml:space="preserve"> </v>
      </c>
      <c r="FB265" s="287"/>
      <c r="FC265" s="155"/>
      <c r="FD265" s="286"/>
    </row>
    <row r="266" spans="1:160" ht="15" customHeight="1">
      <c r="A266" s="361"/>
      <c r="B266" s="401"/>
      <c r="C266" s="385"/>
      <c r="D266" s="277"/>
      <c r="E266" s="11" t="str">
        <f t="shared" si="583"/>
        <v>PM</v>
      </c>
      <c r="F266" s="156"/>
      <c r="G266" s="155" t="str">
        <f t="shared" si="1358"/>
        <v xml:space="preserve"> </v>
      </c>
      <c r="H266" s="287"/>
      <c r="I266" s="155"/>
      <c r="J266" s="286"/>
      <c r="K266" s="156"/>
      <c r="L266" s="155" t="str">
        <f t="shared" si="1355"/>
        <v xml:space="preserve"> </v>
      </c>
      <c r="M266" s="287"/>
      <c r="N266" s="155"/>
      <c r="O266" s="286"/>
      <c r="P266" s="156"/>
      <c r="Q266" s="155" t="str">
        <f t="shared" si="1355"/>
        <v xml:space="preserve"> </v>
      </c>
      <c r="R266" s="287"/>
      <c r="S266" s="155"/>
      <c r="T266" s="286"/>
      <c r="U266" s="156"/>
      <c r="V266" s="155" t="str">
        <f t="shared" si="1355"/>
        <v xml:space="preserve"> </v>
      </c>
      <c r="W266" s="287"/>
      <c r="X266" s="155"/>
      <c r="Y266" s="286"/>
      <c r="Z266" s="156"/>
      <c r="AA266" s="155" t="str">
        <f t="shared" si="1355"/>
        <v xml:space="preserve"> </v>
      </c>
      <c r="AB266" s="287"/>
      <c r="AC266" s="155"/>
      <c r="AD266" s="286"/>
      <c r="AE266" s="156"/>
      <c r="AF266" s="155" t="str">
        <f t="shared" si="1355"/>
        <v xml:space="preserve"> </v>
      </c>
      <c r="AG266" s="287"/>
      <c r="AH266" s="155"/>
      <c r="AI266" s="286"/>
      <c r="AJ266" s="156"/>
      <c r="AK266" s="155" t="str">
        <f t="shared" si="1355"/>
        <v xml:space="preserve"> </v>
      </c>
      <c r="AL266" s="287"/>
      <c r="AM266" s="155"/>
      <c r="AN266" s="286"/>
      <c r="AO266" s="156"/>
      <c r="AP266" s="155" t="str">
        <f t="shared" si="1355"/>
        <v xml:space="preserve"> </v>
      </c>
      <c r="AQ266" s="287"/>
      <c r="AR266" s="155"/>
      <c r="AS266" s="286"/>
      <c r="AT266" s="156"/>
      <c r="AU266" s="155" t="str">
        <f t="shared" si="1355"/>
        <v xml:space="preserve"> </v>
      </c>
      <c r="AV266" s="287"/>
      <c r="AW266" s="155"/>
      <c r="AX266" s="286"/>
      <c r="AY266" s="156"/>
      <c r="AZ266" s="155" t="str">
        <f t="shared" si="1355"/>
        <v xml:space="preserve"> </v>
      </c>
      <c r="BA266" s="287"/>
      <c r="BB266" s="155"/>
      <c r="BC266" s="286"/>
      <c r="BD266" s="156"/>
      <c r="BE266" s="155" t="str">
        <f t="shared" si="1355"/>
        <v xml:space="preserve"> </v>
      </c>
      <c r="BF266" s="287"/>
      <c r="BG266" s="155"/>
      <c r="BH266" s="286"/>
      <c r="BI266" s="156"/>
      <c r="BJ266" s="155" t="str">
        <f t="shared" si="1355"/>
        <v xml:space="preserve"> </v>
      </c>
      <c r="BK266" s="287"/>
      <c r="BL266" s="155"/>
      <c r="BM266" s="286"/>
      <c r="BN266" s="156"/>
      <c r="BO266" s="155" t="str">
        <f t="shared" si="1355"/>
        <v xml:space="preserve"> </v>
      </c>
      <c r="BP266" s="287"/>
      <c r="BQ266" s="155"/>
      <c r="BR266" s="286"/>
      <c r="BS266" s="156"/>
      <c r="BT266" s="155" t="str">
        <f t="shared" si="1355"/>
        <v xml:space="preserve"> </v>
      </c>
      <c r="BU266" s="287"/>
      <c r="BV266" s="155"/>
      <c r="BW266" s="286"/>
      <c r="BX266" s="156"/>
      <c r="BY266" s="155" t="str">
        <f t="shared" si="1356"/>
        <v xml:space="preserve"> </v>
      </c>
      <c r="BZ266" s="287"/>
      <c r="CA266" s="155"/>
      <c r="CB266" s="286"/>
      <c r="CC266" s="156"/>
      <c r="CD266" s="155" t="str">
        <f t="shared" si="1356"/>
        <v xml:space="preserve"> </v>
      </c>
      <c r="CE266" s="287"/>
      <c r="CF266" s="155"/>
      <c r="CG266" s="286"/>
      <c r="CH266" s="156"/>
      <c r="CI266" s="155" t="str">
        <f t="shared" si="1356"/>
        <v xml:space="preserve"> </v>
      </c>
      <c r="CJ266" s="287"/>
      <c r="CK266" s="155"/>
      <c r="CL266" s="286"/>
      <c r="CM266" s="156"/>
      <c r="CN266" s="155" t="str">
        <f t="shared" si="1356"/>
        <v xml:space="preserve"> </v>
      </c>
      <c r="CO266" s="287"/>
      <c r="CP266" s="155"/>
      <c r="CQ266" s="286"/>
      <c r="CR266" s="156"/>
      <c r="CS266" s="155" t="str">
        <f t="shared" si="1356"/>
        <v xml:space="preserve"> </v>
      </c>
      <c r="CT266" s="287"/>
      <c r="CU266" s="155"/>
      <c r="CV266" s="286"/>
      <c r="CW266" s="156"/>
      <c r="CX266" s="155" t="str">
        <f t="shared" si="1356"/>
        <v xml:space="preserve"> </v>
      </c>
      <c r="CY266" s="287"/>
      <c r="CZ266" s="155"/>
      <c r="DA266" s="286"/>
      <c r="DB266" s="156"/>
      <c r="DC266" s="155" t="str">
        <f t="shared" si="1356"/>
        <v xml:space="preserve"> </v>
      </c>
      <c r="DD266" s="287"/>
      <c r="DE266" s="155"/>
      <c r="DF266" s="286"/>
      <c r="DG266" s="156"/>
      <c r="DH266" s="155" t="str">
        <f t="shared" si="1356"/>
        <v xml:space="preserve"> </v>
      </c>
      <c r="DI266" s="287"/>
      <c r="DJ266" s="155"/>
      <c r="DK266" s="286"/>
      <c r="DL266" s="156"/>
      <c r="DM266" s="155" t="str">
        <f t="shared" si="1356"/>
        <v xml:space="preserve"> </v>
      </c>
      <c r="DN266" s="287"/>
      <c r="DO266" s="155"/>
      <c r="DP266" s="286"/>
      <c r="DQ266" s="156"/>
      <c r="DR266" s="155" t="str">
        <f t="shared" si="1356"/>
        <v xml:space="preserve"> </v>
      </c>
      <c r="DS266" s="287"/>
      <c r="DT266" s="155"/>
      <c r="DU266" s="286"/>
      <c r="DV266" s="156"/>
      <c r="DW266" s="155" t="str">
        <f t="shared" si="1356"/>
        <v xml:space="preserve"> </v>
      </c>
      <c r="DX266" s="287"/>
      <c r="DY266" s="155"/>
      <c r="DZ266" s="286"/>
      <c r="EA266" s="156"/>
      <c r="EB266" s="155" t="str">
        <f t="shared" si="1356"/>
        <v xml:space="preserve"> </v>
      </c>
      <c r="EC266" s="287"/>
      <c r="ED266" s="155"/>
      <c r="EE266" s="286"/>
      <c r="EF266" s="156"/>
      <c r="EG266" s="155" t="str">
        <f t="shared" si="1356"/>
        <v xml:space="preserve"> </v>
      </c>
      <c r="EH266" s="287"/>
      <c r="EI266" s="155"/>
      <c r="EJ266" s="286"/>
      <c r="EK266" s="156"/>
      <c r="EL266" s="155" t="str">
        <f t="shared" si="1357"/>
        <v xml:space="preserve"> </v>
      </c>
      <c r="EM266" s="287"/>
      <c r="EN266" s="155"/>
      <c r="EO266" s="286"/>
      <c r="EP266" s="156"/>
      <c r="EQ266" s="155" t="str">
        <f t="shared" si="1357"/>
        <v xml:space="preserve"> </v>
      </c>
      <c r="ER266" s="287"/>
      <c r="ES266" s="155"/>
      <c r="ET266" s="286"/>
      <c r="EU266" s="156"/>
      <c r="EV266" s="155" t="str">
        <f t="shared" si="1357"/>
        <v xml:space="preserve"> </v>
      </c>
      <c r="EW266" s="287"/>
      <c r="EX266" s="155"/>
      <c r="EY266" s="286"/>
      <c r="EZ266" s="156"/>
      <c r="FA266" s="155" t="str">
        <f t="shared" si="1357"/>
        <v xml:space="preserve"> </v>
      </c>
      <c r="FB266" s="287"/>
      <c r="FC266" s="155"/>
      <c r="FD266" s="286"/>
    </row>
    <row r="267" spans="1:160" ht="15" customHeight="1">
      <c r="A267" s="361">
        <f>IF($A265+1=8,1, $A265+1)</f>
        <v>3</v>
      </c>
      <c r="B267" s="401"/>
      <c r="C267" s="385">
        <f>C265+1</f>
        <v>43222</v>
      </c>
      <c r="D267" s="275" t="s">
        <v>76</v>
      </c>
      <c r="E267" s="11" t="str">
        <f t="shared" si="583"/>
        <v>AM</v>
      </c>
      <c r="F267" s="156"/>
      <c r="G267" s="155" t="str">
        <f t="shared" si="1358"/>
        <v xml:space="preserve"> </v>
      </c>
      <c r="H267" s="287"/>
      <c r="I267" s="155"/>
      <c r="J267" s="286"/>
      <c r="K267" s="156"/>
      <c r="L267" s="155" t="str">
        <f t="shared" si="1355"/>
        <v xml:space="preserve"> </v>
      </c>
      <c r="M267" s="287"/>
      <c r="N267" s="155"/>
      <c r="O267" s="286"/>
      <c r="P267" s="156"/>
      <c r="Q267" s="155" t="str">
        <f t="shared" si="1355"/>
        <v xml:space="preserve"> </v>
      </c>
      <c r="R267" s="287"/>
      <c r="S267" s="155"/>
      <c r="T267" s="286"/>
      <c r="U267" s="156"/>
      <c r="V267" s="155" t="str">
        <f t="shared" si="1355"/>
        <v xml:space="preserve"> </v>
      </c>
      <c r="W267" s="287"/>
      <c r="X267" s="155"/>
      <c r="Y267" s="286"/>
      <c r="Z267" s="156"/>
      <c r="AA267" s="155" t="str">
        <f t="shared" si="1355"/>
        <v xml:space="preserve"> </v>
      </c>
      <c r="AB267" s="287"/>
      <c r="AC267" s="155"/>
      <c r="AD267" s="286"/>
      <c r="AE267" s="156"/>
      <c r="AF267" s="155" t="str">
        <f t="shared" si="1355"/>
        <v xml:space="preserve"> </v>
      </c>
      <c r="AG267" s="287"/>
      <c r="AH267" s="155"/>
      <c r="AI267" s="286"/>
      <c r="AJ267" s="156"/>
      <c r="AK267" s="155" t="str">
        <f t="shared" si="1355"/>
        <v xml:space="preserve"> </v>
      </c>
      <c r="AL267" s="287"/>
      <c r="AM267" s="155"/>
      <c r="AN267" s="286"/>
      <c r="AO267" s="156"/>
      <c r="AP267" s="155" t="str">
        <f t="shared" si="1355"/>
        <v xml:space="preserve"> </v>
      </c>
      <c r="AQ267" s="287"/>
      <c r="AR267" s="155"/>
      <c r="AS267" s="286"/>
      <c r="AT267" s="156"/>
      <c r="AU267" s="155" t="str">
        <f t="shared" si="1355"/>
        <v xml:space="preserve"> </v>
      </c>
      <c r="AV267" s="287"/>
      <c r="AW267" s="155"/>
      <c r="AX267" s="286"/>
      <c r="AY267" s="156"/>
      <c r="AZ267" s="155" t="str">
        <f t="shared" si="1355"/>
        <v xml:space="preserve"> </v>
      </c>
      <c r="BA267" s="287"/>
      <c r="BB267" s="155"/>
      <c r="BC267" s="286"/>
      <c r="BD267" s="156"/>
      <c r="BE267" s="155" t="str">
        <f t="shared" si="1355"/>
        <v xml:space="preserve"> </v>
      </c>
      <c r="BF267" s="287"/>
      <c r="BG267" s="155"/>
      <c r="BH267" s="286"/>
      <c r="BI267" s="156"/>
      <c r="BJ267" s="155" t="str">
        <f t="shared" si="1355"/>
        <v xml:space="preserve"> </v>
      </c>
      <c r="BK267" s="287"/>
      <c r="BL267" s="155"/>
      <c r="BM267" s="286"/>
      <c r="BN267" s="156"/>
      <c r="BO267" s="155" t="str">
        <f t="shared" si="1355"/>
        <v xml:space="preserve"> </v>
      </c>
      <c r="BP267" s="287"/>
      <c r="BQ267" s="155"/>
      <c r="BR267" s="286"/>
      <c r="BS267" s="156"/>
      <c r="BT267" s="155" t="str">
        <f t="shared" si="1355"/>
        <v xml:space="preserve"> </v>
      </c>
      <c r="BU267" s="287"/>
      <c r="BV267" s="155"/>
      <c r="BW267" s="286"/>
      <c r="BX267" s="156"/>
      <c r="BY267" s="155" t="str">
        <f t="shared" si="1356"/>
        <v xml:space="preserve"> </v>
      </c>
      <c r="BZ267" s="287"/>
      <c r="CA267" s="155"/>
      <c r="CB267" s="286"/>
      <c r="CC267" s="156"/>
      <c r="CD267" s="155" t="str">
        <f t="shared" si="1356"/>
        <v xml:space="preserve"> </v>
      </c>
      <c r="CE267" s="287"/>
      <c r="CF267" s="155"/>
      <c r="CG267" s="286"/>
      <c r="CH267" s="156"/>
      <c r="CI267" s="155" t="str">
        <f t="shared" si="1356"/>
        <v xml:space="preserve"> </v>
      </c>
      <c r="CJ267" s="287"/>
      <c r="CK267" s="155"/>
      <c r="CL267" s="286"/>
      <c r="CM267" s="156"/>
      <c r="CN267" s="155" t="str">
        <f t="shared" si="1356"/>
        <v xml:space="preserve"> </v>
      </c>
      <c r="CO267" s="287"/>
      <c r="CP267" s="155"/>
      <c r="CQ267" s="286"/>
      <c r="CR267" s="156"/>
      <c r="CS267" s="155" t="str">
        <f t="shared" si="1356"/>
        <v xml:space="preserve"> </v>
      </c>
      <c r="CT267" s="287"/>
      <c r="CU267" s="155"/>
      <c r="CV267" s="286"/>
      <c r="CW267" s="156"/>
      <c r="CX267" s="155" t="str">
        <f t="shared" si="1356"/>
        <v xml:space="preserve"> </v>
      </c>
      <c r="CY267" s="287"/>
      <c r="CZ267" s="155"/>
      <c r="DA267" s="286"/>
      <c r="DB267" s="156"/>
      <c r="DC267" s="155" t="str">
        <f t="shared" si="1356"/>
        <v xml:space="preserve"> </v>
      </c>
      <c r="DD267" s="287"/>
      <c r="DE267" s="155"/>
      <c r="DF267" s="286"/>
      <c r="DG267" s="156"/>
      <c r="DH267" s="155" t="str">
        <f t="shared" si="1356"/>
        <v xml:space="preserve"> </v>
      </c>
      <c r="DI267" s="287"/>
      <c r="DJ267" s="155"/>
      <c r="DK267" s="286"/>
      <c r="DL267" s="156"/>
      <c r="DM267" s="155" t="str">
        <f t="shared" si="1356"/>
        <v xml:space="preserve"> </v>
      </c>
      <c r="DN267" s="287"/>
      <c r="DO267" s="155"/>
      <c r="DP267" s="286"/>
      <c r="DQ267" s="156"/>
      <c r="DR267" s="155" t="str">
        <f t="shared" si="1356"/>
        <v xml:space="preserve"> </v>
      </c>
      <c r="DS267" s="287"/>
      <c r="DT267" s="155"/>
      <c r="DU267" s="286"/>
      <c r="DV267" s="156"/>
      <c r="DW267" s="155" t="str">
        <f t="shared" si="1356"/>
        <v xml:space="preserve"> </v>
      </c>
      <c r="DX267" s="287"/>
      <c r="DY267" s="155"/>
      <c r="DZ267" s="286"/>
      <c r="EA267" s="156"/>
      <c r="EB267" s="155" t="str">
        <f t="shared" si="1356"/>
        <v xml:space="preserve"> </v>
      </c>
      <c r="EC267" s="287"/>
      <c r="ED267" s="155"/>
      <c r="EE267" s="286"/>
      <c r="EF267" s="156"/>
      <c r="EG267" s="155" t="str">
        <f t="shared" si="1356"/>
        <v xml:space="preserve"> </v>
      </c>
      <c r="EH267" s="287"/>
      <c r="EI267" s="155"/>
      <c r="EJ267" s="286"/>
      <c r="EK267" s="156"/>
      <c r="EL267" s="155" t="str">
        <f t="shared" si="1357"/>
        <v xml:space="preserve"> </v>
      </c>
      <c r="EM267" s="287"/>
      <c r="EN267" s="155"/>
      <c r="EO267" s="286"/>
      <c r="EP267" s="156"/>
      <c r="EQ267" s="155" t="str">
        <f t="shared" si="1357"/>
        <v xml:space="preserve"> </v>
      </c>
      <c r="ER267" s="287"/>
      <c r="ES267" s="155"/>
      <c r="ET267" s="286"/>
      <c r="EU267" s="156"/>
      <c r="EV267" s="155" t="str">
        <f t="shared" si="1357"/>
        <v xml:space="preserve"> </v>
      </c>
      <c r="EW267" s="287"/>
      <c r="EX267" s="155"/>
      <c r="EY267" s="286"/>
      <c r="EZ267" s="156"/>
      <c r="FA267" s="155" t="str">
        <f t="shared" si="1357"/>
        <v xml:space="preserve"> </v>
      </c>
      <c r="FB267" s="287"/>
      <c r="FC267" s="155"/>
      <c r="FD267" s="286"/>
    </row>
    <row r="268" spans="1:160" ht="15" customHeight="1">
      <c r="A268" s="361"/>
      <c r="B268" s="401"/>
      <c r="C268" s="385"/>
      <c r="D268" s="277"/>
      <c r="E268" s="11" t="str">
        <f t="shared" si="583"/>
        <v>PM</v>
      </c>
      <c r="F268" s="156"/>
      <c r="G268" s="155" t="str">
        <f t="shared" si="1358"/>
        <v xml:space="preserve"> </v>
      </c>
      <c r="H268" s="287"/>
      <c r="I268" s="155"/>
      <c r="J268" s="286"/>
      <c r="K268" s="156"/>
      <c r="L268" s="155" t="str">
        <f t="shared" si="1355"/>
        <v xml:space="preserve"> </v>
      </c>
      <c r="M268" s="287"/>
      <c r="N268" s="155"/>
      <c r="O268" s="286"/>
      <c r="P268" s="156"/>
      <c r="Q268" s="155" t="str">
        <f t="shared" si="1355"/>
        <v xml:space="preserve"> </v>
      </c>
      <c r="R268" s="287"/>
      <c r="S268" s="155"/>
      <c r="T268" s="286"/>
      <c r="U268" s="156"/>
      <c r="V268" s="155" t="str">
        <f t="shared" si="1355"/>
        <v xml:space="preserve"> </v>
      </c>
      <c r="W268" s="287"/>
      <c r="X268" s="155"/>
      <c r="Y268" s="286"/>
      <c r="Z268" s="156"/>
      <c r="AA268" s="155" t="str">
        <f t="shared" si="1355"/>
        <v xml:space="preserve"> </v>
      </c>
      <c r="AB268" s="287"/>
      <c r="AC268" s="155"/>
      <c r="AD268" s="286"/>
      <c r="AE268" s="156"/>
      <c r="AF268" s="155" t="str">
        <f t="shared" si="1355"/>
        <v xml:space="preserve"> </v>
      </c>
      <c r="AG268" s="287"/>
      <c r="AH268" s="155"/>
      <c r="AI268" s="286"/>
      <c r="AJ268" s="156"/>
      <c r="AK268" s="155" t="str">
        <f t="shared" si="1355"/>
        <v xml:space="preserve"> </v>
      </c>
      <c r="AL268" s="287"/>
      <c r="AM268" s="155"/>
      <c r="AN268" s="286"/>
      <c r="AO268" s="156"/>
      <c r="AP268" s="155" t="str">
        <f t="shared" si="1355"/>
        <v xml:space="preserve"> </v>
      </c>
      <c r="AQ268" s="287"/>
      <c r="AR268" s="155"/>
      <c r="AS268" s="286"/>
      <c r="AT268" s="156"/>
      <c r="AU268" s="155" t="str">
        <f t="shared" si="1355"/>
        <v xml:space="preserve"> </v>
      </c>
      <c r="AV268" s="287"/>
      <c r="AW268" s="155"/>
      <c r="AX268" s="286"/>
      <c r="AY268" s="156"/>
      <c r="AZ268" s="155" t="str">
        <f t="shared" si="1355"/>
        <v xml:space="preserve"> </v>
      </c>
      <c r="BA268" s="287"/>
      <c r="BB268" s="155"/>
      <c r="BC268" s="286"/>
      <c r="BD268" s="156"/>
      <c r="BE268" s="155" t="str">
        <f t="shared" si="1355"/>
        <v xml:space="preserve"> </v>
      </c>
      <c r="BF268" s="287"/>
      <c r="BG268" s="155"/>
      <c r="BH268" s="286"/>
      <c r="BI268" s="156"/>
      <c r="BJ268" s="155" t="str">
        <f t="shared" si="1355"/>
        <v xml:space="preserve"> </v>
      </c>
      <c r="BK268" s="287"/>
      <c r="BL268" s="155"/>
      <c r="BM268" s="286"/>
      <c r="BN268" s="156"/>
      <c r="BO268" s="155" t="str">
        <f t="shared" si="1355"/>
        <v xml:space="preserve"> </v>
      </c>
      <c r="BP268" s="287"/>
      <c r="BQ268" s="155"/>
      <c r="BR268" s="286"/>
      <c r="BS268" s="156"/>
      <c r="BT268" s="155" t="str">
        <f t="shared" si="1355"/>
        <v xml:space="preserve"> </v>
      </c>
      <c r="BU268" s="287"/>
      <c r="BV268" s="155"/>
      <c r="BW268" s="286"/>
      <c r="BX268" s="156"/>
      <c r="BY268" s="155" t="str">
        <f t="shared" si="1356"/>
        <v xml:space="preserve"> </v>
      </c>
      <c r="BZ268" s="287"/>
      <c r="CA268" s="155"/>
      <c r="CB268" s="286"/>
      <c r="CC268" s="156"/>
      <c r="CD268" s="155" t="str">
        <f t="shared" si="1356"/>
        <v xml:space="preserve"> </v>
      </c>
      <c r="CE268" s="287"/>
      <c r="CF268" s="155"/>
      <c r="CG268" s="286"/>
      <c r="CH268" s="156"/>
      <c r="CI268" s="155" t="str">
        <f t="shared" si="1356"/>
        <v xml:space="preserve"> </v>
      </c>
      <c r="CJ268" s="287"/>
      <c r="CK268" s="155"/>
      <c r="CL268" s="286"/>
      <c r="CM268" s="156"/>
      <c r="CN268" s="155" t="str">
        <f t="shared" si="1356"/>
        <v xml:space="preserve"> </v>
      </c>
      <c r="CO268" s="287"/>
      <c r="CP268" s="155"/>
      <c r="CQ268" s="286"/>
      <c r="CR268" s="156"/>
      <c r="CS268" s="155" t="str">
        <f t="shared" si="1356"/>
        <v xml:space="preserve"> </v>
      </c>
      <c r="CT268" s="287"/>
      <c r="CU268" s="155"/>
      <c r="CV268" s="286"/>
      <c r="CW268" s="156"/>
      <c r="CX268" s="155" t="str">
        <f t="shared" si="1356"/>
        <v xml:space="preserve"> </v>
      </c>
      <c r="CY268" s="287"/>
      <c r="CZ268" s="155"/>
      <c r="DA268" s="286"/>
      <c r="DB268" s="156"/>
      <c r="DC268" s="155" t="str">
        <f t="shared" si="1356"/>
        <v xml:space="preserve"> </v>
      </c>
      <c r="DD268" s="287"/>
      <c r="DE268" s="155"/>
      <c r="DF268" s="286"/>
      <c r="DG268" s="156"/>
      <c r="DH268" s="155" t="str">
        <f t="shared" si="1356"/>
        <v xml:space="preserve"> </v>
      </c>
      <c r="DI268" s="287"/>
      <c r="DJ268" s="155"/>
      <c r="DK268" s="286"/>
      <c r="DL268" s="156"/>
      <c r="DM268" s="155" t="str">
        <f t="shared" si="1356"/>
        <v xml:space="preserve"> </v>
      </c>
      <c r="DN268" s="287"/>
      <c r="DO268" s="155"/>
      <c r="DP268" s="286"/>
      <c r="DQ268" s="156"/>
      <c r="DR268" s="155" t="str">
        <f t="shared" si="1356"/>
        <v xml:space="preserve"> </v>
      </c>
      <c r="DS268" s="287"/>
      <c r="DT268" s="155"/>
      <c r="DU268" s="286"/>
      <c r="DV268" s="156"/>
      <c r="DW268" s="155" t="str">
        <f t="shared" si="1356"/>
        <v xml:space="preserve"> </v>
      </c>
      <c r="DX268" s="287"/>
      <c r="DY268" s="155"/>
      <c r="DZ268" s="286"/>
      <c r="EA268" s="156"/>
      <c r="EB268" s="155" t="str">
        <f t="shared" si="1356"/>
        <v xml:space="preserve"> </v>
      </c>
      <c r="EC268" s="287"/>
      <c r="ED268" s="155"/>
      <c r="EE268" s="286"/>
      <c r="EF268" s="156"/>
      <c r="EG268" s="155" t="str">
        <f t="shared" si="1356"/>
        <v xml:space="preserve"> </v>
      </c>
      <c r="EH268" s="287"/>
      <c r="EI268" s="155"/>
      <c r="EJ268" s="286"/>
      <c r="EK268" s="156"/>
      <c r="EL268" s="155" t="str">
        <f t="shared" si="1357"/>
        <v xml:space="preserve"> </v>
      </c>
      <c r="EM268" s="287"/>
      <c r="EN268" s="155"/>
      <c r="EO268" s="286"/>
      <c r="EP268" s="156"/>
      <c r="EQ268" s="155" t="str">
        <f t="shared" si="1357"/>
        <v xml:space="preserve"> </v>
      </c>
      <c r="ER268" s="287"/>
      <c r="ES268" s="155"/>
      <c r="ET268" s="286"/>
      <c r="EU268" s="156"/>
      <c r="EV268" s="155" t="str">
        <f t="shared" si="1357"/>
        <v xml:space="preserve"> </v>
      </c>
      <c r="EW268" s="287"/>
      <c r="EX268" s="155"/>
      <c r="EY268" s="286"/>
      <c r="EZ268" s="156"/>
      <c r="FA268" s="155" t="str">
        <f t="shared" si="1357"/>
        <v xml:space="preserve"> </v>
      </c>
      <c r="FB268" s="287"/>
      <c r="FC268" s="155"/>
      <c r="FD268" s="286"/>
    </row>
    <row r="269" spans="1:160" ht="15" customHeight="1">
      <c r="A269" s="361">
        <f>IF($A267+1=8,1, $A267+1)</f>
        <v>4</v>
      </c>
      <c r="B269" s="401"/>
      <c r="C269" s="385">
        <f>C267+1</f>
        <v>43223</v>
      </c>
      <c r="D269" s="275" t="s">
        <v>77</v>
      </c>
      <c r="E269" s="11" t="str">
        <f t="shared" ref="E269:E333" si="1359">IF(E268="AM","PM","AM")</f>
        <v>AM</v>
      </c>
      <c r="F269" s="156"/>
      <c r="G269" s="155" t="str">
        <f t="shared" si="1358"/>
        <v xml:space="preserve"> </v>
      </c>
      <c r="H269" s="287"/>
      <c r="I269" s="155"/>
      <c r="J269" s="286"/>
      <c r="K269" s="156"/>
      <c r="L269" s="155" t="str">
        <f t="shared" ref="L269:BT284" si="1360">IF(K269="Absent",0," ")</f>
        <v xml:space="preserve"> </v>
      </c>
      <c r="M269" s="287"/>
      <c r="N269" s="155"/>
      <c r="O269" s="286"/>
      <c r="P269" s="156"/>
      <c r="Q269" s="155" t="str">
        <f t="shared" si="1360"/>
        <v xml:space="preserve"> </v>
      </c>
      <c r="R269" s="287"/>
      <c r="S269" s="155"/>
      <c r="T269" s="286"/>
      <c r="U269" s="156"/>
      <c r="V269" s="155" t="str">
        <f t="shared" si="1360"/>
        <v xml:space="preserve"> </v>
      </c>
      <c r="W269" s="287"/>
      <c r="X269" s="155"/>
      <c r="Y269" s="286"/>
      <c r="Z269" s="156"/>
      <c r="AA269" s="155" t="str">
        <f t="shared" si="1360"/>
        <v xml:space="preserve"> </v>
      </c>
      <c r="AB269" s="287"/>
      <c r="AC269" s="155"/>
      <c r="AD269" s="286"/>
      <c r="AE269" s="156"/>
      <c r="AF269" s="155" t="str">
        <f t="shared" si="1360"/>
        <v xml:space="preserve"> </v>
      </c>
      <c r="AG269" s="287"/>
      <c r="AH269" s="155"/>
      <c r="AI269" s="286"/>
      <c r="AJ269" s="156"/>
      <c r="AK269" s="155" t="str">
        <f t="shared" si="1360"/>
        <v xml:space="preserve"> </v>
      </c>
      <c r="AL269" s="287"/>
      <c r="AM269" s="155"/>
      <c r="AN269" s="286"/>
      <c r="AO269" s="156"/>
      <c r="AP269" s="155" t="str">
        <f t="shared" si="1360"/>
        <v xml:space="preserve"> </v>
      </c>
      <c r="AQ269" s="287"/>
      <c r="AR269" s="155"/>
      <c r="AS269" s="286"/>
      <c r="AT269" s="156"/>
      <c r="AU269" s="155" t="str">
        <f t="shared" si="1360"/>
        <v xml:space="preserve"> </v>
      </c>
      <c r="AV269" s="287"/>
      <c r="AW269" s="155"/>
      <c r="AX269" s="286"/>
      <c r="AY269" s="156"/>
      <c r="AZ269" s="155" t="str">
        <f t="shared" si="1360"/>
        <v xml:space="preserve"> </v>
      </c>
      <c r="BA269" s="287"/>
      <c r="BB269" s="155"/>
      <c r="BC269" s="286"/>
      <c r="BD269" s="156"/>
      <c r="BE269" s="155" t="str">
        <f t="shared" si="1360"/>
        <v xml:space="preserve"> </v>
      </c>
      <c r="BF269" s="287"/>
      <c r="BG269" s="155"/>
      <c r="BH269" s="286"/>
      <c r="BI269" s="156"/>
      <c r="BJ269" s="155" t="str">
        <f t="shared" si="1360"/>
        <v xml:space="preserve"> </v>
      </c>
      <c r="BK269" s="287"/>
      <c r="BL269" s="155"/>
      <c r="BM269" s="286"/>
      <c r="BN269" s="156"/>
      <c r="BO269" s="155" t="str">
        <f t="shared" si="1360"/>
        <v xml:space="preserve"> </v>
      </c>
      <c r="BP269" s="287"/>
      <c r="BQ269" s="155"/>
      <c r="BR269" s="286"/>
      <c r="BS269" s="156"/>
      <c r="BT269" s="155" t="str">
        <f t="shared" si="1360"/>
        <v xml:space="preserve"> </v>
      </c>
      <c r="BU269" s="287"/>
      <c r="BV269" s="155"/>
      <c r="BW269" s="286"/>
      <c r="BX269" s="156"/>
      <c r="BY269" s="155" t="str">
        <f t="shared" ref="BY269:EG284" si="1361">IF(BX269="Absent",0," ")</f>
        <v xml:space="preserve"> </v>
      </c>
      <c r="BZ269" s="287"/>
      <c r="CA269" s="155"/>
      <c r="CB269" s="286"/>
      <c r="CC269" s="156"/>
      <c r="CD269" s="155" t="str">
        <f t="shared" si="1361"/>
        <v xml:space="preserve"> </v>
      </c>
      <c r="CE269" s="287"/>
      <c r="CF269" s="155"/>
      <c r="CG269" s="286"/>
      <c r="CH269" s="156"/>
      <c r="CI269" s="155" t="str">
        <f t="shared" si="1361"/>
        <v xml:space="preserve"> </v>
      </c>
      <c r="CJ269" s="287"/>
      <c r="CK269" s="155"/>
      <c r="CL269" s="286"/>
      <c r="CM269" s="156"/>
      <c r="CN269" s="155" t="str">
        <f t="shared" si="1361"/>
        <v xml:space="preserve"> </v>
      </c>
      <c r="CO269" s="287"/>
      <c r="CP269" s="155"/>
      <c r="CQ269" s="286"/>
      <c r="CR269" s="156"/>
      <c r="CS269" s="155" t="str">
        <f t="shared" si="1361"/>
        <v xml:space="preserve"> </v>
      </c>
      <c r="CT269" s="287"/>
      <c r="CU269" s="155"/>
      <c r="CV269" s="286"/>
      <c r="CW269" s="156"/>
      <c r="CX269" s="155" t="str">
        <f t="shared" si="1361"/>
        <v xml:space="preserve"> </v>
      </c>
      <c r="CY269" s="287"/>
      <c r="CZ269" s="155"/>
      <c r="DA269" s="286"/>
      <c r="DB269" s="156"/>
      <c r="DC269" s="155" t="str">
        <f t="shared" si="1361"/>
        <v xml:space="preserve"> </v>
      </c>
      <c r="DD269" s="287"/>
      <c r="DE269" s="155"/>
      <c r="DF269" s="286"/>
      <c r="DG269" s="156"/>
      <c r="DH269" s="155" t="str">
        <f t="shared" si="1361"/>
        <v xml:space="preserve"> </v>
      </c>
      <c r="DI269" s="287"/>
      <c r="DJ269" s="155"/>
      <c r="DK269" s="286"/>
      <c r="DL269" s="156"/>
      <c r="DM269" s="155" t="str">
        <f t="shared" si="1361"/>
        <v xml:space="preserve"> </v>
      </c>
      <c r="DN269" s="287"/>
      <c r="DO269" s="155"/>
      <c r="DP269" s="286"/>
      <c r="DQ269" s="156"/>
      <c r="DR269" s="155" t="str">
        <f t="shared" si="1361"/>
        <v xml:space="preserve"> </v>
      </c>
      <c r="DS269" s="287"/>
      <c r="DT269" s="155"/>
      <c r="DU269" s="286"/>
      <c r="DV269" s="156"/>
      <c r="DW269" s="155" t="str">
        <f t="shared" si="1361"/>
        <v xml:space="preserve"> </v>
      </c>
      <c r="DX269" s="287"/>
      <c r="DY269" s="155"/>
      <c r="DZ269" s="286"/>
      <c r="EA269" s="156"/>
      <c r="EB269" s="155" t="str">
        <f t="shared" si="1361"/>
        <v xml:space="preserve"> </v>
      </c>
      <c r="EC269" s="287"/>
      <c r="ED269" s="155"/>
      <c r="EE269" s="286"/>
      <c r="EF269" s="156"/>
      <c r="EG269" s="155" t="str">
        <f t="shared" si="1361"/>
        <v xml:space="preserve"> </v>
      </c>
      <c r="EH269" s="287"/>
      <c r="EI269" s="155"/>
      <c r="EJ269" s="286"/>
      <c r="EK269" s="156"/>
      <c r="EL269" s="155" t="str">
        <f t="shared" ref="EL269:FA284" si="1362">IF(EK269="Absent",0," ")</f>
        <v xml:space="preserve"> </v>
      </c>
      <c r="EM269" s="287"/>
      <c r="EN269" s="155"/>
      <c r="EO269" s="286"/>
      <c r="EP269" s="156"/>
      <c r="EQ269" s="155" t="str">
        <f t="shared" si="1362"/>
        <v xml:space="preserve"> </v>
      </c>
      <c r="ER269" s="287"/>
      <c r="ES269" s="155"/>
      <c r="ET269" s="286"/>
      <c r="EU269" s="156"/>
      <c r="EV269" s="155" t="str">
        <f t="shared" si="1362"/>
        <v xml:space="preserve"> </v>
      </c>
      <c r="EW269" s="287"/>
      <c r="EX269" s="155"/>
      <c r="EY269" s="286"/>
      <c r="EZ269" s="156"/>
      <c r="FA269" s="155" t="str">
        <f t="shared" si="1362"/>
        <v xml:space="preserve"> </v>
      </c>
      <c r="FB269" s="287"/>
      <c r="FC269" s="155"/>
      <c r="FD269" s="286"/>
    </row>
    <row r="270" spans="1:160" ht="15" customHeight="1">
      <c r="A270" s="361"/>
      <c r="B270" s="401"/>
      <c r="C270" s="385"/>
      <c r="D270" s="277"/>
      <c r="E270" s="11" t="str">
        <f t="shared" si="1359"/>
        <v>PM</v>
      </c>
      <c r="F270" s="156"/>
      <c r="G270" s="155" t="str">
        <f t="shared" si="1358"/>
        <v xml:space="preserve"> </v>
      </c>
      <c r="H270" s="287"/>
      <c r="I270" s="155"/>
      <c r="J270" s="286"/>
      <c r="K270" s="156"/>
      <c r="L270" s="155" t="str">
        <f t="shared" si="1360"/>
        <v xml:space="preserve"> </v>
      </c>
      <c r="M270" s="287"/>
      <c r="N270" s="155"/>
      <c r="O270" s="286"/>
      <c r="P270" s="156"/>
      <c r="Q270" s="155" t="str">
        <f t="shared" si="1360"/>
        <v xml:space="preserve"> </v>
      </c>
      <c r="R270" s="287"/>
      <c r="S270" s="155"/>
      <c r="T270" s="286"/>
      <c r="U270" s="156"/>
      <c r="V270" s="155" t="str">
        <f t="shared" si="1360"/>
        <v xml:space="preserve"> </v>
      </c>
      <c r="W270" s="287"/>
      <c r="X270" s="155"/>
      <c r="Y270" s="286"/>
      <c r="Z270" s="156"/>
      <c r="AA270" s="155" t="str">
        <f t="shared" si="1360"/>
        <v xml:space="preserve"> </v>
      </c>
      <c r="AB270" s="287"/>
      <c r="AC270" s="155"/>
      <c r="AD270" s="286"/>
      <c r="AE270" s="156"/>
      <c r="AF270" s="155" t="str">
        <f t="shared" si="1360"/>
        <v xml:space="preserve"> </v>
      </c>
      <c r="AG270" s="287"/>
      <c r="AH270" s="155"/>
      <c r="AI270" s="286"/>
      <c r="AJ270" s="156"/>
      <c r="AK270" s="155" t="str">
        <f t="shared" si="1360"/>
        <v xml:space="preserve"> </v>
      </c>
      <c r="AL270" s="287"/>
      <c r="AM270" s="155"/>
      <c r="AN270" s="286"/>
      <c r="AO270" s="156"/>
      <c r="AP270" s="155" t="str">
        <f t="shared" si="1360"/>
        <v xml:space="preserve"> </v>
      </c>
      <c r="AQ270" s="287"/>
      <c r="AR270" s="155"/>
      <c r="AS270" s="286"/>
      <c r="AT270" s="156"/>
      <c r="AU270" s="155" t="str">
        <f t="shared" si="1360"/>
        <v xml:space="preserve"> </v>
      </c>
      <c r="AV270" s="287"/>
      <c r="AW270" s="155"/>
      <c r="AX270" s="286"/>
      <c r="AY270" s="156"/>
      <c r="AZ270" s="155" t="str">
        <f t="shared" si="1360"/>
        <v xml:space="preserve"> </v>
      </c>
      <c r="BA270" s="287"/>
      <c r="BB270" s="155"/>
      <c r="BC270" s="286"/>
      <c r="BD270" s="156"/>
      <c r="BE270" s="155" t="str">
        <f t="shared" si="1360"/>
        <v xml:space="preserve"> </v>
      </c>
      <c r="BF270" s="287"/>
      <c r="BG270" s="155"/>
      <c r="BH270" s="286"/>
      <c r="BI270" s="156"/>
      <c r="BJ270" s="155" t="str">
        <f t="shared" si="1360"/>
        <v xml:space="preserve"> </v>
      </c>
      <c r="BK270" s="287"/>
      <c r="BL270" s="155"/>
      <c r="BM270" s="286"/>
      <c r="BN270" s="156"/>
      <c r="BO270" s="155" t="str">
        <f t="shared" si="1360"/>
        <v xml:space="preserve"> </v>
      </c>
      <c r="BP270" s="287"/>
      <c r="BQ270" s="155"/>
      <c r="BR270" s="286"/>
      <c r="BS270" s="156"/>
      <c r="BT270" s="155" t="str">
        <f t="shared" si="1360"/>
        <v xml:space="preserve"> </v>
      </c>
      <c r="BU270" s="287"/>
      <c r="BV270" s="155"/>
      <c r="BW270" s="286"/>
      <c r="BX270" s="156"/>
      <c r="BY270" s="155" t="str">
        <f t="shared" si="1361"/>
        <v xml:space="preserve"> </v>
      </c>
      <c r="BZ270" s="287"/>
      <c r="CA270" s="155"/>
      <c r="CB270" s="286"/>
      <c r="CC270" s="156"/>
      <c r="CD270" s="155" t="str">
        <f t="shared" si="1361"/>
        <v xml:space="preserve"> </v>
      </c>
      <c r="CE270" s="287"/>
      <c r="CF270" s="155"/>
      <c r="CG270" s="286"/>
      <c r="CH270" s="156"/>
      <c r="CI270" s="155" t="str">
        <f t="shared" si="1361"/>
        <v xml:space="preserve"> </v>
      </c>
      <c r="CJ270" s="287"/>
      <c r="CK270" s="155"/>
      <c r="CL270" s="286"/>
      <c r="CM270" s="156"/>
      <c r="CN270" s="155" t="str">
        <f t="shared" si="1361"/>
        <v xml:space="preserve"> </v>
      </c>
      <c r="CO270" s="287"/>
      <c r="CP270" s="155"/>
      <c r="CQ270" s="286"/>
      <c r="CR270" s="156"/>
      <c r="CS270" s="155" t="str">
        <f t="shared" si="1361"/>
        <v xml:space="preserve"> </v>
      </c>
      <c r="CT270" s="287"/>
      <c r="CU270" s="155"/>
      <c r="CV270" s="286"/>
      <c r="CW270" s="156"/>
      <c r="CX270" s="155" t="str">
        <f t="shared" si="1361"/>
        <v xml:space="preserve"> </v>
      </c>
      <c r="CY270" s="287"/>
      <c r="CZ270" s="155"/>
      <c r="DA270" s="286"/>
      <c r="DB270" s="156"/>
      <c r="DC270" s="155" t="str">
        <f t="shared" si="1361"/>
        <v xml:space="preserve"> </v>
      </c>
      <c r="DD270" s="287"/>
      <c r="DE270" s="155"/>
      <c r="DF270" s="286"/>
      <c r="DG270" s="156"/>
      <c r="DH270" s="155" t="str">
        <f t="shared" si="1361"/>
        <v xml:space="preserve"> </v>
      </c>
      <c r="DI270" s="287"/>
      <c r="DJ270" s="155"/>
      <c r="DK270" s="286"/>
      <c r="DL270" s="156"/>
      <c r="DM270" s="155" t="str">
        <f t="shared" si="1361"/>
        <v xml:space="preserve"> </v>
      </c>
      <c r="DN270" s="287"/>
      <c r="DO270" s="155"/>
      <c r="DP270" s="286"/>
      <c r="DQ270" s="156"/>
      <c r="DR270" s="155" t="str">
        <f t="shared" si="1361"/>
        <v xml:space="preserve"> </v>
      </c>
      <c r="DS270" s="287"/>
      <c r="DT270" s="155"/>
      <c r="DU270" s="286"/>
      <c r="DV270" s="156"/>
      <c r="DW270" s="155" t="str">
        <f t="shared" si="1361"/>
        <v xml:space="preserve"> </v>
      </c>
      <c r="DX270" s="287"/>
      <c r="DY270" s="155"/>
      <c r="DZ270" s="286"/>
      <c r="EA270" s="156"/>
      <c r="EB270" s="155" t="str">
        <f t="shared" si="1361"/>
        <v xml:space="preserve"> </v>
      </c>
      <c r="EC270" s="287"/>
      <c r="ED270" s="155"/>
      <c r="EE270" s="286"/>
      <c r="EF270" s="156"/>
      <c r="EG270" s="155" t="str">
        <f t="shared" si="1361"/>
        <v xml:space="preserve"> </v>
      </c>
      <c r="EH270" s="287"/>
      <c r="EI270" s="155"/>
      <c r="EJ270" s="286"/>
      <c r="EK270" s="156"/>
      <c r="EL270" s="155" t="str">
        <f t="shared" si="1362"/>
        <v xml:space="preserve"> </v>
      </c>
      <c r="EM270" s="287"/>
      <c r="EN270" s="155"/>
      <c r="EO270" s="286"/>
      <c r="EP270" s="156"/>
      <c r="EQ270" s="155" t="str">
        <f t="shared" si="1362"/>
        <v xml:space="preserve"> </v>
      </c>
      <c r="ER270" s="287"/>
      <c r="ES270" s="155"/>
      <c r="ET270" s="286"/>
      <c r="EU270" s="156"/>
      <c r="EV270" s="155" t="str">
        <f t="shared" si="1362"/>
        <v xml:space="preserve"> </v>
      </c>
      <c r="EW270" s="287"/>
      <c r="EX270" s="155"/>
      <c r="EY270" s="286"/>
      <c r="EZ270" s="156"/>
      <c r="FA270" s="155" t="str">
        <f t="shared" si="1362"/>
        <v xml:space="preserve"> </v>
      </c>
      <c r="FB270" s="287"/>
      <c r="FC270" s="155"/>
      <c r="FD270" s="286"/>
    </row>
    <row r="271" spans="1:160" ht="15" customHeight="1">
      <c r="A271" s="361">
        <f>IF($A269+1=8,1, $A269+1)</f>
        <v>5</v>
      </c>
      <c r="B271" s="401"/>
      <c r="C271" s="385">
        <f>C269+1</f>
        <v>43224</v>
      </c>
      <c r="D271" s="275" t="s">
        <v>78</v>
      </c>
      <c r="E271" s="11" t="str">
        <f t="shared" si="1359"/>
        <v>AM</v>
      </c>
      <c r="F271" s="156"/>
      <c r="G271" s="155" t="str">
        <f t="shared" si="1358"/>
        <v xml:space="preserve"> </v>
      </c>
      <c r="H271" s="287"/>
      <c r="I271" s="155"/>
      <c r="J271" s="286"/>
      <c r="K271" s="156"/>
      <c r="L271" s="155" t="str">
        <f t="shared" si="1360"/>
        <v xml:space="preserve"> </v>
      </c>
      <c r="M271" s="287"/>
      <c r="N271" s="155"/>
      <c r="O271" s="286"/>
      <c r="P271" s="156"/>
      <c r="Q271" s="155" t="str">
        <f t="shared" si="1360"/>
        <v xml:space="preserve"> </v>
      </c>
      <c r="R271" s="287"/>
      <c r="S271" s="155"/>
      <c r="T271" s="286"/>
      <c r="U271" s="156"/>
      <c r="V271" s="155" t="str">
        <f t="shared" si="1360"/>
        <v xml:space="preserve"> </v>
      </c>
      <c r="W271" s="287"/>
      <c r="X271" s="155"/>
      <c r="Y271" s="286"/>
      <c r="Z271" s="156"/>
      <c r="AA271" s="155" t="str">
        <f t="shared" si="1360"/>
        <v xml:space="preserve"> </v>
      </c>
      <c r="AB271" s="287"/>
      <c r="AC271" s="155"/>
      <c r="AD271" s="286"/>
      <c r="AE271" s="156"/>
      <c r="AF271" s="155" t="str">
        <f t="shared" si="1360"/>
        <v xml:space="preserve"> </v>
      </c>
      <c r="AG271" s="287"/>
      <c r="AH271" s="155"/>
      <c r="AI271" s="286"/>
      <c r="AJ271" s="156"/>
      <c r="AK271" s="155" t="str">
        <f t="shared" si="1360"/>
        <v xml:space="preserve"> </v>
      </c>
      <c r="AL271" s="287"/>
      <c r="AM271" s="155"/>
      <c r="AN271" s="286"/>
      <c r="AO271" s="156"/>
      <c r="AP271" s="155" t="str">
        <f t="shared" si="1360"/>
        <v xml:space="preserve"> </v>
      </c>
      <c r="AQ271" s="287"/>
      <c r="AR271" s="155"/>
      <c r="AS271" s="286"/>
      <c r="AT271" s="156"/>
      <c r="AU271" s="155" t="str">
        <f t="shared" si="1360"/>
        <v xml:space="preserve"> </v>
      </c>
      <c r="AV271" s="287"/>
      <c r="AW271" s="155"/>
      <c r="AX271" s="286"/>
      <c r="AY271" s="156"/>
      <c r="AZ271" s="155" t="str">
        <f t="shared" si="1360"/>
        <v xml:space="preserve"> </v>
      </c>
      <c r="BA271" s="287"/>
      <c r="BB271" s="155"/>
      <c r="BC271" s="286"/>
      <c r="BD271" s="156"/>
      <c r="BE271" s="155" t="str">
        <f t="shared" si="1360"/>
        <v xml:space="preserve"> </v>
      </c>
      <c r="BF271" s="287"/>
      <c r="BG271" s="155"/>
      <c r="BH271" s="286"/>
      <c r="BI271" s="156"/>
      <c r="BJ271" s="155" t="str">
        <f t="shared" si="1360"/>
        <v xml:space="preserve"> </v>
      </c>
      <c r="BK271" s="287"/>
      <c r="BL271" s="155"/>
      <c r="BM271" s="286"/>
      <c r="BN271" s="156"/>
      <c r="BO271" s="155" t="str">
        <f t="shared" si="1360"/>
        <v xml:space="preserve"> </v>
      </c>
      <c r="BP271" s="287"/>
      <c r="BQ271" s="155"/>
      <c r="BR271" s="286"/>
      <c r="BS271" s="156"/>
      <c r="BT271" s="155" t="str">
        <f t="shared" si="1360"/>
        <v xml:space="preserve"> </v>
      </c>
      <c r="BU271" s="287"/>
      <c r="BV271" s="155"/>
      <c r="BW271" s="286"/>
      <c r="BX271" s="156"/>
      <c r="BY271" s="155" t="str">
        <f t="shared" si="1361"/>
        <v xml:space="preserve"> </v>
      </c>
      <c r="BZ271" s="287"/>
      <c r="CA271" s="155"/>
      <c r="CB271" s="286"/>
      <c r="CC271" s="156"/>
      <c r="CD271" s="155" t="str">
        <f t="shared" si="1361"/>
        <v xml:space="preserve"> </v>
      </c>
      <c r="CE271" s="287"/>
      <c r="CF271" s="155"/>
      <c r="CG271" s="286"/>
      <c r="CH271" s="156"/>
      <c r="CI271" s="155" t="str">
        <f t="shared" si="1361"/>
        <v xml:space="preserve"> </v>
      </c>
      <c r="CJ271" s="287"/>
      <c r="CK271" s="155"/>
      <c r="CL271" s="286"/>
      <c r="CM271" s="156"/>
      <c r="CN271" s="155" t="str">
        <f t="shared" si="1361"/>
        <v xml:space="preserve"> </v>
      </c>
      <c r="CO271" s="287"/>
      <c r="CP271" s="155"/>
      <c r="CQ271" s="286"/>
      <c r="CR271" s="156"/>
      <c r="CS271" s="155" t="str">
        <f t="shared" si="1361"/>
        <v xml:space="preserve"> </v>
      </c>
      <c r="CT271" s="287"/>
      <c r="CU271" s="155"/>
      <c r="CV271" s="286"/>
      <c r="CW271" s="156"/>
      <c r="CX271" s="155" t="str">
        <f t="shared" si="1361"/>
        <v xml:space="preserve"> </v>
      </c>
      <c r="CY271" s="287"/>
      <c r="CZ271" s="155"/>
      <c r="DA271" s="286"/>
      <c r="DB271" s="156"/>
      <c r="DC271" s="155" t="str">
        <f t="shared" si="1361"/>
        <v xml:space="preserve"> </v>
      </c>
      <c r="DD271" s="287"/>
      <c r="DE271" s="155"/>
      <c r="DF271" s="286"/>
      <c r="DG271" s="156"/>
      <c r="DH271" s="155" t="str">
        <f t="shared" si="1361"/>
        <v xml:space="preserve"> </v>
      </c>
      <c r="DI271" s="287"/>
      <c r="DJ271" s="155"/>
      <c r="DK271" s="286"/>
      <c r="DL271" s="156"/>
      <c r="DM271" s="155" t="str">
        <f t="shared" si="1361"/>
        <v xml:space="preserve"> </v>
      </c>
      <c r="DN271" s="287"/>
      <c r="DO271" s="155"/>
      <c r="DP271" s="286"/>
      <c r="DQ271" s="156"/>
      <c r="DR271" s="155" t="str">
        <f t="shared" si="1361"/>
        <v xml:space="preserve"> </v>
      </c>
      <c r="DS271" s="287"/>
      <c r="DT271" s="155"/>
      <c r="DU271" s="286"/>
      <c r="DV271" s="156"/>
      <c r="DW271" s="155" t="str">
        <f t="shared" si="1361"/>
        <v xml:space="preserve"> </v>
      </c>
      <c r="DX271" s="287"/>
      <c r="DY271" s="155"/>
      <c r="DZ271" s="286"/>
      <c r="EA271" s="156"/>
      <c r="EB271" s="155" t="str">
        <f t="shared" si="1361"/>
        <v xml:space="preserve"> </v>
      </c>
      <c r="EC271" s="287"/>
      <c r="ED271" s="155"/>
      <c r="EE271" s="286"/>
      <c r="EF271" s="156"/>
      <c r="EG271" s="155" t="str">
        <f t="shared" si="1361"/>
        <v xml:space="preserve"> </v>
      </c>
      <c r="EH271" s="287"/>
      <c r="EI271" s="155"/>
      <c r="EJ271" s="286"/>
      <c r="EK271" s="156"/>
      <c r="EL271" s="155" t="str">
        <f t="shared" si="1362"/>
        <v xml:space="preserve"> </v>
      </c>
      <c r="EM271" s="287"/>
      <c r="EN271" s="155"/>
      <c r="EO271" s="286"/>
      <c r="EP271" s="156"/>
      <c r="EQ271" s="155" t="str">
        <f t="shared" si="1362"/>
        <v xml:space="preserve"> </v>
      </c>
      <c r="ER271" s="287"/>
      <c r="ES271" s="155"/>
      <c r="ET271" s="286"/>
      <c r="EU271" s="156"/>
      <c r="EV271" s="155" t="str">
        <f t="shared" si="1362"/>
        <v xml:space="preserve"> </v>
      </c>
      <c r="EW271" s="287"/>
      <c r="EX271" s="155"/>
      <c r="EY271" s="286"/>
      <c r="EZ271" s="156"/>
      <c r="FA271" s="155" t="str">
        <f t="shared" si="1362"/>
        <v xml:space="preserve"> </v>
      </c>
      <c r="FB271" s="287"/>
      <c r="FC271" s="155"/>
      <c r="FD271" s="286"/>
    </row>
    <row r="272" spans="1:160" ht="15" customHeight="1">
      <c r="A272" s="361"/>
      <c r="B272" s="401"/>
      <c r="C272" s="385"/>
      <c r="D272" s="277"/>
      <c r="E272" s="11" t="str">
        <f t="shared" si="1359"/>
        <v>PM</v>
      </c>
      <c r="F272" s="156"/>
      <c r="G272" s="155" t="str">
        <f t="shared" si="1358"/>
        <v xml:space="preserve"> </v>
      </c>
      <c r="H272" s="287"/>
      <c r="I272" s="155"/>
      <c r="J272" s="286"/>
      <c r="K272" s="156"/>
      <c r="L272" s="155" t="str">
        <f t="shared" si="1360"/>
        <v xml:space="preserve"> </v>
      </c>
      <c r="M272" s="287"/>
      <c r="N272" s="155"/>
      <c r="O272" s="286"/>
      <c r="P272" s="156"/>
      <c r="Q272" s="155" t="str">
        <f t="shared" si="1360"/>
        <v xml:space="preserve"> </v>
      </c>
      <c r="R272" s="287"/>
      <c r="S272" s="155"/>
      <c r="T272" s="286"/>
      <c r="U272" s="156"/>
      <c r="V272" s="155" t="str">
        <f t="shared" si="1360"/>
        <v xml:space="preserve"> </v>
      </c>
      <c r="W272" s="287"/>
      <c r="X272" s="155"/>
      <c r="Y272" s="286"/>
      <c r="Z272" s="156"/>
      <c r="AA272" s="155" t="str">
        <f t="shared" si="1360"/>
        <v xml:space="preserve"> </v>
      </c>
      <c r="AB272" s="287"/>
      <c r="AC272" s="155"/>
      <c r="AD272" s="286"/>
      <c r="AE272" s="156"/>
      <c r="AF272" s="155" t="str">
        <f t="shared" si="1360"/>
        <v xml:space="preserve"> </v>
      </c>
      <c r="AG272" s="287"/>
      <c r="AH272" s="155"/>
      <c r="AI272" s="286"/>
      <c r="AJ272" s="156"/>
      <c r="AK272" s="155" t="str">
        <f t="shared" si="1360"/>
        <v xml:space="preserve"> </v>
      </c>
      <c r="AL272" s="287"/>
      <c r="AM272" s="155"/>
      <c r="AN272" s="286"/>
      <c r="AO272" s="156"/>
      <c r="AP272" s="155" t="str">
        <f t="shared" si="1360"/>
        <v xml:space="preserve"> </v>
      </c>
      <c r="AQ272" s="287"/>
      <c r="AR272" s="155"/>
      <c r="AS272" s="286"/>
      <c r="AT272" s="156"/>
      <c r="AU272" s="155" t="str">
        <f t="shared" si="1360"/>
        <v xml:space="preserve"> </v>
      </c>
      <c r="AV272" s="287"/>
      <c r="AW272" s="155"/>
      <c r="AX272" s="286"/>
      <c r="AY272" s="156"/>
      <c r="AZ272" s="155" t="str">
        <f t="shared" si="1360"/>
        <v xml:space="preserve"> </v>
      </c>
      <c r="BA272" s="287"/>
      <c r="BB272" s="155"/>
      <c r="BC272" s="286"/>
      <c r="BD272" s="156"/>
      <c r="BE272" s="155" t="str">
        <f t="shared" si="1360"/>
        <v xml:space="preserve"> </v>
      </c>
      <c r="BF272" s="287"/>
      <c r="BG272" s="155"/>
      <c r="BH272" s="286"/>
      <c r="BI272" s="156"/>
      <c r="BJ272" s="155" t="str">
        <f t="shared" si="1360"/>
        <v xml:space="preserve"> </v>
      </c>
      <c r="BK272" s="287"/>
      <c r="BL272" s="155"/>
      <c r="BM272" s="286"/>
      <c r="BN272" s="156"/>
      <c r="BO272" s="155" t="str">
        <f t="shared" si="1360"/>
        <v xml:space="preserve"> </v>
      </c>
      <c r="BP272" s="287"/>
      <c r="BQ272" s="155"/>
      <c r="BR272" s="286"/>
      <c r="BS272" s="156"/>
      <c r="BT272" s="155" t="str">
        <f t="shared" si="1360"/>
        <v xml:space="preserve"> </v>
      </c>
      <c r="BU272" s="287"/>
      <c r="BV272" s="155"/>
      <c r="BW272" s="286"/>
      <c r="BX272" s="156"/>
      <c r="BY272" s="155" t="str">
        <f t="shared" si="1361"/>
        <v xml:space="preserve"> </v>
      </c>
      <c r="BZ272" s="287"/>
      <c r="CA272" s="155"/>
      <c r="CB272" s="286"/>
      <c r="CC272" s="156"/>
      <c r="CD272" s="155" t="str">
        <f t="shared" si="1361"/>
        <v xml:space="preserve"> </v>
      </c>
      <c r="CE272" s="287"/>
      <c r="CF272" s="155"/>
      <c r="CG272" s="286"/>
      <c r="CH272" s="156"/>
      <c r="CI272" s="155" t="str">
        <f t="shared" si="1361"/>
        <v xml:space="preserve"> </v>
      </c>
      <c r="CJ272" s="287"/>
      <c r="CK272" s="155"/>
      <c r="CL272" s="286"/>
      <c r="CM272" s="156"/>
      <c r="CN272" s="155" t="str">
        <f t="shared" si="1361"/>
        <v xml:space="preserve"> </v>
      </c>
      <c r="CO272" s="287"/>
      <c r="CP272" s="155"/>
      <c r="CQ272" s="286"/>
      <c r="CR272" s="156"/>
      <c r="CS272" s="155" t="str">
        <f t="shared" si="1361"/>
        <v xml:space="preserve"> </v>
      </c>
      <c r="CT272" s="287"/>
      <c r="CU272" s="155"/>
      <c r="CV272" s="286"/>
      <c r="CW272" s="156"/>
      <c r="CX272" s="155" t="str">
        <f t="shared" si="1361"/>
        <v xml:space="preserve"> </v>
      </c>
      <c r="CY272" s="287"/>
      <c r="CZ272" s="155"/>
      <c r="DA272" s="286"/>
      <c r="DB272" s="156"/>
      <c r="DC272" s="155" t="str">
        <f t="shared" si="1361"/>
        <v xml:space="preserve"> </v>
      </c>
      <c r="DD272" s="287"/>
      <c r="DE272" s="155"/>
      <c r="DF272" s="286"/>
      <c r="DG272" s="156"/>
      <c r="DH272" s="155" t="str">
        <f t="shared" si="1361"/>
        <v xml:space="preserve"> </v>
      </c>
      <c r="DI272" s="287"/>
      <c r="DJ272" s="155"/>
      <c r="DK272" s="286"/>
      <c r="DL272" s="156"/>
      <c r="DM272" s="155" t="str">
        <f t="shared" si="1361"/>
        <v xml:space="preserve"> </v>
      </c>
      <c r="DN272" s="287"/>
      <c r="DO272" s="155"/>
      <c r="DP272" s="286"/>
      <c r="DQ272" s="156"/>
      <c r="DR272" s="155" t="str">
        <f t="shared" si="1361"/>
        <v xml:space="preserve"> </v>
      </c>
      <c r="DS272" s="287"/>
      <c r="DT272" s="155"/>
      <c r="DU272" s="286"/>
      <c r="DV272" s="156"/>
      <c r="DW272" s="155" t="str">
        <f t="shared" si="1361"/>
        <v xml:space="preserve"> </v>
      </c>
      <c r="DX272" s="287"/>
      <c r="DY272" s="155"/>
      <c r="DZ272" s="286"/>
      <c r="EA272" s="156"/>
      <c r="EB272" s="155" t="str">
        <f t="shared" si="1361"/>
        <v xml:space="preserve"> </v>
      </c>
      <c r="EC272" s="287"/>
      <c r="ED272" s="155"/>
      <c r="EE272" s="286"/>
      <c r="EF272" s="156"/>
      <c r="EG272" s="155" t="str">
        <f t="shared" si="1361"/>
        <v xml:space="preserve"> </v>
      </c>
      <c r="EH272" s="287"/>
      <c r="EI272" s="155"/>
      <c r="EJ272" s="286"/>
      <c r="EK272" s="156"/>
      <c r="EL272" s="155" t="str">
        <f t="shared" si="1362"/>
        <v xml:space="preserve"> </v>
      </c>
      <c r="EM272" s="287"/>
      <c r="EN272" s="155"/>
      <c r="EO272" s="286"/>
      <c r="EP272" s="156"/>
      <c r="EQ272" s="155" t="str">
        <f t="shared" si="1362"/>
        <v xml:space="preserve"> </v>
      </c>
      <c r="ER272" s="287"/>
      <c r="ES272" s="155"/>
      <c r="ET272" s="286"/>
      <c r="EU272" s="156"/>
      <c r="EV272" s="155" t="str">
        <f t="shared" si="1362"/>
        <v xml:space="preserve"> </v>
      </c>
      <c r="EW272" s="287"/>
      <c r="EX272" s="155"/>
      <c r="EY272" s="286"/>
      <c r="EZ272" s="156"/>
      <c r="FA272" s="155" t="str">
        <f t="shared" si="1362"/>
        <v xml:space="preserve"> </v>
      </c>
      <c r="FB272" s="287"/>
      <c r="FC272" s="155"/>
      <c r="FD272" s="286"/>
    </row>
    <row r="273" spans="1:160" ht="15" customHeight="1">
      <c r="A273" s="360">
        <f>IF($A271+1=8,1, $A271+1)</f>
        <v>6</v>
      </c>
      <c r="B273" s="401"/>
      <c r="C273" s="386">
        <f>C271+1</f>
        <v>43225</v>
      </c>
      <c r="D273" s="278" t="s">
        <v>79</v>
      </c>
      <c r="E273" s="221" t="str">
        <f t="shared" si="1359"/>
        <v>AM</v>
      </c>
      <c r="F273" s="222"/>
      <c r="G273" s="217" t="str">
        <f t="shared" si="1358"/>
        <v xml:space="preserve"> </v>
      </c>
      <c r="H273" s="288"/>
      <c r="I273" s="217"/>
      <c r="J273" s="285"/>
      <c r="K273" s="222"/>
      <c r="L273" s="217" t="str">
        <f t="shared" si="1360"/>
        <v xml:space="preserve"> </v>
      </c>
      <c r="M273" s="288"/>
      <c r="N273" s="217"/>
      <c r="O273" s="285"/>
      <c r="P273" s="222"/>
      <c r="Q273" s="217" t="str">
        <f t="shared" si="1360"/>
        <v xml:space="preserve"> </v>
      </c>
      <c r="R273" s="288"/>
      <c r="S273" s="217"/>
      <c r="T273" s="285"/>
      <c r="U273" s="222"/>
      <c r="V273" s="217" t="str">
        <f t="shared" si="1360"/>
        <v xml:space="preserve"> </v>
      </c>
      <c r="W273" s="288"/>
      <c r="X273" s="217"/>
      <c r="Y273" s="285"/>
      <c r="Z273" s="222"/>
      <c r="AA273" s="217" t="str">
        <f t="shared" si="1360"/>
        <v xml:space="preserve"> </v>
      </c>
      <c r="AB273" s="288"/>
      <c r="AC273" s="217"/>
      <c r="AD273" s="285"/>
      <c r="AE273" s="222"/>
      <c r="AF273" s="217" t="str">
        <f t="shared" si="1360"/>
        <v xml:space="preserve"> </v>
      </c>
      <c r="AG273" s="288"/>
      <c r="AH273" s="217"/>
      <c r="AI273" s="285"/>
      <c r="AJ273" s="222"/>
      <c r="AK273" s="217" t="str">
        <f t="shared" si="1360"/>
        <v xml:space="preserve"> </v>
      </c>
      <c r="AL273" s="288"/>
      <c r="AM273" s="217"/>
      <c r="AN273" s="285"/>
      <c r="AO273" s="222"/>
      <c r="AP273" s="217" t="str">
        <f t="shared" si="1360"/>
        <v xml:space="preserve"> </v>
      </c>
      <c r="AQ273" s="288"/>
      <c r="AR273" s="217"/>
      <c r="AS273" s="285"/>
      <c r="AT273" s="222"/>
      <c r="AU273" s="217" t="str">
        <f t="shared" si="1360"/>
        <v xml:space="preserve"> </v>
      </c>
      <c r="AV273" s="288"/>
      <c r="AW273" s="217"/>
      <c r="AX273" s="285"/>
      <c r="AY273" s="222"/>
      <c r="AZ273" s="217" t="str">
        <f t="shared" si="1360"/>
        <v xml:space="preserve"> </v>
      </c>
      <c r="BA273" s="288"/>
      <c r="BB273" s="217"/>
      <c r="BC273" s="285"/>
      <c r="BD273" s="222"/>
      <c r="BE273" s="217" t="str">
        <f t="shared" si="1360"/>
        <v xml:space="preserve"> </v>
      </c>
      <c r="BF273" s="288"/>
      <c r="BG273" s="217"/>
      <c r="BH273" s="285"/>
      <c r="BI273" s="222"/>
      <c r="BJ273" s="217" t="str">
        <f t="shared" si="1360"/>
        <v xml:space="preserve"> </v>
      </c>
      <c r="BK273" s="288"/>
      <c r="BL273" s="217"/>
      <c r="BM273" s="285"/>
      <c r="BN273" s="222"/>
      <c r="BO273" s="217" t="str">
        <f t="shared" si="1360"/>
        <v xml:space="preserve"> </v>
      </c>
      <c r="BP273" s="288"/>
      <c r="BQ273" s="217"/>
      <c r="BR273" s="285"/>
      <c r="BS273" s="222"/>
      <c r="BT273" s="217" t="str">
        <f t="shared" si="1360"/>
        <v xml:space="preserve"> </v>
      </c>
      <c r="BU273" s="288"/>
      <c r="BV273" s="217"/>
      <c r="BW273" s="285"/>
      <c r="BX273" s="222"/>
      <c r="BY273" s="217" t="str">
        <f t="shared" si="1361"/>
        <v xml:space="preserve"> </v>
      </c>
      <c r="BZ273" s="288"/>
      <c r="CA273" s="217"/>
      <c r="CB273" s="285"/>
      <c r="CC273" s="222"/>
      <c r="CD273" s="217" t="str">
        <f t="shared" si="1361"/>
        <v xml:space="preserve"> </v>
      </c>
      <c r="CE273" s="288"/>
      <c r="CF273" s="217"/>
      <c r="CG273" s="285"/>
      <c r="CH273" s="222"/>
      <c r="CI273" s="217" t="str">
        <f t="shared" si="1361"/>
        <v xml:space="preserve"> </v>
      </c>
      <c r="CJ273" s="288"/>
      <c r="CK273" s="217"/>
      <c r="CL273" s="285"/>
      <c r="CM273" s="222"/>
      <c r="CN273" s="217" t="str">
        <f t="shared" si="1361"/>
        <v xml:space="preserve"> </v>
      </c>
      <c r="CO273" s="288"/>
      <c r="CP273" s="217"/>
      <c r="CQ273" s="285"/>
      <c r="CR273" s="222"/>
      <c r="CS273" s="217" t="str">
        <f t="shared" si="1361"/>
        <v xml:space="preserve"> </v>
      </c>
      <c r="CT273" s="288"/>
      <c r="CU273" s="217"/>
      <c r="CV273" s="285"/>
      <c r="CW273" s="222"/>
      <c r="CX273" s="217" t="str">
        <f t="shared" si="1361"/>
        <v xml:space="preserve"> </v>
      </c>
      <c r="CY273" s="288"/>
      <c r="CZ273" s="217"/>
      <c r="DA273" s="285"/>
      <c r="DB273" s="222"/>
      <c r="DC273" s="217" t="str">
        <f t="shared" si="1361"/>
        <v xml:space="preserve"> </v>
      </c>
      <c r="DD273" s="288"/>
      <c r="DE273" s="217"/>
      <c r="DF273" s="285"/>
      <c r="DG273" s="222"/>
      <c r="DH273" s="217" t="str">
        <f t="shared" si="1361"/>
        <v xml:space="preserve"> </v>
      </c>
      <c r="DI273" s="288"/>
      <c r="DJ273" s="217"/>
      <c r="DK273" s="285"/>
      <c r="DL273" s="222"/>
      <c r="DM273" s="217" t="str">
        <f t="shared" si="1361"/>
        <v xml:space="preserve"> </v>
      </c>
      <c r="DN273" s="288"/>
      <c r="DO273" s="217"/>
      <c r="DP273" s="285"/>
      <c r="DQ273" s="222"/>
      <c r="DR273" s="217" t="str">
        <f t="shared" si="1361"/>
        <v xml:space="preserve"> </v>
      </c>
      <c r="DS273" s="288"/>
      <c r="DT273" s="217"/>
      <c r="DU273" s="285"/>
      <c r="DV273" s="222"/>
      <c r="DW273" s="217" t="str">
        <f t="shared" si="1361"/>
        <v xml:space="preserve"> </v>
      </c>
      <c r="DX273" s="288"/>
      <c r="DY273" s="217"/>
      <c r="DZ273" s="285"/>
      <c r="EA273" s="222"/>
      <c r="EB273" s="217" t="str">
        <f t="shared" si="1361"/>
        <v xml:space="preserve"> </v>
      </c>
      <c r="EC273" s="288"/>
      <c r="ED273" s="217"/>
      <c r="EE273" s="285"/>
      <c r="EF273" s="222"/>
      <c r="EG273" s="217" t="str">
        <f t="shared" si="1361"/>
        <v xml:space="preserve"> </v>
      </c>
      <c r="EH273" s="288"/>
      <c r="EI273" s="217"/>
      <c r="EJ273" s="285"/>
      <c r="EK273" s="222"/>
      <c r="EL273" s="217" t="str">
        <f t="shared" si="1362"/>
        <v xml:space="preserve"> </v>
      </c>
      <c r="EM273" s="288"/>
      <c r="EN273" s="217"/>
      <c r="EO273" s="285"/>
      <c r="EP273" s="222"/>
      <c r="EQ273" s="217" t="str">
        <f t="shared" si="1362"/>
        <v xml:space="preserve"> </v>
      </c>
      <c r="ER273" s="288"/>
      <c r="ES273" s="217"/>
      <c r="ET273" s="285"/>
      <c r="EU273" s="222"/>
      <c r="EV273" s="217" t="str">
        <f t="shared" si="1362"/>
        <v xml:space="preserve"> </v>
      </c>
      <c r="EW273" s="288"/>
      <c r="EX273" s="217"/>
      <c r="EY273" s="285"/>
      <c r="EZ273" s="222"/>
      <c r="FA273" s="217" t="str">
        <f t="shared" si="1362"/>
        <v xml:space="preserve"> </v>
      </c>
      <c r="FB273" s="288"/>
      <c r="FC273" s="217"/>
      <c r="FD273" s="285"/>
    </row>
    <row r="274" spans="1:160" ht="15" customHeight="1">
      <c r="A274" s="360"/>
      <c r="B274" s="401"/>
      <c r="C274" s="386"/>
      <c r="D274" s="279"/>
      <c r="E274" s="221" t="str">
        <f t="shared" si="1359"/>
        <v>PM</v>
      </c>
      <c r="F274" s="222"/>
      <c r="G274" s="217" t="str">
        <f t="shared" si="1358"/>
        <v xml:space="preserve"> </v>
      </c>
      <c r="H274" s="288"/>
      <c r="I274" s="217"/>
      <c r="J274" s="285"/>
      <c r="K274" s="222"/>
      <c r="L274" s="217" t="str">
        <f t="shared" si="1360"/>
        <v xml:space="preserve"> </v>
      </c>
      <c r="M274" s="288"/>
      <c r="N274" s="217"/>
      <c r="O274" s="285"/>
      <c r="P274" s="222"/>
      <c r="Q274" s="217" t="str">
        <f t="shared" si="1360"/>
        <v xml:space="preserve"> </v>
      </c>
      <c r="R274" s="288"/>
      <c r="S274" s="217"/>
      <c r="T274" s="285"/>
      <c r="U274" s="222"/>
      <c r="V274" s="217" t="str">
        <f t="shared" si="1360"/>
        <v xml:space="preserve"> </v>
      </c>
      <c r="W274" s="288"/>
      <c r="X274" s="217"/>
      <c r="Y274" s="285"/>
      <c r="Z274" s="222"/>
      <c r="AA274" s="217" t="str">
        <f t="shared" si="1360"/>
        <v xml:space="preserve"> </v>
      </c>
      <c r="AB274" s="288"/>
      <c r="AC274" s="217"/>
      <c r="AD274" s="285"/>
      <c r="AE274" s="222"/>
      <c r="AF274" s="217" t="str">
        <f t="shared" si="1360"/>
        <v xml:space="preserve"> </v>
      </c>
      <c r="AG274" s="288"/>
      <c r="AH274" s="217"/>
      <c r="AI274" s="285"/>
      <c r="AJ274" s="222"/>
      <c r="AK274" s="217" t="str">
        <f t="shared" si="1360"/>
        <v xml:space="preserve"> </v>
      </c>
      <c r="AL274" s="288"/>
      <c r="AM274" s="217"/>
      <c r="AN274" s="285"/>
      <c r="AO274" s="222"/>
      <c r="AP274" s="217" t="str">
        <f t="shared" si="1360"/>
        <v xml:space="preserve"> </v>
      </c>
      <c r="AQ274" s="288"/>
      <c r="AR274" s="217"/>
      <c r="AS274" s="285"/>
      <c r="AT274" s="222"/>
      <c r="AU274" s="217" t="str">
        <f t="shared" si="1360"/>
        <v xml:space="preserve"> </v>
      </c>
      <c r="AV274" s="288"/>
      <c r="AW274" s="217"/>
      <c r="AX274" s="285"/>
      <c r="AY274" s="222"/>
      <c r="AZ274" s="217" t="str">
        <f t="shared" si="1360"/>
        <v xml:space="preserve"> </v>
      </c>
      <c r="BA274" s="288"/>
      <c r="BB274" s="217"/>
      <c r="BC274" s="285"/>
      <c r="BD274" s="222"/>
      <c r="BE274" s="217" t="str">
        <f t="shared" si="1360"/>
        <v xml:space="preserve"> </v>
      </c>
      <c r="BF274" s="288"/>
      <c r="BG274" s="217"/>
      <c r="BH274" s="285"/>
      <c r="BI274" s="222"/>
      <c r="BJ274" s="217" t="str">
        <f t="shared" si="1360"/>
        <v xml:space="preserve"> </v>
      </c>
      <c r="BK274" s="288"/>
      <c r="BL274" s="217"/>
      <c r="BM274" s="285"/>
      <c r="BN274" s="222"/>
      <c r="BO274" s="217" t="str">
        <f t="shared" si="1360"/>
        <v xml:space="preserve"> </v>
      </c>
      <c r="BP274" s="288"/>
      <c r="BQ274" s="217"/>
      <c r="BR274" s="285"/>
      <c r="BS274" s="222"/>
      <c r="BT274" s="217" t="str">
        <f t="shared" si="1360"/>
        <v xml:space="preserve"> </v>
      </c>
      <c r="BU274" s="288"/>
      <c r="BV274" s="217"/>
      <c r="BW274" s="285"/>
      <c r="BX274" s="222"/>
      <c r="BY274" s="217" t="str">
        <f t="shared" si="1361"/>
        <v xml:space="preserve"> </v>
      </c>
      <c r="BZ274" s="288"/>
      <c r="CA274" s="217"/>
      <c r="CB274" s="285"/>
      <c r="CC274" s="222"/>
      <c r="CD274" s="217" t="str">
        <f t="shared" si="1361"/>
        <v xml:space="preserve"> </v>
      </c>
      <c r="CE274" s="288"/>
      <c r="CF274" s="217"/>
      <c r="CG274" s="285"/>
      <c r="CH274" s="222"/>
      <c r="CI274" s="217" t="str">
        <f t="shared" si="1361"/>
        <v xml:space="preserve"> </v>
      </c>
      <c r="CJ274" s="288"/>
      <c r="CK274" s="217"/>
      <c r="CL274" s="285"/>
      <c r="CM274" s="222"/>
      <c r="CN274" s="217" t="str">
        <f t="shared" si="1361"/>
        <v xml:space="preserve"> </v>
      </c>
      <c r="CO274" s="288"/>
      <c r="CP274" s="217"/>
      <c r="CQ274" s="285"/>
      <c r="CR274" s="222"/>
      <c r="CS274" s="217" t="str">
        <f t="shared" si="1361"/>
        <v xml:space="preserve"> </v>
      </c>
      <c r="CT274" s="288"/>
      <c r="CU274" s="217"/>
      <c r="CV274" s="285"/>
      <c r="CW274" s="222"/>
      <c r="CX274" s="217" t="str">
        <f t="shared" si="1361"/>
        <v xml:space="preserve"> </v>
      </c>
      <c r="CY274" s="288"/>
      <c r="CZ274" s="217"/>
      <c r="DA274" s="285"/>
      <c r="DB274" s="222"/>
      <c r="DC274" s="217" t="str">
        <f t="shared" si="1361"/>
        <v xml:space="preserve"> </v>
      </c>
      <c r="DD274" s="288"/>
      <c r="DE274" s="217"/>
      <c r="DF274" s="285"/>
      <c r="DG274" s="222"/>
      <c r="DH274" s="217" t="str">
        <f t="shared" si="1361"/>
        <v xml:space="preserve"> </v>
      </c>
      <c r="DI274" s="288"/>
      <c r="DJ274" s="217"/>
      <c r="DK274" s="285"/>
      <c r="DL274" s="222"/>
      <c r="DM274" s="217" t="str">
        <f t="shared" si="1361"/>
        <v xml:space="preserve"> </v>
      </c>
      <c r="DN274" s="288"/>
      <c r="DO274" s="217"/>
      <c r="DP274" s="285"/>
      <c r="DQ274" s="222"/>
      <c r="DR274" s="217" t="str">
        <f t="shared" si="1361"/>
        <v xml:space="preserve"> </v>
      </c>
      <c r="DS274" s="288"/>
      <c r="DT274" s="217"/>
      <c r="DU274" s="285"/>
      <c r="DV274" s="222"/>
      <c r="DW274" s="217" t="str">
        <f t="shared" si="1361"/>
        <v xml:space="preserve"> </v>
      </c>
      <c r="DX274" s="288"/>
      <c r="DY274" s="217"/>
      <c r="DZ274" s="285"/>
      <c r="EA274" s="222"/>
      <c r="EB274" s="217" t="str">
        <f t="shared" si="1361"/>
        <v xml:space="preserve"> </v>
      </c>
      <c r="EC274" s="288"/>
      <c r="ED274" s="217"/>
      <c r="EE274" s="285"/>
      <c r="EF274" s="222"/>
      <c r="EG274" s="217" t="str">
        <f t="shared" si="1361"/>
        <v xml:space="preserve"> </v>
      </c>
      <c r="EH274" s="288"/>
      <c r="EI274" s="217"/>
      <c r="EJ274" s="285"/>
      <c r="EK274" s="222"/>
      <c r="EL274" s="217" t="str">
        <f t="shared" si="1362"/>
        <v xml:space="preserve"> </v>
      </c>
      <c r="EM274" s="288"/>
      <c r="EN274" s="217"/>
      <c r="EO274" s="285"/>
      <c r="EP274" s="222"/>
      <c r="EQ274" s="217" t="str">
        <f t="shared" si="1362"/>
        <v xml:space="preserve"> </v>
      </c>
      <c r="ER274" s="288"/>
      <c r="ES274" s="217"/>
      <c r="ET274" s="285"/>
      <c r="EU274" s="222"/>
      <c r="EV274" s="217" t="str">
        <f t="shared" si="1362"/>
        <v xml:space="preserve"> </v>
      </c>
      <c r="EW274" s="288"/>
      <c r="EX274" s="217"/>
      <c r="EY274" s="285"/>
      <c r="EZ274" s="222"/>
      <c r="FA274" s="217" t="str">
        <f t="shared" si="1362"/>
        <v xml:space="preserve"> </v>
      </c>
      <c r="FB274" s="288"/>
      <c r="FC274" s="217"/>
      <c r="FD274" s="285"/>
    </row>
    <row r="275" spans="1:160" ht="15" customHeight="1">
      <c r="A275" s="360">
        <f>IF($A273+1=8,1, $A273+1)</f>
        <v>7</v>
      </c>
      <c r="B275" s="401"/>
      <c r="C275" s="386">
        <f>C273+1</f>
        <v>43226</v>
      </c>
      <c r="D275" s="278" t="s">
        <v>80</v>
      </c>
      <c r="E275" s="221" t="str">
        <f t="shared" si="1359"/>
        <v>AM</v>
      </c>
      <c r="F275" s="222"/>
      <c r="G275" s="217" t="str">
        <f t="shared" si="1358"/>
        <v xml:space="preserve"> </v>
      </c>
      <c r="H275" s="288"/>
      <c r="I275" s="217"/>
      <c r="J275" s="285"/>
      <c r="K275" s="222"/>
      <c r="L275" s="217" t="str">
        <f t="shared" si="1360"/>
        <v xml:space="preserve"> </v>
      </c>
      <c r="M275" s="288"/>
      <c r="N275" s="217"/>
      <c r="O275" s="285"/>
      <c r="P275" s="222"/>
      <c r="Q275" s="217" t="str">
        <f t="shared" si="1360"/>
        <v xml:space="preserve"> </v>
      </c>
      <c r="R275" s="288"/>
      <c r="S275" s="217"/>
      <c r="T275" s="285"/>
      <c r="U275" s="222"/>
      <c r="V275" s="217" t="str">
        <f t="shared" si="1360"/>
        <v xml:space="preserve"> </v>
      </c>
      <c r="W275" s="288"/>
      <c r="X275" s="217"/>
      <c r="Y275" s="285"/>
      <c r="Z275" s="222"/>
      <c r="AA275" s="217" t="str">
        <f t="shared" si="1360"/>
        <v xml:space="preserve"> </v>
      </c>
      <c r="AB275" s="288"/>
      <c r="AC275" s="217"/>
      <c r="AD275" s="285"/>
      <c r="AE275" s="222"/>
      <c r="AF275" s="217" t="str">
        <f t="shared" si="1360"/>
        <v xml:space="preserve"> </v>
      </c>
      <c r="AG275" s="288"/>
      <c r="AH275" s="217"/>
      <c r="AI275" s="285"/>
      <c r="AJ275" s="222"/>
      <c r="AK275" s="217" t="str">
        <f t="shared" si="1360"/>
        <v xml:space="preserve"> </v>
      </c>
      <c r="AL275" s="288"/>
      <c r="AM275" s="217"/>
      <c r="AN275" s="285"/>
      <c r="AO275" s="222"/>
      <c r="AP275" s="217" t="str">
        <f t="shared" si="1360"/>
        <v xml:space="preserve"> </v>
      </c>
      <c r="AQ275" s="288"/>
      <c r="AR275" s="217"/>
      <c r="AS275" s="285"/>
      <c r="AT275" s="222"/>
      <c r="AU275" s="217" t="str">
        <f t="shared" si="1360"/>
        <v xml:space="preserve"> </v>
      </c>
      <c r="AV275" s="288"/>
      <c r="AW275" s="217"/>
      <c r="AX275" s="285"/>
      <c r="AY275" s="222"/>
      <c r="AZ275" s="217" t="str">
        <f t="shared" si="1360"/>
        <v xml:space="preserve"> </v>
      </c>
      <c r="BA275" s="288"/>
      <c r="BB275" s="217"/>
      <c r="BC275" s="285"/>
      <c r="BD275" s="222"/>
      <c r="BE275" s="217" t="str">
        <f t="shared" si="1360"/>
        <v xml:space="preserve"> </v>
      </c>
      <c r="BF275" s="288"/>
      <c r="BG275" s="217"/>
      <c r="BH275" s="285"/>
      <c r="BI275" s="222"/>
      <c r="BJ275" s="217" t="str">
        <f t="shared" si="1360"/>
        <v xml:space="preserve"> </v>
      </c>
      <c r="BK275" s="288"/>
      <c r="BL275" s="217"/>
      <c r="BM275" s="285"/>
      <c r="BN275" s="222"/>
      <c r="BO275" s="217" t="str">
        <f t="shared" si="1360"/>
        <v xml:space="preserve"> </v>
      </c>
      <c r="BP275" s="288"/>
      <c r="BQ275" s="217"/>
      <c r="BR275" s="285"/>
      <c r="BS275" s="222"/>
      <c r="BT275" s="217" t="str">
        <f t="shared" si="1360"/>
        <v xml:space="preserve"> </v>
      </c>
      <c r="BU275" s="288"/>
      <c r="BV275" s="217"/>
      <c r="BW275" s="285"/>
      <c r="BX275" s="222"/>
      <c r="BY275" s="217" t="str">
        <f t="shared" si="1361"/>
        <v xml:space="preserve"> </v>
      </c>
      <c r="BZ275" s="288"/>
      <c r="CA275" s="217"/>
      <c r="CB275" s="285"/>
      <c r="CC275" s="222"/>
      <c r="CD275" s="217" t="str">
        <f t="shared" si="1361"/>
        <v xml:space="preserve"> </v>
      </c>
      <c r="CE275" s="288"/>
      <c r="CF275" s="217"/>
      <c r="CG275" s="285"/>
      <c r="CH275" s="222"/>
      <c r="CI275" s="217" t="str">
        <f t="shared" si="1361"/>
        <v xml:space="preserve"> </v>
      </c>
      <c r="CJ275" s="288"/>
      <c r="CK275" s="217"/>
      <c r="CL275" s="285"/>
      <c r="CM275" s="222"/>
      <c r="CN275" s="217" t="str">
        <f t="shared" si="1361"/>
        <v xml:space="preserve"> </v>
      </c>
      <c r="CO275" s="288"/>
      <c r="CP275" s="217"/>
      <c r="CQ275" s="285"/>
      <c r="CR275" s="222"/>
      <c r="CS275" s="217" t="str">
        <f t="shared" si="1361"/>
        <v xml:space="preserve"> </v>
      </c>
      <c r="CT275" s="288"/>
      <c r="CU275" s="217"/>
      <c r="CV275" s="285"/>
      <c r="CW275" s="222"/>
      <c r="CX275" s="217" t="str">
        <f t="shared" si="1361"/>
        <v xml:space="preserve"> </v>
      </c>
      <c r="CY275" s="288"/>
      <c r="CZ275" s="217"/>
      <c r="DA275" s="285"/>
      <c r="DB275" s="222"/>
      <c r="DC275" s="217" t="str">
        <f t="shared" si="1361"/>
        <v xml:space="preserve"> </v>
      </c>
      <c r="DD275" s="288"/>
      <c r="DE275" s="217"/>
      <c r="DF275" s="285"/>
      <c r="DG275" s="222"/>
      <c r="DH275" s="217" t="str">
        <f t="shared" si="1361"/>
        <v xml:space="preserve"> </v>
      </c>
      <c r="DI275" s="288"/>
      <c r="DJ275" s="217"/>
      <c r="DK275" s="285"/>
      <c r="DL275" s="222"/>
      <c r="DM275" s="217" t="str">
        <f t="shared" si="1361"/>
        <v xml:space="preserve"> </v>
      </c>
      <c r="DN275" s="288"/>
      <c r="DO275" s="217"/>
      <c r="DP275" s="285"/>
      <c r="DQ275" s="222"/>
      <c r="DR275" s="217" t="str">
        <f t="shared" si="1361"/>
        <v xml:space="preserve"> </v>
      </c>
      <c r="DS275" s="288"/>
      <c r="DT275" s="217"/>
      <c r="DU275" s="285"/>
      <c r="DV275" s="222"/>
      <c r="DW275" s="217" t="str">
        <f t="shared" si="1361"/>
        <v xml:space="preserve"> </v>
      </c>
      <c r="DX275" s="288"/>
      <c r="DY275" s="217"/>
      <c r="DZ275" s="285"/>
      <c r="EA275" s="222"/>
      <c r="EB275" s="217" t="str">
        <f t="shared" si="1361"/>
        <v xml:space="preserve"> </v>
      </c>
      <c r="EC275" s="288"/>
      <c r="ED275" s="217"/>
      <c r="EE275" s="285"/>
      <c r="EF275" s="222"/>
      <c r="EG275" s="217" t="str">
        <f t="shared" si="1361"/>
        <v xml:space="preserve"> </v>
      </c>
      <c r="EH275" s="288"/>
      <c r="EI275" s="217"/>
      <c r="EJ275" s="285"/>
      <c r="EK275" s="222"/>
      <c r="EL275" s="217" t="str">
        <f t="shared" si="1362"/>
        <v xml:space="preserve"> </v>
      </c>
      <c r="EM275" s="288"/>
      <c r="EN275" s="217"/>
      <c r="EO275" s="285"/>
      <c r="EP275" s="222"/>
      <c r="EQ275" s="217" t="str">
        <f t="shared" si="1362"/>
        <v xml:space="preserve"> </v>
      </c>
      <c r="ER275" s="288"/>
      <c r="ES275" s="217"/>
      <c r="ET275" s="285"/>
      <c r="EU275" s="222"/>
      <c r="EV275" s="217" t="str">
        <f t="shared" si="1362"/>
        <v xml:space="preserve"> </v>
      </c>
      <c r="EW275" s="288"/>
      <c r="EX275" s="217"/>
      <c r="EY275" s="285"/>
      <c r="EZ275" s="222"/>
      <c r="FA275" s="217" t="str">
        <f t="shared" si="1362"/>
        <v xml:space="preserve"> </v>
      </c>
      <c r="FB275" s="288"/>
      <c r="FC275" s="217"/>
      <c r="FD275" s="285"/>
    </row>
    <row r="276" spans="1:160" ht="15" customHeight="1">
      <c r="A276" s="360"/>
      <c r="B276" s="401"/>
      <c r="C276" s="386"/>
      <c r="D276" s="279"/>
      <c r="E276" s="221" t="str">
        <f t="shared" si="1359"/>
        <v>PM</v>
      </c>
      <c r="F276" s="222"/>
      <c r="G276" s="217" t="str">
        <f t="shared" si="1358"/>
        <v xml:space="preserve"> </v>
      </c>
      <c r="H276" s="288"/>
      <c r="I276" s="217"/>
      <c r="J276" s="285"/>
      <c r="K276" s="222"/>
      <c r="L276" s="217" t="str">
        <f t="shared" si="1360"/>
        <v xml:space="preserve"> </v>
      </c>
      <c r="M276" s="288"/>
      <c r="N276" s="217"/>
      <c r="O276" s="285"/>
      <c r="P276" s="222"/>
      <c r="Q276" s="217" t="str">
        <f t="shared" si="1360"/>
        <v xml:space="preserve"> </v>
      </c>
      <c r="R276" s="288"/>
      <c r="S276" s="217"/>
      <c r="T276" s="285"/>
      <c r="U276" s="222"/>
      <c r="V276" s="217" t="str">
        <f t="shared" si="1360"/>
        <v xml:space="preserve"> </v>
      </c>
      <c r="W276" s="288"/>
      <c r="X276" s="217"/>
      <c r="Y276" s="285"/>
      <c r="Z276" s="222"/>
      <c r="AA276" s="217" t="str">
        <f t="shared" si="1360"/>
        <v xml:space="preserve"> </v>
      </c>
      <c r="AB276" s="288"/>
      <c r="AC276" s="217"/>
      <c r="AD276" s="285"/>
      <c r="AE276" s="222"/>
      <c r="AF276" s="217" t="str">
        <f t="shared" si="1360"/>
        <v xml:space="preserve"> </v>
      </c>
      <c r="AG276" s="288"/>
      <c r="AH276" s="217"/>
      <c r="AI276" s="285"/>
      <c r="AJ276" s="222"/>
      <c r="AK276" s="217" t="str">
        <f t="shared" si="1360"/>
        <v xml:space="preserve"> </v>
      </c>
      <c r="AL276" s="288"/>
      <c r="AM276" s="217"/>
      <c r="AN276" s="285"/>
      <c r="AO276" s="222"/>
      <c r="AP276" s="217" t="str">
        <f t="shared" si="1360"/>
        <v xml:space="preserve"> </v>
      </c>
      <c r="AQ276" s="288"/>
      <c r="AR276" s="217"/>
      <c r="AS276" s="285"/>
      <c r="AT276" s="222"/>
      <c r="AU276" s="217" t="str">
        <f t="shared" si="1360"/>
        <v xml:space="preserve"> </v>
      </c>
      <c r="AV276" s="288"/>
      <c r="AW276" s="217"/>
      <c r="AX276" s="285"/>
      <c r="AY276" s="222"/>
      <c r="AZ276" s="217" t="str">
        <f t="shared" si="1360"/>
        <v xml:space="preserve"> </v>
      </c>
      <c r="BA276" s="288"/>
      <c r="BB276" s="217"/>
      <c r="BC276" s="285"/>
      <c r="BD276" s="222"/>
      <c r="BE276" s="217" t="str">
        <f t="shared" si="1360"/>
        <v xml:space="preserve"> </v>
      </c>
      <c r="BF276" s="288"/>
      <c r="BG276" s="217"/>
      <c r="BH276" s="285"/>
      <c r="BI276" s="222"/>
      <c r="BJ276" s="217" t="str">
        <f t="shared" si="1360"/>
        <v xml:space="preserve"> </v>
      </c>
      <c r="BK276" s="288"/>
      <c r="BL276" s="217"/>
      <c r="BM276" s="285"/>
      <c r="BN276" s="222"/>
      <c r="BO276" s="217" t="str">
        <f t="shared" si="1360"/>
        <v xml:space="preserve"> </v>
      </c>
      <c r="BP276" s="288"/>
      <c r="BQ276" s="217"/>
      <c r="BR276" s="285"/>
      <c r="BS276" s="222"/>
      <c r="BT276" s="217" t="str">
        <f t="shared" si="1360"/>
        <v xml:space="preserve"> </v>
      </c>
      <c r="BU276" s="288"/>
      <c r="BV276" s="217"/>
      <c r="BW276" s="285"/>
      <c r="BX276" s="222"/>
      <c r="BY276" s="217" t="str">
        <f t="shared" si="1361"/>
        <v xml:space="preserve"> </v>
      </c>
      <c r="BZ276" s="288"/>
      <c r="CA276" s="217"/>
      <c r="CB276" s="285"/>
      <c r="CC276" s="222"/>
      <c r="CD276" s="217" t="str">
        <f t="shared" si="1361"/>
        <v xml:space="preserve"> </v>
      </c>
      <c r="CE276" s="288"/>
      <c r="CF276" s="217"/>
      <c r="CG276" s="285"/>
      <c r="CH276" s="222"/>
      <c r="CI276" s="217" t="str">
        <f t="shared" si="1361"/>
        <v xml:space="preserve"> </v>
      </c>
      <c r="CJ276" s="288"/>
      <c r="CK276" s="217"/>
      <c r="CL276" s="285"/>
      <c r="CM276" s="222"/>
      <c r="CN276" s="217" t="str">
        <f t="shared" si="1361"/>
        <v xml:space="preserve"> </v>
      </c>
      <c r="CO276" s="288"/>
      <c r="CP276" s="217"/>
      <c r="CQ276" s="285"/>
      <c r="CR276" s="222"/>
      <c r="CS276" s="217" t="str">
        <f t="shared" si="1361"/>
        <v xml:space="preserve"> </v>
      </c>
      <c r="CT276" s="288"/>
      <c r="CU276" s="217"/>
      <c r="CV276" s="285"/>
      <c r="CW276" s="222"/>
      <c r="CX276" s="217" t="str">
        <f t="shared" si="1361"/>
        <v xml:space="preserve"> </v>
      </c>
      <c r="CY276" s="288"/>
      <c r="CZ276" s="217"/>
      <c r="DA276" s="285"/>
      <c r="DB276" s="222"/>
      <c r="DC276" s="217" t="str">
        <f t="shared" si="1361"/>
        <v xml:space="preserve"> </v>
      </c>
      <c r="DD276" s="288"/>
      <c r="DE276" s="217"/>
      <c r="DF276" s="285"/>
      <c r="DG276" s="222"/>
      <c r="DH276" s="217" t="str">
        <f t="shared" si="1361"/>
        <v xml:space="preserve"> </v>
      </c>
      <c r="DI276" s="288"/>
      <c r="DJ276" s="217"/>
      <c r="DK276" s="285"/>
      <c r="DL276" s="222"/>
      <c r="DM276" s="217" t="str">
        <f t="shared" si="1361"/>
        <v xml:space="preserve"> </v>
      </c>
      <c r="DN276" s="288"/>
      <c r="DO276" s="217"/>
      <c r="DP276" s="285"/>
      <c r="DQ276" s="222"/>
      <c r="DR276" s="217" t="str">
        <f t="shared" si="1361"/>
        <v xml:space="preserve"> </v>
      </c>
      <c r="DS276" s="288"/>
      <c r="DT276" s="217"/>
      <c r="DU276" s="285"/>
      <c r="DV276" s="222"/>
      <c r="DW276" s="217" t="str">
        <f t="shared" si="1361"/>
        <v xml:space="preserve"> </v>
      </c>
      <c r="DX276" s="288"/>
      <c r="DY276" s="217"/>
      <c r="DZ276" s="285"/>
      <c r="EA276" s="222"/>
      <c r="EB276" s="217" t="str">
        <f t="shared" si="1361"/>
        <v xml:space="preserve"> </v>
      </c>
      <c r="EC276" s="288"/>
      <c r="ED276" s="217"/>
      <c r="EE276" s="285"/>
      <c r="EF276" s="222"/>
      <c r="EG276" s="217" t="str">
        <f t="shared" si="1361"/>
        <v xml:space="preserve"> </v>
      </c>
      <c r="EH276" s="288"/>
      <c r="EI276" s="217"/>
      <c r="EJ276" s="285"/>
      <c r="EK276" s="222"/>
      <c r="EL276" s="217" t="str">
        <f t="shared" si="1362"/>
        <v xml:space="preserve"> </v>
      </c>
      <c r="EM276" s="288"/>
      <c r="EN276" s="217"/>
      <c r="EO276" s="285"/>
      <c r="EP276" s="222"/>
      <c r="EQ276" s="217" t="str">
        <f t="shared" si="1362"/>
        <v xml:space="preserve"> </v>
      </c>
      <c r="ER276" s="288"/>
      <c r="ES276" s="217"/>
      <c r="ET276" s="285"/>
      <c r="EU276" s="222"/>
      <c r="EV276" s="217" t="str">
        <f t="shared" si="1362"/>
        <v xml:space="preserve"> </v>
      </c>
      <c r="EW276" s="288"/>
      <c r="EX276" s="217"/>
      <c r="EY276" s="285"/>
      <c r="EZ276" s="222"/>
      <c r="FA276" s="217" t="str">
        <f t="shared" si="1362"/>
        <v xml:space="preserve"> </v>
      </c>
      <c r="FB276" s="288"/>
      <c r="FC276" s="217"/>
      <c r="FD276" s="285"/>
    </row>
    <row r="277" spans="1:160" ht="15" customHeight="1">
      <c r="A277" s="361">
        <f>IF($A275+1=8,1, $A275+1)</f>
        <v>1</v>
      </c>
      <c r="B277" s="401"/>
      <c r="C277" s="385">
        <f>C275+1</f>
        <v>43227</v>
      </c>
      <c r="D277" s="275" t="s">
        <v>74</v>
      </c>
      <c r="E277" s="11" t="str">
        <f t="shared" si="1359"/>
        <v>AM</v>
      </c>
      <c r="F277" s="209"/>
      <c r="G277" s="109" t="str">
        <f t="shared" si="1358"/>
        <v xml:space="preserve"> </v>
      </c>
      <c r="H277" s="271"/>
      <c r="I277" s="109"/>
      <c r="J277" s="272"/>
      <c r="K277" s="209"/>
      <c r="L277" s="109" t="str">
        <f t="shared" si="1360"/>
        <v xml:space="preserve"> </v>
      </c>
      <c r="M277" s="271"/>
      <c r="N277" s="109"/>
      <c r="O277" s="272"/>
      <c r="P277" s="209"/>
      <c r="Q277" s="109" t="str">
        <f t="shared" si="1360"/>
        <v xml:space="preserve"> </v>
      </c>
      <c r="R277" s="271"/>
      <c r="S277" s="109"/>
      <c r="T277" s="272"/>
      <c r="U277" s="209"/>
      <c r="V277" s="109" t="str">
        <f t="shared" si="1360"/>
        <v xml:space="preserve"> </v>
      </c>
      <c r="W277" s="271"/>
      <c r="X277" s="109"/>
      <c r="Y277" s="272"/>
      <c r="Z277" s="209"/>
      <c r="AA277" s="109" t="str">
        <f t="shared" si="1360"/>
        <v xml:space="preserve"> </v>
      </c>
      <c r="AB277" s="271"/>
      <c r="AC277" s="109"/>
      <c r="AD277" s="272"/>
      <c r="AE277" s="209"/>
      <c r="AF277" s="109" t="str">
        <f t="shared" si="1360"/>
        <v xml:space="preserve"> </v>
      </c>
      <c r="AG277" s="271"/>
      <c r="AH277" s="109"/>
      <c r="AI277" s="272"/>
      <c r="AJ277" s="209"/>
      <c r="AK277" s="109" t="str">
        <f t="shared" si="1360"/>
        <v xml:space="preserve"> </v>
      </c>
      <c r="AL277" s="271"/>
      <c r="AM277" s="109"/>
      <c r="AN277" s="272"/>
      <c r="AO277" s="209"/>
      <c r="AP277" s="109" t="str">
        <f t="shared" si="1360"/>
        <v xml:space="preserve"> </v>
      </c>
      <c r="AQ277" s="271"/>
      <c r="AR277" s="109"/>
      <c r="AS277" s="272"/>
      <c r="AT277" s="209"/>
      <c r="AU277" s="109" t="str">
        <f t="shared" si="1360"/>
        <v xml:space="preserve"> </v>
      </c>
      <c r="AV277" s="271"/>
      <c r="AW277" s="109"/>
      <c r="AX277" s="272"/>
      <c r="AY277" s="209"/>
      <c r="AZ277" s="109" t="str">
        <f t="shared" si="1360"/>
        <v xml:space="preserve"> </v>
      </c>
      <c r="BA277" s="271"/>
      <c r="BB277" s="109"/>
      <c r="BC277" s="272"/>
      <c r="BD277" s="209"/>
      <c r="BE277" s="109" t="str">
        <f t="shared" si="1360"/>
        <v xml:space="preserve"> </v>
      </c>
      <c r="BF277" s="271"/>
      <c r="BG277" s="109"/>
      <c r="BH277" s="272"/>
      <c r="BI277" s="209"/>
      <c r="BJ277" s="109" t="str">
        <f t="shared" si="1360"/>
        <v xml:space="preserve"> </v>
      </c>
      <c r="BK277" s="271"/>
      <c r="BL277" s="109"/>
      <c r="BM277" s="272"/>
      <c r="BN277" s="209"/>
      <c r="BO277" s="109" t="str">
        <f t="shared" si="1360"/>
        <v xml:space="preserve"> </v>
      </c>
      <c r="BP277" s="271"/>
      <c r="BQ277" s="109"/>
      <c r="BR277" s="272"/>
      <c r="BS277" s="209"/>
      <c r="BT277" s="109" t="str">
        <f t="shared" si="1360"/>
        <v xml:space="preserve"> </v>
      </c>
      <c r="BU277" s="271"/>
      <c r="BV277" s="109"/>
      <c r="BW277" s="272"/>
      <c r="BX277" s="209"/>
      <c r="BY277" s="109" t="str">
        <f t="shared" si="1361"/>
        <v xml:space="preserve"> </v>
      </c>
      <c r="BZ277" s="271"/>
      <c r="CA277" s="109"/>
      <c r="CB277" s="272"/>
      <c r="CC277" s="209"/>
      <c r="CD277" s="109" t="str">
        <f t="shared" si="1361"/>
        <v xml:space="preserve"> </v>
      </c>
      <c r="CE277" s="271"/>
      <c r="CF277" s="109"/>
      <c r="CG277" s="272"/>
      <c r="CH277" s="209"/>
      <c r="CI277" s="109" t="str">
        <f t="shared" si="1361"/>
        <v xml:space="preserve"> </v>
      </c>
      <c r="CJ277" s="271"/>
      <c r="CK277" s="109"/>
      <c r="CL277" s="272"/>
      <c r="CM277" s="209"/>
      <c r="CN277" s="109" t="str">
        <f t="shared" si="1361"/>
        <v xml:space="preserve"> </v>
      </c>
      <c r="CO277" s="271"/>
      <c r="CP277" s="109"/>
      <c r="CQ277" s="272"/>
      <c r="CR277" s="209"/>
      <c r="CS277" s="109" t="str">
        <f t="shared" si="1361"/>
        <v xml:space="preserve"> </v>
      </c>
      <c r="CT277" s="271"/>
      <c r="CU277" s="109"/>
      <c r="CV277" s="272"/>
      <c r="CW277" s="209"/>
      <c r="CX277" s="109" t="str">
        <f t="shared" si="1361"/>
        <v xml:space="preserve"> </v>
      </c>
      <c r="CY277" s="271"/>
      <c r="CZ277" s="109"/>
      <c r="DA277" s="272"/>
      <c r="DB277" s="209"/>
      <c r="DC277" s="109" t="str">
        <f t="shared" si="1361"/>
        <v xml:space="preserve"> </v>
      </c>
      <c r="DD277" s="271"/>
      <c r="DE277" s="109"/>
      <c r="DF277" s="272"/>
      <c r="DG277" s="209"/>
      <c r="DH277" s="109" t="str">
        <f t="shared" si="1361"/>
        <v xml:space="preserve"> </v>
      </c>
      <c r="DI277" s="271"/>
      <c r="DJ277" s="109"/>
      <c r="DK277" s="272"/>
      <c r="DL277" s="209"/>
      <c r="DM277" s="109" t="str">
        <f t="shared" si="1361"/>
        <v xml:space="preserve"> </v>
      </c>
      <c r="DN277" s="271"/>
      <c r="DO277" s="109"/>
      <c r="DP277" s="272"/>
      <c r="DQ277" s="209"/>
      <c r="DR277" s="109" t="str">
        <f t="shared" si="1361"/>
        <v xml:space="preserve"> </v>
      </c>
      <c r="DS277" s="271"/>
      <c r="DT277" s="109"/>
      <c r="DU277" s="272"/>
      <c r="DV277" s="209"/>
      <c r="DW277" s="109" t="str">
        <f t="shared" si="1361"/>
        <v xml:space="preserve"> </v>
      </c>
      <c r="DX277" s="271"/>
      <c r="DY277" s="109"/>
      <c r="DZ277" s="272"/>
      <c r="EA277" s="209"/>
      <c r="EB277" s="109" t="str">
        <f t="shared" si="1361"/>
        <v xml:space="preserve"> </v>
      </c>
      <c r="EC277" s="271"/>
      <c r="ED277" s="109"/>
      <c r="EE277" s="272"/>
      <c r="EF277" s="209"/>
      <c r="EG277" s="109" t="str">
        <f t="shared" si="1361"/>
        <v xml:space="preserve"> </v>
      </c>
      <c r="EH277" s="271"/>
      <c r="EI277" s="109"/>
      <c r="EJ277" s="272"/>
      <c r="EK277" s="209"/>
      <c r="EL277" s="109" t="str">
        <f t="shared" si="1362"/>
        <v xml:space="preserve"> </v>
      </c>
      <c r="EM277" s="271"/>
      <c r="EN277" s="109"/>
      <c r="EO277" s="272"/>
      <c r="EP277" s="209"/>
      <c r="EQ277" s="109" t="str">
        <f t="shared" si="1362"/>
        <v xml:space="preserve"> </v>
      </c>
      <c r="ER277" s="271"/>
      <c r="ES277" s="109"/>
      <c r="ET277" s="272"/>
      <c r="EU277" s="209"/>
      <c r="EV277" s="109" t="str">
        <f t="shared" si="1362"/>
        <v xml:space="preserve"> </v>
      </c>
      <c r="EW277" s="271"/>
      <c r="EX277" s="109"/>
      <c r="EY277" s="272"/>
      <c r="EZ277" s="209"/>
      <c r="FA277" s="109" t="str">
        <f t="shared" si="1362"/>
        <v xml:space="preserve"> </v>
      </c>
      <c r="FB277" s="271"/>
      <c r="FC277" s="109"/>
      <c r="FD277" s="272"/>
    </row>
    <row r="278" spans="1:160" ht="15" customHeight="1">
      <c r="A278" s="361"/>
      <c r="B278" s="401"/>
      <c r="C278" s="385"/>
      <c r="D278" s="277"/>
      <c r="E278" s="11" t="str">
        <f t="shared" si="1359"/>
        <v>PM</v>
      </c>
      <c r="F278" s="209"/>
      <c r="G278" s="109" t="str">
        <f t="shared" si="1358"/>
        <v xml:space="preserve"> </v>
      </c>
      <c r="H278" s="271"/>
      <c r="I278" s="109"/>
      <c r="J278" s="272"/>
      <c r="K278" s="209"/>
      <c r="L278" s="109" t="str">
        <f t="shared" si="1360"/>
        <v xml:space="preserve"> </v>
      </c>
      <c r="M278" s="271"/>
      <c r="N278" s="109"/>
      <c r="O278" s="272"/>
      <c r="P278" s="209"/>
      <c r="Q278" s="109" t="str">
        <f t="shared" si="1360"/>
        <v xml:space="preserve"> </v>
      </c>
      <c r="R278" s="271"/>
      <c r="S278" s="109"/>
      <c r="T278" s="272"/>
      <c r="U278" s="209"/>
      <c r="V278" s="109" t="str">
        <f t="shared" si="1360"/>
        <v xml:space="preserve"> </v>
      </c>
      <c r="W278" s="271"/>
      <c r="X278" s="109"/>
      <c r="Y278" s="272"/>
      <c r="Z278" s="209"/>
      <c r="AA278" s="109" t="str">
        <f t="shared" si="1360"/>
        <v xml:space="preserve"> </v>
      </c>
      <c r="AB278" s="271"/>
      <c r="AC278" s="109"/>
      <c r="AD278" s="272"/>
      <c r="AE278" s="209"/>
      <c r="AF278" s="109" t="str">
        <f t="shared" si="1360"/>
        <v xml:space="preserve"> </v>
      </c>
      <c r="AG278" s="271"/>
      <c r="AH278" s="109"/>
      <c r="AI278" s="272"/>
      <c r="AJ278" s="209"/>
      <c r="AK278" s="109" t="str">
        <f t="shared" si="1360"/>
        <v xml:space="preserve"> </v>
      </c>
      <c r="AL278" s="271"/>
      <c r="AM278" s="109"/>
      <c r="AN278" s="272"/>
      <c r="AO278" s="209"/>
      <c r="AP278" s="109" t="str">
        <f t="shared" si="1360"/>
        <v xml:space="preserve"> </v>
      </c>
      <c r="AQ278" s="271"/>
      <c r="AR278" s="109"/>
      <c r="AS278" s="272"/>
      <c r="AT278" s="209"/>
      <c r="AU278" s="109" t="str">
        <f t="shared" si="1360"/>
        <v xml:space="preserve"> </v>
      </c>
      <c r="AV278" s="271"/>
      <c r="AW278" s="109"/>
      <c r="AX278" s="272"/>
      <c r="AY278" s="209"/>
      <c r="AZ278" s="109" t="str">
        <f t="shared" si="1360"/>
        <v xml:space="preserve"> </v>
      </c>
      <c r="BA278" s="271"/>
      <c r="BB278" s="109"/>
      <c r="BC278" s="272"/>
      <c r="BD278" s="209"/>
      <c r="BE278" s="109" t="str">
        <f t="shared" si="1360"/>
        <v xml:space="preserve"> </v>
      </c>
      <c r="BF278" s="271"/>
      <c r="BG278" s="109"/>
      <c r="BH278" s="272"/>
      <c r="BI278" s="209"/>
      <c r="BJ278" s="109" t="str">
        <f t="shared" si="1360"/>
        <v xml:space="preserve"> </v>
      </c>
      <c r="BK278" s="271"/>
      <c r="BL278" s="109"/>
      <c r="BM278" s="272"/>
      <c r="BN278" s="209"/>
      <c r="BO278" s="109" t="str">
        <f t="shared" si="1360"/>
        <v xml:space="preserve"> </v>
      </c>
      <c r="BP278" s="271"/>
      <c r="BQ278" s="109"/>
      <c r="BR278" s="272"/>
      <c r="BS278" s="209"/>
      <c r="BT278" s="109" t="str">
        <f t="shared" si="1360"/>
        <v xml:space="preserve"> </v>
      </c>
      <c r="BU278" s="271"/>
      <c r="BV278" s="109"/>
      <c r="BW278" s="272"/>
      <c r="BX278" s="209"/>
      <c r="BY278" s="109" t="str">
        <f t="shared" si="1361"/>
        <v xml:space="preserve"> </v>
      </c>
      <c r="BZ278" s="271"/>
      <c r="CA278" s="109"/>
      <c r="CB278" s="272"/>
      <c r="CC278" s="209"/>
      <c r="CD278" s="109" t="str">
        <f t="shared" si="1361"/>
        <v xml:space="preserve"> </v>
      </c>
      <c r="CE278" s="271"/>
      <c r="CF278" s="109"/>
      <c r="CG278" s="272"/>
      <c r="CH278" s="209"/>
      <c r="CI278" s="109" t="str">
        <f t="shared" si="1361"/>
        <v xml:space="preserve"> </v>
      </c>
      <c r="CJ278" s="271"/>
      <c r="CK278" s="109"/>
      <c r="CL278" s="272"/>
      <c r="CM278" s="209"/>
      <c r="CN278" s="109" t="str">
        <f t="shared" si="1361"/>
        <v xml:space="preserve"> </v>
      </c>
      <c r="CO278" s="271"/>
      <c r="CP278" s="109"/>
      <c r="CQ278" s="272"/>
      <c r="CR278" s="209"/>
      <c r="CS278" s="109" t="str">
        <f t="shared" si="1361"/>
        <v xml:space="preserve"> </v>
      </c>
      <c r="CT278" s="271"/>
      <c r="CU278" s="109"/>
      <c r="CV278" s="272"/>
      <c r="CW278" s="209"/>
      <c r="CX278" s="109" t="str">
        <f t="shared" si="1361"/>
        <v xml:space="preserve"> </v>
      </c>
      <c r="CY278" s="271"/>
      <c r="CZ278" s="109"/>
      <c r="DA278" s="272"/>
      <c r="DB278" s="209"/>
      <c r="DC278" s="109" t="str">
        <f t="shared" si="1361"/>
        <v xml:space="preserve"> </v>
      </c>
      <c r="DD278" s="271"/>
      <c r="DE278" s="109"/>
      <c r="DF278" s="272"/>
      <c r="DG278" s="209"/>
      <c r="DH278" s="109" t="str">
        <f t="shared" si="1361"/>
        <v xml:space="preserve"> </v>
      </c>
      <c r="DI278" s="271"/>
      <c r="DJ278" s="109"/>
      <c r="DK278" s="272"/>
      <c r="DL278" s="209"/>
      <c r="DM278" s="109" t="str">
        <f t="shared" si="1361"/>
        <v xml:space="preserve"> </v>
      </c>
      <c r="DN278" s="271"/>
      <c r="DO278" s="109"/>
      <c r="DP278" s="272"/>
      <c r="DQ278" s="209"/>
      <c r="DR278" s="109" t="str">
        <f t="shared" si="1361"/>
        <v xml:space="preserve"> </v>
      </c>
      <c r="DS278" s="271"/>
      <c r="DT278" s="109"/>
      <c r="DU278" s="272"/>
      <c r="DV278" s="209"/>
      <c r="DW278" s="109" t="str">
        <f t="shared" si="1361"/>
        <v xml:space="preserve"> </v>
      </c>
      <c r="DX278" s="271"/>
      <c r="DY278" s="109"/>
      <c r="DZ278" s="272"/>
      <c r="EA278" s="209"/>
      <c r="EB278" s="109" t="str">
        <f t="shared" si="1361"/>
        <v xml:space="preserve"> </v>
      </c>
      <c r="EC278" s="271"/>
      <c r="ED278" s="109"/>
      <c r="EE278" s="272"/>
      <c r="EF278" s="209"/>
      <c r="EG278" s="109" t="str">
        <f t="shared" si="1361"/>
        <v xml:space="preserve"> </v>
      </c>
      <c r="EH278" s="271"/>
      <c r="EI278" s="109"/>
      <c r="EJ278" s="272"/>
      <c r="EK278" s="209"/>
      <c r="EL278" s="109" t="str">
        <f t="shared" si="1362"/>
        <v xml:space="preserve"> </v>
      </c>
      <c r="EM278" s="271"/>
      <c r="EN278" s="109"/>
      <c r="EO278" s="272"/>
      <c r="EP278" s="209"/>
      <c r="EQ278" s="109" t="str">
        <f t="shared" si="1362"/>
        <v xml:space="preserve"> </v>
      </c>
      <c r="ER278" s="271"/>
      <c r="ES278" s="109"/>
      <c r="ET278" s="272"/>
      <c r="EU278" s="209"/>
      <c r="EV278" s="109" t="str">
        <f t="shared" si="1362"/>
        <v xml:space="preserve"> </v>
      </c>
      <c r="EW278" s="271"/>
      <c r="EX278" s="109"/>
      <c r="EY278" s="272"/>
      <c r="EZ278" s="209"/>
      <c r="FA278" s="109" t="str">
        <f t="shared" si="1362"/>
        <v xml:space="preserve"> </v>
      </c>
      <c r="FB278" s="271"/>
      <c r="FC278" s="109"/>
      <c r="FD278" s="272"/>
    </row>
    <row r="279" spans="1:160" ht="15" customHeight="1">
      <c r="A279" s="361">
        <f>IF($A277+1=8,1, $A277+1)</f>
        <v>2</v>
      </c>
      <c r="B279" s="401"/>
      <c r="C279" s="385">
        <f>C277+1</f>
        <v>43228</v>
      </c>
      <c r="D279" s="275" t="s">
        <v>75</v>
      </c>
      <c r="E279" s="11" t="str">
        <f t="shared" si="1359"/>
        <v>AM</v>
      </c>
      <c r="F279" s="156"/>
      <c r="G279" s="155" t="str">
        <f t="shared" si="1358"/>
        <v xml:space="preserve"> </v>
      </c>
      <c r="H279" s="287"/>
      <c r="I279" s="155"/>
      <c r="J279" s="286"/>
      <c r="K279" s="156"/>
      <c r="L279" s="155" t="str">
        <f t="shared" si="1360"/>
        <v xml:space="preserve"> </v>
      </c>
      <c r="M279" s="287"/>
      <c r="N279" s="155"/>
      <c r="O279" s="286"/>
      <c r="P279" s="156"/>
      <c r="Q279" s="155" t="str">
        <f t="shared" si="1360"/>
        <v xml:space="preserve"> </v>
      </c>
      <c r="R279" s="287"/>
      <c r="S279" s="155"/>
      <c r="T279" s="286"/>
      <c r="U279" s="156"/>
      <c r="V279" s="155" t="str">
        <f t="shared" si="1360"/>
        <v xml:space="preserve"> </v>
      </c>
      <c r="W279" s="287"/>
      <c r="X279" s="155"/>
      <c r="Y279" s="286"/>
      <c r="Z279" s="156"/>
      <c r="AA279" s="155" t="str">
        <f t="shared" si="1360"/>
        <v xml:space="preserve"> </v>
      </c>
      <c r="AB279" s="287"/>
      <c r="AC279" s="155"/>
      <c r="AD279" s="286"/>
      <c r="AE279" s="156"/>
      <c r="AF279" s="155" t="str">
        <f t="shared" si="1360"/>
        <v xml:space="preserve"> </v>
      </c>
      <c r="AG279" s="287"/>
      <c r="AH279" s="155"/>
      <c r="AI279" s="286"/>
      <c r="AJ279" s="156"/>
      <c r="AK279" s="155" t="str">
        <f t="shared" si="1360"/>
        <v xml:space="preserve"> </v>
      </c>
      <c r="AL279" s="287"/>
      <c r="AM279" s="155"/>
      <c r="AN279" s="286"/>
      <c r="AO279" s="156"/>
      <c r="AP279" s="155" t="str">
        <f t="shared" si="1360"/>
        <v xml:space="preserve"> </v>
      </c>
      <c r="AQ279" s="287"/>
      <c r="AR279" s="155"/>
      <c r="AS279" s="286"/>
      <c r="AT279" s="156"/>
      <c r="AU279" s="155" t="str">
        <f t="shared" si="1360"/>
        <v xml:space="preserve"> </v>
      </c>
      <c r="AV279" s="287"/>
      <c r="AW279" s="155"/>
      <c r="AX279" s="286"/>
      <c r="AY279" s="156"/>
      <c r="AZ279" s="155" t="str">
        <f t="shared" si="1360"/>
        <v xml:space="preserve"> </v>
      </c>
      <c r="BA279" s="287"/>
      <c r="BB279" s="155"/>
      <c r="BC279" s="286"/>
      <c r="BD279" s="156"/>
      <c r="BE279" s="155" t="str">
        <f t="shared" si="1360"/>
        <v xml:space="preserve"> </v>
      </c>
      <c r="BF279" s="287"/>
      <c r="BG279" s="155"/>
      <c r="BH279" s="286"/>
      <c r="BI279" s="156"/>
      <c r="BJ279" s="155" t="str">
        <f t="shared" si="1360"/>
        <v xml:space="preserve"> </v>
      </c>
      <c r="BK279" s="287"/>
      <c r="BL279" s="155"/>
      <c r="BM279" s="286"/>
      <c r="BN279" s="156"/>
      <c r="BO279" s="155" t="str">
        <f t="shared" si="1360"/>
        <v xml:space="preserve"> </v>
      </c>
      <c r="BP279" s="287"/>
      <c r="BQ279" s="155"/>
      <c r="BR279" s="286"/>
      <c r="BS279" s="156"/>
      <c r="BT279" s="155" t="str">
        <f t="shared" si="1360"/>
        <v xml:space="preserve"> </v>
      </c>
      <c r="BU279" s="287"/>
      <c r="BV279" s="155"/>
      <c r="BW279" s="286"/>
      <c r="BX279" s="156"/>
      <c r="BY279" s="155" t="str">
        <f t="shared" si="1361"/>
        <v xml:space="preserve"> </v>
      </c>
      <c r="BZ279" s="287"/>
      <c r="CA279" s="155"/>
      <c r="CB279" s="286"/>
      <c r="CC279" s="156"/>
      <c r="CD279" s="155" t="str">
        <f t="shared" si="1361"/>
        <v xml:space="preserve"> </v>
      </c>
      <c r="CE279" s="287"/>
      <c r="CF279" s="155"/>
      <c r="CG279" s="286"/>
      <c r="CH279" s="156"/>
      <c r="CI279" s="155" t="str">
        <f t="shared" si="1361"/>
        <v xml:space="preserve"> </v>
      </c>
      <c r="CJ279" s="287"/>
      <c r="CK279" s="155"/>
      <c r="CL279" s="286"/>
      <c r="CM279" s="156"/>
      <c r="CN279" s="155" t="str">
        <f t="shared" si="1361"/>
        <v xml:space="preserve"> </v>
      </c>
      <c r="CO279" s="287"/>
      <c r="CP279" s="155"/>
      <c r="CQ279" s="286"/>
      <c r="CR279" s="156"/>
      <c r="CS279" s="155" t="str">
        <f t="shared" si="1361"/>
        <v xml:space="preserve"> </v>
      </c>
      <c r="CT279" s="287"/>
      <c r="CU279" s="155"/>
      <c r="CV279" s="286"/>
      <c r="CW279" s="156"/>
      <c r="CX279" s="155" t="str">
        <f t="shared" si="1361"/>
        <v xml:space="preserve"> </v>
      </c>
      <c r="CY279" s="287"/>
      <c r="CZ279" s="155"/>
      <c r="DA279" s="286"/>
      <c r="DB279" s="156"/>
      <c r="DC279" s="155" t="str">
        <f t="shared" si="1361"/>
        <v xml:space="preserve"> </v>
      </c>
      <c r="DD279" s="287"/>
      <c r="DE279" s="155"/>
      <c r="DF279" s="286"/>
      <c r="DG279" s="156"/>
      <c r="DH279" s="155" t="str">
        <f t="shared" si="1361"/>
        <v xml:space="preserve"> </v>
      </c>
      <c r="DI279" s="287"/>
      <c r="DJ279" s="155"/>
      <c r="DK279" s="286"/>
      <c r="DL279" s="156"/>
      <c r="DM279" s="155" t="str">
        <f t="shared" si="1361"/>
        <v xml:space="preserve"> </v>
      </c>
      <c r="DN279" s="287"/>
      <c r="DO279" s="155"/>
      <c r="DP279" s="286"/>
      <c r="DQ279" s="156"/>
      <c r="DR279" s="155" t="str">
        <f t="shared" si="1361"/>
        <v xml:space="preserve"> </v>
      </c>
      <c r="DS279" s="287"/>
      <c r="DT279" s="155"/>
      <c r="DU279" s="286"/>
      <c r="DV279" s="156"/>
      <c r="DW279" s="155" t="str">
        <f t="shared" si="1361"/>
        <v xml:space="preserve"> </v>
      </c>
      <c r="DX279" s="287"/>
      <c r="DY279" s="155"/>
      <c r="DZ279" s="286"/>
      <c r="EA279" s="156"/>
      <c r="EB279" s="155" t="str">
        <f t="shared" si="1361"/>
        <v xml:space="preserve"> </v>
      </c>
      <c r="EC279" s="287"/>
      <c r="ED279" s="155"/>
      <c r="EE279" s="286"/>
      <c r="EF279" s="156"/>
      <c r="EG279" s="155" t="str">
        <f t="shared" si="1361"/>
        <v xml:space="preserve"> </v>
      </c>
      <c r="EH279" s="287"/>
      <c r="EI279" s="155"/>
      <c r="EJ279" s="286"/>
      <c r="EK279" s="156"/>
      <c r="EL279" s="155" t="str">
        <f t="shared" si="1362"/>
        <v xml:space="preserve"> </v>
      </c>
      <c r="EM279" s="287"/>
      <c r="EN279" s="155"/>
      <c r="EO279" s="286"/>
      <c r="EP279" s="156"/>
      <c r="EQ279" s="155" t="str">
        <f t="shared" si="1362"/>
        <v xml:space="preserve"> </v>
      </c>
      <c r="ER279" s="287"/>
      <c r="ES279" s="155"/>
      <c r="ET279" s="286"/>
      <c r="EU279" s="156"/>
      <c r="EV279" s="155" t="str">
        <f t="shared" si="1362"/>
        <v xml:space="preserve"> </v>
      </c>
      <c r="EW279" s="287"/>
      <c r="EX279" s="155"/>
      <c r="EY279" s="286"/>
      <c r="EZ279" s="156"/>
      <c r="FA279" s="155" t="str">
        <f t="shared" si="1362"/>
        <v xml:space="preserve"> </v>
      </c>
      <c r="FB279" s="287"/>
      <c r="FC279" s="155"/>
      <c r="FD279" s="286"/>
    </row>
    <row r="280" spans="1:160" ht="15" customHeight="1">
      <c r="A280" s="361"/>
      <c r="B280" s="401"/>
      <c r="C280" s="385"/>
      <c r="D280" s="277"/>
      <c r="E280" s="11" t="str">
        <f t="shared" si="1359"/>
        <v>PM</v>
      </c>
      <c r="F280" s="156"/>
      <c r="G280" s="155" t="str">
        <f t="shared" si="1358"/>
        <v xml:space="preserve"> </v>
      </c>
      <c r="H280" s="287"/>
      <c r="I280" s="155"/>
      <c r="J280" s="286"/>
      <c r="K280" s="156"/>
      <c r="L280" s="155" t="str">
        <f t="shared" si="1360"/>
        <v xml:space="preserve"> </v>
      </c>
      <c r="M280" s="287"/>
      <c r="N280" s="155"/>
      <c r="O280" s="286"/>
      <c r="P280" s="156"/>
      <c r="Q280" s="155" t="str">
        <f t="shared" si="1360"/>
        <v xml:space="preserve"> </v>
      </c>
      <c r="R280" s="287"/>
      <c r="S280" s="155"/>
      <c r="T280" s="286"/>
      <c r="U280" s="156"/>
      <c r="V280" s="155" t="str">
        <f t="shared" si="1360"/>
        <v xml:space="preserve"> </v>
      </c>
      <c r="W280" s="287"/>
      <c r="X280" s="155"/>
      <c r="Y280" s="286"/>
      <c r="Z280" s="156"/>
      <c r="AA280" s="155" t="str">
        <f t="shared" si="1360"/>
        <v xml:space="preserve"> </v>
      </c>
      <c r="AB280" s="287"/>
      <c r="AC280" s="155"/>
      <c r="AD280" s="286"/>
      <c r="AE280" s="156"/>
      <c r="AF280" s="155" t="str">
        <f t="shared" si="1360"/>
        <v xml:space="preserve"> </v>
      </c>
      <c r="AG280" s="287"/>
      <c r="AH280" s="155"/>
      <c r="AI280" s="286"/>
      <c r="AJ280" s="156"/>
      <c r="AK280" s="155" t="str">
        <f t="shared" si="1360"/>
        <v xml:space="preserve"> </v>
      </c>
      <c r="AL280" s="287"/>
      <c r="AM280" s="155"/>
      <c r="AN280" s="286"/>
      <c r="AO280" s="156"/>
      <c r="AP280" s="155" t="str">
        <f t="shared" si="1360"/>
        <v xml:space="preserve"> </v>
      </c>
      <c r="AQ280" s="287"/>
      <c r="AR280" s="155"/>
      <c r="AS280" s="286"/>
      <c r="AT280" s="156"/>
      <c r="AU280" s="155" t="str">
        <f t="shared" si="1360"/>
        <v xml:space="preserve"> </v>
      </c>
      <c r="AV280" s="287"/>
      <c r="AW280" s="155"/>
      <c r="AX280" s="286"/>
      <c r="AY280" s="156"/>
      <c r="AZ280" s="155" t="str">
        <f t="shared" si="1360"/>
        <v xml:space="preserve"> </v>
      </c>
      <c r="BA280" s="287"/>
      <c r="BB280" s="155"/>
      <c r="BC280" s="286"/>
      <c r="BD280" s="156"/>
      <c r="BE280" s="155" t="str">
        <f t="shared" si="1360"/>
        <v xml:space="preserve"> </v>
      </c>
      <c r="BF280" s="287"/>
      <c r="BG280" s="155"/>
      <c r="BH280" s="286"/>
      <c r="BI280" s="156"/>
      <c r="BJ280" s="155" t="str">
        <f t="shared" si="1360"/>
        <v xml:space="preserve"> </v>
      </c>
      <c r="BK280" s="287"/>
      <c r="BL280" s="155"/>
      <c r="BM280" s="286"/>
      <c r="BN280" s="156"/>
      <c r="BO280" s="155" t="str">
        <f t="shared" si="1360"/>
        <v xml:space="preserve"> </v>
      </c>
      <c r="BP280" s="287"/>
      <c r="BQ280" s="155"/>
      <c r="BR280" s="286"/>
      <c r="BS280" s="156"/>
      <c r="BT280" s="155" t="str">
        <f t="shared" si="1360"/>
        <v xml:space="preserve"> </v>
      </c>
      <c r="BU280" s="287"/>
      <c r="BV280" s="155"/>
      <c r="BW280" s="286"/>
      <c r="BX280" s="156"/>
      <c r="BY280" s="155" t="str">
        <f t="shared" si="1361"/>
        <v xml:space="preserve"> </v>
      </c>
      <c r="BZ280" s="287"/>
      <c r="CA280" s="155"/>
      <c r="CB280" s="286"/>
      <c r="CC280" s="156"/>
      <c r="CD280" s="155" t="str">
        <f t="shared" si="1361"/>
        <v xml:space="preserve"> </v>
      </c>
      <c r="CE280" s="287"/>
      <c r="CF280" s="155"/>
      <c r="CG280" s="286"/>
      <c r="CH280" s="156"/>
      <c r="CI280" s="155" t="str">
        <f t="shared" si="1361"/>
        <v xml:space="preserve"> </v>
      </c>
      <c r="CJ280" s="287"/>
      <c r="CK280" s="155"/>
      <c r="CL280" s="286"/>
      <c r="CM280" s="156"/>
      <c r="CN280" s="155" t="str">
        <f t="shared" si="1361"/>
        <v xml:space="preserve"> </v>
      </c>
      <c r="CO280" s="287"/>
      <c r="CP280" s="155"/>
      <c r="CQ280" s="286"/>
      <c r="CR280" s="156"/>
      <c r="CS280" s="155" t="str">
        <f t="shared" si="1361"/>
        <v xml:space="preserve"> </v>
      </c>
      <c r="CT280" s="287"/>
      <c r="CU280" s="155"/>
      <c r="CV280" s="286"/>
      <c r="CW280" s="156"/>
      <c r="CX280" s="155" t="str">
        <f t="shared" si="1361"/>
        <v xml:space="preserve"> </v>
      </c>
      <c r="CY280" s="287"/>
      <c r="CZ280" s="155"/>
      <c r="DA280" s="286"/>
      <c r="DB280" s="156"/>
      <c r="DC280" s="155" t="str">
        <f t="shared" si="1361"/>
        <v xml:space="preserve"> </v>
      </c>
      <c r="DD280" s="287"/>
      <c r="DE280" s="155"/>
      <c r="DF280" s="286"/>
      <c r="DG280" s="156"/>
      <c r="DH280" s="155" t="str">
        <f t="shared" si="1361"/>
        <v xml:space="preserve"> </v>
      </c>
      <c r="DI280" s="287"/>
      <c r="DJ280" s="155"/>
      <c r="DK280" s="286"/>
      <c r="DL280" s="156"/>
      <c r="DM280" s="155" t="str">
        <f t="shared" si="1361"/>
        <v xml:space="preserve"> </v>
      </c>
      <c r="DN280" s="287"/>
      <c r="DO280" s="155"/>
      <c r="DP280" s="286"/>
      <c r="DQ280" s="156"/>
      <c r="DR280" s="155" t="str">
        <f t="shared" si="1361"/>
        <v xml:space="preserve"> </v>
      </c>
      <c r="DS280" s="287"/>
      <c r="DT280" s="155"/>
      <c r="DU280" s="286"/>
      <c r="DV280" s="156"/>
      <c r="DW280" s="155" t="str">
        <f t="shared" si="1361"/>
        <v xml:space="preserve"> </v>
      </c>
      <c r="DX280" s="287"/>
      <c r="DY280" s="155"/>
      <c r="DZ280" s="286"/>
      <c r="EA280" s="156"/>
      <c r="EB280" s="155" t="str">
        <f t="shared" si="1361"/>
        <v xml:space="preserve"> </v>
      </c>
      <c r="EC280" s="287"/>
      <c r="ED280" s="155"/>
      <c r="EE280" s="286"/>
      <c r="EF280" s="156"/>
      <c r="EG280" s="155" t="str">
        <f t="shared" si="1361"/>
        <v xml:space="preserve"> </v>
      </c>
      <c r="EH280" s="287"/>
      <c r="EI280" s="155"/>
      <c r="EJ280" s="286"/>
      <c r="EK280" s="156"/>
      <c r="EL280" s="155" t="str">
        <f t="shared" si="1362"/>
        <v xml:space="preserve"> </v>
      </c>
      <c r="EM280" s="287"/>
      <c r="EN280" s="155"/>
      <c r="EO280" s="286"/>
      <c r="EP280" s="156"/>
      <c r="EQ280" s="155" t="str">
        <f t="shared" si="1362"/>
        <v xml:space="preserve"> </v>
      </c>
      <c r="ER280" s="287"/>
      <c r="ES280" s="155"/>
      <c r="ET280" s="286"/>
      <c r="EU280" s="156"/>
      <c r="EV280" s="155" t="str">
        <f t="shared" si="1362"/>
        <v xml:space="preserve"> </v>
      </c>
      <c r="EW280" s="287"/>
      <c r="EX280" s="155"/>
      <c r="EY280" s="286"/>
      <c r="EZ280" s="156"/>
      <c r="FA280" s="155" t="str">
        <f t="shared" si="1362"/>
        <v xml:space="preserve"> </v>
      </c>
      <c r="FB280" s="287"/>
      <c r="FC280" s="155"/>
      <c r="FD280" s="286"/>
    </row>
    <row r="281" spans="1:160" ht="15" customHeight="1">
      <c r="A281" s="361">
        <f>IF($A279+1=8,1, $A279+1)</f>
        <v>3</v>
      </c>
      <c r="B281" s="401"/>
      <c r="C281" s="385">
        <f>C279+1</f>
        <v>43229</v>
      </c>
      <c r="D281" s="275" t="s">
        <v>76</v>
      </c>
      <c r="E281" s="11" t="str">
        <f t="shared" si="1359"/>
        <v>AM</v>
      </c>
      <c r="F281" s="156"/>
      <c r="G281" s="155" t="str">
        <f t="shared" si="1358"/>
        <v xml:space="preserve"> </v>
      </c>
      <c r="H281" s="287"/>
      <c r="I281" s="155"/>
      <c r="J281" s="286"/>
      <c r="K281" s="156"/>
      <c r="L281" s="155" t="str">
        <f t="shared" si="1360"/>
        <v xml:space="preserve"> </v>
      </c>
      <c r="M281" s="287"/>
      <c r="N281" s="155"/>
      <c r="O281" s="286"/>
      <c r="P281" s="156"/>
      <c r="Q281" s="155" t="str">
        <f t="shared" si="1360"/>
        <v xml:space="preserve"> </v>
      </c>
      <c r="R281" s="287"/>
      <c r="S281" s="155"/>
      <c r="T281" s="286"/>
      <c r="U281" s="156"/>
      <c r="V281" s="155" t="str">
        <f t="shared" si="1360"/>
        <v xml:space="preserve"> </v>
      </c>
      <c r="W281" s="287"/>
      <c r="X281" s="155"/>
      <c r="Y281" s="286"/>
      <c r="Z281" s="156"/>
      <c r="AA281" s="155" t="str">
        <f t="shared" si="1360"/>
        <v xml:space="preserve"> </v>
      </c>
      <c r="AB281" s="287"/>
      <c r="AC281" s="155"/>
      <c r="AD281" s="286"/>
      <c r="AE281" s="156"/>
      <c r="AF281" s="155" t="str">
        <f t="shared" si="1360"/>
        <v xml:space="preserve"> </v>
      </c>
      <c r="AG281" s="287"/>
      <c r="AH281" s="155"/>
      <c r="AI281" s="286"/>
      <c r="AJ281" s="156"/>
      <c r="AK281" s="155" t="str">
        <f t="shared" si="1360"/>
        <v xml:space="preserve"> </v>
      </c>
      <c r="AL281" s="287"/>
      <c r="AM281" s="155"/>
      <c r="AN281" s="286"/>
      <c r="AO281" s="156"/>
      <c r="AP281" s="155" t="str">
        <f t="shared" si="1360"/>
        <v xml:space="preserve"> </v>
      </c>
      <c r="AQ281" s="287"/>
      <c r="AR281" s="155"/>
      <c r="AS281" s="286"/>
      <c r="AT281" s="156"/>
      <c r="AU281" s="155" t="str">
        <f t="shared" si="1360"/>
        <v xml:space="preserve"> </v>
      </c>
      <c r="AV281" s="287"/>
      <c r="AW281" s="155"/>
      <c r="AX281" s="286"/>
      <c r="AY281" s="156"/>
      <c r="AZ281" s="155" t="str">
        <f t="shared" si="1360"/>
        <v xml:space="preserve"> </v>
      </c>
      <c r="BA281" s="287"/>
      <c r="BB281" s="155"/>
      <c r="BC281" s="286"/>
      <c r="BD281" s="156"/>
      <c r="BE281" s="155" t="str">
        <f t="shared" si="1360"/>
        <v xml:space="preserve"> </v>
      </c>
      <c r="BF281" s="287"/>
      <c r="BG281" s="155"/>
      <c r="BH281" s="286"/>
      <c r="BI281" s="156"/>
      <c r="BJ281" s="155" t="str">
        <f t="shared" si="1360"/>
        <v xml:space="preserve"> </v>
      </c>
      <c r="BK281" s="287"/>
      <c r="BL281" s="155"/>
      <c r="BM281" s="286"/>
      <c r="BN281" s="156"/>
      <c r="BO281" s="155" t="str">
        <f t="shared" si="1360"/>
        <v xml:space="preserve"> </v>
      </c>
      <c r="BP281" s="287"/>
      <c r="BQ281" s="155"/>
      <c r="BR281" s="286"/>
      <c r="BS281" s="156"/>
      <c r="BT281" s="155" t="str">
        <f t="shared" si="1360"/>
        <v xml:space="preserve"> </v>
      </c>
      <c r="BU281" s="287"/>
      <c r="BV281" s="155"/>
      <c r="BW281" s="286"/>
      <c r="BX281" s="156"/>
      <c r="BY281" s="155" t="str">
        <f t="shared" si="1361"/>
        <v xml:space="preserve"> </v>
      </c>
      <c r="BZ281" s="287"/>
      <c r="CA281" s="155"/>
      <c r="CB281" s="286"/>
      <c r="CC281" s="156"/>
      <c r="CD281" s="155" t="str">
        <f t="shared" si="1361"/>
        <v xml:space="preserve"> </v>
      </c>
      <c r="CE281" s="287"/>
      <c r="CF281" s="155"/>
      <c r="CG281" s="286"/>
      <c r="CH281" s="156"/>
      <c r="CI281" s="155" t="str">
        <f t="shared" si="1361"/>
        <v xml:space="preserve"> </v>
      </c>
      <c r="CJ281" s="287"/>
      <c r="CK281" s="155"/>
      <c r="CL281" s="286"/>
      <c r="CM281" s="156"/>
      <c r="CN281" s="155" t="str">
        <f t="shared" si="1361"/>
        <v xml:space="preserve"> </v>
      </c>
      <c r="CO281" s="287"/>
      <c r="CP281" s="155"/>
      <c r="CQ281" s="286"/>
      <c r="CR281" s="156"/>
      <c r="CS281" s="155" t="str">
        <f t="shared" si="1361"/>
        <v xml:space="preserve"> </v>
      </c>
      <c r="CT281" s="287"/>
      <c r="CU281" s="155"/>
      <c r="CV281" s="286"/>
      <c r="CW281" s="156"/>
      <c r="CX281" s="155" t="str">
        <f t="shared" si="1361"/>
        <v xml:space="preserve"> </v>
      </c>
      <c r="CY281" s="287"/>
      <c r="CZ281" s="155"/>
      <c r="DA281" s="286"/>
      <c r="DB281" s="156"/>
      <c r="DC281" s="155" t="str">
        <f t="shared" si="1361"/>
        <v xml:space="preserve"> </v>
      </c>
      <c r="DD281" s="287"/>
      <c r="DE281" s="155"/>
      <c r="DF281" s="286"/>
      <c r="DG281" s="156"/>
      <c r="DH281" s="155" t="str">
        <f t="shared" si="1361"/>
        <v xml:space="preserve"> </v>
      </c>
      <c r="DI281" s="287"/>
      <c r="DJ281" s="155"/>
      <c r="DK281" s="286"/>
      <c r="DL281" s="156"/>
      <c r="DM281" s="155" t="str">
        <f t="shared" si="1361"/>
        <v xml:space="preserve"> </v>
      </c>
      <c r="DN281" s="287"/>
      <c r="DO281" s="155"/>
      <c r="DP281" s="286"/>
      <c r="DQ281" s="156"/>
      <c r="DR281" s="155" t="str">
        <f t="shared" si="1361"/>
        <v xml:space="preserve"> </v>
      </c>
      <c r="DS281" s="287"/>
      <c r="DT281" s="155"/>
      <c r="DU281" s="286"/>
      <c r="DV281" s="156"/>
      <c r="DW281" s="155" t="str">
        <f t="shared" si="1361"/>
        <v xml:space="preserve"> </v>
      </c>
      <c r="DX281" s="287"/>
      <c r="DY281" s="155"/>
      <c r="DZ281" s="286"/>
      <c r="EA281" s="156"/>
      <c r="EB281" s="155" t="str">
        <f t="shared" si="1361"/>
        <v xml:space="preserve"> </v>
      </c>
      <c r="EC281" s="287"/>
      <c r="ED281" s="155"/>
      <c r="EE281" s="286"/>
      <c r="EF281" s="156"/>
      <c r="EG281" s="155" t="str">
        <f t="shared" si="1361"/>
        <v xml:space="preserve"> </v>
      </c>
      <c r="EH281" s="287"/>
      <c r="EI281" s="155"/>
      <c r="EJ281" s="286"/>
      <c r="EK281" s="156"/>
      <c r="EL281" s="155" t="str">
        <f t="shared" si="1362"/>
        <v xml:space="preserve"> </v>
      </c>
      <c r="EM281" s="287"/>
      <c r="EN281" s="155"/>
      <c r="EO281" s="286"/>
      <c r="EP281" s="156"/>
      <c r="EQ281" s="155" t="str">
        <f t="shared" si="1362"/>
        <v xml:space="preserve"> </v>
      </c>
      <c r="ER281" s="287"/>
      <c r="ES281" s="155"/>
      <c r="ET281" s="286"/>
      <c r="EU281" s="156"/>
      <c r="EV281" s="155" t="str">
        <f t="shared" si="1362"/>
        <v xml:space="preserve"> </v>
      </c>
      <c r="EW281" s="287"/>
      <c r="EX281" s="155"/>
      <c r="EY281" s="286"/>
      <c r="EZ281" s="156"/>
      <c r="FA281" s="155" t="str">
        <f t="shared" si="1362"/>
        <v xml:space="preserve"> </v>
      </c>
      <c r="FB281" s="287"/>
      <c r="FC281" s="155"/>
      <c r="FD281" s="286"/>
    </row>
    <row r="282" spans="1:160" ht="15" customHeight="1">
      <c r="A282" s="361"/>
      <c r="B282" s="401"/>
      <c r="C282" s="385"/>
      <c r="D282" s="277"/>
      <c r="E282" s="11" t="str">
        <f t="shared" si="1359"/>
        <v>PM</v>
      </c>
      <c r="F282" s="156"/>
      <c r="G282" s="155" t="str">
        <f t="shared" si="1358"/>
        <v xml:space="preserve"> </v>
      </c>
      <c r="H282" s="287"/>
      <c r="I282" s="155"/>
      <c r="J282" s="286"/>
      <c r="K282" s="156"/>
      <c r="L282" s="155" t="str">
        <f t="shared" si="1360"/>
        <v xml:space="preserve"> </v>
      </c>
      <c r="M282" s="287"/>
      <c r="N282" s="155"/>
      <c r="O282" s="286"/>
      <c r="P282" s="156"/>
      <c r="Q282" s="155" t="str">
        <f t="shared" si="1360"/>
        <v xml:space="preserve"> </v>
      </c>
      <c r="R282" s="287"/>
      <c r="S282" s="155"/>
      <c r="T282" s="286"/>
      <c r="U282" s="156"/>
      <c r="V282" s="155" t="str">
        <f t="shared" si="1360"/>
        <v xml:space="preserve"> </v>
      </c>
      <c r="W282" s="287"/>
      <c r="X282" s="155"/>
      <c r="Y282" s="286"/>
      <c r="Z282" s="156"/>
      <c r="AA282" s="155" t="str">
        <f t="shared" si="1360"/>
        <v xml:space="preserve"> </v>
      </c>
      <c r="AB282" s="287"/>
      <c r="AC282" s="155"/>
      <c r="AD282" s="286"/>
      <c r="AE282" s="156"/>
      <c r="AF282" s="155" t="str">
        <f t="shared" si="1360"/>
        <v xml:space="preserve"> </v>
      </c>
      <c r="AG282" s="287"/>
      <c r="AH282" s="155"/>
      <c r="AI282" s="286"/>
      <c r="AJ282" s="156"/>
      <c r="AK282" s="155" t="str">
        <f t="shared" si="1360"/>
        <v xml:space="preserve"> </v>
      </c>
      <c r="AL282" s="287"/>
      <c r="AM282" s="155"/>
      <c r="AN282" s="286"/>
      <c r="AO282" s="156"/>
      <c r="AP282" s="155" t="str">
        <f t="shared" si="1360"/>
        <v xml:space="preserve"> </v>
      </c>
      <c r="AQ282" s="287"/>
      <c r="AR282" s="155"/>
      <c r="AS282" s="286"/>
      <c r="AT282" s="156"/>
      <c r="AU282" s="155" t="str">
        <f t="shared" si="1360"/>
        <v xml:space="preserve"> </v>
      </c>
      <c r="AV282" s="287"/>
      <c r="AW282" s="155"/>
      <c r="AX282" s="286"/>
      <c r="AY282" s="156"/>
      <c r="AZ282" s="155" t="str">
        <f t="shared" si="1360"/>
        <v xml:space="preserve"> </v>
      </c>
      <c r="BA282" s="287"/>
      <c r="BB282" s="155"/>
      <c r="BC282" s="286"/>
      <c r="BD282" s="156"/>
      <c r="BE282" s="155" t="str">
        <f t="shared" si="1360"/>
        <v xml:space="preserve"> </v>
      </c>
      <c r="BF282" s="287"/>
      <c r="BG282" s="155"/>
      <c r="BH282" s="286"/>
      <c r="BI282" s="156"/>
      <c r="BJ282" s="155" t="str">
        <f t="shared" si="1360"/>
        <v xml:space="preserve"> </v>
      </c>
      <c r="BK282" s="287"/>
      <c r="BL282" s="155"/>
      <c r="BM282" s="286"/>
      <c r="BN282" s="156"/>
      <c r="BO282" s="155" t="str">
        <f t="shared" si="1360"/>
        <v xml:space="preserve"> </v>
      </c>
      <c r="BP282" s="287"/>
      <c r="BQ282" s="155"/>
      <c r="BR282" s="286"/>
      <c r="BS282" s="156"/>
      <c r="BT282" s="155" t="str">
        <f t="shared" si="1360"/>
        <v xml:space="preserve"> </v>
      </c>
      <c r="BU282" s="287"/>
      <c r="BV282" s="155"/>
      <c r="BW282" s="286"/>
      <c r="BX282" s="156"/>
      <c r="BY282" s="155" t="str">
        <f t="shared" si="1361"/>
        <v xml:space="preserve"> </v>
      </c>
      <c r="BZ282" s="287"/>
      <c r="CA282" s="155"/>
      <c r="CB282" s="286"/>
      <c r="CC282" s="156"/>
      <c r="CD282" s="155" t="str">
        <f t="shared" si="1361"/>
        <v xml:space="preserve"> </v>
      </c>
      <c r="CE282" s="287"/>
      <c r="CF282" s="155"/>
      <c r="CG282" s="286"/>
      <c r="CH282" s="156"/>
      <c r="CI282" s="155" t="str">
        <f t="shared" si="1361"/>
        <v xml:space="preserve"> </v>
      </c>
      <c r="CJ282" s="287"/>
      <c r="CK282" s="155"/>
      <c r="CL282" s="286"/>
      <c r="CM282" s="156"/>
      <c r="CN282" s="155" t="str">
        <f t="shared" si="1361"/>
        <v xml:space="preserve"> </v>
      </c>
      <c r="CO282" s="287"/>
      <c r="CP282" s="155"/>
      <c r="CQ282" s="286"/>
      <c r="CR282" s="156"/>
      <c r="CS282" s="155" t="str">
        <f t="shared" si="1361"/>
        <v xml:space="preserve"> </v>
      </c>
      <c r="CT282" s="287"/>
      <c r="CU282" s="155"/>
      <c r="CV282" s="286"/>
      <c r="CW282" s="156"/>
      <c r="CX282" s="155" t="str">
        <f t="shared" si="1361"/>
        <v xml:space="preserve"> </v>
      </c>
      <c r="CY282" s="287"/>
      <c r="CZ282" s="155"/>
      <c r="DA282" s="286"/>
      <c r="DB282" s="156"/>
      <c r="DC282" s="155" t="str">
        <f t="shared" si="1361"/>
        <v xml:space="preserve"> </v>
      </c>
      <c r="DD282" s="287"/>
      <c r="DE282" s="155"/>
      <c r="DF282" s="286"/>
      <c r="DG282" s="156"/>
      <c r="DH282" s="155" t="str">
        <f t="shared" si="1361"/>
        <v xml:space="preserve"> </v>
      </c>
      <c r="DI282" s="287"/>
      <c r="DJ282" s="155"/>
      <c r="DK282" s="286"/>
      <c r="DL282" s="156"/>
      <c r="DM282" s="155" t="str">
        <f t="shared" si="1361"/>
        <v xml:space="preserve"> </v>
      </c>
      <c r="DN282" s="287"/>
      <c r="DO282" s="155"/>
      <c r="DP282" s="286"/>
      <c r="DQ282" s="156"/>
      <c r="DR282" s="155" t="str">
        <f t="shared" si="1361"/>
        <v xml:space="preserve"> </v>
      </c>
      <c r="DS282" s="287"/>
      <c r="DT282" s="155"/>
      <c r="DU282" s="286"/>
      <c r="DV282" s="156"/>
      <c r="DW282" s="155" t="str">
        <f t="shared" si="1361"/>
        <v xml:space="preserve"> </v>
      </c>
      <c r="DX282" s="287"/>
      <c r="DY282" s="155"/>
      <c r="DZ282" s="286"/>
      <c r="EA282" s="156"/>
      <c r="EB282" s="155" t="str">
        <f t="shared" si="1361"/>
        <v xml:space="preserve"> </v>
      </c>
      <c r="EC282" s="287"/>
      <c r="ED282" s="155"/>
      <c r="EE282" s="286"/>
      <c r="EF282" s="156"/>
      <c r="EG282" s="155" t="str">
        <f t="shared" si="1361"/>
        <v xml:space="preserve"> </v>
      </c>
      <c r="EH282" s="287"/>
      <c r="EI282" s="155"/>
      <c r="EJ282" s="286"/>
      <c r="EK282" s="156"/>
      <c r="EL282" s="155" t="str">
        <f t="shared" si="1362"/>
        <v xml:space="preserve"> </v>
      </c>
      <c r="EM282" s="287"/>
      <c r="EN282" s="155"/>
      <c r="EO282" s="286"/>
      <c r="EP282" s="156"/>
      <c r="EQ282" s="155" t="str">
        <f t="shared" si="1362"/>
        <v xml:space="preserve"> </v>
      </c>
      <c r="ER282" s="287"/>
      <c r="ES282" s="155"/>
      <c r="ET282" s="286"/>
      <c r="EU282" s="156"/>
      <c r="EV282" s="155" t="str">
        <f t="shared" si="1362"/>
        <v xml:space="preserve"> </v>
      </c>
      <c r="EW282" s="287"/>
      <c r="EX282" s="155"/>
      <c r="EY282" s="286"/>
      <c r="EZ282" s="156"/>
      <c r="FA282" s="155" t="str">
        <f t="shared" si="1362"/>
        <v xml:space="preserve"> </v>
      </c>
      <c r="FB282" s="287"/>
      <c r="FC282" s="155"/>
      <c r="FD282" s="286"/>
    </row>
    <row r="283" spans="1:160" ht="15" customHeight="1">
      <c r="A283" s="361">
        <f>IF($A281+1=8,1, $A281+1)</f>
        <v>4</v>
      </c>
      <c r="B283" s="401"/>
      <c r="C283" s="385">
        <f>C281+1</f>
        <v>43230</v>
      </c>
      <c r="D283" s="275" t="s">
        <v>77</v>
      </c>
      <c r="E283" s="11" t="str">
        <f t="shared" si="1359"/>
        <v>AM</v>
      </c>
      <c r="F283" s="156"/>
      <c r="G283" s="155" t="str">
        <f t="shared" si="1358"/>
        <v xml:space="preserve"> </v>
      </c>
      <c r="H283" s="287"/>
      <c r="I283" s="155"/>
      <c r="J283" s="286"/>
      <c r="K283" s="156"/>
      <c r="L283" s="155" t="str">
        <f t="shared" si="1360"/>
        <v xml:space="preserve"> </v>
      </c>
      <c r="M283" s="287"/>
      <c r="N283" s="155"/>
      <c r="O283" s="286"/>
      <c r="P283" s="156"/>
      <c r="Q283" s="155" t="str">
        <f t="shared" si="1360"/>
        <v xml:space="preserve"> </v>
      </c>
      <c r="R283" s="287"/>
      <c r="S283" s="155"/>
      <c r="T283" s="286"/>
      <c r="U283" s="156"/>
      <c r="V283" s="155" t="str">
        <f t="shared" si="1360"/>
        <v xml:space="preserve"> </v>
      </c>
      <c r="W283" s="287"/>
      <c r="X283" s="155"/>
      <c r="Y283" s="286"/>
      <c r="Z283" s="156"/>
      <c r="AA283" s="155" t="str">
        <f t="shared" si="1360"/>
        <v xml:space="preserve"> </v>
      </c>
      <c r="AB283" s="287"/>
      <c r="AC283" s="155"/>
      <c r="AD283" s="286"/>
      <c r="AE283" s="156"/>
      <c r="AF283" s="155" t="str">
        <f t="shared" si="1360"/>
        <v xml:space="preserve"> </v>
      </c>
      <c r="AG283" s="287"/>
      <c r="AH283" s="155"/>
      <c r="AI283" s="286"/>
      <c r="AJ283" s="156"/>
      <c r="AK283" s="155" t="str">
        <f t="shared" si="1360"/>
        <v xml:space="preserve"> </v>
      </c>
      <c r="AL283" s="287"/>
      <c r="AM283" s="155"/>
      <c r="AN283" s="286"/>
      <c r="AO283" s="156"/>
      <c r="AP283" s="155" t="str">
        <f t="shared" si="1360"/>
        <v xml:space="preserve"> </v>
      </c>
      <c r="AQ283" s="287"/>
      <c r="AR283" s="155"/>
      <c r="AS283" s="286"/>
      <c r="AT283" s="156"/>
      <c r="AU283" s="155" t="str">
        <f t="shared" si="1360"/>
        <v xml:space="preserve"> </v>
      </c>
      <c r="AV283" s="287"/>
      <c r="AW283" s="155"/>
      <c r="AX283" s="286"/>
      <c r="AY283" s="156"/>
      <c r="AZ283" s="155" t="str">
        <f t="shared" si="1360"/>
        <v xml:space="preserve"> </v>
      </c>
      <c r="BA283" s="287"/>
      <c r="BB283" s="155"/>
      <c r="BC283" s="286"/>
      <c r="BD283" s="156"/>
      <c r="BE283" s="155" t="str">
        <f t="shared" si="1360"/>
        <v xml:space="preserve"> </v>
      </c>
      <c r="BF283" s="287"/>
      <c r="BG283" s="155"/>
      <c r="BH283" s="286"/>
      <c r="BI283" s="156"/>
      <c r="BJ283" s="155" t="str">
        <f t="shared" si="1360"/>
        <v xml:space="preserve"> </v>
      </c>
      <c r="BK283" s="287"/>
      <c r="BL283" s="155"/>
      <c r="BM283" s="286"/>
      <c r="BN283" s="156"/>
      <c r="BO283" s="155" t="str">
        <f t="shared" si="1360"/>
        <v xml:space="preserve"> </v>
      </c>
      <c r="BP283" s="287"/>
      <c r="BQ283" s="155"/>
      <c r="BR283" s="286"/>
      <c r="BS283" s="156"/>
      <c r="BT283" s="155" t="str">
        <f t="shared" si="1360"/>
        <v xml:space="preserve"> </v>
      </c>
      <c r="BU283" s="287"/>
      <c r="BV283" s="155"/>
      <c r="BW283" s="286"/>
      <c r="BX283" s="156"/>
      <c r="BY283" s="155" t="str">
        <f t="shared" si="1361"/>
        <v xml:space="preserve"> </v>
      </c>
      <c r="BZ283" s="287"/>
      <c r="CA283" s="155"/>
      <c r="CB283" s="286"/>
      <c r="CC283" s="156"/>
      <c r="CD283" s="155" t="str">
        <f t="shared" si="1361"/>
        <v xml:space="preserve"> </v>
      </c>
      <c r="CE283" s="287"/>
      <c r="CF283" s="155"/>
      <c r="CG283" s="286"/>
      <c r="CH283" s="156"/>
      <c r="CI283" s="155" t="str">
        <f t="shared" si="1361"/>
        <v xml:space="preserve"> </v>
      </c>
      <c r="CJ283" s="287"/>
      <c r="CK283" s="155"/>
      <c r="CL283" s="286"/>
      <c r="CM283" s="156"/>
      <c r="CN283" s="155" t="str">
        <f t="shared" si="1361"/>
        <v xml:space="preserve"> </v>
      </c>
      <c r="CO283" s="287"/>
      <c r="CP283" s="155"/>
      <c r="CQ283" s="286"/>
      <c r="CR283" s="156"/>
      <c r="CS283" s="155" t="str">
        <f t="shared" si="1361"/>
        <v xml:space="preserve"> </v>
      </c>
      <c r="CT283" s="287"/>
      <c r="CU283" s="155"/>
      <c r="CV283" s="286"/>
      <c r="CW283" s="156"/>
      <c r="CX283" s="155" t="str">
        <f t="shared" si="1361"/>
        <v xml:space="preserve"> </v>
      </c>
      <c r="CY283" s="287"/>
      <c r="CZ283" s="155"/>
      <c r="DA283" s="286"/>
      <c r="DB283" s="156"/>
      <c r="DC283" s="155" t="str">
        <f t="shared" si="1361"/>
        <v xml:space="preserve"> </v>
      </c>
      <c r="DD283" s="287"/>
      <c r="DE283" s="155"/>
      <c r="DF283" s="286"/>
      <c r="DG283" s="156"/>
      <c r="DH283" s="155" t="str">
        <f t="shared" si="1361"/>
        <v xml:space="preserve"> </v>
      </c>
      <c r="DI283" s="287"/>
      <c r="DJ283" s="155"/>
      <c r="DK283" s="286"/>
      <c r="DL283" s="156"/>
      <c r="DM283" s="155" t="str">
        <f t="shared" si="1361"/>
        <v xml:space="preserve"> </v>
      </c>
      <c r="DN283" s="287"/>
      <c r="DO283" s="155"/>
      <c r="DP283" s="286"/>
      <c r="DQ283" s="156"/>
      <c r="DR283" s="155" t="str">
        <f t="shared" si="1361"/>
        <v xml:space="preserve"> </v>
      </c>
      <c r="DS283" s="287"/>
      <c r="DT283" s="155"/>
      <c r="DU283" s="286"/>
      <c r="DV283" s="156"/>
      <c r="DW283" s="155" t="str">
        <f t="shared" si="1361"/>
        <v xml:space="preserve"> </v>
      </c>
      <c r="DX283" s="287"/>
      <c r="DY283" s="155"/>
      <c r="DZ283" s="286"/>
      <c r="EA283" s="156"/>
      <c r="EB283" s="155" t="str">
        <f t="shared" si="1361"/>
        <v xml:space="preserve"> </v>
      </c>
      <c r="EC283" s="287"/>
      <c r="ED283" s="155"/>
      <c r="EE283" s="286"/>
      <c r="EF283" s="156"/>
      <c r="EG283" s="155" t="str">
        <f t="shared" si="1361"/>
        <v xml:space="preserve"> </v>
      </c>
      <c r="EH283" s="287"/>
      <c r="EI283" s="155"/>
      <c r="EJ283" s="286"/>
      <c r="EK283" s="156"/>
      <c r="EL283" s="155" t="str">
        <f t="shared" si="1362"/>
        <v xml:space="preserve"> </v>
      </c>
      <c r="EM283" s="287"/>
      <c r="EN283" s="155"/>
      <c r="EO283" s="286"/>
      <c r="EP283" s="156"/>
      <c r="EQ283" s="155" t="str">
        <f t="shared" si="1362"/>
        <v xml:space="preserve"> </v>
      </c>
      <c r="ER283" s="287"/>
      <c r="ES283" s="155"/>
      <c r="ET283" s="286"/>
      <c r="EU283" s="156"/>
      <c r="EV283" s="155" t="str">
        <f t="shared" si="1362"/>
        <v xml:space="preserve"> </v>
      </c>
      <c r="EW283" s="287"/>
      <c r="EX283" s="155"/>
      <c r="EY283" s="286"/>
      <c r="EZ283" s="156"/>
      <c r="FA283" s="155" t="str">
        <f t="shared" si="1362"/>
        <v xml:space="preserve"> </v>
      </c>
      <c r="FB283" s="287"/>
      <c r="FC283" s="155"/>
      <c r="FD283" s="286"/>
    </row>
    <row r="284" spans="1:160" ht="15" customHeight="1">
      <c r="A284" s="361"/>
      <c r="B284" s="401"/>
      <c r="C284" s="385"/>
      <c r="D284" s="277"/>
      <c r="E284" s="11" t="str">
        <f t="shared" si="1359"/>
        <v>PM</v>
      </c>
      <c r="F284" s="156"/>
      <c r="G284" s="155" t="str">
        <f t="shared" si="1358"/>
        <v xml:space="preserve"> </v>
      </c>
      <c r="H284" s="287"/>
      <c r="I284" s="155"/>
      <c r="J284" s="286"/>
      <c r="K284" s="156"/>
      <c r="L284" s="155" t="str">
        <f t="shared" si="1360"/>
        <v xml:space="preserve"> </v>
      </c>
      <c r="M284" s="287"/>
      <c r="N284" s="155"/>
      <c r="O284" s="286"/>
      <c r="P284" s="156"/>
      <c r="Q284" s="155" t="str">
        <f t="shared" si="1360"/>
        <v xml:space="preserve"> </v>
      </c>
      <c r="R284" s="287"/>
      <c r="S284" s="155"/>
      <c r="T284" s="286"/>
      <c r="U284" s="156"/>
      <c r="V284" s="155" t="str">
        <f t="shared" si="1360"/>
        <v xml:space="preserve"> </v>
      </c>
      <c r="W284" s="287"/>
      <c r="X284" s="155"/>
      <c r="Y284" s="286"/>
      <c r="Z284" s="156"/>
      <c r="AA284" s="155" t="str">
        <f t="shared" si="1360"/>
        <v xml:space="preserve"> </v>
      </c>
      <c r="AB284" s="287"/>
      <c r="AC284" s="155"/>
      <c r="AD284" s="286"/>
      <c r="AE284" s="156"/>
      <c r="AF284" s="155" t="str">
        <f t="shared" si="1360"/>
        <v xml:space="preserve"> </v>
      </c>
      <c r="AG284" s="287"/>
      <c r="AH284" s="155"/>
      <c r="AI284" s="286"/>
      <c r="AJ284" s="156"/>
      <c r="AK284" s="155" t="str">
        <f t="shared" si="1360"/>
        <v xml:space="preserve"> </v>
      </c>
      <c r="AL284" s="287"/>
      <c r="AM284" s="155"/>
      <c r="AN284" s="286"/>
      <c r="AO284" s="156"/>
      <c r="AP284" s="155" t="str">
        <f t="shared" si="1360"/>
        <v xml:space="preserve"> </v>
      </c>
      <c r="AQ284" s="287"/>
      <c r="AR284" s="155"/>
      <c r="AS284" s="286"/>
      <c r="AT284" s="156"/>
      <c r="AU284" s="155" t="str">
        <f t="shared" si="1360"/>
        <v xml:space="preserve"> </v>
      </c>
      <c r="AV284" s="287"/>
      <c r="AW284" s="155"/>
      <c r="AX284" s="286"/>
      <c r="AY284" s="156"/>
      <c r="AZ284" s="155" t="str">
        <f t="shared" si="1360"/>
        <v xml:space="preserve"> </v>
      </c>
      <c r="BA284" s="287"/>
      <c r="BB284" s="155"/>
      <c r="BC284" s="286"/>
      <c r="BD284" s="156"/>
      <c r="BE284" s="155" t="str">
        <f t="shared" si="1360"/>
        <v xml:space="preserve"> </v>
      </c>
      <c r="BF284" s="287"/>
      <c r="BG284" s="155"/>
      <c r="BH284" s="286"/>
      <c r="BI284" s="156"/>
      <c r="BJ284" s="155" t="str">
        <f t="shared" si="1360"/>
        <v xml:space="preserve"> </v>
      </c>
      <c r="BK284" s="287"/>
      <c r="BL284" s="155"/>
      <c r="BM284" s="286"/>
      <c r="BN284" s="156"/>
      <c r="BO284" s="155" t="str">
        <f t="shared" si="1360"/>
        <v xml:space="preserve"> </v>
      </c>
      <c r="BP284" s="287"/>
      <c r="BQ284" s="155"/>
      <c r="BR284" s="286"/>
      <c r="BS284" s="156"/>
      <c r="BT284" s="155" t="str">
        <f t="shared" si="1360"/>
        <v xml:space="preserve"> </v>
      </c>
      <c r="BU284" s="287"/>
      <c r="BV284" s="155"/>
      <c r="BW284" s="286"/>
      <c r="BX284" s="156"/>
      <c r="BY284" s="155" t="str">
        <f t="shared" si="1361"/>
        <v xml:space="preserve"> </v>
      </c>
      <c r="BZ284" s="287"/>
      <c r="CA284" s="155"/>
      <c r="CB284" s="286"/>
      <c r="CC284" s="156"/>
      <c r="CD284" s="155" t="str">
        <f t="shared" si="1361"/>
        <v xml:space="preserve"> </v>
      </c>
      <c r="CE284" s="287"/>
      <c r="CF284" s="155"/>
      <c r="CG284" s="286"/>
      <c r="CH284" s="156"/>
      <c r="CI284" s="155" t="str">
        <f t="shared" si="1361"/>
        <v xml:space="preserve"> </v>
      </c>
      <c r="CJ284" s="287"/>
      <c r="CK284" s="155"/>
      <c r="CL284" s="286"/>
      <c r="CM284" s="156"/>
      <c r="CN284" s="155" t="str">
        <f t="shared" si="1361"/>
        <v xml:space="preserve"> </v>
      </c>
      <c r="CO284" s="287"/>
      <c r="CP284" s="155"/>
      <c r="CQ284" s="286"/>
      <c r="CR284" s="156"/>
      <c r="CS284" s="155" t="str">
        <f t="shared" si="1361"/>
        <v xml:space="preserve"> </v>
      </c>
      <c r="CT284" s="287"/>
      <c r="CU284" s="155"/>
      <c r="CV284" s="286"/>
      <c r="CW284" s="156"/>
      <c r="CX284" s="155" t="str">
        <f t="shared" si="1361"/>
        <v xml:space="preserve"> </v>
      </c>
      <c r="CY284" s="287"/>
      <c r="CZ284" s="155"/>
      <c r="DA284" s="286"/>
      <c r="DB284" s="156"/>
      <c r="DC284" s="155" t="str">
        <f t="shared" si="1361"/>
        <v xml:space="preserve"> </v>
      </c>
      <c r="DD284" s="287"/>
      <c r="DE284" s="155"/>
      <c r="DF284" s="286"/>
      <c r="DG284" s="156"/>
      <c r="DH284" s="155" t="str">
        <f t="shared" si="1361"/>
        <v xml:space="preserve"> </v>
      </c>
      <c r="DI284" s="287"/>
      <c r="DJ284" s="155"/>
      <c r="DK284" s="286"/>
      <c r="DL284" s="156"/>
      <c r="DM284" s="155" t="str">
        <f t="shared" si="1361"/>
        <v xml:space="preserve"> </v>
      </c>
      <c r="DN284" s="287"/>
      <c r="DO284" s="155"/>
      <c r="DP284" s="286"/>
      <c r="DQ284" s="156"/>
      <c r="DR284" s="155" t="str">
        <f t="shared" si="1361"/>
        <v xml:space="preserve"> </v>
      </c>
      <c r="DS284" s="287"/>
      <c r="DT284" s="155"/>
      <c r="DU284" s="286"/>
      <c r="DV284" s="156"/>
      <c r="DW284" s="155" t="str">
        <f t="shared" si="1361"/>
        <v xml:space="preserve"> </v>
      </c>
      <c r="DX284" s="287"/>
      <c r="DY284" s="155"/>
      <c r="DZ284" s="286"/>
      <c r="EA284" s="156"/>
      <c r="EB284" s="155" t="str">
        <f t="shared" si="1361"/>
        <v xml:space="preserve"> </v>
      </c>
      <c r="EC284" s="287"/>
      <c r="ED284" s="155"/>
      <c r="EE284" s="286"/>
      <c r="EF284" s="156"/>
      <c r="EG284" s="155" t="str">
        <f t="shared" si="1361"/>
        <v xml:space="preserve"> </v>
      </c>
      <c r="EH284" s="287"/>
      <c r="EI284" s="155"/>
      <c r="EJ284" s="286"/>
      <c r="EK284" s="156"/>
      <c r="EL284" s="155" t="str">
        <f t="shared" si="1362"/>
        <v xml:space="preserve"> </v>
      </c>
      <c r="EM284" s="287"/>
      <c r="EN284" s="155"/>
      <c r="EO284" s="286"/>
      <c r="EP284" s="156"/>
      <c r="EQ284" s="155" t="str">
        <f t="shared" si="1362"/>
        <v xml:space="preserve"> </v>
      </c>
      <c r="ER284" s="287"/>
      <c r="ES284" s="155"/>
      <c r="ET284" s="286"/>
      <c r="EU284" s="156"/>
      <c r="EV284" s="155" t="str">
        <f t="shared" si="1362"/>
        <v xml:space="preserve"> </v>
      </c>
      <c r="EW284" s="287"/>
      <c r="EX284" s="155"/>
      <c r="EY284" s="286"/>
      <c r="EZ284" s="156"/>
      <c r="FA284" s="155" t="str">
        <f t="shared" si="1362"/>
        <v xml:space="preserve"> </v>
      </c>
      <c r="FB284" s="287"/>
      <c r="FC284" s="155"/>
      <c r="FD284" s="286"/>
    </row>
    <row r="285" spans="1:160" ht="15" customHeight="1">
      <c r="A285" s="361">
        <f>IF($A283+1=8,1, $A283+1)</f>
        <v>5</v>
      </c>
      <c r="B285" s="401"/>
      <c r="C285" s="385">
        <f>C283+1</f>
        <v>43231</v>
      </c>
      <c r="D285" s="275" t="s">
        <v>78</v>
      </c>
      <c r="E285" s="11" t="str">
        <f t="shared" si="1359"/>
        <v>AM</v>
      </c>
      <c r="F285" s="156"/>
      <c r="G285" s="155" t="str">
        <f t="shared" si="1358"/>
        <v xml:space="preserve"> </v>
      </c>
      <c r="H285" s="287"/>
      <c r="I285" s="155"/>
      <c r="J285" s="286"/>
      <c r="K285" s="156"/>
      <c r="L285" s="155" t="str">
        <f t="shared" ref="L285:BT300" si="1363">IF(K285="Absent",0," ")</f>
        <v xml:space="preserve"> </v>
      </c>
      <c r="M285" s="287"/>
      <c r="N285" s="155"/>
      <c r="O285" s="286"/>
      <c r="P285" s="156"/>
      <c r="Q285" s="155" t="str">
        <f t="shared" si="1363"/>
        <v xml:space="preserve"> </v>
      </c>
      <c r="R285" s="287"/>
      <c r="S285" s="155"/>
      <c r="T285" s="286"/>
      <c r="U285" s="156"/>
      <c r="V285" s="155" t="str">
        <f t="shared" si="1363"/>
        <v xml:space="preserve"> </v>
      </c>
      <c r="W285" s="287"/>
      <c r="X285" s="155"/>
      <c r="Y285" s="286"/>
      <c r="Z285" s="156"/>
      <c r="AA285" s="155" t="str">
        <f t="shared" si="1363"/>
        <v xml:space="preserve"> </v>
      </c>
      <c r="AB285" s="287"/>
      <c r="AC285" s="155"/>
      <c r="AD285" s="286"/>
      <c r="AE285" s="156"/>
      <c r="AF285" s="155" t="str">
        <f t="shared" si="1363"/>
        <v xml:space="preserve"> </v>
      </c>
      <c r="AG285" s="287"/>
      <c r="AH285" s="155"/>
      <c r="AI285" s="286"/>
      <c r="AJ285" s="156"/>
      <c r="AK285" s="155" t="str">
        <f t="shared" si="1363"/>
        <v xml:space="preserve"> </v>
      </c>
      <c r="AL285" s="287"/>
      <c r="AM285" s="155"/>
      <c r="AN285" s="286"/>
      <c r="AO285" s="156"/>
      <c r="AP285" s="155" t="str">
        <f t="shared" si="1363"/>
        <v xml:space="preserve"> </v>
      </c>
      <c r="AQ285" s="287"/>
      <c r="AR285" s="155"/>
      <c r="AS285" s="286"/>
      <c r="AT285" s="156"/>
      <c r="AU285" s="155" t="str">
        <f t="shared" si="1363"/>
        <v xml:space="preserve"> </v>
      </c>
      <c r="AV285" s="287"/>
      <c r="AW285" s="155"/>
      <c r="AX285" s="286"/>
      <c r="AY285" s="156"/>
      <c r="AZ285" s="155" t="str">
        <f t="shared" si="1363"/>
        <v xml:space="preserve"> </v>
      </c>
      <c r="BA285" s="287"/>
      <c r="BB285" s="155"/>
      <c r="BC285" s="286"/>
      <c r="BD285" s="156"/>
      <c r="BE285" s="155" t="str">
        <f t="shared" si="1363"/>
        <v xml:space="preserve"> </v>
      </c>
      <c r="BF285" s="287"/>
      <c r="BG285" s="155"/>
      <c r="BH285" s="286"/>
      <c r="BI285" s="156"/>
      <c r="BJ285" s="155" t="str">
        <f t="shared" si="1363"/>
        <v xml:space="preserve"> </v>
      </c>
      <c r="BK285" s="287"/>
      <c r="BL285" s="155"/>
      <c r="BM285" s="286"/>
      <c r="BN285" s="156"/>
      <c r="BO285" s="155" t="str">
        <f t="shared" si="1363"/>
        <v xml:space="preserve"> </v>
      </c>
      <c r="BP285" s="287"/>
      <c r="BQ285" s="155"/>
      <c r="BR285" s="286"/>
      <c r="BS285" s="156"/>
      <c r="BT285" s="155" t="str">
        <f t="shared" si="1363"/>
        <v xml:space="preserve"> </v>
      </c>
      <c r="BU285" s="287"/>
      <c r="BV285" s="155"/>
      <c r="BW285" s="286"/>
      <c r="BX285" s="156"/>
      <c r="BY285" s="155" t="str">
        <f t="shared" ref="BY285:EG300" si="1364">IF(BX285="Absent",0," ")</f>
        <v xml:space="preserve"> </v>
      </c>
      <c r="BZ285" s="287"/>
      <c r="CA285" s="155"/>
      <c r="CB285" s="286"/>
      <c r="CC285" s="156"/>
      <c r="CD285" s="155" t="str">
        <f t="shared" si="1364"/>
        <v xml:space="preserve"> </v>
      </c>
      <c r="CE285" s="287"/>
      <c r="CF285" s="155"/>
      <c r="CG285" s="286"/>
      <c r="CH285" s="156"/>
      <c r="CI285" s="155" t="str">
        <f t="shared" si="1364"/>
        <v xml:space="preserve"> </v>
      </c>
      <c r="CJ285" s="287"/>
      <c r="CK285" s="155"/>
      <c r="CL285" s="286"/>
      <c r="CM285" s="156"/>
      <c r="CN285" s="155" t="str">
        <f t="shared" si="1364"/>
        <v xml:space="preserve"> </v>
      </c>
      <c r="CO285" s="287"/>
      <c r="CP285" s="155"/>
      <c r="CQ285" s="286"/>
      <c r="CR285" s="156"/>
      <c r="CS285" s="155" t="str">
        <f t="shared" si="1364"/>
        <v xml:space="preserve"> </v>
      </c>
      <c r="CT285" s="287"/>
      <c r="CU285" s="155"/>
      <c r="CV285" s="286"/>
      <c r="CW285" s="156"/>
      <c r="CX285" s="155" t="str">
        <f t="shared" si="1364"/>
        <v xml:space="preserve"> </v>
      </c>
      <c r="CY285" s="287"/>
      <c r="CZ285" s="155"/>
      <c r="DA285" s="286"/>
      <c r="DB285" s="156"/>
      <c r="DC285" s="155" t="str">
        <f t="shared" si="1364"/>
        <v xml:space="preserve"> </v>
      </c>
      <c r="DD285" s="287"/>
      <c r="DE285" s="155"/>
      <c r="DF285" s="286"/>
      <c r="DG285" s="156"/>
      <c r="DH285" s="155" t="str">
        <f t="shared" si="1364"/>
        <v xml:space="preserve"> </v>
      </c>
      <c r="DI285" s="287"/>
      <c r="DJ285" s="155"/>
      <c r="DK285" s="286"/>
      <c r="DL285" s="156"/>
      <c r="DM285" s="155" t="str">
        <f t="shared" si="1364"/>
        <v xml:space="preserve"> </v>
      </c>
      <c r="DN285" s="287"/>
      <c r="DO285" s="155"/>
      <c r="DP285" s="286"/>
      <c r="DQ285" s="156"/>
      <c r="DR285" s="155" t="str">
        <f t="shared" si="1364"/>
        <v xml:space="preserve"> </v>
      </c>
      <c r="DS285" s="287"/>
      <c r="DT285" s="155"/>
      <c r="DU285" s="286"/>
      <c r="DV285" s="156"/>
      <c r="DW285" s="155" t="str">
        <f t="shared" si="1364"/>
        <v xml:space="preserve"> </v>
      </c>
      <c r="DX285" s="287"/>
      <c r="DY285" s="155"/>
      <c r="DZ285" s="286"/>
      <c r="EA285" s="156"/>
      <c r="EB285" s="155" t="str">
        <f t="shared" si="1364"/>
        <v xml:space="preserve"> </v>
      </c>
      <c r="EC285" s="287"/>
      <c r="ED285" s="155"/>
      <c r="EE285" s="286"/>
      <c r="EF285" s="156"/>
      <c r="EG285" s="155" t="str">
        <f t="shared" si="1364"/>
        <v xml:space="preserve"> </v>
      </c>
      <c r="EH285" s="287"/>
      <c r="EI285" s="155"/>
      <c r="EJ285" s="286"/>
      <c r="EK285" s="156"/>
      <c r="EL285" s="155" t="str">
        <f t="shared" ref="EL285:FA300" si="1365">IF(EK285="Absent",0," ")</f>
        <v xml:space="preserve"> </v>
      </c>
      <c r="EM285" s="287"/>
      <c r="EN285" s="155"/>
      <c r="EO285" s="286"/>
      <c r="EP285" s="156"/>
      <c r="EQ285" s="155" t="str">
        <f t="shared" si="1365"/>
        <v xml:space="preserve"> </v>
      </c>
      <c r="ER285" s="287"/>
      <c r="ES285" s="155"/>
      <c r="ET285" s="286"/>
      <c r="EU285" s="156"/>
      <c r="EV285" s="155" t="str">
        <f t="shared" si="1365"/>
        <v xml:space="preserve"> </v>
      </c>
      <c r="EW285" s="287"/>
      <c r="EX285" s="155"/>
      <c r="EY285" s="286"/>
      <c r="EZ285" s="156"/>
      <c r="FA285" s="155" t="str">
        <f t="shared" si="1365"/>
        <v xml:space="preserve"> </v>
      </c>
      <c r="FB285" s="287"/>
      <c r="FC285" s="155"/>
      <c r="FD285" s="286"/>
    </row>
    <row r="286" spans="1:160" ht="15" customHeight="1">
      <c r="A286" s="361"/>
      <c r="B286" s="401"/>
      <c r="C286" s="385"/>
      <c r="D286" s="277"/>
      <c r="E286" s="11" t="str">
        <f t="shared" si="1359"/>
        <v>PM</v>
      </c>
      <c r="F286" s="156"/>
      <c r="G286" s="155" t="str">
        <f t="shared" si="1358"/>
        <v xml:space="preserve"> </v>
      </c>
      <c r="H286" s="287"/>
      <c r="I286" s="155"/>
      <c r="J286" s="286"/>
      <c r="K286" s="156"/>
      <c r="L286" s="155" t="str">
        <f t="shared" si="1363"/>
        <v xml:space="preserve"> </v>
      </c>
      <c r="M286" s="287"/>
      <c r="N286" s="155"/>
      <c r="O286" s="286"/>
      <c r="P286" s="156"/>
      <c r="Q286" s="155" t="str">
        <f t="shared" si="1363"/>
        <v xml:space="preserve"> </v>
      </c>
      <c r="R286" s="287"/>
      <c r="S286" s="155"/>
      <c r="T286" s="286"/>
      <c r="U286" s="156"/>
      <c r="V286" s="155" t="str">
        <f t="shared" si="1363"/>
        <v xml:space="preserve"> </v>
      </c>
      <c r="W286" s="287"/>
      <c r="X286" s="155"/>
      <c r="Y286" s="286"/>
      <c r="Z286" s="156"/>
      <c r="AA286" s="155" t="str">
        <f t="shared" si="1363"/>
        <v xml:space="preserve"> </v>
      </c>
      <c r="AB286" s="287"/>
      <c r="AC286" s="155"/>
      <c r="AD286" s="286"/>
      <c r="AE286" s="156"/>
      <c r="AF286" s="155" t="str">
        <f t="shared" si="1363"/>
        <v xml:space="preserve"> </v>
      </c>
      <c r="AG286" s="287"/>
      <c r="AH286" s="155"/>
      <c r="AI286" s="286"/>
      <c r="AJ286" s="156"/>
      <c r="AK286" s="155" t="str">
        <f t="shared" si="1363"/>
        <v xml:space="preserve"> </v>
      </c>
      <c r="AL286" s="287"/>
      <c r="AM286" s="155"/>
      <c r="AN286" s="286"/>
      <c r="AO286" s="156"/>
      <c r="AP286" s="155" t="str">
        <f t="shared" si="1363"/>
        <v xml:space="preserve"> </v>
      </c>
      <c r="AQ286" s="287"/>
      <c r="AR286" s="155"/>
      <c r="AS286" s="286"/>
      <c r="AT286" s="156"/>
      <c r="AU286" s="155" t="str">
        <f t="shared" si="1363"/>
        <v xml:space="preserve"> </v>
      </c>
      <c r="AV286" s="287"/>
      <c r="AW286" s="155"/>
      <c r="AX286" s="286"/>
      <c r="AY286" s="156"/>
      <c r="AZ286" s="155" t="str">
        <f t="shared" si="1363"/>
        <v xml:space="preserve"> </v>
      </c>
      <c r="BA286" s="287"/>
      <c r="BB286" s="155"/>
      <c r="BC286" s="286"/>
      <c r="BD286" s="156"/>
      <c r="BE286" s="155" t="str">
        <f t="shared" si="1363"/>
        <v xml:space="preserve"> </v>
      </c>
      <c r="BF286" s="287"/>
      <c r="BG286" s="155"/>
      <c r="BH286" s="286"/>
      <c r="BI286" s="156"/>
      <c r="BJ286" s="155" t="str">
        <f t="shared" si="1363"/>
        <v xml:space="preserve"> </v>
      </c>
      <c r="BK286" s="287"/>
      <c r="BL286" s="155"/>
      <c r="BM286" s="286"/>
      <c r="BN286" s="156"/>
      <c r="BO286" s="155" t="str">
        <f t="shared" si="1363"/>
        <v xml:space="preserve"> </v>
      </c>
      <c r="BP286" s="287"/>
      <c r="BQ286" s="155"/>
      <c r="BR286" s="286"/>
      <c r="BS286" s="156"/>
      <c r="BT286" s="155" t="str">
        <f t="shared" si="1363"/>
        <v xml:space="preserve"> </v>
      </c>
      <c r="BU286" s="287"/>
      <c r="BV286" s="155"/>
      <c r="BW286" s="286"/>
      <c r="BX286" s="156"/>
      <c r="BY286" s="155" t="str">
        <f t="shared" si="1364"/>
        <v xml:space="preserve"> </v>
      </c>
      <c r="BZ286" s="287"/>
      <c r="CA286" s="155"/>
      <c r="CB286" s="286"/>
      <c r="CC286" s="156"/>
      <c r="CD286" s="155" t="str">
        <f t="shared" si="1364"/>
        <v xml:space="preserve"> </v>
      </c>
      <c r="CE286" s="287"/>
      <c r="CF286" s="155"/>
      <c r="CG286" s="286"/>
      <c r="CH286" s="156"/>
      <c r="CI286" s="155" t="str">
        <f t="shared" si="1364"/>
        <v xml:space="preserve"> </v>
      </c>
      <c r="CJ286" s="287"/>
      <c r="CK286" s="155"/>
      <c r="CL286" s="286"/>
      <c r="CM286" s="156"/>
      <c r="CN286" s="155" t="str">
        <f t="shared" si="1364"/>
        <v xml:space="preserve"> </v>
      </c>
      <c r="CO286" s="287"/>
      <c r="CP286" s="155"/>
      <c r="CQ286" s="286"/>
      <c r="CR286" s="156"/>
      <c r="CS286" s="155" t="str">
        <f t="shared" si="1364"/>
        <v xml:space="preserve"> </v>
      </c>
      <c r="CT286" s="287"/>
      <c r="CU286" s="155"/>
      <c r="CV286" s="286"/>
      <c r="CW286" s="156"/>
      <c r="CX286" s="155" t="str">
        <f t="shared" si="1364"/>
        <v xml:space="preserve"> </v>
      </c>
      <c r="CY286" s="287"/>
      <c r="CZ286" s="155"/>
      <c r="DA286" s="286"/>
      <c r="DB286" s="156"/>
      <c r="DC286" s="155" t="str">
        <f t="shared" si="1364"/>
        <v xml:space="preserve"> </v>
      </c>
      <c r="DD286" s="287"/>
      <c r="DE286" s="155"/>
      <c r="DF286" s="286"/>
      <c r="DG286" s="156"/>
      <c r="DH286" s="155" t="str">
        <f t="shared" si="1364"/>
        <v xml:space="preserve"> </v>
      </c>
      <c r="DI286" s="287"/>
      <c r="DJ286" s="155"/>
      <c r="DK286" s="286"/>
      <c r="DL286" s="156"/>
      <c r="DM286" s="155" t="str">
        <f t="shared" si="1364"/>
        <v xml:space="preserve"> </v>
      </c>
      <c r="DN286" s="287"/>
      <c r="DO286" s="155"/>
      <c r="DP286" s="286"/>
      <c r="DQ286" s="156"/>
      <c r="DR286" s="155" t="str">
        <f t="shared" si="1364"/>
        <v xml:space="preserve"> </v>
      </c>
      <c r="DS286" s="287"/>
      <c r="DT286" s="155"/>
      <c r="DU286" s="286"/>
      <c r="DV286" s="156"/>
      <c r="DW286" s="155" t="str">
        <f t="shared" si="1364"/>
        <v xml:space="preserve"> </v>
      </c>
      <c r="DX286" s="287"/>
      <c r="DY286" s="155"/>
      <c r="DZ286" s="286"/>
      <c r="EA286" s="156"/>
      <c r="EB286" s="155" t="str">
        <f t="shared" si="1364"/>
        <v xml:space="preserve"> </v>
      </c>
      <c r="EC286" s="287"/>
      <c r="ED286" s="155"/>
      <c r="EE286" s="286"/>
      <c r="EF286" s="156"/>
      <c r="EG286" s="155" t="str">
        <f t="shared" si="1364"/>
        <v xml:space="preserve"> </v>
      </c>
      <c r="EH286" s="287"/>
      <c r="EI286" s="155"/>
      <c r="EJ286" s="286"/>
      <c r="EK286" s="156"/>
      <c r="EL286" s="155" t="str">
        <f t="shared" si="1365"/>
        <v xml:space="preserve"> </v>
      </c>
      <c r="EM286" s="287"/>
      <c r="EN286" s="155"/>
      <c r="EO286" s="286"/>
      <c r="EP286" s="156"/>
      <c r="EQ286" s="155" t="str">
        <f t="shared" si="1365"/>
        <v xml:space="preserve"> </v>
      </c>
      <c r="ER286" s="287"/>
      <c r="ES286" s="155"/>
      <c r="ET286" s="286"/>
      <c r="EU286" s="156"/>
      <c r="EV286" s="155" t="str">
        <f t="shared" si="1365"/>
        <v xml:space="preserve"> </v>
      </c>
      <c r="EW286" s="287"/>
      <c r="EX286" s="155"/>
      <c r="EY286" s="286"/>
      <c r="EZ286" s="156"/>
      <c r="FA286" s="155" t="str">
        <f t="shared" si="1365"/>
        <v xml:space="preserve"> </v>
      </c>
      <c r="FB286" s="287"/>
      <c r="FC286" s="155"/>
      <c r="FD286" s="286"/>
    </row>
    <row r="287" spans="1:160" ht="15" customHeight="1">
      <c r="A287" s="360">
        <f>IF($A285+1=8,1, $A285+1)</f>
        <v>6</v>
      </c>
      <c r="B287" s="402"/>
      <c r="C287" s="386">
        <f>C285+1</f>
        <v>43232</v>
      </c>
      <c r="D287" s="278" t="s">
        <v>79</v>
      </c>
      <c r="E287" s="221" t="str">
        <f t="shared" si="1359"/>
        <v>AM</v>
      </c>
      <c r="F287" s="222"/>
      <c r="G287" s="217" t="str">
        <f t="shared" si="1358"/>
        <v xml:space="preserve"> </v>
      </c>
      <c r="H287" s="288"/>
      <c r="I287" s="217"/>
      <c r="J287" s="285"/>
      <c r="K287" s="222"/>
      <c r="L287" s="217" t="str">
        <f t="shared" si="1363"/>
        <v xml:space="preserve"> </v>
      </c>
      <c r="M287" s="288"/>
      <c r="N287" s="217"/>
      <c r="O287" s="285"/>
      <c r="P287" s="222"/>
      <c r="Q287" s="217" t="str">
        <f t="shared" si="1363"/>
        <v xml:space="preserve"> </v>
      </c>
      <c r="R287" s="288"/>
      <c r="S287" s="217"/>
      <c r="T287" s="285"/>
      <c r="U287" s="222"/>
      <c r="V287" s="217" t="str">
        <f t="shared" si="1363"/>
        <v xml:space="preserve"> </v>
      </c>
      <c r="W287" s="288"/>
      <c r="X287" s="217"/>
      <c r="Y287" s="285"/>
      <c r="Z287" s="222"/>
      <c r="AA287" s="217" t="str">
        <f t="shared" si="1363"/>
        <v xml:space="preserve"> </v>
      </c>
      <c r="AB287" s="288"/>
      <c r="AC287" s="217"/>
      <c r="AD287" s="285"/>
      <c r="AE287" s="222"/>
      <c r="AF287" s="217" t="str">
        <f t="shared" si="1363"/>
        <v xml:space="preserve"> </v>
      </c>
      <c r="AG287" s="288"/>
      <c r="AH287" s="217"/>
      <c r="AI287" s="285"/>
      <c r="AJ287" s="222"/>
      <c r="AK287" s="217" t="str">
        <f t="shared" si="1363"/>
        <v xml:space="preserve"> </v>
      </c>
      <c r="AL287" s="288"/>
      <c r="AM287" s="217"/>
      <c r="AN287" s="285"/>
      <c r="AO287" s="222"/>
      <c r="AP287" s="217" t="str">
        <f t="shared" si="1363"/>
        <v xml:space="preserve"> </v>
      </c>
      <c r="AQ287" s="288"/>
      <c r="AR287" s="217"/>
      <c r="AS287" s="285"/>
      <c r="AT287" s="222"/>
      <c r="AU287" s="217" t="str">
        <f t="shared" si="1363"/>
        <v xml:space="preserve"> </v>
      </c>
      <c r="AV287" s="288"/>
      <c r="AW287" s="217"/>
      <c r="AX287" s="285"/>
      <c r="AY287" s="222"/>
      <c r="AZ287" s="217" t="str">
        <f t="shared" si="1363"/>
        <v xml:space="preserve"> </v>
      </c>
      <c r="BA287" s="288"/>
      <c r="BB287" s="217"/>
      <c r="BC287" s="285"/>
      <c r="BD287" s="222"/>
      <c r="BE287" s="217" t="str">
        <f t="shared" si="1363"/>
        <v xml:space="preserve"> </v>
      </c>
      <c r="BF287" s="288"/>
      <c r="BG287" s="217"/>
      <c r="BH287" s="285"/>
      <c r="BI287" s="222"/>
      <c r="BJ287" s="217" t="str">
        <f t="shared" si="1363"/>
        <v xml:space="preserve"> </v>
      </c>
      <c r="BK287" s="288"/>
      <c r="BL287" s="217"/>
      <c r="BM287" s="285"/>
      <c r="BN287" s="222"/>
      <c r="BO287" s="217" t="str">
        <f t="shared" si="1363"/>
        <v xml:space="preserve"> </v>
      </c>
      <c r="BP287" s="288"/>
      <c r="BQ287" s="217"/>
      <c r="BR287" s="285"/>
      <c r="BS287" s="222"/>
      <c r="BT287" s="217" t="str">
        <f t="shared" si="1363"/>
        <v xml:space="preserve"> </v>
      </c>
      <c r="BU287" s="288"/>
      <c r="BV287" s="217"/>
      <c r="BW287" s="285"/>
      <c r="BX287" s="222"/>
      <c r="BY287" s="217" t="str">
        <f t="shared" si="1364"/>
        <v xml:space="preserve"> </v>
      </c>
      <c r="BZ287" s="288"/>
      <c r="CA287" s="217"/>
      <c r="CB287" s="285"/>
      <c r="CC287" s="222"/>
      <c r="CD287" s="217" t="str">
        <f t="shared" si="1364"/>
        <v xml:space="preserve"> </v>
      </c>
      <c r="CE287" s="288"/>
      <c r="CF287" s="217"/>
      <c r="CG287" s="285"/>
      <c r="CH287" s="222"/>
      <c r="CI287" s="217" t="str">
        <f t="shared" si="1364"/>
        <v xml:space="preserve"> </v>
      </c>
      <c r="CJ287" s="288"/>
      <c r="CK287" s="217"/>
      <c r="CL287" s="285"/>
      <c r="CM287" s="222"/>
      <c r="CN287" s="217" t="str">
        <f t="shared" si="1364"/>
        <v xml:space="preserve"> </v>
      </c>
      <c r="CO287" s="288"/>
      <c r="CP287" s="217"/>
      <c r="CQ287" s="285"/>
      <c r="CR287" s="222"/>
      <c r="CS287" s="217" t="str">
        <f t="shared" si="1364"/>
        <v xml:space="preserve"> </v>
      </c>
      <c r="CT287" s="288"/>
      <c r="CU287" s="217"/>
      <c r="CV287" s="285"/>
      <c r="CW287" s="222"/>
      <c r="CX287" s="217" t="str">
        <f t="shared" si="1364"/>
        <v xml:space="preserve"> </v>
      </c>
      <c r="CY287" s="288"/>
      <c r="CZ287" s="217"/>
      <c r="DA287" s="285"/>
      <c r="DB287" s="222"/>
      <c r="DC287" s="217" t="str">
        <f t="shared" si="1364"/>
        <v xml:space="preserve"> </v>
      </c>
      <c r="DD287" s="288"/>
      <c r="DE287" s="217"/>
      <c r="DF287" s="285"/>
      <c r="DG287" s="222"/>
      <c r="DH287" s="217" t="str">
        <f t="shared" si="1364"/>
        <v xml:space="preserve"> </v>
      </c>
      <c r="DI287" s="288"/>
      <c r="DJ287" s="217"/>
      <c r="DK287" s="285"/>
      <c r="DL287" s="222"/>
      <c r="DM287" s="217" t="str">
        <f t="shared" si="1364"/>
        <v xml:space="preserve"> </v>
      </c>
      <c r="DN287" s="288"/>
      <c r="DO287" s="217"/>
      <c r="DP287" s="285"/>
      <c r="DQ287" s="222"/>
      <c r="DR287" s="217" t="str">
        <f t="shared" si="1364"/>
        <v xml:space="preserve"> </v>
      </c>
      <c r="DS287" s="288"/>
      <c r="DT287" s="217"/>
      <c r="DU287" s="285"/>
      <c r="DV287" s="222"/>
      <c r="DW287" s="217" t="str">
        <f t="shared" si="1364"/>
        <v xml:space="preserve"> </v>
      </c>
      <c r="DX287" s="288"/>
      <c r="DY287" s="217"/>
      <c r="DZ287" s="285"/>
      <c r="EA287" s="222"/>
      <c r="EB287" s="217" t="str">
        <f t="shared" si="1364"/>
        <v xml:space="preserve"> </v>
      </c>
      <c r="EC287" s="288"/>
      <c r="ED287" s="217"/>
      <c r="EE287" s="285"/>
      <c r="EF287" s="222"/>
      <c r="EG287" s="217" t="str">
        <f t="shared" si="1364"/>
        <v xml:space="preserve"> </v>
      </c>
      <c r="EH287" s="288"/>
      <c r="EI287" s="217"/>
      <c r="EJ287" s="285"/>
      <c r="EK287" s="222"/>
      <c r="EL287" s="217" t="str">
        <f t="shared" si="1365"/>
        <v xml:space="preserve"> </v>
      </c>
      <c r="EM287" s="288"/>
      <c r="EN287" s="217"/>
      <c r="EO287" s="285"/>
      <c r="EP287" s="222"/>
      <c r="EQ287" s="217" t="str">
        <f t="shared" si="1365"/>
        <v xml:space="preserve"> </v>
      </c>
      <c r="ER287" s="288"/>
      <c r="ES287" s="217"/>
      <c r="ET287" s="285"/>
      <c r="EU287" s="222"/>
      <c r="EV287" s="217" t="str">
        <f t="shared" si="1365"/>
        <v xml:space="preserve"> </v>
      </c>
      <c r="EW287" s="288"/>
      <c r="EX287" s="217"/>
      <c r="EY287" s="285"/>
      <c r="EZ287" s="222"/>
      <c r="FA287" s="217" t="str">
        <f t="shared" si="1365"/>
        <v xml:space="preserve"> </v>
      </c>
      <c r="FB287" s="288"/>
      <c r="FC287" s="217"/>
      <c r="FD287" s="285"/>
    </row>
    <row r="288" spans="1:160" ht="15" customHeight="1">
      <c r="A288" s="360"/>
      <c r="B288" s="402"/>
      <c r="C288" s="386"/>
      <c r="D288" s="279"/>
      <c r="E288" s="221" t="str">
        <f t="shared" si="1359"/>
        <v>PM</v>
      </c>
      <c r="F288" s="222"/>
      <c r="G288" s="217" t="str">
        <f t="shared" si="1358"/>
        <v xml:space="preserve"> </v>
      </c>
      <c r="H288" s="288"/>
      <c r="I288" s="217"/>
      <c r="J288" s="285"/>
      <c r="K288" s="222"/>
      <c r="L288" s="217" t="str">
        <f t="shared" si="1363"/>
        <v xml:space="preserve"> </v>
      </c>
      <c r="M288" s="288"/>
      <c r="N288" s="217"/>
      <c r="O288" s="285"/>
      <c r="P288" s="222"/>
      <c r="Q288" s="217" t="str">
        <f t="shared" si="1363"/>
        <v xml:space="preserve"> </v>
      </c>
      <c r="R288" s="288"/>
      <c r="S288" s="217"/>
      <c r="T288" s="285"/>
      <c r="U288" s="222"/>
      <c r="V288" s="217" t="str">
        <f t="shared" si="1363"/>
        <v xml:space="preserve"> </v>
      </c>
      <c r="W288" s="288"/>
      <c r="X288" s="217"/>
      <c r="Y288" s="285"/>
      <c r="Z288" s="222"/>
      <c r="AA288" s="217" t="str">
        <f t="shared" si="1363"/>
        <v xml:space="preserve"> </v>
      </c>
      <c r="AB288" s="288"/>
      <c r="AC288" s="217"/>
      <c r="AD288" s="285"/>
      <c r="AE288" s="222"/>
      <c r="AF288" s="217" t="str">
        <f t="shared" si="1363"/>
        <v xml:space="preserve"> </v>
      </c>
      <c r="AG288" s="288"/>
      <c r="AH288" s="217"/>
      <c r="AI288" s="285"/>
      <c r="AJ288" s="222"/>
      <c r="AK288" s="217" t="str">
        <f t="shared" si="1363"/>
        <v xml:space="preserve"> </v>
      </c>
      <c r="AL288" s="288"/>
      <c r="AM288" s="217"/>
      <c r="AN288" s="285"/>
      <c r="AO288" s="222"/>
      <c r="AP288" s="217" t="str">
        <f t="shared" si="1363"/>
        <v xml:space="preserve"> </v>
      </c>
      <c r="AQ288" s="288"/>
      <c r="AR288" s="217"/>
      <c r="AS288" s="285"/>
      <c r="AT288" s="222"/>
      <c r="AU288" s="217" t="str">
        <f t="shared" si="1363"/>
        <v xml:space="preserve"> </v>
      </c>
      <c r="AV288" s="288"/>
      <c r="AW288" s="217"/>
      <c r="AX288" s="285"/>
      <c r="AY288" s="222"/>
      <c r="AZ288" s="217" t="str">
        <f t="shared" si="1363"/>
        <v xml:space="preserve"> </v>
      </c>
      <c r="BA288" s="288"/>
      <c r="BB288" s="217"/>
      <c r="BC288" s="285"/>
      <c r="BD288" s="222"/>
      <c r="BE288" s="217" t="str">
        <f t="shared" si="1363"/>
        <v xml:space="preserve"> </v>
      </c>
      <c r="BF288" s="288"/>
      <c r="BG288" s="217"/>
      <c r="BH288" s="285"/>
      <c r="BI288" s="222"/>
      <c r="BJ288" s="217" t="str">
        <f t="shared" si="1363"/>
        <v xml:space="preserve"> </v>
      </c>
      <c r="BK288" s="288"/>
      <c r="BL288" s="217"/>
      <c r="BM288" s="285"/>
      <c r="BN288" s="222"/>
      <c r="BO288" s="217" t="str">
        <f t="shared" si="1363"/>
        <v xml:space="preserve"> </v>
      </c>
      <c r="BP288" s="288"/>
      <c r="BQ288" s="217"/>
      <c r="BR288" s="285"/>
      <c r="BS288" s="222"/>
      <c r="BT288" s="217" t="str">
        <f t="shared" si="1363"/>
        <v xml:space="preserve"> </v>
      </c>
      <c r="BU288" s="288"/>
      <c r="BV288" s="217"/>
      <c r="BW288" s="285"/>
      <c r="BX288" s="222"/>
      <c r="BY288" s="217" t="str">
        <f t="shared" si="1364"/>
        <v xml:space="preserve"> </v>
      </c>
      <c r="BZ288" s="288"/>
      <c r="CA288" s="217"/>
      <c r="CB288" s="285"/>
      <c r="CC288" s="222"/>
      <c r="CD288" s="217" t="str">
        <f t="shared" si="1364"/>
        <v xml:space="preserve"> </v>
      </c>
      <c r="CE288" s="288"/>
      <c r="CF288" s="217"/>
      <c r="CG288" s="285"/>
      <c r="CH288" s="222"/>
      <c r="CI288" s="217" t="str">
        <f t="shared" si="1364"/>
        <v xml:space="preserve"> </v>
      </c>
      <c r="CJ288" s="288"/>
      <c r="CK288" s="217"/>
      <c r="CL288" s="285"/>
      <c r="CM288" s="222"/>
      <c r="CN288" s="217" t="str">
        <f t="shared" si="1364"/>
        <v xml:space="preserve"> </v>
      </c>
      <c r="CO288" s="288"/>
      <c r="CP288" s="217"/>
      <c r="CQ288" s="285"/>
      <c r="CR288" s="222"/>
      <c r="CS288" s="217" t="str">
        <f t="shared" si="1364"/>
        <v xml:space="preserve"> </v>
      </c>
      <c r="CT288" s="288"/>
      <c r="CU288" s="217"/>
      <c r="CV288" s="285"/>
      <c r="CW288" s="222"/>
      <c r="CX288" s="217" t="str">
        <f t="shared" si="1364"/>
        <v xml:space="preserve"> </v>
      </c>
      <c r="CY288" s="288"/>
      <c r="CZ288" s="217"/>
      <c r="DA288" s="285"/>
      <c r="DB288" s="222"/>
      <c r="DC288" s="217" t="str">
        <f t="shared" si="1364"/>
        <v xml:space="preserve"> </v>
      </c>
      <c r="DD288" s="288"/>
      <c r="DE288" s="217"/>
      <c r="DF288" s="285"/>
      <c r="DG288" s="222"/>
      <c r="DH288" s="217" t="str">
        <f t="shared" si="1364"/>
        <v xml:space="preserve"> </v>
      </c>
      <c r="DI288" s="288"/>
      <c r="DJ288" s="217"/>
      <c r="DK288" s="285"/>
      <c r="DL288" s="222"/>
      <c r="DM288" s="217" t="str">
        <f t="shared" si="1364"/>
        <v xml:space="preserve"> </v>
      </c>
      <c r="DN288" s="288"/>
      <c r="DO288" s="217"/>
      <c r="DP288" s="285"/>
      <c r="DQ288" s="222"/>
      <c r="DR288" s="217" t="str">
        <f t="shared" si="1364"/>
        <v xml:space="preserve"> </v>
      </c>
      <c r="DS288" s="288"/>
      <c r="DT288" s="217"/>
      <c r="DU288" s="285"/>
      <c r="DV288" s="222"/>
      <c r="DW288" s="217" t="str">
        <f t="shared" si="1364"/>
        <v xml:space="preserve"> </v>
      </c>
      <c r="DX288" s="288"/>
      <c r="DY288" s="217"/>
      <c r="DZ288" s="285"/>
      <c r="EA288" s="222"/>
      <c r="EB288" s="217" t="str">
        <f t="shared" si="1364"/>
        <v xml:space="preserve"> </v>
      </c>
      <c r="EC288" s="288"/>
      <c r="ED288" s="217"/>
      <c r="EE288" s="285"/>
      <c r="EF288" s="222"/>
      <c r="EG288" s="217" t="str">
        <f t="shared" si="1364"/>
        <v xml:space="preserve"> </v>
      </c>
      <c r="EH288" s="288"/>
      <c r="EI288" s="217"/>
      <c r="EJ288" s="285"/>
      <c r="EK288" s="222"/>
      <c r="EL288" s="217" t="str">
        <f t="shared" si="1365"/>
        <v xml:space="preserve"> </v>
      </c>
      <c r="EM288" s="288"/>
      <c r="EN288" s="217"/>
      <c r="EO288" s="285"/>
      <c r="EP288" s="222"/>
      <c r="EQ288" s="217" t="str">
        <f t="shared" si="1365"/>
        <v xml:space="preserve"> </v>
      </c>
      <c r="ER288" s="288"/>
      <c r="ES288" s="217"/>
      <c r="ET288" s="285"/>
      <c r="EU288" s="222"/>
      <c r="EV288" s="217" t="str">
        <f t="shared" si="1365"/>
        <v xml:space="preserve"> </v>
      </c>
      <c r="EW288" s="288"/>
      <c r="EX288" s="217"/>
      <c r="EY288" s="285"/>
      <c r="EZ288" s="222"/>
      <c r="FA288" s="217" t="str">
        <f t="shared" si="1365"/>
        <v xml:space="preserve"> </v>
      </c>
      <c r="FB288" s="288"/>
      <c r="FC288" s="217"/>
      <c r="FD288" s="285"/>
    </row>
    <row r="289" spans="1:160" ht="15" customHeight="1">
      <c r="A289" s="360">
        <f>IF($A287+1=8,1, $A287+1)</f>
        <v>7</v>
      </c>
      <c r="B289" s="402"/>
      <c r="C289" s="386">
        <f>C287+1</f>
        <v>43233</v>
      </c>
      <c r="D289" s="278" t="s">
        <v>80</v>
      </c>
      <c r="E289" s="221" t="str">
        <f t="shared" si="1359"/>
        <v>AM</v>
      </c>
      <c r="F289" s="222"/>
      <c r="G289" s="217" t="str">
        <f t="shared" si="1358"/>
        <v xml:space="preserve"> </v>
      </c>
      <c r="H289" s="288"/>
      <c r="I289" s="217"/>
      <c r="J289" s="285"/>
      <c r="K289" s="222"/>
      <c r="L289" s="217" t="str">
        <f t="shared" si="1363"/>
        <v xml:space="preserve"> </v>
      </c>
      <c r="M289" s="288"/>
      <c r="N289" s="217"/>
      <c r="O289" s="285"/>
      <c r="P289" s="222"/>
      <c r="Q289" s="217" t="str">
        <f t="shared" si="1363"/>
        <v xml:space="preserve"> </v>
      </c>
      <c r="R289" s="288"/>
      <c r="S289" s="217"/>
      <c r="T289" s="285"/>
      <c r="U289" s="222"/>
      <c r="V289" s="217" t="str">
        <f t="shared" si="1363"/>
        <v xml:space="preserve"> </v>
      </c>
      <c r="W289" s="288"/>
      <c r="X289" s="217"/>
      <c r="Y289" s="285"/>
      <c r="Z289" s="222"/>
      <c r="AA289" s="217" t="str">
        <f t="shared" si="1363"/>
        <v xml:space="preserve"> </v>
      </c>
      <c r="AB289" s="288"/>
      <c r="AC289" s="217"/>
      <c r="AD289" s="285"/>
      <c r="AE289" s="222"/>
      <c r="AF289" s="217" t="str">
        <f t="shared" si="1363"/>
        <v xml:space="preserve"> </v>
      </c>
      <c r="AG289" s="288"/>
      <c r="AH289" s="217"/>
      <c r="AI289" s="285"/>
      <c r="AJ289" s="222"/>
      <c r="AK289" s="217" t="str">
        <f t="shared" si="1363"/>
        <v xml:space="preserve"> </v>
      </c>
      <c r="AL289" s="288"/>
      <c r="AM289" s="217"/>
      <c r="AN289" s="285"/>
      <c r="AO289" s="222"/>
      <c r="AP289" s="217" t="str">
        <f t="shared" si="1363"/>
        <v xml:space="preserve"> </v>
      </c>
      <c r="AQ289" s="288"/>
      <c r="AR289" s="217"/>
      <c r="AS289" s="285"/>
      <c r="AT289" s="222"/>
      <c r="AU289" s="217" t="str">
        <f t="shared" si="1363"/>
        <v xml:space="preserve"> </v>
      </c>
      <c r="AV289" s="288"/>
      <c r="AW289" s="217"/>
      <c r="AX289" s="285"/>
      <c r="AY289" s="222"/>
      <c r="AZ289" s="217" t="str">
        <f t="shared" si="1363"/>
        <v xml:space="preserve"> </v>
      </c>
      <c r="BA289" s="288"/>
      <c r="BB289" s="217"/>
      <c r="BC289" s="285"/>
      <c r="BD289" s="222"/>
      <c r="BE289" s="217" t="str">
        <f t="shared" si="1363"/>
        <v xml:space="preserve"> </v>
      </c>
      <c r="BF289" s="288"/>
      <c r="BG289" s="217"/>
      <c r="BH289" s="285"/>
      <c r="BI289" s="222"/>
      <c r="BJ289" s="217" t="str">
        <f t="shared" si="1363"/>
        <v xml:space="preserve"> </v>
      </c>
      <c r="BK289" s="288"/>
      <c r="BL289" s="217"/>
      <c r="BM289" s="285"/>
      <c r="BN289" s="222"/>
      <c r="BO289" s="217" t="str">
        <f t="shared" si="1363"/>
        <v xml:space="preserve"> </v>
      </c>
      <c r="BP289" s="288"/>
      <c r="BQ289" s="217"/>
      <c r="BR289" s="285"/>
      <c r="BS289" s="222"/>
      <c r="BT289" s="217" t="str">
        <f t="shared" si="1363"/>
        <v xml:space="preserve"> </v>
      </c>
      <c r="BU289" s="288"/>
      <c r="BV289" s="217"/>
      <c r="BW289" s="285"/>
      <c r="BX289" s="222"/>
      <c r="BY289" s="217" t="str">
        <f t="shared" si="1364"/>
        <v xml:space="preserve"> </v>
      </c>
      <c r="BZ289" s="288"/>
      <c r="CA289" s="217"/>
      <c r="CB289" s="285"/>
      <c r="CC289" s="222"/>
      <c r="CD289" s="217" t="str">
        <f t="shared" si="1364"/>
        <v xml:space="preserve"> </v>
      </c>
      <c r="CE289" s="288"/>
      <c r="CF289" s="217"/>
      <c r="CG289" s="285"/>
      <c r="CH289" s="222"/>
      <c r="CI289" s="217" t="str">
        <f t="shared" si="1364"/>
        <v xml:space="preserve"> </v>
      </c>
      <c r="CJ289" s="288"/>
      <c r="CK289" s="217"/>
      <c r="CL289" s="285"/>
      <c r="CM289" s="222"/>
      <c r="CN289" s="217" t="str">
        <f t="shared" si="1364"/>
        <v xml:space="preserve"> </v>
      </c>
      <c r="CO289" s="288"/>
      <c r="CP289" s="217"/>
      <c r="CQ289" s="285"/>
      <c r="CR289" s="222"/>
      <c r="CS289" s="217" t="str">
        <f t="shared" si="1364"/>
        <v xml:space="preserve"> </v>
      </c>
      <c r="CT289" s="288"/>
      <c r="CU289" s="217"/>
      <c r="CV289" s="285"/>
      <c r="CW289" s="222"/>
      <c r="CX289" s="217" t="str">
        <f t="shared" si="1364"/>
        <v xml:space="preserve"> </v>
      </c>
      <c r="CY289" s="288"/>
      <c r="CZ289" s="217"/>
      <c r="DA289" s="285"/>
      <c r="DB289" s="222"/>
      <c r="DC289" s="217" t="str">
        <f t="shared" si="1364"/>
        <v xml:space="preserve"> </v>
      </c>
      <c r="DD289" s="288"/>
      <c r="DE289" s="217"/>
      <c r="DF289" s="285"/>
      <c r="DG289" s="222"/>
      <c r="DH289" s="217" t="str">
        <f t="shared" si="1364"/>
        <v xml:space="preserve"> </v>
      </c>
      <c r="DI289" s="288"/>
      <c r="DJ289" s="217"/>
      <c r="DK289" s="285"/>
      <c r="DL289" s="222"/>
      <c r="DM289" s="217" t="str">
        <f t="shared" si="1364"/>
        <v xml:space="preserve"> </v>
      </c>
      <c r="DN289" s="288"/>
      <c r="DO289" s="217"/>
      <c r="DP289" s="285"/>
      <c r="DQ289" s="222"/>
      <c r="DR289" s="217" t="str">
        <f t="shared" si="1364"/>
        <v xml:space="preserve"> </v>
      </c>
      <c r="DS289" s="288"/>
      <c r="DT289" s="217"/>
      <c r="DU289" s="285"/>
      <c r="DV289" s="222"/>
      <c r="DW289" s="217" t="str">
        <f t="shared" si="1364"/>
        <v xml:space="preserve"> </v>
      </c>
      <c r="DX289" s="288"/>
      <c r="DY289" s="217"/>
      <c r="DZ289" s="285"/>
      <c r="EA289" s="222"/>
      <c r="EB289" s="217" t="str">
        <f t="shared" si="1364"/>
        <v xml:space="preserve"> </v>
      </c>
      <c r="EC289" s="288"/>
      <c r="ED289" s="217"/>
      <c r="EE289" s="285"/>
      <c r="EF289" s="222"/>
      <c r="EG289" s="217" t="str">
        <f t="shared" si="1364"/>
        <v xml:space="preserve"> </v>
      </c>
      <c r="EH289" s="288"/>
      <c r="EI289" s="217"/>
      <c r="EJ289" s="285"/>
      <c r="EK289" s="222"/>
      <c r="EL289" s="217" t="str">
        <f t="shared" si="1365"/>
        <v xml:space="preserve"> </v>
      </c>
      <c r="EM289" s="288"/>
      <c r="EN289" s="217"/>
      <c r="EO289" s="285"/>
      <c r="EP289" s="222"/>
      <c r="EQ289" s="217" t="str">
        <f t="shared" si="1365"/>
        <v xml:space="preserve"> </v>
      </c>
      <c r="ER289" s="288"/>
      <c r="ES289" s="217"/>
      <c r="ET289" s="285"/>
      <c r="EU289" s="222"/>
      <c r="EV289" s="217" t="str">
        <f t="shared" si="1365"/>
        <v xml:space="preserve"> </v>
      </c>
      <c r="EW289" s="288"/>
      <c r="EX289" s="217"/>
      <c r="EY289" s="285"/>
      <c r="EZ289" s="222"/>
      <c r="FA289" s="217" t="str">
        <f t="shared" si="1365"/>
        <v xml:space="preserve"> </v>
      </c>
      <c r="FB289" s="288"/>
      <c r="FC289" s="217"/>
      <c r="FD289" s="285"/>
    </row>
    <row r="290" spans="1:160" ht="15" customHeight="1">
      <c r="A290" s="360"/>
      <c r="B290" s="402"/>
      <c r="C290" s="386"/>
      <c r="D290" s="279"/>
      <c r="E290" s="221" t="str">
        <f t="shared" si="1359"/>
        <v>PM</v>
      </c>
      <c r="F290" s="222"/>
      <c r="G290" s="217" t="str">
        <f t="shared" si="1358"/>
        <v xml:space="preserve"> </v>
      </c>
      <c r="H290" s="288"/>
      <c r="I290" s="217"/>
      <c r="J290" s="285"/>
      <c r="K290" s="222"/>
      <c r="L290" s="217" t="str">
        <f t="shared" si="1363"/>
        <v xml:space="preserve"> </v>
      </c>
      <c r="M290" s="288"/>
      <c r="N290" s="217"/>
      <c r="O290" s="285"/>
      <c r="P290" s="222"/>
      <c r="Q290" s="217" t="str">
        <f t="shared" si="1363"/>
        <v xml:space="preserve"> </v>
      </c>
      <c r="R290" s="288"/>
      <c r="S290" s="217"/>
      <c r="T290" s="285"/>
      <c r="U290" s="222"/>
      <c r="V290" s="217" t="str">
        <f t="shared" si="1363"/>
        <v xml:space="preserve"> </v>
      </c>
      <c r="W290" s="288"/>
      <c r="X290" s="217"/>
      <c r="Y290" s="285"/>
      <c r="Z290" s="222"/>
      <c r="AA290" s="217" t="str">
        <f t="shared" si="1363"/>
        <v xml:space="preserve"> </v>
      </c>
      <c r="AB290" s="288"/>
      <c r="AC290" s="217"/>
      <c r="AD290" s="285"/>
      <c r="AE290" s="222"/>
      <c r="AF290" s="217" t="str">
        <f t="shared" si="1363"/>
        <v xml:space="preserve"> </v>
      </c>
      <c r="AG290" s="288"/>
      <c r="AH290" s="217"/>
      <c r="AI290" s="285"/>
      <c r="AJ290" s="222"/>
      <c r="AK290" s="217" t="str">
        <f t="shared" si="1363"/>
        <v xml:space="preserve"> </v>
      </c>
      <c r="AL290" s="288"/>
      <c r="AM290" s="217"/>
      <c r="AN290" s="285"/>
      <c r="AO290" s="222"/>
      <c r="AP290" s="217" t="str">
        <f t="shared" si="1363"/>
        <v xml:space="preserve"> </v>
      </c>
      <c r="AQ290" s="288"/>
      <c r="AR290" s="217"/>
      <c r="AS290" s="285"/>
      <c r="AT290" s="222"/>
      <c r="AU290" s="217" t="str">
        <f t="shared" si="1363"/>
        <v xml:space="preserve"> </v>
      </c>
      <c r="AV290" s="288"/>
      <c r="AW290" s="217"/>
      <c r="AX290" s="285"/>
      <c r="AY290" s="222"/>
      <c r="AZ290" s="217" t="str">
        <f t="shared" si="1363"/>
        <v xml:space="preserve"> </v>
      </c>
      <c r="BA290" s="288"/>
      <c r="BB290" s="217"/>
      <c r="BC290" s="285"/>
      <c r="BD290" s="222"/>
      <c r="BE290" s="217" t="str">
        <f t="shared" si="1363"/>
        <v xml:space="preserve"> </v>
      </c>
      <c r="BF290" s="288"/>
      <c r="BG290" s="217"/>
      <c r="BH290" s="285"/>
      <c r="BI290" s="222"/>
      <c r="BJ290" s="217" t="str">
        <f t="shared" si="1363"/>
        <v xml:space="preserve"> </v>
      </c>
      <c r="BK290" s="288"/>
      <c r="BL290" s="217"/>
      <c r="BM290" s="285"/>
      <c r="BN290" s="222"/>
      <c r="BO290" s="217" t="str">
        <f t="shared" si="1363"/>
        <v xml:space="preserve"> </v>
      </c>
      <c r="BP290" s="288"/>
      <c r="BQ290" s="217"/>
      <c r="BR290" s="285"/>
      <c r="BS290" s="222"/>
      <c r="BT290" s="217" t="str">
        <f t="shared" si="1363"/>
        <v xml:space="preserve"> </v>
      </c>
      <c r="BU290" s="288"/>
      <c r="BV290" s="217"/>
      <c r="BW290" s="285"/>
      <c r="BX290" s="222"/>
      <c r="BY290" s="217" t="str">
        <f t="shared" si="1364"/>
        <v xml:space="preserve"> </v>
      </c>
      <c r="BZ290" s="288"/>
      <c r="CA290" s="217"/>
      <c r="CB290" s="285"/>
      <c r="CC290" s="222"/>
      <c r="CD290" s="217" t="str">
        <f t="shared" si="1364"/>
        <v xml:space="preserve"> </v>
      </c>
      <c r="CE290" s="288"/>
      <c r="CF290" s="217"/>
      <c r="CG290" s="285"/>
      <c r="CH290" s="222"/>
      <c r="CI290" s="217" t="str">
        <f t="shared" si="1364"/>
        <v xml:space="preserve"> </v>
      </c>
      <c r="CJ290" s="288"/>
      <c r="CK290" s="217"/>
      <c r="CL290" s="285"/>
      <c r="CM290" s="222"/>
      <c r="CN290" s="217" t="str">
        <f t="shared" si="1364"/>
        <v xml:space="preserve"> </v>
      </c>
      <c r="CO290" s="288"/>
      <c r="CP290" s="217"/>
      <c r="CQ290" s="285"/>
      <c r="CR290" s="222"/>
      <c r="CS290" s="217" t="str">
        <f t="shared" si="1364"/>
        <v xml:space="preserve"> </v>
      </c>
      <c r="CT290" s="288"/>
      <c r="CU290" s="217"/>
      <c r="CV290" s="285"/>
      <c r="CW290" s="222"/>
      <c r="CX290" s="217" t="str">
        <f t="shared" si="1364"/>
        <v xml:space="preserve"> </v>
      </c>
      <c r="CY290" s="288"/>
      <c r="CZ290" s="217"/>
      <c r="DA290" s="285"/>
      <c r="DB290" s="222"/>
      <c r="DC290" s="217" t="str">
        <f t="shared" si="1364"/>
        <v xml:space="preserve"> </v>
      </c>
      <c r="DD290" s="288"/>
      <c r="DE290" s="217"/>
      <c r="DF290" s="285"/>
      <c r="DG290" s="222"/>
      <c r="DH290" s="217" t="str">
        <f t="shared" si="1364"/>
        <v xml:space="preserve"> </v>
      </c>
      <c r="DI290" s="288"/>
      <c r="DJ290" s="217"/>
      <c r="DK290" s="285"/>
      <c r="DL290" s="222"/>
      <c r="DM290" s="217" t="str">
        <f t="shared" si="1364"/>
        <v xml:space="preserve"> </v>
      </c>
      <c r="DN290" s="288"/>
      <c r="DO290" s="217"/>
      <c r="DP290" s="285"/>
      <c r="DQ290" s="222"/>
      <c r="DR290" s="217" t="str">
        <f t="shared" si="1364"/>
        <v xml:space="preserve"> </v>
      </c>
      <c r="DS290" s="288"/>
      <c r="DT290" s="217"/>
      <c r="DU290" s="285"/>
      <c r="DV290" s="222"/>
      <c r="DW290" s="217" t="str">
        <f t="shared" si="1364"/>
        <v xml:space="preserve"> </v>
      </c>
      <c r="DX290" s="288"/>
      <c r="DY290" s="217"/>
      <c r="DZ290" s="285"/>
      <c r="EA290" s="222"/>
      <c r="EB290" s="217" t="str">
        <f t="shared" si="1364"/>
        <v xml:space="preserve"> </v>
      </c>
      <c r="EC290" s="288"/>
      <c r="ED290" s="217"/>
      <c r="EE290" s="285"/>
      <c r="EF290" s="222"/>
      <c r="EG290" s="217" t="str">
        <f t="shared" si="1364"/>
        <v xml:space="preserve"> </v>
      </c>
      <c r="EH290" s="288"/>
      <c r="EI290" s="217"/>
      <c r="EJ290" s="285"/>
      <c r="EK290" s="222"/>
      <c r="EL290" s="217" t="str">
        <f t="shared" si="1365"/>
        <v xml:space="preserve"> </v>
      </c>
      <c r="EM290" s="288"/>
      <c r="EN290" s="217"/>
      <c r="EO290" s="285"/>
      <c r="EP290" s="222"/>
      <c r="EQ290" s="217" t="str">
        <f t="shared" si="1365"/>
        <v xml:space="preserve"> </v>
      </c>
      <c r="ER290" s="288"/>
      <c r="ES290" s="217"/>
      <c r="ET290" s="285"/>
      <c r="EU290" s="222"/>
      <c r="EV290" s="217" t="str">
        <f t="shared" si="1365"/>
        <v xml:space="preserve"> </v>
      </c>
      <c r="EW290" s="288"/>
      <c r="EX290" s="217"/>
      <c r="EY290" s="285"/>
      <c r="EZ290" s="222"/>
      <c r="FA290" s="217" t="str">
        <f t="shared" si="1365"/>
        <v xml:space="preserve"> </v>
      </c>
      <c r="FB290" s="288"/>
      <c r="FC290" s="217"/>
      <c r="FD290" s="285"/>
    </row>
    <row r="291" spans="1:160" ht="15" customHeight="1">
      <c r="A291" s="361">
        <f>IF($A289+1=8,1, $A289+1)</f>
        <v>1</v>
      </c>
      <c r="B291" s="401"/>
      <c r="C291" s="385">
        <f>C289+1</f>
        <v>43234</v>
      </c>
      <c r="D291" s="275" t="s">
        <v>74</v>
      </c>
      <c r="E291" s="11" t="str">
        <f t="shared" si="1359"/>
        <v>AM</v>
      </c>
      <c r="F291" s="156"/>
      <c r="G291" s="155" t="str">
        <f t="shared" si="1358"/>
        <v xml:space="preserve"> </v>
      </c>
      <c r="H291" s="287"/>
      <c r="I291" s="155"/>
      <c r="J291" s="286"/>
      <c r="K291" s="156"/>
      <c r="L291" s="155" t="str">
        <f t="shared" si="1363"/>
        <v xml:space="preserve"> </v>
      </c>
      <c r="M291" s="287"/>
      <c r="N291" s="155"/>
      <c r="O291" s="286"/>
      <c r="P291" s="156"/>
      <c r="Q291" s="155" t="str">
        <f t="shared" si="1363"/>
        <v xml:space="preserve"> </v>
      </c>
      <c r="R291" s="287"/>
      <c r="S291" s="155"/>
      <c r="T291" s="286"/>
      <c r="U291" s="156"/>
      <c r="V291" s="155" t="str">
        <f t="shared" si="1363"/>
        <v xml:space="preserve"> </v>
      </c>
      <c r="W291" s="287"/>
      <c r="X291" s="155"/>
      <c r="Y291" s="286"/>
      <c r="Z291" s="156"/>
      <c r="AA291" s="155" t="str">
        <f t="shared" si="1363"/>
        <v xml:space="preserve"> </v>
      </c>
      <c r="AB291" s="287"/>
      <c r="AC291" s="155"/>
      <c r="AD291" s="286"/>
      <c r="AE291" s="156"/>
      <c r="AF291" s="155" t="str">
        <f t="shared" si="1363"/>
        <v xml:space="preserve"> </v>
      </c>
      <c r="AG291" s="287"/>
      <c r="AH291" s="155"/>
      <c r="AI291" s="286"/>
      <c r="AJ291" s="156"/>
      <c r="AK291" s="155" t="str">
        <f t="shared" si="1363"/>
        <v xml:space="preserve"> </v>
      </c>
      <c r="AL291" s="287"/>
      <c r="AM291" s="155"/>
      <c r="AN291" s="286"/>
      <c r="AO291" s="156"/>
      <c r="AP291" s="155" t="str">
        <f t="shared" si="1363"/>
        <v xml:space="preserve"> </v>
      </c>
      <c r="AQ291" s="287"/>
      <c r="AR291" s="155"/>
      <c r="AS291" s="286"/>
      <c r="AT291" s="156"/>
      <c r="AU291" s="155" t="str">
        <f t="shared" si="1363"/>
        <v xml:space="preserve"> </v>
      </c>
      <c r="AV291" s="287"/>
      <c r="AW291" s="155"/>
      <c r="AX291" s="286"/>
      <c r="AY291" s="156"/>
      <c r="AZ291" s="155" t="str">
        <f t="shared" si="1363"/>
        <v xml:space="preserve"> </v>
      </c>
      <c r="BA291" s="287"/>
      <c r="BB291" s="155"/>
      <c r="BC291" s="286"/>
      <c r="BD291" s="156"/>
      <c r="BE291" s="155" t="str">
        <f t="shared" si="1363"/>
        <v xml:space="preserve"> </v>
      </c>
      <c r="BF291" s="287"/>
      <c r="BG291" s="155"/>
      <c r="BH291" s="286"/>
      <c r="BI291" s="156"/>
      <c r="BJ291" s="155" t="str">
        <f t="shared" si="1363"/>
        <v xml:space="preserve"> </v>
      </c>
      <c r="BK291" s="287"/>
      <c r="BL291" s="155"/>
      <c r="BM291" s="286"/>
      <c r="BN291" s="156"/>
      <c r="BO291" s="155" t="str">
        <f t="shared" si="1363"/>
        <v xml:space="preserve"> </v>
      </c>
      <c r="BP291" s="287"/>
      <c r="BQ291" s="155"/>
      <c r="BR291" s="286"/>
      <c r="BS291" s="156"/>
      <c r="BT291" s="155" t="str">
        <f t="shared" si="1363"/>
        <v xml:space="preserve"> </v>
      </c>
      <c r="BU291" s="287"/>
      <c r="BV291" s="155"/>
      <c r="BW291" s="286"/>
      <c r="BX291" s="156"/>
      <c r="BY291" s="155" t="str">
        <f t="shared" si="1364"/>
        <v xml:space="preserve"> </v>
      </c>
      <c r="BZ291" s="287"/>
      <c r="CA291" s="155"/>
      <c r="CB291" s="286"/>
      <c r="CC291" s="156"/>
      <c r="CD291" s="155" t="str">
        <f t="shared" si="1364"/>
        <v xml:space="preserve"> </v>
      </c>
      <c r="CE291" s="287"/>
      <c r="CF291" s="155"/>
      <c r="CG291" s="286"/>
      <c r="CH291" s="156"/>
      <c r="CI291" s="155" t="str">
        <f t="shared" si="1364"/>
        <v xml:space="preserve"> </v>
      </c>
      <c r="CJ291" s="287"/>
      <c r="CK291" s="155"/>
      <c r="CL291" s="286"/>
      <c r="CM291" s="156"/>
      <c r="CN291" s="155" t="str">
        <f t="shared" si="1364"/>
        <v xml:space="preserve"> </v>
      </c>
      <c r="CO291" s="287"/>
      <c r="CP291" s="155"/>
      <c r="CQ291" s="286"/>
      <c r="CR291" s="156"/>
      <c r="CS291" s="155" t="str">
        <f t="shared" si="1364"/>
        <v xml:space="preserve"> </v>
      </c>
      <c r="CT291" s="287"/>
      <c r="CU291" s="155"/>
      <c r="CV291" s="286"/>
      <c r="CW291" s="156"/>
      <c r="CX291" s="155" t="str">
        <f t="shared" si="1364"/>
        <v xml:space="preserve"> </v>
      </c>
      <c r="CY291" s="287"/>
      <c r="CZ291" s="155"/>
      <c r="DA291" s="286"/>
      <c r="DB291" s="156"/>
      <c r="DC291" s="155" t="str">
        <f t="shared" si="1364"/>
        <v xml:space="preserve"> </v>
      </c>
      <c r="DD291" s="287"/>
      <c r="DE291" s="155"/>
      <c r="DF291" s="286"/>
      <c r="DG291" s="156"/>
      <c r="DH291" s="155" t="str">
        <f t="shared" si="1364"/>
        <v xml:space="preserve"> </v>
      </c>
      <c r="DI291" s="287"/>
      <c r="DJ291" s="155"/>
      <c r="DK291" s="286"/>
      <c r="DL291" s="156"/>
      <c r="DM291" s="155" t="str">
        <f t="shared" si="1364"/>
        <v xml:space="preserve"> </v>
      </c>
      <c r="DN291" s="287"/>
      <c r="DO291" s="155"/>
      <c r="DP291" s="286"/>
      <c r="DQ291" s="156"/>
      <c r="DR291" s="155" t="str">
        <f t="shared" si="1364"/>
        <v xml:space="preserve"> </v>
      </c>
      <c r="DS291" s="287"/>
      <c r="DT291" s="155"/>
      <c r="DU291" s="286"/>
      <c r="DV291" s="156"/>
      <c r="DW291" s="155" t="str">
        <f t="shared" si="1364"/>
        <v xml:space="preserve"> </v>
      </c>
      <c r="DX291" s="287"/>
      <c r="DY291" s="155"/>
      <c r="DZ291" s="286"/>
      <c r="EA291" s="156"/>
      <c r="EB291" s="155" t="str">
        <f t="shared" si="1364"/>
        <v xml:space="preserve"> </v>
      </c>
      <c r="EC291" s="287"/>
      <c r="ED291" s="155"/>
      <c r="EE291" s="286"/>
      <c r="EF291" s="156"/>
      <c r="EG291" s="155" t="str">
        <f t="shared" si="1364"/>
        <v xml:space="preserve"> </v>
      </c>
      <c r="EH291" s="287"/>
      <c r="EI291" s="155"/>
      <c r="EJ291" s="286"/>
      <c r="EK291" s="156"/>
      <c r="EL291" s="155" t="str">
        <f t="shared" si="1365"/>
        <v xml:space="preserve"> </v>
      </c>
      <c r="EM291" s="287"/>
      <c r="EN291" s="155"/>
      <c r="EO291" s="286"/>
      <c r="EP291" s="156"/>
      <c r="EQ291" s="155" t="str">
        <f t="shared" si="1365"/>
        <v xml:space="preserve"> </v>
      </c>
      <c r="ER291" s="287"/>
      <c r="ES291" s="155"/>
      <c r="ET291" s="286"/>
      <c r="EU291" s="156"/>
      <c r="EV291" s="155" t="str">
        <f t="shared" si="1365"/>
        <v xml:space="preserve"> </v>
      </c>
      <c r="EW291" s="287"/>
      <c r="EX291" s="155"/>
      <c r="EY291" s="286"/>
      <c r="EZ291" s="156"/>
      <c r="FA291" s="155" t="str">
        <f t="shared" si="1365"/>
        <v xml:space="preserve"> </v>
      </c>
      <c r="FB291" s="287"/>
      <c r="FC291" s="155"/>
      <c r="FD291" s="286"/>
    </row>
    <row r="292" spans="1:160" ht="15" customHeight="1">
      <c r="A292" s="361"/>
      <c r="B292" s="401"/>
      <c r="C292" s="385"/>
      <c r="D292" s="277"/>
      <c r="E292" s="11" t="str">
        <f t="shared" si="1359"/>
        <v>PM</v>
      </c>
      <c r="F292" s="156"/>
      <c r="G292" s="155" t="str">
        <f t="shared" si="1358"/>
        <v xml:space="preserve"> </v>
      </c>
      <c r="H292" s="287"/>
      <c r="I292" s="155"/>
      <c r="J292" s="286"/>
      <c r="K292" s="156"/>
      <c r="L292" s="155" t="str">
        <f t="shared" si="1363"/>
        <v xml:space="preserve"> </v>
      </c>
      <c r="M292" s="287"/>
      <c r="N292" s="155"/>
      <c r="O292" s="286"/>
      <c r="P292" s="156"/>
      <c r="Q292" s="155" t="str">
        <f t="shared" si="1363"/>
        <v xml:space="preserve"> </v>
      </c>
      <c r="R292" s="287"/>
      <c r="S292" s="155"/>
      <c r="T292" s="286"/>
      <c r="U292" s="156"/>
      <c r="V292" s="155" t="str">
        <f t="shared" si="1363"/>
        <v xml:space="preserve"> </v>
      </c>
      <c r="W292" s="287"/>
      <c r="X292" s="155"/>
      <c r="Y292" s="286"/>
      <c r="Z292" s="156"/>
      <c r="AA292" s="155" t="str">
        <f t="shared" si="1363"/>
        <v xml:space="preserve"> </v>
      </c>
      <c r="AB292" s="287"/>
      <c r="AC292" s="155"/>
      <c r="AD292" s="286"/>
      <c r="AE292" s="156"/>
      <c r="AF292" s="155" t="str">
        <f t="shared" si="1363"/>
        <v xml:space="preserve"> </v>
      </c>
      <c r="AG292" s="287"/>
      <c r="AH292" s="155"/>
      <c r="AI292" s="286"/>
      <c r="AJ292" s="156"/>
      <c r="AK292" s="155" t="str">
        <f t="shared" si="1363"/>
        <v xml:space="preserve"> </v>
      </c>
      <c r="AL292" s="287"/>
      <c r="AM292" s="155"/>
      <c r="AN292" s="286"/>
      <c r="AO292" s="156"/>
      <c r="AP292" s="155" t="str">
        <f t="shared" si="1363"/>
        <v xml:space="preserve"> </v>
      </c>
      <c r="AQ292" s="287"/>
      <c r="AR292" s="155"/>
      <c r="AS292" s="286"/>
      <c r="AT292" s="156"/>
      <c r="AU292" s="155" t="str">
        <f t="shared" si="1363"/>
        <v xml:space="preserve"> </v>
      </c>
      <c r="AV292" s="287"/>
      <c r="AW292" s="155"/>
      <c r="AX292" s="286"/>
      <c r="AY292" s="156"/>
      <c r="AZ292" s="155" t="str">
        <f t="shared" si="1363"/>
        <v xml:space="preserve"> </v>
      </c>
      <c r="BA292" s="287"/>
      <c r="BB292" s="155"/>
      <c r="BC292" s="286"/>
      <c r="BD292" s="156"/>
      <c r="BE292" s="155" t="str">
        <f t="shared" si="1363"/>
        <v xml:space="preserve"> </v>
      </c>
      <c r="BF292" s="287"/>
      <c r="BG292" s="155"/>
      <c r="BH292" s="286"/>
      <c r="BI292" s="156"/>
      <c r="BJ292" s="155" t="str">
        <f t="shared" si="1363"/>
        <v xml:space="preserve"> </v>
      </c>
      <c r="BK292" s="287"/>
      <c r="BL292" s="155"/>
      <c r="BM292" s="286"/>
      <c r="BN292" s="156"/>
      <c r="BO292" s="155" t="str">
        <f t="shared" si="1363"/>
        <v xml:space="preserve"> </v>
      </c>
      <c r="BP292" s="287"/>
      <c r="BQ292" s="155"/>
      <c r="BR292" s="286"/>
      <c r="BS292" s="156"/>
      <c r="BT292" s="155" t="str">
        <f t="shared" si="1363"/>
        <v xml:space="preserve"> </v>
      </c>
      <c r="BU292" s="287"/>
      <c r="BV292" s="155"/>
      <c r="BW292" s="286"/>
      <c r="BX292" s="156"/>
      <c r="BY292" s="155" t="str">
        <f t="shared" si="1364"/>
        <v xml:space="preserve"> </v>
      </c>
      <c r="BZ292" s="287"/>
      <c r="CA292" s="155"/>
      <c r="CB292" s="286"/>
      <c r="CC292" s="156"/>
      <c r="CD292" s="155" t="str">
        <f t="shared" si="1364"/>
        <v xml:space="preserve"> </v>
      </c>
      <c r="CE292" s="287"/>
      <c r="CF292" s="155"/>
      <c r="CG292" s="286"/>
      <c r="CH292" s="156"/>
      <c r="CI292" s="155" t="str">
        <f t="shared" si="1364"/>
        <v xml:space="preserve"> </v>
      </c>
      <c r="CJ292" s="287"/>
      <c r="CK292" s="155"/>
      <c r="CL292" s="286"/>
      <c r="CM292" s="156"/>
      <c r="CN292" s="155" t="str">
        <f t="shared" si="1364"/>
        <v xml:space="preserve"> </v>
      </c>
      <c r="CO292" s="287"/>
      <c r="CP292" s="155"/>
      <c r="CQ292" s="286"/>
      <c r="CR292" s="156"/>
      <c r="CS292" s="155" t="str">
        <f t="shared" si="1364"/>
        <v xml:space="preserve"> </v>
      </c>
      <c r="CT292" s="287"/>
      <c r="CU292" s="155"/>
      <c r="CV292" s="286"/>
      <c r="CW292" s="156"/>
      <c r="CX292" s="155" t="str">
        <f t="shared" si="1364"/>
        <v xml:space="preserve"> </v>
      </c>
      <c r="CY292" s="287"/>
      <c r="CZ292" s="155"/>
      <c r="DA292" s="286"/>
      <c r="DB292" s="156"/>
      <c r="DC292" s="155" t="str">
        <f t="shared" si="1364"/>
        <v xml:space="preserve"> </v>
      </c>
      <c r="DD292" s="287"/>
      <c r="DE292" s="155"/>
      <c r="DF292" s="286"/>
      <c r="DG292" s="156"/>
      <c r="DH292" s="155" t="str">
        <f t="shared" si="1364"/>
        <v xml:space="preserve"> </v>
      </c>
      <c r="DI292" s="287"/>
      <c r="DJ292" s="155"/>
      <c r="DK292" s="286"/>
      <c r="DL292" s="156"/>
      <c r="DM292" s="155" t="str">
        <f t="shared" si="1364"/>
        <v xml:space="preserve"> </v>
      </c>
      <c r="DN292" s="287"/>
      <c r="DO292" s="155"/>
      <c r="DP292" s="286"/>
      <c r="DQ292" s="156"/>
      <c r="DR292" s="155" t="str">
        <f t="shared" si="1364"/>
        <v xml:space="preserve"> </v>
      </c>
      <c r="DS292" s="287"/>
      <c r="DT292" s="155"/>
      <c r="DU292" s="286"/>
      <c r="DV292" s="156"/>
      <c r="DW292" s="155" t="str">
        <f t="shared" si="1364"/>
        <v xml:space="preserve"> </v>
      </c>
      <c r="DX292" s="287"/>
      <c r="DY292" s="155"/>
      <c r="DZ292" s="286"/>
      <c r="EA292" s="156"/>
      <c r="EB292" s="155" t="str">
        <f t="shared" si="1364"/>
        <v xml:space="preserve"> </v>
      </c>
      <c r="EC292" s="287"/>
      <c r="ED292" s="155"/>
      <c r="EE292" s="286"/>
      <c r="EF292" s="156"/>
      <c r="EG292" s="155" t="str">
        <f t="shared" si="1364"/>
        <v xml:space="preserve"> </v>
      </c>
      <c r="EH292" s="287"/>
      <c r="EI292" s="155"/>
      <c r="EJ292" s="286"/>
      <c r="EK292" s="156"/>
      <c r="EL292" s="155" t="str">
        <f t="shared" si="1365"/>
        <v xml:space="preserve"> </v>
      </c>
      <c r="EM292" s="287"/>
      <c r="EN292" s="155"/>
      <c r="EO292" s="286"/>
      <c r="EP292" s="156"/>
      <c r="EQ292" s="155" t="str">
        <f t="shared" si="1365"/>
        <v xml:space="preserve"> </v>
      </c>
      <c r="ER292" s="287"/>
      <c r="ES292" s="155"/>
      <c r="ET292" s="286"/>
      <c r="EU292" s="156"/>
      <c r="EV292" s="155" t="str">
        <f t="shared" si="1365"/>
        <v xml:space="preserve"> </v>
      </c>
      <c r="EW292" s="287"/>
      <c r="EX292" s="155"/>
      <c r="EY292" s="286"/>
      <c r="EZ292" s="156"/>
      <c r="FA292" s="155" t="str">
        <f t="shared" si="1365"/>
        <v xml:space="preserve"> </v>
      </c>
      <c r="FB292" s="287"/>
      <c r="FC292" s="155"/>
      <c r="FD292" s="286"/>
    </row>
    <row r="293" spans="1:160" ht="15" customHeight="1">
      <c r="A293" s="361">
        <f>IF($A291+1=8,1, $A291+1)</f>
        <v>2</v>
      </c>
      <c r="B293" s="401"/>
      <c r="C293" s="385">
        <f>C291+1</f>
        <v>43235</v>
      </c>
      <c r="D293" s="275" t="s">
        <v>75</v>
      </c>
      <c r="E293" s="11" t="str">
        <f t="shared" si="1359"/>
        <v>AM</v>
      </c>
      <c r="F293" s="156"/>
      <c r="G293" s="155" t="str">
        <f t="shared" si="1358"/>
        <v xml:space="preserve"> </v>
      </c>
      <c r="H293" s="287"/>
      <c r="I293" s="155"/>
      <c r="J293" s="286"/>
      <c r="K293" s="156"/>
      <c r="L293" s="155" t="str">
        <f t="shared" si="1363"/>
        <v xml:space="preserve"> </v>
      </c>
      <c r="M293" s="287"/>
      <c r="N293" s="155"/>
      <c r="O293" s="286"/>
      <c r="P293" s="156"/>
      <c r="Q293" s="155" t="str">
        <f t="shared" si="1363"/>
        <v xml:space="preserve"> </v>
      </c>
      <c r="R293" s="287"/>
      <c r="S293" s="155"/>
      <c r="T293" s="286"/>
      <c r="U293" s="156"/>
      <c r="V293" s="155" t="str">
        <f t="shared" si="1363"/>
        <v xml:space="preserve"> </v>
      </c>
      <c r="W293" s="287"/>
      <c r="X293" s="155"/>
      <c r="Y293" s="286"/>
      <c r="Z293" s="156"/>
      <c r="AA293" s="155" t="str">
        <f t="shared" si="1363"/>
        <v xml:space="preserve"> </v>
      </c>
      <c r="AB293" s="287"/>
      <c r="AC293" s="155"/>
      <c r="AD293" s="286"/>
      <c r="AE293" s="156"/>
      <c r="AF293" s="155" t="str">
        <f t="shared" si="1363"/>
        <v xml:space="preserve"> </v>
      </c>
      <c r="AG293" s="287"/>
      <c r="AH293" s="155"/>
      <c r="AI293" s="286"/>
      <c r="AJ293" s="156"/>
      <c r="AK293" s="155" t="str">
        <f t="shared" si="1363"/>
        <v xml:space="preserve"> </v>
      </c>
      <c r="AL293" s="287"/>
      <c r="AM293" s="155"/>
      <c r="AN293" s="286"/>
      <c r="AO293" s="156"/>
      <c r="AP293" s="155" t="str">
        <f t="shared" si="1363"/>
        <v xml:space="preserve"> </v>
      </c>
      <c r="AQ293" s="287"/>
      <c r="AR293" s="155"/>
      <c r="AS293" s="286"/>
      <c r="AT293" s="156"/>
      <c r="AU293" s="155" t="str">
        <f t="shared" si="1363"/>
        <v xml:space="preserve"> </v>
      </c>
      <c r="AV293" s="287"/>
      <c r="AW293" s="155"/>
      <c r="AX293" s="286"/>
      <c r="AY293" s="156"/>
      <c r="AZ293" s="155" t="str">
        <f t="shared" si="1363"/>
        <v xml:space="preserve"> </v>
      </c>
      <c r="BA293" s="287"/>
      <c r="BB293" s="155"/>
      <c r="BC293" s="286"/>
      <c r="BD293" s="156"/>
      <c r="BE293" s="155" t="str">
        <f t="shared" si="1363"/>
        <v xml:space="preserve"> </v>
      </c>
      <c r="BF293" s="287"/>
      <c r="BG293" s="155"/>
      <c r="BH293" s="286"/>
      <c r="BI293" s="156"/>
      <c r="BJ293" s="155" t="str">
        <f t="shared" si="1363"/>
        <v xml:space="preserve"> </v>
      </c>
      <c r="BK293" s="287"/>
      <c r="BL293" s="155"/>
      <c r="BM293" s="286"/>
      <c r="BN293" s="156"/>
      <c r="BO293" s="155" t="str">
        <f t="shared" si="1363"/>
        <v xml:space="preserve"> </v>
      </c>
      <c r="BP293" s="287"/>
      <c r="BQ293" s="155"/>
      <c r="BR293" s="286"/>
      <c r="BS293" s="156"/>
      <c r="BT293" s="155" t="str">
        <f t="shared" si="1363"/>
        <v xml:space="preserve"> </v>
      </c>
      <c r="BU293" s="287"/>
      <c r="BV293" s="155"/>
      <c r="BW293" s="286"/>
      <c r="BX293" s="156"/>
      <c r="BY293" s="155" t="str">
        <f t="shared" si="1364"/>
        <v xml:space="preserve"> </v>
      </c>
      <c r="BZ293" s="287"/>
      <c r="CA293" s="155"/>
      <c r="CB293" s="286"/>
      <c r="CC293" s="156"/>
      <c r="CD293" s="155" t="str">
        <f t="shared" si="1364"/>
        <v xml:space="preserve"> </v>
      </c>
      <c r="CE293" s="287"/>
      <c r="CF293" s="155"/>
      <c r="CG293" s="286"/>
      <c r="CH293" s="156"/>
      <c r="CI293" s="155" t="str">
        <f t="shared" si="1364"/>
        <v xml:space="preserve"> </v>
      </c>
      <c r="CJ293" s="287"/>
      <c r="CK293" s="155"/>
      <c r="CL293" s="286"/>
      <c r="CM293" s="156"/>
      <c r="CN293" s="155" t="str">
        <f t="shared" si="1364"/>
        <v xml:space="preserve"> </v>
      </c>
      <c r="CO293" s="287"/>
      <c r="CP293" s="155"/>
      <c r="CQ293" s="286"/>
      <c r="CR293" s="156"/>
      <c r="CS293" s="155" t="str">
        <f t="shared" si="1364"/>
        <v xml:space="preserve"> </v>
      </c>
      <c r="CT293" s="287"/>
      <c r="CU293" s="155"/>
      <c r="CV293" s="286"/>
      <c r="CW293" s="156"/>
      <c r="CX293" s="155" t="str">
        <f t="shared" si="1364"/>
        <v xml:space="preserve"> </v>
      </c>
      <c r="CY293" s="287"/>
      <c r="CZ293" s="155"/>
      <c r="DA293" s="286"/>
      <c r="DB293" s="156"/>
      <c r="DC293" s="155" t="str">
        <f t="shared" si="1364"/>
        <v xml:space="preserve"> </v>
      </c>
      <c r="DD293" s="287"/>
      <c r="DE293" s="155"/>
      <c r="DF293" s="286"/>
      <c r="DG293" s="156"/>
      <c r="DH293" s="155" t="str">
        <f t="shared" si="1364"/>
        <v xml:space="preserve"> </v>
      </c>
      <c r="DI293" s="287"/>
      <c r="DJ293" s="155"/>
      <c r="DK293" s="286"/>
      <c r="DL293" s="156"/>
      <c r="DM293" s="155" t="str">
        <f t="shared" si="1364"/>
        <v xml:space="preserve"> </v>
      </c>
      <c r="DN293" s="287"/>
      <c r="DO293" s="155"/>
      <c r="DP293" s="286"/>
      <c r="DQ293" s="156"/>
      <c r="DR293" s="155" t="str">
        <f t="shared" si="1364"/>
        <v xml:space="preserve"> </v>
      </c>
      <c r="DS293" s="287"/>
      <c r="DT293" s="155"/>
      <c r="DU293" s="286"/>
      <c r="DV293" s="156"/>
      <c r="DW293" s="155" t="str">
        <f t="shared" si="1364"/>
        <v xml:space="preserve"> </v>
      </c>
      <c r="DX293" s="287"/>
      <c r="DY293" s="155"/>
      <c r="DZ293" s="286"/>
      <c r="EA293" s="156"/>
      <c r="EB293" s="155" t="str">
        <f t="shared" si="1364"/>
        <v xml:space="preserve"> </v>
      </c>
      <c r="EC293" s="287"/>
      <c r="ED293" s="155"/>
      <c r="EE293" s="286"/>
      <c r="EF293" s="156"/>
      <c r="EG293" s="155" t="str">
        <f t="shared" si="1364"/>
        <v xml:space="preserve"> </v>
      </c>
      <c r="EH293" s="287"/>
      <c r="EI293" s="155"/>
      <c r="EJ293" s="286"/>
      <c r="EK293" s="156"/>
      <c r="EL293" s="155" t="str">
        <f t="shared" si="1365"/>
        <v xml:space="preserve"> </v>
      </c>
      <c r="EM293" s="287"/>
      <c r="EN293" s="155"/>
      <c r="EO293" s="286"/>
      <c r="EP293" s="156"/>
      <c r="EQ293" s="155" t="str">
        <f t="shared" si="1365"/>
        <v xml:space="preserve"> </v>
      </c>
      <c r="ER293" s="287"/>
      <c r="ES293" s="155"/>
      <c r="ET293" s="286"/>
      <c r="EU293" s="156"/>
      <c r="EV293" s="155" t="str">
        <f t="shared" si="1365"/>
        <v xml:space="preserve"> </v>
      </c>
      <c r="EW293" s="287"/>
      <c r="EX293" s="155"/>
      <c r="EY293" s="286"/>
      <c r="EZ293" s="156"/>
      <c r="FA293" s="155" t="str">
        <f t="shared" si="1365"/>
        <v xml:space="preserve"> </v>
      </c>
      <c r="FB293" s="287"/>
      <c r="FC293" s="155"/>
      <c r="FD293" s="286"/>
    </row>
    <row r="294" spans="1:160" ht="15" customHeight="1">
      <c r="A294" s="361"/>
      <c r="B294" s="401"/>
      <c r="C294" s="385"/>
      <c r="D294" s="277"/>
      <c r="E294" s="11" t="str">
        <f t="shared" si="1359"/>
        <v>PM</v>
      </c>
      <c r="F294" s="156"/>
      <c r="G294" s="155" t="str">
        <f t="shared" si="1358"/>
        <v xml:space="preserve"> </v>
      </c>
      <c r="H294" s="287"/>
      <c r="I294" s="155"/>
      <c r="J294" s="286"/>
      <c r="K294" s="156"/>
      <c r="L294" s="155" t="str">
        <f t="shared" si="1363"/>
        <v xml:space="preserve"> </v>
      </c>
      <c r="M294" s="287"/>
      <c r="N294" s="155"/>
      <c r="O294" s="286"/>
      <c r="P294" s="156"/>
      <c r="Q294" s="155" t="str">
        <f t="shared" si="1363"/>
        <v xml:space="preserve"> </v>
      </c>
      <c r="R294" s="287"/>
      <c r="S294" s="155"/>
      <c r="T294" s="286"/>
      <c r="U294" s="156"/>
      <c r="V294" s="155" t="str">
        <f t="shared" si="1363"/>
        <v xml:space="preserve"> </v>
      </c>
      <c r="W294" s="287"/>
      <c r="X294" s="155"/>
      <c r="Y294" s="286"/>
      <c r="Z294" s="156"/>
      <c r="AA294" s="155" t="str">
        <f t="shared" si="1363"/>
        <v xml:space="preserve"> </v>
      </c>
      <c r="AB294" s="287"/>
      <c r="AC294" s="155"/>
      <c r="AD294" s="286"/>
      <c r="AE294" s="156"/>
      <c r="AF294" s="155" t="str">
        <f t="shared" si="1363"/>
        <v xml:space="preserve"> </v>
      </c>
      <c r="AG294" s="287"/>
      <c r="AH294" s="155"/>
      <c r="AI294" s="286"/>
      <c r="AJ294" s="156"/>
      <c r="AK294" s="155" t="str">
        <f t="shared" si="1363"/>
        <v xml:space="preserve"> </v>
      </c>
      <c r="AL294" s="287"/>
      <c r="AM294" s="155"/>
      <c r="AN294" s="286"/>
      <c r="AO294" s="156"/>
      <c r="AP294" s="155" t="str">
        <f t="shared" si="1363"/>
        <v xml:space="preserve"> </v>
      </c>
      <c r="AQ294" s="287"/>
      <c r="AR294" s="155"/>
      <c r="AS294" s="286"/>
      <c r="AT294" s="156"/>
      <c r="AU294" s="155" t="str">
        <f t="shared" si="1363"/>
        <v xml:space="preserve"> </v>
      </c>
      <c r="AV294" s="287"/>
      <c r="AW294" s="155"/>
      <c r="AX294" s="286"/>
      <c r="AY294" s="156"/>
      <c r="AZ294" s="155" t="str">
        <f t="shared" si="1363"/>
        <v xml:space="preserve"> </v>
      </c>
      <c r="BA294" s="287"/>
      <c r="BB294" s="155"/>
      <c r="BC294" s="286"/>
      <c r="BD294" s="156"/>
      <c r="BE294" s="155" t="str">
        <f t="shared" si="1363"/>
        <v xml:space="preserve"> </v>
      </c>
      <c r="BF294" s="287"/>
      <c r="BG294" s="155"/>
      <c r="BH294" s="286"/>
      <c r="BI294" s="156"/>
      <c r="BJ294" s="155" t="str">
        <f t="shared" si="1363"/>
        <v xml:space="preserve"> </v>
      </c>
      <c r="BK294" s="287"/>
      <c r="BL294" s="155"/>
      <c r="BM294" s="286"/>
      <c r="BN294" s="156"/>
      <c r="BO294" s="155" t="str">
        <f t="shared" si="1363"/>
        <v xml:space="preserve"> </v>
      </c>
      <c r="BP294" s="287"/>
      <c r="BQ294" s="155"/>
      <c r="BR294" s="286"/>
      <c r="BS294" s="156"/>
      <c r="BT294" s="155" t="str">
        <f t="shared" si="1363"/>
        <v xml:space="preserve"> </v>
      </c>
      <c r="BU294" s="287"/>
      <c r="BV294" s="155"/>
      <c r="BW294" s="286"/>
      <c r="BX294" s="156"/>
      <c r="BY294" s="155" t="str">
        <f t="shared" si="1364"/>
        <v xml:space="preserve"> </v>
      </c>
      <c r="BZ294" s="287"/>
      <c r="CA294" s="155"/>
      <c r="CB294" s="286"/>
      <c r="CC294" s="156"/>
      <c r="CD294" s="155" t="str">
        <f t="shared" si="1364"/>
        <v xml:space="preserve"> </v>
      </c>
      <c r="CE294" s="287"/>
      <c r="CF294" s="155"/>
      <c r="CG294" s="286"/>
      <c r="CH294" s="156"/>
      <c r="CI294" s="155" t="str">
        <f t="shared" si="1364"/>
        <v xml:space="preserve"> </v>
      </c>
      <c r="CJ294" s="287"/>
      <c r="CK294" s="155"/>
      <c r="CL294" s="286"/>
      <c r="CM294" s="156"/>
      <c r="CN294" s="155" t="str">
        <f t="shared" si="1364"/>
        <v xml:space="preserve"> </v>
      </c>
      <c r="CO294" s="287"/>
      <c r="CP294" s="155"/>
      <c r="CQ294" s="286"/>
      <c r="CR294" s="156"/>
      <c r="CS294" s="155" t="str">
        <f t="shared" si="1364"/>
        <v xml:space="preserve"> </v>
      </c>
      <c r="CT294" s="287"/>
      <c r="CU294" s="155"/>
      <c r="CV294" s="286"/>
      <c r="CW294" s="156"/>
      <c r="CX294" s="155" t="str">
        <f t="shared" si="1364"/>
        <v xml:space="preserve"> </v>
      </c>
      <c r="CY294" s="287"/>
      <c r="CZ294" s="155"/>
      <c r="DA294" s="286"/>
      <c r="DB294" s="156"/>
      <c r="DC294" s="155" t="str">
        <f t="shared" si="1364"/>
        <v xml:space="preserve"> </v>
      </c>
      <c r="DD294" s="287"/>
      <c r="DE294" s="155"/>
      <c r="DF294" s="286"/>
      <c r="DG294" s="156"/>
      <c r="DH294" s="155" t="str">
        <f t="shared" si="1364"/>
        <v xml:space="preserve"> </v>
      </c>
      <c r="DI294" s="287"/>
      <c r="DJ294" s="155"/>
      <c r="DK294" s="286"/>
      <c r="DL294" s="156"/>
      <c r="DM294" s="155" t="str">
        <f t="shared" si="1364"/>
        <v xml:space="preserve"> </v>
      </c>
      <c r="DN294" s="287"/>
      <c r="DO294" s="155"/>
      <c r="DP294" s="286"/>
      <c r="DQ294" s="156"/>
      <c r="DR294" s="155" t="str">
        <f t="shared" si="1364"/>
        <v xml:space="preserve"> </v>
      </c>
      <c r="DS294" s="287"/>
      <c r="DT294" s="155"/>
      <c r="DU294" s="286"/>
      <c r="DV294" s="156"/>
      <c r="DW294" s="155" t="str">
        <f t="shared" si="1364"/>
        <v xml:space="preserve"> </v>
      </c>
      <c r="DX294" s="287"/>
      <c r="DY294" s="155"/>
      <c r="DZ294" s="286"/>
      <c r="EA294" s="156"/>
      <c r="EB294" s="155" t="str">
        <f t="shared" si="1364"/>
        <v xml:space="preserve"> </v>
      </c>
      <c r="EC294" s="287"/>
      <c r="ED294" s="155"/>
      <c r="EE294" s="286"/>
      <c r="EF294" s="156"/>
      <c r="EG294" s="155" t="str">
        <f t="shared" si="1364"/>
        <v xml:space="preserve"> </v>
      </c>
      <c r="EH294" s="287"/>
      <c r="EI294" s="155"/>
      <c r="EJ294" s="286"/>
      <c r="EK294" s="156"/>
      <c r="EL294" s="155" t="str">
        <f t="shared" si="1365"/>
        <v xml:space="preserve"> </v>
      </c>
      <c r="EM294" s="287"/>
      <c r="EN294" s="155"/>
      <c r="EO294" s="286"/>
      <c r="EP294" s="156"/>
      <c r="EQ294" s="155" t="str">
        <f t="shared" si="1365"/>
        <v xml:space="preserve"> </v>
      </c>
      <c r="ER294" s="287"/>
      <c r="ES294" s="155"/>
      <c r="ET294" s="286"/>
      <c r="EU294" s="156"/>
      <c r="EV294" s="155" t="str">
        <f t="shared" si="1365"/>
        <v xml:space="preserve"> </v>
      </c>
      <c r="EW294" s="287"/>
      <c r="EX294" s="155"/>
      <c r="EY294" s="286"/>
      <c r="EZ294" s="156"/>
      <c r="FA294" s="155" t="str">
        <f t="shared" si="1365"/>
        <v xml:space="preserve"> </v>
      </c>
      <c r="FB294" s="287"/>
      <c r="FC294" s="155"/>
      <c r="FD294" s="286"/>
    </row>
    <row r="295" spans="1:160" ht="15" customHeight="1">
      <c r="A295" s="361">
        <f>IF($A293+1=8,1, $A293+1)</f>
        <v>3</v>
      </c>
      <c r="B295" s="401"/>
      <c r="C295" s="385">
        <f>C293+1</f>
        <v>43236</v>
      </c>
      <c r="D295" s="275" t="s">
        <v>76</v>
      </c>
      <c r="E295" s="11" t="str">
        <f t="shared" si="1359"/>
        <v>AM</v>
      </c>
      <c r="F295" s="156"/>
      <c r="G295" s="155" t="str">
        <f t="shared" si="1358"/>
        <v xml:space="preserve"> </v>
      </c>
      <c r="H295" s="287"/>
      <c r="I295" s="155"/>
      <c r="J295" s="286"/>
      <c r="K295" s="156"/>
      <c r="L295" s="155" t="str">
        <f t="shared" si="1363"/>
        <v xml:space="preserve"> </v>
      </c>
      <c r="M295" s="287"/>
      <c r="N295" s="155"/>
      <c r="O295" s="286"/>
      <c r="P295" s="156"/>
      <c r="Q295" s="155" t="str">
        <f t="shared" si="1363"/>
        <v xml:space="preserve"> </v>
      </c>
      <c r="R295" s="287"/>
      <c r="S295" s="155"/>
      <c r="T295" s="286"/>
      <c r="U295" s="156"/>
      <c r="V295" s="155" t="str">
        <f t="shared" si="1363"/>
        <v xml:space="preserve"> </v>
      </c>
      <c r="W295" s="287"/>
      <c r="X295" s="155"/>
      <c r="Y295" s="286"/>
      <c r="Z295" s="156"/>
      <c r="AA295" s="155" t="str">
        <f t="shared" si="1363"/>
        <v xml:space="preserve"> </v>
      </c>
      <c r="AB295" s="287"/>
      <c r="AC295" s="155"/>
      <c r="AD295" s="286"/>
      <c r="AE295" s="156"/>
      <c r="AF295" s="155" t="str">
        <f t="shared" si="1363"/>
        <v xml:space="preserve"> </v>
      </c>
      <c r="AG295" s="287"/>
      <c r="AH295" s="155"/>
      <c r="AI295" s="286"/>
      <c r="AJ295" s="156"/>
      <c r="AK295" s="155" t="str">
        <f t="shared" si="1363"/>
        <v xml:space="preserve"> </v>
      </c>
      <c r="AL295" s="287"/>
      <c r="AM295" s="155"/>
      <c r="AN295" s="286"/>
      <c r="AO295" s="156"/>
      <c r="AP295" s="155" t="str">
        <f t="shared" si="1363"/>
        <v xml:space="preserve"> </v>
      </c>
      <c r="AQ295" s="287"/>
      <c r="AR295" s="155"/>
      <c r="AS295" s="286"/>
      <c r="AT295" s="156"/>
      <c r="AU295" s="155" t="str">
        <f t="shared" si="1363"/>
        <v xml:space="preserve"> </v>
      </c>
      <c r="AV295" s="287"/>
      <c r="AW295" s="155"/>
      <c r="AX295" s="286"/>
      <c r="AY295" s="156"/>
      <c r="AZ295" s="155" t="str">
        <f t="shared" si="1363"/>
        <v xml:space="preserve"> </v>
      </c>
      <c r="BA295" s="287"/>
      <c r="BB295" s="155"/>
      <c r="BC295" s="286"/>
      <c r="BD295" s="156"/>
      <c r="BE295" s="155" t="str">
        <f t="shared" si="1363"/>
        <v xml:space="preserve"> </v>
      </c>
      <c r="BF295" s="287"/>
      <c r="BG295" s="155"/>
      <c r="BH295" s="286"/>
      <c r="BI295" s="156"/>
      <c r="BJ295" s="155" t="str">
        <f t="shared" si="1363"/>
        <v xml:space="preserve"> </v>
      </c>
      <c r="BK295" s="287"/>
      <c r="BL295" s="155"/>
      <c r="BM295" s="286"/>
      <c r="BN295" s="156"/>
      <c r="BO295" s="155" t="str">
        <f t="shared" si="1363"/>
        <v xml:space="preserve"> </v>
      </c>
      <c r="BP295" s="287"/>
      <c r="BQ295" s="155"/>
      <c r="BR295" s="286"/>
      <c r="BS295" s="156"/>
      <c r="BT295" s="155" t="str">
        <f t="shared" si="1363"/>
        <v xml:space="preserve"> </v>
      </c>
      <c r="BU295" s="287"/>
      <c r="BV295" s="155"/>
      <c r="BW295" s="286"/>
      <c r="BX295" s="156"/>
      <c r="BY295" s="155" t="str">
        <f t="shared" si="1364"/>
        <v xml:space="preserve"> </v>
      </c>
      <c r="BZ295" s="287"/>
      <c r="CA295" s="155"/>
      <c r="CB295" s="286"/>
      <c r="CC295" s="156"/>
      <c r="CD295" s="155" t="str">
        <f t="shared" si="1364"/>
        <v xml:space="preserve"> </v>
      </c>
      <c r="CE295" s="287"/>
      <c r="CF295" s="155"/>
      <c r="CG295" s="286"/>
      <c r="CH295" s="156"/>
      <c r="CI295" s="155" t="str">
        <f t="shared" si="1364"/>
        <v xml:space="preserve"> </v>
      </c>
      <c r="CJ295" s="287"/>
      <c r="CK295" s="155"/>
      <c r="CL295" s="286"/>
      <c r="CM295" s="156"/>
      <c r="CN295" s="155" t="str">
        <f t="shared" si="1364"/>
        <v xml:space="preserve"> </v>
      </c>
      <c r="CO295" s="287"/>
      <c r="CP295" s="155"/>
      <c r="CQ295" s="286"/>
      <c r="CR295" s="156"/>
      <c r="CS295" s="155" t="str">
        <f t="shared" si="1364"/>
        <v xml:space="preserve"> </v>
      </c>
      <c r="CT295" s="287"/>
      <c r="CU295" s="155"/>
      <c r="CV295" s="286"/>
      <c r="CW295" s="156"/>
      <c r="CX295" s="155" t="str">
        <f t="shared" si="1364"/>
        <v xml:space="preserve"> </v>
      </c>
      <c r="CY295" s="287"/>
      <c r="CZ295" s="155"/>
      <c r="DA295" s="286"/>
      <c r="DB295" s="156"/>
      <c r="DC295" s="155" t="str">
        <f t="shared" si="1364"/>
        <v xml:space="preserve"> </v>
      </c>
      <c r="DD295" s="287"/>
      <c r="DE295" s="155"/>
      <c r="DF295" s="286"/>
      <c r="DG295" s="156"/>
      <c r="DH295" s="155" t="str">
        <f t="shared" si="1364"/>
        <v xml:space="preserve"> </v>
      </c>
      <c r="DI295" s="287"/>
      <c r="DJ295" s="155"/>
      <c r="DK295" s="286"/>
      <c r="DL295" s="156"/>
      <c r="DM295" s="155" t="str">
        <f t="shared" si="1364"/>
        <v xml:space="preserve"> </v>
      </c>
      <c r="DN295" s="287"/>
      <c r="DO295" s="155"/>
      <c r="DP295" s="286"/>
      <c r="DQ295" s="156"/>
      <c r="DR295" s="155" t="str">
        <f t="shared" si="1364"/>
        <v xml:space="preserve"> </v>
      </c>
      <c r="DS295" s="287"/>
      <c r="DT295" s="155"/>
      <c r="DU295" s="286"/>
      <c r="DV295" s="156"/>
      <c r="DW295" s="155" t="str">
        <f t="shared" si="1364"/>
        <v xml:space="preserve"> </v>
      </c>
      <c r="DX295" s="287"/>
      <c r="DY295" s="155"/>
      <c r="DZ295" s="286"/>
      <c r="EA295" s="156"/>
      <c r="EB295" s="155" t="str">
        <f t="shared" si="1364"/>
        <v xml:space="preserve"> </v>
      </c>
      <c r="EC295" s="287"/>
      <c r="ED295" s="155"/>
      <c r="EE295" s="286"/>
      <c r="EF295" s="156"/>
      <c r="EG295" s="155" t="str">
        <f t="shared" si="1364"/>
        <v xml:space="preserve"> </v>
      </c>
      <c r="EH295" s="287"/>
      <c r="EI295" s="155"/>
      <c r="EJ295" s="286"/>
      <c r="EK295" s="156"/>
      <c r="EL295" s="155" t="str">
        <f t="shared" si="1365"/>
        <v xml:space="preserve"> </v>
      </c>
      <c r="EM295" s="287"/>
      <c r="EN295" s="155"/>
      <c r="EO295" s="286"/>
      <c r="EP295" s="156"/>
      <c r="EQ295" s="155" t="str">
        <f t="shared" si="1365"/>
        <v xml:space="preserve"> </v>
      </c>
      <c r="ER295" s="287"/>
      <c r="ES295" s="155"/>
      <c r="ET295" s="286"/>
      <c r="EU295" s="156"/>
      <c r="EV295" s="155" t="str">
        <f t="shared" si="1365"/>
        <v xml:space="preserve"> </v>
      </c>
      <c r="EW295" s="287"/>
      <c r="EX295" s="155"/>
      <c r="EY295" s="286"/>
      <c r="EZ295" s="156"/>
      <c r="FA295" s="155" t="str">
        <f t="shared" si="1365"/>
        <v xml:space="preserve"> </v>
      </c>
      <c r="FB295" s="287"/>
      <c r="FC295" s="155"/>
      <c r="FD295" s="286"/>
    </row>
    <row r="296" spans="1:160" ht="15" customHeight="1">
      <c r="A296" s="361"/>
      <c r="B296" s="401"/>
      <c r="C296" s="385"/>
      <c r="D296" s="277"/>
      <c r="E296" s="11" t="str">
        <f t="shared" si="1359"/>
        <v>PM</v>
      </c>
      <c r="F296" s="156"/>
      <c r="G296" s="155" t="str">
        <f t="shared" si="1358"/>
        <v xml:space="preserve"> </v>
      </c>
      <c r="H296" s="287"/>
      <c r="I296" s="155"/>
      <c r="J296" s="286"/>
      <c r="K296" s="156"/>
      <c r="L296" s="155" t="str">
        <f t="shared" si="1363"/>
        <v xml:space="preserve"> </v>
      </c>
      <c r="M296" s="287"/>
      <c r="N296" s="155"/>
      <c r="O296" s="286"/>
      <c r="P296" s="156"/>
      <c r="Q296" s="155" t="str">
        <f t="shared" si="1363"/>
        <v xml:space="preserve"> </v>
      </c>
      <c r="R296" s="287"/>
      <c r="S296" s="155"/>
      <c r="T296" s="286"/>
      <c r="U296" s="156"/>
      <c r="V296" s="155" t="str">
        <f t="shared" si="1363"/>
        <v xml:space="preserve"> </v>
      </c>
      <c r="W296" s="287"/>
      <c r="X296" s="155"/>
      <c r="Y296" s="286"/>
      <c r="Z296" s="156"/>
      <c r="AA296" s="155" t="str">
        <f t="shared" si="1363"/>
        <v xml:space="preserve"> </v>
      </c>
      <c r="AB296" s="287"/>
      <c r="AC296" s="155"/>
      <c r="AD296" s="286"/>
      <c r="AE296" s="156"/>
      <c r="AF296" s="155" t="str">
        <f t="shared" si="1363"/>
        <v xml:space="preserve"> </v>
      </c>
      <c r="AG296" s="287"/>
      <c r="AH296" s="155"/>
      <c r="AI296" s="286"/>
      <c r="AJ296" s="156"/>
      <c r="AK296" s="155" t="str">
        <f t="shared" si="1363"/>
        <v xml:space="preserve"> </v>
      </c>
      <c r="AL296" s="287"/>
      <c r="AM296" s="155"/>
      <c r="AN296" s="286"/>
      <c r="AO296" s="156"/>
      <c r="AP296" s="155" t="str">
        <f t="shared" si="1363"/>
        <v xml:space="preserve"> </v>
      </c>
      <c r="AQ296" s="287"/>
      <c r="AR296" s="155"/>
      <c r="AS296" s="286"/>
      <c r="AT296" s="156"/>
      <c r="AU296" s="155" t="str">
        <f t="shared" si="1363"/>
        <v xml:space="preserve"> </v>
      </c>
      <c r="AV296" s="287"/>
      <c r="AW296" s="155"/>
      <c r="AX296" s="286"/>
      <c r="AY296" s="156"/>
      <c r="AZ296" s="155" t="str">
        <f t="shared" si="1363"/>
        <v xml:space="preserve"> </v>
      </c>
      <c r="BA296" s="287"/>
      <c r="BB296" s="155"/>
      <c r="BC296" s="286"/>
      <c r="BD296" s="156"/>
      <c r="BE296" s="155" t="str">
        <f t="shared" si="1363"/>
        <v xml:space="preserve"> </v>
      </c>
      <c r="BF296" s="287"/>
      <c r="BG296" s="155"/>
      <c r="BH296" s="286"/>
      <c r="BI296" s="156"/>
      <c r="BJ296" s="155" t="str">
        <f t="shared" si="1363"/>
        <v xml:space="preserve"> </v>
      </c>
      <c r="BK296" s="287"/>
      <c r="BL296" s="155"/>
      <c r="BM296" s="286"/>
      <c r="BN296" s="156"/>
      <c r="BO296" s="155" t="str">
        <f t="shared" si="1363"/>
        <v xml:space="preserve"> </v>
      </c>
      <c r="BP296" s="287"/>
      <c r="BQ296" s="155"/>
      <c r="BR296" s="286"/>
      <c r="BS296" s="156"/>
      <c r="BT296" s="155" t="str">
        <f t="shared" si="1363"/>
        <v xml:space="preserve"> </v>
      </c>
      <c r="BU296" s="287"/>
      <c r="BV296" s="155"/>
      <c r="BW296" s="286"/>
      <c r="BX296" s="156"/>
      <c r="BY296" s="155" t="str">
        <f t="shared" si="1364"/>
        <v xml:space="preserve"> </v>
      </c>
      <c r="BZ296" s="287"/>
      <c r="CA296" s="155"/>
      <c r="CB296" s="286"/>
      <c r="CC296" s="156"/>
      <c r="CD296" s="155" t="str">
        <f t="shared" si="1364"/>
        <v xml:space="preserve"> </v>
      </c>
      <c r="CE296" s="287"/>
      <c r="CF296" s="155"/>
      <c r="CG296" s="286"/>
      <c r="CH296" s="156"/>
      <c r="CI296" s="155" t="str">
        <f t="shared" si="1364"/>
        <v xml:space="preserve"> </v>
      </c>
      <c r="CJ296" s="287"/>
      <c r="CK296" s="155"/>
      <c r="CL296" s="286"/>
      <c r="CM296" s="156"/>
      <c r="CN296" s="155" t="str">
        <f t="shared" si="1364"/>
        <v xml:space="preserve"> </v>
      </c>
      <c r="CO296" s="287"/>
      <c r="CP296" s="155"/>
      <c r="CQ296" s="286"/>
      <c r="CR296" s="156"/>
      <c r="CS296" s="155" t="str">
        <f t="shared" si="1364"/>
        <v xml:space="preserve"> </v>
      </c>
      <c r="CT296" s="287"/>
      <c r="CU296" s="155"/>
      <c r="CV296" s="286"/>
      <c r="CW296" s="156"/>
      <c r="CX296" s="155" t="str">
        <f t="shared" si="1364"/>
        <v xml:space="preserve"> </v>
      </c>
      <c r="CY296" s="287"/>
      <c r="CZ296" s="155"/>
      <c r="DA296" s="286"/>
      <c r="DB296" s="156"/>
      <c r="DC296" s="155" t="str">
        <f t="shared" si="1364"/>
        <v xml:space="preserve"> </v>
      </c>
      <c r="DD296" s="287"/>
      <c r="DE296" s="155"/>
      <c r="DF296" s="286"/>
      <c r="DG296" s="156"/>
      <c r="DH296" s="155" t="str">
        <f t="shared" si="1364"/>
        <v xml:space="preserve"> </v>
      </c>
      <c r="DI296" s="287"/>
      <c r="DJ296" s="155"/>
      <c r="DK296" s="286"/>
      <c r="DL296" s="156"/>
      <c r="DM296" s="155" t="str">
        <f t="shared" si="1364"/>
        <v xml:space="preserve"> </v>
      </c>
      <c r="DN296" s="287"/>
      <c r="DO296" s="155"/>
      <c r="DP296" s="286"/>
      <c r="DQ296" s="156"/>
      <c r="DR296" s="155" t="str">
        <f t="shared" si="1364"/>
        <v xml:space="preserve"> </v>
      </c>
      <c r="DS296" s="287"/>
      <c r="DT296" s="155"/>
      <c r="DU296" s="286"/>
      <c r="DV296" s="156"/>
      <c r="DW296" s="155" t="str">
        <f t="shared" si="1364"/>
        <v xml:space="preserve"> </v>
      </c>
      <c r="DX296" s="287"/>
      <c r="DY296" s="155"/>
      <c r="DZ296" s="286"/>
      <c r="EA296" s="156"/>
      <c r="EB296" s="155" t="str">
        <f t="shared" si="1364"/>
        <v xml:space="preserve"> </v>
      </c>
      <c r="EC296" s="287"/>
      <c r="ED296" s="155"/>
      <c r="EE296" s="286"/>
      <c r="EF296" s="156"/>
      <c r="EG296" s="155" t="str">
        <f t="shared" si="1364"/>
        <v xml:space="preserve"> </v>
      </c>
      <c r="EH296" s="287"/>
      <c r="EI296" s="155"/>
      <c r="EJ296" s="286"/>
      <c r="EK296" s="156"/>
      <c r="EL296" s="155" t="str">
        <f t="shared" si="1365"/>
        <v xml:space="preserve"> </v>
      </c>
      <c r="EM296" s="287"/>
      <c r="EN296" s="155"/>
      <c r="EO296" s="286"/>
      <c r="EP296" s="156"/>
      <c r="EQ296" s="155" t="str">
        <f t="shared" si="1365"/>
        <v xml:space="preserve"> </v>
      </c>
      <c r="ER296" s="287"/>
      <c r="ES296" s="155"/>
      <c r="ET296" s="286"/>
      <c r="EU296" s="156"/>
      <c r="EV296" s="155" t="str">
        <f t="shared" si="1365"/>
        <v xml:space="preserve"> </v>
      </c>
      <c r="EW296" s="287"/>
      <c r="EX296" s="155"/>
      <c r="EY296" s="286"/>
      <c r="EZ296" s="156"/>
      <c r="FA296" s="155" t="str">
        <f t="shared" si="1365"/>
        <v xml:space="preserve"> </v>
      </c>
      <c r="FB296" s="287"/>
      <c r="FC296" s="155"/>
      <c r="FD296" s="286"/>
    </row>
    <row r="297" spans="1:160" ht="15" customHeight="1">
      <c r="A297" s="361">
        <f>IF($A295+1=8,1, $A295+1)</f>
        <v>4</v>
      </c>
      <c r="B297" s="401"/>
      <c r="C297" s="385">
        <f>C295+1</f>
        <v>43237</v>
      </c>
      <c r="D297" s="275" t="s">
        <v>77</v>
      </c>
      <c r="E297" s="11" t="str">
        <f t="shared" si="1359"/>
        <v>AM</v>
      </c>
      <c r="F297" s="156"/>
      <c r="G297" s="155" t="str">
        <f t="shared" si="1358"/>
        <v xml:space="preserve"> </v>
      </c>
      <c r="H297" s="287"/>
      <c r="I297" s="155"/>
      <c r="J297" s="286"/>
      <c r="K297" s="156"/>
      <c r="L297" s="155" t="str">
        <f t="shared" si="1363"/>
        <v xml:space="preserve"> </v>
      </c>
      <c r="M297" s="287"/>
      <c r="N297" s="155"/>
      <c r="O297" s="286"/>
      <c r="P297" s="156"/>
      <c r="Q297" s="155" t="str">
        <f t="shared" si="1363"/>
        <v xml:space="preserve"> </v>
      </c>
      <c r="R297" s="287"/>
      <c r="S297" s="155"/>
      <c r="T297" s="286"/>
      <c r="U297" s="156"/>
      <c r="V297" s="155" t="str">
        <f t="shared" si="1363"/>
        <v xml:space="preserve"> </v>
      </c>
      <c r="W297" s="287"/>
      <c r="X297" s="155"/>
      <c r="Y297" s="286"/>
      <c r="Z297" s="156"/>
      <c r="AA297" s="155" t="str">
        <f t="shared" si="1363"/>
        <v xml:space="preserve"> </v>
      </c>
      <c r="AB297" s="287"/>
      <c r="AC297" s="155"/>
      <c r="AD297" s="286"/>
      <c r="AE297" s="156"/>
      <c r="AF297" s="155" t="str">
        <f t="shared" si="1363"/>
        <v xml:space="preserve"> </v>
      </c>
      <c r="AG297" s="287"/>
      <c r="AH297" s="155"/>
      <c r="AI297" s="286"/>
      <c r="AJ297" s="156"/>
      <c r="AK297" s="155" t="str">
        <f t="shared" si="1363"/>
        <v xml:space="preserve"> </v>
      </c>
      <c r="AL297" s="287"/>
      <c r="AM297" s="155"/>
      <c r="AN297" s="286"/>
      <c r="AO297" s="156"/>
      <c r="AP297" s="155" t="str">
        <f t="shared" si="1363"/>
        <v xml:space="preserve"> </v>
      </c>
      <c r="AQ297" s="287"/>
      <c r="AR297" s="155"/>
      <c r="AS297" s="286"/>
      <c r="AT297" s="156"/>
      <c r="AU297" s="155" t="str">
        <f t="shared" si="1363"/>
        <v xml:space="preserve"> </v>
      </c>
      <c r="AV297" s="287"/>
      <c r="AW297" s="155"/>
      <c r="AX297" s="286"/>
      <c r="AY297" s="156"/>
      <c r="AZ297" s="155" t="str">
        <f t="shared" si="1363"/>
        <v xml:space="preserve"> </v>
      </c>
      <c r="BA297" s="287"/>
      <c r="BB297" s="155"/>
      <c r="BC297" s="286"/>
      <c r="BD297" s="156"/>
      <c r="BE297" s="155" t="str">
        <f t="shared" si="1363"/>
        <v xml:space="preserve"> </v>
      </c>
      <c r="BF297" s="287"/>
      <c r="BG297" s="155"/>
      <c r="BH297" s="286"/>
      <c r="BI297" s="156"/>
      <c r="BJ297" s="155" t="str">
        <f t="shared" si="1363"/>
        <v xml:space="preserve"> </v>
      </c>
      <c r="BK297" s="287"/>
      <c r="BL297" s="155"/>
      <c r="BM297" s="286"/>
      <c r="BN297" s="156"/>
      <c r="BO297" s="155" t="str">
        <f t="shared" si="1363"/>
        <v xml:space="preserve"> </v>
      </c>
      <c r="BP297" s="287"/>
      <c r="BQ297" s="155"/>
      <c r="BR297" s="286"/>
      <c r="BS297" s="156"/>
      <c r="BT297" s="155" t="str">
        <f t="shared" si="1363"/>
        <v xml:space="preserve"> </v>
      </c>
      <c r="BU297" s="287"/>
      <c r="BV297" s="155"/>
      <c r="BW297" s="286"/>
      <c r="BX297" s="156"/>
      <c r="BY297" s="155" t="str">
        <f t="shared" si="1364"/>
        <v xml:space="preserve"> </v>
      </c>
      <c r="BZ297" s="287"/>
      <c r="CA297" s="155"/>
      <c r="CB297" s="286"/>
      <c r="CC297" s="156"/>
      <c r="CD297" s="155" t="str">
        <f t="shared" si="1364"/>
        <v xml:space="preserve"> </v>
      </c>
      <c r="CE297" s="287"/>
      <c r="CF297" s="155"/>
      <c r="CG297" s="286"/>
      <c r="CH297" s="156"/>
      <c r="CI297" s="155" t="str">
        <f t="shared" si="1364"/>
        <v xml:space="preserve"> </v>
      </c>
      <c r="CJ297" s="287"/>
      <c r="CK297" s="155"/>
      <c r="CL297" s="286"/>
      <c r="CM297" s="156"/>
      <c r="CN297" s="155" t="str">
        <f t="shared" si="1364"/>
        <v xml:space="preserve"> </v>
      </c>
      <c r="CO297" s="287"/>
      <c r="CP297" s="155"/>
      <c r="CQ297" s="286"/>
      <c r="CR297" s="156"/>
      <c r="CS297" s="155" t="str">
        <f t="shared" si="1364"/>
        <v xml:space="preserve"> </v>
      </c>
      <c r="CT297" s="287"/>
      <c r="CU297" s="155"/>
      <c r="CV297" s="286"/>
      <c r="CW297" s="156"/>
      <c r="CX297" s="155" t="str">
        <f t="shared" si="1364"/>
        <v xml:space="preserve"> </v>
      </c>
      <c r="CY297" s="287"/>
      <c r="CZ297" s="155"/>
      <c r="DA297" s="286"/>
      <c r="DB297" s="156"/>
      <c r="DC297" s="155" t="str">
        <f t="shared" si="1364"/>
        <v xml:space="preserve"> </v>
      </c>
      <c r="DD297" s="287"/>
      <c r="DE297" s="155"/>
      <c r="DF297" s="286"/>
      <c r="DG297" s="156"/>
      <c r="DH297" s="155" t="str">
        <f t="shared" si="1364"/>
        <v xml:space="preserve"> </v>
      </c>
      <c r="DI297" s="287"/>
      <c r="DJ297" s="155"/>
      <c r="DK297" s="286"/>
      <c r="DL297" s="156"/>
      <c r="DM297" s="155" t="str">
        <f t="shared" si="1364"/>
        <v xml:space="preserve"> </v>
      </c>
      <c r="DN297" s="287"/>
      <c r="DO297" s="155"/>
      <c r="DP297" s="286"/>
      <c r="DQ297" s="156"/>
      <c r="DR297" s="155" t="str">
        <f t="shared" si="1364"/>
        <v xml:space="preserve"> </v>
      </c>
      <c r="DS297" s="287"/>
      <c r="DT297" s="155"/>
      <c r="DU297" s="286"/>
      <c r="DV297" s="156"/>
      <c r="DW297" s="155" t="str">
        <f t="shared" si="1364"/>
        <v xml:space="preserve"> </v>
      </c>
      <c r="DX297" s="287"/>
      <c r="DY297" s="155"/>
      <c r="DZ297" s="286"/>
      <c r="EA297" s="156"/>
      <c r="EB297" s="155" t="str">
        <f t="shared" si="1364"/>
        <v xml:space="preserve"> </v>
      </c>
      <c r="EC297" s="287"/>
      <c r="ED297" s="155"/>
      <c r="EE297" s="286"/>
      <c r="EF297" s="156"/>
      <c r="EG297" s="155" t="str">
        <f t="shared" si="1364"/>
        <v xml:space="preserve"> </v>
      </c>
      <c r="EH297" s="287"/>
      <c r="EI297" s="155"/>
      <c r="EJ297" s="286"/>
      <c r="EK297" s="156"/>
      <c r="EL297" s="155" t="str">
        <f t="shared" si="1365"/>
        <v xml:space="preserve"> </v>
      </c>
      <c r="EM297" s="287"/>
      <c r="EN297" s="155"/>
      <c r="EO297" s="286"/>
      <c r="EP297" s="156"/>
      <c r="EQ297" s="155" t="str">
        <f t="shared" si="1365"/>
        <v xml:space="preserve"> </v>
      </c>
      <c r="ER297" s="287"/>
      <c r="ES297" s="155"/>
      <c r="ET297" s="286"/>
      <c r="EU297" s="156"/>
      <c r="EV297" s="155" t="str">
        <f t="shared" si="1365"/>
        <v xml:space="preserve"> </v>
      </c>
      <c r="EW297" s="287"/>
      <c r="EX297" s="155"/>
      <c r="EY297" s="286"/>
      <c r="EZ297" s="156"/>
      <c r="FA297" s="155" t="str">
        <f t="shared" si="1365"/>
        <v xml:space="preserve"> </v>
      </c>
      <c r="FB297" s="287"/>
      <c r="FC297" s="155"/>
      <c r="FD297" s="286"/>
    </row>
    <row r="298" spans="1:160" ht="15" customHeight="1">
      <c r="A298" s="361"/>
      <c r="B298" s="401"/>
      <c r="C298" s="385"/>
      <c r="D298" s="277"/>
      <c r="E298" s="11" t="str">
        <f t="shared" si="1359"/>
        <v>PM</v>
      </c>
      <c r="F298" s="156"/>
      <c r="G298" s="155" t="str">
        <f t="shared" si="1358"/>
        <v xml:space="preserve"> </v>
      </c>
      <c r="H298" s="287"/>
      <c r="I298" s="155"/>
      <c r="J298" s="286"/>
      <c r="K298" s="156"/>
      <c r="L298" s="155" t="str">
        <f t="shared" si="1363"/>
        <v xml:space="preserve"> </v>
      </c>
      <c r="M298" s="287"/>
      <c r="N298" s="155"/>
      <c r="O298" s="286"/>
      <c r="P298" s="156"/>
      <c r="Q298" s="155" t="str">
        <f t="shared" si="1363"/>
        <v xml:space="preserve"> </v>
      </c>
      <c r="R298" s="287"/>
      <c r="S298" s="155"/>
      <c r="T298" s="286"/>
      <c r="U298" s="156"/>
      <c r="V298" s="155" t="str">
        <f t="shared" si="1363"/>
        <v xml:space="preserve"> </v>
      </c>
      <c r="W298" s="287"/>
      <c r="X298" s="155"/>
      <c r="Y298" s="286"/>
      <c r="Z298" s="156"/>
      <c r="AA298" s="155" t="str">
        <f t="shared" si="1363"/>
        <v xml:space="preserve"> </v>
      </c>
      <c r="AB298" s="287"/>
      <c r="AC298" s="155"/>
      <c r="AD298" s="286"/>
      <c r="AE298" s="156"/>
      <c r="AF298" s="155" t="str">
        <f t="shared" si="1363"/>
        <v xml:space="preserve"> </v>
      </c>
      <c r="AG298" s="287"/>
      <c r="AH298" s="155"/>
      <c r="AI298" s="286"/>
      <c r="AJ298" s="156"/>
      <c r="AK298" s="155" t="str">
        <f t="shared" si="1363"/>
        <v xml:space="preserve"> </v>
      </c>
      <c r="AL298" s="287"/>
      <c r="AM298" s="155"/>
      <c r="AN298" s="286"/>
      <c r="AO298" s="156"/>
      <c r="AP298" s="155" t="str">
        <f t="shared" si="1363"/>
        <v xml:space="preserve"> </v>
      </c>
      <c r="AQ298" s="287"/>
      <c r="AR298" s="155"/>
      <c r="AS298" s="286"/>
      <c r="AT298" s="156"/>
      <c r="AU298" s="155" t="str">
        <f t="shared" si="1363"/>
        <v xml:space="preserve"> </v>
      </c>
      <c r="AV298" s="287"/>
      <c r="AW298" s="155"/>
      <c r="AX298" s="286"/>
      <c r="AY298" s="156"/>
      <c r="AZ298" s="155" t="str">
        <f t="shared" si="1363"/>
        <v xml:space="preserve"> </v>
      </c>
      <c r="BA298" s="287"/>
      <c r="BB298" s="155"/>
      <c r="BC298" s="286"/>
      <c r="BD298" s="156"/>
      <c r="BE298" s="155" t="str">
        <f t="shared" si="1363"/>
        <v xml:space="preserve"> </v>
      </c>
      <c r="BF298" s="287"/>
      <c r="BG298" s="155"/>
      <c r="BH298" s="286"/>
      <c r="BI298" s="156"/>
      <c r="BJ298" s="155" t="str">
        <f t="shared" si="1363"/>
        <v xml:space="preserve"> </v>
      </c>
      <c r="BK298" s="287"/>
      <c r="BL298" s="155"/>
      <c r="BM298" s="286"/>
      <c r="BN298" s="156"/>
      <c r="BO298" s="155" t="str">
        <f t="shared" si="1363"/>
        <v xml:space="preserve"> </v>
      </c>
      <c r="BP298" s="287"/>
      <c r="BQ298" s="155"/>
      <c r="BR298" s="286"/>
      <c r="BS298" s="156"/>
      <c r="BT298" s="155" t="str">
        <f t="shared" si="1363"/>
        <v xml:space="preserve"> </v>
      </c>
      <c r="BU298" s="287"/>
      <c r="BV298" s="155"/>
      <c r="BW298" s="286"/>
      <c r="BX298" s="156"/>
      <c r="BY298" s="155" t="str">
        <f t="shared" si="1364"/>
        <v xml:space="preserve"> </v>
      </c>
      <c r="BZ298" s="287"/>
      <c r="CA298" s="155"/>
      <c r="CB298" s="286"/>
      <c r="CC298" s="156"/>
      <c r="CD298" s="155" t="str">
        <f t="shared" si="1364"/>
        <v xml:space="preserve"> </v>
      </c>
      <c r="CE298" s="287"/>
      <c r="CF298" s="155"/>
      <c r="CG298" s="286"/>
      <c r="CH298" s="156"/>
      <c r="CI298" s="155" t="str">
        <f t="shared" si="1364"/>
        <v xml:space="preserve"> </v>
      </c>
      <c r="CJ298" s="287"/>
      <c r="CK298" s="155"/>
      <c r="CL298" s="286"/>
      <c r="CM298" s="156"/>
      <c r="CN298" s="155" t="str">
        <f t="shared" si="1364"/>
        <v xml:space="preserve"> </v>
      </c>
      <c r="CO298" s="287"/>
      <c r="CP298" s="155"/>
      <c r="CQ298" s="286"/>
      <c r="CR298" s="156"/>
      <c r="CS298" s="155" t="str">
        <f t="shared" si="1364"/>
        <v xml:space="preserve"> </v>
      </c>
      <c r="CT298" s="287"/>
      <c r="CU298" s="155"/>
      <c r="CV298" s="286"/>
      <c r="CW298" s="156"/>
      <c r="CX298" s="155" t="str">
        <f t="shared" si="1364"/>
        <v xml:space="preserve"> </v>
      </c>
      <c r="CY298" s="287"/>
      <c r="CZ298" s="155"/>
      <c r="DA298" s="286"/>
      <c r="DB298" s="156"/>
      <c r="DC298" s="155" t="str">
        <f t="shared" si="1364"/>
        <v xml:space="preserve"> </v>
      </c>
      <c r="DD298" s="287"/>
      <c r="DE298" s="155"/>
      <c r="DF298" s="286"/>
      <c r="DG298" s="156"/>
      <c r="DH298" s="155" t="str">
        <f t="shared" si="1364"/>
        <v xml:space="preserve"> </v>
      </c>
      <c r="DI298" s="287"/>
      <c r="DJ298" s="155"/>
      <c r="DK298" s="286"/>
      <c r="DL298" s="156"/>
      <c r="DM298" s="155" t="str">
        <f t="shared" si="1364"/>
        <v xml:space="preserve"> </v>
      </c>
      <c r="DN298" s="287"/>
      <c r="DO298" s="155"/>
      <c r="DP298" s="286"/>
      <c r="DQ298" s="156"/>
      <c r="DR298" s="155" t="str">
        <f t="shared" si="1364"/>
        <v xml:space="preserve"> </v>
      </c>
      <c r="DS298" s="287"/>
      <c r="DT298" s="155"/>
      <c r="DU298" s="286"/>
      <c r="DV298" s="156"/>
      <c r="DW298" s="155" t="str">
        <f t="shared" si="1364"/>
        <v xml:space="preserve"> </v>
      </c>
      <c r="DX298" s="287"/>
      <c r="DY298" s="155"/>
      <c r="DZ298" s="286"/>
      <c r="EA298" s="156"/>
      <c r="EB298" s="155" t="str">
        <f t="shared" si="1364"/>
        <v xml:space="preserve"> </v>
      </c>
      <c r="EC298" s="287"/>
      <c r="ED298" s="155"/>
      <c r="EE298" s="286"/>
      <c r="EF298" s="156"/>
      <c r="EG298" s="155" t="str">
        <f t="shared" si="1364"/>
        <v xml:space="preserve"> </v>
      </c>
      <c r="EH298" s="287"/>
      <c r="EI298" s="155"/>
      <c r="EJ298" s="286"/>
      <c r="EK298" s="156"/>
      <c r="EL298" s="155" t="str">
        <f t="shared" si="1365"/>
        <v xml:space="preserve"> </v>
      </c>
      <c r="EM298" s="287"/>
      <c r="EN298" s="155"/>
      <c r="EO298" s="286"/>
      <c r="EP298" s="156"/>
      <c r="EQ298" s="155" t="str">
        <f t="shared" si="1365"/>
        <v xml:space="preserve"> </v>
      </c>
      <c r="ER298" s="287"/>
      <c r="ES298" s="155"/>
      <c r="ET298" s="286"/>
      <c r="EU298" s="156"/>
      <c r="EV298" s="155" t="str">
        <f t="shared" si="1365"/>
        <v xml:space="preserve"> </v>
      </c>
      <c r="EW298" s="287"/>
      <c r="EX298" s="155"/>
      <c r="EY298" s="286"/>
      <c r="EZ298" s="156"/>
      <c r="FA298" s="155" t="str">
        <f t="shared" si="1365"/>
        <v xml:space="preserve"> </v>
      </c>
      <c r="FB298" s="287"/>
      <c r="FC298" s="155"/>
      <c r="FD298" s="286"/>
    </row>
    <row r="299" spans="1:160" ht="15" customHeight="1">
      <c r="A299" s="361">
        <f>IF($A297+1=8,1, $A297+1)</f>
        <v>5</v>
      </c>
      <c r="B299" s="401"/>
      <c r="C299" s="385">
        <f>C297+1</f>
        <v>43238</v>
      </c>
      <c r="D299" s="275" t="s">
        <v>78</v>
      </c>
      <c r="E299" s="11" t="str">
        <f t="shared" si="1359"/>
        <v>AM</v>
      </c>
      <c r="F299" s="156"/>
      <c r="G299" s="155" t="str">
        <f t="shared" si="1358"/>
        <v xml:space="preserve"> </v>
      </c>
      <c r="H299" s="287"/>
      <c r="I299" s="155"/>
      <c r="J299" s="286"/>
      <c r="K299" s="156"/>
      <c r="L299" s="155" t="str">
        <f t="shared" si="1363"/>
        <v xml:space="preserve"> </v>
      </c>
      <c r="M299" s="287"/>
      <c r="N299" s="155"/>
      <c r="O299" s="286"/>
      <c r="P299" s="156"/>
      <c r="Q299" s="155" t="str">
        <f t="shared" si="1363"/>
        <v xml:space="preserve"> </v>
      </c>
      <c r="R299" s="287"/>
      <c r="S299" s="155"/>
      <c r="T299" s="286"/>
      <c r="U299" s="156"/>
      <c r="V299" s="155" t="str">
        <f t="shared" si="1363"/>
        <v xml:space="preserve"> </v>
      </c>
      <c r="W299" s="287"/>
      <c r="X299" s="155"/>
      <c r="Y299" s="286"/>
      <c r="Z299" s="156"/>
      <c r="AA299" s="155" t="str">
        <f t="shared" si="1363"/>
        <v xml:space="preserve"> </v>
      </c>
      <c r="AB299" s="287"/>
      <c r="AC299" s="155"/>
      <c r="AD299" s="286"/>
      <c r="AE299" s="156"/>
      <c r="AF299" s="155" t="str">
        <f t="shared" si="1363"/>
        <v xml:space="preserve"> </v>
      </c>
      <c r="AG299" s="287"/>
      <c r="AH299" s="155"/>
      <c r="AI299" s="286"/>
      <c r="AJ299" s="156"/>
      <c r="AK299" s="155" t="str">
        <f t="shared" si="1363"/>
        <v xml:space="preserve"> </v>
      </c>
      <c r="AL299" s="287"/>
      <c r="AM299" s="155"/>
      <c r="AN299" s="286"/>
      <c r="AO299" s="156"/>
      <c r="AP299" s="155" t="str">
        <f t="shared" si="1363"/>
        <v xml:space="preserve"> </v>
      </c>
      <c r="AQ299" s="287"/>
      <c r="AR299" s="155"/>
      <c r="AS299" s="286"/>
      <c r="AT299" s="156"/>
      <c r="AU299" s="155" t="str">
        <f t="shared" si="1363"/>
        <v xml:space="preserve"> </v>
      </c>
      <c r="AV299" s="287"/>
      <c r="AW299" s="155"/>
      <c r="AX299" s="286"/>
      <c r="AY299" s="156"/>
      <c r="AZ299" s="155" t="str">
        <f t="shared" si="1363"/>
        <v xml:space="preserve"> </v>
      </c>
      <c r="BA299" s="287"/>
      <c r="BB299" s="155"/>
      <c r="BC299" s="286"/>
      <c r="BD299" s="156"/>
      <c r="BE299" s="155" t="str">
        <f t="shared" si="1363"/>
        <v xml:space="preserve"> </v>
      </c>
      <c r="BF299" s="287"/>
      <c r="BG299" s="155"/>
      <c r="BH299" s="286"/>
      <c r="BI299" s="156"/>
      <c r="BJ299" s="155" t="str">
        <f t="shared" si="1363"/>
        <v xml:space="preserve"> </v>
      </c>
      <c r="BK299" s="287"/>
      <c r="BL299" s="155"/>
      <c r="BM299" s="286"/>
      <c r="BN299" s="156"/>
      <c r="BO299" s="155" t="str">
        <f t="shared" si="1363"/>
        <v xml:space="preserve"> </v>
      </c>
      <c r="BP299" s="287"/>
      <c r="BQ299" s="155"/>
      <c r="BR299" s="286"/>
      <c r="BS299" s="156"/>
      <c r="BT299" s="155" t="str">
        <f t="shared" si="1363"/>
        <v xml:space="preserve"> </v>
      </c>
      <c r="BU299" s="287"/>
      <c r="BV299" s="155"/>
      <c r="BW299" s="286"/>
      <c r="BX299" s="156"/>
      <c r="BY299" s="155" t="str">
        <f t="shared" si="1364"/>
        <v xml:space="preserve"> </v>
      </c>
      <c r="BZ299" s="287"/>
      <c r="CA299" s="155"/>
      <c r="CB299" s="286"/>
      <c r="CC299" s="156"/>
      <c r="CD299" s="155" t="str">
        <f t="shared" si="1364"/>
        <v xml:space="preserve"> </v>
      </c>
      <c r="CE299" s="287"/>
      <c r="CF299" s="155"/>
      <c r="CG299" s="286"/>
      <c r="CH299" s="156"/>
      <c r="CI299" s="155" t="str">
        <f t="shared" si="1364"/>
        <v xml:space="preserve"> </v>
      </c>
      <c r="CJ299" s="287"/>
      <c r="CK299" s="155"/>
      <c r="CL299" s="286"/>
      <c r="CM299" s="156"/>
      <c r="CN299" s="155" t="str">
        <f t="shared" si="1364"/>
        <v xml:space="preserve"> </v>
      </c>
      <c r="CO299" s="287"/>
      <c r="CP299" s="155"/>
      <c r="CQ299" s="286"/>
      <c r="CR299" s="156"/>
      <c r="CS299" s="155" t="str">
        <f t="shared" si="1364"/>
        <v xml:space="preserve"> </v>
      </c>
      <c r="CT299" s="287"/>
      <c r="CU299" s="155"/>
      <c r="CV299" s="286"/>
      <c r="CW299" s="156"/>
      <c r="CX299" s="155" t="str">
        <f t="shared" si="1364"/>
        <v xml:space="preserve"> </v>
      </c>
      <c r="CY299" s="287"/>
      <c r="CZ299" s="155"/>
      <c r="DA299" s="286"/>
      <c r="DB299" s="156"/>
      <c r="DC299" s="155" t="str">
        <f t="shared" si="1364"/>
        <v xml:space="preserve"> </v>
      </c>
      <c r="DD299" s="287"/>
      <c r="DE299" s="155"/>
      <c r="DF299" s="286"/>
      <c r="DG299" s="156"/>
      <c r="DH299" s="155" t="str">
        <f t="shared" si="1364"/>
        <v xml:space="preserve"> </v>
      </c>
      <c r="DI299" s="287"/>
      <c r="DJ299" s="155"/>
      <c r="DK299" s="286"/>
      <c r="DL299" s="156"/>
      <c r="DM299" s="155" t="str">
        <f t="shared" si="1364"/>
        <v xml:space="preserve"> </v>
      </c>
      <c r="DN299" s="287"/>
      <c r="DO299" s="155"/>
      <c r="DP299" s="286"/>
      <c r="DQ299" s="156"/>
      <c r="DR299" s="155" t="str">
        <f t="shared" si="1364"/>
        <v xml:space="preserve"> </v>
      </c>
      <c r="DS299" s="287"/>
      <c r="DT299" s="155"/>
      <c r="DU299" s="286"/>
      <c r="DV299" s="156"/>
      <c r="DW299" s="155" t="str">
        <f t="shared" si="1364"/>
        <v xml:space="preserve"> </v>
      </c>
      <c r="DX299" s="287"/>
      <c r="DY299" s="155"/>
      <c r="DZ299" s="286"/>
      <c r="EA299" s="156"/>
      <c r="EB299" s="155" t="str">
        <f t="shared" si="1364"/>
        <v xml:space="preserve"> </v>
      </c>
      <c r="EC299" s="287"/>
      <c r="ED299" s="155"/>
      <c r="EE299" s="286"/>
      <c r="EF299" s="156"/>
      <c r="EG299" s="155" t="str">
        <f t="shared" si="1364"/>
        <v xml:space="preserve"> </v>
      </c>
      <c r="EH299" s="287"/>
      <c r="EI299" s="155"/>
      <c r="EJ299" s="286"/>
      <c r="EK299" s="156"/>
      <c r="EL299" s="155" t="str">
        <f t="shared" si="1365"/>
        <v xml:space="preserve"> </v>
      </c>
      <c r="EM299" s="287"/>
      <c r="EN299" s="155"/>
      <c r="EO299" s="286"/>
      <c r="EP299" s="156"/>
      <c r="EQ299" s="155" t="str">
        <f t="shared" si="1365"/>
        <v xml:space="preserve"> </v>
      </c>
      <c r="ER299" s="287"/>
      <c r="ES299" s="155"/>
      <c r="ET299" s="286"/>
      <c r="EU299" s="156"/>
      <c r="EV299" s="155" t="str">
        <f t="shared" si="1365"/>
        <v xml:space="preserve"> </v>
      </c>
      <c r="EW299" s="287"/>
      <c r="EX299" s="155"/>
      <c r="EY299" s="286"/>
      <c r="EZ299" s="156"/>
      <c r="FA299" s="155" t="str">
        <f t="shared" si="1365"/>
        <v xml:space="preserve"> </v>
      </c>
      <c r="FB299" s="287"/>
      <c r="FC299" s="155"/>
      <c r="FD299" s="286"/>
    </row>
    <row r="300" spans="1:160" ht="15" customHeight="1">
      <c r="A300" s="361"/>
      <c r="B300" s="401"/>
      <c r="C300" s="385"/>
      <c r="D300" s="277"/>
      <c r="E300" s="11" t="str">
        <f t="shared" si="1359"/>
        <v>PM</v>
      </c>
      <c r="F300" s="156"/>
      <c r="G300" s="155" t="str">
        <f t="shared" si="1358"/>
        <v xml:space="preserve"> </v>
      </c>
      <c r="H300" s="287"/>
      <c r="I300" s="155"/>
      <c r="J300" s="286"/>
      <c r="K300" s="156"/>
      <c r="L300" s="155" t="str">
        <f t="shared" si="1363"/>
        <v xml:space="preserve"> </v>
      </c>
      <c r="M300" s="287"/>
      <c r="N300" s="155"/>
      <c r="O300" s="286"/>
      <c r="P300" s="156"/>
      <c r="Q300" s="155" t="str">
        <f t="shared" si="1363"/>
        <v xml:space="preserve"> </v>
      </c>
      <c r="R300" s="287"/>
      <c r="S300" s="155"/>
      <c r="T300" s="286"/>
      <c r="U300" s="156"/>
      <c r="V300" s="155" t="str">
        <f t="shared" si="1363"/>
        <v xml:space="preserve"> </v>
      </c>
      <c r="W300" s="287"/>
      <c r="X300" s="155"/>
      <c r="Y300" s="286"/>
      <c r="Z300" s="156"/>
      <c r="AA300" s="155" t="str">
        <f t="shared" si="1363"/>
        <v xml:space="preserve"> </v>
      </c>
      <c r="AB300" s="287"/>
      <c r="AC300" s="155"/>
      <c r="AD300" s="286"/>
      <c r="AE300" s="156"/>
      <c r="AF300" s="155" t="str">
        <f t="shared" si="1363"/>
        <v xml:space="preserve"> </v>
      </c>
      <c r="AG300" s="287"/>
      <c r="AH300" s="155"/>
      <c r="AI300" s="286"/>
      <c r="AJ300" s="156"/>
      <c r="AK300" s="155" t="str">
        <f t="shared" si="1363"/>
        <v xml:space="preserve"> </v>
      </c>
      <c r="AL300" s="287"/>
      <c r="AM300" s="155"/>
      <c r="AN300" s="286"/>
      <c r="AO300" s="156"/>
      <c r="AP300" s="155" t="str">
        <f t="shared" si="1363"/>
        <v xml:space="preserve"> </v>
      </c>
      <c r="AQ300" s="287"/>
      <c r="AR300" s="155"/>
      <c r="AS300" s="286"/>
      <c r="AT300" s="156"/>
      <c r="AU300" s="155" t="str">
        <f t="shared" si="1363"/>
        <v xml:space="preserve"> </v>
      </c>
      <c r="AV300" s="287"/>
      <c r="AW300" s="155"/>
      <c r="AX300" s="286"/>
      <c r="AY300" s="156"/>
      <c r="AZ300" s="155" t="str">
        <f t="shared" si="1363"/>
        <v xml:space="preserve"> </v>
      </c>
      <c r="BA300" s="287"/>
      <c r="BB300" s="155"/>
      <c r="BC300" s="286"/>
      <c r="BD300" s="156"/>
      <c r="BE300" s="155" t="str">
        <f t="shared" si="1363"/>
        <v xml:space="preserve"> </v>
      </c>
      <c r="BF300" s="287"/>
      <c r="BG300" s="155"/>
      <c r="BH300" s="286"/>
      <c r="BI300" s="156"/>
      <c r="BJ300" s="155" t="str">
        <f t="shared" si="1363"/>
        <v xml:space="preserve"> </v>
      </c>
      <c r="BK300" s="287"/>
      <c r="BL300" s="155"/>
      <c r="BM300" s="286"/>
      <c r="BN300" s="156"/>
      <c r="BO300" s="155" t="str">
        <f t="shared" si="1363"/>
        <v xml:space="preserve"> </v>
      </c>
      <c r="BP300" s="287"/>
      <c r="BQ300" s="155"/>
      <c r="BR300" s="286"/>
      <c r="BS300" s="156"/>
      <c r="BT300" s="155" t="str">
        <f t="shared" si="1363"/>
        <v xml:space="preserve"> </v>
      </c>
      <c r="BU300" s="287"/>
      <c r="BV300" s="155"/>
      <c r="BW300" s="286"/>
      <c r="BX300" s="156"/>
      <c r="BY300" s="155" t="str">
        <f t="shared" si="1364"/>
        <v xml:space="preserve"> </v>
      </c>
      <c r="BZ300" s="287"/>
      <c r="CA300" s="155"/>
      <c r="CB300" s="286"/>
      <c r="CC300" s="156"/>
      <c r="CD300" s="155" t="str">
        <f t="shared" si="1364"/>
        <v xml:space="preserve"> </v>
      </c>
      <c r="CE300" s="287"/>
      <c r="CF300" s="155"/>
      <c r="CG300" s="286"/>
      <c r="CH300" s="156"/>
      <c r="CI300" s="155" t="str">
        <f t="shared" si="1364"/>
        <v xml:space="preserve"> </v>
      </c>
      <c r="CJ300" s="287"/>
      <c r="CK300" s="155"/>
      <c r="CL300" s="286"/>
      <c r="CM300" s="156"/>
      <c r="CN300" s="155" t="str">
        <f t="shared" si="1364"/>
        <v xml:space="preserve"> </v>
      </c>
      <c r="CO300" s="287"/>
      <c r="CP300" s="155"/>
      <c r="CQ300" s="286"/>
      <c r="CR300" s="156"/>
      <c r="CS300" s="155" t="str">
        <f t="shared" si="1364"/>
        <v xml:space="preserve"> </v>
      </c>
      <c r="CT300" s="287"/>
      <c r="CU300" s="155"/>
      <c r="CV300" s="286"/>
      <c r="CW300" s="156"/>
      <c r="CX300" s="155" t="str">
        <f t="shared" si="1364"/>
        <v xml:space="preserve"> </v>
      </c>
      <c r="CY300" s="287"/>
      <c r="CZ300" s="155"/>
      <c r="DA300" s="286"/>
      <c r="DB300" s="156"/>
      <c r="DC300" s="155" t="str">
        <f t="shared" si="1364"/>
        <v xml:space="preserve"> </v>
      </c>
      <c r="DD300" s="287"/>
      <c r="DE300" s="155"/>
      <c r="DF300" s="286"/>
      <c r="DG300" s="156"/>
      <c r="DH300" s="155" t="str">
        <f t="shared" si="1364"/>
        <v xml:space="preserve"> </v>
      </c>
      <c r="DI300" s="287"/>
      <c r="DJ300" s="155"/>
      <c r="DK300" s="286"/>
      <c r="DL300" s="156"/>
      <c r="DM300" s="155" t="str">
        <f t="shared" si="1364"/>
        <v xml:space="preserve"> </v>
      </c>
      <c r="DN300" s="287"/>
      <c r="DO300" s="155"/>
      <c r="DP300" s="286"/>
      <c r="DQ300" s="156"/>
      <c r="DR300" s="155" t="str">
        <f t="shared" si="1364"/>
        <v xml:space="preserve"> </v>
      </c>
      <c r="DS300" s="287"/>
      <c r="DT300" s="155"/>
      <c r="DU300" s="286"/>
      <c r="DV300" s="156"/>
      <c r="DW300" s="155" t="str">
        <f t="shared" si="1364"/>
        <v xml:space="preserve"> </v>
      </c>
      <c r="DX300" s="287"/>
      <c r="DY300" s="155"/>
      <c r="DZ300" s="286"/>
      <c r="EA300" s="156"/>
      <c r="EB300" s="155" t="str">
        <f t="shared" si="1364"/>
        <v xml:space="preserve"> </v>
      </c>
      <c r="EC300" s="287"/>
      <c r="ED300" s="155"/>
      <c r="EE300" s="286"/>
      <c r="EF300" s="156"/>
      <c r="EG300" s="155" t="str">
        <f t="shared" si="1364"/>
        <v xml:space="preserve"> </v>
      </c>
      <c r="EH300" s="287"/>
      <c r="EI300" s="155"/>
      <c r="EJ300" s="286"/>
      <c r="EK300" s="156"/>
      <c r="EL300" s="155" t="str">
        <f t="shared" si="1365"/>
        <v xml:space="preserve"> </v>
      </c>
      <c r="EM300" s="287"/>
      <c r="EN300" s="155"/>
      <c r="EO300" s="286"/>
      <c r="EP300" s="156"/>
      <c r="EQ300" s="155" t="str">
        <f t="shared" si="1365"/>
        <v xml:space="preserve"> </v>
      </c>
      <c r="ER300" s="287"/>
      <c r="ES300" s="155"/>
      <c r="ET300" s="286"/>
      <c r="EU300" s="156"/>
      <c r="EV300" s="155" t="str">
        <f t="shared" si="1365"/>
        <v xml:space="preserve"> </v>
      </c>
      <c r="EW300" s="287"/>
      <c r="EX300" s="155"/>
      <c r="EY300" s="286"/>
      <c r="EZ300" s="156"/>
      <c r="FA300" s="155" t="str">
        <f t="shared" si="1365"/>
        <v xml:space="preserve"> </v>
      </c>
      <c r="FB300" s="287"/>
      <c r="FC300" s="155"/>
      <c r="FD300" s="286"/>
    </row>
    <row r="301" spans="1:160" ht="15" customHeight="1">
      <c r="A301" s="360">
        <f>IF($A299+1=8,1, $A299+1)</f>
        <v>6</v>
      </c>
      <c r="B301" s="402"/>
      <c r="C301" s="386">
        <f>C299+1</f>
        <v>43239</v>
      </c>
      <c r="D301" s="278" t="s">
        <v>79</v>
      </c>
      <c r="E301" s="221" t="str">
        <f t="shared" si="1359"/>
        <v>AM</v>
      </c>
      <c r="F301" s="222"/>
      <c r="G301" s="217" t="str">
        <f t="shared" si="1358"/>
        <v xml:space="preserve"> </v>
      </c>
      <c r="H301" s="288"/>
      <c r="I301" s="217"/>
      <c r="J301" s="285"/>
      <c r="K301" s="222"/>
      <c r="L301" s="217" t="str">
        <f t="shared" ref="L301:BT312" si="1366">IF(K301="Absent",0," ")</f>
        <v xml:space="preserve"> </v>
      </c>
      <c r="M301" s="288"/>
      <c r="N301" s="217"/>
      <c r="O301" s="285"/>
      <c r="P301" s="222"/>
      <c r="Q301" s="217" t="str">
        <f t="shared" si="1366"/>
        <v xml:space="preserve"> </v>
      </c>
      <c r="R301" s="288"/>
      <c r="S301" s="217"/>
      <c r="T301" s="285"/>
      <c r="U301" s="222"/>
      <c r="V301" s="217" t="str">
        <f t="shared" si="1366"/>
        <v xml:space="preserve"> </v>
      </c>
      <c r="W301" s="288"/>
      <c r="X301" s="217"/>
      <c r="Y301" s="285"/>
      <c r="Z301" s="222"/>
      <c r="AA301" s="217" t="str">
        <f t="shared" si="1366"/>
        <v xml:space="preserve"> </v>
      </c>
      <c r="AB301" s="288"/>
      <c r="AC301" s="217"/>
      <c r="AD301" s="285"/>
      <c r="AE301" s="222"/>
      <c r="AF301" s="217" t="str">
        <f t="shared" si="1366"/>
        <v xml:space="preserve"> </v>
      </c>
      <c r="AG301" s="288"/>
      <c r="AH301" s="217"/>
      <c r="AI301" s="285"/>
      <c r="AJ301" s="222"/>
      <c r="AK301" s="217" t="str">
        <f t="shared" si="1366"/>
        <v xml:space="preserve"> </v>
      </c>
      <c r="AL301" s="288"/>
      <c r="AM301" s="217"/>
      <c r="AN301" s="285"/>
      <c r="AO301" s="222"/>
      <c r="AP301" s="217" t="str">
        <f t="shared" si="1366"/>
        <v xml:space="preserve"> </v>
      </c>
      <c r="AQ301" s="288"/>
      <c r="AR301" s="217"/>
      <c r="AS301" s="285"/>
      <c r="AT301" s="222"/>
      <c r="AU301" s="217" t="str">
        <f t="shared" si="1366"/>
        <v xml:space="preserve"> </v>
      </c>
      <c r="AV301" s="288"/>
      <c r="AW301" s="217"/>
      <c r="AX301" s="285"/>
      <c r="AY301" s="222"/>
      <c r="AZ301" s="217" t="str">
        <f t="shared" si="1366"/>
        <v xml:space="preserve"> </v>
      </c>
      <c r="BA301" s="288"/>
      <c r="BB301" s="217"/>
      <c r="BC301" s="285"/>
      <c r="BD301" s="222"/>
      <c r="BE301" s="217" t="str">
        <f t="shared" si="1366"/>
        <v xml:space="preserve"> </v>
      </c>
      <c r="BF301" s="288"/>
      <c r="BG301" s="217"/>
      <c r="BH301" s="285"/>
      <c r="BI301" s="222"/>
      <c r="BJ301" s="217" t="str">
        <f t="shared" si="1366"/>
        <v xml:space="preserve"> </v>
      </c>
      <c r="BK301" s="288"/>
      <c r="BL301" s="217"/>
      <c r="BM301" s="285"/>
      <c r="BN301" s="222"/>
      <c r="BO301" s="217" t="str">
        <f t="shared" si="1366"/>
        <v xml:space="preserve"> </v>
      </c>
      <c r="BP301" s="288"/>
      <c r="BQ301" s="217"/>
      <c r="BR301" s="285"/>
      <c r="BS301" s="222"/>
      <c r="BT301" s="217" t="str">
        <f t="shared" si="1366"/>
        <v xml:space="preserve"> </v>
      </c>
      <c r="BU301" s="288"/>
      <c r="BV301" s="217"/>
      <c r="BW301" s="285"/>
      <c r="BX301" s="222"/>
      <c r="BY301" s="217" t="str">
        <f t="shared" ref="BY301:EG312" si="1367">IF(BX301="Absent",0," ")</f>
        <v xml:space="preserve"> </v>
      </c>
      <c r="BZ301" s="288"/>
      <c r="CA301" s="217"/>
      <c r="CB301" s="285"/>
      <c r="CC301" s="222"/>
      <c r="CD301" s="217" t="str">
        <f t="shared" si="1367"/>
        <v xml:space="preserve"> </v>
      </c>
      <c r="CE301" s="288"/>
      <c r="CF301" s="217"/>
      <c r="CG301" s="285"/>
      <c r="CH301" s="222"/>
      <c r="CI301" s="217" t="str">
        <f t="shared" si="1367"/>
        <v xml:space="preserve"> </v>
      </c>
      <c r="CJ301" s="288"/>
      <c r="CK301" s="217"/>
      <c r="CL301" s="285"/>
      <c r="CM301" s="222"/>
      <c r="CN301" s="217" t="str">
        <f t="shared" si="1367"/>
        <v xml:space="preserve"> </v>
      </c>
      <c r="CO301" s="288"/>
      <c r="CP301" s="217"/>
      <c r="CQ301" s="285"/>
      <c r="CR301" s="222"/>
      <c r="CS301" s="217" t="str">
        <f t="shared" si="1367"/>
        <v xml:space="preserve"> </v>
      </c>
      <c r="CT301" s="288"/>
      <c r="CU301" s="217"/>
      <c r="CV301" s="285"/>
      <c r="CW301" s="222"/>
      <c r="CX301" s="217" t="str">
        <f t="shared" si="1367"/>
        <v xml:space="preserve"> </v>
      </c>
      <c r="CY301" s="288"/>
      <c r="CZ301" s="217"/>
      <c r="DA301" s="285"/>
      <c r="DB301" s="222"/>
      <c r="DC301" s="217" t="str">
        <f t="shared" si="1367"/>
        <v xml:space="preserve"> </v>
      </c>
      <c r="DD301" s="288"/>
      <c r="DE301" s="217"/>
      <c r="DF301" s="285"/>
      <c r="DG301" s="222"/>
      <c r="DH301" s="217" t="str">
        <f t="shared" si="1367"/>
        <v xml:space="preserve"> </v>
      </c>
      <c r="DI301" s="288"/>
      <c r="DJ301" s="217"/>
      <c r="DK301" s="285"/>
      <c r="DL301" s="222"/>
      <c r="DM301" s="217" t="str">
        <f t="shared" si="1367"/>
        <v xml:space="preserve"> </v>
      </c>
      <c r="DN301" s="288"/>
      <c r="DO301" s="217"/>
      <c r="DP301" s="285"/>
      <c r="DQ301" s="222"/>
      <c r="DR301" s="217" t="str">
        <f t="shared" si="1367"/>
        <v xml:space="preserve"> </v>
      </c>
      <c r="DS301" s="288"/>
      <c r="DT301" s="217"/>
      <c r="DU301" s="285"/>
      <c r="DV301" s="222"/>
      <c r="DW301" s="217" t="str">
        <f t="shared" si="1367"/>
        <v xml:space="preserve"> </v>
      </c>
      <c r="DX301" s="288"/>
      <c r="DY301" s="217"/>
      <c r="DZ301" s="285"/>
      <c r="EA301" s="222"/>
      <c r="EB301" s="217" t="str">
        <f t="shared" si="1367"/>
        <v xml:space="preserve"> </v>
      </c>
      <c r="EC301" s="288"/>
      <c r="ED301" s="217"/>
      <c r="EE301" s="285"/>
      <c r="EF301" s="222"/>
      <c r="EG301" s="217" t="str">
        <f t="shared" si="1367"/>
        <v xml:space="preserve"> </v>
      </c>
      <c r="EH301" s="288"/>
      <c r="EI301" s="217"/>
      <c r="EJ301" s="285"/>
      <c r="EK301" s="222"/>
      <c r="EL301" s="217" t="str">
        <f t="shared" ref="EL301:FA312" si="1368">IF(EK301="Absent",0," ")</f>
        <v xml:space="preserve"> </v>
      </c>
      <c r="EM301" s="288"/>
      <c r="EN301" s="217"/>
      <c r="EO301" s="285"/>
      <c r="EP301" s="222"/>
      <c r="EQ301" s="217" t="str">
        <f t="shared" si="1368"/>
        <v xml:space="preserve"> </v>
      </c>
      <c r="ER301" s="288"/>
      <c r="ES301" s="217"/>
      <c r="ET301" s="285"/>
      <c r="EU301" s="222"/>
      <c r="EV301" s="217" t="str">
        <f t="shared" si="1368"/>
        <v xml:space="preserve"> </v>
      </c>
      <c r="EW301" s="288"/>
      <c r="EX301" s="217"/>
      <c r="EY301" s="285"/>
      <c r="EZ301" s="222"/>
      <c r="FA301" s="217" t="str">
        <f t="shared" si="1368"/>
        <v xml:space="preserve"> </v>
      </c>
      <c r="FB301" s="288"/>
      <c r="FC301" s="217"/>
      <c r="FD301" s="285"/>
    </row>
    <row r="302" spans="1:160" ht="15" customHeight="1">
      <c r="A302" s="360"/>
      <c r="B302" s="402"/>
      <c r="C302" s="386"/>
      <c r="D302" s="279"/>
      <c r="E302" s="221" t="str">
        <f t="shared" si="1359"/>
        <v>PM</v>
      </c>
      <c r="F302" s="222"/>
      <c r="G302" s="217" t="str">
        <f t="shared" si="1358"/>
        <v xml:space="preserve"> </v>
      </c>
      <c r="H302" s="288"/>
      <c r="I302" s="217"/>
      <c r="J302" s="285"/>
      <c r="K302" s="222"/>
      <c r="L302" s="217" t="str">
        <f t="shared" si="1366"/>
        <v xml:space="preserve"> </v>
      </c>
      <c r="M302" s="288"/>
      <c r="N302" s="217"/>
      <c r="O302" s="285"/>
      <c r="P302" s="222"/>
      <c r="Q302" s="217" t="str">
        <f t="shared" si="1366"/>
        <v xml:space="preserve"> </v>
      </c>
      <c r="R302" s="288"/>
      <c r="S302" s="217"/>
      <c r="T302" s="285"/>
      <c r="U302" s="222"/>
      <c r="V302" s="217" t="str">
        <f t="shared" si="1366"/>
        <v xml:space="preserve"> </v>
      </c>
      <c r="W302" s="288"/>
      <c r="X302" s="217"/>
      <c r="Y302" s="285"/>
      <c r="Z302" s="222"/>
      <c r="AA302" s="217" t="str">
        <f t="shared" si="1366"/>
        <v xml:space="preserve"> </v>
      </c>
      <c r="AB302" s="288"/>
      <c r="AC302" s="217"/>
      <c r="AD302" s="285"/>
      <c r="AE302" s="222"/>
      <c r="AF302" s="217" t="str">
        <f t="shared" si="1366"/>
        <v xml:space="preserve"> </v>
      </c>
      <c r="AG302" s="288"/>
      <c r="AH302" s="217"/>
      <c r="AI302" s="285"/>
      <c r="AJ302" s="222"/>
      <c r="AK302" s="217" t="str">
        <f t="shared" si="1366"/>
        <v xml:space="preserve"> </v>
      </c>
      <c r="AL302" s="288"/>
      <c r="AM302" s="217"/>
      <c r="AN302" s="285"/>
      <c r="AO302" s="222"/>
      <c r="AP302" s="217" t="str">
        <f t="shared" si="1366"/>
        <v xml:space="preserve"> </v>
      </c>
      <c r="AQ302" s="288"/>
      <c r="AR302" s="217"/>
      <c r="AS302" s="285"/>
      <c r="AT302" s="222"/>
      <c r="AU302" s="217" t="str">
        <f t="shared" si="1366"/>
        <v xml:space="preserve"> </v>
      </c>
      <c r="AV302" s="288"/>
      <c r="AW302" s="217"/>
      <c r="AX302" s="285"/>
      <c r="AY302" s="222"/>
      <c r="AZ302" s="217" t="str">
        <f t="shared" si="1366"/>
        <v xml:space="preserve"> </v>
      </c>
      <c r="BA302" s="288"/>
      <c r="BB302" s="217"/>
      <c r="BC302" s="285"/>
      <c r="BD302" s="222"/>
      <c r="BE302" s="217" t="str">
        <f t="shared" si="1366"/>
        <v xml:space="preserve"> </v>
      </c>
      <c r="BF302" s="288"/>
      <c r="BG302" s="217"/>
      <c r="BH302" s="285"/>
      <c r="BI302" s="222"/>
      <c r="BJ302" s="217" t="str">
        <f t="shared" si="1366"/>
        <v xml:space="preserve"> </v>
      </c>
      <c r="BK302" s="288"/>
      <c r="BL302" s="217"/>
      <c r="BM302" s="285"/>
      <c r="BN302" s="222"/>
      <c r="BO302" s="217" t="str">
        <f t="shared" si="1366"/>
        <v xml:space="preserve"> </v>
      </c>
      <c r="BP302" s="288"/>
      <c r="BQ302" s="217"/>
      <c r="BR302" s="285"/>
      <c r="BS302" s="222"/>
      <c r="BT302" s="217" t="str">
        <f t="shared" si="1366"/>
        <v xml:space="preserve"> </v>
      </c>
      <c r="BU302" s="288"/>
      <c r="BV302" s="217"/>
      <c r="BW302" s="285"/>
      <c r="BX302" s="222"/>
      <c r="BY302" s="217" t="str">
        <f t="shared" si="1367"/>
        <v xml:space="preserve"> </v>
      </c>
      <c r="BZ302" s="288"/>
      <c r="CA302" s="217"/>
      <c r="CB302" s="285"/>
      <c r="CC302" s="222"/>
      <c r="CD302" s="217" t="str">
        <f t="shared" si="1367"/>
        <v xml:space="preserve"> </v>
      </c>
      <c r="CE302" s="288"/>
      <c r="CF302" s="217"/>
      <c r="CG302" s="285"/>
      <c r="CH302" s="222"/>
      <c r="CI302" s="217" t="str">
        <f t="shared" si="1367"/>
        <v xml:space="preserve"> </v>
      </c>
      <c r="CJ302" s="288"/>
      <c r="CK302" s="217"/>
      <c r="CL302" s="285"/>
      <c r="CM302" s="222"/>
      <c r="CN302" s="217" t="str">
        <f t="shared" si="1367"/>
        <v xml:space="preserve"> </v>
      </c>
      <c r="CO302" s="288"/>
      <c r="CP302" s="217"/>
      <c r="CQ302" s="285"/>
      <c r="CR302" s="222"/>
      <c r="CS302" s="217" t="str">
        <f t="shared" si="1367"/>
        <v xml:space="preserve"> </v>
      </c>
      <c r="CT302" s="288"/>
      <c r="CU302" s="217"/>
      <c r="CV302" s="285"/>
      <c r="CW302" s="222"/>
      <c r="CX302" s="217" t="str">
        <f t="shared" si="1367"/>
        <v xml:space="preserve"> </v>
      </c>
      <c r="CY302" s="288"/>
      <c r="CZ302" s="217"/>
      <c r="DA302" s="285"/>
      <c r="DB302" s="222"/>
      <c r="DC302" s="217" t="str">
        <f t="shared" si="1367"/>
        <v xml:space="preserve"> </v>
      </c>
      <c r="DD302" s="288"/>
      <c r="DE302" s="217"/>
      <c r="DF302" s="285"/>
      <c r="DG302" s="222"/>
      <c r="DH302" s="217" t="str">
        <f t="shared" si="1367"/>
        <v xml:space="preserve"> </v>
      </c>
      <c r="DI302" s="288"/>
      <c r="DJ302" s="217"/>
      <c r="DK302" s="285"/>
      <c r="DL302" s="222"/>
      <c r="DM302" s="217" t="str">
        <f t="shared" si="1367"/>
        <v xml:space="preserve"> </v>
      </c>
      <c r="DN302" s="288"/>
      <c r="DO302" s="217"/>
      <c r="DP302" s="285"/>
      <c r="DQ302" s="222"/>
      <c r="DR302" s="217" t="str">
        <f t="shared" si="1367"/>
        <v xml:space="preserve"> </v>
      </c>
      <c r="DS302" s="288"/>
      <c r="DT302" s="217"/>
      <c r="DU302" s="285"/>
      <c r="DV302" s="222"/>
      <c r="DW302" s="217" t="str">
        <f t="shared" si="1367"/>
        <v xml:space="preserve"> </v>
      </c>
      <c r="DX302" s="288"/>
      <c r="DY302" s="217"/>
      <c r="DZ302" s="285"/>
      <c r="EA302" s="222"/>
      <c r="EB302" s="217" t="str">
        <f t="shared" si="1367"/>
        <v xml:space="preserve"> </v>
      </c>
      <c r="EC302" s="288"/>
      <c r="ED302" s="217"/>
      <c r="EE302" s="285"/>
      <c r="EF302" s="222"/>
      <c r="EG302" s="217" t="str">
        <f t="shared" si="1367"/>
        <v xml:space="preserve"> </v>
      </c>
      <c r="EH302" s="288"/>
      <c r="EI302" s="217"/>
      <c r="EJ302" s="285"/>
      <c r="EK302" s="222"/>
      <c r="EL302" s="217" t="str">
        <f t="shared" si="1368"/>
        <v xml:space="preserve"> </v>
      </c>
      <c r="EM302" s="288"/>
      <c r="EN302" s="217"/>
      <c r="EO302" s="285"/>
      <c r="EP302" s="222"/>
      <c r="EQ302" s="217" t="str">
        <f t="shared" si="1368"/>
        <v xml:space="preserve"> </v>
      </c>
      <c r="ER302" s="288"/>
      <c r="ES302" s="217"/>
      <c r="ET302" s="285"/>
      <c r="EU302" s="222"/>
      <c r="EV302" s="217" t="str">
        <f t="shared" si="1368"/>
        <v xml:space="preserve"> </v>
      </c>
      <c r="EW302" s="288"/>
      <c r="EX302" s="217"/>
      <c r="EY302" s="285"/>
      <c r="EZ302" s="222"/>
      <c r="FA302" s="217" t="str">
        <f t="shared" si="1368"/>
        <v xml:space="preserve"> </v>
      </c>
      <c r="FB302" s="288"/>
      <c r="FC302" s="217"/>
      <c r="FD302" s="285"/>
    </row>
    <row r="303" spans="1:160" ht="15" customHeight="1">
      <c r="A303" s="360">
        <f>IF($A301+1=8,1, $A301+1)</f>
        <v>7</v>
      </c>
      <c r="B303" s="402"/>
      <c r="C303" s="386">
        <f>C301+1</f>
        <v>43240</v>
      </c>
      <c r="D303" s="278" t="s">
        <v>80</v>
      </c>
      <c r="E303" s="221" t="str">
        <f t="shared" si="1359"/>
        <v>AM</v>
      </c>
      <c r="F303" s="222"/>
      <c r="G303" s="217" t="str">
        <f t="shared" si="1358"/>
        <v xml:space="preserve"> </v>
      </c>
      <c r="H303" s="288"/>
      <c r="I303" s="217"/>
      <c r="J303" s="285"/>
      <c r="K303" s="222"/>
      <c r="L303" s="217" t="str">
        <f t="shared" si="1366"/>
        <v xml:space="preserve"> </v>
      </c>
      <c r="M303" s="288"/>
      <c r="N303" s="217"/>
      <c r="O303" s="285"/>
      <c r="P303" s="222"/>
      <c r="Q303" s="217" t="str">
        <f t="shared" si="1366"/>
        <v xml:space="preserve"> </v>
      </c>
      <c r="R303" s="288"/>
      <c r="S303" s="217"/>
      <c r="T303" s="285"/>
      <c r="U303" s="222"/>
      <c r="V303" s="217" t="str">
        <f t="shared" si="1366"/>
        <v xml:space="preserve"> </v>
      </c>
      <c r="W303" s="288"/>
      <c r="X303" s="217"/>
      <c r="Y303" s="285"/>
      <c r="Z303" s="222"/>
      <c r="AA303" s="217" t="str">
        <f t="shared" si="1366"/>
        <v xml:space="preserve"> </v>
      </c>
      <c r="AB303" s="288"/>
      <c r="AC303" s="217"/>
      <c r="AD303" s="285"/>
      <c r="AE303" s="222"/>
      <c r="AF303" s="217" t="str">
        <f t="shared" si="1366"/>
        <v xml:space="preserve"> </v>
      </c>
      <c r="AG303" s="288"/>
      <c r="AH303" s="217"/>
      <c r="AI303" s="285"/>
      <c r="AJ303" s="222"/>
      <c r="AK303" s="217" t="str">
        <f t="shared" si="1366"/>
        <v xml:space="preserve"> </v>
      </c>
      <c r="AL303" s="288"/>
      <c r="AM303" s="217"/>
      <c r="AN303" s="285"/>
      <c r="AO303" s="222"/>
      <c r="AP303" s="217" t="str">
        <f t="shared" si="1366"/>
        <v xml:space="preserve"> </v>
      </c>
      <c r="AQ303" s="288"/>
      <c r="AR303" s="217"/>
      <c r="AS303" s="285"/>
      <c r="AT303" s="222"/>
      <c r="AU303" s="217" t="str">
        <f t="shared" si="1366"/>
        <v xml:space="preserve"> </v>
      </c>
      <c r="AV303" s="288"/>
      <c r="AW303" s="217"/>
      <c r="AX303" s="285"/>
      <c r="AY303" s="222"/>
      <c r="AZ303" s="217" t="str">
        <f t="shared" si="1366"/>
        <v xml:space="preserve"> </v>
      </c>
      <c r="BA303" s="288"/>
      <c r="BB303" s="217"/>
      <c r="BC303" s="285"/>
      <c r="BD303" s="222"/>
      <c r="BE303" s="217" t="str">
        <f t="shared" si="1366"/>
        <v xml:space="preserve"> </v>
      </c>
      <c r="BF303" s="288"/>
      <c r="BG303" s="217"/>
      <c r="BH303" s="285"/>
      <c r="BI303" s="222"/>
      <c r="BJ303" s="217" t="str">
        <f t="shared" si="1366"/>
        <v xml:space="preserve"> </v>
      </c>
      <c r="BK303" s="288"/>
      <c r="BL303" s="217"/>
      <c r="BM303" s="285"/>
      <c r="BN303" s="222"/>
      <c r="BO303" s="217" t="str">
        <f t="shared" si="1366"/>
        <v xml:space="preserve"> </v>
      </c>
      <c r="BP303" s="288"/>
      <c r="BQ303" s="217"/>
      <c r="BR303" s="285"/>
      <c r="BS303" s="222"/>
      <c r="BT303" s="217" t="str">
        <f t="shared" si="1366"/>
        <v xml:space="preserve"> </v>
      </c>
      <c r="BU303" s="288"/>
      <c r="BV303" s="217"/>
      <c r="BW303" s="285"/>
      <c r="BX303" s="222"/>
      <c r="BY303" s="217" t="str">
        <f t="shared" si="1367"/>
        <v xml:space="preserve"> </v>
      </c>
      <c r="BZ303" s="288"/>
      <c r="CA303" s="217"/>
      <c r="CB303" s="285"/>
      <c r="CC303" s="222"/>
      <c r="CD303" s="217" t="str">
        <f t="shared" si="1367"/>
        <v xml:space="preserve"> </v>
      </c>
      <c r="CE303" s="288"/>
      <c r="CF303" s="217"/>
      <c r="CG303" s="285"/>
      <c r="CH303" s="222"/>
      <c r="CI303" s="217" t="str">
        <f t="shared" si="1367"/>
        <v xml:space="preserve"> </v>
      </c>
      <c r="CJ303" s="288"/>
      <c r="CK303" s="217"/>
      <c r="CL303" s="285"/>
      <c r="CM303" s="222"/>
      <c r="CN303" s="217" t="str">
        <f t="shared" si="1367"/>
        <v xml:space="preserve"> </v>
      </c>
      <c r="CO303" s="288"/>
      <c r="CP303" s="217"/>
      <c r="CQ303" s="285"/>
      <c r="CR303" s="222"/>
      <c r="CS303" s="217" t="str">
        <f t="shared" si="1367"/>
        <v xml:space="preserve"> </v>
      </c>
      <c r="CT303" s="288"/>
      <c r="CU303" s="217"/>
      <c r="CV303" s="285"/>
      <c r="CW303" s="222"/>
      <c r="CX303" s="217" t="str">
        <f t="shared" si="1367"/>
        <v xml:space="preserve"> </v>
      </c>
      <c r="CY303" s="288"/>
      <c r="CZ303" s="217"/>
      <c r="DA303" s="285"/>
      <c r="DB303" s="222"/>
      <c r="DC303" s="217" t="str">
        <f t="shared" si="1367"/>
        <v xml:space="preserve"> </v>
      </c>
      <c r="DD303" s="288"/>
      <c r="DE303" s="217"/>
      <c r="DF303" s="285"/>
      <c r="DG303" s="222"/>
      <c r="DH303" s="217" t="str">
        <f t="shared" si="1367"/>
        <v xml:space="preserve"> </v>
      </c>
      <c r="DI303" s="288"/>
      <c r="DJ303" s="217"/>
      <c r="DK303" s="285"/>
      <c r="DL303" s="222"/>
      <c r="DM303" s="217" t="str">
        <f t="shared" si="1367"/>
        <v xml:space="preserve"> </v>
      </c>
      <c r="DN303" s="288"/>
      <c r="DO303" s="217"/>
      <c r="DP303" s="285"/>
      <c r="DQ303" s="222"/>
      <c r="DR303" s="217" t="str">
        <f t="shared" si="1367"/>
        <v xml:space="preserve"> </v>
      </c>
      <c r="DS303" s="288"/>
      <c r="DT303" s="217"/>
      <c r="DU303" s="285"/>
      <c r="DV303" s="222"/>
      <c r="DW303" s="217" t="str">
        <f t="shared" si="1367"/>
        <v xml:space="preserve"> </v>
      </c>
      <c r="DX303" s="288"/>
      <c r="DY303" s="217"/>
      <c r="DZ303" s="285"/>
      <c r="EA303" s="222"/>
      <c r="EB303" s="217" t="str">
        <f t="shared" si="1367"/>
        <v xml:space="preserve"> </v>
      </c>
      <c r="EC303" s="288"/>
      <c r="ED303" s="217"/>
      <c r="EE303" s="285"/>
      <c r="EF303" s="222"/>
      <c r="EG303" s="217" t="str">
        <f t="shared" si="1367"/>
        <v xml:space="preserve"> </v>
      </c>
      <c r="EH303" s="288"/>
      <c r="EI303" s="217"/>
      <c r="EJ303" s="285"/>
      <c r="EK303" s="222"/>
      <c r="EL303" s="217" t="str">
        <f t="shared" si="1368"/>
        <v xml:space="preserve"> </v>
      </c>
      <c r="EM303" s="288"/>
      <c r="EN303" s="217"/>
      <c r="EO303" s="285"/>
      <c r="EP303" s="222"/>
      <c r="EQ303" s="217" t="str">
        <f t="shared" si="1368"/>
        <v xml:space="preserve"> </v>
      </c>
      <c r="ER303" s="288"/>
      <c r="ES303" s="217"/>
      <c r="ET303" s="285"/>
      <c r="EU303" s="222"/>
      <c r="EV303" s="217" t="str">
        <f t="shared" si="1368"/>
        <v xml:space="preserve"> </v>
      </c>
      <c r="EW303" s="288"/>
      <c r="EX303" s="217"/>
      <c r="EY303" s="285"/>
      <c r="EZ303" s="222"/>
      <c r="FA303" s="217" t="str">
        <f t="shared" si="1368"/>
        <v xml:space="preserve"> </v>
      </c>
      <c r="FB303" s="288"/>
      <c r="FC303" s="217"/>
      <c r="FD303" s="285"/>
    </row>
    <row r="304" spans="1:160" ht="15" customHeight="1">
      <c r="A304" s="360"/>
      <c r="B304" s="402"/>
      <c r="C304" s="386"/>
      <c r="D304" s="279"/>
      <c r="E304" s="221" t="str">
        <f t="shared" si="1359"/>
        <v>PM</v>
      </c>
      <c r="F304" s="222"/>
      <c r="G304" s="217" t="str">
        <f t="shared" si="1358"/>
        <v xml:space="preserve"> </v>
      </c>
      <c r="H304" s="288"/>
      <c r="I304" s="217"/>
      <c r="J304" s="285"/>
      <c r="K304" s="222"/>
      <c r="L304" s="217" t="str">
        <f t="shared" si="1366"/>
        <v xml:space="preserve"> </v>
      </c>
      <c r="M304" s="288"/>
      <c r="N304" s="217"/>
      <c r="O304" s="285"/>
      <c r="P304" s="222"/>
      <c r="Q304" s="217" t="str">
        <f t="shared" si="1366"/>
        <v xml:space="preserve"> </v>
      </c>
      <c r="R304" s="288"/>
      <c r="S304" s="217"/>
      <c r="T304" s="285"/>
      <c r="U304" s="222"/>
      <c r="V304" s="217" t="str">
        <f t="shared" si="1366"/>
        <v xml:space="preserve"> </v>
      </c>
      <c r="W304" s="288"/>
      <c r="X304" s="217"/>
      <c r="Y304" s="285"/>
      <c r="Z304" s="222"/>
      <c r="AA304" s="217" t="str">
        <f t="shared" si="1366"/>
        <v xml:space="preserve"> </v>
      </c>
      <c r="AB304" s="288"/>
      <c r="AC304" s="217"/>
      <c r="AD304" s="285"/>
      <c r="AE304" s="222"/>
      <c r="AF304" s="217" t="str">
        <f t="shared" si="1366"/>
        <v xml:space="preserve"> </v>
      </c>
      <c r="AG304" s="288"/>
      <c r="AH304" s="217"/>
      <c r="AI304" s="285"/>
      <c r="AJ304" s="222"/>
      <c r="AK304" s="217" t="str">
        <f t="shared" si="1366"/>
        <v xml:space="preserve"> </v>
      </c>
      <c r="AL304" s="288"/>
      <c r="AM304" s="217"/>
      <c r="AN304" s="285"/>
      <c r="AO304" s="222"/>
      <c r="AP304" s="217" t="str">
        <f t="shared" si="1366"/>
        <v xml:space="preserve"> </v>
      </c>
      <c r="AQ304" s="288"/>
      <c r="AR304" s="217"/>
      <c r="AS304" s="285"/>
      <c r="AT304" s="222"/>
      <c r="AU304" s="217" t="str">
        <f t="shared" si="1366"/>
        <v xml:space="preserve"> </v>
      </c>
      <c r="AV304" s="288"/>
      <c r="AW304" s="217"/>
      <c r="AX304" s="285"/>
      <c r="AY304" s="222"/>
      <c r="AZ304" s="217" t="str">
        <f t="shared" si="1366"/>
        <v xml:space="preserve"> </v>
      </c>
      <c r="BA304" s="288"/>
      <c r="BB304" s="217"/>
      <c r="BC304" s="285"/>
      <c r="BD304" s="222"/>
      <c r="BE304" s="217" t="str">
        <f t="shared" si="1366"/>
        <v xml:space="preserve"> </v>
      </c>
      <c r="BF304" s="288"/>
      <c r="BG304" s="217"/>
      <c r="BH304" s="285"/>
      <c r="BI304" s="222"/>
      <c r="BJ304" s="217" t="str">
        <f t="shared" si="1366"/>
        <v xml:space="preserve"> </v>
      </c>
      <c r="BK304" s="288"/>
      <c r="BL304" s="217"/>
      <c r="BM304" s="285"/>
      <c r="BN304" s="222"/>
      <c r="BO304" s="217" t="str">
        <f t="shared" si="1366"/>
        <v xml:space="preserve"> </v>
      </c>
      <c r="BP304" s="288"/>
      <c r="BQ304" s="217"/>
      <c r="BR304" s="285"/>
      <c r="BS304" s="222"/>
      <c r="BT304" s="217" t="str">
        <f t="shared" si="1366"/>
        <v xml:space="preserve"> </v>
      </c>
      <c r="BU304" s="288"/>
      <c r="BV304" s="217"/>
      <c r="BW304" s="285"/>
      <c r="BX304" s="222"/>
      <c r="BY304" s="217" t="str">
        <f t="shared" si="1367"/>
        <v xml:space="preserve"> </v>
      </c>
      <c r="BZ304" s="288"/>
      <c r="CA304" s="217"/>
      <c r="CB304" s="285"/>
      <c r="CC304" s="222"/>
      <c r="CD304" s="217" t="str">
        <f t="shared" si="1367"/>
        <v xml:space="preserve"> </v>
      </c>
      <c r="CE304" s="288"/>
      <c r="CF304" s="217"/>
      <c r="CG304" s="285"/>
      <c r="CH304" s="222"/>
      <c r="CI304" s="217" t="str">
        <f t="shared" si="1367"/>
        <v xml:space="preserve"> </v>
      </c>
      <c r="CJ304" s="288"/>
      <c r="CK304" s="217"/>
      <c r="CL304" s="285"/>
      <c r="CM304" s="222"/>
      <c r="CN304" s="217" t="str">
        <f t="shared" si="1367"/>
        <v xml:space="preserve"> </v>
      </c>
      <c r="CO304" s="288"/>
      <c r="CP304" s="217"/>
      <c r="CQ304" s="285"/>
      <c r="CR304" s="222"/>
      <c r="CS304" s="217" t="str">
        <f t="shared" si="1367"/>
        <v xml:space="preserve"> </v>
      </c>
      <c r="CT304" s="288"/>
      <c r="CU304" s="217"/>
      <c r="CV304" s="285"/>
      <c r="CW304" s="222"/>
      <c r="CX304" s="217" t="str">
        <f t="shared" si="1367"/>
        <v xml:space="preserve"> </v>
      </c>
      <c r="CY304" s="288"/>
      <c r="CZ304" s="217"/>
      <c r="DA304" s="285"/>
      <c r="DB304" s="222"/>
      <c r="DC304" s="217" t="str">
        <f t="shared" si="1367"/>
        <v xml:space="preserve"> </v>
      </c>
      <c r="DD304" s="288"/>
      <c r="DE304" s="217"/>
      <c r="DF304" s="285"/>
      <c r="DG304" s="222"/>
      <c r="DH304" s="217" t="str">
        <f t="shared" si="1367"/>
        <v xml:space="preserve"> </v>
      </c>
      <c r="DI304" s="288"/>
      <c r="DJ304" s="217"/>
      <c r="DK304" s="285"/>
      <c r="DL304" s="222"/>
      <c r="DM304" s="217" t="str">
        <f t="shared" si="1367"/>
        <v xml:space="preserve"> </v>
      </c>
      <c r="DN304" s="288"/>
      <c r="DO304" s="217"/>
      <c r="DP304" s="285"/>
      <c r="DQ304" s="222"/>
      <c r="DR304" s="217" t="str">
        <f t="shared" si="1367"/>
        <v xml:space="preserve"> </v>
      </c>
      <c r="DS304" s="288"/>
      <c r="DT304" s="217"/>
      <c r="DU304" s="285"/>
      <c r="DV304" s="222"/>
      <c r="DW304" s="217" t="str">
        <f t="shared" si="1367"/>
        <v xml:space="preserve"> </v>
      </c>
      <c r="DX304" s="288"/>
      <c r="DY304" s="217"/>
      <c r="DZ304" s="285"/>
      <c r="EA304" s="222"/>
      <c r="EB304" s="217" t="str">
        <f t="shared" si="1367"/>
        <v xml:space="preserve"> </v>
      </c>
      <c r="EC304" s="288"/>
      <c r="ED304" s="217"/>
      <c r="EE304" s="285"/>
      <c r="EF304" s="222"/>
      <c r="EG304" s="217" t="str">
        <f t="shared" si="1367"/>
        <v xml:space="preserve"> </v>
      </c>
      <c r="EH304" s="288"/>
      <c r="EI304" s="217"/>
      <c r="EJ304" s="285"/>
      <c r="EK304" s="222"/>
      <c r="EL304" s="217" t="str">
        <f t="shared" si="1368"/>
        <v xml:space="preserve"> </v>
      </c>
      <c r="EM304" s="288"/>
      <c r="EN304" s="217"/>
      <c r="EO304" s="285"/>
      <c r="EP304" s="222"/>
      <c r="EQ304" s="217" t="str">
        <f t="shared" si="1368"/>
        <v xml:space="preserve"> </v>
      </c>
      <c r="ER304" s="288"/>
      <c r="ES304" s="217"/>
      <c r="ET304" s="285"/>
      <c r="EU304" s="222"/>
      <c r="EV304" s="217" t="str">
        <f t="shared" si="1368"/>
        <v xml:space="preserve"> </v>
      </c>
      <c r="EW304" s="288"/>
      <c r="EX304" s="217"/>
      <c r="EY304" s="285"/>
      <c r="EZ304" s="222"/>
      <c r="FA304" s="217" t="str">
        <f t="shared" si="1368"/>
        <v xml:space="preserve"> </v>
      </c>
      <c r="FB304" s="288"/>
      <c r="FC304" s="217"/>
      <c r="FD304" s="285"/>
    </row>
    <row r="305" spans="1:160" ht="15" customHeight="1">
      <c r="A305" s="361">
        <f>IF($A303+1=8,1, $A303+1)</f>
        <v>1</v>
      </c>
      <c r="B305" s="401"/>
      <c r="C305" s="385">
        <f>C303+1</f>
        <v>43241</v>
      </c>
      <c r="D305" s="275" t="s">
        <v>74</v>
      </c>
      <c r="E305" s="11" t="str">
        <f t="shared" si="1359"/>
        <v>AM</v>
      </c>
      <c r="F305" s="156"/>
      <c r="G305" s="155" t="str">
        <f t="shared" si="1358"/>
        <v xml:space="preserve"> </v>
      </c>
      <c r="H305" s="287"/>
      <c r="I305" s="155"/>
      <c r="J305" s="286"/>
      <c r="K305" s="156"/>
      <c r="L305" s="155" t="str">
        <f t="shared" si="1366"/>
        <v xml:space="preserve"> </v>
      </c>
      <c r="M305" s="287"/>
      <c r="N305" s="155"/>
      <c r="O305" s="286"/>
      <c r="P305" s="156"/>
      <c r="Q305" s="155" t="str">
        <f t="shared" si="1366"/>
        <v xml:space="preserve"> </v>
      </c>
      <c r="R305" s="287"/>
      <c r="S305" s="155"/>
      <c r="T305" s="286"/>
      <c r="U305" s="156"/>
      <c r="V305" s="155" t="str">
        <f t="shared" si="1366"/>
        <v xml:space="preserve"> </v>
      </c>
      <c r="W305" s="287"/>
      <c r="X305" s="155"/>
      <c r="Y305" s="286"/>
      <c r="Z305" s="156"/>
      <c r="AA305" s="155" t="str">
        <f t="shared" si="1366"/>
        <v xml:space="preserve"> </v>
      </c>
      <c r="AB305" s="287"/>
      <c r="AC305" s="155"/>
      <c r="AD305" s="286"/>
      <c r="AE305" s="156"/>
      <c r="AF305" s="155" t="str">
        <f t="shared" si="1366"/>
        <v xml:space="preserve"> </v>
      </c>
      <c r="AG305" s="287"/>
      <c r="AH305" s="155"/>
      <c r="AI305" s="286"/>
      <c r="AJ305" s="156"/>
      <c r="AK305" s="155" t="str">
        <f t="shared" si="1366"/>
        <v xml:space="preserve"> </v>
      </c>
      <c r="AL305" s="287"/>
      <c r="AM305" s="155"/>
      <c r="AN305" s="286"/>
      <c r="AO305" s="156"/>
      <c r="AP305" s="155" t="str">
        <f t="shared" si="1366"/>
        <v xml:space="preserve"> </v>
      </c>
      <c r="AQ305" s="287"/>
      <c r="AR305" s="155"/>
      <c r="AS305" s="286"/>
      <c r="AT305" s="156"/>
      <c r="AU305" s="155" t="str">
        <f t="shared" si="1366"/>
        <v xml:space="preserve"> </v>
      </c>
      <c r="AV305" s="287"/>
      <c r="AW305" s="155"/>
      <c r="AX305" s="286"/>
      <c r="AY305" s="156"/>
      <c r="AZ305" s="155" t="str">
        <f t="shared" si="1366"/>
        <v xml:space="preserve"> </v>
      </c>
      <c r="BA305" s="287"/>
      <c r="BB305" s="155"/>
      <c r="BC305" s="286"/>
      <c r="BD305" s="156"/>
      <c r="BE305" s="155" t="str">
        <f t="shared" si="1366"/>
        <v xml:space="preserve"> </v>
      </c>
      <c r="BF305" s="287"/>
      <c r="BG305" s="155"/>
      <c r="BH305" s="286"/>
      <c r="BI305" s="156"/>
      <c r="BJ305" s="155" t="str">
        <f t="shared" si="1366"/>
        <v xml:space="preserve"> </v>
      </c>
      <c r="BK305" s="287"/>
      <c r="BL305" s="155"/>
      <c r="BM305" s="286"/>
      <c r="BN305" s="156"/>
      <c r="BO305" s="155" t="str">
        <f t="shared" si="1366"/>
        <v xml:space="preserve"> </v>
      </c>
      <c r="BP305" s="287"/>
      <c r="BQ305" s="155"/>
      <c r="BR305" s="286"/>
      <c r="BS305" s="156"/>
      <c r="BT305" s="155" t="str">
        <f t="shared" si="1366"/>
        <v xml:space="preserve"> </v>
      </c>
      <c r="BU305" s="287"/>
      <c r="BV305" s="155"/>
      <c r="BW305" s="286"/>
      <c r="BX305" s="156"/>
      <c r="BY305" s="155" t="str">
        <f t="shared" si="1367"/>
        <v xml:space="preserve"> </v>
      </c>
      <c r="BZ305" s="287"/>
      <c r="CA305" s="155"/>
      <c r="CB305" s="286"/>
      <c r="CC305" s="156"/>
      <c r="CD305" s="155" t="str">
        <f t="shared" si="1367"/>
        <v xml:space="preserve"> </v>
      </c>
      <c r="CE305" s="287"/>
      <c r="CF305" s="155"/>
      <c r="CG305" s="286"/>
      <c r="CH305" s="156"/>
      <c r="CI305" s="155" t="str">
        <f t="shared" si="1367"/>
        <v xml:space="preserve"> </v>
      </c>
      <c r="CJ305" s="287"/>
      <c r="CK305" s="155"/>
      <c r="CL305" s="286"/>
      <c r="CM305" s="156"/>
      <c r="CN305" s="155" t="str">
        <f t="shared" si="1367"/>
        <v xml:space="preserve"> </v>
      </c>
      <c r="CO305" s="287"/>
      <c r="CP305" s="155"/>
      <c r="CQ305" s="286"/>
      <c r="CR305" s="156"/>
      <c r="CS305" s="155" t="str">
        <f t="shared" si="1367"/>
        <v xml:space="preserve"> </v>
      </c>
      <c r="CT305" s="287"/>
      <c r="CU305" s="155"/>
      <c r="CV305" s="286"/>
      <c r="CW305" s="156"/>
      <c r="CX305" s="155" t="str">
        <f t="shared" si="1367"/>
        <v xml:space="preserve"> </v>
      </c>
      <c r="CY305" s="287"/>
      <c r="CZ305" s="155"/>
      <c r="DA305" s="286"/>
      <c r="DB305" s="156"/>
      <c r="DC305" s="155" t="str">
        <f t="shared" si="1367"/>
        <v xml:space="preserve"> </v>
      </c>
      <c r="DD305" s="287"/>
      <c r="DE305" s="155"/>
      <c r="DF305" s="286"/>
      <c r="DG305" s="156"/>
      <c r="DH305" s="155" t="str">
        <f t="shared" si="1367"/>
        <v xml:space="preserve"> </v>
      </c>
      <c r="DI305" s="287"/>
      <c r="DJ305" s="155"/>
      <c r="DK305" s="286"/>
      <c r="DL305" s="156"/>
      <c r="DM305" s="155" t="str">
        <f t="shared" si="1367"/>
        <v xml:space="preserve"> </v>
      </c>
      <c r="DN305" s="287"/>
      <c r="DO305" s="155"/>
      <c r="DP305" s="286"/>
      <c r="DQ305" s="156"/>
      <c r="DR305" s="155" t="str">
        <f t="shared" si="1367"/>
        <v xml:space="preserve"> </v>
      </c>
      <c r="DS305" s="287"/>
      <c r="DT305" s="155"/>
      <c r="DU305" s="286"/>
      <c r="DV305" s="156"/>
      <c r="DW305" s="155" t="str">
        <f t="shared" si="1367"/>
        <v xml:space="preserve"> </v>
      </c>
      <c r="DX305" s="287"/>
      <c r="DY305" s="155"/>
      <c r="DZ305" s="286"/>
      <c r="EA305" s="156"/>
      <c r="EB305" s="155" t="str">
        <f t="shared" si="1367"/>
        <v xml:space="preserve"> </v>
      </c>
      <c r="EC305" s="287"/>
      <c r="ED305" s="155"/>
      <c r="EE305" s="286"/>
      <c r="EF305" s="156"/>
      <c r="EG305" s="155" t="str">
        <f t="shared" si="1367"/>
        <v xml:space="preserve"> </v>
      </c>
      <c r="EH305" s="287"/>
      <c r="EI305" s="155"/>
      <c r="EJ305" s="286"/>
      <c r="EK305" s="156"/>
      <c r="EL305" s="155" t="str">
        <f t="shared" si="1368"/>
        <v xml:space="preserve"> </v>
      </c>
      <c r="EM305" s="287"/>
      <c r="EN305" s="155"/>
      <c r="EO305" s="286"/>
      <c r="EP305" s="156"/>
      <c r="EQ305" s="155" t="str">
        <f t="shared" si="1368"/>
        <v xml:space="preserve"> </v>
      </c>
      <c r="ER305" s="287"/>
      <c r="ES305" s="155"/>
      <c r="ET305" s="286"/>
      <c r="EU305" s="156"/>
      <c r="EV305" s="155" t="str">
        <f t="shared" si="1368"/>
        <v xml:space="preserve"> </v>
      </c>
      <c r="EW305" s="287"/>
      <c r="EX305" s="155"/>
      <c r="EY305" s="286"/>
      <c r="EZ305" s="156"/>
      <c r="FA305" s="155" t="str">
        <f t="shared" si="1368"/>
        <v xml:space="preserve"> </v>
      </c>
      <c r="FB305" s="287"/>
      <c r="FC305" s="155"/>
      <c r="FD305" s="286"/>
    </row>
    <row r="306" spans="1:160" ht="15" customHeight="1">
      <c r="A306" s="361"/>
      <c r="B306" s="401"/>
      <c r="C306" s="385"/>
      <c r="D306" s="277"/>
      <c r="E306" s="11" t="str">
        <f t="shared" si="1359"/>
        <v>PM</v>
      </c>
      <c r="F306" s="156"/>
      <c r="G306" s="155" t="str">
        <f t="shared" si="1358"/>
        <v xml:space="preserve"> </v>
      </c>
      <c r="H306" s="287"/>
      <c r="I306" s="155"/>
      <c r="J306" s="286"/>
      <c r="K306" s="156"/>
      <c r="L306" s="155" t="str">
        <f t="shared" si="1366"/>
        <v xml:space="preserve"> </v>
      </c>
      <c r="M306" s="287"/>
      <c r="N306" s="155"/>
      <c r="O306" s="286"/>
      <c r="P306" s="156"/>
      <c r="Q306" s="155" t="str">
        <f t="shared" si="1366"/>
        <v xml:space="preserve"> </v>
      </c>
      <c r="R306" s="287"/>
      <c r="S306" s="155"/>
      <c r="T306" s="286"/>
      <c r="U306" s="156"/>
      <c r="V306" s="155" t="str">
        <f t="shared" si="1366"/>
        <v xml:space="preserve"> </v>
      </c>
      <c r="W306" s="287"/>
      <c r="X306" s="155"/>
      <c r="Y306" s="286"/>
      <c r="Z306" s="156"/>
      <c r="AA306" s="155" t="str">
        <f t="shared" si="1366"/>
        <v xml:space="preserve"> </v>
      </c>
      <c r="AB306" s="287"/>
      <c r="AC306" s="155"/>
      <c r="AD306" s="286"/>
      <c r="AE306" s="156"/>
      <c r="AF306" s="155" t="str">
        <f t="shared" si="1366"/>
        <v xml:space="preserve"> </v>
      </c>
      <c r="AG306" s="287"/>
      <c r="AH306" s="155"/>
      <c r="AI306" s="286"/>
      <c r="AJ306" s="156"/>
      <c r="AK306" s="155" t="str">
        <f t="shared" si="1366"/>
        <v xml:space="preserve"> </v>
      </c>
      <c r="AL306" s="287"/>
      <c r="AM306" s="155"/>
      <c r="AN306" s="286"/>
      <c r="AO306" s="156"/>
      <c r="AP306" s="155" t="str">
        <f t="shared" si="1366"/>
        <v xml:space="preserve"> </v>
      </c>
      <c r="AQ306" s="287"/>
      <c r="AR306" s="155"/>
      <c r="AS306" s="286"/>
      <c r="AT306" s="156"/>
      <c r="AU306" s="155" t="str">
        <f t="shared" si="1366"/>
        <v xml:space="preserve"> </v>
      </c>
      <c r="AV306" s="287"/>
      <c r="AW306" s="155"/>
      <c r="AX306" s="286"/>
      <c r="AY306" s="156"/>
      <c r="AZ306" s="155" t="str">
        <f t="shared" si="1366"/>
        <v xml:space="preserve"> </v>
      </c>
      <c r="BA306" s="287"/>
      <c r="BB306" s="155"/>
      <c r="BC306" s="286"/>
      <c r="BD306" s="156"/>
      <c r="BE306" s="155" t="str">
        <f t="shared" si="1366"/>
        <v xml:space="preserve"> </v>
      </c>
      <c r="BF306" s="287"/>
      <c r="BG306" s="155"/>
      <c r="BH306" s="286"/>
      <c r="BI306" s="156"/>
      <c r="BJ306" s="155" t="str">
        <f t="shared" si="1366"/>
        <v xml:space="preserve"> </v>
      </c>
      <c r="BK306" s="287"/>
      <c r="BL306" s="155"/>
      <c r="BM306" s="286"/>
      <c r="BN306" s="156"/>
      <c r="BO306" s="155" t="str">
        <f t="shared" si="1366"/>
        <v xml:space="preserve"> </v>
      </c>
      <c r="BP306" s="287"/>
      <c r="BQ306" s="155"/>
      <c r="BR306" s="286"/>
      <c r="BS306" s="156"/>
      <c r="BT306" s="155" t="str">
        <f t="shared" si="1366"/>
        <v xml:space="preserve"> </v>
      </c>
      <c r="BU306" s="287"/>
      <c r="BV306" s="155"/>
      <c r="BW306" s="286"/>
      <c r="BX306" s="156"/>
      <c r="BY306" s="155" t="str">
        <f t="shared" si="1367"/>
        <v xml:space="preserve"> </v>
      </c>
      <c r="BZ306" s="287"/>
      <c r="CA306" s="155"/>
      <c r="CB306" s="286"/>
      <c r="CC306" s="156"/>
      <c r="CD306" s="155" t="str">
        <f t="shared" si="1367"/>
        <v xml:space="preserve"> </v>
      </c>
      <c r="CE306" s="287"/>
      <c r="CF306" s="155"/>
      <c r="CG306" s="286"/>
      <c r="CH306" s="156"/>
      <c r="CI306" s="155" t="str">
        <f t="shared" si="1367"/>
        <v xml:space="preserve"> </v>
      </c>
      <c r="CJ306" s="287"/>
      <c r="CK306" s="155"/>
      <c r="CL306" s="286"/>
      <c r="CM306" s="156"/>
      <c r="CN306" s="155" t="str">
        <f t="shared" si="1367"/>
        <v xml:space="preserve"> </v>
      </c>
      <c r="CO306" s="287"/>
      <c r="CP306" s="155"/>
      <c r="CQ306" s="286"/>
      <c r="CR306" s="156"/>
      <c r="CS306" s="155" t="str">
        <f t="shared" si="1367"/>
        <v xml:space="preserve"> </v>
      </c>
      <c r="CT306" s="287"/>
      <c r="CU306" s="155"/>
      <c r="CV306" s="286"/>
      <c r="CW306" s="156"/>
      <c r="CX306" s="155" t="str">
        <f t="shared" si="1367"/>
        <v xml:space="preserve"> </v>
      </c>
      <c r="CY306" s="287"/>
      <c r="CZ306" s="155"/>
      <c r="DA306" s="286"/>
      <c r="DB306" s="156"/>
      <c r="DC306" s="155" t="str">
        <f t="shared" si="1367"/>
        <v xml:space="preserve"> </v>
      </c>
      <c r="DD306" s="287"/>
      <c r="DE306" s="155"/>
      <c r="DF306" s="286"/>
      <c r="DG306" s="156"/>
      <c r="DH306" s="155" t="str">
        <f t="shared" si="1367"/>
        <v xml:space="preserve"> </v>
      </c>
      <c r="DI306" s="287"/>
      <c r="DJ306" s="155"/>
      <c r="DK306" s="286"/>
      <c r="DL306" s="156"/>
      <c r="DM306" s="155" t="str">
        <f t="shared" si="1367"/>
        <v xml:space="preserve"> </v>
      </c>
      <c r="DN306" s="287"/>
      <c r="DO306" s="155"/>
      <c r="DP306" s="286"/>
      <c r="DQ306" s="156"/>
      <c r="DR306" s="155" t="str">
        <f t="shared" si="1367"/>
        <v xml:space="preserve"> </v>
      </c>
      <c r="DS306" s="287"/>
      <c r="DT306" s="155"/>
      <c r="DU306" s="286"/>
      <c r="DV306" s="156"/>
      <c r="DW306" s="155" t="str">
        <f t="shared" si="1367"/>
        <v xml:space="preserve"> </v>
      </c>
      <c r="DX306" s="287"/>
      <c r="DY306" s="155"/>
      <c r="DZ306" s="286"/>
      <c r="EA306" s="156"/>
      <c r="EB306" s="155" t="str">
        <f t="shared" si="1367"/>
        <v xml:space="preserve"> </v>
      </c>
      <c r="EC306" s="287"/>
      <c r="ED306" s="155"/>
      <c r="EE306" s="286"/>
      <c r="EF306" s="156"/>
      <c r="EG306" s="155" t="str">
        <f t="shared" si="1367"/>
        <v xml:space="preserve"> </v>
      </c>
      <c r="EH306" s="287"/>
      <c r="EI306" s="155"/>
      <c r="EJ306" s="286"/>
      <c r="EK306" s="156"/>
      <c r="EL306" s="155" t="str">
        <f t="shared" si="1368"/>
        <v xml:space="preserve"> </v>
      </c>
      <c r="EM306" s="287"/>
      <c r="EN306" s="155"/>
      <c r="EO306" s="286"/>
      <c r="EP306" s="156"/>
      <c r="EQ306" s="155" t="str">
        <f t="shared" si="1368"/>
        <v xml:space="preserve"> </v>
      </c>
      <c r="ER306" s="287"/>
      <c r="ES306" s="155"/>
      <c r="ET306" s="286"/>
      <c r="EU306" s="156"/>
      <c r="EV306" s="155" t="str">
        <f t="shared" si="1368"/>
        <v xml:space="preserve"> </v>
      </c>
      <c r="EW306" s="287"/>
      <c r="EX306" s="155"/>
      <c r="EY306" s="286"/>
      <c r="EZ306" s="156"/>
      <c r="FA306" s="155" t="str">
        <f t="shared" si="1368"/>
        <v xml:space="preserve"> </v>
      </c>
      <c r="FB306" s="287"/>
      <c r="FC306" s="155"/>
      <c r="FD306" s="286"/>
    </row>
    <row r="307" spans="1:160" ht="15" customHeight="1">
      <c r="A307" s="361">
        <f>IF($A305+1=8,1, $A305+1)</f>
        <v>2</v>
      </c>
      <c r="B307" s="401"/>
      <c r="C307" s="385">
        <f>C305+1</f>
        <v>43242</v>
      </c>
      <c r="D307" s="275" t="s">
        <v>75</v>
      </c>
      <c r="E307" s="11" t="str">
        <f t="shared" si="1359"/>
        <v>AM</v>
      </c>
      <c r="F307" s="156"/>
      <c r="G307" s="155" t="str">
        <f t="shared" si="1358"/>
        <v xml:space="preserve"> </v>
      </c>
      <c r="H307" s="287"/>
      <c r="I307" s="155"/>
      <c r="J307" s="286"/>
      <c r="K307" s="156"/>
      <c r="L307" s="155" t="str">
        <f t="shared" si="1366"/>
        <v xml:space="preserve"> </v>
      </c>
      <c r="M307" s="287"/>
      <c r="N307" s="155"/>
      <c r="O307" s="286"/>
      <c r="P307" s="156"/>
      <c r="Q307" s="155" t="str">
        <f t="shared" si="1366"/>
        <v xml:space="preserve"> </v>
      </c>
      <c r="R307" s="287"/>
      <c r="S307" s="155"/>
      <c r="T307" s="286"/>
      <c r="U307" s="156"/>
      <c r="V307" s="155" t="str">
        <f t="shared" si="1366"/>
        <v xml:space="preserve"> </v>
      </c>
      <c r="W307" s="287"/>
      <c r="X307" s="155"/>
      <c r="Y307" s="286"/>
      <c r="Z307" s="156"/>
      <c r="AA307" s="155" t="str">
        <f t="shared" si="1366"/>
        <v xml:space="preserve"> </v>
      </c>
      <c r="AB307" s="287"/>
      <c r="AC307" s="155"/>
      <c r="AD307" s="286"/>
      <c r="AE307" s="156"/>
      <c r="AF307" s="155" t="str">
        <f t="shared" si="1366"/>
        <v xml:space="preserve"> </v>
      </c>
      <c r="AG307" s="287"/>
      <c r="AH307" s="155"/>
      <c r="AI307" s="286"/>
      <c r="AJ307" s="156"/>
      <c r="AK307" s="155" t="str">
        <f t="shared" si="1366"/>
        <v xml:space="preserve"> </v>
      </c>
      <c r="AL307" s="287"/>
      <c r="AM307" s="155"/>
      <c r="AN307" s="286"/>
      <c r="AO307" s="156"/>
      <c r="AP307" s="155" t="str">
        <f t="shared" si="1366"/>
        <v xml:space="preserve"> </v>
      </c>
      <c r="AQ307" s="287"/>
      <c r="AR307" s="155"/>
      <c r="AS307" s="286"/>
      <c r="AT307" s="156"/>
      <c r="AU307" s="155" t="str">
        <f t="shared" si="1366"/>
        <v xml:space="preserve"> </v>
      </c>
      <c r="AV307" s="287"/>
      <c r="AW307" s="155"/>
      <c r="AX307" s="286"/>
      <c r="AY307" s="156"/>
      <c r="AZ307" s="155" t="str">
        <f t="shared" si="1366"/>
        <v xml:space="preserve"> </v>
      </c>
      <c r="BA307" s="287"/>
      <c r="BB307" s="155"/>
      <c r="BC307" s="286"/>
      <c r="BD307" s="156"/>
      <c r="BE307" s="155" t="str">
        <f t="shared" si="1366"/>
        <v xml:space="preserve"> </v>
      </c>
      <c r="BF307" s="287"/>
      <c r="BG307" s="155"/>
      <c r="BH307" s="286"/>
      <c r="BI307" s="156"/>
      <c r="BJ307" s="155" t="str">
        <f t="shared" si="1366"/>
        <v xml:space="preserve"> </v>
      </c>
      <c r="BK307" s="287"/>
      <c r="BL307" s="155"/>
      <c r="BM307" s="286"/>
      <c r="BN307" s="156"/>
      <c r="BO307" s="155" t="str">
        <f t="shared" si="1366"/>
        <v xml:space="preserve"> </v>
      </c>
      <c r="BP307" s="287"/>
      <c r="BQ307" s="155"/>
      <c r="BR307" s="286"/>
      <c r="BS307" s="156"/>
      <c r="BT307" s="155" t="str">
        <f t="shared" si="1366"/>
        <v xml:space="preserve"> </v>
      </c>
      <c r="BU307" s="287"/>
      <c r="BV307" s="155"/>
      <c r="BW307" s="286"/>
      <c r="BX307" s="156"/>
      <c r="BY307" s="155" t="str">
        <f t="shared" si="1367"/>
        <v xml:space="preserve"> </v>
      </c>
      <c r="BZ307" s="287"/>
      <c r="CA307" s="155"/>
      <c r="CB307" s="286"/>
      <c r="CC307" s="156"/>
      <c r="CD307" s="155" t="str">
        <f t="shared" si="1367"/>
        <v xml:space="preserve"> </v>
      </c>
      <c r="CE307" s="287"/>
      <c r="CF307" s="155"/>
      <c r="CG307" s="286"/>
      <c r="CH307" s="156"/>
      <c r="CI307" s="155" t="str">
        <f t="shared" si="1367"/>
        <v xml:space="preserve"> </v>
      </c>
      <c r="CJ307" s="287"/>
      <c r="CK307" s="155"/>
      <c r="CL307" s="286"/>
      <c r="CM307" s="156"/>
      <c r="CN307" s="155" t="str">
        <f t="shared" si="1367"/>
        <v xml:space="preserve"> </v>
      </c>
      <c r="CO307" s="287"/>
      <c r="CP307" s="155"/>
      <c r="CQ307" s="286"/>
      <c r="CR307" s="156"/>
      <c r="CS307" s="155" t="str">
        <f t="shared" si="1367"/>
        <v xml:space="preserve"> </v>
      </c>
      <c r="CT307" s="287"/>
      <c r="CU307" s="155"/>
      <c r="CV307" s="286"/>
      <c r="CW307" s="156"/>
      <c r="CX307" s="155" t="str">
        <f t="shared" si="1367"/>
        <v xml:space="preserve"> </v>
      </c>
      <c r="CY307" s="287"/>
      <c r="CZ307" s="155"/>
      <c r="DA307" s="286"/>
      <c r="DB307" s="156"/>
      <c r="DC307" s="155" t="str">
        <f t="shared" si="1367"/>
        <v xml:space="preserve"> </v>
      </c>
      <c r="DD307" s="287"/>
      <c r="DE307" s="155"/>
      <c r="DF307" s="286"/>
      <c r="DG307" s="156"/>
      <c r="DH307" s="155" t="str">
        <f t="shared" si="1367"/>
        <v xml:space="preserve"> </v>
      </c>
      <c r="DI307" s="287"/>
      <c r="DJ307" s="155"/>
      <c r="DK307" s="286"/>
      <c r="DL307" s="156"/>
      <c r="DM307" s="155" t="str">
        <f t="shared" si="1367"/>
        <v xml:space="preserve"> </v>
      </c>
      <c r="DN307" s="287"/>
      <c r="DO307" s="155"/>
      <c r="DP307" s="286"/>
      <c r="DQ307" s="156"/>
      <c r="DR307" s="155" t="str">
        <f t="shared" si="1367"/>
        <v xml:space="preserve"> </v>
      </c>
      <c r="DS307" s="287"/>
      <c r="DT307" s="155"/>
      <c r="DU307" s="286"/>
      <c r="DV307" s="156"/>
      <c r="DW307" s="155" t="str">
        <f t="shared" si="1367"/>
        <v xml:space="preserve"> </v>
      </c>
      <c r="DX307" s="287"/>
      <c r="DY307" s="155"/>
      <c r="DZ307" s="286"/>
      <c r="EA307" s="156"/>
      <c r="EB307" s="155" t="str">
        <f t="shared" si="1367"/>
        <v xml:space="preserve"> </v>
      </c>
      <c r="EC307" s="287"/>
      <c r="ED307" s="155"/>
      <c r="EE307" s="286"/>
      <c r="EF307" s="156"/>
      <c r="EG307" s="155" t="str">
        <f t="shared" si="1367"/>
        <v xml:space="preserve"> </v>
      </c>
      <c r="EH307" s="287"/>
      <c r="EI307" s="155"/>
      <c r="EJ307" s="286"/>
      <c r="EK307" s="156"/>
      <c r="EL307" s="155" t="str">
        <f t="shared" si="1368"/>
        <v xml:space="preserve"> </v>
      </c>
      <c r="EM307" s="287"/>
      <c r="EN307" s="155"/>
      <c r="EO307" s="286"/>
      <c r="EP307" s="156"/>
      <c r="EQ307" s="155" t="str">
        <f t="shared" si="1368"/>
        <v xml:space="preserve"> </v>
      </c>
      <c r="ER307" s="287"/>
      <c r="ES307" s="155"/>
      <c r="ET307" s="286"/>
      <c r="EU307" s="156"/>
      <c r="EV307" s="155" t="str">
        <f t="shared" si="1368"/>
        <v xml:space="preserve"> </v>
      </c>
      <c r="EW307" s="287"/>
      <c r="EX307" s="155"/>
      <c r="EY307" s="286"/>
      <c r="EZ307" s="156"/>
      <c r="FA307" s="155" t="str">
        <f t="shared" si="1368"/>
        <v xml:space="preserve"> </v>
      </c>
      <c r="FB307" s="287"/>
      <c r="FC307" s="155"/>
      <c r="FD307" s="286"/>
    </row>
    <row r="308" spans="1:160" ht="15" customHeight="1">
      <c r="A308" s="361"/>
      <c r="B308" s="401"/>
      <c r="C308" s="385"/>
      <c r="D308" s="277"/>
      <c r="E308" s="11" t="str">
        <f t="shared" si="1359"/>
        <v>PM</v>
      </c>
      <c r="F308" s="156"/>
      <c r="G308" s="155" t="str">
        <f t="shared" si="1358"/>
        <v xml:space="preserve"> </v>
      </c>
      <c r="H308" s="287"/>
      <c r="I308" s="155"/>
      <c r="J308" s="286"/>
      <c r="K308" s="156"/>
      <c r="L308" s="155" t="str">
        <f t="shared" si="1366"/>
        <v xml:space="preserve"> </v>
      </c>
      <c r="M308" s="287"/>
      <c r="N308" s="155"/>
      <c r="O308" s="286"/>
      <c r="P308" s="156"/>
      <c r="Q308" s="155" t="str">
        <f t="shared" si="1366"/>
        <v xml:space="preserve"> </v>
      </c>
      <c r="R308" s="287"/>
      <c r="S308" s="155"/>
      <c r="T308" s="286"/>
      <c r="U308" s="156"/>
      <c r="V308" s="155" t="str">
        <f t="shared" si="1366"/>
        <v xml:space="preserve"> </v>
      </c>
      <c r="W308" s="287"/>
      <c r="X308" s="155"/>
      <c r="Y308" s="286"/>
      <c r="Z308" s="156"/>
      <c r="AA308" s="155" t="str">
        <f t="shared" si="1366"/>
        <v xml:space="preserve"> </v>
      </c>
      <c r="AB308" s="287"/>
      <c r="AC308" s="155"/>
      <c r="AD308" s="286"/>
      <c r="AE308" s="156"/>
      <c r="AF308" s="155" t="str">
        <f t="shared" si="1366"/>
        <v xml:space="preserve"> </v>
      </c>
      <c r="AG308" s="287"/>
      <c r="AH308" s="155"/>
      <c r="AI308" s="286"/>
      <c r="AJ308" s="156"/>
      <c r="AK308" s="155" t="str">
        <f t="shared" si="1366"/>
        <v xml:space="preserve"> </v>
      </c>
      <c r="AL308" s="287"/>
      <c r="AM308" s="155"/>
      <c r="AN308" s="286"/>
      <c r="AO308" s="156"/>
      <c r="AP308" s="155" t="str">
        <f t="shared" si="1366"/>
        <v xml:space="preserve"> </v>
      </c>
      <c r="AQ308" s="287"/>
      <c r="AR308" s="155"/>
      <c r="AS308" s="286"/>
      <c r="AT308" s="156"/>
      <c r="AU308" s="155" t="str">
        <f t="shared" si="1366"/>
        <v xml:space="preserve"> </v>
      </c>
      <c r="AV308" s="287"/>
      <c r="AW308" s="155"/>
      <c r="AX308" s="286"/>
      <c r="AY308" s="156"/>
      <c r="AZ308" s="155" t="str">
        <f t="shared" si="1366"/>
        <v xml:space="preserve"> </v>
      </c>
      <c r="BA308" s="287"/>
      <c r="BB308" s="155"/>
      <c r="BC308" s="286"/>
      <c r="BD308" s="156"/>
      <c r="BE308" s="155" t="str">
        <f t="shared" si="1366"/>
        <v xml:space="preserve"> </v>
      </c>
      <c r="BF308" s="287"/>
      <c r="BG308" s="155"/>
      <c r="BH308" s="286"/>
      <c r="BI308" s="156"/>
      <c r="BJ308" s="155" t="str">
        <f t="shared" si="1366"/>
        <v xml:space="preserve"> </v>
      </c>
      <c r="BK308" s="287"/>
      <c r="BL308" s="155"/>
      <c r="BM308" s="286"/>
      <c r="BN308" s="156"/>
      <c r="BO308" s="155" t="str">
        <f t="shared" si="1366"/>
        <v xml:space="preserve"> </v>
      </c>
      <c r="BP308" s="287"/>
      <c r="BQ308" s="155"/>
      <c r="BR308" s="286"/>
      <c r="BS308" s="156"/>
      <c r="BT308" s="155" t="str">
        <f t="shared" si="1366"/>
        <v xml:space="preserve"> </v>
      </c>
      <c r="BU308" s="287"/>
      <c r="BV308" s="155"/>
      <c r="BW308" s="286"/>
      <c r="BX308" s="156"/>
      <c r="BY308" s="155" t="str">
        <f t="shared" si="1367"/>
        <v xml:space="preserve"> </v>
      </c>
      <c r="BZ308" s="287"/>
      <c r="CA308" s="155"/>
      <c r="CB308" s="286"/>
      <c r="CC308" s="156"/>
      <c r="CD308" s="155" t="str">
        <f t="shared" si="1367"/>
        <v xml:space="preserve"> </v>
      </c>
      <c r="CE308" s="287"/>
      <c r="CF308" s="155"/>
      <c r="CG308" s="286"/>
      <c r="CH308" s="156"/>
      <c r="CI308" s="155" t="str">
        <f t="shared" si="1367"/>
        <v xml:space="preserve"> </v>
      </c>
      <c r="CJ308" s="287"/>
      <c r="CK308" s="155"/>
      <c r="CL308" s="286"/>
      <c r="CM308" s="156"/>
      <c r="CN308" s="155" t="str">
        <f t="shared" si="1367"/>
        <v xml:space="preserve"> </v>
      </c>
      <c r="CO308" s="287"/>
      <c r="CP308" s="155"/>
      <c r="CQ308" s="286"/>
      <c r="CR308" s="156"/>
      <c r="CS308" s="155" t="str">
        <f t="shared" si="1367"/>
        <v xml:space="preserve"> </v>
      </c>
      <c r="CT308" s="287"/>
      <c r="CU308" s="155"/>
      <c r="CV308" s="286"/>
      <c r="CW308" s="156"/>
      <c r="CX308" s="155" t="str">
        <f t="shared" si="1367"/>
        <v xml:space="preserve"> </v>
      </c>
      <c r="CY308" s="287"/>
      <c r="CZ308" s="155"/>
      <c r="DA308" s="286"/>
      <c r="DB308" s="156"/>
      <c r="DC308" s="155" t="str">
        <f t="shared" si="1367"/>
        <v xml:space="preserve"> </v>
      </c>
      <c r="DD308" s="287"/>
      <c r="DE308" s="155"/>
      <c r="DF308" s="286"/>
      <c r="DG308" s="156"/>
      <c r="DH308" s="155" t="str">
        <f t="shared" si="1367"/>
        <v xml:space="preserve"> </v>
      </c>
      <c r="DI308" s="287"/>
      <c r="DJ308" s="155"/>
      <c r="DK308" s="286"/>
      <c r="DL308" s="156"/>
      <c r="DM308" s="155" t="str">
        <f t="shared" si="1367"/>
        <v xml:space="preserve"> </v>
      </c>
      <c r="DN308" s="287"/>
      <c r="DO308" s="155"/>
      <c r="DP308" s="286"/>
      <c r="DQ308" s="156"/>
      <c r="DR308" s="155" t="str">
        <f t="shared" si="1367"/>
        <v xml:space="preserve"> </v>
      </c>
      <c r="DS308" s="287"/>
      <c r="DT308" s="155"/>
      <c r="DU308" s="286"/>
      <c r="DV308" s="156"/>
      <c r="DW308" s="155" t="str">
        <f t="shared" si="1367"/>
        <v xml:space="preserve"> </v>
      </c>
      <c r="DX308" s="287"/>
      <c r="DY308" s="155"/>
      <c r="DZ308" s="286"/>
      <c r="EA308" s="156"/>
      <c r="EB308" s="155" t="str">
        <f t="shared" si="1367"/>
        <v xml:space="preserve"> </v>
      </c>
      <c r="EC308" s="287"/>
      <c r="ED308" s="155"/>
      <c r="EE308" s="286"/>
      <c r="EF308" s="156"/>
      <c r="EG308" s="155" t="str">
        <f t="shared" si="1367"/>
        <v xml:space="preserve"> </v>
      </c>
      <c r="EH308" s="287"/>
      <c r="EI308" s="155"/>
      <c r="EJ308" s="286"/>
      <c r="EK308" s="156"/>
      <c r="EL308" s="155" t="str">
        <f t="shared" si="1368"/>
        <v xml:space="preserve"> </v>
      </c>
      <c r="EM308" s="287"/>
      <c r="EN308" s="155"/>
      <c r="EO308" s="286"/>
      <c r="EP308" s="156"/>
      <c r="EQ308" s="155" t="str">
        <f t="shared" si="1368"/>
        <v xml:space="preserve"> </v>
      </c>
      <c r="ER308" s="287"/>
      <c r="ES308" s="155"/>
      <c r="ET308" s="286"/>
      <c r="EU308" s="156"/>
      <c r="EV308" s="155" t="str">
        <f t="shared" si="1368"/>
        <v xml:space="preserve"> </v>
      </c>
      <c r="EW308" s="287"/>
      <c r="EX308" s="155"/>
      <c r="EY308" s="286"/>
      <c r="EZ308" s="156"/>
      <c r="FA308" s="155" t="str">
        <f t="shared" si="1368"/>
        <v xml:space="preserve"> </v>
      </c>
      <c r="FB308" s="287"/>
      <c r="FC308" s="155"/>
      <c r="FD308" s="286"/>
    </row>
    <row r="309" spans="1:160" ht="15" customHeight="1">
      <c r="A309" s="361">
        <f>IF($A307+1=8,1, $A307+1)</f>
        <v>3</v>
      </c>
      <c r="B309" s="401"/>
      <c r="C309" s="385">
        <f>C307+1</f>
        <v>43243</v>
      </c>
      <c r="D309" s="275" t="s">
        <v>76</v>
      </c>
      <c r="E309" s="11" t="str">
        <f t="shared" si="1359"/>
        <v>AM</v>
      </c>
      <c r="F309" s="156"/>
      <c r="G309" s="155" t="str">
        <f t="shared" si="1358"/>
        <v xml:space="preserve"> </v>
      </c>
      <c r="H309" s="287"/>
      <c r="I309" s="155"/>
      <c r="J309" s="286"/>
      <c r="K309" s="156"/>
      <c r="L309" s="155" t="str">
        <f t="shared" si="1366"/>
        <v xml:space="preserve"> </v>
      </c>
      <c r="M309" s="287"/>
      <c r="N309" s="155"/>
      <c r="O309" s="286"/>
      <c r="P309" s="156"/>
      <c r="Q309" s="155" t="str">
        <f t="shared" si="1366"/>
        <v xml:space="preserve"> </v>
      </c>
      <c r="R309" s="287"/>
      <c r="S309" s="155"/>
      <c r="T309" s="286"/>
      <c r="U309" s="156"/>
      <c r="V309" s="155" t="str">
        <f t="shared" si="1366"/>
        <v xml:space="preserve"> </v>
      </c>
      <c r="W309" s="287"/>
      <c r="X309" s="155"/>
      <c r="Y309" s="286"/>
      <c r="Z309" s="156"/>
      <c r="AA309" s="155" t="str">
        <f t="shared" si="1366"/>
        <v xml:space="preserve"> </v>
      </c>
      <c r="AB309" s="287"/>
      <c r="AC309" s="155"/>
      <c r="AD309" s="286"/>
      <c r="AE309" s="156"/>
      <c r="AF309" s="155" t="str">
        <f t="shared" si="1366"/>
        <v xml:space="preserve"> </v>
      </c>
      <c r="AG309" s="287"/>
      <c r="AH309" s="155"/>
      <c r="AI309" s="286"/>
      <c r="AJ309" s="156"/>
      <c r="AK309" s="155" t="str">
        <f t="shared" si="1366"/>
        <v xml:space="preserve"> </v>
      </c>
      <c r="AL309" s="287"/>
      <c r="AM309" s="155"/>
      <c r="AN309" s="286"/>
      <c r="AO309" s="156"/>
      <c r="AP309" s="155" t="str">
        <f t="shared" si="1366"/>
        <v xml:space="preserve"> </v>
      </c>
      <c r="AQ309" s="287"/>
      <c r="AR309" s="155"/>
      <c r="AS309" s="286"/>
      <c r="AT309" s="156"/>
      <c r="AU309" s="155" t="str">
        <f t="shared" si="1366"/>
        <v xml:space="preserve"> </v>
      </c>
      <c r="AV309" s="287"/>
      <c r="AW309" s="155"/>
      <c r="AX309" s="286"/>
      <c r="AY309" s="156"/>
      <c r="AZ309" s="155" t="str">
        <f t="shared" si="1366"/>
        <v xml:space="preserve"> </v>
      </c>
      <c r="BA309" s="287"/>
      <c r="BB309" s="155"/>
      <c r="BC309" s="286"/>
      <c r="BD309" s="156"/>
      <c r="BE309" s="155" t="str">
        <f t="shared" si="1366"/>
        <v xml:space="preserve"> </v>
      </c>
      <c r="BF309" s="287"/>
      <c r="BG309" s="155"/>
      <c r="BH309" s="286"/>
      <c r="BI309" s="156"/>
      <c r="BJ309" s="155" t="str">
        <f t="shared" si="1366"/>
        <v xml:space="preserve"> </v>
      </c>
      <c r="BK309" s="287"/>
      <c r="BL309" s="155"/>
      <c r="BM309" s="286"/>
      <c r="BN309" s="156"/>
      <c r="BO309" s="155" t="str">
        <f t="shared" si="1366"/>
        <v xml:space="preserve"> </v>
      </c>
      <c r="BP309" s="287"/>
      <c r="BQ309" s="155"/>
      <c r="BR309" s="286"/>
      <c r="BS309" s="156"/>
      <c r="BT309" s="155" t="str">
        <f t="shared" si="1366"/>
        <v xml:space="preserve"> </v>
      </c>
      <c r="BU309" s="287"/>
      <c r="BV309" s="155"/>
      <c r="BW309" s="286"/>
      <c r="BX309" s="156"/>
      <c r="BY309" s="155" t="str">
        <f t="shared" si="1367"/>
        <v xml:space="preserve"> </v>
      </c>
      <c r="BZ309" s="287"/>
      <c r="CA309" s="155"/>
      <c r="CB309" s="286"/>
      <c r="CC309" s="156"/>
      <c r="CD309" s="155" t="str">
        <f t="shared" si="1367"/>
        <v xml:space="preserve"> </v>
      </c>
      <c r="CE309" s="287"/>
      <c r="CF309" s="155"/>
      <c r="CG309" s="286"/>
      <c r="CH309" s="156"/>
      <c r="CI309" s="155" t="str">
        <f t="shared" si="1367"/>
        <v xml:space="preserve"> </v>
      </c>
      <c r="CJ309" s="287"/>
      <c r="CK309" s="155"/>
      <c r="CL309" s="286"/>
      <c r="CM309" s="156"/>
      <c r="CN309" s="155" t="str">
        <f t="shared" si="1367"/>
        <v xml:space="preserve"> </v>
      </c>
      <c r="CO309" s="287"/>
      <c r="CP309" s="155"/>
      <c r="CQ309" s="286"/>
      <c r="CR309" s="156"/>
      <c r="CS309" s="155" t="str">
        <f t="shared" si="1367"/>
        <v xml:space="preserve"> </v>
      </c>
      <c r="CT309" s="287"/>
      <c r="CU309" s="155"/>
      <c r="CV309" s="286"/>
      <c r="CW309" s="156"/>
      <c r="CX309" s="155" t="str">
        <f t="shared" si="1367"/>
        <v xml:space="preserve"> </v>
      </c>
      <c r="CY309" s="287"/>
      <c r="CZ309" s="155"/>
      <c r="DA309" s="286"/>
      <c r="DB309" s="156"/>
      <c r="DC309" s="155" t="str">
        <f t="shared" si="1367"/>
        <v xml:space="preserve"> </v>
      </c>
      <c r="DD309" s="287"/>
      <c r="DE309" s="155"/>
      <c r="DF309" s="286"/>
      <c r="DG309" s="156"/>
      <c r="DH309" s="155" t="str">
        <f t="shared" si="1367"/>
        <v xml:space="preserve"> </v>
      </c>
      <c r="DI309" s="287"/>
      <c r="DJ309" s="155"/>
      <c r="DK309" s="286"/>
      <c r="DL309" s="156"/>
      <c r="DM309" s="155" t="str">
        <f t="shared" si="1367"/>
        <v xml:space="preserve"> </v>
      </c>
      <c r="DN309" s="287"/>
      <c r="DO309" s="155"/>
      <c r="DP309" s="286"/>
      <c r="DQ309" s="156"/>
      <c r="DR309" s="155" t="str">
        <f t="shared" si="1367"/>
        <v xml:space="preserve"> </v>
      </c>
      <c r="DS309" s="287"/>
      <c r="DT309" s="155"/>
      <c r="DU309" s="286"/>
      <c r="DV309" s="156"/>
      <c r="DW309" s="155" t="str">
        <f t="shared" si="1367"/>
        <v xml:space="preserve"> </v>
      </c>
      <c r="DX309" s="287"/>
      <c r="DY309" s="155"/>
      <c r="DZ309" s="286"/>
      <c r="EA309" s="156"/>
      <c r="EB309" s="155" t="str">
        <f t="shared" si="1367"/>
        <v xml:space="preserve"> </v>
      </c>
      <c r="EC309" s="287"/>
      <c r="ED309" s="155"/>
      <c r="EE309" s="286"/>
      <c r="EF309" s="156"/>
      <c r="EG309" s="155" t="str">
        <f t="shared" si="1367"/>
        <v xml:space="preserve"> </v>
      </c>
      <c r="EH309" s="287"/>
      <c r="EI309" s="155"/>
      <c r="EJ309" s="286"/>
      <c r="EK309" s="156"/>
      <c r="EL309" s="155" t="str">
        <f t="shared" si="1368"/>
        <v xml:space="preserve"> </v>
      </c>
      <c r="EM309" s="287"/>
      <c r="EN309" s="155"/>
      <c r="EO309" s="286"/>
      <c r="EP309" s="156"/>
      <c r="EQ309" s="155" t="str">
        <f t="shared" si="1368"/>
        <v xml:space="preserve"> </v>
      </c>
      <c r="ER309" s="287"/>
      <c r="ES309" s="155"/>
      <c r="ET309" s="286"/>
      <c r="EU309" s="156"/>
      <c r="EV309" s="155" t="str">
        <f t="shared" si="1368"/>
        <v xml:space="preserve"> </v>
      </c>
      <c r="EW309" s="287"/>
      <c r="EX309" s="155"/>
      <c r="EY309" s="286"/>
      <c r="EZ309" s="156"/>
      <c r="FA309" s="155" t="str">
        <f t="shared" si="1368"/>
        <v xml:space="preserve"> </v>
      </c>
      <c r="FB309" s="287"/>
      <c r="FC309" s="155"/>
      <c r="FD309" s="286"/>
    </row>
    <row r="310" spans="1:160" ht="15" customHeight="1">
      <c r="A310" s="361"/>
      <c r="B310" s="401"/>
      <c r="C310" s="385"/>
      <c r="D310" s="277"/>
      <c r="E310" s="11" t="str">
        <f t="shared" si="1359"/>
        <v>PM</v>
      </c>
      <c r="F310" s="156"/>
      <c r="G310" s="155" t="str">
        <f t="shared" si="1358"/>
        <v xml:space="preserve"> </v>
      </c>
      <c r="H310" s="287"/>
      <c r="I310" s="155"/>
      <c r="J310" s="286"/>
      <c r="K310" s="156"/>
      <c r="L310" s="155" t="str">
        <f t="shared" si="1366"/>
        <v xml:space="preserve"> </v>
      </c>
      <c r="M310" s="287"/>
      <c r="N310" s="155"/>
      <c r="O310" s="286"/>
      <c r="P310" s="156"/>
      <c r="Q310" s="155" t="str">
        <f t="shared" si="1366"/>
        <v xml:space="preserve"> </v>
      </c>
      <c r="R310" s="287"/>
      <c r="S310" s="155"/>
      <c r="T310" s="286"/>
      <c r="U310" s="156"/>
      <c r="V310" s="155" t="str">
        <f t="shared" si="1366"/>
        <v xml:space="preserve"> </v>
      </c>
      <c r="W310" s="287"/>
      <c r="X310" s="155"/>
      <c r="Y310" s="286"/>
      <c r="Z310" s="156"/>
      <c r="AA310" s="155" t="str">
        <f t="shared" si="1366"/>
        <v xml:space="preserve"> </v>
      </c>
      <c r="AB310" s="287"/>
      <c r="AC310" s="155"/>
      <c r="AD310" s="286"/>
      <c r="AE310" s="156"/>
      <c r="AF310" s="155" t="str">
        <f t="shared" si="1366"/>
        <v xml:space="preserve"> </v>
      </c>
      <c r="AG310" s="287"/>
      <c r="AH310" s="155"/>
      <c r="AI310" s="286"/>
      <c r="AJ310" s="156"/>
      <c r="AK310" s="155" t="str">
        <f t="shared" si="1366"/>
        <v xml:space="preserve"> </v>
      </c>
      <c r="AL310" s="287"/>
      <c r="AM310" s="155"/>
      <c r="AN310" s="286"/>
      <c r="AO310" s="156"/>
      <c r="AP310" s="155" t="str">
        <f t="shared" si="1366"/>
        <v xml:space="preserve"> </v>
      </c>
      <c r="AQ310" s="287"/>
      <c r="AR310" s="155"/>
      <c r="AS310" s="286"/>
      <c r="AT310" s="156"/>
      <c r="AU310" s="155" t="str">
        <f t="shared" si="1366"/>
        <v xml:space="preserve"> </v>
      </c>
      <c r="AV310" s="287"/>
      <c r="AW310" s="155"/>
      <c r="AX310" s="286"/>
      <c r="AY310" s="156"/>
      <c r="AZ310" s="155" t="str">
        <f t="shared" si="1366"/>
        <v xml:space="preserve"> </v>
      </c>
      <c r="BA310" s="287"/>
      <c r="BB310" s="155"/>
      <c r="BC310" s="286"/>
      <c r="BD310" s="156"/>
      <c r="BE310" s="155" t="str">
        <f t="shared" si="1366"/>
        <v xml:space="preserve"> </v>
      </c>
      <c r="BF310" s="287"/>
      <c r="BG310" s="155"/>
      <c r="BH310" s="286"/>
      <c r="BI310" s="156"/>
      <c r="BJ310" s="155" t="str">
        <f t="shared" si="1366"/>
        <v xml:space="preserve"> </v>
      </c>
      <c r="BK310" s="287"/>
      <c r="BL310" s="155"/>
      <c r="BM310" s="286"/>
      <c r="BN310" s="156"/>
      <c r="BO310" s="155" t="str">
        <f t="shared" si="1366"/>
        <v xml:space="preserve"> </v>
      </c>
      <c r="BP310" s="287"/>
      <c r="BQ310" s="155"/>
      <c r="BR310" s="286"/>
      <c r="BS310" s="156"/>
      <c r="BT310" s="155" t="str">
        <f t="shared" si="1366"/>
        <v xml:space="preserve"> </v>
      </c>
      <c r="BU310" s="287"/>
      <c r="BV310" s="155"/>
      <c r="BW310" s="286"/>
      <c r="BX310" s="156"/>
      <c r="BY310" s="155" t="str">
        <f t="shared" si="1367"/>
        <v xml:space="preserve"> </v>
      </c>
      <c r="BZ310" s="287"/>
      <c r="CA310" s="155"/>
      <c r="CB310" s="286"/>
      <c r="CC310" s="156"/>
      <c r="CD310" s="155" t="str">
        <f t="shared" si="1367"/>
        <v xml:space="preserve"> </v>
      </c>
      <c r="CE310" s="287"/>
      <c r="CF310" s="155"/>
      <c r="CG310" s="286"/>
      <c r="CH310" s="156"/>
      <c r="CI310" s="155" t="str">
        <f t="shared" si="1367"/>
        <v xml:space="preserve"> </v>
      </c>
      <c r="CJ310" s="287"/>
      <c r="CK310" s="155"/>
      <c r="CL310" s="286"/>
      <c r="CM310" s="156"/>
      <c r="CN310" s="155" t="str">
        <f t="shared" si="1367"/>
        <v xml:space="preserve"> </v>
      </c>
      <c r="CO310" s="287"/>
      <c r="CP310" s="155"/>
      <c r="CQ310" s="286"/>
      <c r="CR310" s="156"/>
      <c r="CS310" s="155" t="str">
        <f t="shared" si="1367"/>
        <v xml:space="preserve"> </v>
      </c>
      <c r="CT310" s="287"/>
      <c r="CU310" s="155"/>
      <c r="CV310" s="286"/>
      <c r="CW310" s="156"/>
      <c r="CX310" s="155" t="str">
        <f t="shared" si="1367"/>
        <v xml:space="preserve"> </v>
      </c>
      <c r="CY310" s="287"/>
      <c r="CZ310" s="155"/>
      <c r="DA310" s="286"/>
      <c r="DB310" s="156"/>
      <c r="DC310" s="155" t="str">
        <f t="shared" si="1367"/>
        <v xml:space="preserve"> </v>
      </c>
      <c r="DD310" s="287"/>
      <c r="DE310" s="155"/>
      <c r="DF310" s="286"/>
      <c r="DG310" s="156"/>
      <c r="DH310" s="155" t="str">
        <f t="shared" si="1367"/>
        <v xml:space="preserve"> </v>
      </c>
      <c r="DI310" s="287"/>
      <c r="DJ310" s="155"/>
      <c r="DK310" s="286"/>
      <c r="DL310" s="156"/>
      <c r="DM310" s="155" t="str">
        <f t="shared" si="1367"/>
        <v xml:space="preserve"> </v>
      </c>
      <c r="DN310" s="287"/>
      <c r="DO310" s="155"/>
      <c r="DP310" s="286"/>
      <c r="DQ310" s="156"/>
      <c r="DR310" s="155" t="str">
        <f t="shared" si="1367"/>
        <v xml:space="preserve"> </v>
      </c>
      <c r="DS310" s="287"/>
      <c r="DT310" s="155"/>
      <c r="DU310" s="286"/>
      <c r="DV310" s="156"/>
      <c r="DW310" s="155" t="str">
        <f t="shared" si="1367"/>
        <v xml:space="preserve"> </v>
      </c>
      <c r="DX310" s="287"/>
      <c r="DY310" s="155"/>
      <c r="DZ310" s="286"/>
      <c r="EA310" s="156"/>
      <c r="EB310" s="155" t="str">
        <f t="shared" si="1367"/>
        <v xml:space="preserve"> </v>
      </c>
      <c r="EC310" s="287"/>
      <c r="ED310" s="155"/>
      <c r="EE310" s="286"/>
      <c r="EF310" s="156"/>
      <c r="EG310" s="155" t="str">
        <f t="shared" si="1367"/>
        <v xml:space="preserve"> </v>
      </c>
      <c r="EH310" s="287"/>
      <c r="EI310" s="155"/>
      <c r="EJ310" s="286"/>
      <c r="EK310" s="156"/>
      <c r="EL310" s="155" t="str">
        <f t="shared" si="1368"/>
        <v xml:space="preserve"> </v>
      </c>
      <c r="EM310" s="287"/>
      <c r="EN310" s="155"/>
      <c r="EO310" s="286"/>
      <c r="EP310" s="156"/>
      <c r="EQ310" s="155" t="str">
        <f t="shared" si="1368"/>
        <v xml:space="preserve"> </v>
      </c>
      <c r="ER310" s="287"/>
      <c r="ES310" s="155"/>
      <c r="ET310" s="286"/>
      <c r="EU310" s="156"/>
      <c r="EV310" s="155" t="str">
        <f t="shared" si="1368"/>
        <v xml:space="preserve"> </v>
      </c>
      <c r="EW310" s="287"/>
      <c r="EX310" s="155"/>
      <c r="EY310" s="286"/>
      <c r="EZ310" s="156"/>
      <c r="FA310" s="155" t="str">
        <f t="shared" si="1368"/>
        <v xml:space="preserve"> </v>
      </c>
      <c r="FB310" s="287"/>
      <c r="FC310" s="155"/>
      <c r="FD310" s="286"/>
    </row>
    <row r="311" spans="1:160" ht="15" customHeight="1">
      <c r="A311" s="361">
        <f>IF($A309+1=8,1, $A309+1)</f>
        <v>4</v>
      </c>
      <c r="B311" s="401"/>
      <c r="C311" s="385">
        <f>C309+1</f>
        <v>43244</v>
      </c>
      <c r="D311" s="275" t="s">
        <v>77</v>
      </c>
      <c r="E311" s="11" t="str">
        <f t="shared" si="1359"/>
        <v>AM</v>
      </c>
      <c r="F311" s="156"/>
      <c r="G311" s="155" t="str">
        <f t="shared" si="1358"/>
        <v xml:space="preserve"> </v>
      </c>
      <c r="H311" s="287"/>
      <c r="I311" s="155"/>
      <c r="J311" s="286"/>
      <c r="K311" s="156"/>
      <c r="L311" s="155" t="str">
        <f t="shared" si="1366"/>
        <v xml:space="preserve"> </v>
      </c>
      <c r="M311" s="287"/>
      <c r="N311" s="155"/>
      <c r="O311" s="286"/>
      <c r="P311" s="156"/>
      <c r="Q311" s="155" t="str">
        <f t="shared" si="1366"/>
        <v xml:space="preserve"> </v>
      </c>
      <c r="R311" s="287"/>
      <c r="S311" s="155"/>
      <c r="T311" s="286"/>
      <c r="U311" s="156"/>
      <c r="V311" s="155" t="str">
        <f t="shared" si="1366"/>
        <v xml:space="preserve"> </v>
      </c>
      <c r="W311" s="287"/>
      <c r="X311" s="155"/>
      <c r="Y311" s="286"/>
      <c r="Z311" s="156"/>
      <c r="AA311" s="155" t="str">
        <f t="shared" si="1366"/>
        <v xml:space="preserve"> </v>
      </c>
      <c r="AB311" s="287"/>
      <c r="AC311" s="155"/>
      <c r="AD311" s="286"/>
      <c r="AE311" s="156"/>
      <c r="AF311" s="155" t="str">
        <f t="shared" si="1366"/>
        <v xml:space="preserve"> </v>
      </c>
      <c r="AG311" s="287"/>
      <c r="AH311" s="155"/>
      <c r="AI311" s="286"/>
      <c r="AJ311" s="156"/>
      <c r="AK311" s="155" t="str">
        <f t="shared" si="1366"/>
        <v xml:space="preserve"> </v>
      </c>
      <c r="AL311" s="287"/>
      <c r="AM311" s="155"/>
      <c r="AN311" s="286"/>
      <c r="AO311" s="156"/>
      <c r="AP311" s="155" t="str">
        <f t="shared" si="1366"/>
        <v xml:space="preserve"> </v>
      </c>
      <c r="AQ311" s="287"/>
      <c r="AR311" s="155"/>
      <c r="AS311" s="286"/>
      <c r="AT311" s="156"/>
      <c r="AU311" s="155" t="str">
        <f t="shared" si="1366"/>
        <v xml:space="preserve"> </v>
      </c>
      <c r="AV311" s="287"/>
      <c r="AW311" s="155"/>
      <c r="AX311" s="286"/>
      <c r="AY311" s="156"/>
      <c r="AZ311" s="155" t="str">
        <f t="shared" si="1366"/>
        <v xml:space="preserve"> </v>
      </c>
      <c r="BA311" s="287"/>
      <c r="BB311" s="155"/>
      <c r="BC311" s="286"/>
      <c r="BD311" s="156"/>
      <c r="BE311" s="155" t="str">
        <f t="shared" si="1366"/>
        <v xml:space="preserve"> </v>
      </c>
      <c r="BF311" s="287"/>
      <c r="BG311" s="155"/>
      <c r="BH311" s="286"/>
      <c r="BI311" s="156"/>
      <c r="BJ311" s="155" t="str">
        <f t="shared" si="1366"/>
        <v xml:space="preserve"> </v>
      </c>
      <c r="BK311" s="287"/>
      <c r="BL311" s="155"/>
      <c r="BM311" s="286"/>
      <c r="BN311" s="156"/>
      <c r="BO311" s="155" t="str">
        <f t="shared" si="1366"/>
        <v xml:space="preserve"> </v>
      </c>
      <c r="BP311" s="287"/>
      <c r="BQ311" s="155"/>
      <c r="BR311" s="286"/>
      <c r="BS311" s="156"/>
      <c r="BT311" s="155" t="str">
        <f t="shared" si="1366"/>
        <v xml:space="preserve"> </v>
      </c>
      <c r="BU311" s="287"/>
      <c r="BV311" s="155"/>
      <c r="BW311" s="286"/>
      <c r="BX311" s="156"/>
      <c r="BY311" s="155" t="str">
        <f t="shared" si="1367"/>
        <v xml:space="preserve"> </v>
      </c>
      <c r="BZ311" s="287"/>
      <c r="CA311" s="155"/>
      <c r="CB311" s="286"/>
      <c r="CC311" s="156"/>
      <c r="CD311" s="155" t="str">
        <f t="shared" si="1367"/>
        <v xml:space="preserve"> </v>
      </c>
      <c r="CE311" s="287"/>
      <c r="CF311" s="155"/>
      <c r="CG311" s="286"/>
      <c r="CH311" s="156"/>
      <c r="CI311" s="155" t="str">
        <f t="shared" si="1367"/>
        <v xml:space="preserve"> </v>
      </c>
      <c r="CJ311" s="287"/>
      <c r="CK311" s="155"/>
      <c r="CL311" s="286"/>
      <c r="CM311" s="156"/>
      <c r="CN311" s="155" t="str">
        <f t="shared" si="1367"/>
        <v xml:space="preserve"> </v>
      </c>
      <c r="CO311" s="287"/>
      <c r="CP311" s="155"/>
      <c r="CQ311" s="286"/>
      <c r="CR311" s="156"/>
      <c r="CS311" s="155" t="str">
        <f t="shared" si="1367"/>
        <v xml:space="preserve"> </v>
      </c>
      <c r="CT311" s="287"/>
      <c r="CU311" s="155"/>
      <c r="CV311" s="286"/>
      <c r="CW311" s="156"/>
      <c r="CX311" s="155" t="str">
        <f t="shared" si="1367"/>
        <v xml:space="preserve"> </v>
      </c>
      <c r="CY311" s="287"/>
      <c r="CZ311" s="155"/>
      <c r="DA311" s="286"/>
      <c r="DB311" s="156"/>
      <c r="DC311" s="155" t="str">
        <f t="shared" si="1367"/>
        <v xml:space="preserve"> </v>
      </c>
      <c r="DD311" s="287"/>
      <c r="DE311" s="155"/>
      <c r="DF311" s="286"/>
      <c r="DG311" s="156"/>
      <c r="DH311" s="155" t="str">
        <f t="shared" si="1367"/>
        <v xml:space="preserve"> </v>
      </c>
      <c r="DI311" s="287"/>
      <c r="DJ311" s="155"/>
      <c r="DK311" s="286"/>
      <c r="DL311" s="156"/>
      <c r="DM311" s="155" t="str">
        <f t="shared" si="1367"/>
        <v xml:space="preserve"> </v>
      </c>
      <c r="DN311" s="287"/>
      <c r="DO311" s="155"/>
      <c r="DP311" s="286"/>
      <c r="DQ311" s="156"/>
      <c r="DR311" s="155" t="str">
        <f t="shared" si="1367"/>
        <v xml:space="preserve"> </v>
      </c>
      <c r="DS311" s="287"/>
      <c r="DT311" s="155"/>
      <c r="DU311" s="286"/>
      <c r="DV311" s="156"/>
      <c r="DW311" s="155" t="str">
        <f t="shared" si="1367"/>
        <v xml:space="preserve"> </v>
      </c>
      <c r="DX311" s="287"/>
      <c r="DY311" s="155"/>
      <c r="DZ311" s="286"/>
      <c r="EA311" s="156"/>
      <c r="EB311" s="155" t="str">
        <f t="shared" si="1367"/>
        <v xml:space="preserve"> </v>
      </c>
      <c r="EC311" s="287"/>
      <c r="ED311" s="155"/>
      <c r="EE311" s="286"/>
      <c r="EF311" s="156"/>
      <c r="EG311" s="155" t="str">
        <f t="shared" si="1367"/>
        <v xml:space="preserve"> </v>
      </c>
      <c r="EH311" s="287"/>
      <c r="EI311" s="155"/>
      <c r="EJ311" s="286"/>
      <c r="EK311" s="156"/>
      <c r="EL311" s="155" t="str">
        <f t="shared" si="1368"/>
        <v xml:space="preserve"> </v>
      </c>
      <c r="EM311" s="287"/>
      <c r="EN311" s="155"/>
      <c r="EO311" s="286"/>
      <c r="EP311" s="156"/>
      <c r="EQ311" s="155" t="str">
        <f t="shared" si="1368"/>
        <v xml:space="preserve"> </v>
      </c>
      <c r="ER311" s="287"/>
      <c r="ES311" s="155"/>
      <c r="ET311" s="286"/>
      <c r="EU311" s="156"/>
      <c r="EV311" s="155" t="str">
        <f t="shared" si="1368"/>
        <v xml:space="preserve"> </v>
      </c>
      <c r="EW311" s="287"/>
      <c r="EX311" s="155"/>
      <c r="EY311" s="286"/>
      <c r="EZ311" s="156"/>
      <c r="FA311" s="155" t="str">
        <f t="shared" si="1368"/>
        <v xml:space="preserve"> </v>
      </c>
      <c r="FB311" s="287"/>
      <c r="FC311" s="155"/>
      <c r="FD311" s="286"/>
    </row>
    <row r="312" spans="1:160" ht="15" customHeight="1" thickBot="1">
      <c r="A312" s="372"/>
      <c r="B312" s="403"/>
      <c r="C312" s="389"/>
      <c r="D312" s="276"/>
      <c r="E312" s="96" t="str">
        <f t="shared" si="1359"/>
        <v>PM</v>
      </c>
      <c r="F312" s="158"/>
      <c r="G312" s="157" t="str">
        <f t="shared" si="1358"/>
        <v xml:space="preserve"> </v>
      </c>
      <c r="H312" s="358"/>
      <c r="I312" s="157"/>
      <c r="J312" s="307"/>
      <c r="K312" s="158"/>
      <c r="L312" s="157" t="str">
        <f t="shared" si="1366"/>
        <v xml:space="preserve"> </v>
      </c>
      <c r="M312" s="358"/>
      <c r="N312" s="157"/>
      <c r="O312" s="307"/>
      <c r="P312" s="158"/>
      <c r="Q312" s="157" t="str">
        <f t="shared" si="1366"/>
        <v xml:space="preserve"> </v>
      </c>
      <c r="R312" s="358"/>
      <c r="S312" s="157"/>
      <c r="T312" s="307"/>
      <c r="U312" s="158"/>
      <c r="V312" s="157" t="str">
        <f t="shared" si="1366"/>
        <v xml:space="preserve"> </v>
      </c>
      <c r="W312" s="358"/>
      <c r="X312" s="157"/>
      <c r="Y312" s="307"/>
      <c r="Z312" s="158"/>
      <c r="AA312" s="157" t="str">
        <f t="shared" si="1366"/>
        <v xml:space="preserve"> </v>
      </c>
      <c r="AB312" s="358"/>
      <c r="AC312" s="157"/>
      <c r="AD312" s="307"/>
      <c r="AE312" s="158"/>
      <c r="AF312" s="157" t="str">
        <f t="shared" si="1366"/>
        <v xml:space="preserve"> </v>
      </c>
      <c r="AG312" s="358"/>
      <c r="AH312" s="157"/>
      <c r="AI312" s="307"/>
      <c r="AJ312" s="158"/>
      <c r="AK312" s="157" t="str">
        <f t="shared" si="1366"/>
        <v xml:space="preserve"> </v>
      </c>
      <c r="AL312" s="358"/>
      <c r="AM312" s="157"/>
      <c r="AN312" s="307"/>
      <c r="AO312" s="158"/>
      <c r="AP312" s="157" t="str">
        <f t="shared" si="1366"/>
        <v xml:space="preserve"> </v>
      </c>
      <c r="AQ312" s="358"/>
      <c r="AR312" s="157"/>
      <c r="AS312" s="307"/>
      <c r="AT312" s="158"/>
      <c r="AU312" s="157" t="str">
        <f t="shared" si="1366"/>
        <v xml:space="preserve"> </v>
      </c>
      <c r="AV312" s="358"/>
      <c r="AW312" s="157"/>
      <c r="AX312" s="307"/>
      <c r="AY312" s="158"/>
      <c r="AZ312" s="157" t="str">
        <f t="shared" si="1366"/>
        <v xml:space="preserve"> </v>
      </c>
      <c r="BA312" s="358"/>
      <c r="BB312" s="157"/>
      <c r="BC312" s="307"/>
      <c r="BD312" s="158"/>
      <c r="BE312" s="157" t="str">
        <f t="shared" si="1366"/>
        <v xml:space="preserve"> </v>
      </c>
      <c r="BF312" s="358"/>
      <c r="BG312" s="157"/>
      <c r="BH312" s="307"/>
      <c r="BI312" s="158"/>
      <c r="BJ312" s="157" t="str">
        <f t="shared" si="1366"/>
        <v xml:space="preserve"> </v>
      </c>
      <c r="BK312" s="358"/>
      <c r="BL312" s="157"/>
      <c r="BM312" s="307"/>
      <c r="BN312" s="158"/>
      <c r="BO312" s="157" t="str">
        <f t="shared" si="1366"/>
        <v xml:space="preserve"> </v>
      </c>
      <c r="BP312" s="358"/>
      <c r="BQ312" s="157"/>
      <c r="BR312" s="307"/>
      <c r="BS312" s="158"/>
      <c r="BT312" s="157" t="str">
        <f t="shared" si="1366"/>
        <v xml:space="preserve"> </v>
      </c>
      <c r="BU312" s="358"/>
      <c r="BV312" s="157"/>
      <c r="BW312" s="307"/>
      <c r="BX312" s="158"/>
      <c r="BY312" s="157" t="str">
        <f t="shared" si="1367"/>
        <v xml:space="preserve"> </v>
      </c>
      <c r="BZ312" s="358"/>
      <c r="CA312" s="157"/>
      <c r="CB312" s="307"/>
      <c r="CC312" s="158"/>
      <c r="CD312" s="157" t="str">
        <f t="shared" si="1367"/>
        <v xml:space="preserve"> </v>
      </c>
      <c r="CE312" s="358"/>
      <c r="CF312" s="157"/>
      <c r="CG312" s="307"/>
      <c r="CH312" s="158"/>
      <c r="CI312" s="157" t="str">
        <f t="shared" si="1367"/>
        <v xml:space="preserve"> </v>
      </c>
      <c r="CJ312" s="358"/>
      <c r="CK312" s="157"/>
      <c r="CL312" s="307"/>
      <c r="CM312" s="158"/>
      <c r="CN312" s="157" t="str">
        <f t="shared" si="1367"/>
        <v xml:space="preserve"> </v>
      </c>
      <c r="CO312" s="358"/>
      <c r="CP312" s="157"/>
      <c r="CQ312" s="307"/>
      <c r="CR312" s="158"/>
      <c r="CS312" s="157" t="str">
        <f t="shared" si="1367"/>
        <v xml:space="preserve"> </v>
      </c>
      <c r="CT312" s="358"/>
      <c r="CU312" s="157"/>
      <c r="CV312" s="307"/>
      <c r="CW312" s="158"/>
      <c r="CX312" s="157" t="str">
        <f t="shared" si="1367"/>
        <v xml:space="preserve"> </v>
      </c>
      <c r="CY312" s="358"/>
      <c r="CZ312" s="157"/>
      <c r="DA312" s="307"/>
      <c r="DB312" s="158"/>
      <c r="DC312" s="157" t="str">
        <f t="shared" si="1367"/>
        <v xml:space="preserve"> </v>
      </c>
      <c r="DD312" s="358"/>
      <c r="DE312" s="157"/>
      <c r="DF312" s="307"/>
      <c r="DG312" s="158"/>
      <c r="DH312" s="157" t="str">
        <f t="shared" si="1367"/>
        <v xml:space="preserve"> </v>
      </c>
      <c r="DI312" s="358"/>
      <c r="DJ312" s="157"/>
      <c r="DK312" s="307"/>
      <c r="DL312" s="158"/>
      <c r="DM312" s="157" t="str">
        <f t="shared" si="1367"/>
        <v xml:space="preserve"> </v>
      </c>
      <c r="DN312" s="358"/>
      <c r="DO312" s="157"/>
      <c r="DP312" s="307"/>
      <c r="DQ312" s="158"/>
      <c r="DR312" s="157" t="str">
        <f t="shared" si="1367"/>
        <v xml:space="preserve"> </v>
      </c>
      <c r="DS312" s="358"/>
      <c r="DT312" s="157"/>
      <c r="DU312" s="307"/>
      <c r="DV312" s="158"/>
      <c r="DW312" s="157" t="str">
        <f t="shared" si="1367"/>
        <v xml:space="preserve"> </v>
      </c>
      <c r="DX312" s="358"/>
      <c r="DY312" s="157"/>
      <c r="DZ312" s="307"/>
      <c r="EA312" s="158"/>
      <c r="EB312" s="157" t="str">
        <f t="shared" si="1367"/>
        <v xml:space="preserve"> </v>
      </c>
      <c r="EC312" s="358"/>
      <c r="ED312" s="157"/>
      <c r="EE312" s="307"/>
      <c r="EF312" s="158"/>
      <c r="EG312" s="157" t="str">
        <f t="shared" si="1367"/>
        <v xml:space="preserve"> </v>
      </c>
      <c r="EH312" s="358"/>
      <c r="EI312" s="157"/>
      <c r="EJ312" s="307"/>
      <c r="EK312" s="158"/>
      <c r="EL312" s="157" t="str">
        <f t="shared" si="1368"/>
        <v xml:space="preserve"> </v>
      </c>
      <c r="EM312" s="358"/>
      <c r="EN312" s="157"/>
      <c r="EO312" s="307"/>
      <c r="EP312" s="158"/>
      <c r="EQ312" s="157" t="str">
        <f t="shared" si="1368"/>
        <v xml:space="preserve"> </v>
      </c>
      <c r="ER312" s="358"/>
      <c r="ES312" s="157"/>
      <c r="ET312" s="307"/>
      <c r="EU312" s="158"/>
      <c r="EV312" s="157" t="str">
        <f t="shared" si="1368"/>
        <v xml:space="preserve"> </v>
      </c>
      <c r="EW312" s="358"/>
      <c r="EX312" s="157"/>
      <c r="EY312" s="307"/>
      <c r="EZ312" s="158"/>
      <c r="FA312" s="157" t="str">
        <f t="shared" si="1368"/>
        <v xml:space="preserve"> </v>
      </c>
      <c r="FB312" s="358"/>
      <c r="FC312" s="157"/>
      <c r="FD312" s="307"/>
    </row>
    <row r="313" spans="1:160" ht="15" customHeight="1" thickBot="1">
      <c r="A313" s="323"/>
      <c r="B313" s="324"/>
      <c r="C313" s="324"/>
      <c r="D313" s="324"/>
      <c r="E313" s="325"/>
      <c r="F313" s="326" t="s">
        <v>83</v>
      </c>
      <c r="G313" s="327"/>
      <c r="H313" s="328"/>
      <c r="I313" s="134">
        <f>SUM(I253:I312)</f>
        <v>0</v>
      </c>
      <c r="J313" s="138">
        <f>SUM(J253:J312)</f>
        <v>0</v>
      </c>
      <c r="K313" s="313" t="s">
        <v>83</v>
      </c>
      <c r="L313" s="311"/>
      <c r="M313" s="314"/>
      <c r="N313" s="3">
        <f>SUM(N253:N312)</f>
        <v>0</v>
      </c>
      <c r="O313" s="104">
        <f>SUM(O253:O312)</f>
        <v>0</v>
      </c>
      <c r="P313" s="313" t="s">
        <v>83</v>
      </c>
      <c r="Q313" s="311"/>
      <c r="R313" s="314"/>
      <c r="S313" s="3">
        <f t="shared" ref="S313" si="1369">SUM(S253:S312)</f>
        <v>0</v>
      </c>
      <c r="T313" s="104">
        <f>SUM(T253:T312)</f>
        <v>0</v>
      </c>
      <c r="U313" s="313" t="s">
        <v>83</v>
      </c>
      <c r="V313" s="311"/>
      <c r="W313" s="314"/>
      <c r="X313" s="3">
        <f t="shared" ref="X313" si="1370">SUM(X253:X312)</f>
        <v>0</v>
      </c>
      <c r="Y313" s="104">
        <f>SUM(Y253:Y312)</f>
        <v>0</v>
      </c>
      <c r="Z313" s="313" t="s">
        <v>83</v>
      </c>
      <c r="AA313" s="311"/>
      <c r="AB313" s="314"/>
      <c r="AC313" s="3">
        <f t="shared" ref="AC313" si="1371">SUM(AC253:AC312)</f>
        <v>0</v>
      </c>
      <c r="AD313" s="104">
        <f>SUM(AD253:AD312)</f>
        <v>0</v>
      </c>
      <c r="AE313" s="313" t="s">
        <v>83</v>
      </c>
      <c r="AF313" s="311"/>
      <c r="AG313" s="314"/>
      <c r="AH313" s="3">
        <f t="shared" ref="AH313" si="1372">SUM(AH253:AH312)</f>
        <v>0</v>
      </c>
      <c r="AI313" s="104">
        <f>SUM(AI253:AI312)</f>
        <v>0</v>
      </c>
      <c r="AJ313" s="313" t="s">
        <v>83</v>
      </c>
      <c r="AK313" s="311"/>
      <c r="AL313" s="314"/>
      <c r="AM313" s="3">
        <f t="shared" ref="AM313" si="1373">SUM(AM253:AM312)</f>
        <v>0</v>
      </c>
      <c r="AN313" s="104">
        <f>SUM(AN253:AN312)</f>
        <v>0</v>
      </c>
      <c r="AO313" s="313" t="s">
        <v>83</v>
      </c>
      <c r="AP313" s="311"/>
      <c r="AQ313" s="314"/>
      <c r="AR313" s="3">
        <f t="shared" ref="AR313" si="1374">SUM(AR253:AR312)</f>
        <v>0</v>
      </c>
      <c r="AS313" s="104">
        <f>SUM(AS253:AS312)</f>
        <v>0</v>
      </c>
      <c r="AT313" s="313" t="s">
        <v>83</v>
      </c>
      <c r="AU313" s="311"/>
      <c r="AV313" s="314"/>
      <c r="AW313" s="3">
        <f t="shared" ref="AW313" si="1375">SUM(AW253:AW312)</f>
        <v>0</v>
      </c>
      <c r="AX313" s="104">
        <f>SUM(AX253:AX312)</f>
        <v>0</v>
      </c>
      <c r="AY313" s="313" t="s">
        <v>83</v>
      </c>
      <c r="AZ313" s="311"/>
      <c r="BA313" s="314"/>
      <c r="BB313" s="3">
        <f t="shared" ref="BB313" si="1376">SUM(BB253:BB312)</f>
        <v>0</v>
      </c>
      <c r="BC313" s="104">
        <f>SUM(BC253:BC312)</f>
        <v>0</v>
      </c>
      <c r="BD313" s="313" t="s">
        <v>83</v>
      </c>
      <c r="BE313" s="311"/>
      <c r="BF313" s="314"/>
      <c r="BG313" s="3">
        <f t="shared" ref="BG313" si="1377">SUM(BG253:BG312)</f>
        <v>0</v>
      </c>
      <c r="BH313" s="104">
        <f>SUM(BH253:BH312)</f>
        <v>0</v>
      </c>
      <c r="BI313" s="313" t="s">
        <v>83</v>
      </c>
      <c r="BJ313" s="311"/>
      <c r="BK313" s="312"/>
      <c r="BL313" s="109">
        <f t="shared" ref="BL313" si="1378">SUM(BL253:BL312)</f>
        <v>0</v>
      </c>
      <c r="BM313" s="104">
        <f>SUM(BM253:BM312)</f>
        <v>0</v>
      </c>
      <c r="BN313" s="313" t="s">
        <v>83</v>
      </c>
      <c r="BO313" s="311"/>
      <c r="BP313" s="314"/>
      <c r="BQ313" s="3">
        <f t="shared" ref="BQ313" si="1379">SUM(BQ253:BQ312)</f>
        <v>0</v>
      </c>
      <c r="BR313" s="104">
        <f>SUM(BR253:BR312)</f>
        <v>0</v>
      </c>
      <c r="BS313" s="313" t="s">
        <v>83</v>
      </c>
      <c r="BT313" s="311"/>
      <c r="BU313" s="314"/>
      <c r="BV313" s="3">
        <f t="shared" ref="BV313" si="1380">SUM(BV253:BV312)</f>
        <v>0</v>
      </c>
      <c r="BW313" s="104">
        <f>SUM(BW253:BW312)</f>
        <v>0</v>
      </c>
      <c r="BX313" s="313" t="s">
        <v>83</v>
      </c>
      <c r="BY313" s="311"/>
      <c r="BZ313" s="314"/>
      <c r="CA313" s="3">
        <f t="shared" ref="CA313" si="1381">SUM(CA253:CA312)</f>
        <v>0</v>
      </c>
      <c r="CB313" s="104">
        <f>SUM(CB253:CB312)</f>
        <v>0</v>
      </c>
      <c r="CC313" s="313" t="s">
        <v>83</v>
      </c>
      <c r="CD313" s="311"/>
      <c r="CE313" s="314"/>
      <c r="CF313" s="3">
        <f t="shared" ref="CF313" si="1382">SUM(CF253:CF312)</f>
        <v>0</v>
      </c>
      <c r="CG313" s="104">
        <f>SUM(CG253:CG312)</f>
        <v>0</v>
      </c>
      <c r="CH313" s="313" t="s">
        <v>83</v>
      </c>
      <c r="CI313" s="311"/>
      <c r="CJ313" s="314"/>
      <c r="CK313" s="3">
        <f t="shared" ref="CK313" si="1383">SUM(CK253:CK312)</f>
        <v>0</v>
      </c>
      <c r="CL313" s="104">
        <f>SUM(CL253:CL312)</f>
        <v>0</v>
      </c>
      <c r="CM313" s="313" t="s">
        <v>83</v>
      </c>
      <c r="CN313" s="311"/>
      <c r="CO313" s="314"/>
      <c r="CP313" s="3">
        <f t="shared" ref="CP313" si="1384">SUM(CP253:CP312)</f>
        <v>0</v>
      </c>
      <c r="CQ313" s="104">
        <f>SUM(CQ253:CQ312)</f>
        <v>0</v>
      </c>
      <c r="CR313" s="313" t="s">
        <v>83</v>
      </c>
      <c r="CS313" s="311"/>
      <c r="CT313" s="314"/>
      <c r="CU313" s="3">
        <f t="shared" ref="CU313" si="1385">SUM(CU253:CU312)</f>
        <v>0</v>
      </c>
      <c r="CV313" s="104">
        <f>SUM(CV253:CV312)</f>
        <v>0</v>
      </c>
      <c r="CW313" s="313" t="s">
        <v>83</v>
      </c>
      <c r="CX313" s="311"/>
      <c r="CY313" s="314"/>
      <c r="CZ313" s="3">
        <f t="shared" ref="CZ313" si="1386">SUM(CZ253:CZ312)</f>
        <v>0</v>
      </c>
      <c r="DA313" s="104">
        <f>SUM(DA253:DA312)</f>
        <v>0</v>
      </c>
      <c r="DB313" s="313" t="s">
        <v>83</v>
      </c>
      <c r="DC313" s="311"/>
      <c r="DD313" s="314"/>
      <c r="DE313" s="3">
        <f t="shared" ref="DE313" si="1387">SUM(DE253:DE312)</f>
        <v>0</v>
      </c>
      <c r="DF313" s="104">
        <f>SUM(DF253:DF312)</f>
        <v>0</v>
      </c>
      <c r="DG313" s="313" t="s">
        <v>83</v>
      </c>
      <c r="DH313" s="311"/>
      <c r="DI313" s="314"/>
      <c r="DJ313" s="3">
        <f t="shared" ref="DJ313" si="1388">SUM(DJ253:DJ312)</f>
        <v>0</v>
      </c>
      <c r="DK313" s="104">
        <f>SUM(DK253:DK312)</f>
        <v>0</v>
      </c>
      <c r="DL313" s="313" t="s">
        <v>83</v>
      </c>
      <c r="DM313" s="311"/>
      <c r="DN313" s="314"/>
      <c r="DO313" s="3">
        <f t="shared" ref="DO313" si="1389">SUM(DO253:DO312)</f>
        <v>0</v>
      </c>
      <c r="DP313" s="104">
        <f>SUM(DP253:DP312)</f>
        <v>0</v>
      </c>
      <c r="DQ313" s="313" t="s">
        <v>83</v>
      </c>
      <c r="DR313" s="311"/>
      <c r="DS313" s="314"/>
      <c r="DT313" s="3">
        <f t="shared" ref="DT313" si="1390">SUM(DT253:DT312)</f>
        <v>0</v>
      </c>
      <c r="DU313" s="104">
        <f>SUM(DU253:DU312)</f>
        <v>0</v>
      </c>
      <c r="DV313" s="313" t="s">
        <v>83</v>
      </c>
      <c r="DW313" s="311"/>
      <c r="DX313" s="314"/>
      <c r="DY313" s="3">
        <f t="shared" ref="DY313" si="1391">SUM(DY253:DY312)</f>
        <v>0</v>
      </c>
      <c r="DZ313" s="104">
        <f>SUM(DZ253:DZ312)</f>
        <v>0</v>
      </c>
      <c r="EA313" s="313" t="s">
        <v>83</v>
      </c>
      <c r="EB313" s="311"/>
      <c r="EC313" s="314"/>
      <c r="ED313" s="3">
        <f t="shared" ref="ED313" si="1392">SUM(ED253:ED312)</f>
        <v>0</v>
      </c>
      <c r="EE313" s="104">
        <f>SUM(EE253:EE312)</f>
        <v>0</v>
      </c>
      <c r="EF313" s="313" t="s">
        <v>83</v>
      </c>
      <c r="EG313" s="311"/>
      <c r="EH313" s="314"/>
      <c r="EI313" s="3">
        <f t="shared" ref="EI313" si="1393">SUM(EI253:EI312)</f>
        <v>0</v>
      </c>
      <c r="EJ313" s="104">
        <f>SUM(EJ253:EJ312)</f>
        <v>0</v>
      </c>
      <c r="EK313" s="313" t="s">
        <v>83</v>
      </c>
      <c r="EL313" s="311"/>
      <c r="EM313" s="314"/>
      <c r="EN313" s="3">
        <f t="shared" ref="EN313:EO313" si="1394">SUM(EN253:EN312)</f>
        <v>0</v>
      </c>
      <c r="EO313" s="104">
        <f t="shared" si="1394"/>
        <v>0</v>
      </c>
      <c r="EP313" s="313" t="s">
        <v>83</v>
      </c>
      <c r="EQ313" s="311"/>
      <c r="ER313" s="314"/>
      <c r="ES313" s="3">
        <f t="shared" ref="ES313:ET313" si="1395">SUM(ES253:ES312)</f>
        <v>0</v>
      </c>
      <c r="ET313" s="104">
        <f t="shared" si="1395"/>
        <v>0</v>
      </c>
      <c r="EU313" s="313" t="s">
        <v>83</v>
      </c>
      <c r="EV313" s="311"/>
      <c r="EW313" s="314"/>
      <c r="EX313" s="3">
        <f t="shared" ref="EX313:EY313" si="1396">SUM(EX253:EX312)</f>
        <v>0</v>
      </c>
      <c r="EY313" s="104">
        <f t="shared" si="1396"/>
        <v>0</v>
      </c>
      <c r="EZ313" s="313" t="s">
        <v>83</v>
      </c>
      <c r="FA313" s="311"/>
      <c r="FB313" s="314"/>
      <c r="FC313" s="3">
        <f t="shared" ref="FC313" si="1397">SUM(FC253:FC312)</f>
        <v>0</v>
      </c>
      <c r="FD313" s="104">
        <f t="shared" ref="FD313" si="1398">SUM(FD253:FD312)</f>
        <v>0</v>
      </c>
    </row>
    <row r="314" spans="1:160" ht="15" customHeight="1">
      <c r="A314" s="373">
        <f>IF($A311+1=8,1, $A311+1)</f>
        <v>5</v>
      </c>
      <c r="B314" s="400" t="s">
        <v>63</v>
      </c>
      <c r="C314" s="387">
        <f>C311+1</f>
        <v>43245</v>
      </c>
      <c r="D314" s="280" t="s">
        <v>78</v>
      </c>
      <c r="E314" s="97" t="str">
        <f>IF(E312="AM","PM","AM")</f>
        <v>AM</v>
      </c>
      <c r="F314" s="151"/>
      <c r="G314" s="152" t="str">
        <f t="shared" ref="G314:G373" si="1399">IF(F314="Absent",0," ")</f>
        <v xml:space="preserve"> </v>
      </c>
      <c r="H314" s="354"/>
      <c r="I314" s="152"/>
      <c r="J314" s="309"/>
      <c r="K314" s="151"/>
      <c r="L314" s="152" t="str">
        <f t="shared" ref="L314:BT329" si="1400">IF(K314="Absent",0," ")</f>
        <v xml:space="preserve"> </v>
      </c>
      <c r="M314" s="354"/>
      <c r="N314" s="152"/>
      <c r="O314" s="309"/>
      <c r="P314" s="151"/>
      <c r="Q314" s="152" t="str">
        <f t="shared" si="1400"/>
        <v xml:space="preserve"> </v>
      </c>
      <c r="R314" s="354"/>
      <c r="S314" s="152"/>
      <c r="T314" s="309"/>
      <c r="U314" s="151"/>
      <c r="V314" s="152" t="str">
        <f t="shared" si="1400"/>
        <v xml:space="preserve"> </v>
      </c>
      <c r="W314" s="354"/>
      <c r="X314" s="152"/>
      <c r="Y314" s="309"/>
      <c r="Z314" s="151"/>
      <c r="AA314" s="152" t="str">
        <f t="shared" si="1400"/>
        <v xml:space="preserve"> </v>
      </c>
      <c r="AB314" s="354"/>
      <c r="AC314" s="152"/>
      <c r="AD314" s="309"/>
      <c r="AE314" s="151"/>
      <c r="AF314" s="152" t="str">
        <f t="shared" si="1400"/>
        <v xml:space="preserve"> </v>
      </c>
      <c r="AG314" s="354"/>
      <c r="AH314" s="152"/>
      <c r="AI314" s="309"/>
      <c r="AJ314" s="151"/>
      <c r="AK314" s="152" t="str">
        <f t="shared" si="1400"/>
        <v xml:space="preserve"> </v>
      </c>
      <c r="AL314" s="354"/>
      <c r="AM314" s="152"/>
      <c r="AN314" s="309"/>
      <c r="AO314" s="151"/>
      <c r="AP314" s="152" t="str">
        <f t="shared" si="1400"/>
        <v xml:space="preserve"> </v>
      </c>
      <c r="AQ314" s="354"/>
      <c r="AR314" s="152"/>
      <c r="AS314" s="309"/>
      <c r="AT314" s="151"/>
      <c r="AU314" s="152" t="str">
        <f t="shared" si="1400"/>
        <v xml:space="preserve"> </v>
      </c>
      <c r="AV314" s="354"/>
      <c r="AW314" s="152"/>
      <c r="AX314" s="309"/>
      <c r="AY314" s="151"/>
      <c r="AZ314" s="152" t="str">
        <f t="shared" si="1400"/>
        <v xml:space="preserve"> </v>
      </c>
      <c r="BA314" s="354"/>
      <c r="BB314" s="152"/>
      <c r="BC314" s="309"/>
      <c r="BD314" s="151"/>
      <c r="BE314" s="152" t="str">
        <f t="shared" si="1400"/>
        <v xml:space="preserve"> </v>
      </c>
      <c r="BF314" s="354"/>
      <c r="BG314" s="152"/>
      <c r="BH314" s="309"/>
      <c r="BI314" s="151"/>
      <c r="BJ314" s="152" t="str">
        <f t="shared" si="1400"/>
        <v xml:space="preserve"> </v>
      </c>
      <c r="BK314" s="354"/>
      <c r="BL314" s="152"/>
      <c r="BM314" s="309"/>
      <c r="BN314" s="151"/>
      <c r="BO314" s="152" t="str">
        <f t="shared" si="1400"/>
        <v xml:space="preserve"> </v>
      </c>
      <c r="BP314" s="354"/>
      <c r="BQ314" s="152"/>
      <c r="BR314" s="309"/>
      <c r="BS314" s="151"/>
      <c r="BT314" s="152" t="str">
        <f t="shared" si="1400"/>
        <v xml:space="preserve"> </v>
      </c>
      <c r="BU314" s="354"/>
      <c r="BV314" s="152"/>
      <c r="BW314" s="309"/>
      <c r="BX314" s="151"/>
      <c r="BY314" s="152" t="str">
        <f t="shared" ref="BY314:EG329" si="1401">IF(BX314="Absent",0," ")</f>
        <v xml:space="preserve"> </v>
      </c>
      <c r="BZ314" s="354"/>
      <c r="CA314" s="152"/>
      <c r="CB314" s="309"/>
      <c r="CC314" s="151"/>
      <c r="CD314" s="152" t="str">
        <f t="shared" si="1401"/>
        <v xml:space="preserve"> </v>
      </c>
      <c r="CE314" s="354"/>
      <c r="CF314" s="152"/>
      <c r="CG314" s="309"/>
      <c r="CH314" s="151"/>
      <c r="CI314" s="152" t="str">
        <f t="shared" si="1401"/>
        <v xml:space="preserve"> </v>
      </c>
      <c r="CJ314" s="354"/>
      <c r="CK314" s="152"/>
      <c r="CL314" s="309"/>
      <c r="CM314" s="151"/>
      <c r="CN314" s="152" t="str">
        <f t="shared" si="1401"/>
        <v xml:space="preserve"> </v>
      </c>
      <c r="CO314" s="354"/>
      <c r="CP314" s="152"/>
      <c r="CQ314" s="309"/>
      <c r="CR314" s="151"/>
      <c r="CS314" s="152" t="str">
        <f t="shared" si="1401"/>
        <v xml:space="preserve"> </v>
      </c>
      <c r="CT314" s="354"/>
      <c r="CU314" s="152"/>
      <c r="CV314" s="309"/>
      <c r="CW314" s="151"/>
      <c r="CX314" s="152" t="str">
        <f t="shared" si="1401"/>
        <v xml:space="preserve"> </v>
      </c>
      <c r="CY314" s="354"/>
      <c r="CZ314" s="152"/>
      <c r="DA314" s="309"/>
      <c r="DB314" s="151"/>
      <c r="DC314" s="152" t="str">
        <f t="shared" si="1401"/>
        <v xml:space="preserve"> </v>
      </c>
      <c r="DD314" s="354"/>
      <c r="DE314" s="152"/>
      <c r="DF314" s="309"/>
      <c r="DG314" s="151"/>
      <c r="DH314" s="152" t="str">
        <f t="shared" si="1401"/>
        <v xml:space="preserve"> </v>
      </c>
      <c r="DI314" s="354"/>
      <c r="DJ314" s="152"/>
      <c r="DK314" s="309"/>
      <c r="DL314" s="151"/>
      <c r="DM314" s="152" t="str">
        <f t="shared" si="1401"/>
        <v xml:space="preserve"> </v>
      </c>
      <c r="DN314" s="354"/>
      <c r="DO314" s="152"/>
      <c r="DP314" s="309"/>
      <c r="DQ314" s="151"/>
      <c r="DR314" s="152" t="str">
        <f t="shared" si="1401"/>
        <v xml:space="preserve"> </v>
      </c>
      <c r="DS314" s="354"/>
      <c r="DT314" s="152"/>
      <c r="DU314" s="309"/>
      <c r="DV314" s="151"/>
      <c r="DW314" s="152" t="str">
        <f t="shared" si="1401"/>
        <v xml:space="preserve"> </v>
      </c>
      <c r="DX314" s="354"/>
      <c r="DY314" s="152"/>
      <c r="DZ314" s="309"/>
      <c r="EA314" s="151"/>
      <c r="EB314" s="152" t="str">
        <f t="shared" si="1401"/>
        <v xml:space="preserve"> </v>
      </c>
      <c r="EC314" s="354"/>
      <c r="ED314" s="152"/>
      <c r="EE314" s="309"/>
      <c r="EF314" s="151"/>
      <c r="EG314" s="152" t="str">
        <f t="shared" si="1401"/>
        <v xml:space="preserve"> </v>
      </c>
      <c r="EH314" s="354"/>
      <c r="EI314" s="152"/>
      <c r="EJ314" s="309"/>
      <c r="EK314" s="151"/>
      <c r="EL314" s="152" t="str">
        <f t="shared" ref="EL314:FA329" si="1402">IF(EK314="Absent",0," ")</f>
        <v xml:space="preserve"> </v>
      </c>
      <c r="EM314" s="354"/>
      <c r="EN314" s="152"/>
      <c r="EO314" s="309"/>
      <c r="EP314" s="151"/>
      <c r="EQ314" s="152" t="str">
        <f t="shared" si="1402"/>
        <v xml:space="preserve"> </v>
      </c>
      <c r="ER314" s="354"/>
      <c r="ES314" s="152"/>
      <c r="ET314" s="309"/>
      <c r="EU314" s="151"/>
      <c r="EV314" s="152" t="str">
        <f t="shared" si="1402"/>
        <v xml:space="preserve"> </v>
      </c>
      <c r="EW314" s="354"/>
      <c r="EX314" s="152"/>
      <c r="EY314" s="309"/>
      <c r="EZ314" s="151"/>
      <c r="FA314" s="152" t="str">
        <f t="shared" si="1402"/>
        <v xml:space="preserve"> </v>
      </c>
      <c r="FB314" s="354"/>
      <c r="FC314" s="152"/>
      <c r="FD314" s="309"/>
    </row>
    <row r="315" spans="1:160" ht="15" customHeight="1">
      <c r="A315" s="361"/>
      <c r="B315" s="401"/>
      <c r="C315" s="385"/>
      <c r="D315" s="277"/>
      <c r="E315" s="11" t="str">
        <f t="shared" si="1359"/>
        <v>PM</v>
      </c>
      <c r="F315" s="156"/>
      <c r="G315" s="155" t="str">
        <f t="shared" si="1399"/>
        <v xml:space="preserve"> </v>
      </c>
      <c r="H315" s="287"/>
      <c r="I315" s="155"/>
      <c r="J315" s="286"/>
      <c r="K315" s="156"/>
      <c r="L315" s="155" t="str">
        <f t="shared" si="1400"/>
        <v xml:space="preserve"> </v>
      </c>
      <c r="M315" s="287"/>
      <c r="N315" s="155"/>
      <c r="O315" s="286"/>
      <c r="P315" s="156"/>
      <c r="Q315" s="155" t="str">
        <f t="shared" si="1400"/>
        <v xml:space="preserve"> </v>
      </c>
      <c r="R315" s="287"/>
      <c r="S315" s="155"/>
      <c r="T315" s="286"/>
      <c r="U315" s="156"/>
      <c r="V315" s="155" t="str">
        <f t="shared" si="1400"/>
        <v xml:space="preserve"> </v>
      </c>
      <c r="W315" s="287"/>
      <c r="X315" s="155"/>
      <c r="Y315" s="286"/>
      <c r="Z315" s="156"/>
      <c r="AA315" s="155" t="str">
        <f t="shared" si="1400"/>
        <v xml:space="preserve"> </v>
      </c>
      <c r="AB315" s="287"/>
      <c r="AC315" s="155"/>
      <c r="AD315" s="286"/>
      <c r="AE315" s="156"/>
      <c r="AF315" s="155" t="str">
        <f t="shared" si="1400"/>
        <v xml:space="preserve"> </v>
      </c>
      <c r="AG315" s="287"/>
      <c r="AH315" s="155"/>
      <c r="AI315" s="286"/>
      <c r="AJ315" s="156"/>
      <c r="AK315" s="155" t="str">
        <f t="shared" si="1400"/>
        <v xml:space="preserve"> </v>
      </c>
      <c r="AL315" s="287"/>
      <c r="AM315" s="155"/>
      <c r="AN315" s="286"/>
      <c r="AO315" s="156"/>
      <c r="AP315" s="155" t="str">
        <f t="shared" si="1400"/>
        <v xml:space="preserve"> </v>
      </c>
      <c r="AQ315" s="287"/>
      <c r="AR315" s="155"/>
      <c r="AS315" s="286"/>
      <c r="AT315" s="156"/>
      <c r="AU315" s="155" t="str">
        <f t="shared" si="1400"/>
        <v xml:space="preserve"> </v>
      </c>
      <c r="AV315" s="287"/>
      <c r="AW315" s="155"/>
      <c r="AX315" s="286"/>
      <c r="AY315" s="156"/>
      <c r="AZ315" s="155" t="str">
        <f t="shared" si="1400"/>
        <v xml:space="preserve"> </v>
      </c>
      <c r="BA315" s="287"/>
      <c r="BB315" s="155"/>
      <c r="BC315" s="286"/>
      <c r="BD315" s="156"/>
      <c r="BE315" s="155" t="str">
        <f t="shared" si="1400"/>
        <v xml:space="preserve"> </v>
      </c>
      <c r="BF315" s="287"/>
      <c r="BG315" s="155"/>
      <c r="BH315" s="286"/>
      <c r="BI315" s="156"/>
      <c r="BJ315" s="155" t="str">
        <f t="shared" si="1400"/>
        <v xml:space="preserve"> </v>
      </c>
      <c r="BK315" s="287"/>
      <c r="BL315" s="155"/>
      <c r="BM315" s="286"/>
      <c r="BN315" s="156"/>
      <c r="BO315" s="155" t="str">
        <f t="shared" si="1400"/>
        <v xml:space="preserve"> </v>
      </c>
      <c r="BP315" s="287"/>
      <c r="BQ315" s="155"/>
      <c r="BR315" s="286"/>
      <c r="BS315" s="156"/>
      <c r="BT315" s="155" t="str">
        <f t="shared" si="1400"/>
        <v xml:space="preserve"> </v>
      </c>
      <c r="BU315" s="287"/>
      <c r="BV315" s="155"/>
      <c r="BW315" s="286"/>
      <c r="BX315" s="156"/>
      <c r="BY315" s="155" t="str">
        <f t="shared" si="1401"/>
        <v xml:space="preserve"> </v>
      </c>
      <c r="BZ315" s="287"/>
      <c r="CA315" s="155"/>
      <c r="CB315" s="286"/>
      <c r="CC315" s="156"/>
      <c r="CD315" s="155" t="str">
        <f t="shared" si="1401"/>
        <v xml:space="preserve"> </v>
      </c>
      <c r="CE315" s="287"/>
      <c r="CF315" s="155"/>
      <c r="CG315" s="286"/>
      <c r="CH315" s="156"/>
      <c r="CI315" s="155" t="str">
        <f t="shared" si="1401"/>
        <v xml:space="preserve"> </v>
      </c>
      <c r="CJ315" s="287"/>
      <c r="CK315" s="155"/>
      <c r="CL315" s="286"/>
      <c r="CM315" s="156"/>
      <c r="CN315" s="155" t="str">
        <f t="shared" si="1401"/>
        <v xml:space="preserve"> </v>
      </c>
      <c r="CO315" s="287"/>
      <c r="CP315" s="155"/>
      <c r="CQ315" s="286"/>
      <c r="CR315" s="156"/>
      <c r="CS315" s="155" t="str">
        <f t="shared" si="1401"/>
        <v xml:space="preserve"> </v>
      </c>
      <c r="CT315" s="287"/>
      <c r="CU315" s="155"/>
      <c r="CV315" s="286"/>
      <c r="CW315" s="156"/>
      <c r="CX315" s="155" t="str">
        <f t="shared" si="1401"/>
        <v xml:space="preserve"> </v>
      </c>
      <c r="CY315" s="287"/>
      <c r="CZ315" s="155"/>
      <c r="DA315" s="286"/>
      <c r="DB315" s="156"/>
      <c r="DC315" s="155" t="str">
        <f t="shared" si="1401"/>
        <v xml:space="preserve"> </v>
      </c>
      <c r="DD315" s="287"/>
      <c r="DE315" s="155"/>
      <c r="DF315" s="286"/>
      <c r="DG315" s="156"/>
      <c r="DH315" s="155" t="str">
        <f t="shared" si="1401"/>
        <v xml:space="preserve"> </v>
      </c>
      <c r="DI315" s="287"/>
      <c r="DJ315" s="155"/>
      <c r="DK315" s="286"/>
      <c r="DL315" s="156"/>
      <c r="DM315" s="155" t="str">
        <f t="shared" si="1401"/>
        <v xml:space="preserve"> </v>
      </c>
      <c r="DN315" s="287"/>
      <c r="DO315" s="155"/>
      <c r="DP315" s="286"/>
      <c r="DQ315" s="156"/>
      <c r="DR315" s="155" t="str">
        <f t="shared" si="1401"/>
        <v xml:space="preserve"> </v>
      </c>
      <c r="DS315" s="287"/>
      <c r="DT315" s="155"/>
      <c r="DU315" s="286"/>
      <c r="DV315" s="156"/>
      <c r="DW315" s="155" t="str">
        <f t="shared" si="1401"/>
        <v xml:space="preserve"> </v>
      </c>
      <c r="DX315" s="287"/>
      <c r="DY315" s="155"/>
      <c r="DZ315" s="286"/>
      <c r="EA315" s="156"/>
      <c r="EB315" s="155" t="str">
        <f t="shared" si="1401"/>
        <v xml:space="preserve"> </v>
      </c>
      <c r="EC315" s="287"/>
      <c r="ED315" s="155"/>
      <c r="EE315" s="286"/>
      <c r="EF315" s="156"/>
      <c r="EG315" s="155" t="str">
        <f t="shared" si="1401"/>
        <v xml:space="preserve"> </v>
      </c>
      <c r="EH315" s="287"/>
      <c r="EI315" s="155"/>
      <c r="EJ315" s="286"/>
      <c r="EK315" s="156"/>
      <c r="EL315" s="155" t="str">
        <f t="shared" si="1402"/>
        <v xml:space="preserve"> </v>
      </c>
      <c r="EM315" s="287"/>
      <c r="EN315" s="155"/>
      <c r="EO315" s="286"/>
      <c r="EP315" s="156"/>
      <c r="EQ315" s="155" t="str">
        <f t="shared" si="1402"/>
        <v xml:space="preserve"> </v>
      </c>
      <c r="ER315" s="287"/>
      <c r="ES315" s="155"/>
      <c r="ET315" s="286"/>
      <c r="EU315" s="156"/>
      <c r="EV315" s="155" t="str">
        <f t="shared" si="1402"/>
        <v xml:space="preserve"> </v>
      </c>
      <c r="EW315" s="287"/>
      <c r="EX315" s="155"/>
      <c r="EY315" s="286"/>
      <c r="EZ315" s="156"/>
      <c r="FA315" s="155" t="str">
        <f t="shared" si="1402"/>
        <v xml:space="preserve"> </v>
      </c>
      <c r="FB315" s="287"/>
      <c r="FC315" s="155"/>
      <c r="FD315" s="286"/>
    </row>
    <row r="316" spans="1:160" ht="15" customHeight="1">
      <c r="A316" s="360">
        <f>IF($A314+1=8,1, $A314+1)</f>
        <v>6</v>
      </c>
      <c r="B316" s="402"/>
      <c r="C316" s="386">
        <f>C314+1</f>
        <v>43246</v>
      </c>
      <c r="D316" s="278" t="s">
        <v>79</v>
      </c>
      <c r="E316" s="221" t="str">
        <f t="shared" si="1359"/>
        <v>AM</v>
      </c>
      <c r="F316" s="222"/>
      <c r="G316" s="217" t="str">
        <f t="shared" si="1399"/>
        <v xml:space="preserve"> </v>
      </c>
      <c r="H316" s="288"/>
      <c r="I316" s="217"/>
      <c r="J316" s="285"/>
      <c r="K316" s="222"/>
      <c r="L316" s="217" t="str">
        <f t="shared" si="1400"/>
        <v xml:space="preserve"> </v>
      </c>
      <c r="M316" s="288"/>
      <c r="N316" s="217"/>
      <c r="O316" s="285"/>
      <c r="P316" s="222"/>
      <c r="Q316" s="217" t="str">
        <f t="shared" si="1400"/>
        <v xml:space="preserve"> </v>
      </c>
      <c r="R316" s="288"/>
      <c r="S316" s="217"/>
      <c r="T316" s="285"/>
      <c r="U316" s="222"/>
      <c r="V316" s="217" t="str">
        <f t="shared" si="1400"/>
        <v xml:space="preserve"> </v>
      </c>
      <c r="W316" s="288"/>
      <c r="X316" s="217"/>
      <c r="Y316" s="285"/>
      <c r="Z316" s="222"/>
      <c r="AA316" s="217" t="str">
        <f t="shared" si="1400"/>
        <v xml:space="preserve"> </v>
      </c>
      <c r="AB316" s="288"/>
      <c r="AC316" s="217"/>
      <c r="AD316" s="285"/>
      <c r="AE316" s="222"/>
      <c r="AF316" s="217" t="str">
        <f t="shared" si="1400"/>
        <v xml:space="preserve"> </v>
      </c>
      <c r="AG316" s="288"/>
      <c r="AH316" s="217"/>
      <c r="AI316" s="285"/>
      <c r="AJ316" s="222"/>
      <c r="AK316" s="217" t="str">
        <f t="shared" si="1400"/>
        <v xml:space="preserve"> </v>
      </c>
      <c r="AL316" s="288"/>
      <c r="AM316" s="217"/>
      <c r="AN316" s="285"/>
      <c r="AO316" s="222"/>
      <c r="AP316" s="217" t="str">
        <f t="shared" si="1400"/>
        <v xml:space="preserve"> </v>
      </c>
      <c r="AQ316" s="288"/>
      <c r="AR316" s="217"/>
      <c r="AS316" s="285"/>
      <c r="AT316" s="222"/>
      <c r="AU316" s="217" t="str">
        <f t="shared" si="1400"/>
        <v xml:space="preserve"> </v>
      </c>
      <c r="AV316" s="288"/>
      <c r="AW316" s="217"/>
      <c r="AX316" s="285"/>
      <c r="AY316" s="222"/>
      <c r="AZ316" s="217" t="str">
        <f t="shared" si="1400"/>
        <v xml:space="preserve"> </v>
      </c>
      <c r="BA316" s="288"/>
      <c r="BB316" s="217"/>
      <c r="BC316" s="285"/>
      <c r="BD316" s="222"/>
      <c r="BE316" s="217" t="str">
        <f t="shared" si="1400"/>
        <v xml:space="preserve"> </v>
      </c>
      <c r="BF316" s="288"/>
      <c r="BG316" s="217"/>
      <c r="BH316" s="285"/>
      <c r="BI316" s="222"/>
      <c r="BJ316" s="217" t="str">
        <f t="shared" si="1400"/>
        <v xml:space="preserve"> </v>
      </c>
      <c r="BK316" s="288"/>
      <c r="BL316" s="217"/>
      <c r="BM316" s="285"/>
      <c r="BN316" s="222"/>
      <c r="BO316" s="217" t="str">
        <f t="shared" si="1400"/>
        <v xml:space="preserve"> </v>
      </c>
      <c r="BP316" s="288"/>
      <c r="BQ316" s="217"/>
      <c r="BR316" s="285"/>
      <c r="BS316" s="222"/>
      <c r="BT316" s="217" t="str">
        <f t="shared" si="1400"/>
        <v xml:space="preserve"> </v>
      </c>
      <c r="BU316" s="288"/>
      <c r="BV316" s="217"/>
      <c r="BW316" s="285"/>
      <c r="BX316" s="222"/>
      <c r="BY316" s="217" t="str">
        <f t="shared" si="1401"/>
        <v xml:space="preserve"> </v>
      </c>
      <c r="BZ316" s="288"/>
      <c r="CA316" s="217"/>
      <c r="CB316" s="285"/>
      <c r="CC316" s="222"/>
      <c r="CD316" s="217" t="str">
        <f t="shared" si="1401"/>
        <v xml:space="preserve"> </v>
      </c>
      <c r="CE316" s="288"/>
      <c r="CF316" s="217"/>
      <c r="CG316" s="285"/>
      <c r="CH316" s="222"/>
      <c r="CI316" s="217" t="str">
        <f t="shared" si="1401"/>
        <v xml:space="preserve"> </v>
      </c>
      <c r="CJ316" s="288"/>
      <c r="CK316" s="217"/>
      <c r="CL316" s="285"/>
      <c r="CM316" s="222"/>
      <c r="CN316" s="217" t="str">
        <f t="shared" si="1401"/>
        <v xml:space="preserve"> </v>
      </c>
      <c r="CO316" s="288"/>
      <c r="CP316" s="217"/>
      <c r="CQ316" s="285"/>
      <c r="CR316" s="222"/>
      <c r="CS316" s="217" t="str">
        <f t="shared" si="1401"/>
        <v xml:space="preserve"> </v>
      </c>
      <c r="CT316" s="288"/>
      <c r="CU316" s="217"/>
      <c r="CV316" s="285"/>
      <c r="CW316" s="222"/>
      <c r="CX316" s="217" t="str">
        <f t="shared" si="1401"/>
        <v xml:space="preserve"> </v>
      </c>
      <c r="CY316" s="288"/>
      <c r="CZ316" s="217"/>
      <c r="DA316" s="285"/>
      <c r="DB316" s="222"/>
      <c r="DC316" s="217" t="str">
        <f t="shared" si="1401"/>
        <v xml:space="preserve"> </v>
      </c>
      <c r="DD316" s="288"/>
      <c r="DE316" s="217"/>
      <c r="DF316" s="285"/>
      <c r="DG316" s="222"/>
      <c r="DH316" s="217" t="str">
        <f t="shared" si="1401"/>
        <v xml:space="preserve"> </v>
      </c>
      <c r="DI316" s="288"/>
      <c r="DJ316" s="217"/>
      <c r="DK316" s="285"/>
      <c r="DL316" s="222"/>
      <c r="DM316" s="217" t="str">
        <f t="shared" si="1401"/>
        <v xml:space="preserve"> </v>
      </c>
      <c r="DN316" s="288"/>
      <c r="DO316" s="217"/>
      <c r="DP316" s="285"/>
      <c r="DQ316" s="222"/>
      <c r="DR316" s="217" t="str">
        <f t="shared" si="1401"/>
        <v xml:space="preserve"> </v>
      </c>
      <c r="DS316" s="288"/>
      <c r="DT316" s="217"/>
      <c r="DU316" s="285"/>
      <c r="DV316" s="222"/>
      <c r="DW316" s="217" t="str">
        <f t="shared" si="1401"/>
        <v xml:space="preserve"> </v>
      </c>
      <c r="DX316" s="288"/>
      <c r="DY316" s="217"/>
      <c r="DZ316" s="285"/>
      <c r="EA316" s="222"/>
      <c r="EB316" s="217" t="str">
        <f t="shared" si="1401"/>
        <v xml:space="preserve"> </v>
      </c>
      <c r="EC316" s="288"/>
      <c r="ED316" s="217"/>
      <c r="EE316" s="285"/>
      <c r="EF316" s="222"/>
      <c r="EG316" s="217" t="str">
        <f t="shared" si="1401"/>
        <v xml:space="preserve"> </v>
      </c>
      <c r="EH316" s="288"/>
      <c r="EI316" s="217"/>
      <c r="EJ316" s="285"/>
      <c r="EK316" s="222"/>
      <c r="EL316" s="217" t="str">
        <f t="shared" si="1402"/>
        <v xml:space="preserve"> </v>
      </c>
      <c r="EM316" s="288"/>
      <c r="EN316" s="217"/>
      <c r="EO316" s="285"/>
      <c r="EP316" s="222"/>
      <c r="EQ316" s="217" t="str">
        <f t="shared" si="1402"/>
        <v xml:space="preserve"> </v>
      </c>
      <c r="ER316" s="288"/>
      <c r="ES316" s="217"/>
      <c r="ET316" s="285"/>
      <c r="EU316" s="222"/>
      <c r="EV316" s="217" t="str">
        <f t="shared" si="1402"/>
        <v xml:space="preserve"> </v>
      </c>
      <c r="EW316" s="288"/>
      <c r="EX316" s="217"/>
      <c r="EY316" s="285"/>
      <c r="EZ316" s="222"/>
      <c r="FA316" s="217" t="str">
        <f t="shared" si="1402"/>
        <v xml:space="preserve"> </v>
      </c>
      <c r="FB316" s="288"/>
      <c r="FC316" s="217"/>
      <c r="FD316" s="285"/>
    </row>
    <row r="317" spans="1:160" ht="15" customHeight="1">
      <c r="A317" s="360"/>
      <c r="B317" s="402"/>
      <c r="C317" s="386"/>
      <c r="D317" s="279"/>
      <c r="E317" s="221" t="str">
        <f t="shared" si="1359"/>
        <v>PM</v>
      </c>
      <c r="F317" s="222"/>
      <c r="G317" s="217" t="str">
        <f t="shared" si="1399"/>
        <v xml:space="preserve"> </v>
      </c>
      <c r="H317" s="288"/>
      <c r="I317" s="217"/>
      <c r="J317" s="285"/>
      <c r="K317" s="222"/>
      <c r="L317" s="217" t="str">
        <f t="shared" si="1400"/>
        <v xml:space="preserve"> </v>
      </c>
      <c r="M317" s="288"/>
      <c r="N317" s="217"/>
      <c r="O317" s="285"/>
      <c r="P317" s="222"/>
      <c r="Q317" s="217" t="str">
        <f t="shared" si="1400"/>
        <v xml:space="preserve"> </v>
      </c>
      <c r="R317" s="288"/>
      <c r="S317" s="217"/>
      <c r="T317" s="285"/>
      <c r="U317" s="222"/>
      <c r="V317" s="217" t="str">
        <f t="shared" si="1400"/>
        <v xml:space="preserve"> </v>
      </c>
      <c r="W317" s="288"/>
      <c r="X317" s="217"/>
      <c r="Y317" s="285"/>
      <c r="Z317" s="222"/>
      <c r="AA317" s="217" t="str">
        <f t="shared" si="1400"/>
        <v xml:space="preserve"> </v>
      </c>
      <c r="AB317" s="288"/>
      <c r="AC317" s="217"/>
      <c r="AD317" s="285"/>
      <c r="AE317" s="222"/>
      <c r="AF317" s="217" t="str">
        <f t="shared" si="1400"/>
        <v xml:space="preserve"> </v>
      </c>
      <c r="AG317" s="288"/>
      <c r="AH317" s="217"/>
      <c r="AI317" s="285"/>
      <c r="AJ317" s="222"/>
      <c r="AK317" s="217" t="str">
        <f t="shared" si="1400"/>
        <v xml:space="preserve"> </v>
      </c>
      <c r="AL317" s="288"/>
      <c r="AM317" s="217"/>
      <c r="AN317" s="285"/>
      <c r="AO317" s="222"/>
      <c r="AP317" s="217" t="str">
        <f t="shared" si="1400"/>
        <v xml:space="preserve"> </v>
      </c>
      <c r="AQ317" s="288"/>
      <c r="AR317" s="217"/>
      <c r="AS317" s="285"/>
      <c r="AT317" s="222"/>
      <c r="AU317" s="217" t="str">
        <f t="shared" si="1400"/>
        <v xml:space="preserve"> </v>
      </c>
      <c r="AV317" s="288"/>
      <c r="AW317" s="217"/>
      <c r="AX317" s="285"/>
      <c r="AY317" s="222"/>
      <c r="AZ317" s="217" t="str">
        <f t="shared" si="1400"/>
        <v xml:space="preserve"> </v>
      </c>
      <c r="BA317" s="288"/>
      <c r="BB317" s="217"/>
      <c r="BC317" s="285"/>
      <c r="BD317" s="222"/>
      <c r="BE317" s="217" t="str">
        <f t="shared" si="1400"/>
        <v xml:space="preserve"> </v>
      </c>
      <c r="BF317" s="288"/>
      <c r="BG317" s="217"/>
      <c r="BH317" s="285"/>
      <c r="BI317" s="222"/>
      <c r="BJ317" s="217" t="str">
        <f t="shared" si="1400"/>
        <v xml:space="preserve"> </v>
      </c>
      <c r="BK317" s="288"/>
      <c r="BL317" s="217"/>
      <c r="BM317" s="285"/>
      <c r="BN317" s="222"/>
      <c r="BO317" s="217" t="str">
        <f t="shared" si="1400"/>
        <v xml:space="preserve"> </v>
      </c>
      <c r="BP317" s="288"/>
      <c r="BQ317" s="217"/>
      <c r="BR317" s="285"/>
      <c r="BS317" s="222"/>
      <c r="BT317" s="217" t="str">
        <f t="shared" si="1400"/>
        <v xml:space="preserve"> </v>
      </c>
      <c r="BU317" s="288"/>
      <c r="BV317" s="217"/>
      <c r="BW317" s="285"/>
      <c r="BX317" s="222"/>
      <c r="BY317" s="217" t="str">
        <f t="shared" si="1401"/>
        <v xml:space="preserve"> </v>
      </c>
      <c r="BZ317" s="288"/>
      <c r="CA317" s="217"/>
      <c r="CB317" s="285"/>
      <c r="CC317" s="222"/>
      <c r="CD317" s="217" t="str">
        <f t="shared" si="1401"/>
        <v xml:space="preserve"> </v>
      </c>
      <c r="CE317" s="288"/>
      <c r="CF317" s="217"/>
      <c r="CG317" s="285"/>
      <c r="CH317" s="222"/>
      <c r="CI317" s="217" t="str">
        <f t="shared" si="1401"/>
        <v xml:space="preserve"> </v>
      </c>
      <c r="CJ317" s="288"/>
      <c r="CK317" s="217"/>
      <c r="CL317" s="285"/>
      <c r="CM317" s="222"/>
      <c r="CN317" s="217" t="str">
        <f t="shared" si="1401"/>
        <v xml:space="preserve"> </v>
      </c>
      <c r="CO317" s="288"/>
      <c r="CP317" s="217"/>
      <c r="CQ317" s="285"/>
      <c r="CR317" s="222"/>
      <c r="CS317" s="217" t="str">
        <f t="shared" si="1401"/>
        <v xml:space="preserve"> </v>
      </c>
      <c r="CT317" s="288"/>
      <c r="CU317" s="217"/>
      <c r="CV317" s="285"/>
      <c r="CW317" s="222"/>
      <c r="CX317" s="217" t="str">
        <f t="shared" si="1401"/>
        <v xml:space="preserve"> </v>
      </c>
      <c r="CY317" s="288"/>
      <c r="CZ317" s="217"/>
      <c r="DA317" s="285"/>
      <c r="DB317" s="222"/>
      <c r="DC317" s="217" t="str">
        <f t="shared" si="1401"/>
        <v xml:space="preserve"> </v>
      </c>
      <c r="DD317" s="288"/>
      <c r="DE317" s="217"/>
      <c r="DF317" s="285"/>
      <c r="DG317" s="222"/>
      <c r="DH317" s="217" t="str">
        <f t="shared" si="1401"/>
        <v xml:space="preserve"> </v>
      </c>
      <c r="DI317" s="288"/>
      <c r="DJ317" s="217"/>
      <c r="DK317" s="285"/>
      <c r="DL317" s="222"/>
      <c r="DM317" s="217" t="str">
        <f t="shared" si="1401"/>
        <v xml:space="preserve"> </v>
      </c>
      <c r="DN317" s="288"/>
      <c r="DO317" s="217"/>
      <c r="DP317" s="285"/>
      <c r="DQ317" s="222"/>
      <c r="DR317" s="217" t="str">
        <f t="shared" si="1401"/>
        <v xml:space="preserve"> </v>
      </c>
      <c r="DS317" s="288"/>
      <c r="DT317" s="217"/>
      <c r="DU317" s="285"/>
      <c r="DV317" s="222"/>
      <c r="DW317" s="217" t="str">
        <f t="shared" si="1401"/>
        <v xml:space="preserve"> </v>
      </c>
      <c r="DX317" s="288"/>
      <c r="DY317" s="217"/>
      <c r="DZ317" s="285"/>
      <c r="EA317" s="222"/>
      <c r="EB317" s="217" t="str">
        <f t="shared" si="1401"/>
        <v xml:space="preserve"> </v>
      </c>
      <c r="EC317" s="288"/>
      <c r="ED317" s="217"/>
      <c r="EE317" s="285"/>
      <c r="EF317" s="222"/>
      <c r="EG317" s="217" t="str">
        <f t="shared" si="1401"/>
        <v xml:space="preserve"> </v>
      </c>
      <c r="EH317" s="288"/>
      <c r="EI317" s="217"/>
      <c r="EJ317" s="285"/>
      <c r="EK317" s="222"/>
      <c r="EL317" s="217" t="str">
        <f t="shared" si="1402"/>
        <v xml:space="preserve"> </v>
      </c>
      <c r="EM317" s="288"/>
      <c r="EN317" s="217"/>
      <c r="EO317" s="285"/>
      <c r="EP317" s="222"/>
      <c r="EQ317" s="217" t="str">
        <f t="shared" si="1402"/>
        <v xml:space="preserve"> </v>
      </c>
      <c r="ER317" s="288"/>
      <c r="ES317" s="217"/>
      <c r="ET317" s="285"/>
      <c r="EU317" s="222"/>
      <c r="EV317" s="217" t="str">
        <f t="shared" si="1402"/>
        <v xml:space="preserve"> </v>
      </c>
      <c r="EW317" s="288"/>
      <c r="EX317" s="217"/>
      <c r="EY317" s="285"/>
      <c r="EZ317" s="222"/>
      <c r="FA317" s="217" t="str">
        <f t="shared" si="1402"/>
        <v xml:space="preserve"> </v>
      </c>
      <c r="FB317" s="288"/>
      <c r="FC317" s="217"/>
      <c r="FD317" s="285"/>
    </row>
    <row r="318" spans="1:160" ht="15" customHeight="1">
      <c r="A318" s="360">
        <f>IF($A316+1=8,1, $A316+1)</f>
        <v>7</v>
      </c>
      <c r="B318" s="402"/>
      <c r="C318" s="386">
        <f>C316+1</f>
        <v>43247</v>
      </c>
      <c r="D318" s="278" t="s">
        <v>80</v>
      </c>
      <c r="E318" s="221" t="str">
        <f t="shared" si="1359"/>
        <v>AM</v>
      </c>
      <c r="F318" s="222"/>
      <c r="G318" s="217" t="str">
        <f t="shared" si="1399"/>
        <v xml:space="preserve"> </v>
      </c>
      <c r="H318" s="288"/>
      <c r="I318" s="217"/>
      <c r="J318" s="285"/>
      <c r="K318" s="222"/>
      <c r="L318" s="217" t="str">
        <f t="shared" si="1400"/>
        <v xml:space="preserve"> </v>
      </c>
      <c r="M318" s="288"/>
      <c r="N318" s="217"/>
      <c r="O318" s="285"/>
      <c r="P318" s="222"/>
      <c r="Q318" s="217" t="str">
        <f t="shared" si="1400"/>
        <v xml:space="preserve"> </v>
      </c>
      <c r="R318" s="288"/>
      <c r="S318" s="217"/>
      <c r="T318" s="285"/>
      <c r="U318" s="222"/>
      <c r="V318" s="217" t="str">
        <f t="shared" si="1400"/>
        <v xml:space="preserve"> </v>
      </c>
      <c r="W318" s="288"/>
      <c r="X318" s="217"/>
      <c r="Y318" s="285"/>
      <c r="Z318" s="222"/>
      <c r="AA318" s="217" t="str">
        <f t="shared" si="1400"/>
        <v xml:space="preserve"> </v>
      </c>
      <c r="AB318" s="288"/>
      <c r="AC318" s="217"/>
      <c r="AD318" s="285"/>
      <c r="AE318" s="222"/>
      <c r="AF318" s="217" t="str">
        <f t="shared" si="1400"/>
        <v xml:space="preserve"> </v>
      </c>
      <c r="AG318" s="288"/>
      <c r="AH318" s="217"/>
      <c r="AI318" s="285"/>
      <c r="AJ318" s="222"/>
      <c r="AK318" s="217" t="str">
        <f t="shared" si="1400"/>
        <v xml:space="preserve"> </v>
      </c>
      <c r="AL318" s="288"/>
      <c r="AM318" s="217"/>
      <c r="AN318" s="285"/>
      <c r="AO318" s="222"/>
      <c r="AP318" s="217" t="str">
        <f t="shared" si="1400"/>
        <v xml:space="preserve"> </v>
      </c>
      <c r="AQ318" s="288"/>
      <c r="AR318" s="217"/>
      <c r="AS318" s="285"/>
      <c r="AT318" s="222"/>
      <c r="AU318" s="217" t="str">
        <f t="shared" si="1400"/>
        <v xml:space="preserve"> </v>
      </c>
      <c r="AV318" s="288"/>
      <c r="AW318" s="217"/>
      <c r="AX318" s="285"/>
      <c r="AY318" s="222"/>
      <c r="AZ318" s="217" t="str">
        <f t="shared" si="1400"/>
        <v xml:space="preserve"> </v>
      </c>
      <c r="BA318" s="288"/>
      <c r="BB318" s="217"/>
      <c r="BC318" s="285"/>
      <c r="BD318" s="222"/>
      <c r="BE318" s="217" t="str">
        <f t="shared" si="1400"/>
        <v xml:space="preserve"> </v>
      </c>
      <c r="BF318" s="288"/>
      <c r="BG318" s="217"/>
      <c r="BH318" s="285"/>
      <c r="BI318" s="222"/>
      <c r="BJ318" s="217" t="str">
        <f t="shared" si="1400"/>
        <v xml:space="preserve"> </v>
      </c>
      <c r="BK318" s="288"/>
      <c r="BL318" s="217"/>
      <c r="BM318" s="285"/>
      <c r="BN318" s="222"/>
      <c r="BO318" s="217" t="str">
        <f t="shared" si="1400"/>
        <v xml:space="preserve"> </v>
      </c>
      <c r="BP318" s="288"/>
      <c r="BQ318" s="217"/>
      <c r="BR318" s="285"/>
      <c r="BS318" s="222"/>
      <c r="BT318" s="217" t="str">
        <f t="shared" si="1400"/>
        <v xml:space="preserve"> </v>
      </c>
      <c r="BU318" s="288"/>
      <c r="BV318" s="217"/>
      <c r="BW318" s="285"/>
      <c r="BX318" s="222"/>
      <c r="BY318" s="217" t="str">
        <f t="shared" si="1401"/>
        <v xml:space="preserve"> </v>
      </c>
      <c r="BZ318" s="288"/>
      <c r="CA318" s="217"/>
      <c r="CB318" s="285"/>
      <c r="CC318" s="222"/>
      <c r="CD318" s="217" t="str">
        <f t="shared" si="1401"/>
        <v xml:space="preserve"> </v>
      </c>
      <c r="CE318" s="288"/>
      <c r="CF318" s="217"/>
      <c r="CG318" s="285"/>
      <c r="CH318" s="222"/>
      <c r="CI318" s="217" t="str">
        <f t="shared" si="1401"/>
        <v xml:space="preserve"> </v>
      </c>
      <c r="CJ318" s="288"/>
      <c r="CK318" s="217"/>
      <c r="CL318" s="285"/>
      <c r="CM318" s="222"/>
      <c r="CN318" s="217" t="str">
        <f t="shared" si="1401"/>
        <v xml:space="preserve"> </v>
      </c>
      <c r="CO318" s="288"/>
      <c r="CP318" s="217"/>
      <c r="CQ318" s="285"/>
      <c r="CR318" s="222"/>
      <c r="CS318" s="217" t="str">
        <f t="shared" si="1401"/>
        <v xml:space="preserve"> </v>
      </c>
      <c r="CT318" s="288"/>
      <c r="CU318" s="217"/>
      <c r="CV318" s="285"/>
      <c r="CW318" s="222"/>
      <c r="CX318" s="217" t="str">
        <f t="shared" si="1401"/>
        <v xml:space="preserve"> </v>
      </c>
      <c r="CY318" s="288"/>
      <c r="CZ318" s="217"/>
      <c r="DA318" s="285"/>
      <c r="DB318" s="222"/>
      <c r="DC318" s="217" t="str">
        <f t="shared" si="1401"/>
        <v xml:space="preserve"> </v>
      </c>
      <c r="DD318" s="288"/>
      <c r="DE318" s="217"/>
      <c r="DF318" s="285"/>
      <c r="DG318" s="222"/>
      <c r="DH318" s="217" t="str">
        <f t="shared" si="1401"/>
        <v xml:space="preserve"> </v>
      </c>
      <c r="DI318" s="288"/>
      <c r="DJ318" s="217"/>
      <c r="DK318" s="285"/>
      <c r="DL318" s="222"/>
      <c r="DM318" s="217" t="str">
        <f t="shared" si="1401"/>
        <v xml:space="preserve"> </v>
      </c>
      <c r="DN318" s="288"/>
      <c r="DO318" s="217"/>
      <c r="DP318" s="285"/>
      <c r="DQ318" s="222"/>
      <c r="DR318" s="217" t="str">
        <f t="shared" si="1401"/>
        <v xml:space="preserve"> </v>
      </c>
      <c r="DS318" s="288"/>
      <c r="DT318" s="217"/>
      <c r="DU318" s="285"/>
      <c r="DV318" s="222"/>
      <c r="DW318" s="217" t="str">
        <f t="shared" si="1401"/>
        <v xml:space="preserve"> </v>
      </c>
      <c r="DX318" s="288"/>
      <c r="DY318" s="217"/>
      <c r="DZ318" s="285"/>
      <c r="EA318" s="222"/>
      <c r="EB318" s="217" t="str">
        <f t="shared" si="1401"/>
        <v xml:space="preserve"> </v>
      </c>
      <c r="EC318" s="288"/>
      <c r="ED318" s="217"/>
      <c r="EE318" s="285"/>
      <c r="EF318" s="222"/>
      <c r="EG318" s="217" t="str">
        <f t="shared" si="1401"/>
        <v xml:space="preserve"> </v>
      </c>
      <c r="EH318" s="288"/>
      <c r="EI318" s="217"/>
      <c r="EJ318" s="285"/>
      <c r="EK318" s="222"/>
      <c r="EL318" s="217" t="str">
        <f t="shared" si="1402"/>
        <v xml:space="preserve"> </v>
      </c>
      <c r="EM318" s="288"/>
      <c r="EN318" s="217"/>
      <c r="EO318" s="285"/>
      <c r="EP318" s="222"/>
      <c r="EQ318" s="217" t="str">
        <f t="shared" si="1402"/>
        <v xml:space="preserve"> </v>
      </c>
      <c r="ER318" s="288"/>
      <c r="ES318" s="217"/>
      <c r="ET318" s="285"/>
      <c r="EU318" s="222"/>
      <c r="EV318" s="217" t="str">
        <f t="shared" si="1402"/>
        <v xml:space="preserve"> </v>
      </c>
      <c r="EW318" s="288"/>
      <c r="EX318" s="217"/>
      <c r="EY318" s="285"/>
      <c r="EZ318" s="222"/>
      <c r="FA318" s="217" t="str">
        <f t="shared" si="1402"/>
        <v xml:space="preserve"> </v>
      </c>
      <c r="FB318" s="288"/>
      <c r="FC318" s="217"/>
      <c r="FD318" s="285"/>
    </row>
    <row r="319" spans="1:160" ht="15" customHeight="1">
      <c r="A319" s="360"/>
      <c r="B319" s="402"/>
      <c r="C319" s="386"/>
      <c r="D319" s="279"/>
      <c r="E319" s="221" t="str">
        <f t="shared" si="1359"/>
        <v>PM</v>
      </c>
      <c r="F319" s="222"/>
      <c r="G319" s="217" t="str">
        <f t="shared" si="1399"/>
        <v xml:space="preserve"> </v>
      </c>
      <c r="H319" s="288"/>
      <c r="I319" s="217"/>
      <c r="J319" s="285"/>
      <c r="K319" s="222"/>
      <c r="L319" s="217" t="str">
        <f t="shared" si="1400"/>
        <v xml:space="preserve"> </v>
      </c>
      <c r="M319" s="288"/>
      <c r="N319" s="217"/>
      <c r="O319" s="285"/>
      <c r="P319" s="222"/>
      <c r="Q319" s="217" t="str">
        <f t="shared" si="1400"/>
        <v xml:space="preserve"> </v>
      </c>
      <c r="R319" s="288"/>
      <c r="S319" s="217"/>
      <c r="T319" s="285"/>
      <c r="U319" s="222"/>
      <c r="V319" s="217" t="str">
        <f t="shared" si="1400"/>
        <v xml:space="preserve"> </v>
      </c>
      <c r="W319" s="288"/>
      <c r="X319" s="217"/>
      <c r="Y319" s="285"/>
      <c r="Z319" s="222"/>
      <c r="AA319" s="217" t="str">
        <f t="shared" si="1400"/>
        <v xml:space="preserve"> </v>
      </c>
      <c r="AB319" s="288"/>
      <c r="AC319" s="217"/>
      <c r="AD319" s="285"/>
      <c r="AE319" s="222"/>
      <c r="AF319" s="217" t="str">
        <f t="shared" si="1400"/>
        <v xml:space="preserve"> </v>
      </c>
      <c r="AG319" s="288"/>
      <c r="AH319" s="217"/>
      <c r="AI319" s="285"/>
      <c r="AJ319" s="222"/>
      <c r="AK319" s="217" t="str">
        <f t="shared" si="1400"/>
        <v xml:space="preserve"> </v>
      </c>
      <c r="AL319" s="288"/>
      <c r="AM319" s="217"/>
      <c r="AN319" s="285"/>
      <c r="AO319" s="222"/>
      <c r="AP319" s="217" t="str">
        <f t="shared" si="1400"/>
        <v xml:space="preserve"> </v>
      </c>
      <c r="AQ319" s="288"/>
      <c r="AR319" s="217"/>
      <c r="AS319" s="285"/>
      <c r="AT319" s="222"/>
      <c r="AU319" s="217" t="str">
        <f t="shared" si="1400"/>
        <v xml:space="preserve"> </v>
      </c>
      <c r="AV319" s="288"/>
      <c r="AW319" s="217"/>
      <c r="AX319" s="285"/>
      <c r="AY319" s="222"/>
      <c r="AZ319" s="217" t="str">
        <f t="shared" si="1400"/>
        <v xml:space="preserve"> </v>
      </c>
      <c r="BA319" s="288"/>
      <c r="BB319" s="217"/>
      <c r="BC319" s="285"/>
      <c r="BD319" s="222"/>
      <c r="BE319" s="217" t="str">
        <f t="shared" si="1400"/>
        <v xml:space="preserve"> </v>
      </c>
      <c r="BF319" s="288"/>
      <c r="BG319" s="217"/>
      <c r="BH319" s="285"/>
      <c r="BI319" s="222"/>
      <c r="BJ319" s="217" t="str">
        <f t="shared" si="1400"/>
        <v xml:space="preserve"> </v>
      </c>
      <c r="BK319" s="288"/>
      <c r="BL319" s="217"/>
      <c r="BM319" s="285"/>
      <c r="BN319" s="222"/>
      <c r="BO319" s="217" t="str">
        <f t="shared" si="1400"/>
        <v xml:space="preserve"> </v>
      </c>
      <c r="BP319" s="288"/>
      <c r="BQ319" s="217"/>
      <c r="BR319" s="285"/>
      <c r="BS319" s="222"/>
      <c r="BT319" s="217" t="str">
        <f t="shared" si="1400"/>
        <v xml:space="preserve"> </v>
      </c>
      <c r="BU319" s="288"/>
      <c r="BV319" s="217"/>
      <c r="BW319" s="285"/>
      <c r="BX319" s="222"/>
      <c r="BY319" s="217" t="str">
        <f t="shared" si="1401"/>
        <v xml:space="preserve"> </v>
      </c>
      <c r="BZ319" s="288"/>
      <c r="CA319" s="217"/>
      <c r="CB319" s="285"/>
      <c r="CC319" s="222"/>
      <c r="CD319" s="217" t="str">
        <f t="shared" si="1401"/>
        <v xml:space="preserve"> </v>
      </c>
      <c r="CE319" s="288"/>
      <c r="CF319" s="217"/>
      <c r="CG319" s="285"/>
      <c r="CH319" s="222"/>
      <c r="CI319" s="217" t="str">
        <f t="shared" si="1401"/>
        <v xml:space="preserve"> </v>
      </c>
      <c r="CJ319" s="288"/>
      <c r="CK319" s="217"/>
      <c r="CL319" s="285"/>
      <c r="CM319" s="222"/>
      <c r="CN319" s="217" t="str">
        <f t="shared" si="1401"/>
        <v xml:space="preserve"> </v>
      </c>
      <c r="CO319" s="288"/>
      <c r="CP319" s="217"/>
      <c r="CQ319" s="285"/>
      <c r="CR319" s="222"/>
      <c r="CS319" s="217" t="str">
        <f t="shared" si="1401"/>
        <v xml:space="preserve"> </v>
      </c>
      <c r="CT319" s="288"/>
      <c r="CU319" s="217"/>
      <c r="CV319" s="285"/>
      <c r="CW319" s="222"/>
      <c r="CX319" s="217" t="str">
        <f t="shared" si="1401"/>
        <v xml:space="preserve"> </v>
      </c>
      <c r="CY319" s="288"/>
      <c r="CZ319" s="217"/>
      <c r="DA319" s="285"/>
      <c r="DB319" s="222"/>
      <c r="DC319" s="217" t="str">
        <f t="shared" si="1401"/>
        <v xml:space="preserve"> </v>
      </c>
      <c r="DD319" s="288"/>
      <c r="DE319" s="217"/>
      <c r="DF319" s="285"/>
      <c r="DG319" s="222"/>
      <c r="DH319" s="217" t="str">
        <f t="shared" si="1401"/>
        <v xml:space="preserve"> </v>
      </c>
      <c r="DI319" s="288"/>
      <c r="DJ319" s="217"/>
      <c r="DK319" s="285"/>
      <c r="DL319" s="222"/>
      <c r="DM319" s="217" t="str">
        <f t="shared" si="1401"/>
        <v xml:space="preserve"> </v>
      </c>
      <c r="DN319" s="288"/>
      <c r="DO319" s="217"/>
      <c r="DP319" s="285"/>
      <c r="DQ319" s="222"/>
      <c r="DR319" s="217" t="str">
        <f t="shared" si="1401"/>
        <v xml:space="preserve"> </v>
      </c>
      <c r="DS319" s="288"/>
      <c r="DT319" s="217"/>
      <c r="DU319" s="285"/>
      <c r="DV319" s="222"/>
      <c r="DW319" s="217" t="str">
        <f t="shared" si="1401"/>
        <v xml:space="preserve"> </v>
      </c>
      <c r="DX319" s="288"/>
      <c r="DY319" s="217"/>
      <c r="DZ319" s="285"/>
      <c r="EA319" s="222"/>
      <c r="EB319" s="217" t="str">
        <f t="shared" si="1401"/>
        <v xml:space="preserve"> </v>
      </c>
      <c r="EC319" s="288"/>
      <c r="ED319" s="217"/>
      <c r="EE319" s="285"/>
      <c r="EF319" s="222"/>
      <c r="EG319" s="217" t="str">
        <f t="shared" si="1401"/>
        <v xml:space="preserve"> </v>
      </c>
      <c r="EH319" s="288"/>
      <c r="EI319" s="217"/>
      <c r="EJ319" s="285"/>
      <c r="EK319" s="222"/>
      <c r="EL319" s="217" t="str">
        <f t="shared" si="1402"/>
        <v xml:space="preserve"> </v>
      </c>
      <c r="EM319" s="288"/>
      <c r="EN319" s="217"/>
      <c r="EO319" s="285"/>
      <c r="EP319" s="222"/>
      <c r="EQ319" s="217" t="str">
        <f t="shared" si="1402"/>
        <v xml:space="preserve"> </v>
      </c>
      <c r="ER319" s="288"/>
      <c r="ES319" s="217"/>
      <c r="ET319" s="285"/>
      <c r="EU319" s="222"/>
      <c r="EV319" s="217" t="str">
        <f t="shared" si="1402"/>
        <v xml:space="preserve"> </v>
      </c>
      <c r="EW319" s="288"/>
      <c r="EX319" s="217"/>
      <c r="EY319" s="285"/>
      <c r="EZ319" s="222"/>
      <c r="FA319" s="217" t="str">
        <f t="shared" si="1402"/>
        <v xml:space="preserve"> </v>
      </c>
      <c r="FB319" s="288"/>
      <c r="FC319" s="217"/>
      <c r="FD319" s="285"/>
    </row>
    <row r="320" spans="1:160" ht="15" customHeight="1">
      <c r="A320" s="361">
        <f>IF($A318+1=8,1, $A318+1)</f>
        <v>1</v>
      </c>
      <c r="B320" s="401"/>
      <c r="C320" s="385">
        <f>C318+1</f>
        <v>43248</v>
      </c>
      <c r="D320" s="275" t="s">
        <v>74</v>
      </c>
      <c r="E320" s="11" t="str">
        <f t="shared" si="1359"/>
        <v>AM</v>
      </c>
      <c r="F320" s="156"/>
      <c r="G320" s="155" t="str">
        <f t="shared" si="1399"/>
        <v xml:space="preserve"> </v>
      </c>
      <c r="H320" s="287"/>
      <c r="I320" s="155"/>
      <c r="J320" s="286"/>
      <c r="K320" s="156"/>
      <c r="L320" s="155" t="str">
        <f t="shared" si="1400"/>
        <v xml:space="preserve"> </v>
      </c>
      <c r="M320" s="287"/>
      <c r="N320" s="155"/>
      <c r="O320" s="286"/>
      <c r="P320" s="156"/>
      <c r="Q320" s="155" t="str">
        <f t="shared" si="1400"/>
        <v xml:space="preserve"> </v>
      </c>
      <c r="R320" s="287"/>
      <c r="S320" s="155"/>
      <c r="T320" s="286"/>
      <c r="U320" s="156"/>
      <c r="V320" s="155" t="str">
        <f t="shared" si="1400"/>
        <v xml:space="preserve"> </v>
      </c>
      <c r="W320" s="287"/>
      <c r="X320" s="155"/>
      <c r="Y320" s="286"/>
      <c r="Z320" s="156"/>
      <c r="AA320" s="155" t="str">
        <f t="shared" si="1400"/>
        <v xml:space="preserve"> </v>
      </c>
      <c r="AB320" s="287"/>
      <c r="AC320" s="155"/>
      <c r="AD320" s="286"/>
      <c r="AE320" s="156"/>
      <c r="AF320" s="155" t="str">
        <f t="shared" si="1400"/>
        <v xml:space="preserve"> </v>
      </c>
      <c r="AG320" s="287"/>
      <c r="AH320" s="155"/>
      <c r="AI320" s="286"/>
      <c r="AJ320" s="156"/>
      <c r="AK320" s="155" t="str">
        <f t="shared" si="1400"/>
        <v xml:space="preserve"> </v>
      </c>
      <c r="AL320" s="287"/>
      <c r="AM320" s="155"/>
      <c r="AN320" s="286"/>
      <c r="AO320" s="156"/>
      <c r="AP320" s="155" t="str">
        <f t="shared" si="1400"/>
        <v xml:space="preserve"> </v>
      </c>
      <c r="AQ320" s="287"/>
      <c r="AR320" s="155"/>
      <c r="AS320" s="286"/>
      <c r="AT320" s="156"/>
      <c r="AU320" s="155" t="str">
        <f t="shared" si="1400"/>
        <v xml:space="preserve"> </v>
      </c>
      <c r="AV320" s="287"/>
      <c r="AW320" s="155"/>
      <c r="AX320" s="286"/>
      <c r="AY320" s="156"/>
      <c r="AZ320" s="155" t="str">
        <f t="shared" si="1400"/>
        <v xml:space="preserve"> </v>
      </c>
      <c r="BA320" s="287"/>
      <c r="BB320" s="155"/>
      <c r="BC320" s="286"/>
      <c r="BD320" s="156"/>
      <c r="BE320" s="155" t="str">
        <f t="shared" si="1400"/>
        <v xml:space="preserve"> </v>
      </c>
      <c r="BF320" s="287"/>
      <c r="BG320" s="155"/>
      <c r="BH320" s="286"/>
      <c r="BI320" s="156"/>
      <c r="BJ320" s="155" t="str">
        <f t="shared" si="1400"/>
        <v xml:space="preserve"> </v>
      </c>
      <c r="BK320" s="287"/>
      <c r="BL320" s="155"/>
      <c r="BM320" s="286"/>
      <c r="BN320" s="156"/>
      <c r="BO320" s="155" t="str">
        <f t="shared" si="1400"/>
        <v xml:space="preserve"> </v>
      </c>
      <c r="BP320" s="287"/>
      <c r="BQ320" s="155"/>
      <c r="BR320" s="286"/>
      <c r="BS320" s="156"/>
      <c r="BT320" s="155" t="str">
        <f t="shared" si="1400"/>
        <v xml:space="preserve"> </v>
      </c>
      <c r="BU320" s="287"/>
      <c r="BV320" s="155"/>
      <c r="BW320" s="286"/>
      <c r="BX320" s="156"/>
      <c r="BY320" s="155" t="str">
        <f t="shared" si="1401"/>
        <v xml:space="preserve"> </v>
      </c>
      <c r="BZ320" s="287"/>
      <c r="CA320" s="155"/>
      <c r="CB320" s="286"/>
      <c r="CC320" s="156"/>
      <c r="CD320" s="155" t="str">
        <f t="shared" si="1401"/>
        <v xml:space="preserve"> </v>
      </c>
      <c r="CE320" s="287"/>
      <c r="CF320" s="155"/>
      <c r="CG320" s="286"/>
      <c r="CH320" s="156"/>
      <c r="CI320" s="155" t="str">
        <f t="shared" si="1401"/>
        <v xml:space="preserve"> </v>
      </c>
      <c r="CJ320" s="287"/>
      <c r="CK320" s="155"/>
      <c r="CL320" s="286"/>
      <c r="CM320" s="156"/>
      <c r="CN320" s="155" t="str">
        <f t="shared" si="1401"/>
        <v xml:space="preserve"> </v>
      </c>
      <c r="CO320" s="287"/>
      <c r="CP320" s="155"/>
      <c r="CQ320" s="286"/>
      <c r="CR320" s="156"/>
      <c r="CS320" s="155" t="str">
        <f t="shared" si="1401"/>
        <v xml:space="preserve"> </v>
      </c>
      <c r="CT320" s="287"/>
      <c r="CU320" s="155"/>
      <c r="CV320" s="286"/>
      <c r="CW320" s="156"/>
      <c r="CX320" s="155" t="str">
        <f t="shared" si="1401"/>
        <v xml:space="preserve"> </v>
      </c>
      <c r="CY320" s="287"/>
      <c r="CZ320" s="155"/>
      <c r="DA320" s="286"/>
      <c r="DB320" s="156"/>
      <c r="DC320" s="155" t="str">
        <f t="shared" si="1401"/>
        <v xml:space="preserve"> </v>
      </c>
      <c r="DD320" s="287"/>
      <c r="DE320" s="155"/>
      <c r="DF320" s="286"/>
      <c r="DG320" s="156"/>
      <c r="DH320" s="155" t="str">
        <f t="shared" si="1401"/>
        <v xml:space="preserve"> </v>
      </c>
      <c r="DI320" s="287"/>
      <c r="DJ320" s="155"/>
      <c r="DK320" s="286"/>
      <c r="DL320" s="156"/>
      <c r="DM320" s="155" t="str">
        <f t="shared" si="1401"/>
        <v xml:space="preserve"> </v>
      </c>
      <c r="DN320" s="287"/>
      <c r="DO320" s="155"/>
      <c r="DP320" s="286"/>
      <c r="DQ320" s="156"/>
      <c r="DR320" s="155" t="str">
        <f t="shared" si="1401"/>
        <v xml:space="preserve"> </v>
      </c>
      <c r="DS320" s="287"/>
      <c r="DT320" s="155"/>
      <c r="DU320" s="286"/>
      <c r="DV320" s="156"/>
      <c r="DW320" s="155" t="str">
        <f t="shared" si="1401"/>
        <v xml:space="preserve"> </v>
      </c>
      <c r="DX320" s="287"/>
      <c r="DY320" s="155"/>
      <c r="DZ320" s="286"/>
      <c r="EA320" s="156"/>
      <c r="EB320" s="155" t="str">
        <f t="shared" si="1401"/>
        <v xml:space="preserve"> </v>
      </c>
      <c r="EC320" s="287"/>
      <c r="ED320" s="155"/>
      <c r="EE320" s="286"/>
      <c r="EF320" s="156"/>
      <c r="EG320" s="155" t="str">
        <f t="shared" si="1401"/>
        <v xml:space="preserve"> </v>
      </c>
      <c r="EH320" s="287"/>
      <c r="EI320" s="155"/>
      <c r="EJ320" s="286"/>
      <c r="EK320" s="156"/>
      <c r="EL320" s="155" t="str">
        <f t="shared" si="1402"/>
        <v xml:space="preserve"> </v>
      </c>
      <c r="EM320" s="287"/>
      <c r="EN320" s="155"/>
      <c r="EO320" s="286"/>
      <c r="EP320" s="156"/>
      <c r="EQ320" s="155" t="str">
        <f t="shared" si="1402"/>
        <v xml:space="preserve"> </v>
      </c>
      <c r="ER320" s="287"/>
      <c r="ES320" s="155"/>
      <c r="ET320" s="286"/>
      <c r="EU320" s="156"/>
      <c r="EV320" s="155" t="str">
        <f t="shared" si="1402"/>
        <v xml:space="preserve"> </v>
      </c>
      <c r="EW320" s="287"/>
      <c r="EX320" s="155"/>
      <c r="EY320" s="286"/>
      <c r="EZ320" s="156"/>
      <c r="FA320" s="155" t="str">
        <f t="shared" si="1402"/>
        <v xml:space="preserve"> </v>
      </c>
      <c r="FB320" s="287"/>
      <c r="FC320" s="155"/>
      <c r="FD320" s="286"/>
    </row>
    <row r="321" spans="1:160" ht="15" customHeight="1">
      <c r="A321" s="361"/>
      <c r="B321" s="401"/>
      <c r="C321" s="385"/>
      <c r="D321" s="277"/>
      <c r="E321" s="11" t="str">
        <f t="shared" si="1359"/>
        <v>PM</v>
      </c>
      <c r="F321" s="156"/>
      <c r="G321" s="155" t="str">
        <f t="shared" si="1399"/>
        <v xml:space="preserve"> </v>
      </c>
      <c r="H321" s="287"/>
      <c r="I321" s="155"/>
      <c r="J321" s="286"/>
      <c r="K321" s="156"/>
      <c r="L321" s="155" t="str">
        <f t="shared" si="1400"/>
        <v xml:space="preserve"> </v>
      </c>
      <c r="M321" s="287"/>
      <c r="N321" s="155"/>
      <c r="O321" s="286"/>
      <c r="P321" s="156"/>
      <c r="Q321" s="155" t="str">
        <f t="shared" si="1400"/>
        <v xml:space="preserve"> </v>
      </c>
      <c r="R321" s="287"/>
      <c r="S321" s="155"/>
      <c r="T321" s="286"/>
      <c r="U321" s="156"/>
      <c r="V321" s="155" t="str">
        <f t="shared" si="1400"/>
        <v xml:space="preserve"> </v>
      </c>
      <c r="W321" s="287"/>
      <c r="X321" s="155"/>
      <c r="Y321" s="286"/>
      <c r="Z321" s="156"/>
      <c r="AA321" s="155" t="str">
        <f t="shared" si="1400"/>
        <v xml:space="preserve"> </v>
      </c>
      <c r="AB321" s="287"/>
      <c r="AC321" s="155"/>
      <c r="AD321" s="286"/>
      <c r="AE321" s="156"/>
      <c r="AF321" s="155" t="str">
        <f t="shared" si="1400"/>
        <v xml:space="preserve"> </v>
      </c>
      <c r="AG321" s="287"/>
      <c r="AH321" s="155"/>
      <c r="AI321" s="286"/>
      <c r="AJ321" s="156"/>
      <c r="AK321" s="155" t="str">
        <f t="shared" si="1400"/>
        <v xml:space="preserve"> </v>
      </c>
      <c r="AL321" s="287"/>
      <c r="AM321" s="155"/>
      <c r="AN321" s="286"/>
      <c r="AO321" s="156"/>
      <c r="AP321" s="155" t="str">
        <f t="shared" si="1400"/>
        <v xml:space="preserve"> </v>
      </c>
      <c r="AQ321" s="287"/>
      <c r="AR321" s="155"/>
      <c r="AS321" s="286"/>
      <c r="AT321" s="156"/>
      <c r="AU321" s="155" t="str">
        <f t="shared" si="1400"/>
        <v xml:space="preserve"> </v>
      </c>
      <c r="AV321" s="287"/>
      <c r="AW321" s="155"/>
      <c r="AX321" s="286"/>
      <c r="AY321" s="156"/>
      <c r="AZ321" s="155" t="str">
        <f t="shared" si="1400"/>
        <v xml:space="preserve"> </v>
      </c>
      <c r="BA321" s="287"/>
      <c r="BB321" s="155"/>
      <c r="BC321" s="286"/>
      <c r="BD321" s="156"/>
      <c r="BE321" s="155" t="str">
        <f t="shared" si="1400"/>
        <v xml:space="preserve"> </v>
      </c>
      <c r="BF321" s="287"/>
      <c r="BG321" s="155"/>
      <c r="BH321" s="286"/>
      <c r="BI321" s="156"/>
      <c r="BJ321" s="155" t="str">
        <f t="shared" si="1400"/>
        <v xml:space="preserve"> </v>
      </c>
      <c r="BK321" s="287"/>
      <c r="BL321" s="155"/>
      <c r="BM321" s="286"/>
      <c r="BN321" s="156"/>
      <c r="BO321" s="155" t="str">
        <f t="shared" si="1400"/>
        <v xml:space="preserve"> </v>
      </c>
      <c r="BP321" s="287"/>
      <c r="BQ321" s="155"/>
      <c r="BR321" s="286"/>
      <c r="BS321" s="156"/>
      <c r="BT321" s="155" t="str">
        <f t="shared" si="1400"/>
        <v xml:space="preserve"> </v>
      </c>
      <c r="BU321" s="287"/>
      <c r="BV321" s="155"/>
      <c r="BW321" s="286"/>
      <c r="BX321" s="156"/>
      <c r="BY321" s="155" t="str">
        <f t="shared" si="1401"/>
        <v xml:space="preserve"> </v>
      </c>
      <c r="BZ321" s="287"/>
      <c r="CA321" s="155"/>
      <c r="CB321" s="286"/>
      <c r="CC321" s="156"/>
      <c r="CD321" s="155" t="str">
        <f t="shared" si="1401"/>
        <v xml:space="preserve"> </v>
      </c>
      <c r="CE321" s="287"/>
      <c r="CF321" s="155"/>
      <c r="CG321" s="286"/>
      <c r="CH321" s="156"/>
      <c r="CI321" s="155" t="str">
        <f t="shared" si="1401"/>
        <v xml:space="preserve"> </v>
      </c>
      <c r="CJ321" s="287"/>
      <c r="CK321" s="155"/>
      <c r="CL321" s="286"/>
      <c r="CM321" s="156"/>
      <c r="CN321" s="155" t="str">
        <f t="shared" si="1401"/>
        <v xml:space="preserve"> </v>
      </c>
      <c r="CO321" s="287"/>
      <c r="CP321" s="155"/>
      <c r="CQ321" s="286"/>
      <c r="CR321" s="156"/>
      <c r="CS321" s="155" t="str">
        <f t="shared" si="1401"/>
        <v xml:space="preserve"> </v>
      </c>
      <c r="CT321" s="287"/>
      <c r="CU321" s="155"/>
      <c r="CV321" s="286"/>
      <c r="CW321" s="156"/>
      <c r="CX321" s="155" t="str">
        <f t="shared" si="1401"/>
        <v xml:space="preserve"> </v>
      </c>
      <c r="CY321" s="287"/>
      <c r="CZ321" s="155"/>
      <c r="DA321" s="286"/>
      <c r="DB321" s="156"/>
      <c r="DC321" s="155" t="str">
        <f t="shared" si="1401"/>
        <v xml:space="preserve"> </v>
      </c>
      <c r="DD321" s="287"/>
      <c r="DE321" s="155"/>
      <c r="DF321" s="286"/>
      <c r="DG321" s="156"/>
      <c r="DH321" s="155" t="str">
        <f t="shared" si="1401"/>
        <v xml:space="preserve"> </v>
      </c>
      <c r="DI321" s="287"/>
      <c r="DJ321" s="155"/>
      <c r="DK321" s="286"/>
      <c r="DL321" s="156"/>
      <c r="DM321" s="155" t="str">
        <f t="shared" si="1401"/>
        <v xml:space="preserve"> </v>
      </c>
      <c r="DN321" s="287"/>
      <c r="DO321" s="155"/>
      <c r="DP321" s="286"/>
      <c r="DQ321" s="156"/>
      <c r="DR321" s="155" t="str">
        <f t="shared" si="1401"/>
        <v xml:space="preserve"> </v>
      </c>
      <c r="DS321" s="287"/>
      <c r="DT321" s="155"/>
      <c r="DU321" s="286"/>
      <c r="DV321" s="156"/>
      <c r="DW321" s="155" t="str">
        <f t="shared" si="1401"/>
        <v xml:space="preserve"> </v>
      </c>
      <c r="DX321" s="287"/>
      <c r="DY321" s="155"/>
      <c r="DZ321" s="286"/>
      <c r="EA321" s="156"/>
      <c r="EB321" s="155" t="str">
        <f t="shared" si="1401"/>
        <v xml:space="preserve"> </v>
      </c>
      <c r="EC321" s="287"/>
      <c r="ED321" s="155"/>
      <c r="EE321" s="286"/>
      <c r="EF321" s="156"/>
      <c r="EG321" s="155" t="str">
        <f t="shared" si="1401"/>
        <v xml:space="preserve"> </v>
      </c>
      <c r="EH321" s="287"/>
      <c r="EI321" s="155"/>
      <c r="EJ321" s="286"/>
      <c r="EK321" s="156"/>
      <c r="EL321" s="155" t="str">
        <f t="shared" si="1402"/>
        <v xml:space="preserve"> </v>
      </c>
      <c r="EM321" s="287"/>
      <c r="EN321" s="155"/>
      <c r="EO321" s="286"/>
      <c r="EP321" s="156"/>
      <c r="EQ321" s="155" t="str">
        <f t="shared" si="1402"/>
        <v xml:space="preserve"> </v>
      </c>
      <c r="ER321" s="287"/>
      <c r="ES321" s="155"/>
      <c r="ET321" s="286"/>
      <c r="EU321" s="156"/>
      <c r="EV321" s="155" t="str">
        <f t="shared" si="1402"/>
        <v xml:space="preserve"> </v>
      </c>
      <c r="EW321" s="287"/>
      <c r="EX321" s="155"/>
      <c r="EY321" s="286"/>
      <c r="EZ321" s="156"/>
      <c r="FA321" s="155" t="str">
        <f t="shared" si="1402"/>
        <v xml:space="preserve"> </v>
      </c>
      <c r="FB321" s="287"/>
      <c r="FC321" s="155"/>
      <c r="FD321" s="286"/>
    </row>
    <row r="322" spans="1:160" ht="15" customHeight="1">
      <c r="A322" s="361">
        <f>IF($A320+1=8,1, $A320+1)</f>
        <v>2</v>
      </c>
      <c r="B322" s="401"/>
      <c r="C322" s="385">
        <f>C320+1</f>
        <v>43249</v>
      </c>
      <c r="D322" s="275" t="s">
        <v>75</v>
      </c>
      <c r="E322" s="11" t="str">
        <f t="shared" si="1359"/>
        <v>AM</v>
      </c>
      <c r="F322" s="156"/>
      <c r="G322" s="155" t="str">
        <f t="shared" si="1399"/>
        <v xml:space="preserve"> </v>
      </c>
      <c r="H322" s="287"/>
      <c r="I322" s="155"/>
      <c r="J322" s="286"/>
      <c r="K322" s="156"/>
      <c r="L322" s="155" t="str">
        <f t="shared" si="1400"/>
        <v xml:space="preserve"> </v>
      </c>
      <c r="M322" s="287"/>
      <c r="N322" s="155"/>
      <c r="O322" s="286"/>
      <c r="P322" s="156"/>
      <c r="Q322" s="155" t="str">
        <f t="shared" si="1400"/>
        <v xml:space="preserve"> </v>
      </c>
      <c r="R322" s="287"/>
      <c r="S322" s="155"/>
      <c r="T322" s="286"/>
      <c r="U322" s="156"/>
      <c r="V322" s="155" t="str">
        <f t="shared" si="1400"/>
        <v xml:space="preserve"> </v>
      </c>
      <c r="W322" s="287"/>
      <c r="X322" s="155"/>
      <c r="Y322" s="286"/>
      <c r="Z322" s="156"/>
      <c r="AA322" s="155" t="str">
        <f t="shared" si="1400"/>
        <v xml:space="preserve"> </v>
      </c>
      <c r="AB322" s="287"/>
      <c r="AC322" s="155"/>
      <c r="AD322" s="286"/>
      <c r="AE322" s="156"/>
      <c r="AF322" s="155" t="str">
        <f t="shared" si="1400"/>
        <v xml:space="preserve"> </v>
      </c>
      <c r="AG322" s="287"/>
      <c r="AH322" s="155"/>
      <c r="AI322" s="286"/>
      <c r="AJ322" s="156"/>
      <c r="AK322" s="155" t="str">
        <f t="shared" si="1400"/>
        <v xml:space="preserve"> </v>
      </c>
      <c r="AL322" s="287"/>
      <c r="AM322" s="155"/>
      <c r="AN322" s="286"/>
      <c r="AO322" s="156"/>
      <c r="AP322" s="155" t="str">
        <f t="shared" si="1400"/>
        <v xml:space="preserve"> </v>
      </c>
      <c r="AQ322" s="287"/>
      <c r="AR322" s="155"/>
      <c r="AS322" s="286"/>
      <c r="AT322" s="156"/>
      <c r="AU322" s="155" t="str">
        <f t="shared" si="1400"/>
        <v xml:space="preserve"> </v>
      </c>
      <c r="AV322" s="287"/>
      <c r="AW322" s="155"/>
      <c r="AX322" s="286"/>
      <c r="AY322" s="156"/>
      <c r="AZ322" s="155" t="str">
        <f t="shared" si="1400"/>
        <v xml:space="preserve"> </v>
      </c>
      <c r="BA322" s="287"/>
      <c r="BB322" s="155"/>
      <c r="BC322" s="286"/>
      <c r="BD322" s="156"/>
      <c r="BE322" s="155" t="str">
        <f t="shared" si="1400"/>
        <v xml:space="preserve"> </v>
      </c>
      <c r="BF322" s="287"/>
      <c r="BG322" s="155"/>
      <c r="BH322" s="286"/>
      <c r="BI322" s="156"/>
      <c r="BJ322" s="155" t="str">
        <f t="shared" si="1400"/>
        <v xml:space="preserve"> </v>
      </c>
      <c r="BK322" s="287"/>
      <c r="BL322" s="155"/>
      <c r="BM322" s="286"/>
      <c r="BN322" s="156"/>
      <c r="BO322" s="155" t="str">
        <f t="shared" si="1400"/>
        <v xml:space="preserve"> </v>
      </c>
      <c r="BP322" s="287"/>
      <c r="BQ322" s="155"/>
      <c r="BR322" s="286"/>
      <c r="BS322" s="156"/>
      <c r="BT322" s="155" t="str">
        <f t="shared" si="1400"/>
        <v xml:space="preserve"> </v>
      </c>
      <c r="BU322" s="287"/>
      <c r="BV322" s="155"/>
      <c r="BW322" s="286"/>
      <c r="BX322" s="156"/>
      <c r="BY322" s="155" t="str">
        <f t="shared" si="1401"/>
        <v xml:space="preserve"> </v>
      </c>
      <c r="BZ322" s="287"/>
      <c r="CA322" s="155"/>
      <c r="CB322" s="286"/>
      <c r="CC322" s="156"/>
      <c r="CD322" s="155" t="str">
        <f t="shared" si="1401"/>
        <v xml:space="preserve"> </v>
      </c>
      <c r="CE322" s="287"/>
      <c r="CF322" s="155"/>
      <c r="CG322" s="286"/>
      <c r="CH322" s="156"/>
      <c r="CI322" s="155" t="str">
        <f t="shared" si="1401"/>
        <v xml:space="preserve"> </v>
      </c>
      <c r="CJ322" s="287"/>
      <c r="CK322" s="155"/>
      <c r="CL322" s="286"/>
      <c r="CM322" s="156"/>
      <c r="CN322" s="155" t="str">
        <f t="shared" si="1401"/>
        <v xml:space="preserve"> </v>
      </c>
      <c r="CO322" s="287"/>
      <c r="CP322" s="155"/>
      <c r="CQ322" s="286"/>
      <c r="CR322" s="156"/>
      <c r="CS322" s="155" t="str">
        <f t="shared" si="1401"/>
        <v xml:space="preserve"> </v>
      </c>
      <c r="CT322" s="287"/>
      <c r="CU322" s="155"/>
      <c r="CV322" s="286"/>
      <c r="CW322" s="156"/>
      <c r="CX322" s="155" t="str">
        <f t="shared" si="1401"/>
        <v xml:space="preserve"> </v>
      </c>
      <c r="CY322" s="287"/>
      <c r="CZ322" s="155"/>
      <c r="DA322" s="286"/>
      <c r="DB322" s="156"/>
      <c r="DC322" s="155" t="str">
        <f t="shared" si="1401"/>
        <v xml:space="preserve"> </v>
      </c>
      <c r="DD322" s="287"/>
      <c r="DE322" s="155"/>
      <c r="DF322" s="286"/>
      <c r="DG322" s="156"/>
      <c r="DH322" s="155" t="str">
        <f t="shared" si="1401"/>
        <v xml:space="preserve"> </v>
      </c>
      <c r="DI322" s="287"/>
      <c r="DJ322" s="155"/>
      <c r="DK322" s="286"/>
      <c r="DL322" s="156"/>
      <c r="DM322" s="155" t="str">
        <f t="shared" si="1401"/>
        <v xml:space="preserve"> </v>
      </c>
      <c r="DN322" s="287"/>
      <c r="DO322" s="155"/>
      <c r="DP322" s="286"/>
      <c r="DQ322" s="156"/>
      <c r="DR322" s="155" t="str">
        <f t="shared" si="1401"/>
        <v xml:space="preserve"> </v>
      </c>
      <c r="DS322" s="287"/>
      <c r="DT322" s="155"/>
      <c r="DU322" s="286"/>
      <c r="DV322" s="156"/>
      <c r="DW322" s="155" t="str">
        <f t="shared" si="1401"/>
        <v xml:space="preserve"> </v>
      </c>
      <c r="DX322" s="287"/>
      <c r="DY322" s="155"/>
      <c r="DZ322" s="286"/>
      <c r="EA322" s="156"/>
      <c r="EB322" s="155" t="str">
        <f t="shared" si="1401"/>
        <v xml:space="preserve"> </v>
      </c>
      <c r="EC322" s="287"/>
      <c r="ED322" s="155"/>
      <c r="EE322" s="286"/>
      <c r="EF322" s="156"/>
      <c r="EG322" s="155" t="str">
        <f t="shared" si="1401"/>
        <v xml:space="preserve"> </v>
      </c>
      <c r="EH322" s="287"/>
      <c r="EI322" s="155"/>
      <c r="EJ322" s="286"/>
      <c r="EK322" s="156"/>
      <c r="EL322" s="155" t="str">
        <f t="shared" si="1402"/>
        <v xml:space="preserve"> </v>
      </c>
      <c r="EM322" s="287"/>
      <c r="EN322" s="155"/>
      <c r="EO322" s="286"/>
      <c r="EP322" s="156"/>
      <c r="EQ322" s="155" t="str">
        <f t="shared" si="1402"/>
        <v xml:space="preserve"> </v>
      </c>
      <c r="ER322" s="287"/>
      <c r="ES322" s="155"/>
      <c r="ET322" s="286"/>
      <c r="EU322" s="156"/>
      <c r="EV322" s="155" t="str">
        <f t="shared" si="1402"/>
        <v xml:space="preserve"> </v>
      </c>
      <c r="EW322" s="287"/>
      <c r="EX322" s="155"/>
      <c r="EY322" s="286"/>
      <c r="EZ322" s="156"/>
      <c r="FA322" s="155" t="str">
        <f t="shared" si="1402"/>
        <v xml:space="preserve"> </v>
      </c>
      <c r="FB322" s="287"/>
      <c r="FC322" s="155"/>
      <c r="FD322" s="286"/>
    </row>
    <row r="323" spans="1:160" ht="15" customHeight="1">
      <c r="A323" s="361"/>
      <c r="B323" s="401"/>
      <c r="C323" s="385"/>
      <c r="D323" s="277"/>
      <c r="E323" s="11" t="str">
        <f t="shared" si="1359"/>
        <v>PM</v>
      </c>
      <c r="F323" s="156"/>
      <c r="G323" s="155" t="str">
        <f t="shared" si="1399"/>
        <v xml:space="preserve"> </v>
      </c>
      <c r="H323" s="287"/>
      <c r="I323" s="155"/>
      <c r="J323" s="286"/>
      <c r="K323" s="156"/>
      <c r="L323" s="155" t="str">
        <f t="shared" si="1400"/>
        <v xml:space="preserve"> </v>
      </c>
      <c r="M323" s="287"/>
      <c r="N323" s="155"/>
      <c r="O323" s="286"/>
      <c r="P323" s="156"/>
      <c r="Q323" s="155" t="str">
        <f t="shared" si="1400"/>
        <v xml:space="preserve"> </v>
      </c>
      <c r="R323" s="287"/>
      <c r="S323" s="155"/>
      <c r="T323" s="286"/>
      <c r="U323" s="156"/>
      <c r="V323" s="155" t="str">
        <f t="shared" si="1400"/>
        <v xml:space="preserve"> </v>
      </c>
      <c r="W323" s="287"/>
      <c r="X323" s="155"/>
      <c r="Y323" s="286"/>
      <c r="Z323" s="156"/>
      <c r="AA323" s="155" t="str">
        <f t="shared" si="1400"/>
        <v xml:space="preserve"> </v>
      </c>
      <c r="AB323" s="287"/>
      <c r="AC323" s="155"/>
      <c r="AD323" s="286"/>
      <c r="AE323" s="156"/>
      <c r="AF323" s="155" t="str">
        <f t="shared" si="1400"/>
        <v xml:space="preserve"> </v>
      </c>
      <c r="AG323" s="287"/>
      <c r="AH323" s="155"/>
      <c r="AI323" s="286"/>
      <c r="AJ323" s="156"/>
      <c r="AK323" s="155" t="str">
        <f t="shared" si="1400"/>
        <v xml:space="preserve"> </v>
      </c>
      <c r="AL323" s="287"/>
      <c r="AM323" s="155"/>
      <c r="AN323" s="286"/>
      <c r="AO323" s="156"/>
      <c r="AP323" s="155" t="str">
        <f t="shared" si="1400"/>
        <v xml:space="preserve"> </v>
      </c>
      <c r="AQ323" s="287"/>
      <c r="AR323" s="155"/>
      <c r="AS323" s="286"/>
      <c r="AT323" s="156"/>
      <c r="AU323" s="155" t="str">
        <f t="shared" si="1400"/>
        <v xml:space="preserve"> </v>
      </c>
      <c r="AV323" s="287"/>
      <c r="AW323" s="155"/>
      <c r="AX323" s="286"/>
      <c r="AY323" s="156"/>
      <c r="AZ323" s="155" t="str">
        <f t="shared" si="1400"/>
        <v xml:space="preserve"> </v>
      </c>
      <c r="BA323" s="287"/>
      <c r="BB323" s="155"/>
      <c r="BC323" s="286"/>
      <c r="BD323" s="156"/>
      <c r="BE323" s="155" t="str">
        <f t="shared" si="1400"/>
        <v xml:space="preserve"> </v>
      </c>
      <c r="BF323" s="287"/>
      <c r="BG323" s="155"/>
      <c r="BH323" s="286"/>
      <c r="BI323" s="156"/>
      <c r="BJ323" s="155" t="str">
        <f t="shared" si="1400"/>
        <v xml:space="preserve"> </v>
      </c>
      <c r="BK323" s="287"/>
      <c r="BL323" s="155"/>
      <c r="BM323" s="286"/>
      <c r="BN323" s="156"/>
      <c r="BO323" s="155" t="str">
        <f t="shared" si="1400"/>
        <v xml:space="preserve"> </v>
      </c>
      <c r="BP323" s="287"/>
      <c r="BQ323" s="155"/>
      <c r="BR323" s="286"/>
      <c r="BS323" s="156"/>
      <c r="BT323" s="155" t="str">
        <f t="shared" si="1400"/>
        <v xml:space="preserve"> </v>
      </c>
      <c r="BU323" s="287"/>
      <c r="BV323" s="155"/>
      <c r="BW323" s="286"/>
      <c r="BX323" s="156"/>
      <c r="BY323" s="155" t="str">
        <f t="shared" si="1401"/>
        <v xml:space="preserve"> </v>
      </c>
      <c r="BZ323" s="287"/>
      <c r="CA323" s="155"/>
      <c r="CB323" s="286"/>
      <c r="CC323" s="156"/>
      <c r="CD323" s="155" t="str">
        <f t="shared" si="1401"/>
        <v xml:space="preserve"> </v>
      </c>
      <c r="CE323" s="287"/>
      <c r="CF323" s="155"/>
      <c r="CG323" s="286"/>
      <c r="CH323" s="156"/>
      <c r="CI323" s="155" t="str">
        <f t="shared" si="1401"/>
        <v xml:space="preserve"> </v>
      </c>
      <c r="CJ323" s="287"/>
      <c r="CK323" s="155"/>
      <c r="CL323" s="286"/>
      <c r="CM323" s="156"/>
      <c r="CN323" s="155" t="str">
        <f t="shared" si="1401"/>
        <v xml:space="preserve"> </v>
      </c>
      <c r="CO323" s="287"/>
      <c r="CP323" s="155"/>
      <c r="CQ323" s="286"/>
      <c r="CR323" s="156"/>
      <c r="CS323" s="155" t="str">
        <f t="shared" si="1401"/>
        <v xml:space="preserve"> </v>
      </c>
      <c r="CT323" s="287"/>
      <c r="CU323" s="155"/>
      <c r="CV323" s="286"/>
      <c r="CW323" s="156"/>
      <c r="CX323" s="155" t="str">
        <f t="shared" si="1401"/>
        <v xml:space="preserve"> </v>
      </c>
      <c r="CY323" s="287"/>
      <c r="CZ323" s="155"/>
      <c r="DA323" s="286"/>
      <c r="DB323" s="156"/>
      <c r="DC323" s="155" t="str">
        <f t="shared" si="1401"/>
        <v xml:space="preserve"> </v>
      </c>
      <c r="DD323" s="287"/>
      <c r="DE323" s="155"/>
      <c r="DF323" s="286"/>
      <c r="DG323" s="156"/>
      <c r="DH323" s="155" t="str">
        <f t="shared" si="1401"/>
        <v xml:space="preserve"> </v>
      </c>
      <c r="DI323" s="287"/>
      <c r="DJ323" s="155"/>
      <c r="DK323" s="286"/>
      <c r="DL323" s="156"/>
      <c r="DM323" s="155" t="str">
        <f t="shared" si="1401"/>
        <v xml:space="preserve"> </v>
      </c>
      <c r="DN323" s="287"/>
      <c r="DO323" s="155"/>
      <c r="DP323" s="286"/>
      <c r="DQ323" s="156"/>
      <c r="DR323" s="155" t="str">
        <f t="shared" si="1401"/>
        <v xml:space="preserve"> </v>
      </c>
      <c r="DS323" s="287"/>
      <c r="DT323" s="155"/>
      <c r="DU323" s="286"/>
      <c r="DV323" s="156"/>
      <c r="DW323" s="155" t="str">
        <f t="shared" si="1401"/>
        <v xml:space="preserve"> </v>
      </c>
      <c r="DX323" s="287"/>
      <c r="DY323" s="155"/>
      <c r="DZ323" s="286"/>
      <c r="EA323" s="156"/>
      <c r="EB323" s="155" t="str">
        <f t="shared" si="1401"/>
        <v xml:space="preserve"> </v>
      </c>
      <c r="EC323" s="287"/>
      <c r="ED323" s="155"/>
      <c r="EE323" s="286"/>
      <c r="EF323" s="156"/>
      <c r="EG323" s="155" t="str">
        <f t="shared" si="1401"/>
        <v xml:space="preserve"> </v>
      </c>
      <c r="EH323" s="287"/>
      <c r="EI323" s="155"/>
      <c r="EJ323" s="286"/>
      <c r="EK323" s="156"/>
      <c r="EL323" s="155" t="str">
        <f t="shared" si="1402"/>
        <v xml:space="preserve"> </v>
      </c>
      <c r="EM323" s="287"/>
      <c r="EN323" s="155"/>
      <c r="EO323" s="286"/>
      <c r="EP323" s="156"/>
      <c r="EQ323" s="155" t="str">
        <f t="shared" si="1402"/>
        <v xml:space="preserve"> </v>
      </c>
      <c r="ER323" s="287"/>
      <c r="ES323" s="155"/>
      <c r="ET323" s="286"/>
      <c r="EU323" s="156"/>
      <c r="EV323" s="155" t="str">
        <f t="shared" si="1402"/>
        <v xml:space="preserve"> </v>
      </c>
      <c r="EW323" s="287"/>
      <c r="EX323" s="155"/>
      <c r="EY323" s="286"/>
      <c r="EZ323" s="156"/>
      <c r="FA323" s="155" t="str">
        <f t="shared" si="1402"/>
        <v xml:space="preserve"> </v>
      </c>
      <c r="FB323" s="287"/>
      <c r="FC323" s="155"/>
      <c r="FD323" s="286"/>
    </row>
    <row r="324" spans="1:160" ht="15" customHeight="1">
      <c r="A324" s="361">
        <f>IF($A322+1=8,1, $A322+1)</f>
        <v>3</v>
      </c>
      <c r="B324" s="401"/>
      <c r="C324" s="385">
        <f>C322+1</f>
        <v>43250</v>
      </c>
      <c r="D324" s="275" t="s">
        <v>76</v>
      </c>
      <c r="E324" s="11" t="str">
        <f t="shared" si="1359"/>
        <v>AM</v>
      </c>
      <c r="F324" s="156"/>
      <c r="G324" s="155" t="str">
        <f t="shared" si="1399"/>
        <v xml:space="preserve"> </v>
      </c>
      <c r="H324" s="287"/>
      <c r="I324" s="155"/>
      <c r="J324" s="286"/>
      <c r="K324" s="156"/>
      <c r="L324" s="155" t="str">
        <f t="shared" si="1400"/>
        <v xml:space="preserve"> </v>
      </c>
      <c r="M324" s="287"/>
      <c r="N324" s="155"/>
      <c r="O324" s="286"/>
      <c r="P324" s="156"/>
      <c r="Q324" s="155" t="str">
        <f t="shared" si="1400"/>
        <v xml:space="preserve"> </v>
      </c>
      <c r="R324" s="287"/>
      <c r="S324" s="155"/>
      <c r="T324" s="286"/>
      <c r="U324" s="156"/>
      <c r="V324" s="155" t="str">
        <f t="shared" si="1400"/>
        <v xml:space="preserve"> </v>
      </c>
      <c r="W324" s="287"/>
      <c r="X324" s="155"/>
      <c r="Y324" s="286"/>
      <c r="Z324" s="156"/>
      <c r="AA324" s="155" t="str">
        <f t="shared" si="1400"/>
        <v xml:space="preserve"> </v>
      </c>
      <c r="AB324" s="287"/>
      <c r="AC324" s="155"/>
      <c r="AD324" s="286"/>
      <c r="AE324" s="156"/>
      <c r="AF324" s="155" t="str">
        <f t="shared" si="1400"/>
        <v xml:space="preserve"> </v>
      </c>
      <c r="AG324" s="287"/>
      <c r="AH324" s="155"/>
      <c r="AI324" s="286"/>
      <c r="AJ324" s="156"/>
      <c r="AK324" s="155" t="str">
        <f t="shared" si="1400"/>
        <v xml:space="preserve"> </v>
      </c>
      <c r="AL324" s="287"/>
      <c r="AM324" s="155"/>
      <c r="AN324" s="286"/>
      <c r="AO324" s="156"/>
      <c r="AP324" s="155" t="str">
        <f t="shared" si="1400"/>
        <v xml:space="preserve"> </v>
      </c>
      <c r="AQ324" s="287"/>
      <c r="AR324" s="155"/>
      <c r="AS324" s="286"/>
      <c r="AT324" s="156"/>
      <c r="AU324" s="155" t="str">
        <f t="shared" si="1400"/>
        <v xml:space="preserve"> </v>
      </c>
      <c r="AV324" s="287"/>
      <c r="AW324" s="155"/>
      <c r="AX324" s="286"/>
      <c r="AY324" s="156"/>
      <c r="AZ324" s="155" t="str">
        <f t="shared" si="1400"/>
        <v xml:space="preserve"> </v>
      </c>
      <c r="BA324" s="287"/>
      <c r="BB324" s="155"/>
      <c r="BC324" s="286"/>
      <c r="BD324" s="156"/>
      <c r="BE324" s="155" t="str">
        <f t="shared" si="1400"/>
        <v xml:space="preserve"> </v>
      </c>
      <c r="BF324" s="287"/>
      <c r="BG324" s="155"/>
      <c r="BH324" s="286"/>
      <c r="BI324" s="156"/>
      <c r="BJ324" s="155" t="str">
        <f t="shared" si="1400"/>
        <v xml:space="preserve"> </v>
      </c>
      <c r="BK324" s="287"/>
      <c r="BL324" s="155"/>
      <c r="BM324" s="286"/>
      <c r="BN324" s="156"/>
      <c r="BO324" s="155" t="str">
        <f t="shared" si="1400"/>
        <v xml:space="preserve"> </v>
      </c>
      <c r="BP324" s="287"/>
      <c r="BQ324" s="155"/>
      <c r="BR324" s="286"/>
      <c r="BS324" s="156"/>
      <c r="BT324" s="155" t="str">
        <f t="shared" si="1400"/>
        <v xml:space="preserve"> </v>
      </c>
      <c r="BU324" s="287"/>
      <c r="BV324" s="155"/>
      <c r="BW324" s="286"/>
      <c r="BX324" s="156"/>
      <c r="BY324" s="155" t="str">
        <f t="shared" si="1401"/>
        <v xml:space="preserve"> </v>
      </c>
      <c r="BZ324" s="287"/>
      <c r="CA324" s="155"/>
      <c r="CB324" s="286"/>
      <c r="CC324" s="156"/>
      <c r="CD324" s="155" t="str">
        <f t="shared" si="1401"/>
        <v xml:space="preserve"> </v>
      </c>
      <c r="CE324" s="287"/>
      <c r="CF324" s="155"/>
      <c r="CG324" s="286"/>
      <c r="CH324" s="156"/>
      <c r="CI324" s="155" t="str">
        <f t="shared" si="1401"/>
        <v xml:space="preserve"> </v>
      </c>
      <c r="CJ324" s="287"/>
      <c r="CK324" s="155"/>
      <c r="CL324" s="286"/>
      <c r="CM324" s="156"/>
      <c r="CN324" s="155" t="str">
        <f t="shared" si="1401"/>
        <v xml:space="preserve"> </v>
      </c>
      <c r="CO324" s="287"/>
      <c r="CP324" s="155"/>
      <c r="CQ324" s="286"/>
      <c r="CR324" s="156"/>
      <c r="CS324" s="155" t="str">
        <f t="shared" si="1401"/>
        <v xml:space="preserve"> </v>
      </c>
      <c r="CT324" s="287"/>
      <c r="CU324" s="155"/>
      <c r="CV324" s="286"/>
      <c r="CW324" s="156"/>
      <c r="CX324" s="155" t="str">
        <f t="shared" si="1401"/>
        <v xml:space="preserve"> </v>
      </c>
      <c r="CY324" s="287"/>
      <c r="CZ324" s="155"/>
      <c r="DA324" s="286"/>
      <c r="DB324" s="156"/>
      <c r="DC324" s="155" t="str">
        <f t="shared" si="1401"/>
        <v xml:space="preserve"> </v>
      </c>
      <c r="DD324" s="287"/>
      <c r="DE324" s="155"/>
      <c r="DF324" s="286"/>
      <c r="DG324" s="156"/>
      <c r="DH324" s="155" t="str">
        <f t="shared" si="1401"/>
        <v xml:space="preserve"> </v>
      </c>
      <c r="DI324" s="287"/>
      <c r="DJ324" s="155"/>
      <c r="DK324" s="286"/>
      <c r="DL324" s="156"/>
      <c r="DM324" s="155" t="str">
        <f t="shared" si="1401"/>
        <v xml:space="preserve"> </v>
      </c>
      <c r="DN324" s="287"/>
      <c r="DO324" s="155"/>
      <c r="DP324" s="286"/>
      <c r="DQ324" s="156"/>
      <c r="DR324" s="155" t="str">
        <f t="shared" si="1401"/>
        <v xml:space="preserve"> </v>
      </c>
      <c r="DS324" s="287"/>
      <c r="DT324" s="155"/>
      <c r="DU324" s="286"/>
      <c r="DV324" s="156"/>
      <c r="DW324" s="155" t="str">
        <f t="shared" si="1401"/>
        <v xml:space="preserve"> </v>
      </c>
      <c r="DX324" s="287"/>
      <c r="DY324" s="155"/>
      <c r="DZ324" s="286"/>
      <c r="EA324" s="156"/>
      <c r="EB324" s="155" t="str">
        <f t="shared" si="1401"/>
        <v xml:space="preserve"> </v>
      </c>
      <c r="EC324" s="287"/>
      <c r="ED324" s="155"/>
      <c r="EE324" s="286"/>
      <c r="EF324" s="156"/>
      <c r="EG324" s="155" t="str">
        <f t="shared" si="1401"/>
        <v xml:space="preserve"> </v>
      </c>
      <c r="EH324" s="287"/>
      <c r="EI324" s="155"/>
      <c r="EJ324" s="286"/>
      <c r="EK324" s="156"/>
      <c r="EL324" s="155" t="str">
        <f t="shared" si="1402"/>
        <v xml:space="preserve"> </v>
      </c>
      <c r="EM324" s="287"/>
      <c r="EN324" s="155"/>
      <c r="EO324" s="286"/>
      <c r="EP324" s="156"/>
      <c r="EQ324" s="155" t="str">
        <f t="shared" si="1402"/>
        <v xml:space="preserve"> </v>
      </c>
      <c r="ER324" s="287"/>
      <c r="ES324" s="155"/>
      <c r="ET324" s="286"/>
      <c r="EU324" s="156"/>
      <c r="EV324" s="155" t="str">
        <f t="shared" si="1402"/>
        <v xml:space="preserve"> </v>
      </c>
      <c r="EW324" s="287"/>
      <c r="EX324" s="155"/>
      <c r="EY324" s="286"/>
      <c r="EZ324" s="156"/>
      <c r="FA324" s="155" t="str">
        <f t="shared" si="1402"/>
        <v xml:space="preserve"> </v>
      </c>
      <c r="FB324" s="287"/>
      <c r="FC324" s="155"/>
      <c r="FD324" s="286"/>
    </row>
    <row r="325" spans="1:160" ht="15" customHeight="1">
      <c r="A325" s="361"/>
      <c r="B325" s="401"/>
      <c r="C325" s="385"/>
      <c r="D325" s="277"/>
      <c r="E325" s="11" t="str">
        <f t="shared" si="1359"/>
        <v>PM</v>
      </c>
      <c r="F325" s="156"/>
      <c r="G325" s="155" t="str">
        <f t="shared" si="1399"/>
        <v xml:space="preserve"> </v>
      </c>
      <c r="H325" s="287"/>
      <c r="I325" s="155"/>
      <c r="J325" s="286"/>
      <c r="K325" s="156"/>
      <c r="L325" s="155" t="str">
        <f t="shared" si="1400"/>
        <v xml:space="preserve"> </v>
      </c>
      <c r="M325" s="287"/>
      <c r="N325" s="155"/>
      <c r="O325" s="286"/>
      <c r="P325" s="156"/>
      <c r="Q325" s="155" t="str">
        <f t="shared" si="1400"/>
        <v xml:space="preserve"> </v>
      </c>
      <c r="R325" s="287"/>
      <c r="S325" s="155"/>
      <c r="T325" s="286"/>
      <c r="U325" s="156"/>
      <c r="V325" s="155" t="str">
        <f t="shared" si="1400"/>
        <v xml:space="preserve"> </v>
      </c>
      <c r="W325" s="287"/>
      <c r="X325" s="155"/>
      <c r="Y325" s="286"/>
      <c r="Z325" s="156"/>
      <c r="AA325" s="155" t="str">
        <f t="shared" si="1400"/>
        <v xml:space="preserve"> </v>
      </c>
      <c r="AB325" s="287"/>
      <c r="AC325" s="155"/>
      <c r="AD325" s="286"/>
      <c r="AE325" s="156"/>
      <c r="AF325" s="155" t="str">
        <f t="shared" si="1400"/>
        <v xml:space="preserve"> </v>
      </c>
      <c r="AG325" s="287"/>
      <c r="AH325" s="155"/>
      <c r="AI325" s="286"/>
      <c r="AJ325" s="156"/>
      <c r="AK325" s="155" t="str">
        <f t="shared" si="1400"/>
        <v xml:space="preserve"> </v>
      </c>
      <c r="AL325" s="287"/>
      <c r="AM325" s="155"/>
      <c r="AN325" s="286"/>
      <c r="AO325" s="156"/>
      <c r="AP325" s="155" t="str">
        <f t="shared" si="1400"/>
        <v xml:space="preserve"> </v>
      </c>
      <c r="AQ325" s="287"/>
      <c r="AR325" s="155"/>
      <c r="AS325" s="286"/>
      <c r="AT325" s="156"/>
      <c r="AU325" s="155" t="str">
        <f t="shared" si="1400"/>
        <v xml:space="preserve"> </v>
      </c>
      <c r="AV325" s="287"/>
      <c r="AW325" s="155"/>
      <c r="AX325" s="286"/>
      <c r="AY325" s="156"/>
      <c r="AZ325" s="155" t="str">
        <f t="shared" si="1400"/>
        <v xml:space="preserve"> </v>
      </c>
      <c r="BA325" s="287"/>
      <c r="BB325" s="155"/>
      <c r="BC325" s="286"/>
      <c r="BD325" s="156"/>
      <c r="BE325" s="155" t="str">
        <f t="shared" si="1400"/>
        <v xml:space="preserve"> </v>
      </c>
      <c r="BF325" s="287"/>
      <c r="BG325" s="155"/>
      <c r="BH325" s="286"/>
      <c r="BI325" s="156"/>
      <c r="BJ325" s="155" t="str">
        <f t="shared" si="1400"/>
        <v xml:space="preserve"> </v>
      </c>
      <c r="BK325" s="287"/>
      <c r="BL325" s="155"/>
      <c r="BM325" s="286"/>
      <c r="BN325" s="156"/>
      <c r="BO325" s="155" t="str">
        <f t="shared" si="1400"/>
        <v xml:space="preserve"> </v>
      </c>
      <c r="BP325" s="287"/>
      <c r="BQ325" s="155"/>
      <c r="BR325" s="286"/>
      <c r="BS325" s="156"/>
      <c r="BT325" s="155" t="str">
        <f t="shared" si="1400"/>
        <v xml:space="preserve"> </v>
      </c>
      <c r="BU325" s="287"/>
      <c r="BV325" s="155"/>
      <c r="BW325" s="286"/>
      <c r="BX325" s="156"/>
      <c r="BY325" s="155" t="str">
        <f t="shared" si="1401"/>
        <v xml:space="preserve"> </v>
      </c>
      <c r="BZ325" s="287"/>
      <c r="CA325" s="155"/>
      <c r="CB325" s="286"/>
      <c r="CC325" s="156"/>
      <c r="CD325" s="155" t="str">
        <f t="shared" si="1401"/>
        <v xml:space="preserve"> </v>
      </c>
      <c r="CE325" s="287"/>
      <c r="CF325" s="155"/>
      <c r="CG325" s="286"/>
      <c r="CH325" s="156"/>
      <c r="CI325" s="155" t="str">
        <f t="shared" si="1401"/>
        <v xml:space="preserve"> </v>
      </c>
      <c r="CJ325" s="287"/>
      <c r="CK325" s="155"/>
      <c r="CL325" s="286"/>
      <c r="CM325" s="156"/>
      <c r="CN325" s="155" t="str">
        <f t="shared" si="1401"/>
        <v xml:space="preserve"> </v>
      </c>
      <c r="CO325" s="287"/>
      <c r="CP325" s="155"/>
      <c r="CQ325" s="286"/>
      <c r="CR325" s="156"/>
      <c r="CS325" s="155" t="str">
        <f t="shared" si="1401"/>
        <v xml:space="preserve"> </v>
      </c>
      <c r="CT325" s="287"/>
      <c r="CU325" s="155"/>
      <c r="CV325" s="286"/>
      <c r="CW325" s="156"/>
      <c r="CX325" s="155" t="str">
        <f t="shared" si="1401"/>
        <v xml:space="preserve"> </v>
      </c>
      <c r="CY325" s="287"/>
      <c r="CZ325" s="155"/>
      <c r="DA325" s="286"/>
      <c r="DB325" s="156"/>
      <c r="DC325" s="155" t="str">
        <f t="shared" si="1401"/>
        <v xml:space="preserve"> </v>
      </c>
      <c r="DD325" s="287"/>
      <c r="DE325" s="155"/>
      <c r="DF325" s="286"/>
      <c r="DG325" s="156"/>
      <c r="DH325" s="155" t="str">
        <f t="shared" si="1401"/>
        <v xml:space="preserve"> </v>
      </c>
      <c r="DI325" s="287"/>
      <c r="DJ325" s="155"/>
      <c r="DK325" s="286"/>
      <c r="DL325" s="156"/>
      <c r="DM325" s="155" t="str">
        <f t="shared" si="1401"/>
        <v xml:space="preserve"> </v>
      </c>
      <c r="DN325" s="287"/>
      <c r="DO325" s="155"/>
      <c r="DP325" s="286"/>
      <c r="DQ325" s="156"/>
      <c r="DR325" s="155" t="str">
        <f t="shared" si="1401"/>
        <v xml:space="preserve"> </v>
      </c>
      <c r="DS325" s="287"/>
      <c r="DT325" s="155"/>
      <c r="DU325" s="286"/>
      <c r="DV325" s="156"/>
      <c r="DW325" s="155" t="str">
        <f t="shared" si="1401"/>
        <v xml:space="preserve"> </v>
      </c>
      <c r="DX325" s="287"/>
      <c r="DY325" s="155"/>
      <c r="DZ325" s="286"/>
      <c r="EA325" s="156"/>
      <c r="EB325" s="155" t="str">
        <f t="shared" si="1401"/>
        <v xml:space="preserve"> </v>
      </c>
      <c r="EC325" s="287"/>
      <c r="ED325" s="155"/>
      <c r="EE325" s="286"/>
      <c r="EF325" s="156"/>
      <c r="EG325" s="155" t="str">
        <f t="shared" si="1401"/>
        <v xml:space="preserve"> </v>
      </c>
      <c r="EH325" s="287"/>
      <c r="EI325" s="155"/>
      <c r="EJ325" s="286"/>
      <c r="EK325" s="156"/>
      <c r="EL325" s="155" t="str">
        <f t="shared" si="1402"/>
        <v xml:space="preserve"> </v>
      </c>
      <c r="EM325" s="287"/>
      <c r="EN325" s="155"/>
      <c r="EO325" s="286"/>
      <c r="EP325" s="156"/>
      <c r="EQ325" s="155" t="str">
        <f t="shared" si="1402"/>
        <v xml:space="preserve"> </v>
      </c>
      <c r="ER325" s="287"/>
      <c r="ES325" s="155"/>
      <c r="ET325" s="286"/>
      <c r="EU325" s="156"/>
      <c r="EV325" s="155" t="str">
        <f t="shared" si="1402"/>
        <v xml:space="preserve"> </v>
      </c>
      <c r="EW325" s="287"/>
      <c r="EX325" s="155"/>
      <c r="EY325" s="286"/>
      <c r="EZ325" s="156"/>
      <c r="FA325" s="155" t="str">
        <f t="shared" si="1402"/>
        <v xml:space="preserve"> </v>
      </c>
      <c r="FB325" s="287"/>
      <c r="FC325" s="155"/>
      <c r="FD325" s="286"/>
    </row>
    <row r="326" spans="1:160" ht="15" customHeight="1">
      <c r="A326" s="361">
        <f>IF($A324+1=8,1, $A324+1)</f>
        <v>4</v>
      </c>
      <c r="B326" s="401"/>
      <c r="C326" s="385">
        <f>C324+1</f>
        <v>43251</v>
      </c>
      <c r="D326" s="275" t="s">
        <v>77</v>
      </c>
      <c r="E326" s="11" t="str">
        <f t="shared" si="1359"/>
        <v>AM</v>
      </c>
      <c r="F326" s="156"/>
      <c r="G326" s="155" t="str">
        <f t="shared" si="1399"/>
        <v xml:space="preserve"> </v>
      </c>
      <c r="H326" s="287"/>
      <c r="I326" s="155"/>
      <c r="J326" s="286"/>
      <c r="K326" s="156"/>
      <c r="L326" s="155" t="str">
        <f t="shared" si="1400"/>
        <v xml:space="preserve"> </v>
      </c>
      <c r="M326" s="287"/>
      <c r="N326" s="155"/>
      <c r="O326" s="286"/>
      <c r="P326" s="156"/>
      <c r="Q326" s="155" t="str">
        <f t="shared" si="1400"/>
        <v xml:space="preserve"> </v>
      </c>
      <c r="R326" s="287"/>
      <c r="S326" s="155"/>
      <c r="T326" s="286"/>
      <c r="U326" s="156"/>
      <c r="V326" s="155" t="str">
        <f t="shared" si="1400"/>
        <v xml:space="preserve"> </v>
      </c>
      <c r="W326" s="287"/>
      <c r="X326" s="155"/>
      <c r="Y326" s="286"/>
      <c r="Z326" s="156"/>
      <c r="AA326" s="155" t="str">
        <f t="shared" si="1400"/>
        <v xml:space="preserve"> </v>
      </c>
      <c r="AB326" s="287"/>
      <c r="AC326" s="155"/>
      <c r="AD326" s="286"/>
      <c r="AE326" s="156"/>
      <c r="AF326" s="155" t="str">
        <f t="shared" si="1400"/>
        <v xml:space="preserve"> </v>
      </c>
      <c r="AG326" s="287"/>
      <c r="AH326" s="155"/>
      <c r="AI326" s="286"/>
      <c r="AJ326" s="156"/>
      <c r="AK326" s="155" t="str">
        <f t="shared" si="1400"/>
        <v xml:space="preserve"> </v>
      </c>
      <c r="AL326" s="287"/>
      <c r="AM326" s="155"/>
      <c r="AN326" s="286"/>
      <c r="AO326" s="156"/>
      <c r="AP326" s="155" t="str">
        <f t="shared" si="1400"/>
        <v xml:space="preserve"> </v>
      </c>
      <c r="AQ326" s="287"/>
      <c r="AR326" s="155"/>
      <c r="AS326" s="286"/>
      <c r="AT326" s="156"/>
      <c r="AU326" s="155" t="str">
        <f t="shared" si="1400"/>
        <v xml:space="preserve"> </v>
      </c>
      <c r="AV326" s="287"/>
      <c r="AW326" s="155"/>
      <c r="AX326" s="286"/>
      <c r="AY326" s="156"/>
      <c r="AZ326" s="155" t="str">
        <f t="shared" si="1400"/>
        <v xml:space="preserve"> </v>
      </c>
      <c r="BA326" s="287"/>
      <c r="BB326" s="155"/>
      <c r="BC326" s="286"/>
      <c r="BD326" s="156"/>
      <c r="BE326" s="155" t="str">
        <f t="shared" si="1400"/>
        <v xml:space="preserve"> </v>
      </c>
      <c r="BF326" s="287"/>
      <c r="BG326" s="155"/>
      <c r="BH326" s="286"/>
      <c r="BI326" s="156"/>
      <c r="BJ326" s="155" t="str">
        <f t="shared" si="1400"/>
        <v xml:space="preserve"> </v>
      </c>
      <c r="BK326" s="287"/>
      <c r="BL326" s="155"/>
      <c r="BM326" s="286"/>
      <c r="BN326" s="156"/>
      <c r="BO326" s="155" t="str">
        <f t="shared" si="1400"/>
        <v xml:space="preserve"> </v>
      </c>
      <c r="BP326" s="287"/>
      <c r="BQ326" s="155"/>
      <c r="BR326" s="286"/>
      <c r="BS326" s="156"/>
      <c r="BT326" s="155" t="str">
        <f t="shared" si="1400"/>
        <v xml:space="preserve"> </v>
      </c>
      <c r="BU326" s="287"/>
      <c r="BV326" s="155"/>
      <c r="BW326" s="286"/>
      <c r="BX326" s="156"/>
      <c r="BY326" s="155" t="str">
        <f t="shared" si="1401"/>
        <v xml:space="preserve"> </v>
      </c>
      <c r="BZ326" s="287"/>
      <c r="CA326" s="155"/>
      <c r="CB326" s="286"/>
      <c r="CC326" s="156"/>
      <c r="CD326" s="155" t="str">
        <f t="shared" si="1401"/>
        <v xml:space="preserve"> </v>
      </c>
      <c r="CE326" s="287"/>
      <c r="CF326" s="155"/>
      <c r="CG326" s="286"/>
      <c r="CH326" s="156"/>
      <c r="CI326" s="155" t="str">
        <f t="shared" si="1401"/>
        <v xml:space="preserve"> </v>
      </c>
      <c r="CJ326" s="287"/>
      <c r="CK326" s="155"/>
      <c r="CL326" s="286"/>
      <c r="CM326" s="156"/>
      <c r="CN326" s="155" t="str">
        <f t="shared" si="1401"/>
        <v xml:space="preserve"> </v>
      </c>
      <c r="CO326" s="287"/>
      <c r="CP326" s="155"/>
      <c r="CQ326" s="286"/>
      <c r="CR326" s="156"/>
      <c r="CS326" s="155" t="str">
        <f t="shared" si="1401"/>
        <v xml:space="preserve"> </v>
      </c>
      <c r="CT326" s="287"/>
      <c r="CU326" s="155"/>
      <c r="CV326" s="286"/>
      <c r="CW326" s="156"/>
      <c r="CX326" s="155" t="str">
        <f t="shared" si="1401"/>
        <v xml:space="preserve"> </v>
      </c>
      <c r="CY326" s="287"/>
      <c r="CZ326" s="155"/>
      <c r="DA326" s="286"/>
      <c r="DB326" s="156"/>
      <c r="DC326" s="155" t="str">
        <f t="shared" si="1401"/>
        <v xml:space="preserve"> </v>
      </c>
      <c r="DD326" s="287"/>
      <c r="DE326" s="155"/>
      <c r="DF326" s="286"/>
      <c r="DG326" s="156"/>
      <c r="DH326" s="155" t="str">
        <f t="shared" si="1401"/>
        <v xml:space="preserve"> </v>
      </c>
      <c r="DI326" s="287"/>
      <c r="DJ326" s="155"/>
      <c r="DK326" s="286"/>
      <c r="DL326" s="156"/>
      <c r="DM326" s="155" t="str">
        <f t="shared" si="1401"/>
        <v xml:space="preserve"> </v>
      </c>
      <c r="DN326" s="287"/>
      <c r="DO326" s="155"/>
      <c r="DP326" s="286"/>
      <c r="DQ326" s="156"/>
      <c r="DR326" s="155" t="str">
        <f t="shared" si="1401"/>
        <v xml:space="preserve"> </v>
      </c>
      <c r="DS326" s="287"/>
      <c r="DT326" s="155"/>
      <c r="DU326" s="286"/>
      <c r="DV326" s="156"/>
      <c r="DW326" s="155" t="str">
        <f t="shared" si="1401"/>
        <v xml:space="preserve"> </v>
      </c>
      <c r="DX326" s="287"/>
      <c r="DY326" s="155"/>
      <c r="DZ326" s="286"/>
      <c r="EA326" s="156"/>
      <c r="EB326" s="155" t="str">
        <f t="shared" si="1401"/>
        <v xml:space="preserve"> </v>
      </c>
      <c r="EC326" s="287"/>
      <c r="ED326" s="155"/>
      <c r="EE326" s="286"/>
      <c r="EF326" s="156"/>
      <c r="EG326" s="155" t="str">
        <f t="shared" si="1401"/>
        <v xml:space="preserve"> </v>
      </c>
      <c r="EH326" s="287"/>
      <c r="EI326" s="155"/>
      <c r="EJ326" s="286"/>
      <c r="EK326" s="156"/>
      <c r="EL326" s="155" t="str">
        <f t="shared" si="1402"/>
        <v xml:space="preserve"> </v>
      </c>
      <c r="EM326" s="287"/>
      <c r="EN326" s="155"/>
      <c r="EO326" s="286"/>
      <c r="EP326" s="156"/>
      <c r="EQ326" s="155" t="str">
        <f t="shared" si="1402"/>
        <v xml:space="preserve"> </v>
      </c>
      <c r="ER326" s="287"/>
      <c r="ES326" s="155"/>
      <c r="ET326" s="286"/>
      <c r="EU326" s="156"/>
      <c r="EV326" s="155" t="str">
        <f t="shared" si="1402"/>
        <v xml:space="preserve"> </v>
      </c>
      <c r="EW326" s="287"/>
      <c r="EX326" s="155"/>
      <c r="EY326" s="286"/>
      <c r="EZ326" s="156"/>
      <c r="FA326" s="155" t="str">
        <f t="shared" si="1402"/>
        <v xml:space="preserve"> </v>
      </c>
      <c r="FB326" s="287"/>
      <c r="FC326" s="155"/>
      <c r="FD326" s="286"/>
    </row>
    <row r="327" spans="1:160" ht="15" customHeight="1">
      <c r="A327" s="361"/>
      <c r="B327" s="401"/>
      <c r="C327" s="385"/>
      <c r="D327" s="277"/>
      <c r="E327" s="11" t="str">
        <f t="shared" si="1359"/>
        <v>PM</v>
      </c>
      <c r="F327" s="156"/>
      <c r="G327" s="155" t="str">
        <f t="shared" si="1399"/>
        <v xml:space="preserve"> </v>
      </c>
      <c r="H327" s="287"/>
      <c r="I327" s="155"/>
      <c r="J327" s="286"/>
      <c r="K327" s="156"/>
      <c r="L327" s="155" t="str">
        <f t="shared" si="1400"/>
        <v xml:space="preserve"> </v>
      </c>
      <c r="M327" s="287"/>
      <c r="N327" s="155"/>
      <c r="O327" s="286"/>
      <c r="P327" s="156"/>
      <c r="Q327" s="155" t="str">
        <f t="shared" si="1400"/>
        <v xml:space="preserve"> </v>
      </c>
      <c r="R327" s="287"/>
      <c r="S327" s="155"/>
      <c r="T327" s="286"/>
      <c r="U327" s="156"/>
      <c r="V327" s="155" t="str">
        <f t="shared" si="1400"/>
        <v xml:space="preserve"> </v>
      </c>
      <c r="W327" s="287"/>
      <c r="X327" s="155"/>
      <c r="Y327" s="286"/>
      <c r="Z327" s="156"/>
      <c r="AA327" s="155" t="str">
        <f t="shared" si="1400"/>
        <v xml:space="preserve"> </v>
      </c>
      <c r="AB327" s="287"/>
      <c r="AC327" s="155"/>
      <c r="AD327" s="286"/>
      <c r="AE327" s="156"/>
      <c r="AF327" s="155" t="str">
        <f t="shared" si="1400"/>
        <v xml:space="preserve"> </v>
      </c>
      <c r="AG327" s="287"/>
      <c r="AH327" s="155"/>
      <c r="AI327" s="286"/>
      <c r="AJ327" s="156"/>
      <c r="AK327" s="155" t="str">
        <f t="shared" si="1400"/>
        <v xml:space="preserve"> </v>
      </c>
      <c r="AL327" s="287"/>
      <c r="AM327" s="155"/>
      <c r="AN327" s="286"/>
      <c r="AO327" s="156"/>
      <c r="AP327" s="155" t="str">
        <f t="shared" si="1400"/>
        <v xml:space="preserve"> </v>
      </c>
      <c r="AQ327" s="287"/>
      <c r="AR327" s="155"/>
      <c r="AS327" s="286"/>
      <c r="AT327" s="156"/>
      <c r="AU327" s="155" t="str">
        <f t="shared" si="1400"/>
        <v xml:space="preserve"> </v>
      </c>
      <c r="AV327" s="287"/>
      <c r="AW327" s="155"/>
      <c r="AX327" s="286"/>
      <c r="AY327" s="156"/>
      <c r="AZ327" s="155" t="str">
        <f t="shared" si="1400"/>
        <v xml:space="preserve"> </v>
      </c>
      <c r="BA327" s="287"/>
      <c r="BB327" s="155"/>
      <c r="BC327" s="286"/>
      <c r="BD327" s="156"/>
      <c r="BE327" s="155" t="str">
        <f t="shared" si="1400"/>
        <v xml:space="preserve"> </v>
      </c>
      <c r="BF327" s="287"/>
      <c r="BG327" s="155"/>
      <c r="BH327" s="286"/>
      <c r="BI327" s="156"/>
      <c r="BJ327" s="155" t="str">
        <f t="shared" si="1400"/>
        <v xml:space="preserve"> </v>
      </c>
      <c r="BK327" s="287"/>
      <c r="BL327" s="155"/>
      <c r="BM327" s="286"/>
      <c r="BN327" s="156"/>
      <c r="BO327" s="155" t="str">
        <f t="shared" si="1400"/>
        <v xml:space="preserve"> </v>
      </c>
      <c r="BP327" s="287"/>
      <c r="BQ327" s="155"/>
      <c r="BR327" s="286"/>
      <c r="BS327" s="156"/>
      <c r="BT327" s="155" t="str">
        <f t="shared" si="1400"/>
        <v xml:space="preserve"> </v>
      </c>
      <c r="BU327" s="287"/>
      <c r="BV327" s="155"/>
      <c r="BW327" s="286"/>
      <c r="BX327" s="156"/>
      <c r="BY327" s="155" t="str">
        <f t="shared" si="1401"/>
        <v xml:space="preserve"> </v>
      </c>
      <c r="BZ327" s="287"/>
      <c r="CA327" s="155"/>
      <c r="CB327" s="286"/>
      <c r="CC327" s="156"/>
      <c r="CD327" s="155" t="str">
        <f t="shared" si="1401"/>
        <v xml:space="preserve"> </v>
      </c>
      <c r="CE327" s="287"/>
      <c r="CF327" s="155"/>
      <c r="CG327" s="286"/>
      <c r="CH327" s="156"/>
      <c r="CI327" s="155" t="str">
        <f t="shared" si="1401"/>
        <v xml:space="preserve"> </v>
      </c>
      <c r="CJ327" s="287"/>
      <c r="CK327" s="155"/>
      <c r="CL327" s="286"/>
      <c r="CM327" s="156"/>
      <c r="CN327" s="155" t="str">
        <f t="shared" si="1401"/>
        <v xml:space="preserve"> </v>
      </c>
      <c r="CO327" s="287"/>
      <c r="CP327" s="155"/>
      <c r="CQ327" s="286"/>
      <c r="CR327" s="156"/>
      <c r="CS327" s="155" t="str">
        <f t="shared" si="1401"/>
        <v xml:space="preserve"> </v>
      </c>
      <c r="CT327" s="287"/>
      <c r="CU327" s="155"/>
      <c r="CV327" s="286"/>
      <c r="CW327" s="156"/>
      <c r="CX327" s="155" t="str">
        <f t="shared" si="1401"/>
        <v xml:space="preserve"> </v>
      </c>
      <c r="CY327" s="287"/>
      <c r="CZ327" s="155"/>
      <c r="DA327" s="286"/>
      <c r="DB327" s="156"/>
      <c r="DC327" s="155" t="str">
        <f t="shared" si="1401"/>
        <v xml:space="preserve"> </v>
      </c>
      <c r="DD327" s="287"/>
      <c r="DE327" s="155"/>
      <c r="DF327" s="286"/>
      <c r="DG327" s="156"/>
      <c r="DH327" s="155" t="str">
        <f t="shared" si="1401"/>
        <v xml:space="preserve"> </v>
      </c>
      <c r="DI327" s="287"/>
      <c r="DJ327" s="155"/>
      <c r="DK327" s="286"/>
      <c r="DL327" s="156"/>
      <c r="DM327" s="155" t="str">
        <f t="shared" si="1401"/>
        <v xml:space="preserve"> </v>
      </c>
      <c r="DN327" s="287"/>
      <c r="DO327" s="155"/>
      <c r="DP327" s="286"/>
      <c r="DQ327" s="156"/>
      <c r="DR327" s="155" t="str">
        <f t="shared" si="1401"/>
        <v xml:space="preserve"> </v>
      </c>
      <c r="DS327" s="287"/>
      <c r="DT327" s="155"/>
      <c r="DU327" s="286"/>
      <c r="DV327" s="156"/>
      <c r="DW327" s="155" t="str">
        <f t="shared" si="1401"/>
        <v xml:space="preserve"> </v>
      </c>
      <c r="DX327" s="287"/>
      <c r="DY327" s="155"/>
      <c r="DZ327" s="286"/>
      <c r="EA327" s="156"/>
      <c r="EB327" s="155" t="str">
        <f t="shared" si="1401"/>
        <v xml:space="preserve"> </v>
      </c>
      <c r="EC327" s="287"/>
      <c r="ED327" s="155"/>
      <c r="EE327" s="286"/>
      <c r="EF327" s="156"/>
      <c r="EG327" s="155" t="str">
        <f t="shared" si="1401"/>
        <v xml:space="preserve"> </v>
      </c>
      <c r="EH327" s="287"/>
      <c r="EI327" s="155"/>
      <c r="EJ327" s="286"/>
      <c r="EK327" s="156"/>
      <c r="EL327" s="155" t="str">
        <f t="shared" si="1402"/>
        <v xml:space="preserve"> </v>
      </c>
      <c r="EM327" s="287"/>
      <c r="EN327" s="155"/>
      <c r="EO327" s="286"/>
      <c r="EP327" s="156"/>
      <c r="EQ327" s="155" t="str">
        <f t="shared" si="1402"/>
        <v xml:space="preserve"> </v>
      </c>
      <c r="ER327" s="287"/>
      <c r="ES327" s="155"/>
      <c r="ET327" s="286"/>
      <c r="EU327" s="156"/>
      <c r="EV327" s="155" t="str">
        <f t="shared" si="1402"/>
        <v xml:space="preserve"> </v>
      </c>
      <c r="EW327" s="287"/>
      <c r="EX327" s="155"/>
      <c r="EY327" s="286"/>
      <c r="EZ327" s="156"/>
      <c r="FA327" s="155" t="str">
        <f t="shared" si="1402"/>
        <v xml:space="preserve"> </v>
      </c>
      <c r="FB327" s="287"/>
      <c r="FC327" s="155"/>
      <c r="FD327" s="286"/>
    </row>
    <row r="328" spans="1:160" ht="15" customHeight="1">
      <c r="A328" s="361">
        <f>IF($A326+1=8,1, $A326+1)</f>
        <v>5</v>
      </c>
      <c r="B328" s="401"/>
      <c r="C328" s="385">
        <f>C326+1</f>
        <v>43252</v>
      </c>
      <c r="D328" s="275" t="s">
        <v>78</v>
      </c>
      <c r="E328" s="11" t="str">
        <f t="shared" si="1359"/>
        <v>AM</v>
      </c>
      <c r="F328" s="156"/>
      <c r="G328" s="155" t="str">
        <f t="shared" si="1399"/>
        <v xml:space="preserve"> </v>
      </c>
      <c r="H328" s="287"/>
      <c r="I328" s="155"/>
      <c r="J328" s="286"/>
      <c r="K328" s="156"/>
      <c r="L328" s="155" t="str">
        <f t="shared" si="1400"/>
        <v xml:space="preserve"> </v>
      </c>
      <c r="M328" s="287"/>
      <c r="N328" s="155"/>
      <c r="O328" s="286"/>
      <c r="P328" s="156"/>
      <c r="Q328" s="155" t="str">
        <f t="shared" si="1400"/>
        <v xml:space="preserve"> </v>
      </c>
      <c r="R328" s="287"/>
      <c r="S328" s="155"/>
      <c r="T328" s="286"/>
      <c r="U328" s="156"/>
      <c r="V328" s="155" t="str">
        <f t="shared" si="1400"/>
        <v xml:space="preserve"> </v>
      </c>
      <c r="W328" s="287"/>
      <c r="X328" s="155"/>
      <c r="Y328" s="286"/>
      <c r="Z328" s="156"/>
      <c r="AA328" s="155" t="str">
        <f t="shared" si="1400"/>
        <v xml:space="preserve"> </v>
      </c>
      <c r="AB328" s="287"/>
      <c r="AC328" s="155"/>
      <c r="AD328" s="286"/>
      <c r="AE328" s="156"/>
      <c r="AF328" s="155" t="str">
        <f t="shared" si="1400"/>
        <v xml:space="preserve"> </v>
      </c>
      <c r="AG328" s="287"/>
      <c r="AH328" s="155"/>
      <c r="AI328" s="286"/>
      <c r="AJ328" s="156"/>
      <c r="AK328" s="155" t="str">
        <f t="shared" si="1400"/>
        <v xml:space="preserve"> </v>
      </c>
      <c r="AL328" s="287"/>
      <c r="AM328" s="155"/>
      <c r="AN328" s="286"/>
      <c r="AO328" s="156"/>
      <c r="AP328" s="155" t="str">
        <f t="shared" si="1400"/>
        <v xml:space="preserve"> </v>
      </c>
      <c r="AQ328" s="287"/>
      <c r="AR328" s="155"/>
      <c r="AS328" s="286"/>
      <c r="AT328" s="156"/>
      <c r="AU328" s="155" t="str">
        <f t="shared" si="1400"/>
        <v xml:space="preserve"> </v>
      </c>
      <c r="AV328" s="287"/>
      <c r="AW328" s="155"/>
      <c r="AX328" s="286"/>
      <c r="AY328" s="156"/>
      <c r="AZ328" s="155" t="str">
        <f t="shared" si="1400"/>
        <v xml:space="preserve"> </v>
      </c>
      <c r="BA328" s="287"/>
      <c r="BB328" s="155"/>
      <c r="BC328" s="286"/>
      <c r="BD328" s="156"/>
      <c r="BE328" s="155" t="str">
        <f t="shared" si="1400"/>
        <v xml:space="preserve"> </v>
      </c>
      <c r="BF328" s="287"/>
      <c r="BG328" s="155"/>
      <c r="BH328" s="286"/>
      <c r="BI328" s="156"/>
      <c r="BJ328" s="155" t="str">
        <f t="shared" si="1400"/>
        <v xml:space="preserve"> </v>
      </c>
      <c r="BK328" s="287"/>
      <c r="BL328" s="155"/>
      <c r="BM328" s="286"/>
      <c r="BN328" s="156"/>
      <c r="BO328" s="155" t="str">
        <f t="shared" si="1400"/>
        <v xml:space="preserve"> </v>
      </c>
      <c r="BP328" s="287"/>
      <c r="BQ328" s="155"/>
      <c r="BR328" s="286"/>
      <c r="BS328" s="156"/>
      <c r="BT328" s="155" t="str">
        <f t="shared" si="1400"/>
        <v xml:space="preserve"> </v>
      </c>
      <c r="BU328" s="287"/>
      <c r="BV328" s="155"/>
      <c r="BW328" s="286"/>
      <c r="BX328" s="156"/>
      <c r="BY328" s="155" t="str">
        <f t="shared" si="1401"/>
        <v xml:space="preserve"> </v>
      </c>
      <c r="BZ328" s="287"/>
      <c r="CA328" s="155"/>
      <c r="CB328" s="286"/>
      <c r="CC328" s="156"/>
      <c r="CD328" s="155" t="str">
        <f t="shared" si="1401"/>
        <v xml:space="preserve"> </v>
      </c>
      <c r="CE328" s="287"/>
      <c r="CF328" s="155"/>
      <c r="CG328" s="286"/>
      <c r="CH328" s="156"/>
      <c r="CI328" s="155" t="str">
        <f t="shared" si="1401"/>
        <v xml:space="preserve"> </v>
      </c>
      <c r="CJ328" s="287"/>
      <c r="CK328" s="155"/>
      <c r="CL328" s="286"/>
      <c r="CM328" s="156"/>
      <c r="CN328" s="155" t="str">
        <f t="shared" si="1401"/>
        <v xml:space="preserve"> </v>
      </c>
      <c r="CO328" s="287"/>
      <c r="CP328" s="155"/>
      <c r="CQ328" s="286"/>
      <c r="CR328" s="156"/>
      <c r="CS328" s="155" t="str">
        <f t="shared" si="1401"/>
        <v xml:space="preserve"> </v>
      </c>
      <c r="CT328" s="287"/>
      <c r="CU328" s="155"/>
      <c r="CV328" s="286"/>
      <c r="CW328" s="156"/>
      <c r="CX328" s="155" t="str">
        <f t="shared" si="1401"/>
        <v xml:space="preserve"> </v>
      </c>
      <c r="CY328" s="287"/>
      <c r="CZ328" s="155"/>
      <c r="DA328" s="286"/>
      <c r="DB328" s="156"/>
      <c r="DC328" s="155" t="str">
        <f t="shared" si="1401"/>
        <v xml:space="preserve"> </v>
      </c>
      <c r="DD328" s="287"/>
      <c r="DE328" s="155"/>
      <c r="DF328" s="286"/>
      <c r="DG328" s="156"/>
      <c r="DH328" s="155" t="str">
        <f t="shared" si="1401"/>
        <v xml:space="preserve"> </v>
      </c>
      <c r="DI328" s="287"/>
      <c r="DJ328" s="155"/>
      <c r="DK328" s="286"/>
      <c r="DL328" s="156"/>
      <c r="DM328" s="155" t="str">
        <f t="shared" si="1401"/>
        <v xml:space="preserve"> </v>
      </c>
      <c r="DN328" s="287"/>
      <c r="DO328" s="155"/>
      <c r="DP328" s="286"/>
      <c r="DQ328" s="156"/>
      <c r="DR328" s="155" t="str">
        <f t="shared" si="1401"/>
        <v xml:space="preserve"> </v>
      </c>
      <c r="DS328" s="287"/>
      <c r="DT328" s="155"/>
      <c r="DU328" s="286"/>
      <c r="DV328" s="156"/>
      <c r="DW328" s="155" t="str">
        <f t="shared" si="1401"/>
        <v xml:space="preserve"> </v>
      </c>
      <c r="DX328" s="287"/>
      <c r="DY328" s="155"/>
      <c r="DZ328" s="286"/>
      <c r="EA328" s="156"/>
      <c r="EB328" s="155" t="str">
        <f t="shared" si="1401"/>
        <v xml:space="preserve"> </v>
      </c>
      <c r="EC328" s="287"/>
      <c r="ED328" s="155"/>
      <c r="EE328" s="286"/>
      <c r="EF328" s="156"/>
      <c r="EG328" s="155" t="str">
        <f t="shared" si="1401"/>
        <v xml:space="preserve"> </v>
      </c>
      <c r="EH328" s="287"/>
      <c r="EI328" s="155"/>
      <c r="EJ328" s="286"/>
      <c r="EK328" s="156"/>
      <c r="EL328" s="155" t="str">
        <f t="shared" si="1402"/>
        <v xml:space="preserve"> </v>
      </c>
      <c r="EM328" s="287"/>
      <c r="EN328" s="155"/>
      <c r="EO328" s="286"/>
      <c r="EP328" s="156"/>
      <c r="EQ328" s="155" t="str">
        <f t="shared" si="1402"/>
        <v xml:space="preserve"> </v>
      </c>
      <c r="ER328" s="287"/>
      <c r="ES328" s="155"/>
      <c r="ET328" s="286"/>
      <c r="EU328" s="156"/>
      <c r="EV328" s="155" t="str">
        <f t="shared" si="1402"/>
        <v xml:space="preserve"> </v>
      </c>
      <c r="EW328" s="287"/>
      <c r="EX328" s="155"/>
      <c r="EY328" s="286"/>
      <c r="EZ328" s="156"/>
      <c r="FA328" s="155" t="str">
        <f t="shared" si="1402"/>
        <v xml:space="preserve"> </v>
      </c>
      <c r="FB328" s="287"/>
      <c r="FC328" s="155"/>
      <c r="FD328" s="286"/>
    </row>
    <row r="329" spans="1:160" ht="15" customHeight="1">
      <c r="A329" s="361"/>
      <c r="B329" s="401"/>
      <c r="C329" s="385"/>
      <c r="D329" s="277"/>
      <c r="E329" s="11" t="str">
        <f t="shared" si="1359"/>
        <v>PM</v>
      </c>
      <c r="F329" s="156"/>
      <c r="G329" s="155" t="str">
        <f t="shared" si="1399"/>
        <v xml:space="preserve"> </v>
      </c>
      <c r="H329" s="287"/>
      <c r="I329" s="155"/>
      <c r="J329" s="286"/>
      <c r="K329" s="156"/>
      <c r="L329" s="155" t="str">
        <f t="shared" si="1400"/>
        <v xml:space="preserve"> </v>
      </c>
      <c r="M329" s="287"/>
      <c r="N329" s="155"/>
      <c r="O329" s="286"/>
      <c r="P329" s="156"/>
      <c r="Q329" s="155" t="str">
        <f t="shared" si="1400"/>
        <v xml:space="preserve"> </v>
      </c>
      <c r="R329" s="287"/>
      <c r="S329" s="155"/>
      <c r="T329" s="286"/>
      <c r="U329" s="156"/>
      <c r="V329" s="155" t="str">
        <f t="shared" si="1400"/>
        <v xml:space="preserve"> </v>
      </c>
      <c r="W329" s="287"/>
      <c r="X329" s="155"/>
      <c r="Y329" s="286"/>
      <c r="Z329" s="156"/>
      <c r="AA329" s="155" t="str">
        <f t="shared" si="1400"/>
        <v xml:space="preserve"> </v>
      </c>
      <c r="AB329" s="287"/>
      <c r="AC329" s="155"/>
      <c r="AD329" s="286"/>
      <c r="AE329" s="156"/>
      <c r="AF329" s="155" t="str">
        <f t="shared" si="1400"/>
        <v xml:space="preserve"> </v>
      </c>
      <c r="AG329" s="287"/>
      <c r="AH329" s="155"/>
      <c r="AI329" s="286"/>
      <c r="AJ329" s="156"/>
      <c r="AK329" s="155" t="str">
        <f t="shared" si="1400"/>
        <v xml:space="preserve"> </v>
      </c>
      <c r="AL329" s="287"/>
      <c r="AM329" s="155"/>
      <c r="AN329" s="286"/>
      <c r="AO329" s="156"/>
      <c r="AP329" s="155" t="str">
        <f t="shared" si="1400"/>
        <v xml:space="preserve"> </v>
      </c>
      <c r="AQ329" s="287"/>
      <c r="AR329" s="155"/>
      <c r="AS329" s="286"/>
      <c r="AT329" s="156"/>
      <c r="AU329" s="155" t="str">
        <f t="shared" si="1400"/>
        <v xml:space="preserve"> </v>
      </c>
      <c r="AV329" s="287"/>
      <c r="AW329" s="155"/>
      <c r="AX329" s="286"/>
      <c r="AY329" s="156"/>
      <c r="AZ329" s="155" t="str">
        <f t="shared" si="1400"/>
        <v xml:space="preserve"> </v>
      </c>
      <c r="BA329" s="287"/>
      <c r="BB329" s="155"/>
      <c r="BC329" s="286"/>
      <c r="BD329" s="156"/>
      <c r="BE329" s="155" t="str">
        <f t="shared" si="1400"/>
        <v xml:space="preserve"> </v>
      </c>
      <c r="BF329" s="287"/>
      <c r="BG329" s="155"/>
      <c r="BH329" s="286"/>
      <c r="BI329" s="156"/>
      <c r="BJ329" s="155" t="str">
        <f t="shared" si="1400"/>
        <v xml:space="preserve"> </v>
      </c>
      <c r="BK329" s="287"/>
      <c r="BL329" s="155"/>
      <c r="BM329" s="286"/>
      <c r="BN329" s="156"/>
      <c r="BO329" s="155" t="str">
        <f t="shared" si="1400"/>
        <v xml:space="preserve"> </v>
      </c>
      <c r="BP329" s="287"/>
      <c r="BQ329" s="155"/>
      <c r="BR329" s="286"/>
      <c r="BS329" s="156"/>
      <c r="BT329" s="155" t="str">
        <f t="shared" si="1400"/>
        <v xml:space="preserve"> </v>
      </c>
      <c r="BU329" s="287"/>
      <c r="BV329" s="155"/>
      <c r="BW329" s="286"/>
      <c r="BX329" s="156"/>
      <c r="BY329" s="155" t="str">
        <f t="shared" si="1401"/>
        <v xml:space="preserve"> </v>
      </c>
      <c r="BZ329" s="287"/>
      <c r="CA329" s="155"/>
      <c r="CB329" s="286"/>
      <c r="CC329" s="156"/>
      <c r="CD329" s="155" t="str">
        <f t="shared" si="1401"/>
        <v xml:space="preserve"> </v>
      </c>
      <c r="CE329" s="287"/>
      <c r="CF329" s="155"/>
      <c r="CG329" s="286"/>
      <c r="CH329" s="156"/>
      <c r="CI329" s="155" t="str">
        <f t="shared" si="1401"/>
        <v xml:space="preserve"> </v>
      </c>
      <c r="CJ329" s="287"/>
      <c r="CK329" s="155"/>
      <c r="CL329" s="286"/>
      <c r="CM329" s="156"/>
      <c r="CN329" s="155" t="str">
        <f t="shared" si="1401"/>
        <v xml:space="preserve"> </v>
      </c>
      <c r="CO329" s="287"/>
      <c r="CP329" s="155"/>
      <c r="CQ329" s="286"/>
      <c r="CR329" s="156"/>
      <c r="CS329" s="155" t="str">
        <f t="shared" si="1401"/>
        <v xml:space="preserve"> </v>
      </c>
      <c r="CT329" s="287"/>
      <c r="CU329" s="155"/>
      <c r="CV329" s="286"/>
      <c r="CW329" s="156"/>
      <c r="CX329" s="155" t="str">
        <f t="shared" si="1401"/>
        <v xml:space="preserve"> </v>
      </c>
      <c r="CY329" s="287"/>
      <c r="CZ329" s="155"/>
      <c r="DA329" s="286"/>
      <c r="DB329" s="156"/>
      <c r="DC329" s="155" t="str">
        <f t="shared" si="1401"/>
        <v xml:space="preserve"> </v>
      </c>
      <c r="DD329" s="287"/>
      <c r="DE329" s="155"/>
      <c r="DF329" s="286"/>
      <c r="DG329" s="156"/>
      <c r="DH329" s="155" t="str">
        <f t="shared" si="1401"/>
        <v xml:space="preserve"> </v>
      </c>
      <c r="DI329" s="287"/>
      <c r="DJ329" s="155"/>
      <c r="DK329" s="286"/>
      <c r="DL329" s="156"/>
      <c r="DM329" s="155" t="str">
        <f t="shared" si="1401"/>
        <v xml:space="preserve"> </v>
      </c>
      <c r="DN329" s="287"/>
      <c r="DO329" s="155"/>
      <c r="DP329" s="286"/>
      <c r="DQ329" s="156"/>
      <c r="DR329" s="155" t="str">
        <f t="shared" si="1401"/>
        <v xml:space="preserve"> </v>
      </c>
      <c r="DS329" s="287"/>
      <c r="DT329" s="155"/>
      <c r="DU329" s="286"/>
      <c r="DV329" s="156"/>
      <c r="DW329" s="155" t="str">
        <f t="shared" si="1401"/>
        <v xml:space="preserve"> </v>
      </c>
      <c r="DX329" s="287"/>
      <c r="DY329" s="155"/>
      <c r="DZ329" s="286"/>
      <c r="EA329" s="156"/>
      <c r="EB329" s="155" t="str">
        <f t="shared" si="1401"/>
        <v xml:space="preserve"> </v>
      </c>
      <c r="EC329" s="287"/>
      <c r="ED329" s="155"/>
      <c r="EE329" s="286"/>
      <c r="EF329" s="156"/>
      <c r="EG329" s="155" t="str">
        <f t="shared" si="1401"/>
        <v xml:space="preserve"> </v>
      </c>
      <c r="EH329" s="287"/>
      <c r="EI329" s="155"/>
      <c r="EJ329" s="286"/>
      <c r="EK329" s="156"/>
      <c r="EL329" s="155" t="str">
        <f t="shared" si="1402"/>
        <v xml:space="preserve"> </v>
      </c>
      <c r="EM329" s="287"/>
      <c r="EN329" s="155"/>
      <c r="EO329" s="286"/>
      <c r="EP329" s="156"/>
      <c r="EQ329" s="155" t="str">
        <f t="shared" si="1402"/>
        <v xml:space="preserve"> </v>
      </c>
      <c r="ER329" s="287"/>
      <c r="ES329" s="155"/>
      <c r="ET329" s="286"/>
      <c r="EU329" s="156"/>
      <c r="EV329" s="155" t="str">
        <f t="shared" si="1402"/>
        <v xml:space="preserve"> </v>
      </c>
      <c r="EW329" s="287"/>
      <c r="EX329" s="155"/>
      <c r="EY329" s="286"/>
      <c r="EZ329" s="156"/>
      <c r="FA329" s="155" t="str">
        <f t="shared" si="1402"/>
        <v xml:space="preserve"> </v>
      </c>
      <c r="FB329" s="287"/>
      <c r="FC329" s="155"/>
      <c r="FD329" s="286"/>
    </row>
    <row r="330" spans="1:160" ht="15" customHeight="1">
      <c r="A330" s="360">
        <f>IF($A328+1=8,1, $A328+1)</f>
        <v>6</v>
      </c>
      <c r="B330" s="402"/>
      <c r="C330" s="386">
        <f>C328+1</f>
        <v>43253</v>
      </c>
      <c r="D330" s="278" t="s">
        <v>79</v>
      </c>
      <c r="E330" s="221" t="str">
        <f t="shared" si="1359"/>
        <v>AM</v>
      </c>
      <c r="F330" s="222"/>
      <c r="G330" s="217" t="str">
        <f t="shared" si="1399"/>
        <v xml:space="preserve"> </v>
      </c>
      <c r="H330" s="288"/>
      <c r="I330" s="217"/>
      <c r="J330" s="285"/>
      <c r="K330" s="222"/>
      <c r="L330" s="217" t="str">
        <f t="shared" ref="L330:BT345" si="1403">IF(K330="Absent",0," ")</f>
        <v xml:space="preserve"> </v>
      </c>
      <c r="M330" s="288"/>
      <c r="N330" s="217"/>
      <c r="O330" s="285"/>
      <c r="P330" s="222"/>
      <c r="Q330" s="217" t="str">
        <f t="shared" si="1403"/>
        <v xml:space="preserve"> </v>
      </c>
      <c r="R330" s="288"/>
      <c r="S330" s="217"/>
      <c r="T330" s="285"/>
      <c r="U330" s="222"/>
      <c r="V330" s="217" t="str">
        <f t="shared" si="1403"/>
        <v xml:space="preserve"> </v>
      </c>
      <c r="W330" s="288"/>
      <c r="X330" s="217"/>
      <c r="Y330" s="285"/>
      <c r="Z330" s="222"/>
      <c r="AA330" s="217" t="str">
        <f t="shared" si="1403"/>
        <v xml:space="preserve"> </v>
      </c>
      <c r="AB330" s="288"/>
      <c r="AC330" s="217"/>
      <c r="AD330" s="285"/>
      <c r="AE330" s="222"/>
      <c r="AF330" s="217" t="str">
        <f t="shared" si="1403"/>
        <v xml:space="preserve"> </v>
      </c>
      <c r="AG330" s="288"/>
      <c r="AH330" s="217"/>
      <c r="AI330" s="285"/>
      <c r="AJ330" s="222"/>
      <c r="AK330" s="217" t="str">
        <f t="shared" si="1403"/>
        <v xml:space="preserve"> </v>
      </c>
      <c r="AL330" s="288"/>
      <c r="AM330" s="217"/>
      <c r="AN330" s="285"/>
      <c r="AO330" s="222"/>
      <c r="AP330" s="217" t="str">
        <f t="shared" si="1403"/>
        <v xml:space="preserve"> </v>
      </c>
      <c r="AQ330" s="288"/>
      <c r="AR330" s="217"/>
      <c r="AS330" s="285"/>
      <c r="AT330" s="222"/>
      <c r="AU330" s="217" t="str">
        <f t="shared" si="1403"/>
        <v xml:space="preserve"> </v>
      </c>
      <c r="AV330" s="288"/>
      <c r="AW330" s="217"/>
      <c r="AX330" s="285"/>
      <c r="AY330" s="222"/>
      <c r="AZ330" s="217" t="str">
        <f t="shared" si="1403"/>
        <v xml:space="preserve"> </v>
      </c>
      <c r="BA330" s="288"/>
      <c r="BB330" s="217"/>
      <c r="BC330" s="285"/>
      <c r="BD330" s="222"/>
      <c r="BE330" s="217" t="str">
        <f t="shared" si="1403"/>
        <v xml:space="preserve"> </v>
      </c>
      <c r="BF330" s="288"/>
      <c r="BG330" s="217"/>
      <c r="BH330" s="285"/>
      <c r="BI330" s="222"/>
      <c r="BJ330" s="217" t="str">
        <f t="shared" si="1403"/>
        <v xml:space="preserve"> </v>
      </c>
      <c r="BK330" s="288"/>
      <c r="BL330" s="217"/>
      <c r="BM330" s="285"/>
      <c r="BN330" s="222"/>
      <c r="BO330" s="217" t="str">
        <f t="shared" si="1403"/>
        <v xml:space="preserve"> </v>
      </c>
      <c r="BP330" s="288"/>
      <c r="BQ330" s="217"/>
      <c r="BR330" s="285"/>
      <c r="BS330" s="222"/>
      <c r="BT330" s="217" t="str">
        <f t="shared" si="1403"/>
        <v xml:space="preserve"> </v>
      </c>
      <c r="BU330" s="288"/>
      <c r="BV330" s="217"/>
      <c r="BW330" s="285"/>
      <c r="BX330" s="222"/>
      <c r="BY330" s="217" t="str">
        <f t="shared" ref="BY330:EG345" si="1404">IF(BX330="Absent",0," ")</f>
        <v xml:space="preserve"> </v>
      </c>
      <c r="BZ330" s="288"/>
      <c r="CA330" s="217"/>
      <c r="CB330" s="285"/>
      <c r="CC330" s="222"/>
      <c r="CD330" s="217" t="str">
        <f t="shared" si="1404"/>
        <v xml:space="preserve"> </v>
      </c>
      <c r="CE330" s="288"/>
      <c r="CF330" s="217"/>
      <c r="CG330" s="285"/>
      <c r="CH330" s="222"/>
      <c r="CI330" s="217" t="str">
        <f t="shared" si="1404"/>
        <v xml:space="preserve"> </v>
      </c>
      <c r="CJ330" s="288"/>
      <c r="CK330" s="217"/>
      <c r="CL330" s="285"/>
      <c r="CM330" s="222"/>
      <c r="CN330" s="217" t="str">
        <f t="shared" si="1404"/>
        <v xml:space="preserve"> </v>
      </c>
      <c r="CO330" s="288"/>
      <c r="CP330" s="217"/>
      <c r="CQ330" s="285"/>
      <c r="CR330" s="222"/>
      <c r="CS330" s="217" t="str">
        <f t="shared" si="1404"/>
        <v xml:space="preserve"> </v>
      </c>
      <c r="CT330" s="288"/>
      <c r="CU330" s="217"/>
      <c r="CV330" s="285"/>
      <c r="CW330" s="222"/>
      <c r="CX330" s="217" t="str">
        <f t="shared" si="1404"/>
        <v xml:space="preserve"> </v>
      </c>
      <c r="CY330" s="288"/>
      <c r="CZ330" s="217"/>
      <c r="DA330" s="285"/>
      <c r="DB330" s="222"/>
      <c r="DC330" s="217" t="str">
        <f t="shared" si="1404"/>
        <v xml:space="preserve"> </v>
      </c>
      <c r="DD330" s="288"/>
      <c r="DE330" s="217"/>
      <c r="DF330" s="285"/>
      <c r="DG330" s="222"/>
      <c r="DH330" s="217" t="str">
        <f t="shared" si="1404"/>
        <v xml:space="preserve"> </v>
      </c>
      <c r="DI330" s="288"/>
      <c r="DJ330" s="217"/>
      <c r="DK330" s="285"/>
      <c r="DL330" s="222"/>
      <c r="DM330" s="217" t="str">
        <f t="shared" si="1404"/>
        <v xml:space="preserve"> </v>
      </c>
      <c r="DN330" s="288"/>
      <c r="DO330" s="217"/>
      <c r="DP330" s="285"/>
      <c r="DQ330" s="222"/>
      <c r="DR330" s="217" t="str">
        <f t="shared" si="1404"/>
        <v xml:space="preserve"> </v>
      </c>
      <c r="DS330" s="288"/>
      <c r="DT330" s="217"/>
      <c r="DU330" s="285"/>
      <c r="DV330" s="222"/>
      <c r="DW330" s="217" t="str">
        <f t="shared" si="1404"/>
        <v xml:space="preserve"> </v>
      </c>
      <c r="DX330" s="288"/>
      <c r="DY330" s="217"/>
      <c r="DZ330" s="285"/>
      <c r="EA330" s="222"/>
      <c r="EB330" s="217" t="str">
        <f t="shared" si="1404"/>
        <v xml:space="preserve"> </v>
      </c>
      <c r="EC330" s="288"/>
      <c r="ED330" s="217"/>
      <c r="EE330" s="285"/>
      <c r="EF330" s="222"/>
      <c r="EG330" s="217" t="str">
        <f t="shared" si="1404"/>
        <v xml:space="preserve"> </v>
      </c>
      <c r="EH330" s="288"/>
      <c r="EI330" s="217"/>
      <c r="EJ330" s="285"/>
      <c r="EK330" s="222"/>
      <c r="EL330" s="217" t="str">
        <f t="shared" ref="EL330:FA345" si="1405">IF(EK330="Absent",0," ")</f>
        <v xml:space="preserve"> </v>
      </c>
      <c r="EM330" s="288"/>
      <c r="EN330" s="217"/>
      <c r="EO330" s="285"/>
      <c r="EP330" s="222"/>
      <c r="EQ330" s="217" t="str">
        <f t="shared" si="1405"/>
        <v xml:space="preserve"> </v>
      </c>
      <c r="ER330" s="288"/>
      <c r="ES330" s="217"/>
      <c r="ET330" s="285"/>
      <c r="EU330" s="222"/>
      <c r="EV330" s="217" t="str">
        <f t="shared" si="1405"/>
        <v xml:space="preserve"> </v>
      </c>
      <c r="EW330" s="288"/>
      <c r="EX330" s="217"/>
      <c r="EY330" s="285"/>
      <c r="EZ330" s="222"/>
      <c r="FA330" s="217" t="str">
        <f t="shared" si="1405"/>
        <v xml:space="preserve"> </v>
      </c>
      <c r="FB330" s="288"/>
      <c r="FC330" s="217"/>
      <c r="FD330" s="285"/>
    </row>
    <row r="331" spans="1:160" ht="15" customHeight="1">
      <c r="A331" s="360"/>
      <c r="B331" s="402"/>
      <c r="C331" s="386"/>
      <c r="D331" s="279"/>
      <c r="E331" s="221" t="str">
        <f t="shared" si="1359"/>
        <v>PM</v>
      </c>
      <c r="F331" s="222"/>
      <c r="G331" s="217" t="str">
        <f t="shared" si="1399"/>
        <v xml:space="preserve"> </v>
      </c>
      <c r="H331" s="288"/>
      <c r="I331" s="217"/>
      <c r="J331" s="285"/>
      <c r="K331" s="222"/>
      <c r="L331" s="217" t="str">
        <f t="shared" si="1403"/>
        <v xml:space="preserve"> </v>
      </c>
      <c r="M331" s="288"/>
      <c r="N331" s="217"/>
      <c r="O331" s="285"/>
      <c r="P331" s="222"/>
      <c r="Q331" s="217" t="str">
        <f t="shared" si="1403"/>
        <v xml:space="preserve"> </v>
      </c>
      <c r="R331" s="288"/>
      <c r="S331" s="217"/>
      <c r="T331" s="285"/>
      <c r="U331" s="222"/>
      <c r="V331" s="217" t="str">
        <f t="shared" si="1403"/>
        <v xml:space="preserve"> </v>
      </c>
      <c r="W331" s="288"/>
      <c r="X331" s="217"/>
      <c r="Y331" s="285"/>
      <c r="Z331" s="222"/>
      <c r="AA331" s="217" t="str">
        <f t="shared" si="1403"/>
        <v xml:space="preserve"> </v>
      </c>
      <c r="AB331" s="288"/>
      <c r="AC331" s="217"/>
      <c r="AD331" s="285"/>
      <c r="AE331" s="222"/>
      <c r="AF331" s="217" t="str">
        <f t="shared" si="1403"/>
        <v xml:space="preserve"> </v>
      </c>
      <c r="AG331" s="288"/>
      <c r="AH331" s="217"/>
      <c r="AI331" s="285"/>
      <c r="AJ331" s="222"/>
      <c r="AK331" s="217" t="str">
        <f t="shared" si="1403"/>
        <v xml:space="preserve"> </v>
      </c>
      <c r="AL331" s="288"/>
      <c r="AM331" s="217"/>
      <c r="AN331" s="285"/>
      <c r="AO331" s="222"/>
      <c r="AP331" s="217" t="str">
        <f t="shared" si="1403"/>
        <v xml:space="preserve"> </v>
      </c>
      <c r="AQ331" s="288"/>
      <c r="AR331" s="217"/>
      <c r="AS331" s="285"/>
      <c r="AT331" s="222"/>
      <c r="AU331" s="217" t="str">
        <f t="shared" si="1403"/>
        <v xml:space="preserve"> </v>
      </c>
      <c r="AV331" s="288"/>
      <c r="AW331" s="217"/>
      <c r="AX331" s="285"/>
      <c r="AY331" s="222"/>
      <c r="AZ331" s="217" t="str">
        <f t="shared" si="1403"/>
        <v xml:space="preserve"> </v>
      </c>
      <c r="BA331" s="288"/>
      <c r="BB331" s="217"/>
      <c r="BC331" s="285"/>
      <c r="BD331" s="222"/>
      <c r="BE331" s="217" t="str">
        <f t="shared" si="1403"/>
        <v xml:space="preserve"> </v>
      </c>
      <c r="BF331" s="288"/>
      <c r="BG331" s="217"/>
      <c r="BH331" s="285"/>
      <c r="BI331" s="222"/>
      <c r="BJ331" s="217" t="str">
        <f t="shared" si="1403"/>
        <v xml:space="preserve"> </v>
      </c>
      <c r="BK331" s="288"/>
      <c r="BL331" s="217"/>
      <c r="BM331" s="285"/>
      <c r="BN331" s="222"/>
      <c r="BO331" s="217" t="str">
        <f t="shared" si="1403"/>
        <v xml:space="preserve"> </v>
      </c>
      <c r="BP331" s="288"/>
      <c r="BQ331" s="217"/>
      <c r="BR331" s="285"/>
      <c r="BS331" s="222"/>
      <c r="BT331" s="217" t="str">
        <f t="shared" si="1403"/>
        <v xml:space="preserve"> </v>
      </c>
      <c r="BU331" s="288"/>
      <c r="BV331" s="217"/>
      <c r="BW331" s="285"/>
      <c r="BX331" s="222"/>
      <c r="BY331" s="217" t="str">
        <f t="shared" si="1404"/>
        <v xml:space="preserve"> </v>
      </c>
      <c r="BZ331" s="288"/>
      <c r="CA331" s="217"/>
      <c r="CB331" s="285"/>
      <c r="CC331" s="222"/>
      <c r="CD331" s="217" t="str">
        <f t="shared" si="1404"/>
        <v xml:space="preserve"> </v>
      </c>
      <c r="CE331" s="288"/>
      <c r="CF331" s="217"/>
      <c r="CG331" s="285"/>
      <c r="CH331" s="222"/>
      <c r="CI331" s="217" t="str">
        <f t="shared" si="1404"/>
        <v xml:space="preserve"> </v>
      </c>
      <c r="CJ331" s="288"/>
      <c r="CK331" s="217"/>
      <c r="CL331" s="285"/>
      <c r="CM331" s="222"/>
      <c r="CN331" s="217" t="str">
        <f t="shared" si="1404"/>
        <v xml:space="preserve"> </v>
      </c>
      <c r="CO331" s="288"/>
      <c r="CP331" s="217"/>
      <c r="CQ331" s="285"/>
      <c r="CR331" s="222"/>
      <c r="CS331" s="217" t="str">
        <f t="shared" si="1404"/>
        <v xml:space="preserve"> </v>
      </c>
      <c r="CT331" s="288"/>
      <c r="CU331" s="217"/>
      <c r="CV331" s="285"/>
      <c r="CW331" s="222"/>
      <c r="CX331" s="217" t="str">
        <f t="shared" si="1404"/>
        <v xml:space="preserve"> </v>
      </c>
      <c r="CY331" s="288"/>
      <c r="CZ331" s="217"/>
      <c r="DA331" s="285"/>
      <c r="DB331" s="222"/>
      <c r="DC331" s="217" t="str">
        <f t="shared" si="1404"/>
        <v xml:space="preserve"> </v>
      </c>
      <c r="DD331" s="288"/>
      <c r="DE331" s="217"/>
      <c r="DF331" s="285"/>
      <c r="DG331" s="222"/>
      <c r="DH331" s="217" t="str">
        <f t="shared" si="1404"/>
        <v xml:space="preserve"> </v>
      </c>
      <c r="DI331" s="288"/>
      <c r="DJ331" s="217"/>
      <c r="DK331" s="285"/>
      <c r="DL331" s="222"/>
      <c r="DM331" s="217" t="str">
        <f t="shared" si="1404"/>
        <v xml:space="preserve"> </v>
      </c>
      <c r="DN331" s="288"/>
      <c r="DO331" s="217"/>
      <c r="DP331" s="285"/>
      <c r="DQ331" s="222"/>
      <c r="DR331" s="217" t="str">
        <f t="shared" si="1404"/>
        <v xml:space="preserve"> </v>
      </c>
      <c r="DS331" s="288"/>
      <c r="DT331" s="217"/>
      <c r="DU331" s="285"/>
      <c r="DV331" s="222"/>
      <c r="DW331" s="217" t="str">
        <f t="shared" si="1404"/>
        <v xml:space="preserve"> </v>
      </c>
      <c r="DX331" s="288"/>
      <c r="DY331" s="217"/>
      <c r="DZ331" s="285"/>
      <c r="EA331" s="222"/>
      <c r="EB331" s="217" t="str">
        <f t="shared" si="1404"/>
        <v xml:space="preserve"> </v>
      </c>
      <c r="EC331" s="288"/>
      <c r="ED331" s="217"/>
      <c r="EE331" s="285"/>
      <c r="EF331" s="222"/>
      <c r="EG331" s="217" t="str">
        <f t="shared" si="1404"/>
        <v xml:space="preserve"> </v>
      </c>
      <c r="EH331" s="288"/>
      <c r="EI331" s="217"/>
      <c r="EJ331" s="285"/>
      <c r="EK331" s="222"/>
      <c r="EL331" s="217" t="str">
        <f t="shared" si="1405"/>
        <v xml:space="preserve"> </v>
      </c>
      <c r="EM331" s="288"/>
      <c r="EN331" s="217"/>
      <c r="EO331" s="285"/>
      <c r="EP331" s="222"/>
      <c r="EQ331" s="217" t="str">
        <f t="shared" si="1405"/>
        <v xml:space="preserve"> </v>
      </c>
      <c r="ER331" s="288"/>
      <c r="ES331" s="217"/>
      <c r="ET331" s="285"/>
      <c r="EU331" s="222"/>
      <c r="EV331" s="217" t="str">
        <f t="shared" si="1405"/>
        <v xml:space="preserve"> </v>
      </c>
      <c r="EW331" s="288"/>
      <c r="EX331" s="217"/>
      <c r="EY331" s="285"/>
      <c r="EZ331" s="222"/>
      <c r="FA331" s="217" t="str">
        <f t="shared" si="1405"/>
        <v xml:space="preserve"> </v>
      </c>
      <c r="FB331" s="288"/>
      <c r="FC331" s="217"/>
      <c r="FD331" s="285"/>
    </row>
    <row r="332" spans="1:160" ht="15" customHeight="1">
      <c r="A332" s="360">
        <f>IF($A330+1=8,1, $A330+1)</f>
        <v>7</v>
      </c>
      <c r="B332" s="402"/>
      <c r="C332" s="386">
        <f>C330+1</f>
        <v>43254</v>
      </c>
      <c r="D332" s="278" t="s">
        <v>80</v>
      </c>
      <c r="E332" s="221" t="str">
        <f t="shared" si="1359"/>
        <v>AM</v>
      </c>
      <c r="F332" s="222"/>
      <c r="G332" s="217" t="str">
        <f t="shared" si="1399"/>
        <v xml:space="preserve"> </v>
      </c>
      <c r="H332" s="288"/>
      <c r="I332" s="217"/>
      <c r="J332" s="285"/>
      <c r="K332" s="222"/>
      <c r="L332" s="217" t="str">
        <f t="shared" si="1403"/>
        <v xml:space="preserve"> </v>
      </c>
      <c r="M332" s="288"/>
      <c r="N332" s="217"/>
      <c r="O332" s="285"/>
      <c r="P332" s="222"/>
      <c r="Q332" s="217" t="str">
        <f t="shared" si="1403"/>
        <v xml:space="preserve"> </v>
      </c>
      <c r="R332" s="288"/>
      <c r="S332" s="217"/>
      <c r="T332" s="285"/>
      <c r="U332" s="222"/>
      <c r="V332" s="217" t="str">
        <f t="shared" si="1403"/>
        <v xml:space="preserve"> </v>
      </c>
      <c r="W332" s="288"/>
      <c r="X332" s="217"/>
      <c r="Y332" s="285"/>
      <c r="Z332" s="222"/>
      <c r="AA332" s="217" t="str">
        <f t="shared" si="1403"/>
        <v xml:space="preserve"> </v>
      </c>
      <c r="AB332" s="288"/>
      <c r="AC332" s="217"/>
      <c r="AD332" s="285"/>
      <c r="AE332" s="222"/>
      <c r="AF332" s="217" t="str">
        <f t="shared" si="1403"/>
        <v xml:space="preserve"> </v>
      </c>
      <c r="AG332" s="288"/>
      <c r="AH332" s="217"/>
      <c r="AI332" s="285"/>
      <c r="AJ332" s="222"/>
      <c r="AK332" s="217" t="str">
        <f t="shared" si="1403"/>
        <v xml:space="preserve"> </v>
      </c>
      <c r="AL332" s="288"/>
      <c r="AM332" s="217"/>
      <c r="AN332" s="285"/>
      <c r="AO332" s="222"/>
      <c r="AP332" s="217" t="str">
        <f t="shared" si="1403"/>
        <v xml:space="preserve"> </v>
      </c>
      <c r="AQ332" s="288"/>
      <c r="AR332" s="217"/>
      <c r="AS332" s="285"/>
      <c r="AT332" s="222"/>
      <c r="AU332" s="217" t="str">
        <f t="shared" si="1403"/>
        <v xml:space="preserve"> </v>
      </c>
      <c r="AV332" s="288"/>
      <c r="AW332" s="217"/>
      <c r="AX332" s="285"/>
      <c r="AY332" s="222"/>
      <c r="AZ332" s="217" t="str">
        <f t="shared" si="1403"/>
        <v xml:space="preserve"> </v>
      </c>
      <c r="BA332" s="288"/>
      <c r="BB332" s="217"/>
      <c r="BC332" s="285"/>
      <c r="BD332" s="222"/>
      <c r="BE332" s="217" t="str">
        <f t="shared" si="1403"/>
        <v xml:space="preserve"> </v>
      </c>
      <c r="BF332" s="288"/>
      <c r="BG332" s="217"/>
      <c r="BH332" s="285"/>
      <c r="BI332" s="222"/>
      <c r="BJ332" s="217" t="str">
        <f t="shared" si="1403"/>
        <v xml:space="preserve"> </v>
      </c>
      <c r="BK332" s="288"/>
      <c r="BL332" s="217"/>
      <c r="BM332" s="285"/>
      <c r="BN332" s="222"/>
      <c r="BO332" s="217" t="str">
        <f t="shared" si="1403"/>
        <v xml:space="preserve"> </v>
      </c>
      <c r="BP332" s="288"/>
      <c r="BQ332" s="217"/>
      <c r="BR332" s="285"/>
      <c r="BS332" s="222"/>
      <c r="BT332" s="217" t="str">
        <f t="shared" si="1403"/>
        <v xml:space="preserve"> </v>
      </c>
      <c r="BU332" s="288"/>
      <c r="BV332" s="217"/>
      <c r="BW332" s="285"/>
      <c r="BX332" s="222"/>
      <c r="BY332" s="217" t="str">
        <f t="shared" si="1404"/>
        <v xml:space="preserve"> </v>
      </c>
      <c r="BZ332" s="288"/>
      <c r="CA332" s="217"/>
      <c r="CB332" s="285"/>
      <c r="CC332" s="222"/>
      <c r="CD332" s="217" t="str">
        <f t="shared" si="1404"/>
        <v xml:space="preserve"> </v>
      </c>
      <c r="CE332" s="288"/>
      <c r="CF332" s="217"/>
      <c r="CG332" s="285"/>
      <c r="CH332" s="222"/>
      <c r="CI332" s="217" t="str">
        <f t="shared" si="1404"/>
        <v xml:space="preserve"> </v>
      </c>
      <c r="CJ332" s="288"/>
      <c r="CK332" s="217"/>
      <c r="CL332" s="285"/>
      <c r="CM332" s="222"/>
      <c r="CN332" s="217" t="str">
        <f t="shared" si="1404"/>
        <v xml:space="preserve"> </v>
      </c>
      <c r="CO332" s="288"/>
      <c r="CP332" s="217"/>
      <c r="CQ332" s="285"/>
      <c r="CR332" s="222"/>
      <c r="CS332" s="217" t="str">
        <f t="shared" si="1404"/>
        <v xml:space="preserve"> </v>
      </c>
      <c r="CT332" s="288"/>
      <c r="CU332" s="217"/>
      <c r="CV332" s="285"/>
      <c r="CW332" s="222"/>
      <c r="CX332" s="217" t="str">
        <f t="shared" si="1404"/>
        <v xml:space="preserve"> </v>
      </c>
      <c r="CY332" s="288"/>
      <c r="CZ332" s="217"/>
      <c r="DA332" s="285"/>
      <c r="DB332" s="222"/>
      <c r="DC332" s="217" t="str">
        <f t="shared" si="1404"/>
        <v xml:space="preserve"> </v>
      </c>
      <c r="DD332" s="288"/>
      <c r="DE332" s="217"/>
      <c r="DF332" s="285"/>
      <c r="DG332" s="222"/>
      <c r="DH332" s="217" t="str">
        <f t="shared" si="1404"/>
        <v xml:space="preserve"> </v>
      </c>
      <c r="DI332" s="288"/>
      <c r="DJ332" s="217"/>
      <c r="DK332" s="285"/>
      <c r="DL332" s="222"/>
      <c r="DM332" s="217" t="str">
        <f t="shared" si="1404"/>
        <v xml:space="preserve"> </v>
      </c>
      <c r="DN332" s="288"/>
      <c r="DO332" s="217"/>
      <c r="DP332" s="285"/>
      <c r="DQ332" s="222"/>
      <c r="DR332" s="217" t="str">
        <f t="shared" si="1404"/>
        <v xml:space="preserve"> </v>
      </c>
      <c r="DS332" s="288"/>
      <c r="DT332" s="217"/>
      <c r="DU332" s="285"/>
      <c r="DV332" s="222"/>
      <c r="DW332" s="217" t="str">
        <f t="shared" si="1404"/>
        <v xml:space="preserve"> </v>
      </c>
      <c r="DX332" s="288"/>
      <c r="DY332" s="217"/>
      <c r="DZ332" s="285"/>
      <c r="EA332" s="222"/>
      <c r="EB332" s="217" t="str">
        <f t="shared" si="1404"/>
        <v xml:space="preserve"> </v>
      </c>
      <c r="EC332" s="288"/>
      <c r="ED332" s="217"/>
      <c r="EE332" s="285"/>
      <c r="EF332" s="222"/>
      <c r="EG332" s="217" t="str">
        <f t="shared" si="1404"/>
        <v xml:space="preserve"> </v>
      </c>
      <c r="EH332" s="288"/>
      <c r="EI332" s="217"/>
      <c r="EJ332" s="285"/>
      <c r="EK332" s="222"/>
      <c r="EL332" s="217" t="str">
        <f t="shared" si="1405"/>
        <v xml:space="preserve"> </v>
      </c>
      <c r="EM332" s="288"/>
      <c r="EN332" s="217"/>
      <c r="EO332" s="285"/>
      <c r="EP332" s="222"/>
      <c r="EQ332" s="217" t="str">
        <f t="shared" si="1405"/>
        <v xml:space="preserve"> </v>
      </c>
      <c r="ER332" s="288"/>
      <c r="ES332" s="217"/>
      <c r="ET332" s="285"/>
      <c r="EU332" s="222"/>
      <c r="EV332" s="217" t="str">
        <f t="shared" si="1405"/>
        <v xml:space="preserve"> </v>
      </c>
      <c r="EW332" s="288"/>
      <c r="EX332" s="217"/>
      <c r="EY332" s="285"/>
      <c r="EZ332" s="222"/>
      <c r="FA332" s="217" t="str">
        <f t="shared" si="1405"/>
        <v xml:space="preserve"> </v>
      </c>
      <c r="FB332" s="288"/>
      <c r="FC332" s="217"/>
      <c r="FD332" s="285"/>
    </row>
    <row r="333" spans="1:160" ht="15" customHeight="1">
      <c r="A333" s="360"/>
      <c r="B333" s="402"/>
      <c r="C333" s="386"/>
      <c r="D333" s="279"/>
      <c r="E333" s="221" t="str">
        <f t="shared" si="1359"/>
        <v>PM</v>
      </c>
      <c r="F333" s="222"/>
      <c r="G333" s="217" t="str">
        <f t="shared" si="1399"/>
        <v xml:space="preserve"> </v>
      </c>
      <c r="H333" s="288"/>
      <c r="I333" s="217"/>
      <c r="J333" s="285"/>
      <c r="K333" s="222"/>
      <c r="L333" s="217" t="str">
        <f t="shared" si="1403"/>
        <v xml:space="preserve"> </v>
      </c>
      <c r="M333" s="288"/>
      <c r="N333" s="217"/>
      <c r="O333" s="285"/>
      <c r="P333" s="222"/>
      <c r="Q333" s="217" t="str">
        <f t="shared" si="1403"/>
        <v xml:space="preserve"> </v>
      </c>
      <c r="R333" s="288"/>
      <c r="S333" s="217"/>
      <c r="T333" s="285"/>
      <c r="U333" s="222"/>
      <c r="V333" s="217" t="str">
        <f t="shared" si="1403"/>
        <v xml:space="preserve"> </v>
      </c>
      <c r="W333" s="288"/>
      <c r="X333" s="217"/>
      <c r="Y333" s="285"/>
      <c r="Z333" s="222"/>
      <c r="AA333" s="217" t="str">
        <f t="shared" si="1403"/>
        <v xml:space="preserve"> </v>
      </c>
      <c r="AB333" s="288"/>
      <c r="AC333" s="217"/>
      <c r="AD333" s="285"/>
      <c r="AE333" s="222"/>
      <c r="AF333" s="217" t="str">
        <f t="shared" si="1403"/>
        <v xml:space="preserve"> </v>
      </c>
      <c r="AG333" s="288"/>
      <c r="AH333" s="217"/>
      <c r="AI333" s="285"/>
      <c r="AJ333" s="222"/>
      <c r="AK333" s="217" t="str">
        <f t="shared" si="1403"/>
        <v xml:space="preserve"> </v>
      </c>
      <c r="AL333" s="288"/>
      <c r="AM333" s="217"/>
      <c r="AN333" s="285"/>
      <c r="AO333" s="222"/>
      <c r="AP333" s="217" t="str">
        <f t="shared" si="1403"/>
        <v xml:space="preserve"> </v>
      </c>
      <c r="AQ333" s="288"/>
      <c r="AR333" s="217"/>
      <c r="AS333" s="285"/>
      <c r="AT333" s="222"/>
      <c r="AU333" s="217" t="str">
        <f t="shared" si="1403"/>
        <v xml:space="preserve"> </v>
      </c>
      <c r="AV333" s="288"/>
      <c r="AW333" s="217"/>
      <c r="AX333" s="285"/>
      <c r="AY333" s="222"/>
      <c r="AZ333" s="217" t="str">
        <f t="shared" si="1403"/>
        <v xml:space="preserve"> </v>
      </c>
      <c r="BA333" s="288"/>
      <c r="BB333" s="217"/>
      <c r="BC333" s="285"/>
      <c r="BD333" s="222"/>
      <c r="BE333" s="217" t="str">
        <f t="shared" si="1403"/>
        <v xml:space="preserve"> </v>
      </c>
      <c r="BF333" s="288"/>
      <c r="BG333" s="217"/>
      <c r="BH333" s="285"/>
      <c r="BI333" s="222"/>
      <c r="BJ333" s="217" t="str">
        <f t="shared" si="1403"/>
        <v xml:space="preserve"> </v>
      </c>
      <c r="BK333" s="288"/>
      <c r="BL333" s="217"/>
      <c r="BM333" s="285"/>
      <c r="BN333" s="222"/>
      <c r="BO333" s="217" t="str">
        <f t="shared" si="1403"/>
        <v xml:space="preserve"> </v>
      </c>
      <c r="BP333" s="288"/>
      <c r="BQ333" s="217"/>
      <c r="BR333" s="285"/>
      <c r="BS333" s="222"/>
      <c r="BT333" s="217" t="str">
        <f t="shared" si="1403"/>
        <v xml:space="preserve"> </v>
      </c>
      <c r="BU333" s="288"/>
      <c r="BV333" s="217"/>
      <c r="BW333" s="285"/>
      <c r="BX333" s="222"/>
      <c r="BY333" s="217" t="str">
        <f t="shared" si="1404"/>
        <v xml:space="preserve"> </v>
      </c>
      <c r="BZ333" s="288"/>
      <c r="CA333" s="217"/>
      <c r="CB333" s="285"/>
      <c r="CC333" s="222"/>
      <c r="CD333" s="217" t="str">
        <f t="shared" si="1404"/>
        <v xml:space="preserve"> </v>
      </c>
      <c r="CE333" s="288"/>
      <c r="CF333" s="217"/>
      <c r="CG333" s="285"/>
      <c r="CH333" s="222"/>
      <c r="CI333" s="217" t="str">
        <f t="shared" si="1404"/>
        <v xml:space="preserve"> </v>
      </c>
      <c r="CJ333" s="288"/>
      <c r="CK333" s="217"/>
      <c r="CL333" s="285"/>
      <c r="CM333" s="222"/>
      <c r="CN333" s="217" t="str">
        <f t="shared" si="1404"/>
        <v xml:space="preserve"> </v>
      </c>
      <c r="CO333" s="288"/>
      <c r="CP333" s="217"/>
      <c r="CQ333" s="285"/>
      <c r="CR333" s="222"/>
      <c r="CS333" s="217" t="str">
        <f t="shared" si="1404"/>
        <v xml:space="preserve"> </v>
      </c>
      <c r="CT333" s="288"/>
      <c r="CU333" s="217"/>
      <c r="CV333" s="285"/>
      <c r="CW333" s="222"/>
      <c r="CX333" s="217" t="str">
        <f t="shared" si="1404"/>
        <v xml:space="preserve"> </v>
      </c>
      <c r="CY333" s="288"/>
      <c r="CZ333" s="217"/>
      <c r="DA333" s="285"/>
      <c r="DB333" s="222"/>
      <c r="DC333" s="217" t="str">
        <f t="shared" si="1404"/>
        <v xml:space="preserve"> </v>
      </c>
      <c r="DD333" s="288"/>
      <c r="DE333" s="217"/>
      <c r="DF333" s="285"/>
      <c r="DG333" s="222"/>
      <c r="DH333" s="217" t="str">
        <f t="shared" si="1404"/>
        <v xml:space="preserve"> </v>
      </c>
      <c r="DI333" s="288"/>
      <c r="DJ333" s="217"/>
      <c r="DK333" s="285"/>
      <c r="DL333" s="222"/>
      <c r="DM333" s="217" t="str">
        <f t="shared" si="1404"/>
        <v xml:space="preserve"> </v>
      </c>
      <c r="DN333" s="288"/>
      <c r="DO333" s="217"/>
      <c r="DP333" s="285"/>
      <c r="DQ333" s="222"/>
      <c r="DR333" s="217" t="str">
        <f t="shared" si="1404"/>
        <v xml:space="preserve"> </v>
      </c>
      <c r="DS333" s="288"/>
      <c r="DT333" s="217"/>
      <c r="DU333" s="285"/>
      <c r="DV333" s="222"/>
      <c r="DW333" s="217" t="str">
        <f t="shared" si="1404"/>
        <v xml:space="preserve"> </v>
      </c>
      <c r="DX333" s="288"/>
      <c r="DY333" s="217"/>
      <c r="DZ333" s="285"/>
      <c r="EA333" s="222"/>
      <c r="EB333" s="217" t="str">
        <f t="shared" si="1404"/>
        <v xml:space="preserve"> </v>
      </c>
      <c r="EC333" s="288"/>
      <c r="ED333" s="217"/>
      <c r="EE333" s="285"/>
      <c r="EF333" s="222"/>
      <c r="EG333" s="217" t="str">
        <f t="shared" si="1404"/>
        <v xml:space="preserve"> </v>
      </c>
      <c r="EH333" s="288"/>
      <c r="EI333" s="217"/>
      <c r="EJ333" s="285"/>
      <c r="EK333" s="222"/>
      <c r="EL333" s="217" t="str">
        <f t="shared" si="1405"/>
        <v xml:space="preserve"> </v>
      </c>
      <c r="EM333" s="288"/>
      <c r="EN333" s="217"/>
      <c r="EO333" s="285"/>
      <c r="EP333" s="222"/>
      <c r="EQ333" s="217" t="str">
        <f t="shared" si="1405"/>
        <v xml:space="preserve"> </v>
      </c>
      <c r="ER333" s="288"/>
      <c r="ES333" s="217"/>
      <c r="ET333" s="285"/>
      <c r="EU333" s="222"/>
      <c r="EV333" s="217" t="str">
        <f t="shared" si="1405"/>
        <v xml:space="preserve"> </v>
      </c>
      <c r="EW333" s="288"/>
      <c r="EX333" s="217"/>
      <c r="EY333" s="285"/>
      <c r="EZ333" s="222"/>
      <c r="FA333" s="217" t="str">
        <f t="shared" si="1405"/>
        <v xml:space="preserve"> </v>
      </c>
      <c r="FB333" s="288"/>
      <c r="FC333" s="217"/>
      <c r="FD333" s="285"/>
    </row>
    <row r="334" spans="1:160" ht="15" customHeight="1">
      <c r="A334" s="361">
        <f>IF($A332+1=8,1, $A332+1)</f>
        <v>1</v>
      </c>
      <c r="B334" s="401"/>
      <c r="C334" s="385">
        <f>C332+1</f>
        <v>43255</v>
      </c>
      <c r="D334" s="278" t="s">
        <v>74</v>
      </c>
      <c r="E334" s="11" t="str">
        <f t="shared" ref="E334:E398" si="1406">IF(E333="AM","PM","AM")</f>
        <v>AM</v>
      </c>
      <c r="F334" s="156"/>
      <c r="G334" s="155" t="str">
        <f t="shared" si="1399"/>
        <v xml:space="preserve"> </v>
      </c>
      <c r="H334" s="287"/>
      <c r="I334" s="155"/>
      <c r="J334" s="286"/>
      <c r="K334" s="156"/>
      <c r="L334" s="155" t="str">
        <f t="shared" si="1403"/>
        <v xml:space="preserve"> </v>
      </c>
      <c r="M334" s="287"/>
      <c r="N334" s="155"/>
      <c r="O334" s="286"/>
      <c r="P334" s="156"/>
      <c r="Q334" s="155" t="str">
        <f t="shared" si="1403"/>
        <v xml:space="preserve"> </v>
      </c>
      <c r="R334" s="287"/>
      <c r="S334" s="155"/>
      <c r="T334" s="286"/>
      <c r="U334" s="156"/>
      <c r="V334" s="155" t="str">
        <f t="shared" si="1403"/>
        <v xml:space="preserve"> </v>
      </c>
      <c r="W334" s="287"/>
      <c r="X334" s="155"/>
      <c r="Y334" s="286"/>
      <c r="Z334" s="156"/>
      <c r="AA334" s="155" t="str">
        <f t="shared" si="1403"/>
        <v xml:space="preserve"> </v>
      </c>
      <c r="AB334" s="287"/>
      <c r="AC334" s="155"/>
      <c r="AD334" s="286"/>
      <c r="AE334" s="156"/>
      <c r="AF334" s="155" t="str">
        <f t="shared" si="1403"/>
        <v xml:space="preserve"> </v>
      </c>
      <c r="AG334" s="287"/>
      <c r="AH334" s="155"/>
      <c r="AI334" s="286"/>
      <c r="AJ334" s="156"/>
      <c r="AK334" s="155" t="str">
        <f t="shared" si="1403"/>
        <v xml:space="preserve"> </v>
      </c>
      <c r="AL334" s="287"/>
      <c r="AM334" s="155"/>
      <c r="AN334" s="286"/>
      <c r="AO334" s="156"/>
      <c r="AP334" s="155" t="str">
        <f t="shared" si="1403"/>
        <v xml:space="preserve"> </v>
      </c>
      <c r="AQ334" s="287"/>
      <c r="AR334" s="155"/>
      <c r="AS334" s="286"/>
      <c r="AT334" s="156"/>
      <c r="AU334" s="155" t="str">
        <f t="shared" si="1403"/>
        <v xml:space="preserve"> </v>
      </c>
      <c r="AV334" s="287"/>
      <c r="AW334" s="155"/>
      <c r="AX334" s="286"/>
      <c r="AY334" s="156"/>
      <c r="AZ334" s="155" t="str">
        <f t="shared" si="1403"/>
        <v xml:space="preserve"> </v>
      </c>
      <c r="BA334" s="287"/>
      <c r="BB334" s="155"/>
      <c r="BC334" s="286"/>
      <c r="BD334" s="156"/>
      <c r="BE334" s="155" t="str">
        <f t="shared" si="1403"/>
        <v xml:space="preserve"> </v>
      </c>
      <c r="BF334" s="287"/>
      <c r="BG334" s="155"/>
      <c r="BH334" s="286"/>
      <c r="BI334" s="156"/>
      <c r="BJ334" s="155" t="str">
        <f t="shared" si="1403"/>
        <v xml:space="preserve"> </v>
      </c>
      <c r="BK334" s="287"/>
      <c r="BL334" s="155"/>
      <c r="BM334" s="286"/>
      <c r="BN334" s="156"/>
      <c r="BO334" s="155" t="str">
        <f t="shared" si="1403"/>
        <v xml:space="preserve"> </v>
      </c>
      <c r="BP334" s="287"/>
      <c r="BQ334" s="155"/>
      <c r="BR334" s="286"/>
      <c r="BS334" s="156"/>
      <c r="BT334" s="155" t="str">
        <f t="shared" si="1403"/>
        <v xml:space="preserve"> </v>
      </c>
      <c r="BU334" s="287"/>
      <c r="BV334" s="155"/>
      <c r="BW334" s="286"/>
      <c r="BX334" s="156"/>
      <c r="BY334" s="155" t="str">
        <f t="shared" si="1404"/>
        <v xml:space="preserve"> </v>
      </c>
      <c r="BZ334" s="287"/>
      <c r="CA334" s="155"/>
      <c r="CB334" s="286"/>
      <c r="CC334" s="156"/>
      <c r="CD334" s="155" t="str">
        <f t="shared" si="1404"/>
        <v xml:space="preserve"> </v>
      </c>
      <c r="CE334" s="287"/>
      <c r="CF334" s="155"/>
      <c r="CG334" s="286"/>
      <c r="CH334" s="156"/>
      <c r="CI334" s="155" t="str">
        <f t="shared" si="1404"/>
        <v xml:space="preserve"> </v>
      </c>
      <c r="CJ334" s="287"/>
      <c r="CK334" s="155"/>
      <c r="CL334" s="286"/>
      <c r="CM334" s="156"/>
      <c r="CN334" s="155" t="str">
        <f t="shared" si="1404"/>
        <v xml:space="preserve"> </v>
      </c>
      <c r="CO334" s="287"/>
      <c r="CP334" s="155"/>
      <c r="CQ334" s="286"/>
      <c r="CR334" s="156"/>
      <c r="CS334" s="155" t="str">
        <f t="shared" si="1404"/>
        <v xml:space="preserve"> </v>
      </c>
      <c r="CT334" s="287"/>
      <c r="CU334" s="155"/>
      <c r="CV334" s="286"/>
      <c r="CW334" s="156"/>
      <c r="CX334" s="155" t="str">
        <f t="shared" si="1404"/>
        <v xml:space="preserve"> </v>
      </c>
      <c r="CY334" s="287"/>
      <c r="CZ334" s="155"/>
      <c r="DA334" s="286"/>
      <c r="DB334" s="156"/>
      <c r="DC334" s="155" t="str">
        <f t="shared" si="1404"/>
        <v xml:space="preserve"> </v>
      </c>
      <c r="DD334" s="287"/>
      <c r="DE334" s="155"/>
      <c r="DF334" s="286"/>
      <c r="DG334" s="156"/>
      <c r="DH334" s="155" t="str">
        <f t="shared" si="1404"/>
        <v xml:space="preserve"> </v>
      </c>
      <c r="DI334" s="287"/>
      <c r="DJ334" s="155"/>
      <c r="DK334" s="286"/>
      <c r="DL334" s="156"/>
      <c r="DM334" s="155" t="str">
        <f t="shared" si="1404"/>
        <v xml:space="preserve"> </v>
      </c>
      <c r="DN334" s="287"/>
      <c r="DO334" s="155"/>
      <c r="DP334" s="286"/>
      <c r="DQ334" s="156"/>
      <c r="DR334" s="155" t="str">
        <f t="shared" si="1404"/>
        <v xml:space="preserve"> </v>
      </c>
      <c r="DS334" s="287"/>
      <c r="DT334" s="155"/>
      <c r="DU334" s="286"/>
      <c r="DV334" s="156"/>
      <c r="DW334" s="155" t="str">
        <f t="shared" si="1404"/>
        <v xml:space="preserve"> </v>
      </c>
      <c r="DX334" s="287"/>
      <c r="DY334" s="155"/>
      <c r="DZ334" s="286"/>
      <c r="EA334" s="156"/>
      <c r="EB334" s="155" t="str">
        <f t="shared" si="1404"/>
        <v xml:space="preserve"> </v>
      </c>
      <c r="EC334" s="287"/>
      <c r="ED334" s="155"/>
      <c r="EE334" s="286"/>
      <c r="EF334" s="156"/>
      <c r="EG334" s="155" t="str">
        <f t="shared" si="1404"/>
        <v xml:space="preserve"> </v>
      </c>
      <c r="EH334" s="287"/>
      <c r="EI334" s="155"/>
      <c r="EJ334" s="286"/>
      <c r="EK334" s="156"/>
      <c r="EL334" s="155" t="str">
        <f t="shared" si="1405"/>
        <v xml:space="preserve"> </v>
      </c>
      <c r="EM334" s="287"/>
      <c r="EN334" s="155"/>
      <c r="EO334" s="286"/>
      <c r="EP334" s="156"/>
      <c r="EQ334" s="155" t="str">
        <f t="shared" si="1405"/>
        <v xml:space="preserve"> </v>
      </c>
      <c r="ER334" s="287"/>
      <c r="ES334" s="155"/>
      <c r="ET334" s="286"/>
      <c r="EU334" s="156"/>
      <c r="EV334" s="155" t="str">
        <f t="shared" si="1405"/>
        <v xml:space="preserve"> </v>
      </c>
      <c r="EW334" s="287"/>
      <c r="EX334" s="155"/>
      <c r="EY334" s="286"/>
      <c r="EZ334" s="156"/>
      <c r="FA334" s="155" t="str">
        <f t="shared" si="1405"/>
        <v xml:space="preserve"> </v>
      </c>
      <c r="FB334" s="287"/>
      <c r="FC334" s="155"/>
      <c r="FD334" s="286"/>
    </row>
    <row r="335" spans="1:160" ht="15" customHeight="1">
      <c r="A335" s="361"/>
      <c r="B335" s="401"/>
      <c r="C335" s="385"/>
      <c r="D335" s="279"/>
      <c r="E335" s="11" t="str">
        <f t="shared" si="1406"/>
        <v>PM</v>
      </c>
      <c r="F335" s="156"/>
      <c r="G335" s="155" t="str">
        <f t="shared" si="1399"/>
        <v xml:space="preserve"> </v>
      </c>
      <c r="H335" s="287"/>
      <c r="I335" s="155"/>
      <c r="J335" s="286"/>
      <c r="K335" s="156"/>
      <c r="L335" s="155" t="str">
        <f t="shared" si="1403"/>
        <v xml:space="preserve"> </v>
      </c>
      <c r="M335" s="287"/>
      <c r="N335" s="155"/>
      <c r="O335" s="286"/>
      <c r="P335" s="156"/>
      <c r="Q335" s="155" t="str">
        <f t="shared" si="1403"/>
        <v xml:space="preserve"> </v>
      </c>
      <c r="R335" s="287"/>
      <c r="S335" s="155"/>
      <c r="T335" s="286"/>
      <c r="U335" s="156"/>
      <c r="V335" s="155" t="str">
        <f t="shared" si="1403"/>
        <v xml:space="preserve"> </v>
      </c>
      <c r="W335" s="287"/>
      <c r="X335" s="155"/>
      <c r="Y335" s="286"/>
      <c r="Z335" s="156"/>
      <c r="AA335" s="155" t="str">
        <f t="shared" si="1403"/>
        <v xml:space="preserve"> </v>
      </c>
      <c r="AB335" s="287"/>
      <c r="AC335" s="155"/>
      <c r="AD335" s="286"/>
      <c r="AE335" s="156"/>
      <c r="AF335" s="155" t="str">
        <f t="shared" si="1403"/>
        <v xml:space="preserve"> </v>
      </c>
      <c r="AG335" s="287"/>
      <c r="AH335" s="155"/>
      <c r="AI335" s="286"/>
      <c r="AJ335" s="156"/>
      <c r="AK335" s="155" t="str">
        <f t="shared" si="1403"/>
        <v xml:space="preserve"> </v>
      </c>
      <c r="AL335" s="287"/>
      <c r="AM335" s="155"/>
      <c r="AN335" s="286"/>
      <c r="AO335" s="156"/>
      <c r="AP335" s="155" t="str">
        <f t="shared" si="1403"/>
        <v xml:space="preserve"> </v>
      </c>
      <c r="AQ335" s="287"/>
      <c r="AR335" s="155"/>
      <c r="AS335" s="286"/>
      <c r="AT335" s="156"/>
      <c r="AU335" s="155" t="str">
        <f t="shared" si="1403"/>
        <v xml:space="preserve"> </v>
      </c>
      <c r="AV335" s="287"/>
      <c r="AW335" s="155"/>
      <c r="AX335" s="286"/>
      <c r="AY335" s="156"/>
      <c r="AZ335" s="155" t="str">
        <f t="shared" si="1403"/>
        <v xml:space="preserve"> </v>
      </c>
      <c r="BA335" s="287"/>
      <c r="BB335" s="155"/>
      <c r="BC335" s="286"/>
      <c r="BD335" s="156"/>
      <c r="BE335" s="155" t="str">
        <f t="shared" si="1403"/>
        <v xml:space="preserve"> </v>
      </c>
      <c r="BF335" s="287"/>
      <c r="BG335" s="155"/>
      <c r="BH335" s="286"/>
      <c r="BI335" s="156"/>
      <c r="BJ335" s="155" t="str">
        <f t="shared" si="1403"/>
        <v xml:space="preserve"> </v>
      </c>
      <c r="BK335" s="287"/>
      <c r="BL335" s="155"/>
      <c r="BM335" s="286"/>
      <c r="BN335" s="156"/>
      <c r="BO335" s="155" t="str">
        <f t="shared" si="1403"/>
        <v xml:space="preserve"> </v>
      </c>
      <c r="BP335" s="287"/>
      <c r="BQ335" s="155"/>
      <c r="BR335" s="286"/>
      <c r="BS335" s="156"/>
      <c r="BT335" s="155" t="str">
        <f t="shared" si="1403"/>
        <v xml:space="preserve"> </v>
      </c>
      <c r="BU335" s="287"/>
      <c r="BV335" s="155"/>
      <c r="BW335" s="286"/>
      <c r="BX335" s="156"/>
      <c r="BY335" s="155" t="str">
        <f t="shared" si="1404"/>
        <v xml:space="preserve"> </v>
      </c>
      <c r="BZ335" s="287"/>
      <c r="CA335" s="155"/>
      <c r="CB335" s="286"/>
      <c r="CC335" s="156"/>
      <c r="CD335" s="155" t="str">
        <f t="shared" si="1404"/>
        <v xml:space="preserve"> </v>
      </c>
      <c r="CE335" s="287"/>
      <c r="CF335" s="155"/>
      <c r="CG335" s="286"/>
      <c r="CH335" s="156"/>
      <c r="CI335" s="155" t="str">
        <f t="shared" si="1404"/>
        <v xml:space="preserve"> </v>
      </c>
      <c r="CJ335" s="287"/>
      <c r="CK335" s="155"/>
      <c r="CL335" s="286"/>
      <c r="CM335" s="156"/>
      <c r="CN335" s="155" t="str">
        <f t="shared" si="1404"/>
        <v xml:space="preserve"> </v>
      </c>
      <c r="CO335" s="287"/>
      <c r="CP335" s="155"/>
      <c r="CQ335" s="286"/>
      <c r="CR335" s="156"/>
      <c r="CS335" s="155" t="str">
        <f t="shared" si="1404"/>
        <v xml:space="preserve"> </v>
      </c>
      <c r="CT335" s="287"/>
      <c r="CU335" s="155"/>
      <c r="CV335" s="286"/>
      <c r="CW335" s="156"/>
      <c r="CX335" s="155" t="str">
        <f t="shared" si="1404"/>
        <v xml:space="preserve"> </v>
      </c>
      <c r="CY335" s="287"/>
      <c r="CZ335" s="155"/>
      <c r="DA335" s="286"/>
      <c r="DB335" s="156"/>
      <c r="DC335" s="155" t="str">
        <f t="shared" si="1404"/>
        <v xml:space="preserve"> </v>
      </c>
      <c r="DD335" s="287"/>
      <c r="DE335" s="155"/>
      <c r="DF335" s="286"/>
      <c r="DG335" s="156"/>
      <c r="DH335" s="155" t="str">
        <f t="shared" si="1404"/>
        <v xml:space="preserve"> </v>
      </c>
      <c r="DI335" s="287"/>
      <c r="DJ335" s="155"/>
      <c r="DK335" s="286"/>
      <c r="DL335" s="156"/>
      <c r="DM335" s="155" t="str">
        <f t="shared" si="1404"/>
        <v xml:space="preserve"> </v>
      </c>
      <c r="DN335" s="287"/>
      <c r="DO335" s="155"/>
      <c r="DP335" s="286"/>
      <c r="DQ335" s="156"/>
      <c r="DR335" s="155" t="str">
        <f t="shared" si="1404"/>
        <v xml:space="preserve"> </v>
      </c>
      <c r="DS335" s="287"/>
      <c r="DT335" s="155"/>
      <c r="DU335" s="286"/>
      <c r="DV335" s="156"/>
      <c r="DW335" s="155" t="str">
        <f t="shared" si="1404"/>
        <v xml:space="preserve"> </v>
      </c>
      <c r="DX335" s="287"/>
      <c r="DY335" s="155"/>
      <c r="DZ335" s="286"/>
      <c r="EA335" s="156"/>
      <c r="EB335" s="155" t="str">
        <f t="shared" si="1404"/>
        <v xml:space="preserve"> </v>
      </c>
      <c r="EC335" s="287"/>
      <c r="ED335" s="155"/>
      <c r="EE335" s="286"/>
      <c r="EF335" s="156"/>
      <c r="EG335" s="155" t="str">
        <f t="shared" si="1404"/>
        <v xml:space="preserve"> </v>
      </c>
      <c r="EH335" s="287"/>
      <c r="EI335" s="155"/>
      <c r="EJ335" s="286"/>
      <c r="EK335" s="156"/>
      <c r="EL335" s="155" t="str">
        <f t="shared" si="1405"/>
        <v xml:space="preserve"> </v>
      </c>
      <c r="EM335" s="287"/>
      <c r="EN335" s="155"/>
      <c r="EO335" s="286"/>
      <c r="EP335" s="156"/>
      <c r="EQ335" s="155" t="str">
        <f t="shared" si="1405"/>
        <v xml:space="preserve"> </v>
      </c>
      <c r="ER335" s="287"/>
      <c r="ES335" s="155"/>
      <c r="ET335" s="286"/>
      <c r="EU335" s="156"/>
      <c r="EV335" s="155" t="str">
        <f t="shared" si="1405"/>
        <v xml:space="preserve"> </v>
      </c>
      <c r="EW335" s="287"/>
      <c r="EX335" s="155"/>
      <c r="EY335" s="286"/>
      <c r="EZ335" s="156"/>
      <c r="FA335" s="155" t="str">
        <f t="shared" si="1405"/>
        <v xml:space="preserve"> </v>
      </c>
      <c r="FB335" s="287"/>
      <c r="FC335" s="155"/>
      <c r="FD335" s="286"/>
    </row>
    <row r="336" spans="1:160" ht="15" customHeight="1">
      <c r="A336" s="361">
        <f>IF($A334+1=8,1, $A334+1)</f>
        <v>2</v>
      </c>
      <c r="B336" s="401"/>
      <c r="C336" s="385">
        <f>C334+1</f>
        <v>43256</v>
      </c>
      <c r="D336" s="275" t="s">
        <v>75</v>
      </c>
      <c r="E336" s="11" t="str">
        <f t="shared" si="1406"/>
        <v>AM</v>
      </c>
      <c r="F336" s="156"/>
      <c r="G336" s="155" t="str">
        <f t="shared" si="1399"/>
        <v xml:space="preserve"> </v>
      </c>
      <c r="H336" s="287"/>
      <c r="I336" s="155"/>
      <c r="J336" s="286"/>
      <c r="K336" s="156"/>
      <c r="L336" s="155" t="str">
        <f t="shared" si="1403"/>
        <v xml:space="preserve"> </v>
      </c>
      <c r="M336" s="287"/>
      <c r="N336" s="155"/>
      <c r="O336" s="286"/>
      <c r="P336" s="156"/>
      <c r="Q336" s="155" t="str">
        <f t="shared" si="1403"/>
        <v xml:space="preserve"> </v>
      </c>
      <c r="R336" s="287"/>
      <c r="S336" s="155"/>
      <c r="T336" s="286"/>
      <c r="U336" s="156"/>
      <c r="V336" s="155" t="str">
        <f t="shared" si="1403"/>
        <v xml:space="preserve"> </v>
      </c>
      <c r="W336" s="287"/>
      <c r="X336" s="155"/>
      <c r="Y336" s="286"/>
      <c r="Z336" s="156"/>
      <c r="AA336" s="155" t="str">
        <f t="shared" si="1403"/>
        <v xml:space="preserve"> </v>
      </c>
      <c r="AB336" s="287"/>
      <c r="AC336" s="155"/>
      <c r="AD336" s="286"/>
      <c r="AE336" s="156"/>
      <c r="AF336" s="155" t="str">
        <f t="shared" si="1403"/>
        <v xml:space="preserve"> </v>
      </c>
      <c r="AG336" s="287"/>
      <c r="AH336" s="155"/>
      <c r="AI336" s="286"/>
      <c r="AJ336" s="156"/>
      <c r="AK336" s="155" t="str">
        <f t="shared" si="1403"/>
        <v xml:space="preserve"> </v>
      </c>
      <c r="AL336" s="287"/>
      <c r="AM336" s="155"/>
      <c r="AN336" s="286"/>
      <c r="AO336" s="156"/>
      <c r="AP336" s="155" t="str">
        <f t="shared" si="1403"/>
        <v xml:space="preserve"> </v>
      </c>
      <c r="AQ336" s="287"/>
      <c r="AR336" s="155"/>
      <c r="AS336" s="286"/>
      <c r="AT336" s="156"/>
      <c r="AU336" s="155" t="str">
        <f t="shared" si="1403"/>
        <v xml:space="preserve"> </v>
      </c>
      <c r="AV336" s="287"/>
      <c r="AW336" s="155"/>
      <c r="AX336" s="286"/>
      <c r="AY336" s="156"/>
      <c r="AZ336" s="155" t="str">
        <f t="shared" si="1403"/>
        <v xml:space="preserve"> </v>
      </c>
      <c r="BA336" s="287"/>
      <c r="BB336" s="155"/>
      <c r="BC336" s="286"/>
      <c r="BD336" s="156"/>
      <c r="BE336" s="155" t="str">
        <f t="shared" si="1403"/>
        <v xml:space="preserve"> </v>
      </c>
      <c r="BF336" s="287"/>
      <c r="BG336" s="155"/>
      <c r="BH336" s="286"/>
      <c r="BI336" s="156"/>
      <c r="BJ336" s="155" t="str">
        <f t="shared" si="1403"/>
        <v xml:space="preserve"> </v>
      </c>
      <c r="BK336" s="287"/>
      <c r="BL336" s="155"/>
      <c r="BM336" s="286"/>
      <c r="BN336" s="156"/>
      <c r="BO336" s="155" t="str">
        <f t="shared" si="1403"/>
        <v xml:space="preserve"> </v>
      </c>
      <c r="BP336" s="287"/>
      <c r="BQ336" s="155"/>
      <c r="BR336" s="286"/>
      <c r="BS336" s="156"/>
      <c r="BT336" s="155" t="str">
        <f t="shared" si="1403"/>
        <v xml:space="preserve"> </v>
      </c>
      <c r="BU336" s="287"/>
      <c r="BV336" s="155"/>
      <c r="BW336" s="286"/>
      <c r="BX336" s="156"/>
      <c r="BY336" s="155" t="str">
        <f t="shared" si="1404"/>
        <v xml:space="preserve"> </v>
      </c>
      <c r="BZ336" s="287"/>
      <c r="CA336" s="155"/>
      <c r="CB336" s="286"/>
      <c r="CC336" s="156"/>
      <c r="CD336" s="155" t="str">
        <f t="shared" si="1404"/>
        <v xml:space="preserve"> </v>
      </c>
      <c r="CE336" s="287"/>
      <c r="CF336" s="155"/>
      <c r="CG336" s="286"/>
      <c r="CH336" s="156"/>
      <c r="CI336" s="155" t="str">
        <f t="shared" si="1404"/>
        <v xml:space="preserve"> </v>
      </c>
      <c r="CJ336" s="287"/>
      <c r="CK336" s="155"/>
      <c r="CL336" s="286"/>
      <c r="CM336" s="156"/>
      <c r="CN336" s="155" t="str">
        <f t="shared" si="1404"/>
        <v xml:space="preserve"> </v>
      </c>
      <c r="CO336" s="287"/>
      <c r="CP336" s="155"/>
      <c r="CQ336" s="286"/>
      <c r="CR336" s="156"/>
      <c r="CS336" s="155" t="str">
        <f t="shared" si="1404"/>
        <v xml:space="preserve"> </v>
      </c>
      <c r="CT336" s="287"/>
      <c r="CU336" s="155"/>
      <c r="CV336" s="286"/>
      <c r="CW336" s="156"/>
      <c r="CX336" s="155" t="str">
        <f t="shared" si="1404"/>
        <v xml:space="preserve"> </v>
      </c>
      <c r="CY336" s="287"/>
      <c r="CZ336" s="155"/>
      <c r="DA336" s="286"/>
      <c r="DB336" s="156"/>
      <c r="DC336" s="155" t="str">
        <f t="shared" si="1404"/>
        <v xml:space="preserve"> </v>
      </c>
      <c r="DD336" s="287"/>
      <c r="DE336" s="155"/>
      <c r="DF336" s="286"/>
      <c r="DG336" s="156"/>
      <c r="DH336" s="155" t="str">
        <f t="shared" si="1404"/>
        <v xml:space="preserve"> </v>
      </c>
      <c r="DI336" s="287"/>
      <c r="DJ336" s="155"/>
      <c r="DK336" s="286"/>
      <c r="DL336" s="156"/>
      <c r="DM336" s="155" t="str">
        <f t="shared" si="1404"/>
        <v xml:space="preserve"> </v>
      </c>
      <c r="DN336" s="287"/>
      <c r="DO336" s="155"/>
      <c r="DP336" s="286"/>
      <c r="DQ336" s="156"/>
      <c r="DR336" s="155" t="str">
        <f t="shared" si="1404"/>
        <v xml:space="preserve"> </v>
      </c>
      <c r="DS336" s="287"/>
      <c r="DT336" s="155"/>
      <c r="DU336" s="286"/>
      <c r="DV336" s="156"/>
      <c r="DW336" s="155" t="str">
        <f t="shared" si="1404"/>
        <v xml:space="preserve"> </v>
      </c>
      <c r="DX336" s="287"/>
      <c r="DY336" s="155"/>
      <c r="DZ336" s="286"/>
      <c r="EA336" s="156"/>
      <c r="EB336" s="155" t="str">
        <f t="shared" si="1404"/>
        <v xml:space="preserve"> </v>
      </c>
      <c r="EC336" s="287"/>
      <c r="ED336" s="155"/>
      <c r="EE336" s="286"/>
      <c r="EF336" s="156"/>
      <c r="EG336" s="155" t="str">
        <f t="shared" si="1404"/>
        <v xml:space="preserve"> </v>
      </c>
      <c r="EH336" s="287"/>
      <c r="EI336" s="155"/>
      <c r="EJ336" s="286"/>
      <c r="EK336" s="156"/>
      <c r="EL336" s="155" t="str">
        <f t="shared" si="1405"/>
        <v xml:space="preserve"> </v>
      </c>
      <c r="EM336" s="287"/>
      <c r="EN336" s="155"/>
      <c r="EO336" s="286"/>
      <c r="EP336" s="156"/>
      <c r="EQ336" s="155" t="str">
        <f t="shared" si="1405"/>
        <v xml:space="preserve"> </v>
      </c>
      <c r="ER336" s="287"/>
      <c r="ES336" s="155"/>
      <c r="ET336" s="286"/>
      <c r="EU336" s="156"/>
      <c r="EV336" s="155" t="str">
        <f t="shared" si="1405"/>
        <v xml:space="preserve"> </v>
      </c>
      <c r="EW336" s="287"/>
      <c r="EX336" s="155"/>
      <c r="EY336" s="286"/>
      <c r="EZ336" s="156"/>
      <c r="FA336" s="155" t="str">
        <f t="shared" si="1405"/>
        <v xml:space="preserve"> </v>
      </c>
      <c r="FB336" s="287"/>
      <c r="FC336" s="155"/>
      <c r="FD336" s="286"/>
    </row>
    <row r="337" spans="1:160" ht="15" customHeight="1">
      <c r="A337" s="361"/>
      <c r="B337" s="401"/>
      <c r="C337" s="385"/>
      <c r="D337" s="277"/>
      <c r="E337" s="11" t="str">
        <f t="shared" si="1406"/>
        <v>PM</v>
      </c>
      <c r="F337" s="156"/>
      <c r="G337" s="155" t="str">
        <f t="shared" si="1399"/>
        <v xml:space="preserve"> </v>
      </c>
      <c r="H337" s="287"/>
      <c r="I337" s="155"/>
      <c r="J337" s="286"/>
      <c r="K337" s="156"/>
      <c r="L337" s="155" t="str">
        <f t="shared" si="1403"/>
        <v xml:space="preserve"> </v>
      </c>
      <c r="M337" s="287"/>
      <c r="N337" s="155"/>
      <c r="O337" s="286"/>
      <c r="P337" s="156"/>
      <c r="Q337" s="155" t="str">
        <f t="shared" si="1403"/>
        <v xml:space="preserve"> </v>
      </c>
      <c r="R337" s="287"/>
      <c r="S337" s="155"/>
      <c r="T337" s="286"/>
      <c r="U337" s="156"/>
      <c r="V337" s="155" t="str">
        <f t="shared" si="1403"/>
        <v xml:space="preserve"> </v>
      </c>
      <c r="W337" s="287"/>
      <c r="X337" s="155"/>
      <c r="Y337" s="286"/>
      <c r="Z337" s="156"/>
      <c r="AA337" s="155" t="str">
        <f t="shared" si="1403"/>
        <v xml:space="preserve"> </v>
      </c>
      <c r="AB337" s="287"/>
      <c r="AC337" s="155"/>
      <c r="AD337" s="286"/>
      <c r="AE337" s="156"/>
      <c r="AF337" s="155" t="str">
        <f t="shared" si="1403"/>
        <v xml:space="preserve"> </v>
      </c>
      <c r="AG337" s="287"/>
      <c r="AH337" s="155"/>
      <c r="AI337" s="286"/>
      <c r="AJ337" s="156"/>
      <c r="AK337" s="155" t="str">
        <f t="shared" si="1403"/>
        <v xml:space="preserve"> </v>
      </c>
      <c r="AL337" s="287"/>
      <c r="AM337" s="155"/>
      <c r="AN337" s="286"/>
      <c r="AO337" s="156"/>
      <c r="AP337" s="155" t="str">
        <f t="shared" si="1403"/>
        <v xml:space="preserve"> </v>
      </c>
      <c r="AQ337" s="287"/>
      <c r="AR337" s="155"/>
      <c r="AS337" s="286"/>
      <c r="AT337" s="156"/>
      <c r="AU337" s="155" t="str">
        <f t="shared" si="1403"/>
        <v xml:space="preserve"> </v>
      </c>
      <c r="AV337" s="287"/>
      <c r="AW337" s="155"/>
      <c r="AX337" s="286"/>
      <c r="AY337" s="156"/>
      <c r="AZ337" s="155" t="str">
        <f t="shared" si="1403"/>
        <v xml:space="preserve"> </v>
      </c>
      <c r="BA337" s="287"/>
      <c r="BB337" s="155"/>
      <c r="BC337" s="286"/>
      <c r="BD337" s="156"/>
      <c r="BE337" s="155" t="str">
        <f t="shared" si="1403"/>
        <v xml:space="preserve"> </v>
      </c>
      <c r="BF337" s="287"/>
      <c r="BG337" s="155"/>
      <c r="BH337" s="286"/>
      <c r="BI337" s="156"/>
      <c r="BJ337" s="155" t="str">
        <f t="shared" si="1403"/>
        <v xml:space="preserve"> </v>
      </c>
      <c r="BK337" s="287"/>
      <c r="BL337" s="155"/>
      <c r="BM337" s="286"/>
      <c r="BN337" s="156"/>
      <c r="BO337" s="155" t="str">
        <f t="shared" si="1403"/>
        <v xml:space="preserve"> </v>
      </c>
      <c r="BP337" s="287"/>
      <c r="BQ337" s="155"/>
      <c r="BR337" s="286"/>
      <c r="BS337" s="156"/>
      <c r="BT337" s="155" t="str">
        <f t="shared" si="1403"/>
        <v xml:space="preserve"> </v>
      </c>
      <c r="BU337" s="287"/>
      <c r="BV337" s="155"/>
      <c r="BW337" s="286"/>
      <c r="BX337" s="156"/>
      <c r="BY337" s="155" t="str">
        <f t="shared" si="1404"/>
        <v xml:space="preserve"> </v>
      </c>
      <c r="BZ337" s="287"/>
      <c r="CA337" s="155"/>
      <c r="CB337" s="286"/>
      <c r="CC337" s="156"/>
      <c r="CD337" s="155" t="str">
        <f t="shared" si="1404"/>
        <v xml:space="preserve"> </v>
      </c>
      <c r="CE337" s="287"/>
      <c r="CF337" s="155"/>
      <c r="CG337" s="286"/>
      <c r="CH337" s="156"/>
      <c r="CI337" s="155" t="str">
        <f t="shared" si="1404"/>
        <v xml:space="preserve"> </v>
      </c>
      <c r="CJ337" s="287"/>
      <c r="CK337" s="155"/>
      <c r="CL337" s="286"/>
      <c r="CM337" s="156"/>
      <c r="CN337" s="155" t="str">
        <f t="shared" si="1404"/>
        <v xml:space="preserve"> </v>
      </c>
      <c r="CO337" s="287"/>
      <c r="CP337" s="155"/>
      <c r="CQ337" s="286"/>
      <c r="CR337" s="156"/>
      <c r="CS337" s="155" t="str">
        <f t="shared" si="1404"/>
        <v xml:space="preserve"> </v>
      </c>
      <c r="CT337" s="287"/>
      <c r="CU337" s="155"/>
      <c r="CV337" s="286"/>
      <c r="CW337" s="156"/>
      <c r="CX337" s="155" t="str">
        <f t="shared" si="1404"/>
        <v xml:space="preserve"> </v>
      </c>
      <c r="CY337" s="287"/>
      <c r="CZ337" s="155"/>
      <c r="DA337" s="286"/>
      <c r="DB337" s="156"/>
      <c r="DC337" s="155" t="str">
        <f t="shared" si="1404"/>
        <v xml:space="preserve"> </v>
      </c>
      <c r="DD337" s="287"/>
      <c r="DE337" s="155"/>
      <c r="DF337" s="286"/>
      <c r="DG337" s="156"/>
      <c r="DH337" s="155" t="str">
        <f t="shared" si="1404"/>
        <v xml:space="preserve"> </v>
      </c>
      <c r="DI337" s="287"/>
      <c r="DJ337" s="155"/>
      <c r="DK337" s="286"/>
      <c r="DL337" s="156"/>
      <c r="DM337" s="155" t="str">
        <f t="shared" si="1404"/>
        <v xml:space="preserve"> </v>
      </c>
      <c r="DN337" s="287"/>
      <c r="DO337" s="155"/>
      <c r="DP337" s="286"/>
      <c r="DQ337" s="156"/>
      <c r="DR337" s="155" t="str">
        <f t="shared" si="1404"/>
        <v xml:space="preserve"> </v>
      </c>
      <c r="DS337" s="287"/>
      <c r="DT337" s="155"/>
      <c r="DU337" s="286"/>
      <c r="DV337" s="156"/>
      <c r="DW337" s="155" t="str">
        <f t="shared" si="1404"/>
        <v xml:space="preserve"> </v>
      </c>
      <c r="DX337" s="287"/>
      <c r="DY337" s="155"/>
      <c r="DZ337" s="286"/>
      <c r="EA337" s="156"/>
      <c r="EB337" s="155" t="str">
        <f t="shared" si="1404"/>
        <v xml:space="preserve"> </v>
      </c>
      <c r="EC337" s="287"/>
      <c r="ED337" s="155"/>
      <c r="EE337" s="286"/>
      <c r="EF337" s="156"/>
      <c r="EG337" s="155" t="str">
        <f t="shared" si="1404"/>
        <v xml:space="preserve"> </v>
      </c>
      <c r="EH337" s="287"/>
      <c r="EI337" s="155"/>
      <c r="EJ337" s="286"/>
      <c r="EK337" s="156"/>
      <c r="EL337" s="155" t="str">
        <f t="shared" si="1405"/>
        <v xml:space="preserve"> </v>
      </c>
      <c r="EM337" s="287"/>
      <c r="EN337" s="155"/>
      <c r="EO337" s="286"/>
      <c r="EP337" s="156"/>
      <c r="EQ337" s="155" t="str">
        <f t="shared" si="1405"/>
        <v xml:space="preserve"> </v>
      </c>
      <c r="ER337" s="287"/>
      <c r="ES337" s="155"/>
      <c r="ET337" s="286"/>
      <c r="EU337" s="156"/>
      <c r="EV337" s="155" t="str">
        <f t="shared" si="1405"/>
        <v xml:space="preserve"> </v>
      </c>
      <c r="EW337" s="287"/>
      <c r="EX337" s="155"/>
      <c r="EY337" s="286"/>
      <c r="EZ337" s="156"/>
      <c r="FA337" s="155" t="str">
        <f t="shared" si="1405"/>
        <v xml:space="preserve"> </v>
      </c>
      <c r="FB337" s="287"/>
      <c r="FC337" s="155"/>
      <c r="FD337" s="286"/>
    </row>
    <row r="338" spans="1:160" ht="15" customHeight="1">
      <c r="A338" s="361">
        <f>IF($A336+1=8,1, $A336+1)</f>
        <v>3</v>
      </c>
      <c r="B338" s="401"/>
      <c r="C338" s="385">
        <f>C336+1</f>
        <v>43257</v>
      </c>
      <c r="D338" s="275" t="s">
        <v>76</v>
      </c>
      <c r="E338" s="11" t="str">
        <f t="shared" si="1406"/>
        <v>AM</v>
      </c>
      <c r="F338" s="156"/>
      <c r="G338" s="155" t="str">
        <f t="shared" si="1399"/>
        <v xml:space="preserve"> </v>
      </c>
      <c r="H338" s="287"/>
      <c r="I338" s="155"/>
      <c r="J338" s="286"/>
      <c r="K338" s="156"/>
      <c r="L338" s="155" t="str">
        <f t="shared" si="1403"/>
        <v xml:space="preserve"> </v>
      </c>
      <c r="M338" s="287"/>
      <c r="N338" s="155"/>
      <c r="O338" s="286"/>
      <c r="P338" s="156"/>
      <c r="Q338" s="155" t="str">
        <f t="shared" si="1403"/>
        <v xml:space="preserve"> </v>
      </c>
      <c r="R338" s="287"/>
      <c r="S338" s="155"/>
      <c r="T338" s="286"/>
      <c r="U338" s="156"/>
      <c r="V338" s="155" t="str">
        <f t="shared" si="1403"/>
        <v xml:space="preserve"> </v>
      </c>
      <c r="W338" s="287"/>
      <c r="X338" s="155"/>
      <c r="Y338" s="286"/>
      <c r="Z338" s="156"/>
      <c r="AA338" s="155" t="str">
        <f t="shared" si="1403"/>
        <v xml:space="preserve"> </v>
      </c>
      <c r="AB338" s="287"/>
      <c r="AC338" s="155"/>
      <c r="AD338" s="286"/>
      <c r="AE338" s="156"/>
      <c r="AF338" s="155" t="str">
        <f t="shared" si="1403"/>
        <v xml:space="preserve"> </v>
      </c>
      <c r="AG338" s="287"/>
      <c r="AH338" s="155"/>
      <c r="AI338" s="286"/>
      <c r="AJ338" s="156"/>
      <c r="AK338" s="155" t="str">
        <f t="shared" si="1403"/>
        <v xml:space="preserve"> </v>
      </c>
      <c r="AL338" s="287"/>
      <c r="AM338" s="155"/>
      <c r="AN338" s="286"/>
      <c r="AO338" s="156"/>
      <c r="AP338" s="155" t="str">
        <f t="shared" si="1403"/>
        <v xml:space="preserve"> </v>
      </c>
      <c r="AQ338" s="287"/>
      <c r="AR338" s="155"/>
      <c r="AS338" s="286"/>
      <c r="AT338" s="156"/>
      <c r="AU338" s="155" t="str">
        <f t="shared" si="1403"/>
        <v xml:space="preserve"> </v>
      </c>
      <c r="AV338" s="287"/>
      <c r="AW338" s="155"/>
      <c r="AX338" s="286"/>
      <c r="AY338" s="156"/>
      <c r="AZ338" s="155" t="str">
        <f t="shared" si="1403"/>
        <v xml:space="preserve"> </v>
      </c>
      <c r="BA338" s="287"/>
      <c r="BB338" s="155"/>
      <c r="BC338" s="286"/>
      <c r="BD338" s="156"/>
      <c r="BE338" s="155" t="str">
        <f t="shared" si="1403"/>
        <v xml:space="preserve"> </v>
      </c>
      <c r="BF338" s="287"/>
      <c r="BG338" s="155"/>
      <c r="BH338" s="286"/>
      <c r="BI338" s="156"/>
      <c r="BJ338" s="155" t="str">
        <f t="shared" si="1403"/>
        <v xml:space="preserve"> </v>
      </c>
      <c r="BK338" s="287"/>
      <c r="BL338" s="155"/>
      <c r="BM338" s="286"/>
      <c r="BN338" s="156"/>
      <c r="BO338" s="155" t="str">
        <f t="shared" si="1403"/>
        <v xml:space="preserve"> </v>
      </c>
      <c r="BP338" s="287"/>
      <c r="BQ338" s="155"/>
      <c r="BR338" s="286"/>
      <c r="BS338" s="156"/>
      <c r="BT338" s="155" t="str">
        <f t="shared" si="1403"/>
        <v xml:space="preserve"> </v>
      </c>
      <c r="BU338" s="287"/>
      <c r="BV338" s="155"/>
      <c r="BW338" s="286"/>
      <c r="BX338" s="156"/>
      <c r="BY338" s="155" t="str">
        <f t="shared" si="1404"/>
        <v xml:space="preserve"> </v>
      </c>
      <c r="BZ338" s="287"/>
      <c r="CA338" s="155"/>
      <c r="CB338" s="286"/>
      <c r="CC338" s="156"/>
      <c r="CD338" s="155" t="str">
        <f t="shared" si="1404"/>
        <v xml:space="preserve"> </v>
      </c>
      <c r="CE338" s="287"/>
      <c r="CF338" s="155"/>
      <c r="CG338" s="286"/>
      <c r="CH338" s="156"/>
      <c r="CI338" s="155" t="str">
        <f t="shared" si="1404"/>
        <v xml:space="preserve"> </v>
      </c>
      <c r="CJ338" s="287"/>
      <c r="CK338" s="155"/>
      <c r="CL338" s="286"/>
      <c r="CM338" s="156"/>
      <c r="CN338" s="155" t="str">
        <f t="shared" si="1404"/>
        <v xml:space="preserve"> </v>
      </c>
      <c r="CO338" s="287"/>
      <c r="CP338" s="155"/>
      <c r="CQ338" s="286"/>
      <c r="CR338" s="156"/>
      <c r="CS338" s="155" t="str">
        <f t="shared" si="1404"/>
        <v xml:space="preserve"> </v>
      </c>
      <c r="CT338" s="287"/>
      <c r="CU338" s="155"/>
      <c r="CV338" s="286"/>
      <c r="CW338" s="156"/>
      <c r="CX338" s="155" t="str">
        <f t="shared" si="1404"/>
        <v xml:space="preserve"> </v>
      </c>
      <c r="CY338" s="287"/>
      <c r="CZ338" s="155"/>
      <c r="DA338" s="286"/>
      <c r="DB338" s="156"/>
      <c r="DC338" s="155" t="str">
        <f t="shared" si="1404"/>
        <v xml:space="preserve"> </v>
      </c>
      <c r="DD338" s="287"/>
      <c r="DE338" s="155"/>
      <c r="DF338" s="286"/>
      <c r="DG338" s="156"/>
      <c r="DH338" s="155" t="str">
        <f t="shared" si="1404"/>
        <v xml:space="preserve"> </v>
      </c>
      <c r="DI338" s="287"/>
      <c r="DJ338" s="155"/>
      <c r="DK338" s="286"/>
      <c r="DL338" s="156"/>
      <c r="DM338" s="155" t="str">
        <f t="shared" si="1404"/>
        <v xml:space="preserve"> </v>
      </c>
      <c r="DN338" s="287"/>
      <c r="DO338" s="155"/>
      <c r="DP338" s="286"/>
      <c r="DQ338" s="156"/>
      <c r="DR338" s="155" t="str">
        <f t="shared" si="1404"/>
        <v xml:space="preserve"> </v>
      </c>
      <c r="DS338" s="287"/>
      <c r="DT338" s="155"/>
      <c r="DU338" s="286"/>
      <c r="DV338" s="156"/>
      <c r="DW338" s="155" t="str">
        <f t="shared" si="1404"/>
        <v xml:space="preserve"> </v>
      </c>
      <c r="DX338" s="287"/>
      <c r="DY338" s="155"/>
      <c r="DZ338" s="286"/>
      <c r="EA338" s="156"/>
      <c r="EB338" s="155" t="str">
        <f t="shared" si="1404"/>
        <v xml:space="preserve"> </v>
      </c>
      <c r="EC338" s="287"/>
      <c r="ED338" s="155"/>
      <c r="EE338" s="286"/>
      <c r="EF338" s="156"/>
      <c r="EG338" s="155" t="str">
        <f t="shared" si="1404"/>
        <v xml:space="preserve"> </v>
      </c>
      <c r="EH338" s="287"/>
      <c r="EI338" s="155"/>
      <c r="EJ338" s="286"/>
      <c r="EK338" s="156"/>
      <c r="EL338" s="155" t="str">
        <f t="shared" si="1405"/>
        <v xml:space="preserve"> </v>
      </c>
      <c r="EM338" s="287"/>
      <c r="EN338" s="155"/>
      <c r="EO338" s="286"/>
      <c r="EP338" s="156"/>
      <c r="EQ338" s="155" t="str">
        <f t="shared" si="1405"/>
        <v xml:space="preserve"> </v>
      </c>
      <c r="ER338" s="287"/>
      <c r="ES338" s="155"/>
      <c r="ET338" s="286"/>
      <c r="EU338" s="156"/>
      <c r="EV338" s="155" t="str">
        <f t="shared" si="1405"/>
        <v xml:space="preserve"> </v>
      </c>
      <c r="EW338" s="287"/>
      <c r="EX338" s="155"/>
      <c r="EY338" s="286"/>
      <c r="EZ338" s="156"/>
      <c r="FA338" s="155" t="str">
        <f t="shared" si="1405"/>
        <v xml:space="preserve"> </v>
      </c>
      <c r="FB338" s="287"/>
      <c r="FC338" s="155"/>
      <c r="FD338" s="286"/>
    </row>
    <row r="339" spans="1:160" ht="15" customHeight="1">
      <c r="A339" s="361"/>
      <c r="B339" s="401"/>
      <c r="C339" s="385"/>
      <c r="D339" s="277"/>
      <c r="E339" s="11" t="str">
        <f t="shared" si="1406"/>
        <v>PM</v>
      </c>
      <c r="F339" s="156"/>
      <c r="G339" s="155" t="str">
        <f t="shared" si="1399"/>
        <v xml:space="preserve"> </v>
      </c>
      <c r="H339" s="287"/>
      <c r="I339" s="155"/>
      <c r="J339" s="286"/>
      <c r="K339" s="156"/>
      <c r="L339" s="155" t="str">
        <f t="shared" si="1403"/>
        <v xml:space="preserve"> </v>
      </c>
      <c r="M339" s="287"/>
      <c r="N339" s="155"/>
      <c r="O339" s="286"/>
      <c r="P339" s="156"/>
      <c r="Q339" s="155" t="str">
        <f t="shared" si="1403"/>
        <v xml:space="preserve"> </v>
      </c>
      <c r="R339" s="287"/>
      <c r="S339" s="155"/>
      <c r="T339" s="286"/>
      <c r="U339" s="156"/>
      <c r="V339" s="155" t="str">
        <f t="shared" si="1403"/>
        <v xml:space="preserve"> </v>
      </c>
      <c r="W339" s="287"/>
      <c r="X339" s="155"/>
      <c r="Y339" s="286"/>
      <c r="Z339" s="156"/>
      <c r="AA339" s="155" t="str">
        <f t="shared" si="1403"/>
        <v xml:space="preserve"> </v>
      </c>
      <c r="AB339" s="287"/>
      <c r="AC339" s="155"/>
      <c r="AD339" s="286"/>
      <c r="AE339" s="156"/>
      <c r="AF339" s="155" t="str">
        <f t="shared" si="1403"/>
        <v xml:space="preserve"> </v>
      </c>
      <c r="AG339" s="287"/>
      <c r="AH339" s="155"/>
      <c r="AI339" s="286"/>
      <c r="AJ339" s="156"/>
      <c r="AK339" s="155" t="str">
        <f t="shared" si="1403"/>
        <v xml:space="preserve"> </v>
      </c>
      <c r="AL339" s="287"/>
      <c r="AM339" s="155"/>
      <c r="AN339" s="286"/>
      <c r="AO339" s="156"/>
      <c r="AP339" s="155" t="str">
        <f t="shared" si="1403"/>
        <v xml:space="preserve"> </v>
      </c>
      <c r="AQ339" s="287"/>
      <c r="AR339" s="155"/>
      <c r="AS339" s="286"/>
      <c r="AT339" s="156"/>
      <c r="AU339" s="155" t="str">
        <f t="shared" si="1403"/>
        <v xml:space="preserve"> </v>
      </c>
      <c r="AV339" s="287"/>
      <c r="AW339" s="155"/>
      <c r="AX339" s="286"/>
      <c r="AY339" s="156"/>
      <c r="AZ339" s="155" t="str">
        <f t="shared" si="1403"/>
        <v xml:space="preserve"> </v>
      </c>
      <c r="BA339" s="287"/>
      <c r="BB339" s="155"/>
      <c r="BC339" s="286"/>
      <c r="BD339" s="156"/>
      <c r="BE339" s="155" t="str">
        <f t="shared" si="1403"/>
        <v xml:space="preserve"> </v>
      </c>
      <c r="BF339" s="287"/>
      <c r="BG339" s="155"/>
      <c r="BH339" s="286"/>
      <c r="BI339" s="156"/>
      <c r="BJ339" s="155" t="str">
        <f t="shared" si="1403"/>
        <v xml:space="preserve"> </v>
      </c>
      <c r="BK339" s="287"/>
      <c r="BL339" s="155"/>
      <c r="BM339" s="286"/>
      <c r="BN339" s="156"/>
      <c r="BO339" s="155" t="str">
        <f t="shared" si="1403"/>
        <v xml:space="preserve"> </v>
      </c>
      <c r="BP339" s="287"/>
      <c r="BQ339" s="155"/>
      <c r="BR339" s="286"/>
      <c r="BS339" s="156"/>
      <c r="BT339" s="155" t="str">
        <f t="shared" si="1403"/>
        <v xml:space="preserve"> </v>
      </c>
      <c r="BU339" s="287"/>
      <c r="BV339" s="155"/>
      <c r="BW339" s="286"/>
      <c r="BX339" s="156"/>
      <c r="BY339" s="155" t="str">
        <f t="shared" si="1404"/>
        <v xml:space="preserve"> </v>
      </c>
      <c r="BZ339" s="287"/>
      <c r="CA339" s="155"/>
      <c r="CB339" s="286"/>
      <c r="CC339" s="156"/>
      <c r="CD339" s="155" t="str">
        <f t="shared" si="1404"/>
        <v xml:space="preserve"> </v>
      </c>
      <c r="CE339" s="287"/>
      <c r="CF339" s="155"/>
      <c r="CG339" s="286"/>
      <c r="CH339" s="156"/>
      <c r="CI339" s="155" t="str">
        <f t="shared" si="1404"/>
        <v xml:space="preserve"> </v>
      </c>
      <c r="CJ339" s="287"/>
      <c r="CK339" s="155"/>
      <c r="CL339" s="286"/>
      <c r="CM339" s="156"/>
      <c r="CN339" s="155" t="str">
        <f t="shared" si="1404"/>
        <v xml:space="preserve"> </v>
      </c>
      <c r="CO339" s="287"/>
      <c r="CP339" s="155"/>
      <c r="CQ339" s="286"/>
      <c r="CR339" s="156"/>
      <c r="CS339" s="155" t="str">
        <f t="shared" si="1404"/>
        <v xml:space="preserve"> </v>
      </c>
      <c r="CT339" s="287"/>
      <c r="CU339" s="155"/>
      <c r="CV339" s="286"/>
      <c r="CW339" s="156"/>
      <c r="CX339" s="155" t="str">
        <f t="shared" si="1404"/>
        <v xml:space="preserve"> </v>
      </c>
      <c r="CY339" s="287"/>
      <c r="CZ339" s="155"/>
      <c r="DA339" s="286"/>
      <c r="DB339" s="156"/>
      <c r="DC339" s="155" t="str">
        <f t="shared" si="1404"/>
        <v xml:space="preserve"> </v>
      </c>
      <c r="DD339" s="287"/>
      <c r="DE339" s="155"/>
      <c r="DF339" s="286"/>
      <c r="DG339" s="156"/>
      <c r="DH339" s="155" t="str">
        <f t="shared" si="1404"/>
        <v xml:space="preserve"> </v>
      </c>
      <c r="DI339" s="287"/>
      <c r="DJ339" s="155"/>
      <c r="DK339" s="286"/>
      <c r="DL339" s="156"/>
      <c r="DM339" s="155" t="str">
        <f t="shared" si="1404"/>
        <v xml:space="preserve"> </v>
      </c>
      <c r="DN339" s="287"/>
      <c r="DO339" s="155"/>
      <c r="DP339" s="286"/>
      <c r="DQ339" s="156"/>
      <c r="DR339" s="155" t="str">
        <f t="shared" si="1404"/>
        <v xml:space="preserve"> </v>
      </c>
      <c r="DS339" s="287"/>
      <c r="DT339" s="155"/>
      <c r="DU339" s="286"/>
      <c r="DV339" s="156"/>
      <c r="DW339" s="155" t="str">
        <f t="shared" si="1404"/>
        <v xml:space="preserve"> </v>
      </c>
      <c r="DX339" s="287"/>
      <c r="DY339" s="155"/>
      <c r="DZ339" s="286"/>
      <c r="EA339" s="156"/>
      <c r="EB339" s="155" t="str">
        <f t="shared" si="1404"/>
        <v xml:space="preserve"> </v>
      </c>
      <c r="EC339" s="287"/>
      <c r="ED339" s="155"/>
      <c r="EE339" s="286"/>
      <c r="EF339" s="156"/>
      <c r="EG339" s="155" t="str">
        <f t="shared" si="1404"/>
        <v xml:space="preserve"> </v>
      </c>
      <c r="EH339" s="287"/>
      <c r="EI339" s="155"/>
      <c r="EJ339" s="286"/>
      <c r="EK339" s="156"/>
      <c r="EL339" s="155" t="str">
        <f t="shared" si="1405"/>
        <v xml:space="preserve"> </v>
      </c>
      <c r="EM339" s="287"/>
      <c r="EN339" s="155"/>
      <c r="EO339" s="286"/>
      <c r="EP339" s="156"/>
      <c r="EQ339" s="155" t="str">
        <f t="shared" si="1405"/>
        <v xml:space="preserve"> </v>
      </c>
      <c r="ER339" s="287"/>
      <c r="ES339" s="155"/>
      <c r="ET339" s="286"/>
      <c r="EU339" s="156"/>
      <c r="EV339" s="155" t="str">
        <f t="shared" si="1405"/>
        <v xml:space="preserve"> </v>
      </c>
      <c r="EW339" s="287"/>
      <c r="EX339" s="155"/>
      <c r="EY339" s="286"/>
      <c r="EZ339" s="156"/>
      <c r="FA339" s="155" t="str">
        <f t="shared" si="1405"/>
        <v xml:space="preserve"> </v>
      </c>
      <c r="FB339" s="287"/>
      <c r="FC339" s="155"/>
      <c r="FD339" s="286"/>
    </row>
    <row r="340" spans="1:160" ht="15" customHeight="1">
      <c r="A340" s="361">
        <f>IF($A338+1=8,1, $A338+1)</f>
        <v>4</v>
      </c>
      <c r="B340" s="401"/>
      <c r="C340" s="385">
        <f>C338+1</f>
        <v>43258</v>
      </c>
      <c r="D340" s="275" t="s">
        <v>77</v>
      </c>
      <c r="E340" s="11" t="str">
        <f t="shared" si="1406"/>
        <v>AM</v>
      </c>
      <c r="F340" s="156"/>
      <c r="G340" s="155" t="str">
        <f t="shared" si="1399"/>
        <v xml:space="preserve"> </v>
      </c>
      <c r="H340" s="287"/>
      <c r="I340" s="155"/>
      <c r="J340" s="286"/>
      <c r="K340" s="156"/>
      <c r="L340" s="155" t="str">
        <f t="shared" si="1403"/>
        <v xml:space="preserve"> </v>
      </c>
      <c r="M340" s="287"/>
      <c r="N340" s="155"/>
      <c r="O340" s="286"/>
      <c r="P340" s="156"/>
      <c r="Q340" s="155" t="str">
        <f t="shared" si="1403"/>
        <v xml:space="preserve"> </v>
      </c>
      <c r="R340" s="287"/>
      <c r="S340" s="155"/>
      <c r="T340" s="286"/>
      <c r="U340" s="156"/>
      <c r="V340" s="155" t="str">
        <f t="shared" si="1403"/>
        <v xml:space="preserve"> </v>
      </c>
      <c r="W340" s="287"/>
      <c r="X340" s="155"/>
      <c r="Y340" s="286"/>
      <c r="Z340" s="156"/>
      <c r="AA340" s="155" t="str">
        <f t="shared" si="1403"/>
        <v xml:space="preserve"> </v>
      </c>
      <c r="AB340" s="287"/>
      <c r="AC340" s="155"/>
      <c r="AD340" s="286"/>
      <c r="AE340" s="156"/>
      <c r="AF340" s="155" t="str">
        <f t="shared" si="1403"/>
        <v xml:space="preserve"> </v>
      </c>
      <c r="AG340" s="287"/>
      <c r="AH340" s="155"/>
      <c r="AI340" s="286"/>
      <c r="AJ340" s="156"/>
      <c r="AK340" s="155" t="str">
        <f t="shared" si="1403"/>
        <v xml:space="preserve"> </v>
      </c>
      <c r="AL340" s="287"/>
      <c r="AM340" s="155"/>
      <c r="AN340" s="286"/>
      <c r="AO340" s="156"/>
      <c r="AP340" s="155" t="str">
        <f t="shared" si="1403"/>
        <v xml:space="preserve"> </v>
      </c>
      <c r="AQ340" s="287"/>
      <c r="AR340" s="155"/>
      <c r="AS340" s="286"/>
      <c r="AT340" s="156"/>
      <c r="AU340" s="155" t="str">
        <f t="shared" si="1403"/>
        <v xml:space="preserve"> </v>
      </c>
      <c r="AV340" s="287"/>
      <c r="AW340" s="155"/>
      <c r="AX340" s="286"/>
      <c r="AY340" s="156"/>
      <c r="AZ340" s="155" t="str">
        <f t="shared" si="1403"/>
        <v xml:space="preserve"> </v>
      </c>
      <c r="BA340" s="287"/>
      <c r="BB340" s="155"/>
      <c r="BC340" s="286"/>
      <c r="BD340" s="156"/>
      <c r="BE340" s="155" t="str">
        <f t="shared" si="1403"/>
        <v xml:space="preserve"> </v>
      </c>
      <c r="BF340" s="287"/>
      <c r="BG340" s="155"/>
      <c r="BH340" s="286"/>
      <c r="BI340" s="156"/>
      <c r="BJ340" s="155" t="str">
        <f t="shared" si="1403"/>
        <v xml:space="preserve"> </v>
      </c>
      <c r="BK340" s="287"/>
      <c r="BL340" s="155"/>
      <c r="BM340" s="286"/>
      <c r="BN340" s="156"/>
      <c r="BO340" s="155" t="str">
        <f t="shared" si="1403"/>
        <v xml:space="preserve"> </v>
      </c>
      <c r="BP340" s="287"/>
      <c r="BQ340" s="155"/>
      <c r="BR340" s="286"/>
      <c r="BS340" s="156"/>
      <c r="BT340" s="155" t="str">
        <f t="shared" si="1403"/>
        <v xml:space="preserve"> </v>
      </c>
      <c r="BU340" s="287"/>
      <c r="BV340" s="155"/>
      <c r="BW340" s="286"/>
      <c r="BX340" s="156"/>
      <c r="BY340" s="155" t="str">
        <f t="shared" si="1404"/>
        <v xml:space="preserve"> </v>
      </c>
      <c r="BZ340" s="287"/>
      <c r="CA340" s="155"/>
      <c r="CB340" s="286"/>
      <c r="CC340" s="156"/>
      <c r="CD340" s="155" t="str">
        <f t="shared" si="1404"/>
        <v xml:space="preserve"> </v>
      </c>
      <c r="CE340" s="287"/>
      <c r="CF340" s="155"/>
      <c r="CG340" s="286"/>
      <c r="CH340" s="156"/>
      <c r="CI340" s="155" t="str">
        <f t="shared" si="1404"/>
        <v xml:space="preserve"> </v>
      </c>
      <c r="CJ340" s="287"/>
      <c r="CK340" s="155"/>
      <c r="CL340" s="286"/>
      <c r="CM340" s="156"/>
      <c r="CN340" s="155" t="str">
        <f t="shared" si="1404"/>
        <v xml:space="preserve"> </v>
      </c>
      <c r="CO340" s="287"/>
      <c r="CP340" s="155"/>
      <c r="CQ340" s="286"/>
      <c r="CR340" s="156"/>
      <c r="CS340" s="155" t="str">
        <f t="shared" si="1404"/>
        <v xml:space="preserve"> </v>
      </c>
      <c r="CT340" s="287"/>
      <c r="CU340" s="155"/>
      <c r="CV340" s="286"/>
      <c r="CW340" s="156"/>
      <c r="CX340" s="155" t="str">
        <f t="shared" si="1404"/>
        <v xml:space="preserve"> </v>
      </c>
      <c r="CY340" s="287"/>
      <c r="CZ340" s="155"/>
      <c r="DA340" s="286"/>
      <c r="DB340" s="156"/>
      <c r="DC340" s="155" t="str">
        <f t="shared" si="1404"/>
        <v xml:space="preserve"> </v>
      </c>
      <c r="DD340" s="287"/>
      <c r="DE340" s="155"/>
      <c r="DF340" s="286"/>
      <c r="DG340" s="156"/>
      <c r="DH340" s="155" t="str">
        <f t="shared" si="1404"/>
        <v xml:space="preserve"> </v>
      </c>
      <c r="DI340" s="287"/>
      <c r="DJ340" s="155"/>
      <c r="DK340" s="286"/>
      <c r="DL340" s="156"/>
      <c r="DM340" s="155" t="str">
        <f t="shared" si="1404"/>
        <v xml:space="preserve"> </v>
      </c>
      <c r="DN340" s="287"/>
      <c r="DO340" s="155"/>
      <c r="DP340" s="286"/>
      <c r="DQ340" s="156"/>
      <c r="DR340" s="155" t="str">
        <f t="shared" si="1404"/>
        <v xml:space="preserve"> </v>
      </c>
      <c r="DS340" s="287"/>
      <c r="DT340" s="155"/>
      <c r="DU340" s="286"/>
      <c r="DV340" s="156"/>
      <c r="DW340" s="155" t="str">
        <f t="shared" si="1404"/>
        <v xml:space="preserve"> </v>
      </c>
      <c r="DX340" s="287"/>
      <c r="DY340" s="155"/>
      <c r="DZ340" s="286"/>
      <c r="EA340" s="156"/>
      <c r="EB340" s="155" t="str">
        <f t="shared" si="1404"/>
        <v xml:space="preserve"> </v>
      </c>
      <c r="EC340" s="287"/>
      <c r="ED340" s="155"/>
      <c r="EE340" s="286"/>
      <c r="EF340" s="156"/>
      <c r="EG340" s="155" t="str">
        <f t="shared" si="1404"/>
        <v xml:space="preserve"> </v>
      </c>
      <c r="EH340" s="287"/>
      <c r="EI340" s="155"/>
      <c r="EJ340" s="286"/>
      <c r="EK340" s="156"/>
      <c r="EL340" s="155" t="str">
        <f t="shared" si="1405"/>
        <v xml:space="preserve"> </v>
      </c>
      <c r="EM340" s="287"/>
      <c r="EN340" s="155"/>
      <c r="EO340" s="286"/>
      <c r="EP340" s="156"/>
      <c r="EQ340" s="155" t="str">
        <f t="shared" si="1405"/>
        <v xml:space="preserve"> </v>
      </c>
      <c r="ER340" s="287"/>
      <c r="ES340" s="155"/>
      <c r="ET340" s="286"/>
      <c r="EU340" s="156"/>
      <c r="EV340" s="155" t="str">
        <f t="shared" si="1405"/>
        <v xml:space="preserve"> </v>
      </c>
      <c r="EW340" s="287"/>
      <c r="EX340" s="155"/>
      <c r="EY340" s="286"/>
      <c r="EZ340" s="156"/>
      <c r="FA340" s="155" t="str">
        <f t="shared" si="1405"/>
        <v xml:space="preserve"> </v>
      </c>
      <c r="FB340" s="287"/>
      <c r="FC340" s="155"/>
      <c r="FD340" s="286"/>
    </row>
    <row r="341" spans="1:160" ht="15" customHeight="1">
      <c r="A341" s="361"/>
      <c r="B341" s="401"/>
      <c r="C341" s="385"/>
      <c r="D341" s="277"/>
      <c r="E341" s="11" t="str">
        <f t="shared" si="1406"/>
        <v>PM</v>
      </c>
      <c r="F341" s="156"/>
      <c r="G341" s="155" t="str">
        <f t="shared" si="1399"/>
        <v xml:space="preserve"> </v>
      </c>
      <c r="H341" s="287"/>
      <c r="I341" s="155"/>
      <c r="J341" s="286"/>
      <c r="K341" s="156"/>
      <c r="L341" s="155" t="str">
        <f t="shared" si="1403"/>
        <v xml:space="preserve"> </v>
      </c>
      <c r="M341" s="287"/>
      <c r="N341" s="155"/>
      <c r="O341" s="286"/>
      <c r="P341" s="156"/>
      <c r="Q341" s="155" t="str">
        <f t="shared" si="1403"/>
        <v xml:space="preserve"> </v>
      </c>
      <c r="R341" s="287"/>
      <c r="S341" s="155"/>
      <c r="T341" s="286"/>
      <c r="U341" s="156"/>
      <c r="V341" s="155" t="str">
        <f t="shared" si="1403"/>
        <v xml:space="preserve"> </v>
      </c>
      <c r="W341" s="287"/>
      <c r="X341" s="155"/>
      <c r="Y341" s="286"/>
      <c r="Z341" s="156"/>
      <c r="AA341" s="155" t="str">
        <f t="shared" si="1403"/>
        <v xml:space="preserve"> </v>
      </c>
      <c r="AB341" s="287"/>
      <c r="AC341" s="155"/>
      <c r="AD341" s="286"/>
      <c r="AE341" s="156"/>
      <c r="AF341" s="155" t="str">
        <f t="shared" si="1403"/>
        <v xml:space="preserve"> </v>
      </c>
      <c r="AG341" s="287"/>
      <c r="AH341" s="155"/>
      <c r="AI341" s="286"/>
      <c r="AJ341" s="156"/>
      <c r="AK341" s="155" t="str">
        <f t="shared" si="1403"/>
        <v xml:space="preserve"> </v>
      </c>
      <c r="AL341" s="287"/>
      <c r="AM341" s="155"/>
      <c r="AN341" s="286"/>
      <c r="AO341" s="156"/>
      <c r="AP341" s="155" t="str">
        <f t="shared" si="1403"/>
        <v xml:space="preserve"> </v>
      </c>
      <c r="AQ341" s="287"/>
      <c r="AR341" s="155"/>
      <c r="AS341" s="286"/>
      <c r="AT341" s="156"/>
      <c r="AU341" s="155" t="str">
        <f t="shared" si="1403"/>
        <v xml:space="preserve"> </v>
      </c>
      <c r="AV341" s="287"/>
      <c r="AW341" s="155"/>
      <c r="AX341" s="286"/>
      <c r="AY341" s="156"/>
      <c r="AZ341" s="155" t="str">
        <f t="shared" si="1403"/>
        <v xml:space="preserve"> </v>
      </c>
      <c r="BA341" s="287"/>
      <c r="BB341" s="155"/>
      <c r="BC341" s="286"/>
      <c r="BD341" s="156"/>
      <c r="BE341" s="155" t="str">
        <f t="shared" si="1403"/>
        <v xml:space="preserve"> </v>
      </c>
      <c r="BF341" s="287"/>
      <c r="BG341" s="155"/>
      <c r="BH341" s="286"/>
      <c r="BI341" s="156"/>
      <c r="BJ341" s="155" t="str">
        <f t="shared" si="1403"/>
        <v xml:space="preserve"> </v>
      </c>
      <c r="BK341" s="287"/>
      <c r="BL341" s="155"/>
      <c r="BM341" s="286"/>
      <c r="BN341" s="156"/>
      <c r="BO341" s="155" t="str">
        <f t="shared" si="1403"/>
        <v xml:space="preserve"> </v>
      </c>
      <c r="BP341" s="287"/>
      <c r="BQ341" s="155"/>
      <c r="BR341" s="286"/>
      <c r="BS341" s="156"/>
      <c r="BT341" s="155" t="str">
        <f t="shared" si="1403"/>
        <v xml:space="preserve"> </v>
      </c>
      <c r="BU341" s="287"/>
      <c r="BV341" s="155"/>
      <c r="BW341" s="286"/>
      <c r="BX341" s="156"/>
      <c r="BY341" s="155" t="str">
        <f t="shared" si="1404"/>
        <v xml:space="preserve"> </v>
      </c>
      <c r="BZ341" s="287"/>
      <c r="CA341" s="155"/>
      <c r="CB341" s="286"/>
      <c r="CC341" s="156"/>
      <c r="CD341" s="155" t="str">
        <f t="shared" si="1404"/>
        <v xml:space="preserve"> </v>
      </c>
      <c r="CE341" s="287"/>
      <c r="CF341" s="155"/>
      <c r="CG341" s="286"/>
      <c r="CH341" s="156"/>
      <c r="CI341" s="155" t="str">
        <f t="shared" si="1404"/>
        <v xml:space="preserve"> </v>
      </c>
      <c r="CJ341" s="287"/>
      <c r="CK341" s="155"/>
      <c r="CL341" s="286"/>
      <c r="CM341" s="156"/>
      <c r="CN341" s="155" t="str">
        <f t="shared" si="1404"/>
        <v xml:space="preserve"> </v>
      </c>
      <c r="CO341" s="287"/>
      <c r="CP341" s="155"/>
      <c r="CQ341" s="286"/>
      <c r="CR341" s="156"/>
      <c r="CS341" s="155" t="str">
        <f t="shared" si="1404"/>
        <v xml:space="preserve"> </v>
      </c>
      <c r="CT341" s="287"/>
      <c r="CU341" s="155"/>
      <c r="CV341" s="286"/>
      <c r="CW341" s="156"/>
      <c r="CX341" s="155" t="str">
        <f t="shared" si="1404"/>
        <v xml:space="preserve"> </v>
      </c>
      <c r="CY341" s="287"/>
      <c r="CZ341" s="155"/>
      <c r="DA341" s="286"/>
      <c r="DB341" s="156"/>
      <c r="DC341" s="155" t="str">
        <f t="shared" si="1404"/>
        <v xml:space="preserve"> </v>
      </c>
      <c r="DD341" s="287"/>
      <c r="DE341" s="155"/>
      <c r="DF341" s="286"/>
      <c r="DG341" s="156"/>
      <c r="DH341" s="155" t="str">
        <f t="shared" si="1404"/>
        <v xml:space="preserve"> </v>
      </c>
      <c r="DI341" s="287"/>
      <c r="DJ341" s="155"/>
      <c r="DK341" s="286"/>
      <c r="DL341" s="156"/>
      <c r="DM341" s="155" t="str">
        <f t="shared" si="1404"/>
        <v xml:space="preserve"> </v>
      </c>
      <c r="DN341" s="287"/>
      <c r="DO341" s="155"/>
      <c r="DP341" s="286"/>
      <c r="DQ341" s="156"/>
      <c r="DR341" s="155" t="str">
        <f t="shared" si="1404"/>
        <v xml:space="preserve"> </v>
      </c>
      <c r="DS341" s="287"/>
      <c r="DT341" s="155"/>
      <c r="DU341" s="286"/>
      <c r="DV341" s="156"/>
      <c r="DW341" s="155" t="str">
        <f t="shared" si="1404"/>
        <v xml:space="preserve"> </v>
      </c>
      <c r="DX341" s="287"/>
      <c r="DY341" s="155"/>
      <c r="DZ341" s="286"/>
      <c r="EA341" s="156"/>
      <c r="EB341" s="155" t="str">
        <f t="shared" si="1404"/>
        <v xml:space="preserve"> </v>
      </c>
      <c r="EC341" s="287"/>
      <c r="ED341" s="155"/>
      <c r="EE341" s="286"/>
      <c r="EF341" s="156"/>
      <c r="EG341" s="155" t="str">
        <f t="shared" si="1404"/>
        <v xml:space="preserve"> </v>
      </c>
      <c r="EH341" s="287"/>
      <c r="EI341" s="155"/>
      <c r="EJ341" s="286"/>
      <c r="EK341" s="156"/>
      <c r="EL341" s="155" t="str">
        <f t="shared" si="1405"/>
        <v xml:space="preserve"> </v>
      </c>
      <c r="EM341" s="287"/>
      <c r="EN341" s="155"/>
      <c r="EO341" s="286"/>
      <c r="EP341" s="156"/>
      <c r="EQ341" s="155" t="str">
        <f t="shared" si="1405"/>
        <v xml:space="preserve"> </v>
      </c>
      <c r="ER341" s="287"/>
      <c r="ES341" s="155"/>
      <c r="ET341" s="286"/>
      <c r="EU341" s="156"/>
      <c r="EV341" s="155" t="str">
        <f t="shared" si="1405"/>
        <v xml:space="preserve"> </v>
      </c>
      <c r="EW341" s="287"/>
      <c r="EX341" s="155"/>
      <c r="EY341" s="286"/>
      <c r="EZ341" s="156"/>
      <c r="FA341" s="155" t="str">
        <f t="shared" si="1405"/>
        <v xml:space="preserve"> </v>
      </c>
      <c r="FB341" s="287"/>
      <c r="FC341" s="155"/>
      <c r="FD341" s="286"/>
    </row>
    <row r="342" spans="1:160" ht="15" customHeight="1">
      <c r="A342" s="361">
        <f>IF($A340+1=8,1, $A340+1)</f>
        <v>5</v>
      </c>
      <c r="B342" s="401"/>
      <c r="C342" s="385">
        <f>C340+1</f>
        <v>43259</v>
      </c>
      <c r="D342" s="275" t="s">
        <v>78</v>
      </c>
      <c r="E342" s="11" t="str">
        <f t="shared" si="1406"/>
        <v>AM</v>
      </c>
      <c r="F342" s="209"/>
      <c r="G342" s="109" t="str">
        <f t="shared" si="1399"/>
        <v xml:space="preserve"> </v>
      </c>
      <c r="H342" s="271"/>
      <c r="I342" s="109"/>
      <c r="J342" s="272"/>
      <c r="K342" s="209"/>
      <c r="L342" s="109" t="str">
        <f t="shared" si="1403"/>
        <v xml:space="preserve"> </v>
      </c>
      <c r="M342" s="271"/>
      <c r="N342" s="109"/>
      <c r="O342" s="272"/>
      <c r="P342" s="209"/>
      <c r="Q342" s="109" t="str">
        <f t="shared" si="1403"/>
        <v xml:space="preserve"> </v>
      </c>
      <c r="R342" s="271"/>
      <c r="S342" s="109"/>
      <c r="T342" s="272"/>
      <c r="U342" s="209"/>
      <c r="V342" s="109" t="str">
        <f t="shared" si="1403"/>
        <v xml:space="preserve"> </v>
      </c>
      <c r="W342" s="271"/>
      <c r="X342" s="109"/>
      <c r="Y342" s="272"/>
      <c r="Z342" s="209"/>
      <c r="AA342" s="109" t="str">
        <f t="shared" si="1403"/>
        <v xml:space="preserve"> </v>
      </c>
      <c r="AB342" s="271"/>
      <c r="AC342" s="109"/>
      <c r="AD342" s="272"/>
      <c r="AE342" s="209"/>
      <c r="AF342" s="109" t="str">
        <f t="shared" si="1403"/>
        <v xml:space="preserve"> </v>
      </c>
      <c r="AG342" s="271"/>
      <c r="AH342" s="109"/>
      <c r="AI342" s="272"/>
      <c r="AJ342" s="209"/>
      <c r="AK342" s="109" t="str">
        <f t="shared" si="1403"/>
        <v xml:space="preserve"> </v>
      </c>
      <c r="AL342" s="271"/>
      <c r="AM342" s="109"/>
      <c r="AN342" s="272"/>
      <c r="AO342" s="209"/>
      <c r="AP342" s="109" t="str">
        <f t="shared" si="1403"/>
        <v xml:space="preserve"> </v>
      </c>
      <c r="AQ342" s="271"/>
      <c r="AR342" s="109"/>
      <c r="AS342" s="272"/>
      <c r="AT342" s="209"/>
      <c r="AU342" s="109" t="str">
        <f t="shared" si="1403"/>
        <v xml:space="preserve"> </v>
      </c>
      <c r="AV342" s="271"/>
      <c r="AW342" s="109"/>
      <c r="AX342" s="272"/>
      <c r="AY342" s="209"/>
      <c r="AZ342" s="109" t="str">
        <f t="shared" si="1403"/>
        <v xml:space="preserve"> </v>
      </c>
      <c r="BA342" s="271"/>
      <c r="BB342" s="109"/>
      <c r="BC342" s="272"/>
      <c r="BD342" s="209"/>
      <c r="BE342" s="109" t="str">
        <f t="shared" si="1403"/>
        <v xml:space="preserve"> </v>
      </c>
      <c r="BF342" s="271"/>
      <c r="BG342" s="109"/>
      <c r="BH342" s="272"/>
      <c r="BI342" s="209"/>
      <c r="BJ342" s="109" t="str">
        <f t="shared" si="1403"/>
        <v xml:space="preserve"> </v>
      </c>
      <c r="BK342" s="271"/>
      <c r="BL342" s="109"/>
      <c r="BM342" s="272"/>
      <c r="BN342" s="209"/>
      <c r="BO342" s="109" t="str">
        <f t="shared" si="1403"/>
        <v xml:space="preserve"> </v>
      </c>
      <c r="BP342" s="271"/>
      <c r="BQ342" s="109"/>
      <c r="BR342" s="272"/>
      <c r="BS342" s="209"/>
      <c r="BT342" s="109" t="str">
        <f t="shared" si="1403"/>
        <v xml:space="preserve"> </v>
      </c>
      <c r="BU342" s="271"/>
      <c r="BV342" s="109"/>
      <c r="BW342" s="272"/>
      <c r="BX342" s="209"/>
      <c r="BY342" s="109" t="str">
        <f t="shared" si="1404"/>
        <v xml:space="preserve"> </v>
      </c>
      <c r="BZ342" s="271"/>
      <c r="CA342" s="109"/>
      <c r="CB342" s="272"/>
      <c r="CC342" s="209"/>
      <c r="CD342" s="109" t="str">
        <f t="shared" si="1404"/>
        <v xml:space="preserve"> </v>
      </c>
      <c r="CE342" s="271"/>
      <c r="CF342" s="109"/>
      <c r="CG342" s="272"/>
      <c r="CH342" s="209"/>
      <c r="CI342" s="109" t="str">
        <f t="shared" si="1404"/>
        <v xml:space="preserve"> </v>
      </c>
      <c r="CJ342" s="271"/>
      <c r="CK342" s="109"/>
      <c r="CL342" s="272"/>
      <c r="CM342" s="209"/>
      <c r="CN342" s="109" t="str">
        <f t="shared" si="1404"/>
        <v xml:space="preserve"> </v>
      </c>
      <c r="CO342" s="271"/>
      <c r="CP342" s="109"/>
      <c r="CQ342" s="272"/>
      <c r="CR342" s="209"/>
      <c r="CS342" s="109" t="str">
        <f t="shared" si="1404"/>
        <v xml:space="preserve"> </v>
      </c>
      <c r="CT342" s="271"/>
      <c r="CU342" s="109"/>
      <c r="CV342" s="272"/>
      <c r="CW342" s="209"/>
      <c r="CX342" s="109" t="str">
        <f t="shared" si="1404"/>
        <v xml:space="preserve"> </v>
      </c>
      <c r="CY342" s="271"/>
      <c r="CZ342" s="109"/>
      <c r="DA342" s="272"/>
      <c r="DB342" s="209"/>
      <c r="DC342" s="109" t="str">
        <f t="shared" si="1404"/>
        <v xml:space="preserve"> </v>
      </c>
      <c r="DD342" s="271"/>
      <c r="DE342" s="109"/>
      <c r="DF342" s="272"/>
      <c r="DG342" s="209"/>
      <c r="DH342" s="109" t="str">
        <f t="shared" si="1404"/>
        <v xml:space="preserve"> </v>
      </c>
      <c r="DI342" s="271"/>
      <c r="DJ342" s="109"/>
      <c r="DK342" s="272"/>
      <c r="DL342" s="209"/>
      <c r="DM342" s="109" t="str">
        <f t="shared" si="1404"/>
        <v xml:space="preserve"> </v>
      </c>
      <c r="DN342" s="271"/>
      <c r="DO342" s="109"/>
      <c r="DP342" s="272"/>
      <c r="DQ342" s="209"/>
      <c r="DR342" s="109" t="str">
        <f t="shared" si="1404"/>
        <v xml:space="preserve"> </v>
      </c>
      <c r="DS342" s="271"/>
      <c r="DT342" s="109"/>
      <c r="DU342" s="272"/>
      <c r="DV342" s="209"/>
      <c r="DW342" s="109" t="str">
        <f t="shared" si="1404"/>
        <v xml:space="preserve"> </v>
      </c>
      <c r="DX342" s="271"/>
      <c r="DY342" s="109"/>
      <c r="DZ342" s="272"/>
      <c r="EA342" s="209"/>
      <c r="EB342" s="109" t="str">
        <f t="shared" si="1404"/>
        <v xml:space="preserve"> </v>
      </c>
      <c r="EC342" s="271"/>
      <c r="ED342" s="109"/>
      <c r="EE342" s="272"/>
      <c r="EF342" s="209"/>
      <c r="EG342" s="109" t="str">
        <f t="shared" si="1404"/>
        <v xml:space="preserve"> </v>
      </c>
      <c r="EH342" s="271"/>
      <c r="EI342" s="109"/>
      <c r="EJ342" s="272"/>
      <c r="EK342" s="209"/>
      <c r="EL342" s="109" t="str">
        <f t="shared" si="1405"/>
        <v xml:space="preserve"> </v>
      </c>
      <c r="EM342" s="271"/>
      <c r="EN342" s="109"/>
      <c r="EO342" s="272"/>
      <c r="EP342" s="209"/>
      <c r="EQ342" s="109" t="str">
        <f t="shared" si="1405"/>
        <v xml:space="preserve"> </v>
      </c>
      <c r="ER342" s="271"/>
      <c r="ES342" s="109"/>
      <c r="ET342" s="272"/>
      <c r="EU342" s="209"/>
      <c r="EV342" s="109" t="str">
        <f t="shared" si="1405"/>
        <v xml:space="preserve"> </v>
      </c>
      <c r="EW342" s="271"/>
      <c r="EX342" s="109"/>
      <c r="EY342" s="272"/>
      <c r="EZ342" s="209"/>
      <c r="FA342" s="109" t="str">
        <f t="shared" si="1405"/>
        <v xml:space="preserve"> </v>
      </c>
      <c r="FB342" s="271"/>
      <c r="FC342" s="109"/>
      <c r="FD342" s="272"/>
    </row>
    <row r="343" spans="1:160" ht="19.5" customHeight="1">
      <c r="A343" s="361"/>
      <c r="B343" s="402"/>
      <c r="C343" s="385"/>
      <c r="D343" s="277"/>
      <c r="E343" s="11" t="str">
        <f t="shared" si="1406"/>
        <v>PM</v>
      </c>
      <c r="F343" s="209"/>
      <c r="G343" s="109" t="str">
        <f t="shared" si="1399"/>
        <v xml:space="preserve"> </v>
      </c>
      <c r="H343" s="271"/>
      <c r="I343" s="109"/>
      <c r="J343" s="272"/>
      <c r="K343" s="209"/>
      <c r="L343" s="109" t="str">
        <f t="shared" si="1403"/>
        <v xml:space="preserve"> </v>
      </c>
      <c r="M343" s="271"/>
      <c r="N343" s="109"/>
      <c r="O343" s="272"/>
      <c r="P343" s="209"/>
      <c r="Q343" s="109" t="str">
        <f t="shared" si="1403"/>
        <v xml:space="preserve"> </v>
      </c>
      <c r="R343" s="271"/>
      <c r="S343" s="109"/>
      <c r="T343" s="272"/>
      <c r="U343" s="209"/>
      <c r="V343" s="109" t="str">
        <f t="shared" si="1403"/>
        <v xml:space="preserve"> </v>
      </c>
      <c r="W343" s="271"/>
      <c r="X343" s="109"/>
      <c r="Y343" s="272"/>
      <c r="Z343" s="209"/>
      <c r="AA343" s="109" t="str">
        <f t="shared" si="1403"/>
        <v xml:space="preserve"> </v>
      </c>
      <c r="AB343" s="271"/>
      <c r="AC343" s="109"/>
      <c r="AD343" s="272"/>
      <c r="AE343" s="209"/>
      <c r="AF343" s="109" t="str">
        <f t="shared" si="1403"/>
        <v xml:space="preserve"> </v>
      </c>
      <c r="AG343" s="271"/>
      <c r="AH343" s="109"/>
      <c r="AI343" s="272"/>
      <c r="AJ343" s="209"/>
      <c r="AK343" s="109" t="str">
        <f t="shared" si="1403"/>
        <v xml:space="preserve"> </v>
      </c>
      <c r="AL343" s="271"/>
      <c r="AM343" s="109"/>
      <c r="AN343" s="272"/>
      <c r="AO343" s="209"/>
      <c r="AP343" s="109" t="str">
        <f t="shared" si="1403"/>
        <v xml:space="preserve"> </v>
      </c>
      <c r="AQ343" s="271"/>
      <c r="AR343" s="109"/>
      <c r="AS343" s="272"/>
      <c r="AT343" s="209"/>
      <c r="AU343" s="109" t="str">
        <f t="shared" si="1403"/>
        <v xml:space="preserve"> </v>
      </c>
      <c r="AV343" s="271"/>
      <c r="AW343" s="109"/>
      <c r="AX343" s="272"/>
      <c r="AY343" s="209"/>
      <c r="AZ343" s="109" t="str">
        <f t="shared" si="1403"/>
        <v xml:space="preserve"> </v>
      </c>
      <c r="BA343" s="271"/>
      <c r="BB343" s="109"/>
      <c r="BC343" s="272"/>
      <c r="BD343" s="209"/>
      <c r="BE343" s="109" t="str">
        <f t="shared" si="1403"/>
        <v xml:space="preserve"> </v>
      </c>
      <c r="BF343" s="271"/>
      <c r="BG343" s="109"/>
      <c r="BH343" s="272"/>
      <c r="BI343" s="209"/>
      <c r="BJ343" s="109" t="str">
        <f t="shared" si="1403"/>
        <v xml:space="preserve"> </v>
      </c>
      <c r="BK343" s="271"/>
      <c r="BL343" s="109"/>
      <c r="BM343" s="272"/>
      <c r="BN343" s="209"/>
      <c r="BO343" s="109" t="str">
        <f t="shared" si="1403"/>
        <v xml:space="preserve"> </v>
      </c>
      <c r="BP343" s="271"/>
      <c r="BQ343" s="109"/>
      <c r="BR343" s="272"/>
      <c r="BS343" s="209"/>
      <c r="BT343" s="109" t="str">
        <f t="shared" si="1403"/>
        <v xml:space="preserve"> </v>
      </c>
      <c r="BU343" s="271"/>
      <c r="BV343" s="109"/>
      <c r="BW343" s="272"/>
      <c r="BX343" s="209"/>
      <c r="BY343" s="109" t="str">
        <f t="shared" si="1404"/>
        <v xml:space="preserve"> </v>
      </c>
      <c r="BZ343" s="271"/>
      <c r="CA343" s="109"/>
      <c r="CB343" s="272"/>
      <c r="CC343" s="209"/>
      <c r="CD343" s="109" t="str">
        <f t="shared" si="1404"/>
        <v xml:space="preserve"> </v>
      </c>
      <c r="CE343" s="271"/>
      <c r="CF343" s="109"/>
      <c r="CG343" s="272"/>
      <c r="CH343" s="209"/>
      <c r="CI343" s="109" t="str">
        <f t="shared" si="1404"/>
        <v xml:space="preserve"> </v>
      </c>
      <c r="CJ343" s="271"/>
      <c r="CK343" s="109"/>
      <c r="CL343" s="272"/>
      <c r="CM343" s="209"/>
      <c r="CN343" s="109" t="str">
        <f t="shared" si="1404"/>
        <v xml:space="preserve"> </v>
      </c>
      <c r="CO343" s="271"/>
      <c r="CP343" s="109"/>
      <c r="CQ343" s="272"/>
      <c r="CR343" s="209"/>
      <c r="CS343" s="109" t="str">
        <f t="shared" si="1404"/>
        <v xml:space="preserve"> </v>
      </c>
      <c r="CT343" s="271"/>
      <c r="CU343" s="109"/>
      <c r="CV343" s="272"/>
      <c r="CW343" s="209"/>
      <c r="CX343" s="109" t="str">
        <f t="shared" si="1404"/>
        <v xml:space="preserve"> </v>
      </c>
      <c r="CY343" s="271"/>
      <c r="CZ343" s="109"/>
      <c r="DA343" s="272"/>
      <c r="DB343" s="209"/>
      <c r="DC343" s="109" t="str">
        <f t="shared" si="1404"/>
        <v xml:space="preserve"> </v>
      </c>
      <c r="DD343" s="271"/>
      <c r="DE343" s="109"/>
      <c r="DF343" s="272"/>
      <c r="DG343" s="209"/>
      <c r="DH343" s="109" t="str">
        <f t="shared" si="1404"/>
        <v xml:space="preserve"> </v>
      </c>
      <c r="DI343" s="271"/>
      <c r="DJ343" s="109"/>
      <c r="DK343" s="272"/>
      <c r="DL343" s="209"/>
      <c r="DM343" s="109" t="str">
        <f t="shared" si="1404"/>
        <v xml:space="preserve"> </v>
      </c>
      <c r="DN343" s="271"/>
      <c r="DO343" s="109"/>
      <c r="DP343" s="272"/>
      <c r="DQ343" s="209"/>
      <c r="DR343" s="109" t="str">
        <f t="shared" si="1404"/>
        <v xml:space="preserve"> </v>
      </c>
      <c r="DS343" s="271"/>
      <c r="DT343" s="109"/>
      <c r="DU343" s="272"/>
      <c r="DV343" s="209"/>
      <c r="DW343" s="109" t="str">
        <f t="shared" si="1404"/>
        <v xml:space="preserve"> </v>
      </c>
      <c r="DX343" s="271"/>
      <c r="DY343" s="109"/>
      <c r="DZ343" s="272"/>
      <c r="EA343" s="209"/>
      <c r="EB343" s="109" t="str">
        <f t="shared" si="1404"/>
        <v xml:space="preserve"> </v>
      </c>
      <c r="EC343" s="271"/>
      <c r="ED343" s="109"/>
      <c r="EE343" s="272"/>
      <c r="EF343" s="209"/>
      <c r="EG343" s="109" t="str">
        <f t="shared" si="1404"/>
        <v xml:space="preserve"> </v>
      </c>
      <c r="EH343" s="271"/>
      <c r="EI343" s="109"/>
      <c r="EJ343" s="272"/>
      <c r="EK343" s="209"/>
      <c r="EL343" s="109" t="str">
        <f t="shared" si="1405"/>
        <v xml:space="preserve"> </v>
      </c>
      <c r="EM343" s="271"/>
      <c r="EN343" s="109"/>
      <c r="EO343" s="272"/>
      <c r="EP343" s="209"/>
      <c r="EQ343" s="109" t="str">
        <f t="shared" si="1405"/>
        <v xml:space="preserve"> </v>
      </c>
      <c r="ER343" s="271"/>
      <c r="ES343" s="109"/>
      <c r="ET343" s="272"/>
      <c r="EU343" s="209"/>
      <c r="EV343" s="109" t="str">
        <f t="shared" si="1405"/>
        <v xml:space="preserve"> </v>
      </c>
      <c r="EW343" s="271"/>
      <c r="EX343" s="109"/>
      <c r="EY343" s="272"/>
      <c r="EZ343" s="209"/>
      <c r="FA343" s="109" t="str">
        <f t="shared" si="1405"/>
        <v xml:space="preserve"> </v>
      </c>
      <c r="FB343" s="271"/>
      <c r="FC343" s="109"/>
      <c r="FD343" s="272"/>
    </row>
    <row r="344" spans="1:160" ht="15" customHeight="1">
      <c r="A344" s="360">
        <f>IF($A342+1=8,1, $A342+1)</f>
        <v>6</v>
      </c>
      <c r="B344" s="402"/>
      <c r="C344" s="386">
        <f>C342+1</f>
        <v>43260</v>
      </c>
      <c r="D344" s="278" t="s">
        <v>79</v>
      </c>
      <c r="E344" s="221" t="str">
        <f t="shared" si="1406"/>
        <v>AM</v>
      </c>
      <c r="F344" s="222"/>
      <c r="G344" s="217" t="str">
        <f t="shared" si="1399"/>
        <v xml:space="preserve"> </v>
      </c>
      <c r="H344" s="288"/>
      <c r="I344" s="217"/>
      <c r="J344" s="285"/>
      <c r="K344" s="222"/>
      <c r="L344" s="217" t="str">
        <f t="shared" si="1403"/>
        <v xml:space="preserve"> </v>
      </c>
      <c r="M344" s="288"/>
      <c r="N344" s="217"/>
      <c r="O344" s="285"/>
      <c r="P344" s="222"/>
      <c r="Q344" s="217" t="str">
        <f t="shared" si="1403"/>
        <v xml:space="preserve"> </v>
      </c>
      <c r="R344" s="288"/>
      <c r="S344" s="217"/>
      <c r="T344" s="285"/>
      <c r="U344" s="222"/>
      <c r="V344" s="217" t="str">
        <f t="shared" si="1403"/>
        <v xml:space="preserve"> </v>
      </c>
      <c r="W344" s="288"/>
      <c r="X344" s="217"/>
      <c r="Y344" s="285"/>
      <c r="Z344" s="222"/>
      <c r="AA344" s="217" t="str">
        <f t="shared" si="1403"/>
        <v xml:space="preserve"> </v>
      </c>
      <c r="AB344" s="288"/>
      <c r="AC344" s="217"/>
      <c r="AD344" s="285"/>
      <c r="AE344" s="222"/>
      <c r="AF344" s="217" t="str">
        <f t="shared" si="1403"/>
        <v xml:space="preserve"> </v>
      </c>
      <c r="AG344" s="288"/>
      <c r="AH344" s="217"/>
      <c r="AI344" s="285"/>
      <c r="AJ344" s="222"/>
      <c r="AK344" s="217" t="str">
        <f t="shared" si="1403"/>
        <v xml:space="preserve"> </v>
      </c>
      <c r="AL344" s="288"/>
      <c r="AM344" s="217"/>
      <c r="AN344" s="285"/>
      <c r="AO344" s="222"/>
      <c r="AP344" s="217" t="str">
        <f t="shared" si="1403"/>
        <v xml:space="preserve"> </v>
      </c>
      <c r="AQ344" s="288"/>
      <c r="AR344" s="217"/>
      <c r="AS344" s="285"/>
      <c r="AT344" s="222"/>
      <c r="AU344" s="217" t="str">
        <f t="shared" si="1403"/>
        <v xml:space="preserve"> </v>
      </c>
      <c r="AV344" s="288"/>
      <c r="AW344" s="217"/>
      <c r="AX344" s="285"/>
      <c r="AY344" s="222"/>
      <c r="AZ344" s="217" t="str">
        <f t="shared" si="1403"/>
        <v xml:space="preserve"> </v>
      </c>
      <c r="BA344" s="288"/>
      <c r="BB344" s="217"/>
      <c r="BC344" s="285"/>
      <c r="BD344" s="222"/>
      <c r="BE344" s="217" t="str">
        <f t="shared" si="1403"/>
        <v xml:space="preserve"> </v>
      </c>
      <c r="BF344" s="288"/>
      <c r="BG344" s="217"/>
      <c r="BH344" s="285"/>
      <c r="BI344" s="222"/>
      <c r="BJ344" s="217" t="str">
        <f t="shared" si="1403"/>
        <v xml:space="preserve"> </v>
      </c>
      <c r="BK344" s="288"/>
      <c r="BL344" s="217"/>
      <c r="BM344" s="285"/>
      <c r="BN344" s="222"/>
      <c r="BO344" s="217" t="str">
        <f t="shared" si="1403"/>
        <v xml:space="preserve"> </v>
      </c>
      <c r="BP344" s="288"/>
      <c r="BQ344" s="217"/>
      <c r="BR344" s="285"/>
      <c r="BS344" s="222"/>
      <c r="BT344" s="217" t="str">
        <f t="shared" si="1403"/>
        <v xml:space="preserve"> </v>
      </c>
      <c r="BU344" s="288"/>
      <c r="BV344" s="217"/>
      <c r="BW344" s="285"/>
      <c r="BX344" s="222"/>
      <c r="BY344" s="217" t="str">
        <f t="shared" si="1404"/>
        <v xml:space="preserve"> </v>
      </c>
      <c r="BZ344" s="288"/>
      <c r="CA344" s="217"/>
      <c r="CB344" s="285"/>
      <c r="CC344" s="222"/>
      <c r="CD344" s="217" t="str">
        <f t="shared" si="1404"/>
        <v xml:space="preserve"> </v>
      </c>
      <c r="CE344" s="288"/>
      <c r="CF344" s="217"/>
      <c r="CG344" s="285"/>
      <c r="CH344" s="222"/>
      <c r="CI344" s="217" t="str">
        <f t="shared" si="1404"/>
        <v xml:space="preserve"> </v>
      </c>
      <c r="CJ344" s="288"/>
      <c r="CK344" s="217"/>
      <c r="CL344" s="285"/>
      <c r="CM344" s="222"/>
      <c r="CN344" s="217" t="str">
        <f t="shared" si="1404"/>
        <v xml:space="preserve"> </v>
      </c>
      <c r="CO344" s="288"/>
      <c r="CP344" s="217"/>
      <c r="CQ344" s="285"/>
      <c r="CR344" s="222"/>
      <c r="CS344" s="217" t="str">
        <f t="shared" si="1404"/>
        <v xml:space="preserve"> </v>
      </c>
      <c r="CT344" s="288"/>
      <c r="CU344" s="217"/>
      <c r="CV344" s="285"/>
      <c r="CW344" s="222"/>
      <c r="CX344" s="217" t="str">
        <f t="shared" si="1404"/>
        <v xml:space="preserve"> </v>
      </c>
      <c r="CY344" s="288"/>
      <c r="CZ344" s="217"/>
      <c r="DA344" s="285"/>
      <c r="DB344" s="222"/>
      <c r="DC344" s="217" t="str">
        <f t="shared" si="1404"/>
        <v xml:space="preserve"> </v>
      </c>
      <c r="DD344" s="288"/>
      <c r="DE344" s="217"/>
      <c r="DF344" s="285"/>
      <c r="DG344" s="222"/>
      <c r="DH344" s="217" t="str">
        <f t="shared" si="1404"/>
        <v xml:space="preserve"> </v>
      </c>
      <c r="DI344" s="288"/>
      <c r="DJ344" s="217"/>
      <c r="DK344" s="285"/>
      <c r="DL344" s="222"/>
      <c r="DM344" s="217" t="str">
        <f t="shared" si="1404"/>
        <v xml:space="preserve"> </v>
      </c>
      <c r="DN344" s="288"/>
      <c r="DO344" s="217"/>
      <c r="DP344" s="285"/>
      <c r="DQ344" s="222"/>
      <c r="DR344" s="217" t="str">
        <f t="shared" si="1404"/>
        <v xml:space="preserve"> </v>
      </c>
      <c r="DS344" s="288"/>
      <c r="DT344" s="217"/>
      <c r="DU344" s="285"/>
      <c r="DV344" s="222"/>
      <c r="DW344" s="217" t="str">
        <f t="shared" si="1404"/>
        <v xml:space="preserve"> </v>
      </c>
      <c r="DX344" s="288"/>
      <c r="DY344" s="217"/>
      <c r="DZ344" s="285"/>
      <c r="EA344" s="222"/>
      <c r="EB344" s="217" t="str">
        <f t="shared" si="1404"/>
        <v xml:space="preserve"> </v>
      </c>
      <c r="EC344" s="288"/>
      <c r="ED344" s="217"/>
      <c r="EE344" s="285"/>
      <c r="EF344" s="222"/>
      <c r="EG344" s="217" t="str">
        <f t="shared" si="1404"/>
        <v xml:space="preserve"> </v>
      </c>
      <c r="EH344" s="288"/>
      <c r="EI344" s="217"/>
      <c r="EJ344" s="285"/>
      <c r="EK344" s="222"/>
      <c r="EL344" s="217" t="str">
        <f t="shared" si="1405"/>
        <v xml:space="preserve"> </v>
      </c>
      <c r="EM344" s="288"/>
      <c r="EN344" s="217"/>
      <c r="EO344" s="285"/>
      <c r="EP344" s="222"/>
      <c r="EQ344" s="217" t="str">
        <f t="shared" si="1405"/>
        <v xml:space="preserve"> </v>
      </c>
      <c r="ER344" s="288"/>
      <c r="ES344" s="217"/>
      <c r="ET344" s="285"/>
      <c r="EU344" s="222"/>
      <c r="EV344" s="217" t="str">
        <f t="shared" si="1405"/>
        <v xml:space="preserve"> </v>
      </c>
      <c r="EW344" s="288"/>
      <c r="EX344" s="217"/>
      <c r="EY344" s="285"/>
      <c r="EZ344" s="222"/>
      <c r="FA344" s="217" t="str">
        <f t="shared" si="1405"/>
        <v xml:space="preserve"> </v>
      </c>
      <c r="FB344" s="288"/>
      <c r="FC344" s="217"/>
      <c r="FD344" s="285"/>
    </row>
    <row r="345" spans="1:160" ht="15" customHeight="1">
      <c r="A345" s="360"/>
      <c r="B345" s="402"/>
      <c r="C345" s="386"/>
      <c r="D345" s="279"/>
      <c r="E345" s="221" t="str">
        <f t="shared" si="1406"/>
        <v>PM</v>
      </c>
      <c r="F345" s="222"/>
      <c r="G345" s="217" t="str">
        <f t="shared" si="1399"/>
        <v xml:space="preserve"> </v>
      </c>
      <c r="H345" s="288"/>
      <c r="I345" s="217"/>
      <c r="J345" s="285"/>
      <c r="K345" s="222"/>
      <c r="L345" s="217" t="str">
        <f t="shared" si="1403"/>
        <v xml:space="preserve"> </v>
      </c>
      <c r="M345" s="288"/>
      <c r="N345" s="217"/>
      <c r="O345" s="285"/>
      <c r="P345" s="222"/>
      <c r="Q345" s="217" t="str">
        <f t="shared" si="1403"/>
        <v xml:space="preserve"> </v>
      </c>
      <c r="R345" s="288"/>
      <c r="S345" s="217"/>
      <c r="T345" s="285"/>
      <c r="U345" s="222"/>
      <c r="V345" s="217" t="str">
        <f t="shared" si="1403"/>
        <v xml:space="preserve"> </v>
      </c>
      <c r="W345" s="288"/>
      <c r="X345" s="217"/>
      <c r="Y345" s="285"/>
      <c r="Z345" s="222"/>
      <c r="AA345" s="217" t="str">
        <f t="shared" si="1403"/>
        <v xml:space="preserve"> </v>
      </c>
      <c r="AB345" s="288"/>
      <c r="AC345" s="217"/>
      <c r="AD345" s="285"/>
      <c r="AE345" s="222"/>
      <c r="AF345" s="217" t="str">
        <f t="shared" si="1403"/>
        <v xml:space="preserve"> </v>
      </c>
      <c r="AG345" s="288"/>
      <c r="AH345" s="217"/>
      <c r="AI345" s="285"/>
      <c r="AJ345" s="222"/>
      <c r="AK345" s="217" t="str">
        <f t="shared" si="1403"/>
        <v xml:space="preserve"> </v>
      </c>
      <c r="AL345" s="288"/>
      <c r="AM345" s="217"/>
      <c r="AN345" s="285"/>
      <c r="AO345" s="222"/>
      <c r="AP345" s="217" t="str">
        <f t="shared" si="1403"/>
        <v xml:space="preserve"> </v>
      </c>
      <c r="AQ345" s="288"/>
      <c r="AR345" s="217"/>
      <c r="AS345" s="285"/>
      <c r="AT345" s="222"/>
      <c r="AU345" s="217" t="str">
        <f t="shared" si="1403"/>
        <v xml:space="preserve"> </v>
      </c>
      <c r="AV345" s="288"/>
      <c r="AW345" s="217"/>
      <c r="AX345" s="285"/>
      <c r="AY345" s="222"/>
      <c r="AZ345" s="217" t="str">
        <f t="shared" si="1403"/>
        <v xml:space="preserve"> </v>
      </c>
      <c r="BA345" s="288"/>
      <c r="BB345" s="217"/>
      <c r="BC345" s="285"/>
      <c r="BD345" s="222"/>
      <c r="BE345" s="217" t="str">
        <f t="shared" si="1403"/>
        <v xml:space="preserve"> </v>
      </c>
      <c r="BF345" s="288"/>
      <c r="BG345" s="217"/>
      <c r="BH345" s="285"/>
      <c r="BI345" s="222"/>
      <c r="BJ345" s="217" t="str">
        <f t="shared" si="1403"/>
        <v xml:space="preserve"> </v>
      </c>
      <c r="BK345" s="288"/>
      <c r="BL345" s="217"/>
      <c r="BM345" s="285"/>
      <c r="BN345" s="222"/>
      <c r="BO345" s="217" t="str">
        <f t="shared" si="1403"/>
        <v xml:space="preserve"> </v>
      </c>
      <c r="BP345" s="288"/>
      <c r="BQ345" s="217"/>
      <c r="BR345" s="285"/>
      <c r="BS345" s="222"/>
      <c r="BT345" s="217" t="str">
        <f t="shared" si="1403"/>
        <v xml:space="preserve"> </v>
      </c>
      <c r="BU345" s="288"/>
      <c r="BV345" s="217"/>
      <c r="BW345" s="285"/>
      <c r="BX345" s="222"/>
      <c r="BY345" s="217" t="str">
        <f t="shared" si="1404"/>
        <v xml:space="preserve"> </v>
      </c>
      <c r="BZ345" s="288"/>
      <c r="CA345" s="217"/>
      <c r="CB345" s="285"/>
      <c r="CC345" s="222"/>
      <c r="CD345" s="217" t="str">
        <f t="shared" si="1404"/>
        <v xml:space="preserve"> </v>
      </c>
      <c r="CE345" s="288"/>
      <c r="CF345" s="217"/>
      <c r="CG345" s="285"/>
      <c r="CH345" s="222"/>
      <c r="CI345" s="217" t="str">
        <f t="shared" si="1404"/>
        <v xml:space="preserve"> </v>
      </c>
      <c r="CJ345" s="288"/>
      <c r="CK345" s="217"/>
      <c r="CL345" s="285"/>
      <c r="CM345" s="222"/>
      <c r="CN345" s="217" t="str">
        <f t="shared" si="1404"/>
        <v xml:space="preserve"> </v>
      </c>
      <c r="CO345" s="288"/>
      <c r="CP345" s="217"/>
      <c r="CQ345" s="285"/>
      <c r="CR345" s="222"/>
      <c r="CS345" s="217" t="str">
        <f t="shared" si="1404"/>
        <v xml:space="preserve"> </v>
      </c>
      <c r="CT345" s="288"/>
      <c r="CU345" s="217"/>
      <c r="CV345" s="285"/>
      <c r="CW345" s="222"/>
      <c r="CX345" s="217" t="str">
        <f t="shared" si="1404"/>
        <v xml:space="preserve"> </v>
      </c>
      <c r="CY345" s="288"/>
      <c r="CZ345" s="217"/>
      <c r="DA345" s="285"/>
      <c r="DB345" s="222"/>
      <c r="DC345" s="217" t="str">
        <f t="shared" si="1404"/>
        <v xml:space="preserve"> </v>
      </c>
      <c r="DD345" s="288"/>
      <c r="DE345" s="217"/>
      <c r="DF345" s="285"/>
      <c r="DG345" s="222"/>
      <c r="DH345" s="217" t="str">
        <f t="shared" si="1404"/>
        <v xml:space="preserve"> </v>
      </c>
      <c r="DI345" s="288"/>
      <c r="DJ345" s="217"/>
      <c r="DK345" s="285"/>
      <c r="DL345" s="222"/>
      <c r="DM345" s="217" t="str">
        <f t="shared" si="1404"/>
        <v xml:space="preserve"> </v>
      </c>
      <c r="DN345" s="288"/>
      <c r="DO345" s="217"/>
      <c r="DP345" s="285"/>
      <c r="DQ345" s="222"/>
      <c r="DR345" s="217" t="str">
        <f t="shared" si="1404"/>
        <v xml:space="preserve"> </v>
      </c>
      <c r="DS345" s="288"/>
      <c r="DT345" s="217"/>
      <c r="DU345" s="285"/>
      <c r="DV345" s="222"/>
      <c r="DW345" s="217" t="str">
        <f t="shared" si="1404"/>
        <v xml:space="preserve"> </v>
      </c>
      <c r="DX345" s="288"/>
      <c r="DY345" s="217"/>
      <c r="DZ345" s="285"/>
      <c r="EA345" s="222"/>
      <c r="EB345" s="217" t="str">
        <f t="shared" si="1404"/>
        <v xml:space="preserve"> </v>
      </c>
      <c r="EC345" s="288"/>
      <c r="ED345" s="217"/>
      <c r="EE345" s="285"/>
      <c r="EF345" s="222"/>
      <c r="EG345" s="217" t="str">
        <f t="shared" si="1404"/>
        <v xml:space="preserve"> </v>
      </c>
      <c r="EH345" s="288"/>
      <c r="EI345" s="217"/>
      <c r="EJ345" s="285"/>
      <c r="EK345" s="222"/>
      <c r="EL345" s="217" t="str">
        <f t="shared" si="1405"/>
        <v xml:space="preserve"> </v>
      </c>
      <c r="EM345" s="288"/>
      <c r="EN345" s="217"/>
      <c r="EO345" s="285"/>
      <c r="EP345" s="222"/>
      <c r="EQ345" s="217" t="str">
        <f t="shared" si="1405"/>
        <v xml:space="preserve"> </v>
      </c>
      <c r="ER345" s="288"/>
      <c r="ES345" s="217"/>
      <c r="ET345" s="285"/>
      <c r="EU345" s="222"/>
      <c r="EV345" s="217" t="str">
        <f t="shared" si="1405"/>
        <v xml:space="preserve"> </v>
      </c>
      <c r="EW345" s="288"/>
      <c r="EX345" s="217"/>
      <c r="EY345" s="285"/>
      <c r="EZ345" s="222"/>
      <c r="FA345" s="217" t="str">
        <f t="shared" si="1405"/>
        <v xml:space="preserve"> </v>
      </c>
      <c r="FB345" s="288"/>
      <c r="FC345" s="217"/>
      <c r="FD345" s="285"/>
    </row>
    <row r="346" spans="1:160" ht="15" customHeight="1">
      <c r="A346" s="360">
        <f>IF($A344+1=8,1, $A344+1)</f>
        <v>7</v>
      </c>
      <c r="B346" s="401"/>
      <c r="C346" s="386">
        <f>C344+1</f>
        <v>43261</v>
      </c>
      <c r="D346" s="278" t="s">
        <v>80</v>
      </c>
      <c r="E346" s="221" t="str">
        <f t="shared" si="1406"/>
        <v>AM</v>
      </c>
      <c r="F346" s="222"/>
      <c r="G346" s="217" t="str">
        <f t="shared" si="1399"/>
        <v xml:space="preserve"> </v>
      </c>
      <c r="H346" s="288"/>
      <c r="I346" s="217"/>
      <c r="J346" s="285"/>
      <c r="K346" s="222"/>
      <c r="L346" s="217" t="str">
        <f t="shared" ref="L346:BT361" si="1407">IF(K346="Absent",0," ")</f>
        <v xml:space="preserve"> </v>
      </c>
      <c r="M346" s="288"/>
      <c r="N346" s="217"/>
      <c r="O346" s="285"/>
      <c r="P346" s="222"/>
      <c r="Q346" s="217" t="str">
        <f t="shared" si="1407"/>
        <v xml:space="preserve"> </v>
      </c>
      <c r="R346" s="288"/>
      <c r="S346" s="217"/>
      <c r="T346" s="285"/>
      <c r="U346" s="222"/>
      <c r="V346" s="217" t="str">
        <f t="shared" si="1407"/>
        <v xml:space="preserve"> </v>
      </c>
      <c r="W346" s="288"/>
      <c r="X346" s="217"/>
      <c r="Y346" s="285"/>
      <c r="Z346" s="222"/>
      <c r="AA346" s="217" t="str">
        <f t="shared" si="1407"/>
        <v xml:space="preserve"> </v>
      </c>
      <c r="AB346" s="288"/>
      <c r="AC346" s="217"/>
      <c r="AD346" s="285"/>
      <c r="AE346" s="222"/>
      <c r="AF346" s="217" t="str">
        <f t="shared" si="1407"/>
        <v xml:space="preserve"> </v>
      </c>
      <c r="AG346" s="288"/>
      <c r="AH346" s="217"/>
      <c r="AI346" s="285"/>
      <c r="AJ346" s="222"/>
      <c r="AK346" s="217" t="str">
        <f t="shared" si="1407"/>
        <v xml:space="preserve"> </v>
      </c>
      <c r="AL346" s="288"/>
      <c r="AM346" s="217"/>
      <c r="AN346" s="285"/>
      <c r="AO346" s="222"/>
      <c r="AP346" s="217" t="str">
        <f t="shared" si="1407"/>
        <v xml:space="preserve"> </v>
      </c>
      <c r="AQ346" s="288"/>
      <c r="AR346" s="217"/>
      <c r="AS346" s="285"/>
      <c r="AT346" s="222"/>
      <c r="AU346" s="217" t="str">
        <f t="shared" si="1407"/>
        <v xml:space="preserve"> </v>
      </c>
      <c r="AV346" s="288"/>
      <c r="AW346" s="217"/>
      <c r="AX346" s="285"/>
      <c r="AY346" s="222"/>
      <c r="AZ346" s="217" t="str">
        <f t="shared" si="1407"/>
        <v xml:space="preserve"> </v>
      </c>
      <c r="BA346" s="288"/>
      <c r="BB346" s="217"/>
      <c r="BC346" s="285"/>
      <c r="BD346" s="222"/>
      <c r="BE346" s="217" t="str">
        <f t="shared" si="1407"/>
        <v xml:space="preserve"> </v>
      </c>
      <c r="BF346" s="288"/>
      <c r="BG346" s="217"/>
      <c r="BH346" s="285"/>
      <c r="BI346" s="222"/>
      <c r="BJ346" s="217" t="str">
        <f t="shared" si="1407"/>
        <v xml:space="preserve"> </v>
      </c>
      <c r="BK346" s="288"/>
      <c r="BL346" s="217"/>
      <c r="BM346" s="285"/>
      <c r="BN346" s="222"/>
      <c r="BO346" s="217" t="str">
        <f t="shared" si="1407"/>
        <v xml:space="preserve"> </v>
      </c>
      <c r="BP346" s="288"/>
      <c r="BQ346" s="217"/>
      <c r="BR346" s="285"/>
      <c r="BS346" s="222"/>
      <c r="BT346" s="217" t="str">
        <f t="shared" si="1407"/>
        <v xml:space="preserve"> </v>
      </c>
      <c r="BU346" s="288"/>
      <c r="BV346" s="217"/>
      <c r="BW346" s="285"/>
      <c r="BX346" s="222"/>
      <c r="BY346" s="217" t="str">
        <f t="shared" ref="BY346:EG361" si="1408">IF(BX346="Absent",0," ")</f>
        <v xml:space="preserve"> </v>
      </c>
      <c r="BZ346" s="288"/>
      <c r="CA346" s="217"/>
      <c r="CB346" s="285"/>
      <c r="CC346" s="222"/>
      <c r="CD346" s="217" t="str">
        <f t="shared" si="1408"/>
        <v xml:space="preserve"> </v>
      </c>
      <c r="CE346" s="288"/>
      <c r="CF346" s="217"/>
      <c r="CG346" s="285"/>
      <c r="CH346" s="222"/>
      <c r="CI346" s="217" t="str">
        <f t="shared" si="1408"/>
        <v xml:space="preserve"> </v>
      </c>
      <c r="CJ346" s="288"/>
      <c r="CK346" s="217"/>
      <c r="CL346" s="285"/>
      <c r="CM346" s="222"/>
      <c r="CN346" s="217" t="str">
        <f t="shared" si="1408"/>
        <v xml:space="preserve"> </v>
      </c>
      <c r="CO346" s="288"/>
      <c r="CP346" s="217"/>
      <c r="CQ346" s="285"/>
      <c r="CR346" s="222"/>
      <c r="CS346" s="217" t="str">
        <f t="shared" si="1408"/>
        <v xml:space="preserve"> </v>
      </c>
      <c r="CT346" s="288"/>
      <c r="CU346" s="217"/>
      <c r="CV346" s="285"/>
      <c r="CW346" s="222"/>
      <c r="CX346" s="217" t="str">
        <f t="shared" si="1408"/>
        <v xml:space="preserve"> </v>
      </c>
      <c r="CY346" s="288"/>
      <c r="CZ346" s="217"/>
      <c r="DA346" s="285"/>
      <c r="DB346" s="222"/>
      <c r="DC346" s="217" t="str">
        <f t="shared" si="1408"/>
        <v xml:space="preserve"> </v>
      </c>
      <c r="DD346" s="288"/>
      <c r="DE346" s="217"/>
      <c r="DF346" s="285"/>
      <c r="DG346" s="222"/>
      <c r="DH346" s="217" t="str">
        <f t="shared" si="1408"/>
        <v xml:space="preserve"> </v>
      </c>
      <c r="DI346" s="288"/>
      <c r="DJ346" s="217"/>
      <c r="DK346" s="285"/>
      <c r="DL346" s="222"/>
      <c r="DM346" s="217" t="str">
        <f t="shared" si="1408"/>
        <v xml:space="preserve"> </v>
      </c>
      <c r="DN346" s="288"/>
      <c r="DO346" s="217"/>
      <c r="DP346" s="285"/>
      <c r="DQ346" s="222"/>
      <c r="DR346" s="217" t="str">
        <f t="shared" si="1408"/>
        <v xml:space="preserve"> </v>
      </c>
      <c r="DS346" s="288"/>
      <c r="DT346" s="217"/>
      <c r="DU346" s="285"/>
      <c r="DV346" s="222"/>
      <c r="DW346" s="217" t="str">
        <f t="shared" si="1408"/>
        <v xml:space="preserve"> </v>
      </c>
      <c r="DX346" s="288"/>
      <c r="DY346" s="217"/>
      <c r="DZ346" s="285"/>
      <c r="EA346" s="222"/>
      <c r="EB346" s="217" t="str">
        <f t="shared" si="1408"/>
        <v xml:space="preserve"> </v>
      </c>
      <c r="EC346" s="288"/>
      <c r="ED346" s="217"/>
      <c r="EE346" s="285"/>
      <c r="EF346" s="222"/>
      <c r="EG346" s="217" t="str">
        <f t="shared" si="1408"/>
        <v xml:space="preserve"> </v>
      </c>
      <c r="EH346" s="288"/>
      <c r="EI346" s="217"/>
      <c r="EJ346" s="285"/>
      <c r="EK346" s="222"/>
      <c r="EL346" s="217" t="str">
        <f t="shared" ref="EL346:FA361" si="1409">IF(EK346="Absent",0," ")</f>
        <v xml:space="preserve"> </v>
      </c>
      <c r="EM346" s="288"/>
      <c r="EN346" s="217"/>
      <c r="EO346" s="285"/>
      <c r="EP346" s="222"/>
      <c r="EQ346" s="217" t="str">
        <f t="shared" si="1409"/>
        <v xml:space="preserve"> </v>
      </c>
      <c r="ER346" s="288"/>
      <c r="ES346" s="217"/>
      <c r="ET346" s="285"/>
      <c r="EU346" s="222"/>
      <c r="EV346" s="217" t="str">
        <f t="shared" si="1409"/>
        <v xml:space="preserve"> </v>
      </c>
      <c r="EW346" s="288"/>
      <c r="EX346" s="217"/>
      <c r="EY346" s="285"/>
      <c r="EZ346" s="222"/>
      <c r="FA346" s="217" t="str">
        <f t="shared" si="1409"/>
        <v xml:space="preserve"> </v>
      </c>
      <c r="FB346" s="288"/>
      <c r="FC346" s="217"/>
      <c r="FD346" s="285"/>
    </row>
    <row r="347" spans="1:160" ht="15" customHeight="1">
      <c r="A347" s="360"/>
      <c r="B347" s="401"/>
      <c r="C347" s="386"/>
      <c r="D347" s="279"/>
      <c r="E347" s="221" t="str">
        <f t="shared" si="1406"/>
        <v>PM</v>
      </c>
      <c r="F347" s="222"/>
      <c r="G347" s="217" t="str">
        <f t="shared" si="1399"/>
        <v xml:space="preserve"> </v>
      </c>
      <c r="H347" s="288"/>
      <c r="I347" s="217"/>
      <c r="J347" s="285"/>
      <c r="K347" s="222"/>
      <c r="L347" s="217" t="str">
        <f t="shared" si="1407"/>
        <v xml:space="preserve"> </v>
      </c>
      <c r="M347" s="288"/>
      <c r="N347" s="217"/>
      <c r="O347" s="285"/>
      <c r="P347" s="222"/>
      <c r="Q347" s="217" t="str">
        <f t="shared" si="1407"/>
        <v xml:space="preserve"> </v>
      </c>
      <c r="R347" s="288"/>
      <c r="S347" s="217"/>
      <c r="T347" s="285"/>
      <c r="U347" s="222"/>
      <c r="V347" s="217" t="str">
        <f t="shared" si="1407"/>
        <v xml:space="preserve"> </v>
      </c>
      <c r="W347" s="288"/>
      <c r="X347" s="217"/>
      <c r="Y347" s="285"/>
      <c r="Z347" s="222"/>
      <c r="AA347" s="217" t="str">
        <f t="shared" si="1407"/>
        <v xml:space="preserve"> </v>
      </c>
      <c r="AB347" s="288"/>
      <c r="AC347" s="217"/>
      <c r="AD347" s="285"/>
      <c r="AE347" s="222"/>
      <c r="AF347" s="217" t="str">
        <f t="shared" si="1407"/>
        <v xml:space="preserve"> </v>
      </c>
      <c r="AG347" s="288"/>
      <c r="AH347" s="217"/>
      <c r="AI347" s="285"/>
      <c r="AJ347" s="222"/>
      <c r="AK347" s="217" t="str">
        <f t="shared" si="1407"/>
        <v xml:space="preserve"> </v>
      </c>
      <c r="AL347" s="288"/>
      <c r="AM347" s="217"/>
      <c r="AN347" s="285"/>
      <c r="AO347" s="222"/>
      <c r="AP347" s="217" t="str">
        <f t="shared" si="1407"/>
        <v xml:space="preserve"> </v>
      </c>
      <c r="AQ347" s="288"/>
      <c r="AR347" s="217"/>
      <c r="AS347" s="285"/>
      <c r="AT347" s="222"/>
      <c r="AU347" s="217" t="str">
        <f t="shared" si="1407"/>
        <v xml:space="preserve"> </v>
      </c>
      <c r="AV347" s="288"/>
      <c r="AW347" s="217"/>
      <c r="AX347" s="285"/>
      <c r="AY347" s="222"/>
      <c r="AZ347" s="217" t="str">
        <f t="shared" si="1407"/>
        <v xml:space="preserve"> </v>
      </c>
      <c r="BA347" s="288"/>
      <c r="BB347" s="217"/>
      <c r="BC347" s="285"/>
      <c r="BD347" s="222"/>
      <c r="BE347" s="217" t="str">
        <f t="shared" si="1407"/>
        <v xml:space="preserve"> </v>
      </c>
      <c r="BF347" s="288"/>
      <c r="BG347" s="217"/>
      <c r="BH347" s="285"/>
      <c r="BI347" s="222"/>
      <c r="BJ347" s="217" t="str">
        <f t="shared" si="1407"/>
        <v xml:space="preserve"> </v>
      </c>
      <c r="BK347" s="288"/>
      <c r="BL347" s="217"/>
      <c r="BM347" s="285"/>
      <c r="BN347" s="222"/>
      <c r="BO347" s="217" t="str">
        <f t="shared" si="1407"/>
        <v xml:space="preserve"> </v>
      </c>
      <c r="BP347" s="288"/>
      <c r="BQ347" s="217"/>
      <c r="BR347" s="285"/>
      <c r="BS347" s="222"/>
      <c r="BT347" s="217" t="str">
        <f t="shared" si="1407"/>
        <v xml:space="preserve"> </v>
      </c>
      <c r="BU347" s="288"/>
      <c r="BV347" s="217"/>
      <c r="BW347" s="285"/>
      <c r="BX347" s="222"/>
      <c r="BY347" s="217" t="str">
        <f t="shared" si="1408"/>
        <v xml:space="preserve"> </v>
      </c>
      <c r="BZ347" s="288"/>
      <c r="CA347" s="217"/>
      <c r="CB347" s="285"/>
      <c r="CC347" s="222"/>
      <c r="CD347" s="217" t="str">
        <f t="shared" si="1408"/>
        <v xml:space="preserve"> </v>
      </c>
      <c r="CE347" s="288"/>
      <c r="CF347" s="217"/>
      <c r="CG347" s="285"/>
      <c r="CH347" s="222"/>
      <c r="CI347" s="217" t="str">
        <f t="shared" si="1408"/>
        <v xml:space="preserve"> </v>
      </c>
      <c r="CJ347" s="288"/>
      <c r="CK347" s="217"/>
      <c r="CL347" s="285"/>
      <c r="CM347" s="222"/>
      <c r="CN347" s="217" t="str">
        <f t="shared" si="1408"/>
        <v xml:space="preserve"> </v>
      </c>
      <c r="CO347" s="288"/>
      <c r="CP347" s="217"/>
      <c r="CQ347" s="285"/>
      <c r="CR347" s="222"/>
      <c r="CS347" s="217" t="str">
        <f t="shared" si="1408"/>
        <v xml:space="preserve"> </v>
      </c>
      <c r="CT347" s="288"/>
      <c r="CU347" s="217"/>
      <c r="CV347" s="285"/>
      <c r="CW347" s="222"/>
      <c r="CX347" s="217" t="str">
        <f t="shared" si="1408"/>
        <v xml:space="preserve"> </v>
      </c>
      <c r="CY347" s="288"/>
      <c r="CZ347" s="217"/>
      <c r="DA347" s="285"/>
      <c r="DB347" s="222"/>
      <c r="DC347" s="217" t="str">
        <f t="shared" si="1408"/>
        <v xml:space="preserve"> </v>
      </c>
      <c r="DD347" s="288"/>
      <c r="DE347" s="217"/>
      <c r="DF347" s="285"/>
      <c r="DG347" s="222"/>
      <c r="DH347" s="217" t="str">
        <f t="shared" si="1408"/>
        <v xml:space="preserve"> </v>
      </c>
      <c r="DI347" s="288"/>
      <c r="DJ347" s="217"/>
      <c r="DK347" s="285"/>
      <c r="DL347" s="222"/>
      <c r="DM347" s="217" t="str">
        <f t="shared" si="1408"/>
        <v xml:space="preserve"> </v>
      </c>
      <c r="DN347" s="288"/>
      <c r="DO347" s="217"/>
      <c r="DP347" s="285"/>
      <c r="DQ347" s="222"/>
      <c r="DR347" s="217" t="str">
        <f t="shared" si="1408"/>
        <v xml:space="preserve"> </v>
      </c>
      <c r="DS347" s="288"/>
      <c r="DT347" s="217"/>
      <c r="DU347" s="285"/>
      <c r="DV347" s="222"/>
      <c r="DW347" s="217" t="str">
        <f t="shared" si="1408"/>
        <v xml:space="preserve"> </v>
      </c>
      <c r="DX347" s="288"/>
      <c r="DY347" s="217"/>
      <c r="DZ347" s="285"/>
      <c r="EA347" s="222"/>
      <c r="EB347" s="217" t="str">
        <f t="shared" si="1408"/>
        <v xml:space="preserve"> </v>
      </c>
      <c r="EC347" s="288"/>
      <c r="ED347" s="217"/>
      <c r="EE347" s="285"/>
      <c r="EF347" s="222"/>
      <c r="EG347" s="217" t="str">
        <f t="shared" si="1408"/>
        <v xml:space="preserve"> </v>
      </c>
      <c r="EH347" s="288"/>
      <c r="EI347" s="217"/>
      <c r="EJ347" s="285"/>
      <c r="EK347" s="222"/>
      <c r="EL347" s="217" t="str">
        <f t="shared" si="1409"/>
        <v xml:space="preserve"> </v>
      </c>
      <c r="EM347" s="288"/>
      <c r="EN347" s="217"/>
      <c r="EO347" s="285"/>
      <c r="EP347" s="222"/>
      <c r="EQ347" s="217" t="str">
        <f t="shared" si="1409"/>
        <v xml:space="preserve"> </v>
      </c>
      <c r="ER347" s="288"/>
      <c r="ES347" s="217"/>
      <c r="ET347" s="285"/>
      <c r="EU347" s="222"/>
      <c r="EV347" s="217" t="str">
        <f t="shared" si="1409"/>
        <v xml:space="preserve"> </v>
      </c>
      <c r="EW347" s="288"/>
      <c r="EX347" s="217"/>
      <c r="EY347" s="285"/>
      <c r="EZ347" s="222"/>
      <c r="FA347" s="217" t="str">
        <f t="shared" si="1409"/>
        <v xml:space="preserve"> </v>
      </c>
      <c r="FB347" s="288"/>
      <c r="FC347" s="217"/>
      <c r="FD347" s="285"/>
    </row>
    <row r="348" spans="1:160" ht="15" customHeight="1">
      <c r="A348" s="361">
        <f>IF($A346+1=8,1, $A346+1)</f>
        <v>1</v>
      </c>
      <c r="B348" s="401"/>
      <c r="C348" s="385">
        <f>C346+1</f>
        <v>43262</v>
      </c>
      <c r="D348" s="275" t="s">
        <v>74</v>
      </c>
      <c r="E348" s="11" t="str">
        <f t="shared" si="1406"/>
        <v>AM</v>
      </c>
      <c r="F348" s="156"/>
      <c r="G348" s="155" t="str">
        <f t="shared" si="1399"/>
        <v xml:space="preserve"> </v>
      </c>
      <c r="H348" s="287"/>
      <c r="I348" s="155"/>
      <c r="J348" s="286"/>
      <c r="K348" s="156"/>
      <c r="L348" s="155" t="str">
        <f t="shared" si="1407"/>
        <v xml:space="preserve"> </v>
      </c>
      <c r="M348" s="287"/>
      <c r="N348" s="155"/>
      <c r="O348" s="286"/>
      <c r="P348" s="156"/>
      <c r="Q348" s="155" t="str">
        <f t="shared" si="1407"/>
        <v xml:space="preserve"> </v>
      </c>
      <c r="R348" s="287"/>
      <c r="S348" s="155"/>
      <c r="T348" s="286"/>
      <c r="U348" s="156"/>
      <c r="V348" s="155" t="str">
        <f t="shared" si="1407"/>
        <v xml:space="preserve"> </v>
      </c>
      <c r="W348" s="287"/>
      <c r="X348" s="155"/>
      <c r="Y348" s="286"/>
      <c r="Z348" s="156"/>
      <c r="AA348" s="155" t="str">
        <f t="shared" si="1407"/>
        <v xml:space="preserve"> </v>
      </c>
      <c r="AB348" s="287"/>
      <c r="AC348" s="155"/>
      <c r="AD348" s="286"/>
      <c r="AE348" s="156"/>
      <c r="AF348" s="155" t="str">
        <f t="shared" si="1407"/>
        <v xml:space="preserve"> </v>
      </c>
      <c r="AG348" s="287"/>
      <c r="AH348" s="155"/>
      <c r="AI348" s="286"/>
      <c r="AJ348" s="156"/>
      <c r="AK348" s="155" t="str">
        <f t="shared" si="1407"/>
        <v xml:space="preserve"> </v>
      </c>
      <c r="AL348" s="287"/>
      <c r="AM348" s="155"/>
      <c r="AN348" s="286"/>
      <c r="AO348" s="156"/>
      <c r="AP348" s="155" t="str">
        <f t="shared" si="1407"/>
        <v xml:space="preserve"> </v>
      </c>
      <c r="AQ348" s="287"/>
      <c r="AR348" s="155"/>
      <c r="AS348" s="286"/>
      <c r="AT348" s="156"/>
      <c r="AU348" s="155" t="str">
        <f t="shared" si="1407"/>
        <v xml:space="preserve"> </v>
      </c>
      <c r="AV348" s="287"/>
      <c r="AW348" s="155"/>
      <c r="AX348" s="286"/>
      <c r="AY348" s="156"/>
      <c r="AZ348" s="155" t="str">
        <f t="shared" si="1407"/>
        <v xml:space="preserve"> </v>
      </c>
      <c r="BA348" s="287"/>
      <c r="BB348" s="155"/>
      <c r="BC348" s="286"/>
      <c r="BD348" s="156"/>
      <c r="BE348" s="155" t="str">
        <f t="shared" si="1407"/>
        <v xml:space="preserve"> </v>
      </c>
      <c r="BF348" s="287"/>
      <c r="BG348" s="155"/>
      <c r="BH348" s="286"/>
      <c r="BI348" s="156"/>
      <c r="BJ348" s="155" t="str">
        <f t="shared" si="1407"/>
        <v xml:space="preserve"> </v>
      </c>
      <c r="BK348" s="287"/>
      <c r="BL348" s="155"/>
      <c r="BM348" s="286"/>
      <c r="BN348" s="156"/>
      <c r="BO348" s="155" t="str">
        <f t="shared" si="1407"/>
        <v xml:space="preserve"> </v>
      </c>
      <c r="BP348" s="287"/>
      <c r="BQ348" s="155"/>
      <c r="BR348" s="286"/>
      <c r="BS348" s="156"/>
      <c r="BT348" s="155" t="str">
        <f t="shared" si="1407"/>
        <v xml:space="preserve"> </v>
      </c>
      <c r="BU348" s="287"/>
      <c r="BV348" s="155"/>
      <c r="BW348" s="286"/>
      <c r="BX348" s="156"/>
      <c r="BY348" s="155" t="str">
        <f t="shared" si="1408"/>
        <v xml:space="preserve"> </v>
      </c>
      <c r="BZ348" s="287"/>
      <c r="CA348" s="155"/>
      <c r="CB348" s="286"/>
      <c r="CC348" s="156"/>
      <c r="CD348" s="155" t="str">
        <f t="shared" si="1408"/>
        <v xml:space="preserve"> </v>
      </c>
      <c r="CE348" s="287"/>
      <c r="CF348" s="155"/>
      <c r="CG348" s="286"/>
      <c r="CH348" s="156"/>
      <c r="CI348" s="155" t="str">
        <f t="shared" si="1408"/>
        <v xml:space="preserve"> </v>
      </c>
      <c r="CJ348" s="287"/>
      <c r="CK348" s="155"/>
      <c r="CL348" s="286"/>
      <c r="CM348" s="156"/>
      <c r="CN348" s="155" t="str">
        <f t="shared" si="1408"/>
        <v xml:space="preserve"> </v>
      </c>
      <c r="CO348" s="287"/>
      <c r="CP348" s="155"/>
      <c r="CQ348" s="286"/>
      <c r="CR348" s="156"/>
      <c r="CS348" s="155" t="str">
        <f t="shared" si="1408"/>
        <v xml:space="preserve"> </v>
      </c>
      <c r="CT348" s="287"/>
      <c r="CU348" s="155"/>
      <c r="CV348" s="286"/>
      <c r="CW348" s="156"/>
      <c r="CX348" s="155" t="str">
        <f t="shared" si="1408"/>
        <v xml:space="preserve"> </v>
      </c>
      <c r="CY348" s="287"/>
      <c r="CZ348" s="155"/>
      <c r="DA348" s="286"/>
      <c r="DB348" s="156"/>
      <c r="DC348" s="155" t="str">
        <f t="shared" si="1408"/>
        <v xml:space="preserve"> </v>
      </c>
      <c r="DD348" s="287"/>
      <c r="DE348" s="155"/>
      <c r="DF348" s="286"/>
      <c r="DG348" s="156"/>
      <c r="DH348" s="155" t="str">
        <f t="shared" si="1408"/>
        <v xml:space="preserve"> </v>
      </c>
      <c r="DI348" s="287"/>
      <c r="DJ348" s="155"/>
      <c r="DK348" s="286"/>
      <c r="DL348" s="156"/>
      <c r="DM348" s="155" t="str">
        <f t="shared" si="1408"/>
        <v xml:space="preserve"> </v>
      </c>
      <c r="DN348" s="287"/>
      <c r="DO348" s="155"/>
      <c r="DP348" s="286"/>
      <c r="DQ348" s="156"/>
      <c r="DR348" s="155" t="str">
        <f t="shared" si="1408"/>
        <v xml:space="preserve"> </v>
      </c>
      <c r="DS348" s="287"/>
      <c r="DT348" s="155"/>
      <c r="DU348" s="286"/>
      <c r="DV348" s="156"/>
      <c r="DW348" s="155" t="str">
        <f t="shared" si="1408"/>
        <v xml:space="preserve"> </v>
      </c>
      <c r="DX348" s="287"/>
      <c r="DY348" s="155"/>
      <c r="DZ348" s="286"/>
      <c r="EA348" s="156"/>
      <c r="EB348" s="155" t="str">
        <f t="shared" si="1408"/>
        <v xml:space="preserve"> </v>
      </c>
      <c r="EC348" s="287"/>
      <c r="ED348" s="155"/>
      <c r="EE348" s="286"/>
      <c r="EF348" s="156"/>
      <c r="EG348" s="155" t="str">
        <f t="shared" si="1408"/>
        <v xml:space="preserve"> </v>
      </c>
      <c r="EH348" s="287"/>
      <c r="EI348" s="155"/>
      <c r="EJ348" s="286"/>
      <c r="EK348" s="156"/>
      <c r="EL348" s="155" t="str">
        <f t="shared" si="1409"/>
        <v xml:space="preserve"> </v>
      </c>
      <c r="EM348" s="287"/>
      <c r="EN348" s="155"/>
      <c r="EO348" s="286"/>
      <c r="EP348" s="156"/>
      <c r="EQ348" s="155" t="str">
        <f t="shared" si="1409"/>
        <v xml:space="preserve"> </v>
      </c>
      <c r="ER348" s="287"/>
      <c r="ES348" s="155"/>
      <c r="ET348" s="286"/>
      <c r="EU348" s="156"/>
      <c r="EV348" s="155" t="str">
        <f t="shared" si="1409"/>
        <v xml:space="preserve"> </v>
      </c>
      <c r="EW348" s="287"/>
      <c r="EX348" s="155"/>
      <c r="EY348" s="286"/>
      <c r="EZ348" s="156"/>
      <c r="FA348" s="155" t="str">
        <f t="shared" si="1409"/>
        <v xml:space="preserve"> </v>
      </c>
      <c r="FB348" s="287"/>
      <c r="FC348" s="155"/>
      <c r="FD348" s="286"/>
    </row>
    <row r="349" spans="1:160" ht="15" customHeight="1">
      <c r="A349" s="361"/>
      <c r="B349" s="401"/>
      <c r="C349" s="385"/>
      <c r="D349" s="277"/>
      <c r="E349" s="11" t="str">
        <f t="shared" si="1406"/>
        <v>PM</v>
      </c>
      <c r="F349" s="156"/>
      <c r="G349" s="155" t="str">
        <f t="shared" si="1399"/>
        <v xml:space="preserve"> </v>
      </c>
      <c r="H349" s="287"/>
      <c r="I349" s="155"/>
      <c r="J349" s="286"/>
      <c r="K349" s="156"/>
      <c r="L349" s="155" t="str">
        <f t="shared" si="1407"/>
        <v xml:space="preserve"> </v>
      </c>
      <c r="M349" s="287"/>
      <c r="N349" s="155"/>
      <c r="O349" s="286"/>
      <c r="P349" s="156"/>
      <c r="Q349" s="155" t="str">
        <f t="shared" si="1407"/>
        <v xml:space="preserve"> </v>
      </c>
      <c r="R349" s="287"/>
      <c r="S349" s="155"/>
      <c r="T349" s="286"/>
      <c r="U349" s="156"/>
      <c r="V349" s="155" t="str">
        <f t="shared" si="1407"/>
        <v xml:space="preserve"> </v>
      </c>
      <c r="W349" s="287"/>
      <c r="X349" s="155"/>
      <c r="Y349" s="286"/>
      <c r="Z349" s="156"/>
      <c r="AA349" s="155" t="str">
        <f t="shared" si="1407"/>
        <v xml:space="preserve"> </v>
      </c>
      <c r="AB349" s="287"/>
      <c r="AC349" s="155"/>
      <c r="AD349" s="286"/>
      <c r="AE349" s="156"/>
      <c r="AF349" s="155" t="str">
        <f t="shared" si="1407"/>
        <v xml:space="preserve"> </v>
      </c>
      <c r="AG349" s="287"/>
      <c r="AH349" s="155"/>
      <c r="AI349" s="286"/>
      <c r="AJ349" s="156"/>
      <c r="AK349" s="155" t="str">
        <f t="shared" si="1407"/>
        <v xml:space="preserve"> </v>
      </c>
      <c r="AL349" s="287"/>
      <c r="AM349" s="155"/>
      <c r="AN349" s="286"/>
      <c r="AO349" s="156"/>
      <c r="AP349" s="155" t="str">
        <f t="shared" si="1407"/>
        <v xml:space="preserve"> </v>
      </c>
      <c r="AQ349" s="287"/>
      <c r="AR349" s="155"/>
      <c r="AS349" s="286"/>
      <c r="AT349" s="156"/>
      <c r="AU349" s="155" t="str">
        <f t="shared" si="1407"/>
        <v xml:space="preserve"> </v>
      </c>
      <c r="AV349" s="287"/>
      <c r="AW349" s="155"/>
      <c r="AX349" s="286"/>
      <c r="AY349" s="156"/>
      <c r="AZ349" s="155" t="str">
        <f t="shared" si="1407"/>
        <v xml:space="preserve"> </v>
      </c>
      <c r="BA349" s="287"/>
      <c r="BB349" s="155"/>
      <c r="BC349" s="286"/>
      <c r="BD349" s="156"/>
      <c r="BE349" s="155" t="str">
        <f t="shared" si="1407"/>
        <v xml:space="preserve"> </v>
      </c>
      <c r="BF349" s="287"/>
      <c r="BG349" s="155"/>
      <c r="BH349" s="286"/>
      <c r="BI349" s="156"/>
      <c r="BJ349" s="155" t="str">
        <f t="shared" si="1407"/>
        <v xml:space="preserve"> </v>
      </c>
      <c r="BK349" s="287"/>
      <c r="BL349" s="155"/>
      <c r="BM349" s="286"/>
      <c r="BN349" s="156"/>
      <c r="BO349" s="155" t="str">
        <f t="shared" si="1407"/>
        <v xml:space="preserve"> </v>
      </c>
      <c r="BP349" s="287"/>
      <c r="BQ349" s="155"/>
      <c r="BR349" s="286"/>
      <c r="BS349" s="156"/>
      <c r="BT349" s="155" t="str">
        <f t="shared" si="1407"/>
        <v xml:space="preserve"> </v>
      </c>
      <c r="BU349" s="287"/>
      <c r="BV349" s="155"/>
      <c r="BW349" s="286"/>
      <c r="BX349" s="156"/>
      <c r="BY349" s="155" t="str">
        <f t="shared" si="1408"/>
        <v xml:space="preserve"> </v>
      </c>
      <c r="BZ349" s="287"/>
      <c r="CA349" s="155"/>
      <c r="CB349" s="286"/>
      <c r="CC349" s="156"/>
      <c r="CD349" s="155" t="str">
        <f t="shared" si="1408"/>
        <v xml:space="preserve"> </v>
      </c>
      <c r="CE349" s="287"/>
      <c r="CF349" s="155"/>
      <c r="CG349" s="286"/>
      <c r="CH349" s="156"/>
      <c r="CI349" s="155" t="str">
        <f t="shared" si="1408"/>
        <v xml:space="preserve"> </v>
      </c>
      <c r="CJ349" s="287"/>
      <c r="CK349" s="155"/>
      <c r="CL349" s="286"/>
      <c r="CM349" s="156"/>
      <c r="CN349" s="155" t="str">
        <f t="shared" si="1408"/>
        <v xml:space="preserve"> </v>
      </c>
      <c r="CO349" s="287"/>
      <c r="CP349" s="155"/>
      <c r="CQ349" s="286"/>
      <c r="CR349" s="156"/>
      <c r="CS349" s="155" t="str">
        <f t="shared" si="1408"/>
        <v xml:space="preserve"> </v>
      </c>
      <c r="CT349" s="287"/>
      <c r="CU349" s="155"/>
      <c r="CV349" s="286"/>
      <c r="CW349" s="156"/>
      <c r="CX349" s="155" t="str">
        <f t="shared" si="1408"/>
        <v xml:space="preserve"> </v>
      </c>
      <c r="CY349" s="287"/>
      <c r="CZ349" s="155"/>
      <c r="DA349" s="286"/>
      <c r="DB349" s="156"/>
      <c r="DC349" s="155" t="str">
        <f t="shared" si="1408"/>
        <v xml:space="preserve"> </v>
      </c>
      <c r="DD349" s="287"/>
      <c r="DE349" s="155"/>
      <c r="DF349" s="286"/>
      <c r="DG349" s="156"/>
      <c r="DH349" s="155" t="str">
        <f t="shared" si="1408"/>
        <v xml:space="preserve"> </v>
      </c>
      <c r="DI349" s="287"/>
      <c r="DJ349" s="155"/>
      <c r="DK349" s="286"/>
      <c r="DL349" s="156"/>
      <c r="DM349" s="155" t="str">
        <f t="shared" si="1408"/>
        <v xml:space="preserve"> </v>
      </c>
      <c r="DN349" s="287"/>
      <c r="DO349" s="155"/>
      <c r="DP349" s="286"/>
      <c r="DQ349" s="156"/>
      <c r="DR349" s="155" t="str">
        <f t="shared" si="1408"/>
        <v xml:space="preserve"> </v>
      </c>
      <c r="DS349" s="287"/>
      <c r="DT349" s="155"/>
      <c r="DU349" s="286"/>
      <c r="DV349" s="156"/>
      <c r="DW349" s="155" t="str">
        <f t="shared" si="1408"/>
        <v xml:space="preserve"> </v>
      </c>
      <c r="DX349" s="287"/>
      <c r="DY349" s="155"/>
      <c r="DZ349" s="286"/>
      <c r="EA349" s="156"/>
      <c r="EB349" s="155" t="str">
        <f t="shared" si="1408"/>
        <v xml:space="preserve"> </v>
      </c>
      <c r="EC349" s="287"/>
      <c r="ED349" s="155"/>
      <c r="EE349" s="286"/>
      <c r="EF349" s="156"/>
      <c r="EG349" s="155" t="str">
        <f t="shared" si="1408"/>
        <v xml:space="preserve"> </v>
      </c>
      <c r="EH349" s="287"/>
      <c r="EI349" s="155"/>
      <c r="EJ349" s="286"/>
      <c r="EK349" s="156"/>
      <c r="EL349" s="155" t="str">
        <f t="shared" si="1409"/>
        <v xml:space="preserve"> </v>
      </c>
      <c r="EM349" s="287"/>
      <c r="EN349" s="155"/>
      <c r="EO349" s="286"/>
      <c r="EP349" s="156"/>
      <c r="EQ349" s="155" t="str">
        <f t="shared" si="1409"/>
        <v xml:space="preserve"> </v>
      </c>
      <c r="ER349" s="287"/>
      <c r="ES349" s="155"/>
      <c r="ET349" s="286"/>
      <c r="EU349" s="156"/>
      <c r="EV349" s="155" t="str">
        <f t="shared" si="1409"/>
        <v xml:space="preserve"> </v>
      </c>
      <c r="EW349" s="287"/>
      <c r="EX349" s="155"/>
      <c r="EY349" s="286"/>
      <c r="EZ349" s="156"/>
      <c r="FA349" s="155" t="str">
        <f t="shared" si="1409"/>
        <v xml:space="preserve"> </v>
      </c>
      <c r="FB349" s="287"/>
      <c r="FC349" s="155"/>
      <c r="FD349" s="286"/>
    </row>
    <row r="350" spans="1:160" ht="15" customHeight="1">
      <c r="A350" s="361">
        <f>IF($A348+1=8,1, $A348+1)</f>
        <v>2</v>
      </c>
      <c r="B350" s="401"/>
      <c r="C350" s="385">
        <f>C348+1</f>
        <v>43263</v>
      </c>
      <c r="D350" s="275" t="s">
        <v>75</v>
      </c>
      <c r="E350" s="11" t="str">
        <f t="shared" si="1406"/>
        <v>AM</v>
      </c>
      <c r="F350" s="156"/>
      <c r="G350" s="155" t="str">
        <f t="shared" si="1399"/>
        <v xml:space="preserve"> </v>
      </c>
      <c r="H350" s="287"/>
      <c r="I350" s="155"/>
      <c r="J350" s="286"/>
      <c r="K350" s="156"/>
      <c r="L350" s="155" t="str">
        <f t="shared" si="1407"/>
        <v xml:space="preserve"> </v>
      </c>
      <c r="M350" s="287"/>
      <c r="N350" s="155"/>
      <c r="O350" s="286"/>
      <c r="P350" s="156"/>
      <c r="Q350" s="155" t="str">
        <f t="shared" si="1407"/>
        <v xml:space="preserve"> </v>
      </c>
      <c r="R350" s="287"/>
      <c r="S350" s="155"/>
      <c r="T350" s="286"/>
      <c r="U350" s="156"/>
      <c r="V350" s="155" t="str">
        <f t="shared" si="1407"/>
        <v xml:space="preserve"> </v>
      </c>
      <c r="W350" s="287"/>
      <c r="X350" s="155"/>
      <c r="Y350" s="286"/>
      <c r="Z350" s="156"/>
      <c r="AA350" s="155" t="str">
        <f t="shared" si="1407"/>
        <v xml:space="preserve"> </v>
      </c>
      <c r="AB350" s="287"/>
      <c r="AC350" s="155"/>
      <c r="AD350" s="286"/>
      <c r="AE350" s="156"/>
      <c r="AF350" s="155" t="str">
        <f t="shared" si="1407"/>
        <v xml:space="preserve"> </v>
      </c>
      <c r="AG350" s="287"/>
      <c r="AH350" s="155"/>
      <c r="AI350" s="286"/>
      <c r="AJ350" s="156"/>
      <c r="AK350" s="155" t="str">
        <f t="shared" si="1407"/>
        <v xml:space="preserve"> </v>
      </c>
      <c r="AL350" s="287"/>
      <c r="AM350" s="155"/>
      <c r="AN350" s="286"/>
      <c r="AO350" s="156"/>
      <c r="AP350" s="155" t="str">
        <f t="shared" si="1407"/>
        <v xml:space="preserve"> </v>
      </c>
      <c r="AQ350" s="287"/>
      <c r="AR350" s="155"/>
      <c r="AS350" s="286"/>
      <c r="AT350" s="156"/>
      <c r="AU350" s="155" t="str">
        <f t="shared" si="1407"/>
        <v xml:space="preserve"> </v>
      </c>
      <c r="AV350" s="287"/>
      <c r="AW350" s="155"/>
      <c r="AX350" s="286"/>
      <c r="AY350" s="156"/>
      <c r="AZ350" s="155" t="str">
        <f t="shared" si="1407"/>
        <v xml:space="preserve"> </v>
      </c>
      <c r="BA350" s="287"/>
      <c r="BB350" s="155"/>
      <c r="BC350" s="286"/>
      <c r="BD350" s="156"/>
      <c r="BE350" s="155" t="str">
        <f t="shared" si="1407"/>
        <v xml:space="preserve"> </v>
      </c>
      <c r="BF350" s="287"/>
      <c r="BG350" s="155"/>
      <c r="BH350" s="286"/>
      <c r="BI350" s="156"/>
      <c r="BJ350" s="155" t="str">
        <f t="shared" si="1407"/>
        <v xml:space="preserve"> </v>
      </c>
      <c r="BK350" s="287"/>
      <c r="BL350" s="155"/>
      <c r="BM350" s="286"/>
      <c r="BN350" s="156"/>
      <c r="BO350" s="155" t="str">
        <f t="shared" si="1407"/>
        <v xml:space="preserve"> </v>
      </c>
      <c r="BP350" s="287"/>
      <c r="BQ350" s="155"/>
      <c r="BR350" s="286"/>
      <c r="BS350" s="156"/>
      <c r="BT350" s="155" t="str">
        <f t="shared" si="1407"/>
        <v xml:space="preserve"> </v>
      </c>
      <c r="BU350" s="287"/>
      <c r="BV350" s="155"/>
      <c r="BW350" s="286"/>
      <c r="BX350" s="156"/>
      <c r="BY350" s="155" t="str">
        <f t="shared" si="1408"/>
        <v xml:space="preserve"> </v>
      </c>
      <c r="BZ350" s="287"/>
      <c r="CA350" s="155"/>
      <c r="CB350" s="286"/>
      <c r="CC350" s="156"/>
      <c r="CD350" s="155" t="str">
        <f t="shared" si="1408"/>
        <v xml:space="preserve"> </v>
      </c>
      <c r="CE350" s="287"/>
      <c r="CF350" s="155"/>
      <c r="CG350" s="286"/>
      <c r="CH350" s="156"/>
      <c r="CI350" s="155" t="str">
        <f t="shared" si="1408"/>
        <v xml:space="preserve"> </v>
      </c>
      <c r="CJ350" s="287"/>
      <c r="CK350" s="155"/>
      <c r="CL350" s="286"/>
      <c r="CM350" s="156"/>
      <c r="CN350" s="155" t="str">
        <f t="shared" si="1408"/>
        <v xml:space="preserve"> </v>
      </c>
      <c r="CO350" s="287"/>
      <c r="CP350" s="155"/>
      <c r="CQ350" s="286"/>
      <c r="CR350" s="156"/>
      <c r="CS350" s="155" t="str">
        <f t="shared" si="1408"/>
        <v xml:space="preserve"> </v>
      </c>
      <c r="CT350" s="287"/>
      <c r="CU350" s="155"/>
      <c r="CV350" s="286"/>
      <c r="CW350" s="156"/>
      <c r="CX350" s="155" t="str">
        <f t="shared" si="1408"/>
        <v xml:space="preserve"> </v>
      </c>
      <c r="CY350" s="287"/>
      <c r="CZ350" s="155"/>
      <c r="DA350" s="286"/>
      <c r="DB350" s="156"/>
      <c r="DC350" s="155" t="str">
        <f t="shared" si="1408"/>
        <v xml:space="preserve"> </v>
      </c>
      <c r="DD350" s="287"/>
      <c r="DE350" s="155"/>
      <c r="DF350" s="286"/>
      <c r="DG350" s="156"/>
      <c r="DH350" s="155" t="str">
        <f t="shared" si="1408"/>
        <v xml:space="preserve"> </v>
      </c>
      <c r="DI350" s="287"/>
      <c r="DJ350" s="155"/>
      <c r="DK350" s="286"/>
      <c r="DL350" s="156"/>
      <c r="DM350" s="155" t="str">
        <f t="shared" si="1408"/>
        <v xml:space="preserve"> </v>
      </c>
      <c r="DN350" s="287"/>
      <c r="DO350" s="155"/>
      <c r="DP350" s="286"/>
      <c r="DQ350" s="156"/>
      <c r="DR350" s="155" t="str">
        <f t="shared" si="1408"/>
        <v xml:space="preserve"> </v>
      </c>
      <c r="DS350" s="287"/>
      <c r="DT350" s="155"/>
      <c r="DU350" s="286"/>
      <c r="DV350" s="156"/>
      <c r="DW350" s="155" t="str">
        <f t="shared" si="1408"/>
        <v xml:space="preserve"> </v>
      </c>
      <c r="DX350" s="287"/>
      <c r="DY350" s="155"/>
      <c r="DZ350" s="286"/>
      <c r="EA350" s="156"/>
      <c r="EB350" s="155" t="str">
        <f t="shared" si="1408"/>
        <v xml:space="preserve"> </v>
      </c>
      <c r="EC350" s="287"/>
      <c r="ED350" s="155"/>
      <c r="EE350" s="286"/>
      <c r="EF350" s="156"/>
      <c r="EG350" s="155" t="str">
        <f t="shared" si="1408"/>
        <v xml:space="preserve"> </v>
      </c>
      <c r="EH350" s="287"/>
      <c r="EI350" s="155"/>
      <c r="EJ350" s="286"/>
      <c r="EK350" s="156"/>
      <c r="EL350" s="155" t="str">
        <f t="shared" si="1409"/>
        <v xml:space="preserve"> </v>
      </c>
      <c r="EM350" s="287"/>
      <c r="EN350" s="155"/>
      <c r="EO350" s="286"/>
      <c r="EP350" s="156"/>
      <c r="EQ350" s="155" t="str">
        <f t="shared" si="1409"/>
        <v xml:space="preserve"> </v>
      </c>
      <c r="ER350" s="287"/>
      <c r="ES350" s="155"/>
      <c r="ET350" s="286"/>
      <c r="EU350" s="156"/>
      <c r="EV350" s="155" t="str">
        <f t="shared" si="1409"/>
        <v xml:space="preserve"> </v>
      </c>
      <c r="EW350" s="287"/>
      <c r="EX350" s="155"/>
      <c r="EY350" s="286"/>
      <c r="EZ350" s="156"/>
      <c r="FA350" s="155" t="str">
        <f t="shared" si="1409"/>
        <v xml:space="preserve"> </v>
      </c>
      <c r="FB350" s="287"/>
      <c r="FC350" s="155"/>
      <c r="FD350" s="286"/>
    </row>
    <row r="351" spans="1:160" ht="15" customHeight="1">
      <c r="A351" s="361"/>
      <c r="B351" s="401"/>
      <c r="C351" s="385"/>
      <c r="D351" s="277"/>
      <c r="E351" s="11" t="str">
        <f t="shared" si="1406"/>
        <v>PM</v>
      </c>
      <c r="F351" s="156"/>
      <c r="G351" s="155" t="str">
        <f t="shared" si="1399"/>
        <v xml:space="preserve"> </v>
      </c>
      <c r="H351" s="287"/>
      <c r="I351" s="155"/>
      <c r="J351" s="286"/>
      <c r="K351" s="156"/>
      <c r="L351" s="155" t="str">
        <f t="shared" si="1407"/>
        <v xml:space="preserve"> </v>
      </c>
      <c r="M351" s="287"/>
      <c r="N351" s="155"/>
      <c r="O351" s="286"/>
      <c r="P351" s="156"/>
      <c r="Q351" s="155" t="str">
        <f t="shared" si="1407"/>
        <v xml:space="preserve"> </v>
      </c>
      <c r="R351" s="287"/>
      <c r="S351" s="155"/>
      <c r="T351" s="286"/>
      <c r="U351" s="156"/>
      <c r="V351" s="155" t="str">
        <f t="shared" si="1407"/>
        <v xml:space="preserve"> </v>
      </c>
      <c r="W351" s="287"/>
      <c r="X351" s="155"/>
      <c r="Y351" s="286"/>
      <c r="Z351" s="156"/>
      <c r="AA351" s="155" t="str">
        <f t="shared" si="1407"/>
        <v xml:space="preserve"> </v>
      </c>
      <c r="AB351" s="287"/>
      <c r="AC351" s="155"/>
      <c r="AD351" s="286"/>
      <c r="AE351" s="156"/>
      <c r="AF351" s="155" t="str">
        <f t="shared" si="1407"/>
        <v xml:space="preserve"> </v>
      </c>
      <c r="AG351" s="287"/>
      <c r="AH351" s="155"/>
      <c r="AI351" s="286"/>
      <c r="AJ351" s="156"/>
      <c r="AK351" s="155" t="str">
        <f t="shared" si="1407"/>
        <v xml:space="preserve"> </v>
      </c>
      <c r="AL351" s="287"/>
      <c r="AM351" s="155"/>
      <c r="AN351" s="286"/>
      <c r="AO351" s="156"/>
      <c r="AP351" s="155" t="str">
        <f t="shared" si="1407"/>
        <v xml:space="preserve"> </v>
      </c>
      <c r="AQ351" s="287"/>
      <c r="AR351" s="155"/>
      <c r="AS351" s="286"/>
      <c r="AT351" s="156"/>
      <c r="AU351" s="155" t="str">
        <f t="shared" si="1407"/>
        <v xml:space="preserve"> </v>
      </c>
      <c r="AV351" s="287"/>
      <c r="AW351" s="155"/>
      <c r="AX351" s="286"/>
      <c r="AY351" s="156"/>
      <c r="AZ351" s="155" t="str">
        <f t="shared" si="1407"/>
        <v xml:space="preserve"> </v>
      </c>
      <c r="BA351" s="287"/>
      <c r="BB351" s="155"/>
      <c r="BC351" s="286"/>
      <c r="BD351" s="156"/>
      <c r="BE351" s="155" t="str">
        <f t="shared" si="1407"/>
        <v xml:space="preserve"> </v>
      </c>
      <c r="BF351" s="287"/>
      <c r="BG351" s="155"/>
      <c r="BH351" s="286"/>
      <c r="BI351" s="156"/>
      <c r="BJ351" s="155" t="str">
        <f t="shared" si="1407"/>
        <v xml:space="preserve"> </v>
      </c>
      <c r="BK351" s="287"/>
      <c r="BL351" s="155"/>
      <c r="BM351" s="286"/>
      <c r="BN351" s="156"/>
      <c r="BO351" s="155" t="str">
        <f t="shared" si="1407"/>
        <v xml:space="preserve"> </v>
      </c>
      <c r="BP351" s="287"/>
      <c r="BQ351" s="155"/>
      <c r="BR351" s="286"/>
      <c r="BS351" s="156"/>
      <c r="BT351" s="155" t="str">
        <f t="shared" si="1407"/>
        <v xml:space="preserve"> </v>
      </c>
      <c r="BU351" s="287"/>
      <c r="BV351" s="155"/>
      <c r="BW351" s="286"/>
      <c r="BX351" s="156"/>
      <c r="BY351" s="155" t="str">
        <f t="shared" si="1408"/>
        <v xml:space="preserve"> </v>
      </c>
      <c r="BZ351" s="287"/>
      <c r="CA351" s="155"/>
      <c r="CB351" s="286"/>
      <c r="CC351" s="156"/>
      <c r="CD351" s="155" t="str">
        <f t="shared" si="1408"/>
        <v xml:space="preserve"> </v>
      </c>
      <c r="CE351" s="287"/>
      <c r="CF351" s="155"/>
      <c r="CG351" s="286"/>
      <c r="CH351" s="156"/>
      <c r="CI351" s="155" t="str">
        <f t="shared" si="1408"/>
        <v xml:space="preserve"> </v>
      </c>
      <c r="CJ351" s="287"/>
      <c r="CK351" s="155"/>
      <c r="CL351" s="286"/>
      <c r="CM351" s="156"/>
      <c r="CN351" s="155" t="str">
        <f t="shared" si="1408"/>
        <v xml:space="preserve"> </v>
      </c>
      <c r="CO351" s="287"/>
      <c r="CP351" s="155"/>
      <c r="CQ351" s="286"/>
      <c r="CR351" s="156"/>
      <c r="CS351" s="155" t="str">
        <f t="shared" si="1408"/>
        <v xml:space="preserve"> </v>
      </c>
      <c r="CT351" s="287"/>
      <c r="CU351" s="155"/>
      <c r="CV351" s="286"/>
      <c r="CW351" s="156"/>
      <c r="CX351" s="155" t="str">
        <f t="shared" si="1408"/>
        <v xml:space="preserve"> </v>
      </c>
      <c r="CY351" s="287"/>
      <c r="CZ351" s="155"/>
      <c r="DA351" s="286"/>
      <c r="DB351" s="156"/>
      <c r="DC351" s="155" t="str">
        <f t="shared" si="1408"/>
        <v xml:space="preserve"> </v>
      </c>
      <c r="DD351" s="287"/>
      <c r="DE351" s="155"/>
      <c r="DF351" s="286"/>
      <c r="DG351" s="156"/>
      <c r="DH351" s="155" t="str">
        <f t="shared" si="1408"/>
        <v xml:space="preserve"> </v>
      </c>
      <c r="DI351" s="287"/>
      <c r="DJ351" s="155"/>
      <c r="DK351" s="286"/>
      <c r="DL351" s="156"/>
      <c r="DM351" s="155" t="str">
        <f t="shared" si="1408"/>
        <v xml:space="preserve"> </v>
      </c>
      <c r="DN351" s="287"/>
      <c r="DO351" s="155"/>
      <c r="DP351" s="286"/>
      <c r="DQ351" s="156"/>
      <c r="DR351" s="155" t="str">
        <f t="shared" si="1408"/>
        <v xml:space="preserve"> </v>
      </c>
      <c r="DS351" s="287"/>
      <c r="DT351" s="155"/>
      <c r="DU351" s="286"/>
      <c r="DV351" s="156"/>
      <c r="DW351" s="155" t="str">
        <f t="shared" si="1408"/>
        <v xml:space="preserve"> </v>
      </c>
      <c r="DX351" s="287"/>
      <c r="DY351" s="155"/>
      <c r="DZ351" s="286"/>
      <c r="EA351" s="156"/>
      <c r="EB351" s="155" t="str">
        <f t="shared" si="1408"/>
        <v xml:space="preserve"> </v>
      </c>
      <c r="EC351" s="287"/>
      <c r="ED351" s="155"/>
      <c r="EE351" s="286"/>
      <c r="EF351" s="156"/>
      <c r="EG351" s="155" t="str">
        <f t="shared" si="1408"/>
        <v xml:space="preserve"> </v>
      </c>
      <c r="EH351" s="287"/>
      <c r="EI351" s="155"/>
      <c r="EJ351" s="286"/>
      <c r="EK351" s="156"/>
      <c r="EL351" s="155" t="str">
        <f t="shared" si="1409"/>
        <v xml:space="preserve"> </v>
      </c>
      <c r="EM351" s="287"/>
      <c r="EN351" s="155"/>
      <c r="EO351" s="286"/>
      <c r="EP351" s="156"/>
      <c r="EQ351" s="155" t="str">
        <f t="shared" si="1409"/>
        <v xml:space="preserve"> </v>
      </c>
      <c r="ER351" s="287"/>
      <c r="ES351" s="155"/>
      <c r="ET351" s="286"/>
      <c r="EU351" s="156"/>
      <c r="EV351" s="155" t="str">
        <f t="shared" si="1409"/>
        <v xml:space="preserve"> </v>
      </c>
      <c r="EW351" s="287"/>
      <c r="EX351" s="155"/>
      <c r="EY351" s="286"/>
      <c r="EZ351" s="156"/>
      <c r="FA351" s="155" t="str">
        <f t="shared" si="1409"/>
        <v xml:space="preserve"> </v>
      </c>
      <c r="FB351" s="287"/>
      <c r="FC351" s="155"/>
      <c r="FD351" s="286"/>
    </row>
    <row r="352" spans="1:160" ht="15" customHeight="1">
      <c r="A352" s="361">
        <f>IF($A350+1=8,1, $A350+1)</f>
        <v>3</v>
      </c>
      <c r="B352" s="401"/>
      <c r="C352" s="385">
        <f>C350+1</f>
        <v>43264</v>
      </c>
      <c r="D352" s="275" t="s">
        <v>76</v>
      </c>
      <c r="E352" s="11" t="str">
        <f t="shared" si="1406"/>
        <v>AM</v>
      </c>
      <c r="F352" s="156"/>
      <c r="G352" s="155" t="str">
        <f t="shared" si="1399"/>
        <v xml:space="preserve"> </v>
      </c>
      <c r="H352" s="287"/>
      <c r="I352" s="155"/>
      <c r="J352" s="286"/>
      <c r="K352" s="156"/>
      <c r="L352" s="155" t="str">
        <f t="shared" si="1407"/>
        <v xml:space="preserve"> </v>
      </c>
      <c r="M352" s="287"/>
      <c r="N352" s="155"/>
      <c r="O352" s="286"/>
      <c r="P352" s="156"/>
      <c r="Q352" s="155" t="str">
        <f t="shared" si="1407"/>
        <v xml:space="preserve"> </v>
      </c>
      <c r="R352" s="287"/>
      <c r="S352" s="155"/>
      <c r="T352" s="286"/>
      <c r="U352" s="156"/>
      <c r="V352" s="155" t="str">
        <f t="shared" si="1407"/>
        <v xml:space="preserve"> </v>
      </c>
      <c r="W352" s="287"/>
      <c r="X352" s="155"/>
      <c r="Y352" s="286"/>
      <c r="Z352" s="156"/>
      <c r="AA352" s="155" t="str">
        <f t="shared" si="1407"/>
        <v xml:space="preserve"> </v>
      </c>
      <c r="AB352" s="287"/>
      <c r="AC352" s="155"/>
      <c r="AD352" s="286"/>
      <c r="AE352" s="156"/>
      <c r="AF352" s="155" t="str">
        <f t="shared" si="1407"/>
        <v xml:space="preserve"> </v>
      </c>
      <c r="AG352" s="287"/>
      <c r="AH352" s="155"/>
      <c r="AI352" s="286"/>
      <c r="AJ352" s="156"/>
      <c r="AK352" s="155" t="str">
        <f t="shared" si="1407"/>
        <v xml:space="preserve"> </v>
      </c>
      <c r="AL352" s="287"/>
      <c r="AM352" s="155"/>
      <c r="AN352" s="286"/>
      <c r="AO352" s="156"/>
      <c r="AP352" s="155" t="str">
        <f t="shared" si="1407"/>
        <v xml:space="preserve"> </v>
      </c>
      <c r="AQ352" s="287"/>
      <c r="AR352" s="155"/>
      <c r="AS352" s="286"/>
      <c r="AT352" s="156"/>
      <c r="AU352" s="155" t="str">
        <f t="shared" si="1407"/>
        <v xml:space="preserve"> </v>
      </c>
      <c r="AV352" s="287"/>
      <c r="AW352" s="155"/>
      <c r="AX352" s="286"/>
      <c r="AY352" s="156"/>
      <c r="AZ352" s="155" t="str">
        <f t="shared" si="1407"/>
        <v xml:space="preserve"> </v>
      </c>
      <c r="BA352" s="287"/>
      <c r="BB352" s="155"/>
      <c r="BC352" s="286"/>
      <c r="BD352" s="156"/>
      <c r="BE352" s="155" t="str">
        <f t="shared" si="1407"/>
        <v xml:space="preserve"> </v>
      </c>
      <c r="BF352" s="287"/>
      <c r="BG352" s="155"/>
      <c r="BH352" s="286"/>
      <c r="BI352" s="156"/>
      <c r="BJ352" s="155" t="str">
        <f t="shared" si="1407"/>
        <v xml:space="preserve"> </v>
      </c>
      <c r="BK352" s="287"/>
      <c r="BL352" s="155"/>
      <c r="BM352" s="286"/>
      <c r="BN352" s="156"/>
      <c r="BO352" s="155" t="str">
        <f t="shared" si="1407"/>
        <v xml:space="preserve"> </v>
      </c>
      <c r="BP352" s="287"/>
      <c r="BQ352" s="155"/>
      <c r="BR352" s="286"/>
      <c r="BS352" s="156"/>
      <c r="BT352" s="155" t="str">
        <f t="shared" si="1407"/>
        <v xml:space="preserve"> </v>
      </c>
      <c r="BU352" s="287"/>
      <c r="BV352" s="155"/>
      <c r="BW352" s="286"/>
      <c r="BX352" s="156"/>
      <c r="BY352" s="155" t="str">
        <f t="shared" si="1408"/>
        <v xml:space="preserve"> </v>
      </c>
      <c r="BZ352" s="287"/>
      <c r="CA352" s="155"/>
      <c r="CB352" s="286"/>
      <c r="CC352" s="156"/>
      <c r="CD352" s="155" t="str">
        <f t="shared" si="1408"/>
        <v xml:space="preserve"> </v>
      </c>
      <c r="CE352" s="287"/>
      <c r="CF352" s="155"/>
      <c r="CG352" s="286"/>
      <c r="CH352" s="156"/>
      <c r="CI352" s="155" t="str">
        <f t="shared" si="1408"/>
        <v xml:space="preserve"> </v>
      </c>
      <c r="CJ352" s="287"/>
      <c r="CK352" s="155"/>
      <c r="CL352" s="286"/>
      <c r="CM352" s="156"/>
      <c r="CN352" s="155" t="str">
        <f t="shared" si="1408"/>
        <v xml:space="preserve"> </v>
      </c>
      <c r="CO352" s="287"/>
      <c r="CP352" s="155"/>
      <c r="CQ352" s="286"/>
      <c r="CR352" s="156"/>
      <c r="CS352" s="155" t="str">
        <f t="shared" si="1408"/>
        <v xml:space="preserve"> </v>
      </c>
      <c r="CT352" s="287"/>
      <c r="CU352" s="155"/>
      <c r="CV352" s="286"/>
      <c r="CW352" s="156"/>
      <c r="CX352" s="155" t="str">
        <f t="shared" si="1408"/>
        <v xml:space="preserve"> </v>
      </c>
      <c r="CY352" s="287"/>
      <c r="CZ352" s="155"/>
      <c r="DA352" s="286"/>
      <c r="DB352" s="156"/>
      <c r="DC352" s="155" t="str">
        <f t="shared" si="1408"/>
        <v xml:space="preserve"> </v>
      </c>
      <c r="DD352" s="287"/>
      <c r="DE352" s="155"/>
      <c r="DF352" s="286"/>
      <c r="DG352" s="156"/>
      <c r="DH352" s="155" t="str">
        <f t="shared" si="1408"/>
        <v xml:space="preserve"> </v>
      </c>
      <c r="DI352" s="287"/>
      <c r="DJ352" s="155"/>
      <c r="DK352" s="286"/>
      <c r="DL352" s="156"/>
      <c r="DM352" s="155" t="str">
        <f t="shared" si="1408"/>
        <v xml:space="preserve"> </v>
      </c>
      <c r="DN352" s="287"/>
      <c r="DO352" s="155"/>
      <c r="DP352" s="286"/>
      <c r="DQ352" s="156"/>
      <c r="DR352" s="155" t="str">
        <f t="shared" si="1408"/>
        <v xml:space="preserve"> </v>
      </c>
      <c r="DS352" s="287"/>
      <c r="DT352" s="155"/>
      <c r="DU352" s="286"/>
      <c r="DV352" s="156"/>
      <c r="DW352" s="155" t="str">
        <f t="shared" si="1408"/>
        <v xml:space="preserve"> </v>
      </c>
      <c r="DX352" s="287"/>
      <c r="DY352" s="155"/>
      <c r="DZ352" s="286"/>
      <c r="EA352" s="156"/>
      <c r="EB352" s="155" t="str">
        <f t="shared" si="1408"/>
        <v xml:space="preserve"> </v>
      </c>
      <c r="EC352" s="287"/>
      <c r="ED352" s="155"/>
      <c r="EE352" s="286"/>
      <c r="EF352" s="156"/>
      <c r="EG352" s="155" t="str">
        <f t="shared" si="1408"/>
        <v xml:space="preserve"> </v>
      </c>
      <c r="EH352" s="287"/>
      <c r="EI352" s="155"/>
      <c r="EJ352" s="286"/>
      <c r="EK352" s="156"/>
      <c r="EL352" s="155" t="str">
        <f t="shared" si="1409"/>
        <v xml:space="preserve"> </v>
      </c>
      <c r="EM352" s="287"/>
      <c r="EN352" s="155"/>
      <c r="EO352" s="286"/>
      <c r="EP352" s="156"/>
      <c r="EQ352" s="155" t="str">
        <f t="shared" si="1409"/>
        <v xml:space="preserve"> </v>
      </c>
      <c r="ER352" s="287"/>
      <c r="ES352" s="155"/>
      <c r="ET352" s="286"/>
      <c r="EU352" s="156"/>
      <c r="EV352" s="155" t="str">
        <f t="shared" si="1409"/>
        <v xml:space="preserve"> </v>
      </c>
      <c r="EW352" s="287"/>
      <c r="EX352" s="155"/>
      <c r="EY352" s="286"/>
      <c r="EZ352" s="156"/>
      <c r="FA352" s="155" t="str">
        <f t="shared" si="1409"/>
        <v xml:space="preserve"> </v>
      </c>
      <c r="FB352" s="287"/>
      <c r="FC352" s="155"/>
      <c r="FD352" s="286"/>
    </row>
    <row r="353" spans="1:160" ht="15" customHeight="1">
      <c r="A353" s="361"/>
      <c r="B353" s="401"/>
      <c r="C353" s="385"/>
      <c r="D353" s="277"/>
      <c r="E353" s="11" t="str">
        <f t="shared" si="1406"/>
        <v>PM</v>
      </c>
      <c r="F353" s="156"/>
      <c r="G353" s="155" t="str">
        <f t="shared" si="1399"/>
        <v xml:space="preserve"> </v>
      </c>
      <c r="H353" s="287"/>
      <c r="I353" s="155"/>
      <c r="J353" s="286"/>
      <c r="K353" s="156"/>
      <c r="L353" s="155" t="str">
        <f t="shared" si="1407"/>
        <v xml:space="preserve"> </v>
      </c>
      <c r="M353" s="287"/>
      <c r="N353" s="155"/>
      <c r="O353" s="286"/>
      <c r="P353" s="156"/>
      <c r="Q353" s="155" t="str">
        <f t="shared" si="1407"/>
        <v xml:space="preserve"> </v>
      </c>
      <c r="R353" s="287"/>
      <c r="S353" s="155"/>
      <c r="T353" s="286"/>
      <c r="U353" s="156"/>
      <c r="V353" s="155" t="str">
        <f t="shared" si="1407"/>
        <v xml:space="preserve"> </v>
      </c>
      <c r="W353" s="287"/>
      <c r="X353" s="155"/>
      <c r="Y353" s="286"/>
      <c r="Z353" s="156"/>
      <c r="AA353" s="155" t="str">
        <f t="shared" si="1407"/>
        <v xml:space="preserve"> </v>
      </c>
      <c r="AB353" s="287"/>
      <c r="AC353" s="155"/>
      <c r="AD353" s="286"/>
      <c r="AE353" s="156"/>
      <c r="AF353" s="155" t="str">
        <f t="shared" si="1407"/>
        <v xml:space="preserve"> </v>
      </c>
      <c r="AG353" s="287"/>
      <c r="AH353" s="155"/>
      <c r="AI353" s="286"/>
      <c r="AJ353" s="156"/>
      <c r="AK353" s="155" t="str">
        <f t="shared" si="1407"/>
        <v xml:space="preserve"> </v>
      </c>
      <c r="AL353" s="287"/>
      <c r="AM353" s="155"/>
      <c r="AN353" s="286"/>
      <c r="AO353" s="156"/>
      <c r="AP353" s="155" t="str">
        <f t="shared" si="1407"/>
        <v xml:space="preserve"> </v>
      </c>
      <c r="AQ353" s="287"/>
      <c r="AR353" s="155"/>
      <c r="AS353" s="286"/>
      <c r="AT353" s="156"/>
      <c r="AU353" s="155" t="str">
        <f t="shared" si="1407"/>
        <v xml:space="preserve"> </v>
      </c>
      <c r="AV353" s="287"/>
      <c r="AW353" s="155"/>
      <c r="AX353" s="286"/>
      <c r="AY353" s="156"/>
      <c r="AZ353" s="155" t="str">
        <f t="shared" si="1407"/>
        <v xml:space="preserve"> </v>
      </c>
      <c r="BA353" s="287"/>
      <c r="BB353" s="155"/>
      <c r="BC353" s="286"/>
      <c r="BD353" s="156"/>
      <c r="BE353" s="155" t="str">
        <f t="shared" si="1407"/>
        <v xml:space="preserve"> </v>
      </c>
      <c r="BF353" s="287"/>
      <c r="BG353" s="155"/>
      <c r="BH353" s="286"/>
      <c r="BI353" s="156"/>
      <c r="BJ353" s="155" t="str">
        <f t="shared" si="1407"/>
        <v xml:space="preserve"> </v>
      </c>
      <c r="BK353" s="287"/>
      <c r="BL353" s="155"/>
      <c r="BM353" s="286"/>
      <c r="BN353" s="156"/>
      <c r="BO353" s="155" t="str">
        <f t="shared" si="1407"/>
        <v xml:space="preserve"> </v>
      </c>
      <c r="BP353" s="287"/>
      <c r="BQ353" s="155"/>
      <c r="BR353" s="286"/>
      <c r="BS353" s="156"/>
      <c r="BT353" s="155" t="str">
        <f t="shared" si="1407"/>
        <v xml:space="preserve"> </v>
      </c>
      <c r="BU353" s="287"/>
      <c r="BV353" s="155"/>
      <c r="BW353" s="286"/>
      <c r="BX353" s="156"/>
      <c r="BY353" s="155" t="str">
        <f t="shared" si="1408"/>
        <v xml:space="preserve"> </v>
      </c>
      <c r="BZ353" s="287"/>
      <c r="CA353" s="155"/>
      <c r="CB353" s="286"/>
      <c r="CC353" s="156"/>
      <c r="CD353" s="155" t="str">
        <f t="shared" si="1408"/>
        <v xml:space="preserve"> </v>
      </c>
      <c r="CE353" s="287"/>
      <c r="CF353" s="155"/>
      <c r="CG353" s="286"/>
      <c r="CH353" s="156"/>
      <c r="CI353" s="155" t="str">
        <f t="shared" si="1408"/>
        <v xml:space="preserve"> </v>
      </c>
      <c r="CJ353" s="287"/>
      <c r="CK353" s="155"/>
      <c r="CL353" s="286"/>
      <c r="CM353" s="156"/>
      <c r="CN353" s="155" t="str">
        <f t="shared" si="1408"/>
        <v xml:space="preserve"> </v>
      </c>
      <c r="CO353" s="287"/>
      <c r="CP353" s="155"/>
      <c r="CQ353" s="286"/>
      <c r="CR353" s="156"/>
      <c r="CS353" s="155" t="str">
        <f t="shared" si="1408"/>
        <v xml:space="preserve"> </v>
      </c>
      <c r="CT353" s="287"/>
      <c r="CU353" s="155"/>
      <c r="CV353" s="286"/>
      <c r="CW353" s="156"/>
      <c r="CX353" s="155" t="str">
        <f t="shared" si="1408"/>
        <v xml:space="preserve"> </v>
      </c>
      <c r="CY353" s="287"/>
      <c r="CZ353" s="155"/>
      <c r="DA353" s="286"/>
      <c r="DB353" s="156"/>
      <c r="DC353" s="155" t="str">
        <f t="shared" si="1408"/>
        <v xml:space="preserve"> </v>
      </c>
      <c r="DD353" s="287"/>
      <c r="DE353" s="155"/>
      <c r="DF353" s="286"/>
      <c r="DG353" s="156"/>
      <c r="DH353" s="155" t="str">
        <f t="shared" si="1408"/>
        <v xml:space="preserve"> </v>
      </c>
      <c r="DI353" s="287"/>
      <c r="DJ353" s="155"/>
      <c r="DK353" s="286"/>
      <c r="DL353" s="156"/>
      <c r="DM353" s="155" t="str">
        <f t="shared" si="1408"/>
        <v xml:space="preserve"> </v>
      </c>
      <c r="DN353" s="287"/>
      <c r="DO353" s="155"/>
      <c r="DP353" s="286"/>
      <c r="DQ353" s="156"/>
      <c r="DR353" s="155" t="str">
        <f t="shared" si="1408"/>
        <v xml:space="preserve"> </v>
      </c>
      <c r="DS353" s="287"/>
      <c r="DT353" s="155"/>
      <c r="DU353" s="286"/>
      <c r="DV353" s="156"/>
      <c r="DW353" s="155" t="str">
        <f t="shared" si="1408"/>
        <v xml:space="preserve"> </v>
      </c>
      <c r="DX353" s="287"/>
      <c r="DY353" s="155"/>
      <c r="DZ353" s="286"/>
      <c r="EA353" s="156"/>
      <c r="EB353" s="155" t="str">
        <f t="shared" si="1408"/>
        <v xml:space="preserve"> </v>
      </c>
      <c r="EC353" s="287"/>
      <c r="ED353" s="155"/>
      <c r="EE353" s="286"/>
      <c r="EF353" s="156"/>
      <c r="EG353" s="155" t="str">
        <f t="shared" si="1408"/>
        <v xml:space="preserve"> </v>
      </c>
      <c r="EH353" s="287"/>
      <c r="EI353" s="155"/>
      <c r="EJ353" s="286"/>
      <c r="EK353" s="156"/>
      <c r="EL353" s="155" t="str">
        <f t="shared" si="1409"/>
        <v xml:space="preserve"> </v>
      </c>
      <c r="EM353" s="287"/>
      <c r="EN353" s="155"/>
      <c r="EO353" s="286"/>
      <c r="EP353" s="156"/>
      <c r="EQ353" s="155" t="str">
        <f t="shared" si="1409"/>
        <v xml:space="preserve"> </v>
      </c>
      <c r="ER353" s="287"/>
      <c r="ES353" s="155"/>
      <c r="ET353" s="286"/>
      <c r="EU353" s="156"/>
      <c r="EV353" s="155" t="str">
        <f t="shared" si="1409"/>
        <v xml:space="preserve"> </v>
      </c>
      <c r="EW353" s="287"/>
      <c r="EX353" s="155"/>
      <c r="EY353" s="286"/>
      <c r="EZ353" s="156"/>
      <c r="FA353" s="155" t="str">
        <f t="shared" si="1409"/>
        <v xml:space="preserve"> </v>
      </c>
      <c r="FB353" s="287"/>
      <c r="FC353" s="155"/>
      <c r="FD353" s="286"/>
    </row>
    <row r="354" spans="1:160" ht="15" customHeight="1">
      <c r="A354" s="361">
        <f>IF($A352+1=8,1, $A352+1)</f>
        <v>4</v>
      </c>
      <c r="B354" s="401"/>
      <c r="C354" s="385">
        <f>C352+1</f>
        <v>43265</v>
      </c>
      <c r="D354" s="275" t="s">
        <v>77</v>
      </c>
      <c r="E354" s="11" t="str">
        <f t="shared" si="1406"/>
        <v>AM</v>
      </c>
      <c r="F354" s="156"/>
      <c r="G354" s="155" t="str">
        <f t="shared" si="1399"/>
        <v xml:space="preserve"> </v>
      </c>
      <c r="H354" s="287"/>
      <c r="I354" s="155"/>
      <c r="J354" s="286"/>
      <c r="K354" s="156"/>
      <c r="L354" s="155" t="str">
        <f t="shared" si="1407"/>
        <v xml:space="preserve"> </v>
      </c>
      <c r="M354" s="287"/>
      <c r="N354" s="155"/>
      <c r="O354" s="286"/>
      <c r="P354" s="156"/>
      <c r="Q354" s="155" t="str">
        <f t="shared" si="1407"/>
        <v xml:space="preserve"> </v>
      </c>
      <c r="R354" s="287"/>
      <c r="S354" s="155"/>
      <c r="T354" s="286"/>
      <c r="U354" s="156"/>
      <c r="V354" s="155" t="str">
        <f t="shared" si="1407"/>
        <v xml:space="preserve"> </v>
      </c>
      <c r="W354" s="287"/>
      <c r="X354" s="155"/>
      <c r="Y354" s="286"/>
      <c r="Z354" s="156"/>
      <c r="AA354" s="155" t="str">
        <f t="shared" si="1407"/>
        <v xml:space="preserve"> </v>
      </c>
      <c r="AB354" s="287"/>
      <c r="AC354" s="155"/>
      <c r="AD354" s="286"/>
      <c r="AE354" s="156"/>
      <c r="AF354" s="155" t="str">
        <f t="shared" si="1407"/>
        <v xml:space="preserve"> </v>
      </c>
      <c r="AG354" s="287"/>
      <c r="AH354" s="155"/>
      <c r="AI354" s="286"/>
      <c r="AJ354" s="156"/>
      <c r="AK354" s="155" t="str">
        <f t="shared" si="1407"/>
        <v xml:space="preserve"> </v>
      </c>
      <c r="AL354" s="287"/>
      <c r="AM354" s="155"/>
      <c r="AN354" s="286"/>
      <c r="AO354" s="156"/>
      <c r="AP354" s="155" t="str">
        <f t="shared" si="1407"/>
        <v xml:space="preserve"> </v>
      </c>
      <c r="AQ354" s="287"/>
      <c r="AR354" s="155"/>
      <c r="AS354" s="286"/>
      <c r="AT354" s="156"/>
      <c r="AU354" s="155" t="str">
        <f t="shared" si="1407"/>
        <v xml:space="preserve"> </v>
      </c>
      <c r="AV354" s="287"/>
      <c r="AW354" s="155"/>
      <c r="AX354" s="286"/>
      <c r="AY354" s="156"/>
      <c r="AZ354" s="155" t="str">
        <f t="shared" si="1407"/>
        <v xml:space="preserve"> </v>
      </c>
      <c r="BA354" s="287"/>
      <c r="BB354" s="155"/>
      <c r="BC354" s="286"/>
      <c r="BD354" s="156"/>
      <c r="BE354" s="155" t="str">
        <f t="shared" si="1407"/>
        <v xml:space="preserve"> </v>
      </c>
      <c r="BF354" s="287"/>
      <c r="BG354" s="155"/>
      <c r="BH354" s="286"/>
      <c r="BI354" s="156"/>
      <c r="BJ354" s="155" t="str">
        <f t="shared" si="1407"/>
        <v xml:space="preserve"> </v>
      </c>
      <c r="BK354" s="287"/>
      <c r="BL354" s="155"/>
      <c r="BM354" s="286"/>
      <c r="BN354" s="156"/>
      <c r="BO354" s="155" t="str">
        <f t="shared" si="1407"/>
        <v xml:space="preserve"> </v>
      </c>
      <c r="BP354" s="287"/>
      <c r="BQ354" s="155"/>
      <c r="BR354" s="286"/>
      <c r="BS354" s="156"/>
      <c r="BT354" s="155" t="str">
        <f t="shared" si="1407"/>
        <v xml:space="preserve"> </v>
      </c>
      <c r="BU354" s="287"/>
      <c r="BV354" s="155"/>
      <c r="BW354" s="286"/>
      <c r="BX354" s="156"/>
      <c r="BY354" s="155" t="str">
        <f t="shared" si="1408"/>
        <v xml:space="preserve"> </v>
      </c>
      <c r="BZ354" s="287"/>
      <c r="CA354" s="155"/>
      <c r="CB354" s="286"/>
      <c r="CC354" s="156"/>
      <c r="CD354" s="155" t="str">
        <f t="shared" si="1408"/>
        <v xml:space="preserve"> </v>
      </c>
      <c r="CE354" s="287"/>
      <c r="CF354" s="155"/>
      <c r="CG354" s="286"/>
      <c r="CH354" s="156"/>
      <c r="CI354" s="155" t="str">
        <f t="shared" si="1408"/>
        <v xml:space="preserve"> </v>
      </c>
      <c r="CJ354" s="287"/>
      <c r="CK354" s="155"/>
      <c r="CL354" s="286"/>
      <c r="CM354" s="156"/>
      <c r="CN354" s="155" t="str">
        <f t="shared" si="1408"/>
        <v xml:space="preserve"> </v>
      </c>
      <c r="CO354" s="287"/>
      <c r="CP354" s="155"/>
      <c r="CQ354" s="286"/>
      <c r="CR354" s="156"/>
      <c r="CS354" s="155" t="str">
        <f t="shared" si="1408"/>
        <v xml:space="preserve"> </v>
      </c>
      <c r="CT354" s="287"/>
      <c r="CU354" s="155"/>
      <c r="CV354" s="286"/>
      <c r="CW354" s="156"/>
      <c r="CX354" s="155" t="str">
        <f t="shared" si="1408"/>
        <v xml:space="preserve"> </v>
      </c>
      <c r="CY354" s="287"/>
      <c r="CZ354" s="155"/>
      <c r="DA354" s="286"/>
      <c r="DB354" s="156"/>
      <c r="DC354" s="155" t="str">
        <f t="shared" si="1408"/>
        <v xml:space="preserve"> </v>
      </c>
      <c r="DD354" s="287"/>
      <c r="DE354" s="155"/>
      <c r="DF354" s="286"/>
      <c r="DG354" s="156"/>
      <c r="DH354" s="155" t="str">
        <f t="shared" si="1408"/>
        <v xml:space="preserve"> </v>
      </c>
      <c r="DI354" s="287"/>
      <c r="DJ354" s="155"/>
      <c r="DK354" s="286"/>
      <c r="DL354" s="156"/>
      <c r="DM354" s="155" t="str">
        <f t="shared" si="1408"/>
        <v xml:space="preserve"> </v>
      </c>
      <c r="DN354" s="287"/>
      <c r="DO354" s="155"/>
      <c r="DP354" s="286"/>
      <c r="DQ354" s="156"/>
      <c r="DR354" s="155" t="str">
        <f t="shared" si="1408"/>
        <v xml:space="preserve"> </v>
      </c>
      <c r="DS354" s="287"/>
      <c r="DT354" s="155"/>
      <c r="DU354" s="286"/>
      <c r="DV354" s="156"/>
      <c r="DW354" s="155" t="str">
        <f t="shared" si="1408"/>
        <v xml:space="preserve"> </v>
      </c>
      <c r="DX354" s="287"/>
      <c r="DY354" s="155"/>
      <c r="DZ354" s="286"/>
      <c r="EA354" s="156"/>
      <c r="EB354" s="155" t="str">
        <f t="shared" si="1408"/>
        <v xml:space="preserve"> </v>
      </c>
      <c r="EC354" s="287"/>
      <c r="ED354" s="155"/>
      <c r="EE354" s="286"/>
      <c r="EF354" s="156"/>
      <c r="EG354" s="155" t="str">
        <f t="shared" si="1408"/>
        <v xml:space="preserve"> </v>
      </c>
      <c r="EH354" s="287"/>
      <c r="EI354" s="155"/>
      <c r="EJ354" s="286"/>
      <c r="EK354" s="156"/>
      <c r="EL354" s="155" t="str">
        <f t="shared" si="1409"/>
        <v xml:space="preserve"> </v>
      </c>
      <c r="EM354" s="287"/>
      <c r="EN354" s="155"/>
      <c r="EO354" s="286"/>
      <c r="EP354" s="156"/>
      <c r="EQ354" s="155" t="str">
        <f t="shared" si="1409"/>
        <v xml:space="preserve"> </v>
      </c>
      <c r="ER354" s="287"/>
      <c r="ES354" s="155"/>
      <c r="ET354" s="286"/>
      <c r="EU354" s="156"/>
      <c r="EV354" s="155" t="str">
        <f t="shared" si="1409"/>
        <v xml:space="preserve"> </v>
      </c>
      <c r="EW354" s="287"/>
      <c r="EX354" s="155"/>
      <c r="EY354" s="286"/>
      <c r="EZ354" s="156"/>
      <c r="FA354" s="155" t="str">
        <f t="shared" si="1409"/>
        <v xml:space="preserve"> </v>
      </c>
      <c r="FB354" s="287"/>
      <c r="FC354" s="155"/>
      <c r="FD354" s="286"/>
    </row>
    <row r="355" spans="1:160" ht="15" customHeight="1">
      <c r="A355" s="361"/>
      <c r="B355" s="401"/>
      <c r="C355" s="385"/>
      <c r="D355" s="277"/>
      <c r="E355" s="11" t="str">
        <f t="shared" si="1406"/>
        <v>PM</v>
      </c>
      <c r="F355" s="156"/>
      <c r="G355" s="155" t="str">
        <f t="shared" si="1399"/>
        <v xml:space="preserve"> </v>
      </c>
      <c r="H355" s="287"/>
      <c r="I355" s="155"/>
      <c r="J355" s="286"/>
      <c r="K355" s="156"/>
      <c r="L355" s="155" t="str">
        <f t="shared" si="1407"/>
        <v xml:space="preserve"> </v>
      </c>
      <c r="M355" s="287"/>
      <c r="N355" s="155"/>
      <c r="O355" s="286"/>
      <c r="P355" s="156"/>
      <c r="Q355" s="155" t="str">
        <f t="shared" si="1407"/>
        <v xml:space="preserve"> </v>
      </c>
      <c r="R355" s="287"/>
      <c r="S355" s="155"/>
      <c r="T355" s="286"/>
      <c r="U355" s="156"/>
      <c r="V355" s="155" t="str">
        <f t="shared" si="1407"/>
        <v xml:space="preserve"> </v>
      </c>
      <c r="W355" s="287"/>
      <c r="X355" s="155"/>
      <c r="Y355" s="286"/>
      <c r="Z355" s="156"/>
      <c r="AA355" s="155" t="str">
        <f t="shared" si="1407"/>
        <v xml:space="preserve"> </v>
      </c>
      <c r="AB355" s="287"/>
      <c r="AC355" s="155"/>
      <c r="AD355" s="286"/>
      <c r="AE355" s="156"/>
      <c r="AF355" s="155" t="str">
        <f t="shared" si="1407"/>
        <v xml:space="preserve"> </v>
      </c>
      <c r="AG355" s="287"/>
      <c r="AH355" s="155"/>
      <c r="AI355" s="286"/>
      <c r="AJ355" s="156"/>
      <c r="AK355" s="155" t="str">
        <f t="shared" si="1407"/>
        <v xml:space="preserve"> </v>
      </c>
      <c r="AL355" s="287"/>
      <c r="AM355" s="155"/>
      <c r="AN355" s="286"/>
      <c r="AO355" s="156"/>
      <c r="AP355" s="155" t="str">
        <f t="shared" si="1407"/>
        <v xml:space="preserve"> </v>
      </c>
      <c r="AQ355" s="287"/>
      <c r="AR355" s="155"/>
      <c r="AS355" s="286"/>
      <c r="AT355" s="156"/>
      <c r="AU355" s="155" t="str">
        <f t="shared" si="1407"/>
        <v xml:space="preserve"> </v>
      </c>
      <c r="AV355" s="287"/>
      <c r="AW355" s="155"/>
      <c r="AX355" s="286"/>
      <c r="AY355" s="156"/>
      <c r="AZ355" s="155" t="str">
        <f t="shared" si="1407"/>
        <v xml:space="preserve"> </v>
      </c>
      <c r="BA355" s="287"/>
      <c r="BB355" s="155"/>
      <c r="BC355" s="286"/>
      <c r="BD355" s="156"/>
      <c r="BE355" s="155" t="str">
        <f t="shared" si="1407"/>
        <v xml:space="preserve"> </v>
      </c>
      <c r="BF355" s="287"/>
      <c r="BG355" s="155"/>
      <c r="BH355" s="286"/>
      <c r="BI355" s="156"/>
      <c r="BJ355" s="155" t="str">
        <f t="shared" si="1407"/>
        <v xml:space="preserve"> </v>
      </c>
      <c r="BK355" s="287"/>
      <c r="BL355" s="155"/>
      <c r="BM355" s="286"/>
      <c r="BN355" s="156"/>
      <c r="BO355" s="155" t="str">
        <f t="shared" si="1407"/>
        <v xml:space="preserve"> </v>
      </c>
      <c r="BP355" s="287"/>
      <c r="BQ355" s="155"/>
      <c r="BR355" s="286"/>
      <c r="BS355" s="156"/>
      <c r="BT355" s="155" t="str">
        <f t="shared" si="1407"/>
        <v xml:space="preserve"> </v>
      </c>
      <c r="BU355" s="287"/>
      <c r="BV355" s="155"/>
      <c r="BW355" s="286"/>
      <c r="BX355" s="156"/>
      <c r="BY355" s="155" t="str">
        <f t="shared" si="1408"/>
        <v xml:space="preserve"> </v>
      </c>
      <c r="BZ355" s="287"/>
      <c r="CA355" s="155"/>
      <c r="CB355" s="286"/>
      <c r="CC355" s="156"/>
      <c r="CD355" s="155" t="str">
        <f t="shared" si="1408"/>
        <v xml:space="preserve"> </v>
      </c>
      <c r="CE355" s="287"/>
      <c r="CF355" s="155"/>
      <c r="CG355" s="286"/>
      <c r="CH355" s="156"/>
      <c r="CI355" s="155" t="str">
        <f t="shared" si="1408"/>
        <v xml:space="preserve"> </v>
      </c>
      <c r="CJ355" s="287"/>
      <c r="CK355" s="155"/>
      <c r="CL355" s="286"/>
      <c r="CM355" s="156"/>
      <c r="CN355" s="155" t="str">
        <f t="shared" si="1408"/>
        <v xml:space="preserve"> </v>
      </c>
      <c r="CO355" s="287"/>
      <c r="CP355" s="155"/>
      <c r="CQ355" s="286"/>
      <c r="CR355" s="156"/>
      <c r="CS355" s="155" t="str">
        <f t="shared" si="1408"/>
        <v xml:space="preserve"> </v>
      </c>
      <c r="CT355" s="287"/>
      <c r="CU355" s="155"/>
      <c r="CV355" s="286"/>
      <c r="CW355" s="156"/>
      <c r="CX355" s="155" t="str">
        <f t="shared" si="1408"/>
        <v xml:space="preserve"> </v>
      </c>
      <c r="CY355" s="287"/>
      <c r="CZ355" s="155"/>
      <c r="DA355" s="286"/>
      <c r="DB355" s="156"/>
      <c r="DC355" s="155" t="str">
        <f t="shared" si="1408"/>
        <v xml:space="preserve"> </v>
      </c>
      <c r="DD355" s="287"/>
      <c r="DE355" s="155"/>
      <c r="DF355" s="286"/>
      <c r="DG355" s="156"/>
      <c r="DH355" s="155" t="str">
        <f t="shared" si="1408"/>
        <v xml:space="preserve"> </v>
      </c>
      <c r="DI355" s="287"/>
      <c r="DJ355" s="155"/>
      <c r="DK355" s="286"/>
      <c r="DL355" s="156"/>
      <c r="DM355" s="155" t="str">
        <f t="shared" si="1408"/>
        <v xml:space="preserve"> </v>
      </c>
      <c r="DN355" s="287"/>
      <c r="DO355" s="155"/>
      <c r="DP355" s="286"/>
      <c r="DQ355" s="156"/>
      <c r="DR355" s="155" t="str">
        <f t="shared" si="1408"/>
        <v xml:space="preserve"> </v>
      </c>
      <c r="DS355" s="287"/>
      <c r="DT355" s="155"/>
      <c r="DU355" s="286"/>
      <c r="DV355" s="156"/>
      <c r="DW355" s="155" t="str">
        <f t="shared" si="1408"/>
        <v xml:space="preserve"> </v>
      </c>
      <c r="DX355" s="287"/>
      <c r="DY355" s="155"/>
      <c r="DZ355" s="286"/>
      <c r="EA355" s="156"/>
      <c r="EB355" s="155" t="str">
        <f t="shared" si="1408"/>
        <v xml:space="preserve"> </v>
      </c>
      <c r="EC355" s="287"/>
      <c r="ED355" s="155"/>
      <c r="EE355" s="286"/>
      <c r="EF355" s="156"/>
      <c r="EG355" s="155" t="str">
        <f t="shared" si="1408"/>
        <v xml:space="preserve"> </v>
      </c>
      <c r="EH355" s="287"/>
      <c r="EI355" s="155"/>
      <c r="EJ355" s="286"/>
      <c r="EK355" s="156"/>
      <c r="EL355" s="155" t="str">
        <f t="shared" si="1409"/>
        <v xml:space="preserve"> </v>
      </c>
      <c r="EM355" s="287"/>
      <c r="EN355" s="155"/>
      <c r="EO355" s="286"/>
      <c r="EP355" s="156"/>
      <c r="EQ355" s="155" t="str">
        <f t="shared" si="1409"/>
        <v xml:space="preserve"> </v>
      </c>
      <c r="ER355" s="287"/>
      <c r="ES355" s="155"/>
      <c r="ET355" s="286"/>
      <c r="EU355" s="156"/>
      <c r="EV355" s="155" t="str">
        <f t="shared" si="1409"/>
        <v xml:space="preserve"> </v>
      </c>
      <c r="EW355" s="287"/>
      <c r="EX355" s="155"/>
      <c r="EY355" s="286"/>
      <c r="EZ355" s="156"/>
      <c r="FA355" s="155" t="str">
        <f t="shared" si="1409"/>
        <v xml:space="preserve"> </v>
      </c>
      <c r="FB355" s="287"/>
      <c r="FC355" s="155"/>
      <c r="FD355" s="286"/>
    </row>
    <row r="356" spans="1:160" ht="15" customHeight="1">
      <c r="A356" s="361">
        <f>IF($A354+1=8,1, $A354+1)</f>
        <v>5</v>
      </c>
      <c r="B356" s="401"/>
      <c r="C356" s="385">
        <f>C354+1</f>
        <v>43266</v>
      </c>
      <c r="D356" s="275" t="s">
        <v>78</v>
      </c>
      <c r="E356" s="11" t="str">
        <f t="shared" si="1406"/>
        <v>AM</v>
      </c>
      <c r="F356" s="156"/>
      <c r="G356" s="155" t="str">
        <f t="shared" si="1399"/>
        <v xml:space="preserve"> </v>
      </c>
      <c r="H356" s="287"/>
      <c r="I356" s="155"/>
      <c r="J356" s="286"/>
      <c r="K356" s="156"/>
      <c r="L356" s="155" t="str">
        <f t="shared" si="1407"/>
        <v xml:space="preserve"> </v>
      </c>
      <c r="M356" s="287"/>
      <c r="N356" s="155"/>
      <c r="O356" s="286"/>
      <c r="P356" s="156"/>
      <c r="Q356" s="155" t="str">
        <f t="shared" si="1407"/>
        <v xml:space="preserve"> </v>
      </c>
      <c r="R356" s="287"/>
      <c r="S356" s="155"/>
      <c r="T356" s="286"/>
      <c r="U356" s="156"/>
      <c r="V356" s="155" t="str">
        <f t="shared" si="1407"/>
        <v xml:space="preserve"> </v>
      </c>
      <c r="W356" s="287"/>
      <c r="X356" s="155"/>
      <c r="Y356" s="286"/>
      <c r="Z356" s="156"/>
      <c r="AA356" s="155" t="str">
        <f t="shared" si="1407"/>
        <v xml:space="preserve"> </v>
      </c>
      <c r="AB356" s="287"/>
      <c r="AC356" s="155"/>
      <c r="AD356" s="286"/>
      <c r="AE356" s="156"/>
      <c r="AF356" s="155" t="str">
        <f t="shared" si="1407"/>
        <v xml:space="preserve"> </v>
      </c>
      <c r="AG356" s="287"/>
      <c r="AH356" s="155"/>
      <c r="AI356" s="286"/>
      <c r="AJ356" s="156"/>
      <c r="AK356" s="155" t="str">
        <f t="shared" si="1407"/>
        <v xml:space="preserve"> </v>
      </c>
      <c r="AL356" s="287"/>
      <c r="AM356" s="155"/>
      <c r="AN356" s="286"/>
      <c r="AO356" s="156"/>
      <c r="AP356" s="155" t="str">
        <f t="shared" si="1407"/>
        <v xml:space="preserve"> </v>
      </c>
      <c r="AQ356" s="287"/>
      <c r="AR356" s="155"/>
      <c r="AS356" s="286"/>
      <c r="AT356" s="156"/>
      <c r="AU356" s="155" t="str">
        <f t="shared" si="1407"/>
        <v xml:space="preserve"> </v>
      </c>
      <c r="AV356" s="287"/>
      <c r="AW356" s="155"/>
      <c r="AX356" s="286"/>
      <c r="AY356" s="156"/>
      <c r="AZ356" s="155" t="str">
        <f t="shared" si="1407"/>
        <v xml:space="preserve"> </v>
      </c>
      <c r="BA356" s="287"/>
      <c r="BB356" s="155"/>
      <c r="BC356" s="286"/>
      <c r="BD356" s="156"/>
      <c r="BE356" s="155" t="str">
        <f t="shared" si="1407"/>
        <v xml:space="preserve"> </v>
      </c>
      <c r="BF356" s="287"/>
      <c r="BG356" s="155"/>
      <c r="BH356" s="286"/>
      <c r="BI356" s="156"/>
      <c r="BJ356" s="155" t="str">
        <f t="shared" si="1407"/>
        <v xml:space="preserve"> </v>
      </c>
      <c r="BK356" s="287"/>
      <c r="BL356" s="155"/>
      <c r="BM356" s="286"/>
      <c r="BN356" s="156"/>
      <c r="BO356" s="155" t="str">
        <f t="shared" si="1407"/>
        <v xml:space="preserve"> </v>
      </c>
      <c r="BP356" s="287"/>
      <c r="BQ356" s="155"/>
      <c r="BR356" s="286"/>
      <c r="BS356" s="156"/>
      <c r="BT356" s="155" t="str">
        <f t="shared" si="1407"/>
        <v xml:space="preserve"> </v>
      </c>
      <c r="BU356" s="287"/>
      <c r="BV356" s="155"/>
      <c r="BW356" s="286"/>
      <c r="BX356" s="156"/>
      <c r="BY356" s="155" t="str">
        <f t="shared" si="1408"/>
        <v xml:space="preserve"> </v>
      </c>
      <c r="BZ356" s="287"/>
      <c r="CA356" s="155"/>
      <c r="CB356" s="286"/>
      <c r="CC356" s="156"/>
      <c r="CD356" s="155" t="str">
        <f t="shared" si="1408"/>
        <v xml:space="preserve"> </v>
      </c>
      <c r="CE356" s="287"/>
      <c r="CF356" s="155"/>
      <c r="CG356" s="286"/>
      <c r="CH356" s="156"/>
      <c r="CI356" s="155" t="str">
        <f t="shared" si="1408"/>
        <v xml:space="preserve"> </v>
      </c>
      <c r="CJ356" s="287"/>
      <c r="CK356" s="155"/>
      <c r="CL356" s="286"/>
      <c r="CM356" s="156"/>
      <c r="CN356" s="155" t="str">
        <f t="shared" si="1408"/>
        <v xml:space="preserve"> </v>
      </c>
      <c r="CO356" s="287"/>
      <c r="CP356" s="155"/>
      <c r="CQ356" s="286"/>
      <c r="CR356" s="156"/>
      <c r="CS356" s="155" t="str">
        <f t="shared" si="1408"/>
        <v xml:space="preserve"> </v>
      </c>
      <c r="CT356" s="287"/>
      <c r="CU356" s="155"/>
      <c r="CV356" s="286"/>
      <c r="CW356" s="156"/>
      <c r="CX356" s="155" t="str">
        <f t="shared" si="1408"/>
        <v xml:space="preserve"> </v>
      </c>
      <c r="CY356" s="287"/>
      <c r="CZ356" s="155"/>
      <c r="DA356" s="286"/>
      <c r="DB356" s="156"/>
      <c r="DC356" s="155" t="str">
        <f t="shared" si="1408"/>
        <v xml:space="preserve"> </v>
      </c>
      <c r="DD356" s="287"/>
      <c r="DE356" s="155"/>
      <c r="DF356" s="286"/>
      <c r="DG356" s="156"/>
      <c r="DH356" s="155" t="str">
        <f t="shared" si="1408"/>
        <v xml:space="preserve"> </v>
      </c>
      <c r="DI356" s="287"/>
      <c r="DJ356" s="155"/>
      <c r="DK356" s="286"/>
      <c r="DL356" s="156"/>
      <c r="DM356" s="155" t="str">
        <f t="shared" si="1408"/>
        <v xml:space="preserve"> </v>
      </c>
      <c r="DN356" s="287"/>
      <c r="DO356" s="155"/>
      <c r="DP356" s="286"/>
      <c r="DQ356" s="156"/>
      <c r="DR356" s="155" t="str">
        <f t="shared" si="1408"/>
        <v xml:space="preserve"> </v>
      </c>
      <c r="DS356" s="287"/>
      <c r="DT356" s="155"/>
      <c r="DU356" s="286"/>
      <c r="DV356" s="156"/>
      <c r="DW356" s="155" t="str">
        <f t="shared" si="1408"/>
        <v xml:space="preserve"> </v>
      </c>
      <c r="DX356" s="287"/>
      <c r="DY356" s="155"/>
      <c r="DZ356" s="286"/>
      <c r="EA356" s="156"/>
      <c r="EB356" s="155" t="str">
        <f t="shared" si="1408"/>
        <v xml:space="preserve"> </v>
      </c>
      <c r="EC356" s="287"/>
      <c r="ED356" s="155"/>
      <c r="EE356" s="286"/>
      <c r="EF356" s="156"/>
      <c r="EG356" s="155" t="str">
        <f t="shared" si="1408"/>
        <v xml:space="preserve"> </v>
      </c>
      <c r="EH356" s="287"/>
      <c r="EI356" s="155"/>
      <c r="EJ356" s="286"/>
      <c r="EK356" s="156"/>
      <c r="EL356" s="155" t="str">
        <f t="shared" si="1409"/>
        <v xml:space="preserve"> </v>
      </c>
      <c r="EM356" s="287"/>
      <c r="EN356" s="155"/>
      <c r="EO356" s="286"/>
      <c r="EP356" s="156"/>
      <c r="EQ356" s="155" t="str">
        <f t="shared" si="1409"/>
        <v xml:space="preserve"> </v>
      </c>
      <c r="ER356" s="287"/>
      <c r="ES356" s="155"/>
      <c r="ET356" s="286"/>
      <c r="EU356" s="156"/>
      <c r="EV356" s="155" t="str">
        <f t="shared" si="1409"/>
        <v xml:space="preserve"> </v>
      </c>
      <c r="EW356" s="287"/>
      <c r="EX356" s="155"/>
      <c r="EY356" s="286"/>
      <c r="EZ356" s="156"/>
      <c r="FA356" s="155" t="str">
        <f t="shared" si="1409"/>
        <v xml:space="preserve"> </v>
      </c>
      <c r="FB356" s="287"/>
      <c r="FC356" s="155"/>
      <c r="FD356" s="286"/>
    </row>
    <row r="357" spans="1:160" ht="15" customHeight="1">
      <c r="A357" s="361"/>
      <c r="B357" s="401"/>
      <c r="C357" s="385"/>
      <c r="D357" s="277"/>
      <c r="E357" s="11" t="str">
        <f t="shared" si="1406"/>
        <v>PM</v>
      </c>
      <c r="F357" s="156"/>
      <c r="G357" s="155" t="str">
        <f t="shared" si="1399"/>
        <v xml:space="preserve"> </v>
      </c>
      <c r="H357" s="287"/>
      <c r="I357" s="155"/>
      <c r="J357" s="286"/>
      <c r="K357" s="156"/>
      <c r="L357" s="155" t="str">
        <f t="shared" si="1407"/>
        <v xml:space="preserve"> </v>
      </c>
      <c r="M357" s="287"/>
      <c r="N357" s="155"/>
      <c r="O357" s="286"/>
      <c r="P357" s="156"/>
      <c r="Q357" s="155" t="str">
        <f t="shared" si="1407"/>
        <v xml:space="preserve"> </v>
      </c>
      <c r="R357" s="287"/>
      <c r="S357" s="155"/>
      <c r="T357" s="286"/>
      <c r="U357" s="156"/>
      <c r="V357" s="155" t="str">
        <f t="shared" si="1407"/>
        <v xml:space="preserve"> </v>
      </c>
      <c r="W357" s="287"/>
      <c r="X357" s="155"/>
      <c r="Y357" s="286"/>
      <c r="Z357" s="156"/>
      <c r="AA357" s="155" t="str">
        <f t="shared" si="1407"/>
        <v xml:space="preserve"> </v>
      </c>
      <c r="AB357" s="287"/>
      <c r="AC357" s="155"/>
      <c r="AD357" s="286"/>
      <c r="AE357" s="156"/>
      <c r="AF357" s="155" t="str">
        <f t="shared" si="1407"/>
        <v xml:space="preserve"> </v>
      </c>
      <c r="AG357" s="287"/>
      <c r="AH357" s="155"/>
      <c r="AI357" s="286"/>
      <c r="AJ357" s="156"/>
      <c r="AK357" s="155" t="str">
        <f t="shared" si="1407"/>
        <v xml:space="preserve"> </v>
      </c>
      <c r="AL357" s="287"/>
      <c r="AM357" s="155"/>
      <c r="AN357" s="286"/>
      <c r="AO357" s="156"/>
      <c r="AP357" s="155" t="str">
        <f t="shared" si="1407"/>
        <v xml:space="preserve"> </v>
      </c>
      <c r="AQ357" s="287"/>
      <c r="AR357" s="155"/>
      <c r="AS357" s="286"/>
      <c r="AT357" s="156"/>
      <c r="AU357" s="155" t="str">
        <f t="shared" si="1407"/>
        <v xml:space="preserve"> </v>
      </c>
      <c r="AV357" s="287"/>
      <c r="AW357" s="155"/>
      <c r="AX357" s="286"/>
      <c r="AY357" s="156"/>
      <c r="AZ357" s="155" t="str">
        <f t="shared" si="1407"/>
        <v xml:space="preserve"> </v>
      </c>
      <c r="BA357" s="287"/>
      <c r="BB357" s="155"/>
      <c r="BC357" s="286"/>
      <c r="BD357" s="156"/>
      <c r="BE357" s="155" t="str">
        <f t="shared" si="1407"/>
        <v xml:space="preserve"> </v>
      </c>
      <c r="BF357" s="287"/>
      <c r="BG357" s="155"/>
      <c r="BH357" s="286"/>
      <c r="BI357" s="156"/>
      <c r="BJ357" s="155" t="str">
        <f t="shared" si="1407"/>
        <v xml:space="preserve"> </v>
      </c>
      <c r="BK357" s="287"/>
      <c r="BL357" s="155"/>
      <c r="BM357" s="286"/>
      <c r="BN357" s="156"/>
      <c r="BO357" s="155" t="str">
        <f t="shared" si="1407"/>
        <v xml:space="preserve"> </v>
      </c>
      <c r="BP357" s="287"/>
      <c r="BQ357" s="155"/>
      <c r="BR357" s="286"/>
      <c r="BS357" s="156"/>
      <c r="BT357" s="155" t="str">
        <f t="shared" si="1407"/>
        <v xml:space="preserve"> </v>
      </c>
      <c r="BU357" s="287"/>
      <c r="BV357" s="155"/>
      <c r="BW357" s="286"/>
      <c r="BX357" s="156"/>
      <c r="BY357" s="155" t="str">
        <f t="shared" si="1408"/>
        <v xml:space="preserve"> </v>
      </c>
      <c r="BZ357" s="287"/>
      <c r="CA357" s="155"/>
      <c r="CB357" s="286"/>
      <c r="CC357" s="156"/>
      <c r="CD357" s="155" t="str">
        <f t="shared" si="1408"/>
        <v xml:space="preserve"> </v>
      </c>
      <c r="CE357" s="287"/>
      <c r="CF357" s="155"/>
      <c r="CG357" s="286"/>
      <c r="CH357" s="156"/>
      <c r="CI357" s="155" t="str">
        <f t="shared" si="1408"/>
        <v xml:space="preserve"> </v>
      </c>
      <c r="CJ357" s="287"/>
      <c r="CK357" s="155"/>
      <c r="CL357" s="286"/>
      <c r="CM357" s="156"/>
      <c r="CN357" s="155" t="str">
        <f t="shared" si="1408"/>
        <v xml:space="preserve"> </v>
      </c>
      <c r="CO357" s="287"/>
      <c r="CP357" s="155"/>
      <c r="CQ357" s="286"/>
      <c r="CR357" s="156"/>
      <c r="CS357" s="155" t="str">
        <f t="shared" si="1408"/>
        <v xml:space="preserve"> </v>
      </c>
      <c r="CT357" s="287"/>
      <c r="CU357" s="155"/>
      <c r="CV357" s="286"/>
      <c r="CW357" s="156"/>
      <c r="CX357" s="155" t="str">
        <f t="shared" si="1408"/>
        <v xml:space="preserve"> </v>
      </c>
      <c r="CY357" s="287"/>
      <c r="CZ357" s="155"/>
      <c r="DA357" s="286"/>
      <c r="DB357" s="156"/>
      <c r="DC357" s="155" t="str">
        <f t="shared" si="1408"/>
        <v xml:space="preserve"> </v>
      </c>
      <c r="DD357" s="287"/>
      <c r="DE357" s="155"/>
      <c r="DF357" s="286"/>
      <c r="DG357" s="156"/>
      <c r="DH357" s="155" t="str">
        <f t="shared" si="1408"/>
        <v xml:space="preserve"> </v>
      </c>
      <c r="DI357" s="287"/>
      <c r="DJ357" s="155"/>
      <c r="DK357" s="286"/>
      <c r="DL357" s="156"/>
      <c r="DM357" s="155" t="str">
        <f t="shared" si="1408"/>
        <v xml:space="preserve"> </v>
      </c>
      <c r="DN357" s="287"/>
      <c r="DO357" s="155"/>
      <c r="DP357" s="286"/>
      <c r="DQ357" s="156"/>
      <c r="DR357" s="155" t="str">
        <f t="shared" si="1408"/>
        <v xml:space="preserve"> </v>
      </c>
      <c r="DS357" s="287"/>
      <c r="DT357" s="155"/>
      <c r="DU357" s="286"/>
      <c r="DV357" s="156"/>
      <c r="DW357" s="155" t="str">
        <f t="shared" si="1408"/>
        <v xml:space="preserve"> </v>
      </c>
      <c r="DX357" s="287"/>
      <c r="DY357" s="155"/>
      <c r="DZ357" s="286"/>
      <c r="EA357" s="156"/>
      <c r="EB357" s="155" t="str">
        <f t="shared" si="1408"/>
        <v xml:space="preserve"> </v>
      </c>
      <c r="EC357" s="287"/>
      <c r="ED357" s="155"/>
      <c r="EE357" s="286"/>
      <c r="EF357" s="156"/>
      <c r="EG357" s="155" t="str">
        <f t="shared" si="1408"/>
        <v xml:space="preserve"> </v>
      </c>
      <c r="EH357" s="287"/>
      <c r="EI357" s="155"/>
      <c r="EJ357" s="286"/>
      <c r="EK357" s="156"/>
      <c r="EL357" s="155" t="str">
        <f t="shared" si="1409"/>
        <v xml:space="preserve"> </v>
      </c>
      <c r="EM357" s="287"/>
      <c r="EN357" s="155"/>
      <c r="EO357" s="286"/>
      <c r="EP357" s="156"/>
      <c r="EQ357" s="155" t="str">
        <f t="shared" si="1409"/>
        <v xml:space="preserve"> </v>
      </c>
      <c r="ER357" s="287"/>
      <c r="ES357" s="155"/>
      <c r="ET357" s="286"/>
      <c r="EU357" s="156"/>
      <c r="EV357" s="155" t="str">
        <f t="shared" si="1409"/>
        <v xml:space="preserve"> </v>
      </c>
      <c r="EW357" s="287"/>
      <c r="EX357" s="155"/>
      <c r="EY357" s="286"/>
      <c r="EZ357" s="156"/>
      <c r="FA357" s="155" t="str">
        <f t="shared" si="1409"/>
        <v xml:space="preserve"> </v>
      </c>
      <c r="FB357" s="287"/>
      <c r="FC357" s="155"/>
      <c r="FD357" s="286"/>
    </row>
    <row r="358" spans="1:160" ht="15" customHeight="1">
      <c r="A358" s="360">
        <f>IF($A356+1=8,1, $A356+1)</f>
        <v>6</v>
      </c>
      <c r="B358" s="402"/>
      <c r="C358" s="386">
        <f>C356+1</f>
        <v>43267</v>
      </c>
      <c r="D358" s="278" t="s">
        <v>79</v>
      </c>
      <c r="E358" s="221" t="str">
        <f t="shared" si="1406"/>
        <v>AM</v>
      </c>
      <c r="F358" s="222"/>
      <c r="G358" s="217" t="str">
        <f t="shared" si="1399"/>
        <v xml:space="preserve"> </v>
      </c>
      <c r="H358" s="288"/>
      <c r="I358" s="217"/>
      <c r="J358" s="285"/>
      <c r="K358" s="222"/>
      <c r="L358" s="217" t="str">
        <f t="shared" si="1407"/>
        <v xml:space="preserve"> </v>
      </c>
      <c r="M358" s="288"/>
      <c r="N358" s="217"/>
      <c r="O358" s="285"/>
      <c r="P358" s="222"/>
      <c r="Q358" s="217" t="str">
        <f t="shared" si="1407"/>
        <v xml:space="preserve"> </v>
      </c>
      <c r="R358" s="288"/>
      <c r="S358" s="217"/>
      <c r="T358" s="285"/>
      <c r="U358" s="222"/>
      <c r="V358" s="217" t="str">
        <f t="shared" si="1407"/>
        <v xml:space="preserve"> </v>
      </c>
      <c r="W358" s="288"/>
      <c r="X358" s="217"/>
      <c r="Y358" s="285"/>
      <c r="Z358" s="222"/>
      <c r="AA358" s="217" t="str">
        <f t="shared" si="1407"/>
        <v xml:space="preserve"> </v>
      </c>
      <c r="AB358" s="288"/>
      <c r="AC358" s="217"/>
      <c r="AD358" s="285"/>
      <c r="AE358" s="222"/>
      <c r="AF358" s="217" t="str">
        <f t="shared" si="1407"/>
        <v xml:space="preserve"> </v>
      </c>
      <c r="AG358" s="288"/>
      <c r="AH358" s="217"/>
      <c r="AI358" s="285"/>
      <c r="AJ358" s="222"/>
      <c r="AK358" s="217" t="str">
        <f t="shared" si="1407"/>
        <v xml:space="preserve"> </v>
      </c>
      <c r="AL358" s="288"/>
      <c r="AM358" s="217"/>
      <c r="AN358" s="285"/>
      <c r="AO358" s="222"/>
      <c r="AP358" s="217" t="str">
        <f t="shared" si="1407"/>
        <v xml:space="preserve"> </v>
      </c>
      <c r="AQ358" s="288"/>
      <c r="AR358" s="217"/>
      <c r="AS358" s="285"/>
      <c r="AT358" s="222"/>
      <c r="AU358" s="217" t="str">
        <f t="shared" si="1407"/>
        <v xml:space="preserve"> </v>
      </c>
      <c r="AV358" s="288"/>
      <c r="AW358" s="217"/>
      <c r="AX358" s="285"/>
      <c r="AY358" s="222"/>
      <c r="AZ358" s="217" t="str">
        <f t="shared" si="1407"/>
        <v xml:space="preserve"> </v>
      </c>
      <c r="BA358" s="288"/>
      <c r="BB358" s="217"/>
      <c r="BC358" s="285"/>
      <c r="BD358" s="222"/>
      <c r="BE358" s="217" t="str">
        <f t="shared" si="1407"/>
        <v xml:space="preserve"> </v>
      </c>
      <c r="BF358" s="288"/>
      <c r="BG358" s="217"/>
      <c r="BH358" s="285"/>
      <c r="BI358" s="222"/>
      <c r="BJ358" s="217" t="str">
        <f t="shared" si="1407"/>
        <v xml:space="preserve"> </v>
      </c>
      <c r="BK358" s="288"/>
      <c r="BL358" s="217"/>
      <c r="BM358" s="285"/>
      <c r="BN358" s="222"/>
      <c r="BO358" s="217" t="str">
        <f t="shared" si="1407"/>
        <v xml:space="preserve"> </v>
      </c>
      <c r="BP358" s="288"/>
      <c r="BQ358" s="217"/>
      <c r="BR358" s="285"/>
      <c r="BS358" s="222"/>
      <c r="BT358" s="217" t="str">
        <f t="shared" si="1407"/>
        <v xml:space="preserve"> </v>
      </c>
      <c r="BU358" s="288"/>
      <c r="BV358" s="217"/>
      <c r="BW358" s="285"/>
      <c r="BX358" s="222"/>
      <c r="BY358" s="217" t="str">
        <f t="shared" si="1408"/>
        <v xml:space="preserve"> </v>
      </c>
      <c r="BZ358" s="288"/>
      <c r="CA358" s="217"/>
      <c r="CB358" s="285"/>
      <c r="CC358" s="222"/>
      <c r="CD358" s="217" t="str">
        <f t="shared" si="1408"/>
        <v xml:space="preserve"> </v>
      </c>
      <c r="CE358" s="288"/>
      <c r="CF358" s="217"/>
      <c r="CG358" s="285"/>
      <c r="CH358" s="222"/>
      <c r="CI358" s="217" t="str">
        <f t="shared" si="1408"/>
        <v xml:space="preserve"> </v>
      </c>
      <c r="CJ358" s="288"/>
      <c r="CK358" s="217"/>
      <c r="CL358" s="285"/>
      <c r="CM358" s="222"/>
      <c r="CN358" s="217" t="str">
        <f t="shared" si="1408"/>
        <v xml:space="preserve"> </v>
      </c>
      <c r="CO358" s="288"/>
      <c r="CP358" s="217"/>
      <c r="CQ358" s="285"/>
      <c r="CR358" s="222"/>
      <c r="CS358" s="217" t="str">
        <f t="shared" si="1408"/>
        <v xml:space="preserve"> </v>
      </c>
      <c r="CT358" s="288"/>
      <c r="CU358" s="217"/>
      <c r="CV358" s="285"/>
      <c r="CW358" s="222"/>
      <c r="CX358" s="217" t="str">
        <f t="shared" si="1408"/>
        <v xml:space="preserve"> </v>
      </c>
      <c r="CY358" s="288"/>
      <c r="CZ358" s="217"/>
      <c r="DA358" s="285"/>
      <c r="DB358" s="222"/>
      <c r="DC358" s="217" t="str">
        <f t="shared" si="1408"/>
        <v xml:space="preserve"> </v>
      </c>
      <c r="DD358" s="288"/>
      <c r="DE358" s="217"/>
      <c r="DF358" s="285"/>
      <c r="DG358" s="222"/>
      <c r="DH358" s="217" t="str">
        <f t="shared" si="1408"/>
        <v xml:space="preserve"> </v>
      </c>
      <c r="DI358" s="288"/>
      <c r="DJ358" s="217"/>
      <c r="DK358" s="285"/>
      <c r="DL358" s="222"/>
      <c r="DM358" s="217" t="str">
        <f t="shared" si="1408"/>
        <v xml:space="preserve"> </v>
      </c>
      <c r="DN358" s="288"/>
      <c r="DO358" s="217"/>
      <c r="DP358" s="285"/>
      <c r="DQ358" s="222"/>
      <c r="DR358" s="217" t="str">
        <f t="shared" si="1408"/>
        <v xml:space="preserve"> </v>
      </c>
      <c r="DS358" s="288"/>
      <c r="DT358" s="217"/>
      <c r="DU358" s="285"/>
      <c r="DV358" s="222"/>
      <c r="DW358" s="217" t="str">
        <f t="shared" si="1408"/>
        <v xml:space="preserve"> </v>
      </c>
      <c r="DX358" s="288"/>
      <c r="DY358" s="217"/>
      <c r="DZ358" s="285"/>
      <c r="EA358" s="222"/>
      <c r="EB358" s="217" t="str">
        <f t="shared" si="1408"/>
        <v xml:space="preserve"> </v>
      </c>
      <c r="EC358" s="288"/>
      <c r="ED358" s="217"/>
      <c r="EE358" s="285"/>
      <c r="EF358" s="222"/>
      <c r="EG358" s="217" t="str">
        <f t="shared" si="1408"/>
        <v xml:space="preserve"> </v>
      </c>
      <c r="EH358" s="288"/>
      <c r="EI358" s="217"/>
      <c r="EJ358" s="285"/>
      <c r="EK358" s="222"/>
      <c r="EL358" s="217" t="str">
        <f t="shared" si="1409"/>
        <v xml:space="preserve"> </v>
      </c>
      <c r="EM358" s="288"/>
      <c r="EN358" s="217"/>
      <c r="EO358" s="285"/>
      <c r="EP358" s="222"/>
      <c r="EQ358" s="217" t="str">
        <f t="shared" si="1409"/>
        <v xml:space="preserve"> </v>
      </c>
      <c r="ER358" s="288"/>
      <c r="ES358" s="217"/>
      <c r="ET358" s="285"/>
      <c r="EU358" s="222"/>
      <c r="EV358" s="217" t="str">
        <f t="shared" si="1409"/>
        <v xml:space="preserve"> </v>
      </c>
      <c r="EW358" s="288"/>
      <c r="EX358" s="217"/>
      <c r="EY358" s="285"/>
      <c r="EZ358" s="222"/>
      <c r="FA358" s="217" t="str">
        <f t="shared" si="1409"/>
        <v xml:space="preserve"> </v>
      </c>
      <c r="FB358" s="288"/>
      <c r="FC358" s="217"/>
      <c r="FD358" s="285"/>
    </row>
    <row r="359" spans="1:160" ht="15" customHeight="1">
      <c r="A359" s="360"/>
      <c r="B359" s="402"/>
      <c r="C359" s="386"/>
      <c r="D359" s="279"/>
      <c r="E359" s="221" t="str">
        <f t="shared" si="1406"/>
        <v>PM</v>
      </c>
      <c r="F359" s="222"/>
      <c r="G359" s="217" t="str">
        <f t="shared" si="1399"/>
        <v xml:space="preserve"> </v>
      </c>
      <c r="H359" s="288"/>
      <c r="I359" s="217"/>
      <c r="J359" s="285"/>
      <c r="K359" s="222"/>
      <c r="L359" s="217" t="str">
        <f t="shared" si="1407"/>
        <v xml:space="preserve"> </v>
      </c>
      <c r="M359" s="288"/>
      <c r="N359" s="217"/>
      <c r="O359" s="285"/>
      <c r="P359" s="222"/>
      <c r="Q359" s="217" t="str">
        <f t="shared" si="1407"/>
        <v xml:space="preserve"> </v>
      </c>
      <c r="R359" s="288"/>
      <c r="S359" s="217"/>
      <c r="T359" s="285"/>
      <c r="U359" s="222"/>
      <c r="V359" s="217" t="str">
        <f t="shared" si="1407"/>
        <v xml:space="preserve"> </v>
      </c>
      <c r="W359" s="288"/>
      <c r="X359" s="217"/>
      <c r="Y359" s="285"/>
      <c r="Z359" s="222"/>
      <c r="AA359" s="217" t="str">
        <f t="shared" si="1407"/>
        <v xml:space="preserve"> </v>
      </c>
      <c r="AB359" s="288"/>
      <c r="AC359" s="217"/>
      <c r="AD359" s="285"/>
      <c r="AE359" s="222"/>
      <c r="AF359" s="217" t="str">
        <f t="shared" si="1407"/>
        <v xml:space="preserve"> </v>
      </c>
      <c r="AG359" s="288"/>
      <c r="AH359" s="217"/>
      <c r="AI359" s="285"/>
      <c r="AJ359" s="222"/>
      <c r="AK359" s="217" t="str">
        <f t="shared" si="1407"/>
        <v xml:space="preserve"> </v>
      </c>
      <c r="AL359" s="288"/>
      <c r="AM359" s="217"/>
      <c r="AN359" s="285"/>
      <c r="AO359" s="222"/>
      <c r="AP359" s="217" t="str">
        <f t="shared" si="1407"/>
        <v xml:space="preserve"> </v>
      </c>
      <c r="AQ359" s="288"/>
      <c r="AR359" s="217"/>
      <c r="AS359" s="285"/>
      <c r="AT359" s="222"/>
      <c r="AU359" s="217" t="str">
        <f t="shared" si="1407"/>
        <v xml:space="preserve"> </v>
      </c>
      <c r="AV359" s="288"/>
      <c r="AW359" s="217"/>
      <c r="AX359" s="285"/>
      <c r="AY359" s="222"/>
      <c r="AZ359" s="217" t="str">
        <f t="shared" si="1407"/>
        <v xml:space="preserve"> </v>
      </c>
      <c r="BA359" s="288"/>
      <c r="BB359" s="217"/>
      <c r="BC359" s="285"/>
      <c r="BD359" s="222"/>
      <c r="BE359" s="217" t="str">
        <f t="shared" si="1407"/>
        <v xml:space="preserve"> </v>
      </c>
      <c r="BF359" s="288"/>
      <c r="BG359" s="217"/>
      <c r="BH359" s="285"/>
      <c r="BI359" s="222"/>
      <c r="BJ359" s="217" t="str">
        <f t="shared" si="1407"/>
        <v xml:space="preserve"> </v>
      </c>
      <c r="BK359" s="288"/>
      <c r="BL359" s="217"/>
      <c r="BM359" s="285"/>
      <c r="BN359" s="222"/>
      <c r="BO359" s="217" t="str">
        <f t="shared" si="1407"/>
        <v xml:space="preserve"> </v>
      </c>
      <c r="BP359" s="288"/>
      <c r="BQ359" s="217"/>
      <c r="BR359" s="285"/>
      <c r="BS359" s="222"/>
      <c r="BT359" s="217" t="str">
        <f t="shared" si="1407"/>
        <v xml:space="preserve"> </v>
      </c>
      <c r="BU359" s="288"/>
      <c r="BV359" s="217"/>
      <c r="BW359" s="285"/>
      <c r="BX359" s="222"/>
      <c r="BY359" s="217" t="str">
        <f t="shared" si="1408"/>
        <v xml:space="preserve"> </v>
      </c>
      <c r="BZ359" s="288"/>
      <c r="CA359" s="217"/>
      <c r="CB359" s="285"/>
      <c r="CC359" s="222"/>
      <c r="CD359" s="217" t="str">
        <f t="shared" si="1408"/>
        <v xml:space="preserve"> </v>
      </c>
      <c r="CE359" s="288"/>
      <c r="CF359" s="217"/>
      <c r="CG359" s="285"/>
      <c r="CH359" s="222"/>
      <c r="CI359" s="217" t="str">
        <f t="shared" si="1408"/>
        <v xml:space="preserve"> </v>
      </c>
      <c r="CJ359" s="288"/>
      <c r="CK359" s="217"/>
      <c r="CL359" s="285"/>
      <c r="CM359" s="222"/>
      <c r="CN359" s="217" t="str">
        <f t="shared" si="1408"/>
        <v xml:space="preserve"> </v>
      </c>
      <c r="CO359" s="288"/>
      <c r="CP359" s="217"/>
      <c r="CQ359" s="285"/>
      <c r="CR359" s="222"/>
      <c r="CS359" s="217" t="str">
        <f t="shared" si="1408"/>
        <v xml:space="preserve"> </v>
      </c>
      <c r="CT359" s="288"/>
      <c r="CU359" s="217"/>
      <c r="CV359" s="285"/>
      <c r="CW359" s="222"/>
      <c r="CX359" s="217" t="str">
        <f t="shared" si="1408"/>
        <v xml:space="preserve"> </v>
      </c>
      <c r="CY359" s="288"/>
      <c r="CZ359" s="217"/>
      <c r="DA359" s="285"/>
      <c r="DB359" s="222"/>
      <c r="DC359" s="217" t="str">
        <f t="shared" si="1408"/>
        <v xml:space="preserve"> </v>
      </c>
      <c r="DD359" s="288"/>
      <c r="DE359" s="217"/>
      <c r="DF359" s="285"/>
      <c r="DG359" s="222"/>
      <c r="DH359" s="217" t="str">
        <f t="shared" si="1408"/>
        <v xml:space="preserve"> </v>
      </c>
      <c r="DI359" s="288"/>
      <c r="DJ359" s="217"/>
      <c r="DK359" s="285"/>
      <c r="DL359" s="222"/>
      <c r="DM359" s="217" t="str">
        <f t="shared" si="1408"/>
        <v xml:space="preserve"> </v>
      </c>
      <c r="DN359" s="288"/>
      <c r="DO359" s="217"/>
      <c r="DP359" s="285"/>
      <c r="DQ359" s="222"/>
      <c r="DR359" s="217" t="str">
        <f t="shared" si="1408"/>
        <v xml:space="preserve"> </v>
      </c>
      <c r="DS359" s="288"/>
      <c r="DT359" s="217"/>
      <c r="DU359" s="285"/>
      <c r="DV359" s="222"/>
      <c r="DW359" s="217" t="str">
        <f t="shared" si="1408"/>
        <v xml:space="preserve"> </v>
      </c>
      <c r="DX359" s="288"/>
      <c r="DY359" s="217"/>
      <c r="DZ359" s="285"/>
      <c r="EA359" s="222"/>
      <c r="EB359" s="217" t="str">
        <f t="shared" si="1408"/>
        <v xml:space="preserve"> </v>
      </c>
      <c r="EC359" s="288"/>
      <c r="ED359" s="217"/>
      <c r="EE359" s="285"/>
      <c r="EF359" s="222"/>
      <c r="EG359" s="217" t="str">
        <f t="shared" si="1408"/>
        <v xml:space="preserve"> </v>
      </c>
      <c r="EH359" s="288"/>
      <c r="EI359" s="217"/>
      <c r="EJ359" s="285"/>
      <c r="EK359" s="222"/>
      <c r="EL359" s="217" t="str">
        <f t="shared" si="1409"/>
        <v xml:space="preserve"> </v>
      </c>
      <c r="EM359" s="288"/>
      <c r="EN359" s="217"/>
      <c r="EO359" s="285"/>
      <c r="EP359" s="222"/>
      <c r="EQ359" s="217" t="str">
        <f t="shared" si="1409"/>
        <v xml:space="preserve"> </v>
      </c>
      <c r="ER359" s="288"/>
      <c r="ES359" s="217"/>
      <c r="ET359" s="285"/>
      <c r="EU359" s="222"/>
      <c r="EV359" s="217" t="str">
        <f t="shared" si="1409"/>
        <v xml:space="preserve"> </v>
      </c>
      <c r="EW359" s="288"/>
      <c r="EX359" s="217"/>
      <c r="EY359" s="285"/>
      <c r="EZ359" s="222"/>
      <c r="FA359" s="217" t="str">
        <f t="shared" si="1409"/>
        <v xml:space="preserve"> </v>
      </c>
      <c r="FB359" s="288"/>
      <c r="FC359" s="217"/>
      <c r="FD359" s="285"/>
    </row>
    <row r="360" spans="1:160" ht="15" customHeight="1">
      <c r="A360" s="360">
        <f>IF($A358+1=8,1, $A358+1)</f>
        <v>7</v>
      </c>
      <c r="B360" s="402"/>
      <c r="C360" s="386">
        <f>C358+1</f>
        <v>43268</v>
      </c>
      <c r="D360" s="278" t="s">
        <v>80</v>
      </c>
      <c r="E360" s="221" t="str">
        <f t="shared" si="1406"/>
        <v>AM</v>
      </c>
      <c r="F360" s="222"/>
      <c r="G360" s="217" t="str">
        <f t="shared" si="1399"/>
        <v xml:space="preserve"> </v>
      </c>
      <c r="H360" s="288"/>
      <c r="I360" s="217"/>
      <c r="J360" s="285"/>
      <c r="K360" s="222"/>
      <c r="L360" s="217" t="str">
        <f t="shared" si="1407"/>
        <v xml:space="preserve"> </v>
      </c>
      <c r="M360" s="288"/>
      <c r="N360" s="217"/>
      <c r="O360" s="285"/>
      <c r="P360" s="222"/>
      <c r="Q360" s="217" t="str">
        <f t="shared" si="1407"/>
        <v xml:space="preserve"> </v>
      </c>
      <c r="R360" s="288"/>
      <c r="S360" s="217"/>
      <c r="T360" s="285"/>
      <c r="U360" s="222"/>
      <c r="V360" s="217" t="str">
        <f t="shared" si="1407"/>
        <v xml:space="preserve"> </v>
      </c>
      <c r="W360" s="288"/>
      <c r="X360" s="217"/>
      <c r="Y360" s="285"/>
      <c r="Z360" s="222"/>
      <c r="AA360" s="217" t="str">
        <f t="shared" si="1407"/>
        <v xml:space="preserve"> </v>
      </c>
      <c r="AB360" s="288"/>
      <c r="AC360" s="217"/>
      <c r="AD360" s="285"/>
      <c r="AE360" s="222"/>
      <c r="AF360" s="217" t="str">
        <f t="shared" si="1407"/>
        <v xml:space="preserve"> </v>
      </c>
      <c r="AG360" s="288"/>
      <c r="AH360" s="217"/>
      <c r="AI360" s="285"/>
      <c r="AJ360" s="222"/>
      <c r="AK360" s="217" t="str">
        <f t="shared" si="1407"/>
        <v xml:space="preserve"> </v>
      </c>
      <c r="AL360" s="288"/>
      <c r="AM360" s="217"/>
      <c r="AN360" s="285"/>
      <c r="AO360" s="222"/>
      <c r="AP360" s="217" t="str">
        <f t="shared" si="1407"/>
        <v xml:space="preserve"> </v>
      </c>
      <c r="AQ360" s="288"/>
      <c r="AR360" s="217"/>
      <c r="AS360" s="285"/>
      <c r="AT360" s="222"/>
      <c r="AU360" s="217" t="str">
        <f t="shared" si="1407"/>
        <v xml:space="preserve"> </v>
      </c>
      <c r="AV360" s="288"/>
      <c r="AW360" s="217"/>
      <c r="AX360" s="285"/>
      <c r="AY360" s="222"/>
      <c r="AZ360" s="217" t="str">
        <f t="shared" si="1407"/>
        <v xml:space="preserve"> </v>
      </c>
      <c r="BA360" s="288"/>
      <c r="BB360" s="217"/>
      <c r="BC360" s="285"/>
      <c r="BD360" s="222"/>
      <c r="BE360" s="217" t="str">
        <f t="shared" si="1407"/>
        <v xml:space="preserve"> </v>
      </c>
      <c r="BF360" s="288"/>
      <c r="BG360" s="217"/>
      <c r="BH360" s="285"/>
      <c r="BI360" s="222"/>
      <c r="BJ360" s="217" t="str">
        <f t="shared" si="1407"/>
        <v xml:space="preserve"> </v>
      </c>
      <c r="BK360" s="288"/>
      <c r="BL360" s="217"/>
      <c r="BM360" s="285"/>
      <c r="BN360" s="222"/>
      <c r="BO360" s="217" t="str">
        <f t="shared" si="1407"/>
        <v xml:space="preserve"> </v>
      </c>
      <c r="BP360" s="288"/>
      <c r="BQ360" s="217"/>
      <c r="BR360" s="285"/>
      <c r="BS360" s="222"/>
      <c r="BT360" s="217" t="str">
        <f t="shared" si="1407"/>
        <v xml:space="preserve"> </v>
      </c>
      <c r="BU360" s="288"/>
      <c r="BV360" s="217"/>
      <c r="BW360" s="285"/>
      <c r="BX360" s="222"/>
      <c r="BY360" s="217" t="str">
        <f t="shared" si="1408"/>
        <v xml:space="preserve"> </v>
      </c>
      <c r="BZ360" s="288"/>
      <c r="CA360" s="217"/>
      <c r="CB360" s="285"/>
      <c r="CC360" s="222"/>
      <c r="CD360" s="217" t="str">
        <f t="shared" si="1408"/>
        <v xml:space="preserve"> </v>
      </c>
      <c r="CE360" s="288"/>
      <c r="CF360" s="217"/>
      <c r="CG360" s="285"/>
      <c r="CH360" s="222"/>
      <c r="CI360" s="217" t="str">
        <f t="shared" si="1408"/>
        <v xml:space="preserve"> </v>
      </c>
      <c r="CJ360" s="288"/>
      <c r="CK360" s="217"/>
      <c r="CL360" s="285"/>
      <c r="CM360" s="222"/>
      <c r="CN360" s="217" t="str">
        <f t="shared" si="1408"/>
        <v xml:space="preserve"> </v>
      </c>
      <c r="CO360" s="288"/>
      <c r="CP360" s="217"/>
      <c r="CQ360" s="285"/>
      <c r="CR360" s="222"/>
      <c r="CS360" s="217" t="str">
        <f t="shared" si="1408"/>
        <v xml:space="preserve"> </v>
      </c>
      <c r="CT360" s="288"/>
      <c r="CU360" s="217"/>
      <c r="CV360" s="285"/>
      <c r="CW360" s="222"/>
      <c r="CX360" s="217" t="str">
        <f t="shared" si="1408"/>
        <v xml:space="preserve"> </v>
      </c>
      <c r="CY360" s="288"/>
      <c r="CZ360" s="217"/>
      <c r="DA360" s="285"/>
      <c r="DB360" s="222"/>
      <c r="DC360" s="217" t="str">
        <f t="shared" si="1408"/>
        <v xml:space="preserve"> </v>
      </c>
      <c r="DD360" s="288"/>
      <c r="DE360" s="217"/>
      <c r="DF360" s="285"/>
      <c r="DG360" s="222"/>
      <c r="DH360" s="217" t="str">
        <f t="shared" si="1408"/>
        <v xml:space="preserve"> </v>
      </c>
      <c r="DI360" s="288"/>
      <c r="DJ360" s="217"/>
      <c r="DK360" s="285"/>
      <c r="DL360" s="222"/>
      <c r="DM360" s="217" t="str">
        <f t="shared" si="1408"/>
        <v xml:space="preserve"> </v>
      </c>
      <c r="DN360" s="288"/>
      <c r="DO360" s="217"/>
      <c r="DP360" s="285"/>
      <c r="DQ360" s="222"/>
      <c r="DR360" s="217" t="str">
        <f t="shared" si="1408"/>
        <v xml:space="preserve"> </v>
      </c>
      <c r="DS360" s="288"/>
      <c r="DT360" s="217"/>
      <c r="DU360" s="285"/>
      <c r="DV360" s="222"/>
      <c r="DW360" s="217" t="str">
        <f t="shared" si="1408"/>
        <v xml:space="preserve"> </v>
      </c>
      <c r="DX360" s="288"/>
      <c r="DY360" s="217"/>
      <c r="DZ360" s="285"/>
      <c r="EA360" s="222"/>
      <c r="EB360" s="217" t="str">
        <f t="shared" si="1408"/>
        <v xml:space="preserve"> </v>
      </c>
      <c r="EC360" s="288"/>
      <c r="ED360" s="217"/>
      <c r="EE360" s="285"/>
      <c r="EF360" s="222"/>
      <c r="EG360" s="217" t="str">
        <f t="shared" si="1408"/>
        <v xml:space="preserve"> </v>
      </c>
      <c r="EH360" s="288"/>
      <c r="EI360" s="217"/>
      <c r="EJ360" s="285"/>
      <c r="EK360" s="222"/>
      <c r="EL360" s="217" t="str">
        <f t="shared" si="1409"/>
        <v xml:space="preserve"> </v>
      </c>
      <c r="EM360" s="288"/>
      <c r="EN360" s="217"/>
      <c r="EO360" s="285"/>
      <c r="EP360" s="222"/>
      <c r="EQ360" s="217" t="str">
        <f t="shared" si="1409"/>
        <v xml:space="preserve"> </v>
      </c>
      <c r="ER360" s="288"/>
      <c r="ES360" s="217"/>
      <c r="ET360" s="285"/>
      <c r="EU360" s="222"/>
      <c r="EV360" s="217" t="str">
        <f t="shared" si="1409"/>
        <v xml:space="preserve"> </v>
      </c>
      <c r="EW360" s="288"/>
      <c r="EX360" s="217"/>
      <c r="EY360" s="285"/>
      <c r="EZ360" s="222"/>
      <c r="FA360" s="217" t="str">
        <f t="shared" si="1409"/>
        <v xml:space="preserve"> </v>
      </c>
      <c r="FB360" s="288"/>
      <c r="FC360" s="217"/>
      <c r="FD360" s="285"/>
    </row>
    <row r="361" spans="1:160" ht="15" customHeight="1">
      <c r="A361" s="360"/>
      <c r="B361" s="402"/>
      <c r="C361" s="386"/>
      <c r="D361" s="279"/>
      <c r="E361" s="221" t="str">
        <f t="shared" si="1406"/>
        <v>PM</v>
      </c>
      <c r="F361" s="222"/>
      <c r="G361" s="217" t="str">
        <f t="shared" si="1399"/>
        <v xml:space="preserve"> </v>
      </c>
      <c r="H361" s="288"/>
      <c r="I361" s="217"/>
      <c r="J361" s="285"/>
      <c r="K361" s="222"/>
      <c r="L361" s="217" t="str">
        <f t="shared" si="1407"/>
        <v xml:space="preserve"> </v>
      </c>
      <c r="M361" s="288"/>
      <c r="N361" s="217"/>
      <c r="O361" s="285"/>
      <c r="P361" s="222"/>
      <c r="Q361" s="217" t="str">
        <f t="shared" si="1407"/>
        <v xml:space="preserve"> </v>
      </c>
      <c r="R361" s="288"/>
      <c r="S361" s="217"/>
      <c r="T361" s="285"/>
      <c r="U361" s="222"/>
      <c r="V361" s="217" t="str">
        <f t="shared" si="1407"/>
        <v xml:space="preserve"> </v>
      </c>
      <c r="W361" s="288"/>
      <c r="X361" s="217"/>
      <c r="Y361" s="285"/>
      <c r="Z361" s="222"/>
      <c r="AA361" s="217" t="str">
        <f t="shared" si="1407"/>
        <v xml:space="preserve"> </v>
      </c>
      <c r="AB361" s="288"/>
      <c r="AC361" s="217"/>
      <c r="AD361" s="285"/>
      <c r="AE361" s="222"/>
      <c r="AF361" s="217" t="str">
        <f t="shared" si="1407"/>
        <v xml:space="preserve"> </v>
      </c>
      <c r="AG361" s="288"/>
      <c r="AH361" s="217"/>
      <c r="AI361" s="285"/>
      <c r="AJ361" s="222"/>
      <c r="AK361" s="217" t="str">
        <f t="shared" si="1407"/>
        <v xml:space="preserve"> </v>
      </c>
      <c r="AL361" s="288"/>
      <c r="AM361" s="217"/>
      <c r="AN361" s="285"/>
      <c r="AO361" s="222"/>
      <c r="AP361" s="217" t="str">
        <f t="shared" si="1407"/>
        <v xml:space="preserve"> </v>
      </c>
      <c r="AQ361" s="288"/>
      <c r="AR361" s="217"/>
      <c r="AS361" s="285"/>
      <c r="AT361" s="222"/>
      <c r="AU361" s="217" t="str">
        <f t="shared" si="1407"/>
        <v xml:space="preserve"> </v>
      </c>
      <c r="AV361" s="288"/>
      <c r="AW361" s="217"/>
      <c r="AX361" s="285"/>
      <c r="AY361" s="222"/>
      <c r="AZ361" s="217" t="str">
        <f t="shared" si="1407"/>
        <v xml:space="preserve"> </v>
      </c>
      <c r="BA361" s="288"/>
      <c r="BB361" s="217"/>
      <c r="BC361" s="285"/>
      <c r="BD361" s="222"/>
      <c r="BE361" s="217" t="str">
        <f t="shared" si="1407"/>
        <v xml:space="preserve"> </v>
      </c>
      <c r="BF361" s="288"/>
      <c r="BG361" s="217"/>
      <c r="BH361" s="285"/>
      <c r="BI361" s="222"/>
      <c r="BJ361" s="217" t="str">
        <f t="shared" si="1407"/>
        <v xml:space="preserve"> </v>
      </c>
      <c r="BK361" s="288"/>
      <c r="BL361" s="217"/>
      <c r="BM361" s="285"/>
      <c r="BN361" s="222"/>
      <c r="BO361" s="217" t="str">
        <f t="shared" si="1407"/>
        <v xml:space="preserve"> </v>
      </c>
      <c r="BP361" s="288"/>
      <c r="BQ361" s="217"/>
      <c r="BR361" s="285"/>
      <c r="BS361" s="222"/>
      <c r="BT361" s="217" t="str">
        <f t="shared" si="1407"/>
        <v xml:space="preserve"> </v>
      </c>
      <c r="BU361" s="288"/>
      <c r="BV361" s="217"/>
      <c r="BW361" s="285"/>
      <c r="BX361" s="222"/>
      <c r="BY361" s="217" t="str">
        <f t="shared" si="1408"/>
        <v xml:space="preserve"> </v>
      </c>
      <c r="BZ361" s="288"/>
      <c r="CA361" s="217"/>
      <c r="CB361" s="285"/>
      <c r="CC361" s="222"/>
      <c r="CD361" s="217" t="str">
        <f t="shared" si="1408"/>
        <v xml:space="preserve"> </v>
      </c>
      <c r="CE361" s="288"/>
      <c r="CF361" s="217"/>
      <c r="CG361" s="285"/>
      <c r="CH361" s="222"/>
      <c r="CI361" s="217" t="str">
        <f t="shared" si="1408"/>
        <v xml:space="preserve"> </v>
      </c>
      <c r="CJ361" s="288"/>
      <c r="CK361" s="217"/>
      <c r="CL361" s="285"/>
      <c r="CM361" s="222"/>
      <c r="CN361" s="217" t="str">
        <f t="shared" si="1408"/>
        <v xml:space="preserve"> </v>
      </c>
      <c r="CO361" s="288"/>
      <c r="CP361" s="217"/>
      <c r="CQ361" s="285"/>
      <c r="CR361" s="222"/>
      <c r="CS361" s="217" t="str">
        <f t="shared" si="1408"/>
        <v xml:space="preserve"> </v>
      </c>
      <c r="CT361" s="288"/>
      <c r="CU361" s="217"/>
      <c r="CV361" s="285"/>
      <c r="CW361" s="222"/>
      <c r="CX361" s="217" t="str">
        <f t="shared" si="1408"/>
        <v xml:space="preserve"> </v>
      </c>
      <c r="CY361" s="288"/>
      <c r="CZ361" s="217"/>
      <c r="DA361" s="285"/>
      <c r="DB361" s="222"/>
      <c r="DC361" s="217" t="str">
        <f t="shared" si="1408"/>
        <v xml:space="preserve"> </v>
      </c>
      <c r="DD361" s="288"/>
      <c r="DE361" s="217"/>
      <c r="DF361" s="285"/>
      <c r="DG361" s="222"/>
      <c r="DH361" s="217" t="str">
        <f t="shared" si="1408"/>
        <v xml:space="preserve"> </v>
      </c>
      <c r="DI361" s="288"/>
      <c r="DJ361" s="217"/>
      <c r="DK361" s="285"/>
      <c r="DL361" s="222"/>
      <c r="DM361" s="217" t="str">
        <f t="shared" si="1408"/>
        <v xml:space="preserve"> </v>
      </c>
      <c r="DN361" s="288"/>
      <c r="DO361" s="217"/>
      <c r="DP361" s="285"/>
      <c r="DQ361" s="222"/>
      <c r="DR361" s="217" t="str">
        <f t="shared" si="1408"/>
        <v xml:space="preserve"> </v>
      </c>
      <c r="DS361" s="288"/>
      <c r="DT361" s="217"/>
      <c r="DU361" s="285"/>
      <c r="DV361" s="222"/>
      <c r="DW361" s="217" t="str">
        <f t="shared" si="1408"/>
        <v xml:space="preserve"> </v>
      </c>
      <c r="DX361" s="288"/>
      <c r="DY361" s="217"/>
      <c r="DZ361" s="285"/>
      <c r="EA361" s="222"/>
      <c r="EB361" s="217" t="str">
        <f t="shared" si="1408"/>
        <v xml:space="preserve"> </v>
      </c>
      <c r="EC361" s="288"/>
      <c r="ED361" s="217"/>
      <c r="EE361" s="285"/>
      <c r="EF361" s="222"/>
      <c r="EG361" s="217" t="str">
        <f t="shared" si="1408"/>
        <v xml:space="preserve"> </v>
      </c>
      <c r="EH361" s="288"/>
      <c r="EI361" s="217"/>
      <c r="EJ361" s="285"/>
      <c r="EK361" s="222"/>
      <c r="EL361" s="217" t="str">
        <f t="shared" si="1409"/>
        <v xml:space="preserve"> </v>
      </c>
      <c r="EM361" s="288"/>
      <c r="EN361" s="217"/>
      <c r="EO361" s="285"/>
      <c r="EP361" s="222"/>
      <c r="EQ361" s="217" t="str">
        <f t="shared" si="1409"/>
        <v xml:space="preserve"> </v>
      </c>
      <c r="ER361" s="288"/>
      <c r="ES361" s="217"/>
      <c r="ET361" s="285"/>
      <c r="EU361" s="222"/>
      <c r="EV361" s="217" t="str">
        <f t="shared" si="1409"/>
        <v xml:space="preserve"> </v>
      </c>
      <c r="EW361" s="288"/>
      <c r="EX361" s="217"/>
      <c r="EY361" s="285"/>
      <c r="EZ361" s="222"/>
      <c r="FA361" s="217" t="str">
        <f t="shared" si="1409"/>
        <v xml:space="preserve"> </v>
      </c>
      <c r="FB361" s="288"/>
      <c r="FC361" s="217"/>
      <c r="FD361" s="285"/>
    </row>
    <row r="362" spans="1:160" ht="15" customHeight="1">
      <c r="A362" s="361">
        <f>IF($A360+1=8,1, $A360+1)</f>
        <v>1</v>
      </c>
      <c r="B362" s="401"/>
      <c r="C362" s="385">
        <f>C360+1</f>
        <v>43269</v>
      </c>
      <c r="D362" s="275" t="s">
        <v>74</v>
      </c>
      <c r="E362" s="11" t="str">
        <f t="shared" si="1406"/>
        <v>AM</v>
      </c>
      <c r="F362" s="156"/>
      <c r="G362" s="155" t="str">
        <f t="shared" si="1399"/>
        <v xml:space="preserve"> </v>
      </c>
      <c r="H362" s="287"/>
      <c r="I362" s="155"/>
      <c r="J362" s="286"/>
      <c r="K362" s="156"/>
      <c r="L362" s="155" t="str">
        <f t="shared" ref="L362:BT375" si="1410">IF(K362="Absent",0," ")</f>
        <v xml:space="preserve"> </v>
      </c>
      <c r="M362" s="287"/>
      <c r="N362" s="155"/>
      <c r="O362" s="286"/>
      <c r="P362" s="156"/>
      <c r="Q362" s="155" t="str">
        <f t="shared" si="1410"/>
        <v xml:space="preserve"> </v>
      </c>
      <c r="R362" s="287"/>
      <c r="S362" s="155"/>
      <c r="T362" s="286"/>
      <c r="U362" s="156"/>
      <c r="V362" s="155" t="str">
        <f t="shared" si="1410"/>
        <v xml:space="preserve"> </v>
      </c>
      <c r="W362" s="287"/>
      <c r="X362" s="155"/>
      <c r="Y362" s="286"/>
      <c r="Z362" s="156"/>
      <c r="AA362" s="155" t="str">
        <f t="shared" si="1410"/>
        <v xml:space="preserve"> </v>
      </c>
      <c r="AB362" s="287"/>
      <c r="AC362" s="155"/>
      <c r="AD362" s="286"/>
      <c r="AE362" s="156"/>
      <c r="AF362" s="155" t="str">
        <f t="shared" si="1410"/>
        <v xml:space="preserve"> </v>
      </c>
      <c r="AG362" s="287"/>
      <c r="AH362" s="155"/>
      <c r="AI362" s="286"/>
      <c r="AJ362" s="156"/>
      <c r="AK362" s="155" t="str">
        <f t="shared" si="1410"/>
        <v xml:space="preserve"> </v>
      </c>
      <c r="AL362" s="287"/>
      <c r="AM362" s="155"/>
      <c r="AN362" s="286"/>
      <c r="AO362" s="156"/>
      <c r="AP362" s="155" t="str">
        <f t="shared" si="1410"/>
        <v xml:space="preserve"> </v>
      </c>
      <c r="AQ362" s="287"/>
      <c r="AR362" s="155"/>
      <c r="AS362" s="286"/>
      <c r="AT362" s="156"/>
      <c r="AU362" s="155" t="str">
        <f t="shared" si="1410"/>
        <v xml:space="preserve"> </v>
      </c>
      <c r="AV362" s="287"/>
      <c r="AW362" s="155"/>
      <c r="AX362" s="286"/>
      <c r="AY362" s="156"/>
      <c r="AZ362" s="155" t="str">
        <f t="shared" si="1410"/>
        <v xml:space="preserve"> </v>
      </c>
      <c r="BA362" s="287"/>
      <c r="BB362" s="155"/>
      <c r="BC362" s="286"/>
      <c r="BD362" s="156"/>
      <c r="BE362" s="155" t="str">
        <f t="shared" si="1410"/>
        <v xml:space="preserve"> </v>
      </c>
      <c r="BF362" s="287"/>
      <c r="BG362" s="155"/>
      <c r="BH362" s="286"/>
      <c r="BI362" s="156"/>
      <c r="BJ362" s="155" t="str">
        <f t="shared" si="1410"/>
        <v xml:space="preserve"> </v>
      </c>
      <c r="BK362" s="287"/>
      <c r="BL362" s="155"/>
      <c r="BM362" s="286"/>
      <c r="BN362" s="156"/>
      <c r="BO362" s="155" t="str">
        <f t="shared" si="1410"/>
        <v xml:space="preserve"> </v>
      </c>
      <c r="BP362" s="287"/>
      <c r="BQ362" s="155"/>
      <c r="BR362" s="286"/>
      <c r="BS362" s="156"/>
      <c r="BT362" s="155" t="str">
        <f t="shared" si="1410"/>
        <v xml:space="preserve"> </v>
      </c>
      <c r="BU362" s="287"/>
      <c r="BV362" s="155"/>
      <c r="BW362" s="286"/>
      <c r="BX362" s="156"/>
      <c r="BY362" s="155" t="str">
        <f t="shared" ref="BY362:EG375" si="1411">IF(BX362="Absent",0," ")</f>
        <v xml:space="preserve"> </v>
      </c>
      <c r="BZ362" s="287"/>
      <c r="CA362" s="155"/>
      <c r="CB362" s="286"/>
      <c r="CC362" s="156"/>
      <c r="CD362" s="155" t="str">
        <f t="shared" si="1411"/>
        <v xml:space="preserve"> </v>
      </c>
      <c r="CE362" s="287"/>
      <c r="CF362" s="155"/>
      <c r="CG362" s="286"/>
      <c r="CH362" s="156"/>
      <c r="CI362" s="155" t="str">
        <f t="shared" si="1411"/>
        <v xml:space="preserve"> </v>
      </c>
      <c r="CJ362" s="287"/>
      <c r="CK362" s="155"/>
      <c r="CL362" s="286"/>
      <c r="CM362" s="156"/>
      <c r="CN362" s="155" t="str">
        <f t="shared" si="1411"/>
        <v xml:space="preserve"> </v>
      </c>
      <c r="CO362" s="287"/>
      <c r="CP362" s="155"/>
      <c r="CQ362" s="286"/>
      <c r="CR362" s="156"/>
      <c r="CS362" s="155" t="str">
        <f t="shared" si="1411"/>
        <v xml:space="preserve"> </v>
      </c>
      <c r="CT362" s="287"/>
      <c r="CU362" s="155"/>
      <c r="CV362" s="286"/>
      <c r="CW362" s="156"/>
      <c r="CX362" s="155" t="str">
        <f t="shared" si="1411"/>
        <v xml:space="preserve"> </v>
      </c>
      <c r="CY362" s="287"/>
      <c r="CZ362" s="155"/>
      <c r="DA362" s="286"/>
      <c r="DB362" s="156"/>
      <c r="DC362" s="155" t="str">
        <f t="shared" si="1411"/>
        <v xml:space="preserve"> </v>
      </c>
      <c r="DD362" s="287"/>
      <c r="DE362" s="155"/>
      <c r="DF362" s="286"/>
      <c r="DG362" s="156"/>
      <c r="DH362" s="155" t="str">
        <f t="shared" si="1411"/>
        <v xml:space="preserve"> </v>
      </c>
      <c r="DI362" s="287"/>
      <c r="DJ362" s="155"/>
      <c r="DK362" s="286"/>
      <c r="DL362" s="156"/>
      <c r="DM362" s="155" t="str">
        <f t="shared" si="1411"/>
        <v xml:space="preserve"> </v>
      </c>
      <c r="DN362" s="287"/>
      <c r="DO362" s="155"/>
      <c r="DP362" s="286"/>
      <c r="DQ362" s="156"/>
      <c r="DR362" s="155" t="str">
        <f t="shared" si="1411"/>
        <v xml:space="preserve"> </v>
      </c>
      <c r="DS362" s="287"/>
      <c r="DT362" s="155"/>
      <c r="DU362" s="286"/>
      <c r="DV362" s="156"/>
      <c r="DW362" s="155" t="str">
        <f t="shared" si="1411"/>
        <v xml:space="preserve"> </v>
      </c>
      <c r="DX362" s="287"/>
      <c r="DY362" s="155"/>
      <c r="DZ362" s="286"/>
      <c r="EA362" s="156"/>
      <c r="EB362" s="155" t="str">
        <f t="shared" si="1411"/>
        <v xml:space="preserve"> </v>
      </c>
      <c r="EC362" s="287"/>
      <c r="ED362" s="155"/>
      <c r="EE362" s="286"/>
      <c r="EF362" s="156"/>
      <c r="EG362" s="155" t="str">
        <f t="shared" si="1411"/>
        <v xml:space="preserve"> </v>
      </c>
      <c r="EH362" s="287"/>
      <c r="EI362" s="155"/>
      <c r="EJ362" s="286"/>
      <c r="EK362" s="156"/>
      <c r="EL362" s="155" t="str">
        <f t="shared" ref="EL362:FA375" si="1412">IF(EK362="Absent",0," ")</f>
        <v xml:space="preserve"> </v>
      </c>
      <c r="EM362" s="287"/>
      <c r="EN362" s="155"/>
      <c r="EO362" s="286"/>
      <c r="EP362" s="156"/>
      <c r="EQ362" s="155" t="str">
        <f t="shared" si="1412"/>
        <v xml:space="preserve"> </v>
      </c>
      <c r="ER362" s="287"/>
      <c r="ES362" s="155"/>
      <c r="ET362" s="286"/>
      <c r="EU362" s="156"/>
      <c r="EV362" s="155" t="str">
        <f t="shared" si="1412"/>
        <v xml:space="preserve"> </v>
      </c>
      <c r="EW362" s="287"/>
      <c r="EX362" s="155"/>
      <c r="EY362" s="286"/>
      <c r="EZ362" s="156"/>
      <c r="FA362" s="155" t="str">
        <f t="shared" si="1412"/>
        <v xml:space="preserve"> </v>
      </c>
      <c r="FB362" s="287"/>
      <c r="FC362" s="155"/>
      <c r="FD362" s="286"/>
    </row>
    <row r="363" spans="1:160" ht="15" customHeight="1">
      <c r="A363" s="361"/>
      <c r="B363" s="401"/>
      <c r="C363" s="385"/>
      <c r="D363" s="277"/>
      <c r="E363" s="11" t="str">
        <f t="shared" si="1406"/>
        <v>PM</v>
      </c>
      <c r="F363" s="156"/>
      <c r="G363" s="155" t="str">
        <f t="shared" si="1399"/>
        <v xml:space="preserve"> </v>
      </c>
      <c r="H363" s="287"/>
      <c r="I363" s="155"/>
      <c r="J363" s="286"/>
      <c r="K363" s="156"/>
      <c r="L363" s="155" t="str">
        <f t="shared" si="1410"/>
        <v xml:space="preserve"> </v>
      </c>
      <c r="M363" s="287"/>
      <c r="N363" s="155"/>
      <c r="O363" s="286"/>
      <c r="P363" s="156"/>
      <c r="Q363" s="155" t="str">
        <f t="shared" si="1410"/>
        <v xml:space="preserve"> </v>
      </c>
      <c r="R363" s="287"/>
      <c r="S363" s="155"/>
      <c r="T363" s="286"/>
      <c r="U363" s="156"/>
      <c r="V363" s="155" t="str">
        <f t="shared" si="1410"/>
        <v xml:space="preserve"> </v>
      </c>
      <c r="W363" s="287"/>
      <c r="X363" s="155"/>
      <c r="Y363" s="286"/>
      <c r="Z363" s="156"/>
      <c r="AA363" s="155" t="str">
        <f t="shared" si="1410"/>
        <v xml:space="preserve"> </v>
      </c>
      <c r="AB363" s="287"/>
      <c r="AC363" s="155"/>
      <c r="AD363" s="286"/>
      <c r="AE363" s="156"/>
      <c r="AF363" s="155" t="str">
        <f t="shared" si="1410"/>
        <v xml:space="preserve"> </v>
      </c>
      <c r="AG363" s="287"/>
      <c r="AH363" s="155"/>
      <c r="AI363" s="286"/>
      <c r="AJ363" s="156"/>
      <c r="AK363" s="155" t="str">
        <f t="shared" si="1410"/>
        <v xml:space="preserve"> </v>
      </c>
      <c r="AL363" s="287"/>
      <c r="AM363" s="155"/>
      <c r="AN363" s="286"/>
      <c r="AO363" s="156"/>
      <c r="AP363" s="155" t="str">
        <f t="shared" si="1410"/>
        <v xml:space="preserve"> </v>
      </c>
      <c r="AQ363" s="287"/>
      <c r="AR363" s="155"/>
      <c r="AS363" s="286"/>
      <c r="AT363" s="156"/>
      <c r="AU363" s="155" t="str">
        <f t="shared" si="1410"/>
        <v xml:space="preserve"> </v>
      </c>
      <c r="AV363" s="287"/>
      <c r="AW363" s="155"/>
      <c r="AX363" s="286"/>
      <c r="AY363" s="156"/>
      <c r="AZ363" s="155" t="str">
        <f t="shared" si="1410"/>
        <v xml:space="preserve"> </v>
      </c>
      <c r="BA363" s="287"/>
      <c r="BB363" s="155"/>
      <c r="BC363" s="286"/>
      <c r="BD363" s="156"/>
      <c r="BE363" s="155" t="str">
        <f t="shared" si="1410"/>
        <v xml:space="preserve"> </v>
      </c>
      <c r="BF363" s="287"/>
      <c r="BG363" s="155"/>
      <c r="BH363" s="286"/>
      <c r="BI363" s="156"/>
      <c r="BJ363" s="155" t="str">
        <f t="shared" si="1410"/>
        <v xml:space="preserve"> </v>
      </c>
      <c r="BK363" s="287"/>
      <c r="BL363" s="155"/>
      <c r="BM363" s="286"/>
      <c r="BN363" s="156"/>
      <c r="BO363" s="155" t="str">
        <f t="shared" si="1410"/>
        <v xml:space="preserve"> </v>
      </c>
      <c r="BP363" s="287"/>
      <c r="BQ363" s="155"/>
      <c r="BR363" s="286"/>
      <c r="BS363" s="156"/>
      <c r="BT363" s="155" t="str">
        <f t="shared" si="1410"/>
        <v xml:space="preserve"> </v>
      </c>
      <c r="BU363" s="287"/>
      <c r="BV363" s="155"/>
      <c r="BW363" s="286"/>
      <c r="BX363" s="156"/>
      <c r="BY363" s="155" t="str">
        <f t="shared" si="1411"/>
        <v xml:space="preserve"> </v>
      </c>
      <c r="BZ363" s="287"/>
      <c r="CA363" s="155"/>
      <c r="CB363" s="286"/>
      <c r="CC363" s="156"/>
      <c r="CD363" s="155" t="str">
        <f t="shared" si="1411"/>
        <v xml:space="preserve"> </v>
      </c>
      <c r="CE363" s="287"/>
      <c r="CF363" s="155"/>
      <c r="CG363" s="286"/>
      <c r="CH363" s="156"/>
      <c r="CI363" s="155" t="str">
        <f t="shared" si="1411"/>
        <v xml:space="preserve"> </v>
      </c>
      <c r="CJ363" s="287"/>
      <c r="CK363" s="155"/>
      <c r="CL363" s="286"/>
      <c r="CM363" s="156"/>
      <c r="CN363" s="155" t="str">
        <f t="shared" si="1411"/>
        <v xml:space="preserve"> </v>
      </c>
      <c r="CO363" s="287"/>
      <c r="CP363" s="155"/>
      <c r="CQ363" s="286"/>
      <c r="CR363" s="156"/>
      <c r="CS363" s="155" t="str">
        <f t="shared" si="1411"/>
        <v xml:space="preserve"> </v>
      </c>
      <c r="CT363" s="287"/>
      <c r="CU363" s="155"/>
      <c r="CV363" s="286"/>
      <c r="CW363" s="156"/>
      <c r="CX363" s="155" t="str">
        <f t="shared" si="1411"/>
        <v xml:space="preserve"> </v>
      </c>
      <c r="CY363" s="287"/>
      <c r="CZ363" s="155"/>
      <c r="DA363" s="286"/>
      <c r="DB363" s="156"/>
      <c r="DC363" s="155" t="str">
        <f t="shared" si="1411"/>
        <v xml:space="preserve"> </v>
      </c>
      <c r="DD363" s="287"/>
      <c r="DE363" s="155"/>
      <c r="DF363" s="286"/>
      <c r="DG363" s="156"/>
      <c r="DH363" s="155" t="str">
        <f t="shared" si="1411"/>
        <v xml:space="preserve"> </v>
      </c>
      <c r="DI363" s="287"/>
      <c r="DJ363" s="155"/>
      <c r="DK363" s="286"/>
      <c r="DL363" s="156"/>
      <c r="DM363" s="155" t="str">
        <f t="shared" si="1411"/>
        <v xml:space="preserve"> </v>
      </c>
      <c r="DN363" s="287"/>
      <c r="DO363" s="155"/>
      <c r="DP363" s="286"/>
      <c r="DQ363" s="156"/>
      <c r="DR363" s="155" t="str">
        <f t="shared" si="1411"/>
        <v xml:space="preserve"> </v>
      </c>
      <c r="DS363" s="287"/>
      <c r="DT363" s="155"/>
      <c r="DU363" s="286"/>
      <c r="DV363" s="156"/>
      <c r="DW363" s="155" t="str">
        <f t="shared" si="1411"/>
        <v xml:space="preserve"> </v>
      </c>
      <c r="DX363" s="287"/>
      <c r="DY363" s="155"/>
      <c r="DZ363" s="286"/>
      <c r="EA363" s="156"/>
      <c r="EB363" s="155" t="str">
        <f t="shared" si="1411"/>
        <v xml:space="preserve"> </v>
      </c>
      <c r="EC363" s="287"/>
      <c r="ED363" s="155"/>
      <c r="EE363" s="286"/>
      <c r="EF363" s="156"/>
      <c r="EG363" s="155" t="str">
        <f t="shared" si="1411"/>
        <v xml:space="preserve"> </v>
      </c>
      <c r="EH363" s="287"/>
      <c r="EI363" s="155"/>
      <c r="EJ363" s="286"/>
      <c r="EK363" s="156"/>
      <c r="EL363" s="155" t="str">
        <f t="shared" si="1412"/>
        <v xml:space="preserve"> </v>
      </c>
      <c r="EM363" s="287"/>
      <c r="EN363" s="155"/>
      <c r="EO363" s="286"/>
      <c r="EP363" s="156"/>
      <c r="EQ363" s="155" t="str">
        <f t="shared" si="1412"/>
        <v xml:space="preserve"> </v>
      </c>
      <c r="ER363" s="287"/>
      <c r="ES363" s="155"/>
      <c r="ET363" s="286"/>
      <c r="EU363" s="156"/>
      <c r="EV363" s="155" t="str">
        <f t="shared" si="1412"/>
        <v xml:space="preserve"> </v>
      </c>
      <c r="EW363" s="287"/>
      <c r="EX363" s="155"/>
      <c r="EY363" s="286"/>
      <c r="EZ363" s="156"/>
      <c r="FA363" s="155" t="str">
        <f t="shared" si="1412"/>
        <v xml:space="preserve"> </v>
      </c>
      <c r="FB363" s="287"/>
      <c r="FC363" s="155"/>
      <c r="FD363" s="286"/>
    </row>
    <row r="364" spans="1:160" ht="15" customHeight="1">
      <c r="A364" s="361">
        <f>IF($A362+1=8,1, $A362+1)</f>
        <v>2</v>
      </c>
      <c r="B364" s="401"/>
      <c r="C364" s="385">
        <f>C362+1</f>
        <v>43270</v>
      </c>
      <c r="D364" s="275" t="s">
        <v>75</v>
      </c>
      <c r="E364" s="11" t="str">
        <f t="shared" si="1406"/>
        <v>AM</v>
      </c>
      <c r="F364" s="156"/>
      <c r="G364" s="155" t="str">
        <f t="shared" si="1399"/>
        <v xml:space="preserve"> </v>
      </c>
      <c r="H364" s="287"/>
      <c r="I364" s="155"/>
      <c r="J364" s="286"/>
      <c r="K364" s="156"/>
      <c r="L364" s="155" t="str">
        <f t="shared" si="1410"/>
        <v xml:space="preserve"> </v>
      </c>
      <c r="M364" s="287"/>
      <c r="N364" s="155"/>
      <c r="O364" s="286"/>
      <c r="P364" s="156"/>
      <c r="Q364" s="155" t="str">
        <f t="shared" si="1410"/>
        <v xml:space="preserve"> </v>
      </c>
      <c r="R364" s="287"/>
      <c r="S364" s="155"/>
      <c r="T364" s="286"/>
      <c r="U364" s="156"/>
      <c r="V364" s="155" t="str">
        <f t="shared" si="1410"/>
        <v xml:space="preserve"> </v>
      </c>
      <c r="W364" s="287"/>
      <c r="X364" s="155"/>
      <c r="Y364" s="286"/>
      <c r="Z364" s="156"/>
      <c r="AA364" s="155" t="str">
        <f t="shared" si="1410"/>
        <v xml:space="preserve"> </v>
      </c>
      <c r="AB364" s="287"/>
      <c r="AC364" s="155"/>
      <c r="AD364" s="286"/>
      <c r="AE364" s="156"/>
      <c r="AF364" s="155" t="str">
        <f t="shared" si="1410"/>
        <v xml:space="preserve"> </v>
      </c>
      <c r="AG364" s="287"/>
      <c r="AH364" s="155"/>
      <c r="AI364" s="286"/>
      <c r="AJ364" s="156"/>
      <c r="AK364" s="155" t="str">
        <f t="shared" si="1410"/>
        <v xml:space="preserve"> </v>
      </c>
      <c r="AL364" s="287"/>
      <c r="AM364" s="155"/>
      <c r="AN364" s="286"/>
      <c r="AO364" s="156"/>
      <c r="AP364" s="155" t="str">
        <f t="shared" si="1410"/>
        <v xml:space="preserve"> </v>
      </c>
      <c r="AQ364" s="287"/>
      <c r="AR364" s="155"/>
      <c r="AS364" s="286"/>
      <c r="AT364" s="156"/>
      <c r="AU364" s="155" t="str">
        <f t="shared" si="1410"/>
        <v xml:space="preserve"> </v>
      </c>
      <c r="AV364" s="287"/>
      <c r="AW364" s="155"/>
      <c r="AX364" s="286"/>
      <c r="AY364" s="156"/>
      <c r="AZ364" s="155" t="str">
        <f t="shared" si="1410"/>
        <v xml:space="preserve"> </v>
      </c>
      <c r="BA364" s="287"/>
      <c r="BB364" s="155"/>
      <c r="BC364" s="286"/>
      <c r="BD364" s="156"/>
      <c r="BE364" s="155" t="str">
        <f t="shared" si="1410"/>
        <v xml:space="preserve"> </v>
      </c>
      <c r="BF364" s="287"/>
      <c r="BG364" s="155"/>
      <c r="BH364" s="286"/>
      <c r="BI364" s="156"/>
      <c r="BJ364" s="155" t="str">
        <f t="shared" si="1410"/>
        <v xml:space="preserve"> </v>
      </c>
      <c r="BK364" s="287"/>
      <c r="BL364" s="155"/>
      <c r="BM364" s="286"/>
      <c r="BN364" s="156"/>
      <c r="BO364" s="155" t="str">
        <f t="shared" si="1410"/>
        <v xml:space="preserve"> </v>
      </c>
      <c r="BP364" s="287"/>
      <c r="BQ364" s="155"/>
      <c r="BR364" s="286"/>
      <c r="BS364" s="156"/>
      <c r="BT364" s="155" t="str">
        <f t="shared" si="1410"/>
        <v xml:space="preserve"> </v>
      </c>
      <c r="BU364" s="287"/>
      <c r="BV364" s="155"/>
      <c r="BW364" s="286"/>
      <c r="BX364" s="156"/>
      <c r="BY364" s="155" t="str">
        <f t="shared" si="1411"/>
        <v xml:space="preserve"> </v>
      </c>
      <c r="BZ364" s="287"/>
      <c r="CA364" s="155"/>
      <c r="CB364" s="286"/>
      <c r="CC364" s="156"/>
      <c r="CD364" s="155" t="str">
        <f t="shared" si="1411"/>
        <v xml:space="preserve"> </v>
      </c>
      <c r="CE364" s="287"/>
      <c r="CF364" s="155"/>
      <c r="CG364" s="286"/>
      <c r="CH364" s="156"/>
      <c r="CI364" s="155" t="str">
        <f t="shared" si="1411"/>
        <v xml:space="preserve"> </v>
      </c>
      <c r="CJ364" s="287"/>
      <c r="CK364" s="155"/>
      <c r="CL364" s="286"/>
      <c r="CM364" s="156"/>
      <c r="CN364" s="155" t="str">
        <f t="shared" si="1411"/>
        <v xml:space="preserve"> </v>
      </c>
      <c r="CO364" s="287"/>
      <c r="CP364" s="155"/>
      <c r="CQ364" s="286"/>
      <c r="CR364" s="156"/>
      <c r="CS364" s="155" t="str">
        <f t="shared" si="1411"/>
        <v xml:space="preserve"> </v>
      </c>
      <c r="CT364" s="287"/>
      <c r="CU364" s="155"/>
      <c r="CV364" s="286"/>
      <c r="CW364" s="156"/>
      <c r="CX364" s="155" t="str">
        <f t="shared" si="1411"/>
        <v xml:space="preserve"> </v>
      </c>
      <c r="CY364" s="287"/>
      <c r="CZ364" s="155"/>
      <c r="DA364" s="286"/>
      <c r="DB364" s="156"/>
      <c r="DC364" s="155" t="str">
        <f t="shared" si="1411"/>
        <v xml:space="preserve"> </v>
      </c>
      <c r="DD364" s="287"/>
      <c r="DE364" s="155"/>
      <c r="DF364" s="286"/>
      <c r="DG364" s="156"/>
      <c r="DH364" s="155" t="str">
        <f t="shared" si="1411"/>
        <v xml:space="preserve"> </v>
      </c>
      <c r="DI364" s="287"/>
      <c r="DJ364" s="155"/>
      <c r="DK364" s="286"/>
      <c r="DL364" s="156"/>
      <c r="DM364" s="155" t="str">
        <f t="shared" si="1411"/>
        <v xml:space="preserve"> </v>
      </c>
      <c r="DN364" s="287"/>
      <c r="DO364" s="155"/>
      <c r="DP364" s="286"/>
      <c r="DQ364" s="156"/>
      <c r="DR364" s="155" t="str">
        <f t="shared" si="1411"/>
        <v xml:space="preserve"> </v>
      </c>
      <c r="DS364" s="287"/>
      <c r="DT364" s="155"/>
      <c r="DU364" s="286"/>
      <c r="DV364" s="156"/>
      <c r="DW364" s="155" t="str">
        <f t="shared" si="1411"/>
        <v xml:space="preserve"> </v>
      </c>
      <c r="DX364" s="287"/>
      <c r="DY364" s="155"/>
      <c r="DZ364" s="286"/>
      <c r="EA364" s="156"/>
      <c r="EB364" s="155" t="str">
        <f t="shared" si="1411"/>
        <v xml:space="preserve"> </v>
      </c>
      <c r="EC364" s="287"/>
      <c r="ED364" s="155"/>
      <c r="EE364" s="286"/>
      <c r="EF364" s="156"/>
      <c r="EG364" s="155" t="str">
        <f t="shared" si="1411"/>
        <v xml:space="preserve"> </v>
      </c>
      <c r="EH364" s="287"/>
      <c r="EI364" s="155"/>
      <c r="EJ364" s="286"/>
      <c r="EK364" s="156"/>
      <c r="EL364" s="155" t="str">
        <f t="shared" si="1412"/>
        <v xml:space="preserve"> </v>
      </c>
      <c r="EM364" s="287"/>
      <c r="EN364" s="155"/>
      <c r="EO364" s="286"/>
      <c r="EP364" s="156"/>
      <c r="EQ364" s="155" t="str">
        <f t="shared" si="1412"/>
        <v xml:space="preserve"> </v>
      </c>
      <c r="ER364" s="287"/>
      <c r="ES364" s="155"/>
      <c r="ET364" s="286"/>
      <c r="EU364" s="156"/>
      <c r="EV364" s="155" t="str">
        <f t="shared" si="1412"/>
        <v xml:space="preserve"> </v>
      </c>
      <c r="EW364" s="287"/>
      <c r="EX364" s="155"/>
      <c r="EY364" s="286"/>
      <c r="EZ364" s="156"/>
      <c r="FA364" s="155" t="str">
        <f t="shared" si="1412"/>
        <v xml:space="preserve"> </v>
      </c>
      <c r="FB364" s="287"/>
      <c r="FC364" s="155"/>
      <c r="FD364" s="286"/>
    </row>
    <row r="365" spans="1:160" ht="15" customHeight="1">
      <c r="A365" s="361"/>
      <c r="B365" s="401"/>
      <c r="C365" s="385"/>
      <c r="D365" s="277"/>
      <c r="E365" s="11" t="str">
        <f t="shared" si="1406"/>
        <v>PM</v>
      </c>
      <c r="F365" s="156"/>
      <c r="G365" s="155" t="str">
        <f t="shared" si="1399"/>
        <v xml:space="preserve"> </v>
      </c>
      <c r="H365" s="287"/>
      <c r="I365" s="155"/>
      <c r="J365" s="286"/>
      <c r="K365" s="156"/>
      <c r="L365" s="155" t="str">
        <f t="shared" si="1410"/>
        <v xml:space="preserve"> </v>
      </c>
      <c r="M365" s="287"/>
      <c r="N365" s="155"/>
      <c r="O365" s="286"/>
      <c r="P365" s="156"/>
      <c r="Q365" s="155" t="str">
        <f t="shared" si="1410"/>
        <v xml:space="preserve"> </v>
      </c>
      <c r="R365" s="287"/>
      <c r="S365" s="155"/>
      <c r="T365" s="286"/>
      <c r="U365" s="156"/>
      <c r="V365" s="155" t="str">
        <f t="shared" si="1410"/>
        <v xml:space="preserve"> </v>
      </c>
      <c r="W365" s="287"/>
      <c r="X365" s="155"/>
      <c r="Y365" s="286"/>
      <c r="Z365" s="156"/>
      <c r="AA365" s="155" t="str">
        <f t="shared" si="1410"/>
        <v xml:space="preserve"> </v>
      </c>
      <c r="AB365" s="287"/>
      <c r="AC365" s="155"/>
      <c r="AD365" s="286"/>
      <c r="AE365" s="156"/>
      <c r="AF365" s="155" t="str">
        <f t="shared" si="1410"/>
        <v xml:space="preserve"> </v>
      </c>
      <c r="AG365" s="287"/>
      <c r="AH365" s="155"/>
      <c r="AI365" s="286"/>
      <c r="AJ365" s="156"/>
      <c r="AK365" s="155" t="str">
        <f t="shared" si="1410"/>
        <v xml:space="preserve"> </v>
      </c>
      <c r="AL365" s="287"/>
      <c r="AM365" s="155"/>
      <c r="AN365" s="286"/>
      <c r="AO365" s="156"/>
      <c r="AP365" s="155" t="str">
        <f t="shared" si="1410"/>
        <v xml:space="preserve"> </v>
      </c>
      <c r="AQ365" s="287"/>
      <c r="AR365" s="155"/>
      <c r="AS365" s="286"/>
      <c r="AT365" s="156"/>
      <c r="AU365" s="155" t="str">
        <f t="shared" si="1410"/>
        <v xml:space="preserve"> </v>
      </c>
      <c r="AV365" s="287"/>
      <c r="AW365" s="155"/>
      <c r="AX365" s="286"/>
      <c r="AY365" s="156"/>
      <c r="AZ365" s="155" t="str">
        <f t="shared" si="1410"/>
        <v xml:space="preserve"> </v>
      </c>
      <c r="BA365" s="287"/>
      <c r="BB365" s="155"/>
      <c r="BC365" s="286"/>
      <c r="BD365" s="156"/>
      <c r="BE365" s="155" t="str">
        <f t="shared" si="1410"/>
        <v xml:space="preserve"> </v>
      </c>
      <c r="BF365" s="287"/>
      <c r="BG365" s="155"/>
      <c r="BH365" s="286"/>
      <c r="BI365" s="156"/>
      <c r="BJ365" s="155" t="str">
        <f t="shared" si="1410"/>
        <v xml:space="preserve"> </v>
      </c>
      <c r="BK365" s="287"/>
      <c r="BL365" s="155"/>
      <c r="BM365" s="286"/>
      <c r="BN365" s="156"/>
      <c r="BO365" s="155" t="str">
        <f t="shared" si="1410"/>
        <v xml:space="preserve"> </v>
      </c>
      <c r="BP365" s="287"/>
      <c r="BQ365" s="155"/>
      <c r="BR365" s="286"/>
      <c r="BS365" s="156"/>
      <c r="BT365" s="155" t="str">
        <f t="shared" si="1410"/>
        <v xml:space="preserve"> </v>
      </c>
      <c r="BU365" s="287"/>
      <c r="BV365" s="155"/>
      <c r="BW365" s="286"/>
      <c r="BX365" s="156"/>
      <c r="BY365" s="155" t="str">
        <f t="shared" si="1411"/>
        <v xml:space="preserve"> </v>
      </c>
      <c r="BZ365" s="287"/>
      <c r="CA365" s="155"/>
      <c r="CB365" s="286"/>
      <c r="CC365" s="156"/>
      <c r="CD365" s="155" t="str">
        <f t="shared" si="1411"/>
        <v xml:space="preserve"> </v>
      </c>
      <c r="CE365" s="287"/>
      <c r="CF365" s="155"/>
      <c r="CG365" s="286"/>
      <c r="CH365" s="156"/>
      <c r="CI365" s="155" t="str">
        <f t="shared" si="1411"/>
        <v xml:space="preserve"> </v>
      </c>
      <c r="CJ365" s="287"/>
      <c r="CK365" s="155"/>
      <c r="CL365" s="286"/>
      <c r="CM365" s="156"/>
      <c r="CN365" s="155" t="str">
        <f t="shared" si="1411"/>
        <v xml:space="preserve"> </v>
      </c>
      <c r="CO365" s="287"/>
      <c r="CP365" s="155"/>
      <c r="CQ365" s="286"/>
      <c r="CR365" s="156"/>
      <c r="CS365" s="155" t="str">
        <f t="shared" si="1411"/>
        <v xml:space="preserve"> </v>
      </c>
      <c r="CT365" s="287"/>
      <c r="CU365" s="155"/>
      <c r="CV365" s="286"/>
      <c r="CW365" s="156"/>
      <c r="CX365" s="155" t="str">
        <f t="shared" si="1411"/>
        <v xml:space="preserve"> </v>
      </c>
      <c r="CY365" s="287"/>
      <c r="CZ365" s="155"/>
      <c r="DA365" s="286"/>
      <c r="DB365" s="156"/>
      <c r="DC365" s="155" t="str">
        <f t="shared" si="1411"/>
        <v xml:space="preserve"> </v>
      </c>
      <c r="DD365" s="287"/>
      <c r="DE365" s="155"/>
      <c r="DF365" s="286"/>
      <c r="DG365" s="156"/>
      <c r="DH365" s="155" t="str">
        <f t="shared" si="1411"/>
        <v xml:space="preserve"> </v>
      </c>
      <c r="DI365" s="287"/>
      <c r="DJ365" s="155"/>
      <c r="DK365" s="286"/>
      <c r="DL365" s="156"/>
      <c r="DM365" s="155" t="str">
        <f t="shared" si="1411"/>
        <v xml:space="preserve"> </v>
      </c>
      <c r="DN365" s="287"/>
      <c r="DO365" s="155"/>
      <c r="DP365" s="286"/>
      <c r="DQ365" s="156"/>
      <c r="DR365" s="155" t="str">
        <f t="shared" si="1411"/>
        <v xml:space="preserve"> </v>
      </c>
      <c r="DS365" s="287"/>
      <c r="DT365" s="155"/>
      <c r="DU365" s="286"/>
      <c r="DV365" s="156"/>
      <c r="DW365" s="155" t="str">
        <f t="shared" si="1411"/>
        <v xml:space="preserve"> </v>
      </c>
      <c r="DX365" s="287"/>
      <c r="DY365" s="155"/>
      <c r="DZ365" s="286"/>
      <c r="EA365" s="156"/>
      <c r="EB365" s="155" t="str">
        <f t="shared" si="1411"/>
        <v xml:space="preserve"> </v>
      </c>
      <c r="EC365" s="287"/>
      <c r="ED365" s="155"/>
      <c r="EE365" s="286"/>
      <c r="EF365" s="156"/>
      <c r="EG365" s="155" t="str">
        <f t="shared" si="1411"/>
        <v xml:space="preserve"> </v>
      </c>
      <c r="EH365" s="287"/>
      <c r="EI365" s="155"/>
      <c r="EJ365" s="286"/>
      <c r="EK365" s="156"/>
      <c r="EL365" s="155" t="str">
        <f t="shared" si="1412"/>
        <v xml:space="preserve"> </v>
      </c>
      <c r="EM365" s="287"/>
      <c r="EN365" s="155"/>
      <c r="EO365" s="286"/>
      <c r="EP365" s="156"/>
      <c r="EQ365" s="155" t="str">
        <f t="shared" si="1412"/>
        <v xml:space="preserve"> </v>
      </c>
      <c r="ER365" s="287"/>
      <c r="ES365" s="155"/>
      <c r="ET365" s="286"/>
      <c r="EU365" s="156"/>
      <c r="EV365" s="155" t="str">
        <f t="shared" si="1412"/>
        <v xml:space="preserve"> </v>
      </c>
      <c r="EW365" s="287"/>
      <c r="EX365" s="155"/>
      <c r="EY365" s="286"/>
      <c r="EZ365" s="156"/>
      <c r="FA365" s="155" t="str">
        <f t="shared" si="1412"/>
        <v xml:space="preserve"> </v>
      </c>
      <c r="FB365" s="287"/>
      <c r="FC365" s="155"/>
      <c r="FD365" s="286"/>
    </row>
    <row r="366" spans="1:160" ht="15" customHeight="1">
      <c r="A366" s="361">
        <f>IF($A364+1=8,1, $A364+1)</f>
        <v>3</v>
      </c>
      <c r="B366" s="401"/>
      <c r="C366" s="385">
        <f>C364+1</f>
        <v>43271</v>
      </c>
      <c r="D366" s="278" t="s">
        <v>76</v>
      </c>
      <c r="E366" s="11" t="str">
        <f t="shared" si="1406"/>
        <v>AM</v>
      </c>
      <c r="F366" s="156"/>
      <c r="G366" s="155" t="str">
        <f t="shared" si="1399"/>
        <v xml:space="preserve"> </v>
      </c>
      <c r="H366" s="287"/>
      <c r="I366" s="155"/>
      <c r="J366" s="286"/>
      <c r="K366" s="156"/>
      <c r="L366" s="155" t="str">
        <f t="shared" si="1410"/>
        <v xml:space="preserve"> </v>
      </c>
      <c r="M366" s="287"/>
      <c r="N366" s="155"/>
      <c r="O366" s="286"/>
      <c r="P366" s="156"/>
      <c r="Q366" s="155" t="str">
        <f t="shared" si="1410"/>
        <v xml:space="preserve"> </v>
      </c>
      <c r="R366" s="287"/>
      <c r="S366" s="155"/>
      <c r="T366" s="286"/>
      <c r="U366" s="156"/>
      <c r="V366" s="155" t="str">
        <f t="shared" si="1410"/>
        <v xml:space="preserve"> </v>
      </c>
      <c r="W366" s="287"/>
      <c r="X366" s="155"/>
      <c r="Y366" s="286"/>
      <c r="Z366" s="156"/>
      <c r="AA366" s="155" t="str">
        <f t="shared" si="1410"/>
        <v xml:space="preserve"> </v>
      </c>
      <c r="AB366" s="287"/>
      <c r="AC366" s="155"/>
      <c r="AD366" s="286"/>
      <c r="AE366" s="156"/>
      <c r="AF366" s="155" t="str">
        <f t="shared" si="1410"/>
        <v xml:space="preserve"> </v>
      </c>
      <c r="AG366" s="287"/>
      <c r="AH366" s="155"/>
      <c r="AI366" s="286"/>
      <c r="AJ366" s="156"/>
      <c r="AK366" s="155" t="str">
        <f t="shared" si="1410"/>
        <v xml:space="preserve"> </v>
      </c>
      <c r="AL366" s="287"/>
      <c r="AM366" s="155"/>
      <c r="AN366" s="286"/>
      <c r="AO366" s="156"/>
      <c r="AP366" s="155" t="str">
        <f t="shared" si="1410"/>
        <v xml:space="preserve"> </v>
      </c>
      <c r="AQ366" s="287"/>
      <c r="AR366" s="155"/>
      <c r="AS366" s="286"/>
      <c r="AT366" s="156"/>
      <c r="AU366" s="155" t="str">
        <f t="shared" si="1410"/>
        <v xml:space="preserve"> </v>
      </c>
      <c r="AV366" s="287"/>
      <c r="AW366" s="155"/>
      <c r="AX366" s="286"/>
      <c r="AY366" s="156"/>
      <c r="AZ366" s="155" t="str">
        <f t="shared" si="1410"/>
        <v xml:space="preserve"> </v>
      </c>
      <c r="BA366" s="287"/>
      <c r="BB366" s="155"/>
      <c r="BC366" s="286"/>
      <c r="BD366" s="156"/>
      <c r="BE366" s="155" t="str">
        <f t="shared" si="1410"/>
        <v xml:space="preserve"> </v>
      </c>
      <c r="BF366" s="287"/>
      <c r="BG366" s="155"/>
      <c r="BH366" s="286"/>
      <c r="BI366" s="156"/>
      <c r="BJ366" s="155" t="str">
        <f t="shared" si="1410"/>
        <v xml:space="preserve"> </v>
      </c>
      <c r="BK366" s="287"/>
      <c r="BL366" s="155"/>
      <c r="BM366" s="286"/>
      <c r="BN366" s="156"/>
      <c r="BO366" s="155" t="str">
        <f t="shared" si="1410"/>
        <v xml:space="preserve"> </v>
      </c>
      <c r="BP366" s="287"/>
      <c r="BQ366" s="155"/>
      <c r="BR366" s="286"/>
      <c r="BS366" s="156"/>
      <c r="BT366" s="155" t="str">
        <f t="shared" si="1410"/>
        <v xml:space="preserve"> </v>
      </c>
      <c r="BU366" s="287"/>
      <c r="BV366" s="155"/>
      <c r="BW366" s="286"/>
      <c r="BX366" s="156"/>
      <c r="BY366" s="155" t="str">
        <f t="shared" si="1411"/>
        <v xml:space="preserve"> </v>
      </c>
      <c r="BZ366" s="287"/>
      <c r="CA366" s="155"/>
      <c r="CB366" s="286"/>
      <c r="CC366" s="156"/>
      <c r="CD366" s="155" t="str">
        <f t="shared" si="1411"/>
        <v xml:space="preserve"> </v>
      </c>
      <c r="CE366" s="287"/>
      <c r="CF366" s="155"/>
      <c r="CG366" s="286"/>
      <c r="CH366" s="156"/>
      <c r="CI366" s="155" t="str">
        <f t="shared" si="1411"/>
        <v xml:space="preserve"> </v>
      </c>
      <c r="CJ366" s="287"/>
      <c r="CK366" s="155"/>
      <c r="CL366" s="286"/>
      <c r="CM366" s="156"/>
      <c r="CN366" s="155" t="str">
        <f t="shared" si="1411"/>
        <v xml:space="preserve"> </v>
      </c>
      <c r="CO366" s="287"/>
      <c r="CP366" s="155"/>
      <c r="CQ366" s="286"/>
      <c r="CR366" s="156"/>
      <c r="CS366" s="155" t="str">
        <f t="shared" si="1411"/>
        <v xml:space="preserve"> </v>
      </c>
      <c r="CT366" s="287"/>
      <c r="CU366" s="155"/>
      <c r="CV366" s="286"/>
      <c r="CW366" s="156"/>
      <c r="CX366" s="155" t="str">
        <f t="shared" si="1411"/>
        <v xml:space="preserve"> </v>
      </c>
      <c r="CY366" s="287"/>
      <c r="CZ366" s="155"/>
      <c r="DA366" s="286"/>
      <c r="DB366" s="156"/>
      <c r="DC366" s="155" t="str">
        <f t="shared" si="1411"/>
        <v xml:space="preserve"> </v>
      </c>
      <c r="DD366" s="287"/>
      <c r="DE366" s="155"/>
      <c r="DF366" s="286"/>
      <c r="DG366" s="156"/>
      <c r="DH366" s="155" t="str">
        <f t="shared" si="1411"/>
        <v xml:space="preserve"> </v>
      </c>
      <c r="DI366" s="287"/>
      <c r="DJ366" s="155"/>
      <c r="DK366" s="286"/>
      <c r="DL366" s="156"/>
      <c r="DM366" s="155" t="str">
        <f t="shared" si="1411"/>
        <v xml:space="preserve"> </v>
      </c>
      <c r="DN366" s="287"/>
      <c r="DO366" s="155"/>
      <c r="DP366" s="286"/>
      <c r="DQ366" s="156"/>
      <c r="DR366" s="155" t="str">
        <f t="shared" si="1411"/>
        <v xml:space="preserve"> </v>
      </c>
      <c r="DS366" s="287"/>
      <c r="DT366" s="155"/>
      <c r="DU366" s="286"/>
      <c r="DV366" s="156"/>
      <c r="DW366" s="155" t="str">
        <f t="shared" si="1411"/>
        <v xml:space="preserve"> </v>
      </c>
      <c r="DX366" s="287"/>
      <c r="DY366" s="155"/>
      <c r="DZ366" s="286"/>
      <c r="EA366" s="156"/>
      <c r="EB366" s="155" t="str">
        <f t="shared" si="1411"/>
        <v xml:space="preserve"> </v>
      </c>
      <c r="EC366" s="287"/>
      <c r="ED366" s="155"/>
      <c r="EE366" s="286"/>
      <c r="EF366" s="156"/>
      <c r="EG366" s="155" t="str">
        <f t="shared" si="1411"/>
        <v xml:space="preserve"> </v>
      </c>
      <c r="EH366" s="287"/>
      <c r="EI366" s="155"/>
      <c r="EJ366" s="286"/>
      <c r="EK366" s="156"/>
      <c r="EL366" s="155" t="str">
        <f t="shared" si="1412"/>
        <v xml:space="preserve"> </v>
      </c>
      <c r="EM366" s="287"/>
      <c r="EN366" s="155"/>
      <c r="EO366" s="286"/>
      <c r="EP366" s="156"/>
      <c r="EQ366" s="155" t="str">
        <f t="shared" si="1412"/>
        <v xml:space="preserve"> </v>
      </c>
      <c r="ER366" s="287"/>
      <c r="ES366" s="155"/>
      <c r="ET366" s="286"/>
      <c r="EU366" s="156"/>
      <c r="EV366" s="155" t="str">
        <f t="shared" si="1412"/>
        <v xml:space="preserve"> </v>
      </c>
      <c r="EW366" s="287"/>
      <c r="EX366" s="155"/>
      <c r="EY366" s="286"/>
      <c r="EZ366" s="156"/>
      <c r="FA366" s="155" t="str">
        <f t="shared" si="1412"/>
        <v xml:space="preserve"> </v>
      </c>
      <c r="FB366" s="287"/>
      <c r="FC366" s="155"/>
      <c r="FD366" s="286"/>
    </row>
    <row r="367" spans="1:160" ht="15" customHeight="1">
      <c r="A367" s="361"/>
      <c r="B367" s="401"/>
      <c r="C367" s="385"/>
      <c r="D367" s="279"/>
      <c r="E367" s="11" t="str">
        <f t="shared" si="1406"/>
        <v>PM</v>
      </c>
      <c r="F367" s="156"/>
      <c r="G367" s="155" t="str">
        <f t="shared" si="1399"/>
        <v xml:space="preserve"> </v>
      </c>
      <c r="H367" s="287"/>
      <c r="I367" s="155"/>
      <c r="J367" s="286"/>
      <c r="K367" s="156"/>
      <c r="L367" s="155" t="str">
        <f t="shared" si="1410"/>
        <v xml:space="preserve"> </v>
      </c>
      <c r="M367" s="287"/>
      <c r="N367" s="155"/>
      <c r="O367" s="286"/>
      <c r="P367" s="156"/>
      <c r="Q367" s="155" t="str">
        <f t="shared" si="1410"/>
        <v xml:space="preserve"> </v>
      </c>
      <c r="R367" s="287"/>
      <c r="S367" s="155"/>
      <c r="T367" s="286"/>
      <c r="U367" s="156"/>
      <c r="V367" s="155" t="str">
        <f t="shared" si="1410"/>
        <v xml:space="preserve"> </v>
      </c>
      <c r="W367" s="287"/>
      <c r="X367" s="155"/>
      <c r="Y367" s="286"/>
      <c r="Z367" s="156"/>
      <c r="AA367" s="155" t="str">
        <f t="shared" si="1410"/>
        <v xml:space="preserve"> </v>
      </c>
      <c r="AB367" s="287"/>
      <c r="AC367" s="155"/>
      <c r="AD367" s="286"/>
      <c r="AE367" s="156"/>
      <c r="AF367" s="155" t="str">
        <f t="shared" si="1410"/>
        <v xml:space="preserve"> </v>
      </c>
      <c r="AG367" s="287"/>
      <c r="AH367" s="155"/>
      <c r="AI367" s="286"/>
      <c r="AJ367" s="156"/>
      <c r="AK367" s="155" t="str">
        <f t="shared" si="1410"/>
        <v xml:space="preserve"> </v>
      </c>
      <c r="AL367" s="287"/>
      <c r="AM367" s="155"/>
      <c r="AN367" s="286"/>
      <c r="AO367" s="156"/>
      <c r="AP367" s="155" t="str">
        <f t="shared" si="1410"/>
        <v xml:space="preserve"> </v>
      </c>
      <c r="AQ367" s="287"/>
      <c r="AR367" s="155"/>
      <c r="AS367" s="286"/>
      <c r="AT367" s="156"/>
      <c r="AU367" s="155" t="str">
        <f t="shared" si="1410"/>
        <v xml:space="preserve"> </v>
      </c>
      <c r="AV367" s="287"/>
      <c r="AW367" s="155"/>
      <c r="AX367" s="286"/>
      <c r="AY367" s="156"/>
      <c r="AZ367" s="155" t="str">
        <f t="shared" si="1410"/>
        <v xml:space="preserve"> </v>
      </c>
      <c r="BA367" s="287"/>
      <c r="BB367" s="155"/>
      <c r="BC367" s="286"/>
      <c r="BD367" s="156"/>
      <c r="BE367" s="155" t="str">
        <f t="shared" si="1410"/>
        <v xml:space="preserve"> </v>
      </c>
      <c r="BF367" s="287"/>
      <c r="BG367" s="155"/>
      <c r="BH367" s="286"/>
      <c r="BI367" s="156"/>
      <c r="BJ367" s="155" t="str">
        <f t="shared" si="1410"/>
        <v xml:space="preserve"> </v>
      </c>
      <c r="BK367" s="287"/>
      <c r="BL367" s="155"/>
      <c r="BM367" s="286"/>
      <c r="BN367" s="156"/>
      <c r="BO367" s="155" t="str">
        <f t="shared" si="1410"/>
        <v xml:space="preserve"> </v>
      </c>
      <c r="BP367" s="287"/>
      <c r="BQ367" s="155"/>
      <c r="BR367" s="286"/>
      <c r="BS367" s="156"/>
      <c r="BT367" s="155" t="str">
        <f t="shared" si="1410"/>
        <v xml:space="preserve"> </v>
      </c>
      <c r="BU367" s="287"/>
      <c r="BV367" s="155"/>
      <c r="BW367" s="286"/>
      <c r="BX367" s="156"/>
      <c r="BY367" s="155" t="str">
        <f t="shared" si="1411"/>
        <v xml:space="preserve"> </v>
      </c>
      <c r="BZ367" s="287"/>
      <c r="CA367" s="155"/>
      <c r="CB367" s="286"/>
      <c r="CC367" s="156"/>
      <c r="CD367" s="155" t="str">
        <f t="shared" si="1411"/>
        <v xml:space="preserve"> </v>
      </c>
      <c r="CE367" s="287"/>
      <c r="CF367" s="155"/>
      <c r="CG367" s="286"/>
      <c r="CH367" s="156"/>
      <c r="CI367" s="155" t="str">
        <f t="shared" si="1411"/>
        <v xml:space="preserve"> </v>
      </c>
      <c r="CJ367" s="287"/>
      <c r="CK367" s="155"/>
      <c r="CL367" s="286"/>
      <c r="CM367" s="156"/>
      <c r="CN367" s="155" t="str">
        <f t="shared" si="1411"/>
        <v xml:space="preserve"> </v>
      </c>
      <c r="CO367" s="287"/>
      <c r="CP367" s="155"/>
      <c r="CQ367" s="286"/>
      <c r="CR367" s="156"/>
      <c r="CS367" s="155" t="str">
        <f t="shared" si="1411"/>
        <v xml:space="preserve"> </v>
      </c>
      <c r="CT367" s="287"/>
      <c r="CU367" s="155"/>
      <c r="CV367" s="286"/>
      <c r="CW367" s="156"/>
      <c r="CX367" s="155" t="str">
        <f t="shared" si="1411"/>
        <v xml:space="preserve"> </v>
      </c>
      <c r="CY367" s="287"/>
      <c r="CZ367" s="155"/>
      <c r="DA367" s="286"/>
      <c r="DB367" s="156"/>
      <c r="DC367" s="155" t="str">
        <f t="shared" si="1411"/>
        <v xml:space="preserve"> </v>
      </c>
      <c r="DD367" s="287"/>
      <c r="DE367" s="155"/>
      <c r="DF367" s="286"/>
      <c r="DG367" s="156"/>
      <c r="DH367" s="155" t="str">
        <f t="shared" si="1411"/>
        <v xml:space="preserve"> </v>
      </c>
      <c r="DI367" s="287"/>
      <c r="DJ367" s="155"/>
      <c r="DK367" s="286"/>
      <c r="DL367" s="156"/>
      <c r="DM367" s="155" t="str">
        <f t="shared" si="1411"/>
        <v xml:space="preserve"> </v>
      </c>
      <c r="DN367" s="287"/>
      <c r="DO367" s="155"/>
      <c r="DP367" s="286"/>
      <c r="DQ367" s="156"/>
      <c r="DR367" s="155" t="str">
        <f t="shared" si="1411"/>
        <v xml:space="preserve"> </v>
      </c>
      <c r="DS367" s="287"/>
      <c r="DT367" s="155"/>
      <c r="DU367" s="286"/>
      <c r="DV367" s="156"/>
      <c r="DW367" s="155" t="str">
        <f t="shared" si="1411"/>
        <v xml:space="preserve"> </v>
      </c>
      <c r="DX367" s="287"/>
      <c r="DY367" s="155"/>
      <c r="DZ367" s="286"/>
      <c r="EA367" s="156"/>
      <c r="EB367" s="155" t="str">
        <f t="shared" si="1411"/>
        <v xml:space="preserve"> </v>
      </c>
      <c r="EC367" s="287"/>
      <c r="ED367" s="155"/>
      <c r="EE367" s="286"/>
      <c r="EF367" s="156"/>
      <c r="EG367" s="155" t="str">
        <f t="shared" si="1411"/>
        <v xml:space="preserve"> </v>
      </c>
      <c r="EH367" s="287"/>
      <c r="EI367" s="155"/>
      <c r="EJ367" s="286"/>
      <c r="EK367" s="156"/>
      <c r="EL367" s="155" t="str">
        <f t="shared" si="1412"/>
        <v xml:space="preserve"> </v>
      </c>
      <c r="EM367" s="287"/>
      <c r="EN367" s="155"/>
      <c r="EO367" s="286"/>
      <c r="EP367" s="156"/>
      <c r="EQ367" s="155" t="str">
        <f t="shared" si="1412"/>
        <v xml:space="preserve"> </v>
      </c>
      <c r="ER367" s="287"/>
      <c r="ES367" s="155"/>
      <c r="ET367" s="286"/>
      <c r="EU367" s="156"/>
      <c r="EV367" s="155" t="str">
        <f t="shared" si="1412"/>
        <v xml:space="preserve"> </v>
      </c>
      <c r="EW367" s="287"/>
      <c r="EX367" s="155"/>
      <c r="EY367" s="286"/>
      <c r="EZ367" s="156"/>
      <c r="FA367" s="155" t="str">
        <f t="shared" si="1412"/>
        <v xml:space="preserve"> </v>
      </c>
      <c r="FB367" s="287"/>
      <c r="FC367" s="155"/>
      <c r="FD367" s="286"/>
    </row>
    <row r="368" spans="1:160" ht="15" customHeight="1">
      <c r="A368" s="361">
        <f>IF($A366+1=8,1, $A366+1)</f>
        <v>4</v>
      </c>
      <c r="B368" s="401"/>
      <c r="C368" s="385">
        <f>C366+1</f>
        <v>43272</v>
      </c>
      <c r="D368" s="275" t="s">
        <v>77</v>
      </c>
      <c r="E368" s="11" t="str">
        <f t="shared" si="1406"/>
        <v>AM</v>
      </c>
      <c r="F368" s="156"/>
      <c r="G368" s="155" t="str">
        <f t="shared" si="1399"/>
        <v xml:space="preserve"> </v>
      </c>
      <c r="H368" s="287"/>
      <c r="I368" s="155"/>
      <c r="J368" s="286"/>
      <c r="K368" s="156"/>
      <c r="L368" s="155" t="str">
        <f t="shared" si="1410"/>
        <v xml:space="preserve"> </v>
      </c>
      <c r="M368" s="287"/>
      <c r="N368" s="155"/>
      <c r="O368" s="286"/>
      <c r="P368" s="156"/>
      <c r="Q368" s="155" t="str">
        <f t="shared" si="1410"/>
        <v xml:space="preserve"> </v>
      </c>
      <c r="R368" s="287"/>
      <c r="S368" s="155"/>
      <c r="T368" s="286"/>
      <c r="U368" s="156"/>
      <c r="V368" s="155" t="str">
        <f t="shared" si="1410"/>
        <v xml:space="preserve"> </v>
      </c>
      <c r="W368" s="287"/>
      <c r="X368" s="155"/>
      <c r="Y368" s="286"/>
      <c r="Z368" s="156"/>
      <c r="AA368" s="155" t="str">
        <f t="shared" si="1410"/>
        <v xml:space="preserve"> </v>
      </c>
      <c r="AB368" s="287"/>
      <c r="AC368" s="155"/>
      <c r="AD368" s="286"/>
      <c r="AE368" s="156"/>
      <c r="AF368" s="155" t="str">
        <f t="shared" si="1410"/>
        <v xml:space="preserve"> </v>
      </c>
      <c r="AG368" s="287"/>
      <c r="AH368" s="155"/>
      <c r="AI368" s="286"/>
      <c r="AJ368" s="156"/>
      <c r="AK368" s="155" t="str">
        <f t="shared" si="1410"/>
        <v xml:space="preserve"> </v>
      </c>
      <c r="AL368" s="287"/>
      <c r="AM368" s="155"/>
      <c r="AN368" s="286"/>
      <c r="AO368" s="156"/>
      <c r="AP368" s="155" t="str">
        <f t="shared" si="1410"/>
        <v xml:space="preserve"> </v>
      </c>
      <c r="AQ368" s="287"/>
      <c r="AR368" s="155"/>
      <c r="AS368" s="286"/>
      <c r="AT368" s="156"/>
      <c r="AU368" s="155" t="str">
        <f t="shared" si="1410"/>
        <v xml:space="preserve"> </v>
      </c>
      <c r="AV368" s="287"/>
      <c r="AW368" s="155"/>
      <c r="AX368" s="286"/>
      <c r="AY368" s="156"/>
      <c r="AZ368" s="155" t="str">
        <f t="shared" si="1410"/>
        <v xml:space="preserve"> </v>
      </c>
      <c r="BA368" s="287"/>
      <c r="BB368" s="155"/>
      <c r="BC368" s="286"/>
      <c r="BD368" s="156"/>
      <c r="BE368" s="155" t="str">
        <f t="shared" si="1410"/>
        <v xml:space="preserve"> </v>
      </c>
      <c r="BF368" s="287"/>
      <c r="BG368" s="155"/>
      <c r="BH368" s="286"/>
      <c r="BI368" s="156"/>
      <c r="BJ368" s="155" t="str">
        <f t="shared" si="1410"/>
        <v xml:space="preserve"> </v>
      </c>
      <c r="BK368" s="287"/>
      <c r="BL368" s="155"/>
      <c r="BM368" s="286"/>
      <c r="BN368" s="156"/>
      <c r="BO368" s="155" t="str">
        <f t="shared" si="1410"/>
        <v xml:space="preserve"> </v>
      </c>
      <c r="BP368" s="287"/>
      <c r="BQ368" s="155"/>
      <c r="BR368" s="286"/>
      <c r="BS368" s="156"/>
      <c r="BT368" s="155" t="str">
        <f t="shared" si="1410"/>
        <v xml:space="preserve"> </v>
      </c>
      <c r="BU368" s="287"/>
      <c r="BV368" s="155"/>
      <c r="BW368" s="286"/>
      <c r="BX368" s="156"/>
      <c r="BY368" s="155" t="str">
        <f t="shared" si="1411"/>
        <v xml:space="preserve"> </v>
      </c>
      <c r="BZ368" s="287"/>
      <c r="CA368" s="155"/>
      <c r="CB368" s="286"/>
      <c r="CC368" s="156"/>
      <c r="CD368" s="155" t="str">
        <f t="shared" si="1411"/>
        <v xml:space="preserve"> </v>
      </c>
      <c r="CE368" s="287"/>
      <c r="CF368" s="155"/>
      <c r="CG368" s="286"/>
      <c r="CH368" s="156"/>
      <c r="CI368" s="155" t="str">
        <f t="shared" si="1411"/>
        <v xml:space="preserve"> </v>
      </c>
      <c r="CJ368" s="287"/>
      <c r="CK368" s="155"/>
      <c r="CL368" s="286"/>
      <c r="CM368" s="156"/>
      <c r="CN368" s="155" t="str">
        <f t="shared" si="1411"/>
        <v xml:space="preserve"> </v>
      </c>
      <c r="CO368" s="287"/>
      <c r="CP368" s="155"/>
      <c r="CQ368" s="286"/>
      <c r="CR368" s="156"/>
      <c r="CS368" s="155" t="str">
        <f t="shared" si="1411"/>
        <v xml:space="preserve"> </v>
      </c>
      <c r="CT368" s="287"/>
      <c r="CU368" s="155"/>
      <c r="CV368" s="286"/>
      <c r="CW368" s="156"/>
      <c r="CX368" s="155" t="str">
        <f t="shared" si="1411"/>
        <v xml:space="preserve"> </v>
      </c>
      <c r="CY368" s="287"/>
      <c r="CZ368" s="155"/>
      <c r="DA368" s="286"/>
      <c r="DB368" s="156"/>
      <c r="DC368" s="155" t="str">
        <f t="shared" si="1411"/>
        <v xml:space="preserve"> </v>
      </c>
      <c r="DD368" s="287"/>
      <c r="DE368" s="155"/>
      <c r="DF368" s="286"/>
      <c r="DG368" s="156"/>
      <c r="DH368" s="155" t="str">
        <f t="shared" si="1411"/>
        <v xml:space="preserve"> </v>
      </c>
      <c r="DI368" s="287"/>
      <c r="DJ368" s="155"/>
      <c r="DK368" s="286"/>
      <c r="DL368" s="156"/>
      <c r="DM368" s="155" t="str">
        <f t="shared" si="1411"/>
        <v xml:space="preserve"> </v>
      </c>
      <c r="DN368" s="287"/>
      <c r="DO368" s="155"/>
      <c r="DP368" s="286"/>
      <c r="DQ368" s="156"/>
      <c r="DR368" s="155" t="str">
        <f t="shared" si="1411"/>
        <v xml:space="preserve"> </v>
      </c>
      <c r="DS368" s="287"/>
      <c r="DT368" s="155"/>
      <c r="DU368" s="286"/>
      <c r="DV368" s="156"/>
      <c r="DW368" s="155" t="str">
        <f t="shared" si="1411"/>
        <v xml:space="preserve"> </v>
      </c>
      <c r="DX368" s="287"/>
      <c r="DY368" s="155"/>
      <c r="DZ368" s="286"/>
      <c r="EA368" s="156"/>
      <c r="EB368" s="155" t="str">
        <f t="shared" si="1411"/>
        <v xml:space="preserve"> </v>
      </c>
      <c r="EC368" s="287"/>
      <c r="ED368" s="155"/>
      <c r="EE368" s="286"/>
      <c r="EF368" s="156"/>
      <c r="EG368" s="155" t="str">
        <f t="shared" si="1411"/>
        <v xml:space="preserve"> </v>
      </c>
      <c r="EH368" s="287"/>
      <c r="EI368" s="155"/>
      <c r="EJ368" s="286"/>
      <c r="EK368" s="156"/>
      <c r="EL368" s="155" t="str">
        <f t="shared" si="1412"/>
        <v xml:space="preserve"> </v>
      </c>
      <c r="EM368" s="287"/>
      <c r="EN368" s="155"/>
      <c r="EO368" s="286"/>
      <c r="EP368" s="156"/>
      <c r="EQ368" s="155" t="str">
        <f t="shared" si="1412"/>
        <v xml:space="preserve"> </v>
      </c>
      <c r="ER368" s="287"/>
      <c r="ES368" s="155"/>
      <c r="ET368" s="286"/>
      <c r="EU368" s="156"/>
      <c r="EV368" s="155" t="str">
        <f t="shared" si="1412"/>
        <v xml:space="preserve"> </v>
      </c>
      <c r="EW368" s="287"/>
      <c r="EX368" s="155"/>
      <c r="EY368" s="286"/>
      <c r="EZ368" s="156"/>
      <c r="FA368" s="155" t="str">
        <f t="shared" si="1412"/>
        <v xml:space="preserve"> </v>
      </c>
      <c r="FB368" s="287"/>
      <c r="FC368" s="155"/>
      <c r="FD368" s="286"/>
    </row>
    <row r="369" spans="1:160" ht="15" customHeight="1">
      <c r="A369" s="361"/>
      <c r="B369" s="401"/>
      <c r="C369" s="385"/>
      <c r="D369" s="277"/>
      <c r="E369" s="11" t="str">
        <f t="shared" si="1406"/>
        <v>PM</v>
      </c>
      <c r="F369" s="156"/>
      <c r="G369" s="155" t="str">
        <f t="shared" si="1399"/>
        <v xml:space="preserve"> </v>
      </c>
      <c r="H369" s="287"/>
      <c r="I369" s="155"/>
      <c r="J369" s="286"/>
      <c r="K369" s="156"/>
      <c r="L369" s="155" t="str">
        <f t="shared" si="1410"/>
        <v xml:space="preserve"> </v>
      </c>
      <c r="M369" s="287"/>
      <c r="N369" s="155"/>
      <c r="O369" s="286"/>
      <c r="P369" s="156"/>
      <c r="Q369" s="155" t="str">
        <f t="shared" si="1410"/>
        <v xml:space="preserve"> </v>
      </c>
      <c r="R369" s="287"/>
      <c r="S369" s="155"/>
      <c r="T369" s="286"/>
      <c r="U369" s="156"/>
      <c r="V369" s="155" t="str">
        <f t="shared" si="1410"/>
        <v xml:space="preserve"> </v>
      </c>
      <c r="W369" s="287"/>
      <c r="X369" s="155"/>
      <c r="Y369" s="286"/>
      <c r="Z369" s="156"/>
      <c r="AA369" s="155" t="str">
        <f t="shared" si="1410"/>
        <v xml:space="preserve"> </v>
      </c>
      <c r="AB369" s="287"/>
      <c r="AC369" s="155"/>
      <c r="AD369" s="286"/>
      <c r="AE369" s="156"/>
      <c r="AF369" s="155" t="str">
        <f t="shared" si="1410"/>
        <v xml:space="preserve"> </v>
      </c>
      <c r="AG369" s="287"/>
      <c r="AH369" s="155"/>
      <c r="AI369" s="286"/>
      <c r="AJ369" s="156"/>
      <c r="AK369" s="155" t="str">
        <f t="shared" si="1410"/>
        <v xml:space="preserve"> </v>
      </c>
      <c r="AL369" s="287"/>
      <c r="AM369" s="155"/>
      <c r="AN369" s="286"/>
      <c r="AO369" s="156"/>
      <c r="AP369" s="155" t="str">
        <f t="shared" si="1410"/>
        <v xml:space="preserve"> </v>
      </c>
      <c r="AQ369" s="287"/>
      <c r="AR369" s="155"/>
      <c r="AS369" s="286"/>
      <c r="AT369" s="156"/>
      <c r="AU369" s="155" t="str">
        <f t="shared" si="1410"/>
        <v xml:space="preserve"> </v>
      </c>
      <c r="AV369" s="287"/>
      <c r="AW369" s="155"/>
      <c r="AX369" s="286"/>
      <c r="AY369" s="156"/>
      <c r="AZ369" s="155" t="str">
        <f t="shared" si="1410"/>
        <v xml:space="preserve"> </v>
      </c>
      <c r="BA369" s="287"/>
      <c r="BB369" s="155"/>
      <c r="BC369" s="286"/>
      <c r="BD369" s="156"/>
      <c r="BE369" s="155" t="str">
        <f t="shared" si="1410"/>
        <v xml:space="preserve"> </v>
      </c>
      <c r="BF369" s="287"/>
      <c r="BG369" s="155"/>
      <c r="BH369" s="286"/>
      <c r="BI369" s="156"/>
      <c r="BJ369" s="155" t="str">
        <f t="shared" si="1410"/>
        <v xml:space="preserve"> </v>
      </c>
      <c r="BK369" s="287"/>
      <c r="BL369" s="155"/>
      <c r="BM369" s="286"/>
      <c r="BN369" s="156"/>
      <c r="BO369" s="155" t="str">
        <f t="shared" si="1410"/>
        <v xml:space="preserve"> </v>
      </c>
      <c r="BP369" s="287"/>
      <c r="BQ369" s="155"/>
      <c r="BR369" s="286"/>
      <c r="BS369" s="156"/>
      <c r="BT369" s="155" t="str">
        <f t="shared" si="1410"/>
        <v xml:space="preserve"> </v>
      </c>
      <c r="BU369" s="287"/>
      <c r="BV369" s="155"/>
      <c r="BW369" s="286"/>
      <c r="BX369" s="156"/>
      <c r="BY369" s="155" t="str">
        <f t="shared" si="1411"/>
        <v xml:space="preserve"> </v>
      </c>
      <c r="BZ369" s="287"/>
      <c r="CA369" s="155"/>
      <c r="CB369" s="286"/>
      <c r="CC369" s="156"/>
      <c r="CD369" s="155" t="str">
        <f t="shared" si="1411"/>
        <v xml:space="preserve"> </v>
      </c>
      <c r="CE369" s="287"/>
      <c r="CF369" s="155"/>
      <c r="CG369" s="286"/>
      <c r="CH369" s="156"/>
      <c r="CI369" s="155" t="str">
        <f t="shared" si="1411"/>
        <v xml:space="preserve"> </v>
      </c>
      <c r="CJ369" s="287"/>
      <c r="CK369" s="155"/>
      <c r="CL369" s="286"/>
      <c r="CM369" s="156"/>
      <c r="CN369" s="155" t="str">
        <f t="shared" si="1411"/>
        <v xml:space="preserve"> </v>
      </c>
      <c r="CO369" s="287"/>
      <c r="CP369" s="155"/>
      <c r="CQ369" s="286"/>
      <c r="CR369" s="156"/>
      <c r="CS369" s="155" t="str">
        <f t="shared" si="1411"/>
        <v xml:space="preserve"> </v>
      </c>
      <c r="CT369" s="287"/>
      <c r="CU369" s="155"/>
      <c r="CV369" s="286"/>
      <c r="CW369" s="156"/>
      <c r="CX369" s="155" t="str">
        <f t="shared" si="1411"/>
        <v xml:space="preserve"> </v>
      </c>
      <c r="CY369" s="287"/>
      <c r="CZ369" s="155"/>
      <c r="DA369" s="286"/>
      <c r="DB369" s="156"/>
      <c r="DC369" s="155" t="str">
        <f t="shared" si="1411"/>
        <v xml:space="preserve"> </v>
      </c>
      <c r="DD369" s="287"/>
      <c r="DE369" s="155"/>
      <c r="DF369" s="286"/>
      <c r="DG369" s="156"/>
      <c r="DH369" s="155" t="str">
        <f t="shared" si="1411"/>
        <v xml:space="preserve"> </v>
      </c>
      <c r="DI369" s="287"/>
      <c r="DJ369" s="155"/>
      <c r="DK369" s="286"/>
      <c r="DL369" s="156"/>
      <c r="DM369" s="155" t="str">
        <f t="shared" si="1411"/>
        <v xml:space="preserve"> </v>
      </c>
      <c r="DN369" s="287"/>
      <c r="DO369" s="155"/>
      <c r="DP369" s="286"/>
      <c r="DQ369" s="156"/>
      <c r="DR369" s="155" t="str">
        <f t="shared" si="1411"/>
        <v xml:space="preserve"> </v>
      </c>
      <c r="DS369" s="287"/>
      <c r="DT369" s="155"/>
      <c r="DU369" s="286"/>
      <c r="DV369" s="156"/>
      <c r="DW369" s="155" t="str">
        <f t="shared" si="1411"/>
        <v xml:space="preserve"> </v>
      </c>
      <c r="DX369" s="287"/>
      <c r="DY369" s="155"/>
      <c r="DZ369" s="286"/>
      <c r="EA369" s="156"/>
      <c r="EB369" s="155" t="str">
        <f t="shared" si="1411"/>
        <v xml:space="preserve"> </v>
      </c>
      <c r="EC369" s="287"/>
      <c r="ED369" s="155"/>
      <c r="EE369" s="286"/>
      <c r="EF369" s="156"/>
      <c r="EG369" s="155" t="str">
        <f t="shared" si="1411"/>
        <v xml:space="preserve"> </v>
      </c>
      <c r="EH369" s="287"/>
      <c r="EI369" s="155"/>
      <c r="EJ369" s="286"/>
      <c r="EK369" s="156"/>
      <c r="EL369" s="155" t="str">
        <f t="shared" si="1412"/>
        <v xml:space="preserve"> </v>
      </c>
      <c r="EM369" s="287"/>
      <c r="EN369" s="155"/>
      <c r="EO369" s="286"/>
      <c r="EP369" s="156"/>
      <c r="EQ369" s="155" t="str">
        <f t="shared" si="1412"/>
        <v xml:space="preserve"> </v>
      </c>
      <c r="ER369" s="287"/>
      <c r="ES369" s="155"/>
      <c r="ET369" s="286"/>
      <c r="EU369" s="156"/>
      <c r="EV369" s="155" t="str">
        <f t="shared" si="1412"/>
        <v xml:space="preserve"> </v>
      </c>
      <c r="EW369" s="287"/>
      <c r="EX369" s="155"/>
      <c r="EY369" s="286"/>
      <c r="EZ369" s="156"/>
      <c r="FA369" s="155" t="str">
        <f t="shared" si="1412"/>
        <v xml:space="preserve"> </v>
      </c>
      <c r="FB369" s="287"/>
      <c r="FC369" s="155"/>
      <c r="FD369" s="286"/>
    </row>
    <row r="370" spans="1:160" ht="15" customHeight="1">
      <c r="A370" s="361">
        <f>IF($A368+1=8,1, $A368+1)</f>
        <v>5</v>
      </c>
      <c r="B370" s="401"/>
      <c r="C370" s="385">
        <f>C368+1</f>
        <v>43273</v>
      </c>
      <c r="D370" s="275" t="s">
        <v>78</v>
      </c>
      <c r="E370" s="11" t="str">
        <f t="shared" si="1406"/>
        <v>AM</v>
      </c>
      <c r="F370" s="156"/>
      <c r="G370" s="155" t="str">
        <f t="shared" si="1399"/>
        <v xml:space="preserve"> </v>
      </c>
      <c r="H370" s="287"/>
      <c r="I370" s="155"/>
      <c r="J370" s="286"/>
      <c r="K370" s="156"/>
      <c r="L370" s="155" t="str">
        <f t="shared" si="1410"/>
        <v xml:space="preserve"> </v>
      </c>
      <c r="M370" s="287"/>
      <c r="N370" s="155"/>
      <c r="O370" s="286"/>
      <c r="P370" s="156"/>
      <c r="Q370" s="155" t="str">
        <f t="shared" si="1410"/>
        <v xml:space="preserve"> </v>
      </c>
      <c r="R370" s="287"/>
      <c r="S370" s="155"/>
      <c r="T370" s="286"/>
      <c r="U370" s="156"/>
      <c r="V370" s="155" t="str">
        <f t="shared" si="1410"/>
        <v xml:space="preserve"> </v>
      </c>
      <c r="W370" s="287"/>
      <c r="X370" s="155"/>
      <c r="Y370" s="286"/>
      <c r="Z370" s="156"/>
      <c r="AA370" s="155" t="str">
        <f t="shared" si="1410"/>
        <v xml:space="preserve"> </v>
      </c>
      <c r="AB370" s="287"/>
      <c r="AC370" s="155"/>
      <c r="AD370" s="286"/>
      <c r="AE370" s="156"/>
      <c r="AF370" s="155" t="str">
        <f t="shared" si="1410"/>
        <v xml:space="preserve"> </v>
      </c>
      <c r="AG370" s="287"/>
      <c r="AH370" s="155"/>
      <c r="AI370" s="286"/>
      <c r="AJ370" s="156"/>
      <c r="AK370" s="155" t="str">
        <f t="shared" si="1410"/>
        <v xml:space="preserve"> </v>
      </c>
      <c r="AL370" s="287"/>
      <c r="AM370" s="155"/>
      <c r="AN370" s="286"/>
      <c r="AO370" s="156"/>
      <c r="AP370" s="155" t="str">
        <f t="shared" si="1410"/>
        <v xml:space="preserve"> </v>
      </c>
      <c r="AQ370" s="287"/>
      <c r="AR370" s="155"/>
      <c r="AS370" s="286"/>
      <c r="AT370" s="156"/>
      <c r="AU370" s="155" t="str">
        <f t="shared" si="1410"/>
        <v xml:space="preserve"> </v>
      </c>
      <c r="AV370" s="287"/>
      <c r="AW370" s="155"/>
      <c r="AX370" s="286"/>
      <c r="AY370" s="156"/>
      <c r="AZ370" s="155" t="str">
        <f t="shared" si="1410"/>
        <v xml:space="preserve"> </v>
      </c>
      <c r="BA370" s="287"/>
      <c r="BB370" s="155"/>
      <c r="BC370" s="286"/>
      <c r="BD370" s="156"/>
      <c r="BE370" s="155" t="str">
        <f t="shared" si="1410"/>
        <v xml:space="preserve"> </v>
      </c>
      <c r="BF370" s="287"/>
      <c r="BG370" s="155"/>
      <c r="BH370" s="286"/>
      <c r="BI370" s="156"/>
      <c r="BJ370" s="155" t="str">
        <f t="shared" si="1410"/>
        <v xml:space="preserve"> </v>
      </c>
      <c r="BK370" s="287"/>
      <c r="BL370" s="155"/>
      <c r="BM370" s="286"/>
      <c r="BN370" s="156"/>
      <c r="BO370" s="155" t="str">
        <f t="shared" si="1410"/>
        <v xml:space="preserve"> </v>
      </c>
      <c r="BP370" s="287"/>
      <c r="BQ370" s="155"/>
      <c r="BR370" s="286"/>
      <c r="BS370" s="156"/>
      <c r="BT370" s="155" t="str">
        <f t="shared" si="1410"/>
        <v xml:space="preserve"> </v>
      </c>
      <c r="BU370" s="287"/>
      <c r="BV370" s="155"/>
      <c r="BW370" s="286"/>
      <c r="BX370" s="156"/>
      <c r="BY370" s="155" t="str">
        <f t="shared" si="1411"/>
        <v xml:space="preserve"> </v>
      </c>
      <c r="BZ370" s="287"/>
      <c r="CA370" s="155"/>
      <c r="CB370" s="286"/>
      <c r="CC370" s="156"/>
      <c r="CD370" s="155" t="str">
        <f t="shared" si="1411"/>
        <v xml:space="preserve"> </v>
      </c>
      <c r="CE370" s="287"/>
      <c r="CF370" s="155"/>
      <c r="CG370" s="286"/>
      <c r="CH370" s="156"/>
      <c r="CI370" s="155" t="str">
        <f t="shared" si="1411"/>
        <v xml:space="preserve"> </v>
      </c>
      <c r="CJ370" s="287"/>
      <c r="CK370" s="155"/>
      <c r="CL370" s="286"/>
      <c r="CM370" s="156"/>
      <c r="CN370" s="155" t="str">
        <f t="shared" si="1411"/>
        <v xml:space="preserve"> </v>
      </c>
      <c r="CO370" s="287"/>
      <c r="CP370" s="155"/>
      <c r="CQ370" s="286"/>
      <c r="CR370" s="156"/>
      <c r="CS370" s="155" t="str">
        <f t="shared" si="1411"/>
        <v xml:space="preserve"> </v>
      </c>
      <c r="CT370" s="287"/>
      <c r="CU370" s="155"/>
      <c r="CV370" s="286"/>
      <c r="CW370" s="156"/>
      <c r="CX370" s="155" t="str">
        <f t="shared" si="1411"/>
        <v xml:space="preserve"> </v>
      </c>
      <c r="CY370" s="287"/>
      <c r="CZ370" s="155"/>
      <c r="DA370" s="286"/>
      <c r="DB370" s="156"/>
      <c r="DC370" s="155" t="str">
        <f t="shared" si="1411"/>
        <v xml:space="preserve"> </v>
      </c>
      <c r="DD370" s="287"/>
      <c r="DE370" s="155"/>
      <c r="DF370" s="286"/>
      <c r="DG370" s="156"/>
      <c r="DH370" s="155" t="str">
        <f t="shared" si="1411"/>
        <v xml:space="preserve"> </v>
      </c>
      <c r="DI370" s="287"/>
      <c r="DJ370" s="155"/>
      <c r="DK370" s="286"/>
      <c r="DL370" s="156"/>
      <c r="DM370" s="155" t="str">
        <f t="shared" si="1411"/>
        <v xml:space="preserve"> </v>
      </c>
      <c r="DN370" s="287"/>
      <c r="DO370" s="155"/>
      <c r="DP370" s="286"/>
      <c r="DQ370" s="156"/>
      <c r="DR370" s="155" t="str">
        <f t="shared" si="1411"/>
        <v xml:space="preserve"> </v>
      </c>
      <c r="DS370" s="287"/>
      <c r="DT370" s="155"/>
      <c r="DU370" s="286"/>
      <c r="DV370" s="156"/>
      <c r="DW370" s="155" t="str">
        <f t="shared" si="1411"/>
        <v xml:space="preserve"> </v>
      </c>
      <c r="DX370" s="287"/>
      <c r="DY370" s="155"/>
      <c r="DZ370" s="286"/>
      <c r="EA370" s="156"/>
      <c r="EB370" s="155" t="str">
        <f t="shared" si="1411"/>
        <v xml:space="preserve"> </v>
      </c>
      <c r="EC370" s="287"/>
      <c r="ED370" s="155"/>
      <c r="EE370" s="286"/>
      <c r="EF370" s="156"/>
      <c r="EG370" s="155" t="str">
        <f t="shared" si="1411"/>
        <v xml:space="preserve"> </v>
      </c>
      <c r="EH370" s="287"/>
      <c r="EI370" s="155"/>
      <c r="EJ370" s="286"/>
      <c r="EK370" s="156"/>
      <c r="EL370" s="155" t="str">
        <f t="shared" si="1412"/>
        <v xml:space="preserve"> </v>
      </c>
      <c r="EM370" s="287"/>
      <c r="EN370" s="155"/>
      <c r="EO370" s="286"/>
      <c r="EP370" s="156"/>
      <c r="EQ370" s="155" t="str">
        <f t="shared" si="1412"/>
        <v xml:space="preserve"> </v>
      </c>
      <c r="ER370" s="287"/>
      <c r="ES370" s="155"/>
      <c r="ET370" s="286"/>
      <c r="EU370" s="156"/>
      <c r="EV370" s="155" t="str">
        <f t="shared" si="1412"/>
        <v xml:space="preserve"> </v>
      </c>
      <c r="EW370" s="287"/>
      <c r="EX370" s="155"/>
      <c r="EY370" s="286"/>
      <c r="EZ370" s="156"/>
      <c r="FA370" s="155" t="str">
        <f t="shared" si="1412"/>
        <v xml:space="preserve"> </v>
      </c>
      <c r="FB370" s="287"/>
      <c r="FC370" s="155"/>
      <c r="FD370" s="286"/>
    </row>
    <row r="371" spans="1:160" ht="15" customHeight="1">
      <c r="A371" s="361"/>
      <c r="B371" s="401"/>
      <c r="C371" s="385"/>
      <c r="D371" s="277"/>
      <c r="E371" s="11" t="str">
        <f t="shared" si="1406"/>
        <v>PM</v>
      </c>
      <c r="F371" s="156"/>
      <c r="G371" s="155" t="str">
        <f t="shared" si="1399"/>
        <v xml:space="preserve"> </v>
      </c>
      <c r="H371" s="287"/>
      <c r="I371" s="155"/>
      <c r="J371" s="286"/>
      <c r="K371" s="156"/>
      <c r="L371" s="155" t="str">
        <f t="shared" si="1410"/>
        <v xml:space="preserve"> </v>
      </c>
      <c r="M371" s="287"/>
      <c r="N371" s="155"/>
      <c r="O371" s="286"/>
      <c r="P371" s="156"/>
      <c r="Q371" s="155" t="str">
        <f t="shared" si="1410"/>
        <v xml:space="preserve"> </v>
      </c>
      <c r="R371" s="287"/>
      <c r="S371" s="155"/>
      <c r="T371" s="286"/>
      <c r="U371" s="156"/>
      <c r="V371" s="155" t="str">
        <f t="shared" si="1410"/>
        <v xml:space="preserve"> </v>
      </c>
      <c r="W371" s="287"/>
      <c r="X371" s="155"/>
      <c r="Y371" s="286"/>
      <c r="Z371" s="156"/>
      <c r="AA371" s="155" t="str">
        <f t="shared" si="1410"/>
        <v xml:space="preserve"> </v>
      </c>
      <c r="AB371" s="287"/>
      <c r="AC371" s="155"/>
      <c r="AD371" s="286"/>
      <c r="AE371" s="156"/>
      <c r="AF371" s="155" t="str">
        <f t="shared" si="1410"/>
        <v xml:space="preserve"> </v>
      </c>
      <c r="AG371" s="287"/>
      <c r="AH371" s="155"/>
      <c r="AI371" s="286"/>
      <c r="AJ371" s="156"/>
      <c r="AK371" s="155" t="str">
        <f t="shared" si="1410"/>
        <v xml:space="preserve"> </v>
      </c>
      <c r="AL371" s="287"/>
      <c r="AM371" s="155"/>
      <c r="AN371" s="286"/>
      <c r="AO371" s="156"/>
      <c r="AP371" s="155" t="str">
        <f t="shared" si="1410"/>
        <v xml:space="preserve"> </v>
      </c>
      <c r="AQ371" s="287"/>
      <c r="AR371" s="155"/>
      <c r="AS371" s="286"/>
      <c r="AT371" s="156"/>
      <c r="AU371" s="155" t="str">
        <f t="shared" si="1410"/>
        <v xml:space="preserve"> </v>
      </c>
      <c r="AV371" s="287"/>
      <c r="AW371" s="155"/>
      <c r="AX371" s="286"/>
      <c r="AY371" s="156"/>
      <c r="AZ371" s="155" t="str">
        <f t="shared" si="1410"/>
        <v xml:space="preserve"> </v>
      </c>
      <c r="BA371" s="287"/>
      <c r="BB371" s="155"/>
      <c r="BC371" s="286"/>
      <c r="BD371" s="156"/>
      <c r="BE371" s="155" t="str">
        <f t="shared" si="1410"/>
        <v xml:space="preserve"> </v>
      </c>
      <c r="BF371" s="287"/>
      <c r="BG371" s="155"/>
      <c r="BH371" s="286"/>
      <c r="BI371" s="156"/>
      <c r="BJ371" s="155" t="str">
        <f t="shared" si="1410"/>
        <v xml:space="preserve"> </v>
      </c>
      <c r="BK371" s="287"/>
      <c r="BL371" s="155"/>
      <c r="BM371" s="286"/>
      <c r="BN371" s="156"/>
      <c r="BO371" s="155" t="str">
        <f t="shared" si="1410"/>
        <v xml:space="preserve"> </v>
      </c>
      <c r="BP371" s="287"/>
      <c r="BQ371" s="155"/>
      <c r="BR371" s="286"/>
      <c r="BS371" s="156"/>
      <c r="BT371" s="155" t="str">
        <f t="shared" si="1410"/>
        <v xml:space="preserve"> </v>
      </c>
      <c r="BU371" s="287"/>
      <c r="BV371" s="155"/>
      <c r="BW371" s="286"/>
      <c r="BX371" s="156"/>
      <c r="BY371" s="155" t="str">
        <f t="shared" si="1411"/>
        <v xml:space="preserve"> </v>
      </c>
      <c r="BZ371" s="287"/>
      <c r="CA371" s="155"/>
      <c r="CB371" s="286"/>
      <c r="CC371" s="156"/>
      <c r="CD371" s="155" t="str">
        <f t="shared" si="1411"/>
        <v xml:space="preserve"> </v>
      </c>
      <c r="CE371" s="287"/>
      <c r="CF371" s="155"/>
      <c r="CG371" s="286"/>
      <c r="CH371" s="156"/>
      <c r="CI371" s="155" t="str">
        <f t="shared" si="1411"/>
        <v xml:space="preserve"> </v>
      </c>
      <c r="CJ371" s="287"/>
      <c r="CK371" s="155"/>
      <c r="CL371" s="286"/>
      <c r="CM371" s="156"/>
      <c r="CN371" s="155" t="str">
        <f t="shared" si="1411"/>
        <v xml:space="preserve"> </v>
      </c>
      <c r="CO371" s="287"/>
      <c r="CP371" s="155"/>
      <c r="CQ371" s="286"/>
      <c r="CR371" s="156"/>
      <c r="CS371" s="155" t="str">
        <f t="shared" si="1411"/>
        <v xml:space="preserve"> </v>
      </c>
      <c r="CT371" s="287"/>
      <c r="CU371" s="155"/>
      <c r="CV371" s="286"/>
      <c r="CW371" s="156"/>
      <c r="CX371" s="155" t="str">
        <f t="shared" si="1411"/>
        <v xml:space="preserve"> </v>
      </c>
      <c r="CY371" s="287"/>
      <c r="CZ371" s="155"/>
      <c r="DA371" s="286"/>
      <c r="DB371" s="156"/>
      <c r="DC371" s="155" t="str">
        <f t="shared" si="1411"/>
        <v xml:space="preserve"> </v>
      </c>
      <c r="DD371" s="287"/>
      <c r="DE371" s="155"/>
      <c r="DF371" s="286"/>
      <c r="DG371" s="156"/>
      <c r="DH371" s="155" t="str">
        <f t="shared" si="1411"/>
        <v xml:space="preserve"> </v>
      </c>
      <c r="DI371" s="287"/>
      <c r="DJ371" s="155"/>
      <c r="DK371" s="286"/>
      <c r="DL371" s="156"/>
      <c r="DM371" s="155" t="str">
        <f t="shared" si="1411"/>
        <v xml:space="preserve"> </v>
      </c>
      <c r="DN371" s="287"/>
      <c r="DO371" s="155"/>
      <c r="DP371" s="286"/>
      <c r="DQ371" s="156"/>
      <c r="DR371" s="155" t="str">
        <f t="shared" si="1411"/>
        <v xml:space="preserve"> </v>
      </c>
      <c r="DS371" s="287"/>
      <c r="DT371" s="155"/>
      <c r="DU371" s="286"/>
      <c r="DV371" s="156"/>
      <c r="DW371" s="155" t="str">
        <f t="shared" si="1411"/>
        <v xml:space="preserve"> </v>
      </c>
      <c r="DX371" s="287"/>
      <c r="DY371" s="155"/>
      <c r="DZ371" s="286"/>
      <c r="EA371" s="156"/>
      <c r="EB371" s="155" t="str">
        <f t="shared" si="1411"/>
        <v xml:space="preserve"> </v>
      </c>
      <c r="EC371" s="287"/>
      <c r="ED371" s="155"/>
      <c r="EE371" s="286"/>
      <c r="EF371" s="156"/>
      <c r="EG371" s="155" t="str">
        <f t="shared" si="1411"/>
        <v xml:space="preserve"> </v>
      </c>
      <c r="EH371" s="287"/>
      <c r="EI371" s="155"/>
      <c r="EJ371" s="286"/>
      <c r="EK371" s="156"/>
      <c r="EL371" s="155" t="str">
        <f t="shared" si="1412"/>
        <v xml:space="preserve"> </v>
      </c>
      <c r="EM371" s="287"/>
      <c r="EN371" s="155"/>
      <c r="EO371" s="286"/>
      <c r="EP371" s="156"/>
      <c r="EQ371" s="155" t="str">
        <f t="shared" si="1412"/>
        <v xml:space="preserve"> </v>
      </c>
      <c r="ER371" s="287"/>
      <c r="ES371" s="155"/>
      <c r="ET371" s="286"/>
      <c r="EU371" s="156"/>
      <c r="EV371" s="155" t="str">
        <f t="shared" si="1412"/>
        <v xml:space="preserve"> </v>
      </c>
      <c r="EW371" s="287"/>
      <c r="EX371" s="155"/>
      <c r="EY371" s="286"/>
      <c r="EZ371" s="156"/>
      <c r="FA371" s="155" t="str">
        <f t="shared" si="1412"/>
        <v xml:space="preserve"> </v>
      </c>
      <c r="FB371" s="287"/>
      <c r="FC371" s="155"/>
      <c r="FD371" s="286"/>
    </row>
    <row r="372" spans="1:160" ht="15" customHeight="1">
      <c r="A372" s="360">
        <f>IF($A370+1=8,1, $A370+1)</f>
        <v>6</v>
      </c>
      <c r="B372" s="402"/>
      <c r="C372" s="386">
        <f>C370+1</f>
        <v>43274</v>
      </c>
      <c r="D372" s="278" t="s">
        <v>79</v>
      </c>
      <c r="E372" s="221" t="str">
        <f t="shared" si="1406"/>
        <v>AM</v>
      </c>
      <c r="F372" s="222"/>
      <c r="G372" s="217" t="str">
        <f t="shared" si="1399"/>
        <v xml:space="preserve"> </v>
      </c>
      <c r="H372" s="288"/>
      <c r="I372" s="217"/>
      <c r="J372" s="285"/>
      <c r="K372" s="222"/>
      <c r="L372" s="217" t="str">
        <f t="shared" si="1410"/>
        <v xml:space="preserve"> </v>
      </c>
      <c r="M372" s="288"/>
      <c r="N372" s="217"/>
      <c r="O372" s="285"/>
      <c r="P372" s="222"/>
      <c r="Q372" s="217" t="str">
        <f t="shared" si="1410"/>
        <v xml:space="preserve"> </v>
      </c>
      <c r="R372" s="288"/>
      <c r="S372" s="217"/>
      <c r="T372" s="285"/>
      <c r="U372" s="222"/>
      <c r="V372" s="217" t="str">
        <f t="shared" si="1410"/>
        <v xml:space="preserve"> </v>
      </c>
      <c r="W372" s="288"/>
      <c r="X372" s="217"/>
      <c r="Y372" s="285"/>
      <c r="Z372" s="222"/>
      <c r="AA372" s="217" t="str">
        <f t="shared" si="1410"/>
        <v xml:space="preserve"> </v>
      </c>
      <c r="AB372" s="288"/>
      <c r="AC372" s="217"/>
      <c r="AD372" s="285"/>
      <c r="AE372" s="222"/>
      <c r="AF372" s="217" t="str">
        <f t="shared" si="1410"/>
        <v xml:space="preserve"> </v>
      </c>
      <c r="AG372" s="288"/>
      <c r="AH372" s="217"/>
      <c r="AI372" s="285"/>
      <c r="AJ372" s="222"/>
      <c r="AK372" s="217" t="str">
        <f t="shared" si="1410"/>
        <v xml:space="preserve"> </v>
      </c>
      <c r="AL372" s="288"/>
      <c r="AM372" s="217"/>
      <c r="AN372" s="285"/>
      <c r="AO372" s="222"/>
      <c r="AP372" s="217" t="str">
        <f t="shared" si="1410"/>
        <v xml:space="preserve"> </v>
      </c>
      <c r="AQ372" s="288"/>
      <c r="AR372" s="217"/>
      <c r="AS372" s="285"/>
      <c r="AT372" s="222"/>
      <c r="AU372" s="217" t="str">
        <f t="shared" si="1410"/>
        <v xml:space="preserve"> </v>
      </c>
      <c r="AV372" s="288"/>
      <c r="AW372" s="217"/>
      <c r="AX372" s="285"/>
      <c r="AY372" s="222"/>
      <c r="AZ372" s="217" t="str">
        <f t="shared" si="1410"/>
        <v xml:space="preserve"> </v>
      </c>
      <c r="BA372" s="288"/>
      <c r="BB372" s="217"/>
      <c r="BC372" s="285"/>
      <c r="BD372" s="222"/>
      <c r="BE372" s="217" t="str">
        <f t="shared" si="1410"/>
        <v xml:space="preserve"> </v>
      </c>
      <c r="BF372" s="288"/>
      <c r="BG372" s="217"/>
      <c r="BH372" s="285"/>
      <c r="BI372" s="222"/>
      <c r="BJ372" s="217" t="str">
        <f t="shared" si="1410"/>
        <v xml:space="preserve"> </v>
      </c>
      <c r="BK372" s="288"/>
      <c r="BL372" s="217"/>
      <c r="BM372" s="285"/>
      <c r="BN372" s="222"/>
      <c r="BO372" s="217" t="str">
        <f t="shared" si="1410"/>
        <v xml:space="preserve"> </v>
      </c>
      <c r="BP372" s="288"/>
      <c r="BQ372" s="217"/>
      <c r="BR372" s="285"/>
      <c r="BS372" s="222"/>
      <c r="BT372" s="217" t="str">
        <f t="shared" si="1410"/>
        <v xml:space="preserve"> </v>
      </c>
      <c r="BU372" s="288"/>
      <c r="BV372" s="217"/>
      <c r="BW372" s="285"/>
      <c r="BX372" s="222"/>
      <c r="BY372" s="217" t="str">
        <f t="shared" si="1411"/>
        <v xml:space="preserve"> </v>
      </c>
      <c r="BZ372" s="288"/>
      <c r="CA372" s="217"/>
      <c r="CB372" s="285"/>
      <c r="CC372" s="222"/>
      <c r="CD372" s="217" t="str">
        <f t="shared" si="1411"/>
        <v xml:space="preserve"> </v>
      </c>
      <c r="CE372" s="288"/>
      <c r="CF372" s="217"/>
      <c r="CG372" s="285"/>
      <c r="CH372" s="222"/>
      <c r="CI372" s="217" t="str">
        <f t="shared" si="1411"/>
        <v xml:space="preserve"> </v>
      </c>
      <c r="CJ372" s="288"/>
      <c r="CK372" s="217"/>
      <c r="CL372" s="285"/>
      <c r="CM372" s="222"/>
      <c r="CN372" s="217" t="str">
        <f t="shared" si="1411"/>
        <v xml:space="preserve"> </v>
      </c>
      <c r="CO372" s="288"/>
      <c r="CP372" s="217"/>
      <c r="CQ372" s="285"/>
      <c r="CR372" s="222"/>
      <c r="CS372" s="217" t="str">
        <f t="shared" si="1411"/>
        <v xml:space="preserve"> </v>
      </c>
      <c r="CT372" s="288"/>
      <c r="CU372" s="217"/>
      <c r="CV372" s="285"/>
      <c r="CW372" s="222"/>
      <c r="CX372" s="217" t="str">
        <f t="shared" si="1411"/>
        <v xml:space="preserve"> </v>
      </c>
      <c r="CY372" s="288"/>
      <c r="CZ372" s="217"/>
      <c r="DA372" s="285"/>
      <c r="DB372" s="222"/>
      <c r="DC372" s="217" t="str">
        <f t="shared" si="1411"/>
        <v xml:space="preserve"> </v>
      </c>
      <c r="DD372" s="288"/>
      <c r="DE372" s="217"/>
      <c r="DF372" s="285"/>
      <c r="DG372" s="222"/>
      <c r="DH372" s="217" t="str">
        <f t="shared" si="1411"/>
        <v xml:space="preserve"> </v>
      </c>
      <c r="DI372" s="288"/>
      <c r="DJ372" s="217"/>
      <c r="DK372" s="285"/>
      <c r="DL372" s="222"/>
      <c r="DM372" s="217" t="str">
        <f t="shared" si="1411"/>
        <v xml:space="preserve"> </v>
      </c>
      <c r="DN372" s="288"/>
      <c r="DO372" s="217"/>
      <c r="DP372" s="285"/>
      <c r="DQ372" s="222"/>
      <c r="DR372" s="217" t="str">
        <f t="shared" si="1411"/>
        <v xml:space="preserve"> </v>
      </c>
      <c r="DS372" s="288"/>
      <c r="DT372" s="217"/>
      <c r="DU372" s="285"/>
      <c r="DV372" s="222"/>
      <c r="DW372" s="217" t="str">
        <f t="shared" si="1411"/>
        <v xml:space="preserve"> </v>
      </c>
      <c r="DX372" s="288"/>
      <c r="DY372" s="217"/>
      <c r="DZ372" s="285"/>
      <c r="EA372" s="222"/>
      <c r="EB372" s="217" t="str">
        <f t="shared" si="1411"/>
        <v xml:space="preserve"> </v>
      </c>
      <c r="EC372" s="288"/>
      <c r="ED372" s="217"/>
      <c r="EE372" s="285"/>
      <c r="EF372" s="222"/>
      <c r="EG372" s="217" t="str">
        <f t="shared" si="1411"/>
        <v xml:space="preserve"> </v>
      </c>
      <c r="EH372" s="288"/>
      <c r="EI372" s="217"/>
      <c r="EJ372" s="285"/>
      <c r="EK372" s="222"/>
      <c r="EL372" s="217" t="str">
        <f t="shared" si="1412"/>
        <v xml:space="preserve"> </v>
      </c>
      <c r="EM372" s="288"/>
      <c r="EN372" s="217"/>
      <c r="EO372" s="285"/>
      <c r="EP372" s="222"/>
      <c r="EQ372" s="217" t="str">
        <f t="shared" si="1412"/>
        <v xml:space="preserve"> </v>
      </c>
      <c r="ER372" s="288"/>
      <c r="ES372" s="217"/>
      <c r="ET372" s="285"/>
      <c r="EU372" s="222"/>
      <c r="EV372" s="217" t="str">
        <f t="shared" si="1412"/>
        <v xml:space="preserve"> </v>
      </c>
      <c r="EW372" s="288"/>
      <c r="EX372" s="217"/>
      <c r="EY372" s="285"/>
      <c r="EZ372" s="222"/>
      <c r="FA372" s="217" t="str">
        <f t="shared" si="1412"/>
        <v xml:space="preserve"> </v>
      </c>
      <c r="FB372" s="288"/>
      <c r="FC372" s="217"/>
      <c r="FD372" s="285"/>
    </row>
    <row r="373" spans="1:160" ht="15" customHeight="1">
      <c r="A373" s="360"/>
      <c r="B373" s="402"/>
      <c r="C373" s="386"/>
      <c r="D373" s="279"/>
      <c r="E373" s="221" t="str">
        <f t="shared" si="1406"/>
        <v>PM</v>
      </c>
      <c r="F373" s="222"/>
      <c r="G373" s="217" t="str">
        <f t="shared" si="1399"/>
        <v xml:space="preserve"> </v>
      </c>
      <c r="H373" s="288"/>
      <c r="I373" s="217"/>
      <c r="J373" s="285"/>
      <c r="K373" s="222"/>
      <c r="L373" s="217" t="str">
        <f t="shared" si="1410"/>
        <v xml:space="preserve"> </v>
      </c>
      <c r="M373" s="288"/>
      <c r="N373" s="217"/>
      <c r="O373" s="285"/>
      <c r="P373" s="222"/>
      <c r="Q373" s="217" t="str">
        <f t="shared" si="1410"/>
        <v xml:space="preserve"> </v>
      </c>
      <c r="R373" s="288"/>
      <c r="S373" s="217"/>
      <c r="T373" s="285"/>
      <c r="U373" s="222"/>
      <c r="V373" s="217" t="str">
        <f t="shared" si="1410"/>
        <v xml:space="preserve"> </v>
      </c>
      <c r="W373" s="288"/>
      <c r="X373" s="217"/>
      <c r="Y373" s="285"/>
      <c r="Z373" s="222"/>
      <c r="AA373" s="217" t="str">
        <f t="shared" si="1410"/>
        <v xml:space="preserve"> </v>
      </c>
      <c r="AB373" s="288"/>
      <c r="AC373" s="217"/>
      <c r="AD373" s="285"/>
      <c r="AE373" s="222"/>
      <c r="AF373" s="217" t="str">
        <f t="shared" si="1410"/>
        <v xml:space="preserve"> </v>
      </c>
      <c r="AG373" s="288"/>
      <c r="AH373" s="217"/>
      <c r="AI373" s="285"/>
      <c r="AJ373" s="222"/>
      <c r="AK373" s="217" t="str">
        <f t="shared" si="1410"/>
        <v xml:space="preserve"> </v>
      </c>
      <c r="AL373" s="288"/>
      <c r="AM373" s="217"/>
      <c r="AN373" s="285"/>
      <c r="AO373" s="222"/>
      <c r="AP373" s="217" t="str">
        <f t="shared" si="1410"/>
        <v xml:space="preserve"> </v>
      </c>
      <c r="AQ373" s="288"/>
      <c r="AR373" s="217"/>
      <c r="AS373" s="285"/>
      <c r="AT373" s="222"/>
      <c r="AU373" s="217" t="str">
        <f t="shared" si="1410"/>
        <v xml:space="preserve"> </v>
      </c>
      <c r="AV373" s="288"/>
      <c r="AW373" s="217"/>
      <c r="AX373" s="285"/>
      <c r="AY373" s="222"/>
      <c r="AZ373" s="217" t="str">
        <f t="shared" si="1410"/>
        <v xml:space="preserve"> </v>
      </c>
      <c r="BA373" s="288"/>
      <c r="BB373" s="217"/>
      <c r="BC373" s="285"/>
      <c r="BD373" s="222"/>
      <c r="BE373" s="217" t="str">
        <f t="shared" si="1410"/>
        <v xml:space="preserve"> </v>
      </c>
      <c r="BF373" s="288"/>
      <c r="BG373" s="217"/>
      <c r="BH373" s="285"/>
      <c r="BI373" s="222"/>
      <c r="BJ373" s="217" t="str">
        <f t="shared" si="1410"/>
        <v xml:space="preserve"> </v>
      </c>
      <c r="BK373" s="288"/>
      <c r="BL373" s="217"/>
      <c r="BM373" s="285"/>
      <c r="BN373" s="222"/>
      <c r="BO373" s="217" t="str">
        <f t="shared" si="1410"/>
        <v xml:space="preserve"> </v>
      </c>
      <c r="BP373" s="288"/>
      <c r="BQ373" s="217"/>
      <c r="BR373" s="285"/>
      <c r="BS373" s="222"/>
      <c r="BT373" s="217" t="str">
        <f t="shared" si="1410"/>
        <v xml:space="preserve"> </v>
      </c>
      <c r="BU373" s="288"/>
      <c r="BV373" s="217"/>
      <c r="BW373" s="285"/>
      <c r="BX373" s="222"/>
      <c r="BY373" s="217" t="str">
        <f t="shared" si="1411"/>
        <v xml:space="preserve"> </v>
      </c>
      <c r="BZ373" s="288"/>
      <c r="CA373" s="217"/>
      <c r="CB373" s="285"/>
      <c r="CC373" s="222"/>
      <c r="CD373" s="217" t="str">
        <f t="shared" si="1411"/>
        <v xml:space="preserve"> </v>
      </c>
      <c r="CE373" s="288"/>
      <c r="CF373" s="217"/>
      <c r="CG373" s="285"/>
      <c r="CH373" s="222"/>
      <c r="CI373" s="217" t="str">
        <f t="shared" si="1411"/>
        <v xml:space="preserve"> </v>
      </c>
      <c r="CJ373" s="288"/>
      <c r="CK373" s="217"/>
      <c r="CL373" s="285"/>
      <c r="CM373" s="222"/>
      <c r="CN373" s="217" t="str">
        <f t="shared" si="1411"/>
        <v xml:space="preserve"> </v>
      </c>
      <c r="CO373" s="288"/>
      <c r="CP373" s="217"/>
      <c r="CQ373" s="285"/>
      <c r="CR373" s="222"/>
      <c r="CS373" s="217" t="str">
        <f t="shared" si="1411"/>
        <v xml:space="preserve"> </v>
      </c>
      <c r="CT373" s="288"/>
      <c r="CU373" s="217"/>
      <c r="CV373" s="285"/>
      <c r="CW373" s="222"/>
      <c r="CX373" s="217" t="str">
        <f t="shared" si="1411"/>
        <v xml:space="preserve"> </v>
      </c>
      <c r="CY373" s="288"/>
      <c r="CZ373" s="217"/>
      <c r="DA373" s="285"/>
      <c r="DB373" s="222"/>
      <c r="DC373" s="217" t="str">
        <f t="shared" si="1411"/>
        <v xml:space="preserve"> </v>
      </c>
      <c r="DD373" s="288"/>
      <c r="DE373" s="217"/>
      <c r="DF373" s="285"/>
      <c r="DG373" s="222"/>
      <c r="DH373" s="217" t="str">
        <f t="shared" si="1411"/>
        <v xml:space="preserve"> </v>
      </c>
      <c r="DI373" s="288"/>
      <c r="DJ373" s="217"/>
      <c r="DK373" s="285"/>
      <c r="DL373" s="222"/>
      <c r="DM373" s="217" t="str">
        <f t="shared" si="1411"/>
        <v xml:space="preserve"> </v>
      </c>
      <c r="DN373" s="288"/>
      <c r="DO373" s="217"/>
      <c r="DP373" s="285"/>
      <c r="DQ373" s="222"/>
      <c r="DR373" s="217" t="str">
        <f t="shared" si="1411"/>
        <v xml:space="preserve"> </v>
      </c>
      <c r="DS373" s="288"/>
      <c r="DT373" s="217"/>
      <c r="DU373" s="285"/>
      <c r="DV373" s="222"/>
      <c r="DW373" s="217" t="str">
        <f t="shared" si="1411"/>
        <v xml:space="preserve"> </v>
      </c>
      <c r="DX373" s="288"/>
      <c r="DY373" s="217"/>
      <c r="DZ373" s="285"/>
      <c r="EA373" s="222"/>
      <c r="EB373" s="217" t="str">
        <f t="shared" si="1411"/>
        <v xml:space="preserve"> </v>
      </c>
      <c r="EC373" s="288"/>
      <c r="ED373" s="217"/>
      <c r="EE373" s="285"/>
      <c r="EF373" s="222"/>
      <c r="EG373" s="217" t="str">
        <f t="shared" si="1411"/>
        <v xml:space="preserve"> </v>
      </c>
      <c r="EH373" s="288"/>
      <c r="EI373" s="217"/>
      <c r="EJ373" s="285"/>
      <c r="EK373" s="222"/>
      <c r="EL373" s="217" t="str">
        <f t="shared" si="1412"/>
        <v xml:space="preserve"> </v>
      </c>
      <c r="EM373" s="288"/>
      <c r="EN373" s="217"/>
      <c r="EO373" s="285"/>
      <c r="EP373" s="222"/>
      <c r="EQ373" s="217" t="str">
        <f t="shared" si="1412"/>
        <v xml:space="preserve"> </v>
      </c>
      <c r="ER373" s="288"/>
      <c r="ES373" s="217"/>
      <c r="ET373" s="285"/>
      <c r="EU373" s="222"/>
      <c r="EV373" s="217" t="str">
        <f t="shared" si="1412"/>
        <v xml:space="preserve"> </v>
      </c>
      <c r="EW373" s="288"/>
      <c r="EX373" s="217"/>
      <c r="EY373" s="285"/>
      <c r="EZ373" s="222"/>
      <c r="FA373" s="217" t="str">
        <f t="shared" si="1412"/>
        <v xml:space="preserve"> </v>
      </c>
      <c r="FB373" s="288"/>
      <c r="FC373" s="217"/>
      <c r="FD373" s="285"/>
    </row>
    <row r="374" spans="1:160" ht="15" customHeight="1">
      <c r="A374" s="360">
        <f>IF($A372+1=8,1, $A372+1)</f>
        <v>7</v>
      </c>
      <c r="B374" s="402"/>
      <c r="C374" s="386">
        <f>C372+1</f>
        <v>43275</v>
      </c>
      <c r="D374" s="278" t="s">
        <v>80</v>
      </c>
      <c r="E374" s="221" t="str">
        <f t="shared" si="1406"/>
        <v>AM</v>
      </c>
      <c r="F374" s="222"/>
      <c r="G374" s="217" t="str">
        <f t="shared" ref="G374:G389" si="1413">IF(F374="Absent",0," ")</f>
        <v xml:space="preserve"> </v>
      </c>
      <c r="H374" s="288"/>
      <c r="I374" s="217"/>
      <c r="J374" s="285"/>
      <c r="K374" s="222"/>
      <c r="L374" s="217" t="str">
        <f t="shared" si="1410"/>
        <v xml:space="preserve"> </v>
      </c>
      <c r="M374" s="288"/>
      <c r="N374" s="217"/>
      <c r="O374" s="285"/>
      <c r="P374" s="222"/>
      <c r="Q374" s="217" t="str">
        <f t="shared" si="1410"/>
        <v xml:space="preserve"> </v>
      </c>
      <c r="R374" s="288"/>
      <c r="S374" s="217"/>
      <c r="T374" s="285"/>
      <c r="U374" s="222"/>
      <c r="V374" s="217" t="str">
        <f t="shared" si="1410"/>
        <v xml:space="preserve"> </v>
      </c>
      <c r="W374" s="288"/>
      <c r="X374" s="217"/>
      <c r="Y374" s="285"/>
      <c r="Z374" s="222"/>
      <c r="AA374" s="217" t="str">
        <f t="shared" si="1410"/>
        <v xml:space="preserve"> </v>
      </c>
      <c r="AB374" s="288"/>
      <c r="AC374" s="217"/>
      <c r="AD374" s="285"/>
      <c r="AE374" s="222"/>
      <c r="AF374" s="217" t="str">
        <f t="shared" si="1410"/>
        <v xml:space="preserve"> </v>
      </c>
      <c r="AG374" s="288"/>
      <c r="AH374" s="217"/>
      <c r="AI374" s="285"/>
      <c r="AJ374" s="222"/>
      <c r="AK374" s="217" t="str">
        <f t="shared" si="1410"/>
        <v xml:space="preserve"> </v>
      </c>
      <c r="AL374" s="288"/>
      <c r="AM374" s="217"/>
      <c r="AN374" s="285"/>
      <c r="AO374" s="222"/>
      <c r="AP374" s="217" t="str">
        <f t="shared" si="1410"/>
        <v xml:space="preserve"> </v>
      </c>
      <c r="AQ374" s="288"/>
      <c r="AR374" s="217"/>
      <c r="AS374" s="285"/>
      <c r="AT374" s="222"/>
      <c r="AU374" s="217" t="str">
        <f t="shared" si="1410"/>
        <v xml:space="preserve"> </v>
      </c>
      <c r="AV374" s="288"/>
      <c r="AW374" s="217"/>
      <c r="AX374" s="285"/>
      <c r="AY374" s="222"/>
      <c r="AZ374" s="217" t="str">
        <f t="shared" si="1410"/>
        <v xml:space="preserve"> </v>
      </c>
      <c r="BA374" s="288"/>
      <c r="BB374" s="217"/>
      <c r="BC374" s="285"/>
      <c r="BD374" s="222"/>
      <c r="BE374" s="217" t="str">
        <f t="shared" si="1410"/>
        <v xml:space="preserve"> </v>
      </c>
      <c r="BF374" s="288"/>
      <c r="BG374" s="217"/>
      <c r="BH374" s="285"/>
      <c r="BI374" s="222"/>
      <c r="BJ374" s="217" t="str">
        <f t="shared" si="1410"/>
        <v xml:space="preserve"> </v>
      </c>
      <c r="BK374" s="288"/>
      <c r="BL374" s="217"/>
      <c r="BM374" s="285"/>
      <c r="BN374" s="222"/>
      <c r="BO374" s="217" t="str">
        <f t="shared" si="1410"/>
        <v xml:space="preserve"> </v>
      </c>
      <c r="BP374" s="288"/>
      <c r="BQ374" s="217"/>
      <c r="BR374" s="285"/>
      <c r="BS374" s="222"/>
      <c r="BT374" s="217" t="str">
        <f t="shared" si="1410"/>
        <v xml:space="preserve"> </v>
      </c>
      <c r="BU374" s="288"/>
      <c r="BV374" s="217"/>
      <c r="BW374" s="285"/>
      <c r="BX374" s="222"/>
      <c r="BY374" s="217" t="str">
        <f t="shared" si="1411"/>
        <v xml:space="preserve"> </v>
      </c>
      <c r="BZ374" s="288"/>
      <c r="CA374" s="217"/>
      <c r="CB374" s="285"/>
      <c r="CC374" s="222"/>
      <c r="CD374" s="217" t="str">
        <f t="shared" si="1411"/>
        <v xml:space="preserve"> </v>
      </c>
      <c r="CE374" s="288"/>
      <c r="CF374" s="217"/>
      <c r="CG374" s="285"/>
      <c r="CH374" s="222"/>
      <c r="CI374" s="217" t="str">
        <f t="shared" si="1411"/>
        <v xml:space="preserve"> </v>
      </c>
      <c r="CJ374" s="288"/>
      <c r="CK374" s="217"/>
      <c r="CL374" s="285"/>
      <c r="CM374" s="222"/>
      <c r="CN374" s="217" t="str">
        <f t="shared" si="1411"/>
        <v xml:space="preserve"> </v>
      </c>
      <c r="CO374" s="288"/>
      <c r="CP374" s="217"/>
      <c r="CQ374" s="285"/>
      <c r="CR374" s="222"/>
      <c r="CS374" s="217" t="str">
        <f t="shared" si="1411"/>
        <v xml:space="preserve"> </v>
      </c>
      <c r="CT374" s="288"/>
      <c r="CU374" s="217"/>
      <c r="CV374" s="285"/>
      <c r="CW374" s="222"/>
      <c r="CX374" s="217" t="str">
        <f t="shared" si="1411"/>
        <v xml:space="preserve"> </v>
      </c>
      <c r="CY374" s="288"/>
      <c r="CZ374" s="217"/>
      <c r="DA374" s="285"/>
      <c r="DB374" s="222"/>
      <c r="DC374" s="217" t="str">
        <f t="shared" si="1411"/>
        <v xml:space="preserve"> </v>
      </c>
      <c r="DD374" s="288"/>
      <c r="DE374" s="217"/>
      <c r="DF374" s="285"/>
      <c r="DG374" s="222"/>
      <c r="DH374" s="217" t="str">
        <f t="shared" si="1411"/>
        <v xml:space="preserve"> </v>
      </c>
      <c r="DI374" s="288"/>
      <c r="DJ374" s="217"/>
      <c r="DK374" s="285"/>
      <c r="DL374" s="222"/>
      <c r="DM374" s="217" t="str">
        <f t="shared" si="1411"/>
        <v xml:space="preserve"> </v>
      </c>
      <c r="DN374" s="288"/>
      <c r="DO374" s="217"/>
      <c r="DP374" s="285"/>
      <c r="DQ374" s="222"/>
      <c r="DR374" s="217" t="str">
        <f t="shared" si="1411"/>
        <v xml:space="preserve"> </v>
      </c>
      <c r="DS374" s="288"/>
      <c r="DT374" s="217"/>
      <c r="DU374" s="285"/>
      <c r="DV374" s="222"/>
      <c r="DW374" s="217" t="str">
        <f t="shared" si="1411"/>
        <v xml:space="preserve"> </v>
      </c>
      <c r="DX374" s="288"/>
      <c r="DY374" s="217"/>
      <c r="DZ374" s="285"/>
      <c r="EA374" s="222"/>
      <c r="EB374" s="217" t="str">
        <f t="shared" si="1411"/>
        <v xml:space="preserve"> </v>
      </c>
      <c r="EC374" s="288"/>
      <c r="ED374" s="217"/>
      <c r="EE374" s="285"/>
      <c r="EF374" s="222"/>
      <c r="EG374" s="217" t="str">
        <f t="shared" si="1411"/>
        <v xml:space="preserve"> </v>
      </c>
      <c r="EH374" s="288"/>
      <c r="EI374" s="217"/>
      <c r="EJ374" s="285"/>
      <c r="EK374" s="222"/>
      <c r="EL374" s="217" t="str">
        <f t="shared" si="1412"/>
        <v xml:space="preserve"> </v>
      </c>
      <c r="EM374" s="288"/>
      <c r="EN374" s="217"/>
      <c r="EO374" s="285"/>
      <c r="EP374" s="222"/>
      <c r="EQ374" s="217" t="str">
        <f t="shared" si="1412"/>
        <v xml:space="preserve"> </v>
      </c>
      <c r="ER374" s="288"/>
      <c r="ES374" s="217"/>
      <c r="ET374" s="285"/>
      <c r="EU374" s="222"/>
      <c r="EV374" s="217" t="str">
        <f t="shared" si="1412"/>
        <v xml:space="preserve"> </v>
      </c>
      <c r="EW374" s="288"/>
      <c r="EX374" s="217"/>
      <c r="EY374" s="285"/>
      <c r="EZ374" s="222"/>
      <c r="FA374" s="217" t="str">
        <f t="shared" si="1412"/>
        <v xml:space="preserve"> </v>
      </c>
      <c r="FB374" s="288"/>
      <c r="FC374" s="217"/>
      <c r="FD374" s="285"/>
    </row>
    <row r="375" spans="1:160" ht="15" customHeight="1" thickBot="1">
      <c r="A375" s="383"/>
      <c r="B375" s="404"/>
      <c r="C375" s="395"/>
      <c r="D375" s="425"/>
      <c r="E375" s="223" t="str">
        <f t="shared" si="1406"/>
        <v>PM</v>
      </c>
      <c r="F375" s="224"/>
      <c r="G375" s="225" t="str">
        <f t="shared" si="1413"/>
        <v xml:space="preserve"> </v>
      </c>
      <c r="H375" s="289"/>
      <c r="I375" s="225"/>
      <c r="J375" s="305"/>
      <c r="K375" s="224"/>
      <c r="L375" s="225" t="str">
        <f t="shared" si="1410"/>
        <v xml:space="preserve"> </v>
      </c>
      <c r="M375" s="289"/>
      <c r="N375" s="225"/>
      <c r="O375" s="305"/>
      <c r="P375" s="224"/>
      <c r="Q375" s="225" t="str">
        <f t="shared" si="1410"/>
        <v xml:space="preserve"> </v>
      </c>
      <c r="R375" s="289"/>
      <c r="S375" s="225"/>
      <c r="T375" s="305"/>
      <c r="U375" s="224"/>
      <c r="V375" s="225" t="str">
        <f t="shared" si="1410"/>
        <v xml:space="preserve"> </v>
      </c>
      <c r="W375" s="289"/>
      <c r="X375" s="225"/>
      <c r="Y375" s="305"/>
      <c r="Z375" s="224"/>
      <c r="AA375" s="225" t="str">
        <f t="shared" si="1410"/>
        <v xml:space="preserve"> </v>
      </c>
      <c r="AB375" s="289"/>
      <c r="AC375" s="225"/>
      <c r="AD375" s="305"/>
      <c r="AE375" s="224"/>
      <c r="AF375" s="225" t="str">
        <f t="shared" si="1410"/>
        <v xml:space="preserve"> </v>
      </c>
      <c r="AG375" s="289"/>
      <c r="AH375" s="225"/>
      <c r="AI375" s="305"/>
      <c r="AJ375" s="224"/>
      <c r="AK375" s="225" t="str">
        <f t="shared" si="1410"/>
        <v xml:space="preserve"> </v>
      </c>
      <c r="AL375" s="289"/>
      <c r="AM375" s="225"/>
      <c r="AN375" s="305"/>
      <c r="AO375" s="224"/>
      <c r="AP375" s="225" t="str">
        <f t="shared" si="1410"/>
        <v xml:space="preserve"> </v>
      </c>
      <c r="AQ375" s="289"/>
      <c r="AR375" s="225"/>
      <c r="AS375" s="305"/>
      <c r="AT375" s="224"/>
      <c r="AU375" s="225" t="str">
        <f t="shared" si="1410"/>
        <v xml:space="preserve"> </v>
      </c>
      <c r="AV375" s="289"/>
      <c r="AW375" s="225"/>
      <c r="AX375" s="305"/>
      <c r="AY375" s="224"/>
      <c r="AZ375" s="225" t="str">
        <f t="shared" si="1410"/>
        <v xml:space="preserve"> </v>
      </c>
      <c r="BA375" s="289"/>
      <c r="BB375" s="225"/>
      <c r="BC375" s="305"/>
      <c r="BD375" s="224"/>
      <c r="BE375" s="225" t="str">
        <f t="shared" si="1410"/>
        <v xml:space="preserve"> </v>
      </c>
      <c r="BF375" s="289"/>
      <c r="BG375" s="225"/>
      <c r="BH375" s="305"/>
      <c r="BI375" s="224"/>
      <c r="BJ375" s="225" t="str">
        <f t="shared" si="1410"/>
        <v xml:space="preserve"> </v>
      </c>
      <c r="BK375" s="289"/>
      <c r="BL375" s="225"/>
      <c r="BM375" s="305"/>
      <c r="BN375" s="224"/>
      <c r="BO375" s="225" t="str">
        <f t="shared" si="1410"/>
        <v xml:space="preserve"> </v>
      </c>
      <c r="BP375" s="289"/>
      <c r="BQ375" s="225"/>
      <c r="BR375" s="305"/>
      <c r="BS375" s="224"/>
      <c r="BT375" s="225" t="str">
        <f t="shared" si="1410"/>
        <v xml:space="preserve"> </v>
      </c>
      <c r="BU375" s="289"/>
      <c r="BV375" s="225"/>
      <c r="BW375" s="305"/>
      <c r="BX375" s="224"/>
      <c r="BY375" s="225" t="str">
        <f t="shared" si="1411"/>
        <v xml:space="preserve"> </v>
      </c>
      <c r="BZ375" s="289"/>
      <c r="CA375" s="225"/>
      <c r="CB375" s="305"/>
      <c r="CC375" s="224"/>
      <c r="CD375" s="225" t="str">
        <f t="shared" si="1411"/>
        <v xml:space="preserve"> </v>
      </c>
      <c r="CE375" s="289"/>
      <c r="CF375" s="225"/>
      <c r="CG375" s="305"/>
      <c r="CH375" s="224"/>
      <c r="CI375" s="225" t="str">
        <f t="shared" si="1411"/>
        <v xml:space="preserve"> </v>
      </c>
      <c r="CJ375" s="289"/>
      <c r="CK375" s="225"/>
      <c r="CL375" s="305"/>
      <c r="CM375" s="224"/>
      <c r="CN375" s="225" t="str">
        <f t="shared" si="1411"/>
        <v xml:space="preserve"> </v>
      </c>
      <c r="CO375" s="289"/>
      <c r="CP375" s="225"/>
      <c r="CQ375" s="305"/>
      <c r="CR375" s="224"/>
      <c r="CS375" s="225" t="str">
        <f t="shared" si="1411"/>
        <v xml:space="preserve"> </v>
      </c>
      <c r="CT375" s="289"/>
      <c r="CU375" s="225"/>
      <c r="CV375" s="305"/>
      <c r="CW375" s="224"/>
      <c r="CX375" s="225" t="str">
        <f t="shared" si="1411"/>
        <v xml:space="preserve"> </v>
      </c>
      <c r="CY375" s="289"/>
      <c r="CZ375" s="225"/>
      <c r="DA375" s="305"/>
      <c r="DB375" s="224"/>
      <c r="DC375" s="225" t="str">
        <f t="shared" si="1411"/>
        <v xml:space="preserve"> </v>
      </c>
      <c r="DD375" s="289"/>
      <c r="DE375" s="225"/>
      <c r="DF375" s="305"/>
      <c r="DG375" s="224"/>
      <c r="DH375" s="225" t="str">
        <f t="shared" si="1411"/>
        <v xml:space="preserve"> </v>
      </c>
      <c r="DI375" s="289"/>
      <c r="DJ375" s="225"/>
      <c r="DK375" s="305"/>
      <c r="DL375" s="224"/>
      <c r="DM375" s="225" t="str">
        <f t="shared" si="1411"/>
        <v xml:space="preserve"> </v>
      </c>
      <c r="DN375" s="289"/>
      <c r="DO375" s="225"/>
      <c r="DP375" s="305"/>
      <c r="DQ375" s="224"/>
      <c r="DR375" s="225" t="str">
        <f t="shared" si="1411"/>
        <v xml:space="preserve"> </v>
      </c>
      <c r="DS375" s="289"/>
      <c r="DT375" s="225"/>
      <c r="DU375" s="305"/>
      <c r="DV375" s="224"/>
      <c r="DW375" s="225" t="str">
        <f t="shared" si="1411"/>
        <v xml:space="preserve"> </v>
      </c>
      <c r="DX375" s="289"/>
      <c r="DY375" s="225"/>
      <c r="DZ375" s="305"/>
      <c r="EA375" s="224"/>
      <c r="EB375" s="225" t="str">
        <f t="shared" si="1411"/>
        <v xml:space="preserve"> </v>
      </c>
      <c r="EC375" s="289"/>
      <c r="ED375" s="225"/>
      <c r="EE375" s="305"/>
      <c r="EF375" s="224"/>
      <c r="EG375" s="225" t="str">
        <f t="shared" si="1411"/>
        <v xml:space="preserve"> </v>
      </c>
      <c r="EH375" s="289"/>
      <c r="EI375" s="225"/>
      <c r="EJ375" s="305"/>
      <c r="EK375" s="224"/>
      <c r="EL375" s="225" t="str">
        <f t="shared" si="1412"/>
        <v xml:space="preserve"> </v>
      </c>
      <c r="EM375" s="289"/>
      <c r="EN375" s="225"/>
      <c r="EO375" s="305"/>
      <c r="EP375" s="224"/>
      <c r="EQ375" s="225" t="str">
        <f t="shared" si="1412"/>
        <v xml:space="preserve"> </v>
      </c>
      <c r="ER375" s="289"/>
      <c r="ES375" s="225"/>
      <c r="ET375" s="305"/>
      <c r="EU375" s="224"/>
      <c r="EV375" s="225" t="str">
        <f t="shared" si="1412"/>
        <v xml:space="preserve"> </v>
      </c>
      <c r="EW375" s="289"/>
      <c r="EX375" s="225"/>
      <c r="EY375" s="305"/>
      <c r="EZ375" s="224"/>
      <c r="FA375" s="225" t="str">
        <f t="shared" si="1412"/>
        <v xml:space="preserve"> </v>
      </c>
      <c r="FB375" s="289"/>
      <c r="FC375" s="225"/>
      <c r="FD375" s="305"/>
    </row>
    <row r="376" spans="1:160" ht="15" customHeight="1" thickBot="1">
      <c r="A376" s="323"/>
      <c r="B376" s="324"/>
      <c r="C376" s="324"/>
      <c r="D376" s="324"/>
      <c r="E376" s="325"/>
      <c r="F376" s="326" t="s">
        <v>83</v>
      </c>
      <c r="G376" s="327"/>
      <c r="H376" s="328"/>
      <c r="I376" s="134">
        <f>SUM(I314:I375)</f>
        <v>0</v>
      </c>
      <c r="J376" s="137">
        <f>SUM(J314:J375)</f>
        <v>0</v>
      </c>
      <c r="K376" s="313" t="s">
        <v>83</v>
      </c>
      <c r="L376" s="311"/>
      <c r="M376" s="314"/>
      <c r="N376" s="3">
        <f t="shared" ref="N376" si="1414">SUM(N314:N375)</f>
        <v>0</v>
      </c>
      <c r="O376" s="102">
        <f>SUM(O314:O375)</f>
        <v>0</v>
      </c>
      <c r="P376" s="313" t="s">
        <v>83</v>
      </c>
      <c r="Q376" s="311"/>
      <c r="R376" s="314"/>
      <c r="S376" s="3">
        <f t="shared" ref="S376" si="1415">SUM(S314:S375)</f>
        <v>0</v>
      </c>
      <c r="T376" s="102">
        <f>SUM(T314:T375)</f>
        <v>0</v>
      </c>
      <c r="U376" s="313" t="s">
        <v>83</v>
      </c>
      <c r="V376" s="311"/>
      <c r="W376" s="314"/>
      <c r="X376" s="3">
        <f t="shared" ref="X376" si="1416">SUM(X314:X375)</f>
        <v>0</v>
      </c>
      <c r="Y376" s="102">
        <f>SUM(Y314:Y375)</f>
        <v>0</v>
      </c>
      <c r="Z376" s="313" t="s">
        <v>83</v>
      </c>
      <c r="AA376" s="311"/>
      <c r="AB376" s="314"/>
      <c r="AC376" s="3">
        <f t="shared" ref="AC376" si="1417">SUM(AC314:AC375)</f>
        <v>0</v>
      </c>
      <c r="AD376" s="102">
        <f>SUM(AD314:AD375)</f>
        <v>0</v>
      </c>
      <c r="AE376" s="313" t="s">
        <v>83</v>
      </c>
      <c r="AF376" s="311"/>
      <c r="AG376" s="314"/>
      <c r="AH376" s="3">
        <f t="shared" ref="AH376" si="1418">SUM(AH314:AH375)</f>
        <v>0</v>
      </c>
      <c r="AI376" s="102">
        <f>SUM(AI314:AI375)</f>
        <v>0</v>
      </c>
      <c r="AJ376" s="313" t="s">
        <v>83</v>
      </c>
      <c r="AK376" s="311"/>
      <c r="AL376" s="314"/>
      <c r="AM376" s="3">
        <f t="shared" ref="AM376" si="1419">SUM(AM314:AM375)</f>
        <v>0</v>
      </c>
      <c r="AN376" s="102">
        <f>SUM(AN314:AN375)</f>
        <v>0</v>
      </c>
      <c r="AO376" s="313" t="s">
        <v>83</v>
      </c>
      <c r="AP376" s="311"/>
      <c r="AQ376" s="314"/>
      <c r="AR376" s="3">
        <f t="shared" ref="AR376" si="1420">SUM(AR314:AR375)</f>
        <v>0</v>
      </c>
      <c r="AS376" s="102">
        <f>SUM(AS314:AS375)</f>
        <v>0</v>
      </c>
      <c r="AT376" s="313" t="s">
        <v>83</v>
      </c>
      <c r="AU376" s="311"/>
      <c r="AV376" s="314"/>
      <c r="AW376" s="3">
        <f t="shared" ref="AW376" si="1421">SUM(AW314:AW375)</f>
        <v>0</v>
      </c>
      <c r="AX376" s="102">
        <f>SUM(AX314:AX375)</f>
        <v>0</v>
      </c>
      <c r="AY376" s="313" t="s">
        <v>83</v>
      </c>
      <c r="AZ376" s="311"/>
      <c r="BA376" s="314"/>
      <c r="BB376" s="3">
        <f t="shared" ref="BB376" si="1422">SUM(BB314:BB375)</f>
        <v>0</v>
      </c>
      <c r="BC376" s="102">
        <f>SUM(BC314:BC375)</f>
        <v>0</v>
      </c>
      <c r="BD376" s="313" t="s">
        <v>83</v>
      </c>
      <c r="BE376" s="311"/>
      <c r="BF376" s="314"/>
      <c r="BG376" s="3">
        <f t="shared" ref="BG376" si="1423">SUM(BG314:BG375)</f>
        <v>0</v>
      </c>
      <c r="BH376" s="102">
        <f>SUM(BH314:BH375)</f>
        <v>0</v>
      </c>
      <c r="BI376" s="313" t="s">
        <v>83</v>
      </c>
      <c r="BJ376" s="311"/>
      <c r="BK376" s="312"/>
      <c r="BL376" s="109">
        <f t="shared" ref="BL376" si="1424">SUM(BL314:BL375)</f>
        <v>0</v>
      </c>
      <c r="BM376" s="102">
        <f>SUM(BM314:BM375)</f>
        <v>0</v>
      </c>
      <c r="BN376" s="313" t="s">
        <v>83</v>
      </c>
      <c r="BO376" s="311"/>
      <c r="BP376" s="314"/>
      <c r="BQ376" s="3">
        <f t="shared" ref="BQ376" si="1425">SUM(BQ314:BQ375)</f>
        <v>0</v>
      </c>
      <c r="BR376" s="102">
        <f>SUM(BR314:BR375)</f>
        <v>0</v>
      </c>
      <c r="BS376" s="313" t="s">
        <v>83</v>
      </c>
      <c r="BT376" s="311"/>
      <c r="BU376" s="314"/>
      <c r="BV376" s="3">
        <f t="shared" ref="BV376" si="1426">SUM(BV314:BV375)</f>
        <v>0</v>
      </c>
      <c r="BW376" s="102">
        <f>SUM(BW314:BW375)</f>
        <v>0</v>
      </c>
      <c r="BX376" s="313" t="s">
        <v>83</v>
      </c>
      <c r="BY376" s="311"/>
      <c r="BZ376" s="314"/>
      <c r="CA376" s="3">
        <f t="shared" ref="CA376" si="1427">SUM(CA314:CA375)</f>
        <v>0</v>
      </c>
      <c r="CB376" s="102">
        <f>SUM(CB314:CB375)</f>
        <v>0</v>
      </c>
      <c r="CC376" s="313" t="s">
        <v>83</v>
      </c>
      <c r="CD376" s="311"/>
      <c r="CE376" s="314"/>
      <c r="CF376" s="3">
        <f t="shared" ref="CF376" si="1428">SUM(CF314:CF375)</f>
        <v>0</v>
      </c>
      <c r="CG376" s="102">
        <f>SUM(CG314:CG375)</f>
        <v>0</v>
      </c>
      <c r="CH376" s="313" t="s">
        <v>83</v>
      </c>
      <c r="CI376" s="311"/>
      <c r="CJ376" s="314"/>
      <c r="CK376" s="3">
        <f t="shared" ref="CK376" si="1429">SUM(CK314:CK375)</f>
        <v>0</v>
      </c>
      <c r="CL376" s="102">
        <f>SUM(CL314:CL375)</f>
        <v>0</v>
      </c>
      <c r="CM376" s="313" t="s">
        <v>83</v>
      </c>
      <c r="CN376" s="311"/>
      <c r="CO376" s="314"/>
      <c r="CP376" s="3">
        <f t="shared" ref="CP376" si="1430">SUM(CP314:CP375)</f>
        <v>0</v>
      </c>
      <c r="CQ376" s="102">
        <f>SUM(CQ314:CQ375)</f>
        <v>0</v>
      </c>
      <c r="CR376" s="313" t="s">
        <v>83</v>
      </c>
      <c r="CS376" s="311"/>
      <c r="CT376" s="314"/>
      <c r="CU376" s="3">
        <f t="shared" ref="CU376" si="1431">SUM(CU314:CU375)</f>
        <v>0</v>
      </c>
      <c r="CV376" s="102">
        <f>SUM(CV314:CV375)</f>
        <v>0</v>
      </c>
      <c r="CW376" s="313" t="s">
        <v>83</v>
      </c>
      <c r="CX376" s="311"/>
      <c r="CY376" s="314"/>
      <c r="CZ376" s="3">
        <f t="shared" ref="CZ376" si="1432">SUM(CZ314:CZ375)</f>
        <v>0</v>
      </c>
      <c r="DA376" s="102">
        <f>SUM(DA314:DA375)</f>
        <v>0</v>
      </c>
      <c r="DB376" s="313" t="s">
        <v>83</v>
      </c>
      <c r="DC376" s="311"/>
      <c r="DD376" s="314"/>
      <c r="DE376" s="3">
        <f t="shared" ref="DE376" si="1433">SUM(DE314:DE375)</f>
        <v>0</v>
      </c>
      <c r="DF376" s="102">
        <f>SUM(DF314:DF375)</f>
        <v>0</v>
      </c>
      <c r="DG376" s="313" t="s">
        <v>83</v>
      </c>
      <c r="DH376" s="311"/>
      <c r="DI376" s="314"/>
      <c r="DJ376" s="3">
        <f t="shared" ref="DJ376" si="1434">SUM(DJ314:DJ375)</f>
        <v>0</v>
      </c>
      <c r="DK376" s="102">
        <f>SUM(DK314:DK375)</f>
        <v>0</v>
      </c>
      <c r="DL376" s="313" t="s">
        <v>83</v>
      </c>
      <c r="DM376" s="311"/>
      <c r="DN376" s="314"/>
      <c r="DO376" s="3">
        <f t="shared" ref="DO376" si="1435">SUM(DO314:DO375)</f>
        <v>0</v>
      </c>
      <c r="DP376" s="102">
        <f>SUM(DP314:DP375)</f>
        <v>0</v>
      </c>
      <c r="DQ376" s="313" t="s">
        <v>83</v>
      </c>
      <c r="DR376" s="311"/>
      <c r="DS376" s="314"/>
      <c r="DT376" s="3">
        <f t="shared" ref="DT376" si="1436">SUM(DT314:DT375)</f>
        <v>0</v>
      </c>
      <c r="DU376" s="102">
        <f>SUM(DU314:DU375)</f>
        <v>0</v>
      </c>
      <c r="DV376" s="313" t="s">
        <v>83</v>
      </c>
      <c r="DW376" s="311"/>
      <c r="DX376" s="314"/>
      <c r="DY376" s="3">
        <f t="shared" ref="DY376" si="1437">SUM(DY314:DY375)</f>
        <v>0</v>
      </c>
      <c r="DZ376" s="102">
        <f>SUM(DZ314:DZ375)</f>
        <v>0</v>
      </c>
      <c r="EA376" s="313" t="s">
        <v>83</v>
      </c>
      <c r="EB376" s="311"/>
      <c r="EC376" s="314"/>
      <c r="ED376" s="3">
        <f t="shared" ref="ED376" si="1438">SUM(ED314:ED375)</f>
        <v>0</v>
      </c>
      <c r="EE376" s="102">
        <f>SUM(EE314:EE375)</f>
        <v>0</v>
      </c>
      <c r="EF376" s="313" t="s">
        <v>83</v>
      </c>
      <c r="EG376" s="311"/>
      <c r="EH376" s="314"/>
      <c r="EI376" s="3">
        <f t="shared" ref="EI376" si="1439">SUM(EI314:EI375)</f>
        <v>0</v>
      </c>
      <c r="EJ376" s="102">
        <f>SUM(EJ314:EJ375)</f>
        <v>0</v>
      </c>
      <c r="EK376" s="313" t="s">
        <v>83</v>
      </c>
      <c r="EL376" s="311"/>
      <c r="EM376" s="314"/>
      <c r="EN376" s="3">
        <f t="shared" ref="EN376:EO376" si="1440">SUM(EN314:EN375)</f>
        <v>0</v>
      </c>
      <c r="EO376" s="102">
        <f t="shared" si="1440"/>
        <v>0</v>
      </c>
      <c r="EP376" s="313" t="s">
        <v>83</v>
      </c>
      <c r="EQ376" s="311"/>
      <c r="ER376" s="314"/>
      <c r="ES376" s="3">
        <f t="shared" ref="ES376:ET376" si="1441">SUM(ES314:ES375)</f>
        <v>0</v>
      </c>
      <c r="ET376" s="102">
        <f t="shared" si="1441"/>
        <v>0</v>
      </c>
      <c r="EU376" s="313" t="s">
        <v>83</v>
      </c>
      <c r="EV376" s="311"/>
      <c r="EW376" s="314"/>
      <c r="EX376" s="3">
        <f t="shared" ref="EX376:EY376" si="1442">SUM(EX314:EX375)</f>
        <v>0</v>
      </c>
      <c r="EY376" s="102">
        <f t="shared" si="1442"/>
        <v>0</v>
      </c>
      <c r="EZ376" s="313" t="s">
        <v>83</v>
      </c>
      <c r="FA376" s="311"/>
      <c r="FB376" s="314"/>
      <c r="FC376" s="3">
        <f t="shared" ref="FC376:FD376" si="1443">SUM(FC314:FC375)</f>
        <v>0</v>
      </c>
      <c r="FD376" s="102">
        <f t="shared" si="1443"/>
        <v>0</v>
      </c>
    </row>
    <row r="377" spans="1:160" ht="15" customHeight="1">
      <c r="A377" s="373">
        <f>IF($A374+1=8,1, $A374+1)</f>
        <v>1</v>
      </c>
      <c r="B377" s="400" t="s">
        <v>64</v>
      </c>
      <c r="C377" s="387">
        <f>C374+1</f>
        <v>43276</v>
      </c>
      <c r="D377" s="280" t="s">
        <v>74</v>
      </c>
      <c r="E377" s="97" t="str">
        <f>IF(E375="AM","PM","AM")</f>
        <v>AM</v>
      </c>
      <c r="F377" s="151"/>
      <c r="G377" s="152" t="str">
        <f t="shared" si="1413"/>
        <v xml:space="preserve"> </v>
      </c>
      <c r="H377" s="354"/>
      <c r="I377" s="152"/>
      <c r="J377" s="309"/>
      <c r="K377" s="151"/>
      <c r="L377" s="152" t="str">
        <f t="shared" ref="L377:BT392" si="1444">IF(K377="Absent",0," ")</f>
        <v xml:space="preserve"> </v>
      </c>
      <c r="M377" s="354"/>
      <c r="N377" s="152"/>
      <c r="O377" s="309"/>
      <c r="P377" s="151"/>
      <c r="Q377" s="152" t="str">
        <f t="shared" si="1444"/>
        <v xml:space="preserve"> </v>
      </c>
      <c r="R377" s="354"/>
      <c r="S377" s="152"/>
      <c r="T377" s="309"/>
      <c r="U377" s="151"/>
      <c r="V377" s="152" t="str">
        <f t="shared" si="1444"/>
        <v xml:space="preserve"> </v>
      </c>
      <c r="W377" s="354"/>
      <c r="X377" s="152"/>
      <c r="Y377" s="309"/>
      <c r="Z377" s="151"/>
      <c r="AA377" s="152" t="str">
        <f t="shared" si="1444"/>
        <v xml:space="preserve"> </v>
      </c>
      <c r="AB377" s="354"/>
      <c r="AC377" s="152"/>
      <c r="AD377" s="309"/>
      <c r="AE377" s="151"/>
      <c r="AF377" s="152" t="str">
        <f t="shared" si="1444"/>
        <v xml:space="preserve"> </v>
      </c>
      <c r="AG377" s="354"/>
      <c r="AH377" s="152"/>
      <c r="AI377" s="309"/>
      <c r="AJ377" s="151"/>
      <c r="AK377" s="152" t="str">
        <f t="shared" si="1444"/>
        <v xml:space="preserve"> </v>
      </c>
      <c r="AL377" s="354"/>
      <c r="AM377" s="152"/>
      <c r="AN377" s="309"/>
      <c r="AO377" s="151"/>
      <c r="AP377" s="152" t="str">
        <f t="shared" si="1444"/>
        <v xml:space="preserve"> </v>
      </c>
      <c r="AQ377" s="354"/>
      <c r="AR377" s="152"/>
      <c r="AS377" s="309"/>
      <c r="AT377" s="151"/>
      <c r="AU377" s="152" t="str">
        <f t="shared" si="1444"/>
        <v xml:space="preserve"> </v>
      </c>
      <c r="AV377" s="354"/>
      <c r="AW377" s="152"/>
      <c r="AX377" s="309"/>
      <c r="AY377" s="151"/>
      <c r="AZ377" s="152" t="str">
        <f t="shared" si="1444"/>
        <v xml:space="preserve"> </v>
      </c>
      <c r="BA377" s="354"/>
      <c r="BB377" s="152"/>
      <c r="BC377" s="309"/>
      <c r="BD377" s="151"/>
      <c r="BE377" s="152" t="str">
        <f t="shared" si="1444"/>
        <v xml:space="preserve"> </v>
      </c>
      <c r="BF377" s="354"/>
      <c r="BG377" s="152"/>
      <c r="BH377" s="309"/>
      <c r="BI377" s="151"/>
      <c r="BJ377" s="152" t="str">
        <f t="shared" si="1444"/>
        <v xml:space="preserve"> </v>
      </c>
      <c r="BK377" s="354"/>
      <c r="BL377" s="152"/>
      <c r="BM377" s="309"/>
      <c r="BN377" s="151"/>
      <c r="BO377" s="152" t="str">
        <f t="shared" si="1444"/>
        <v xml:space="preserve"> </v>
      </c>
      <c r="BP377" s="354"/>
      <c r="BQ377" s="152"/>
      <c r="BR377" s="309"/>
      <c r="BS377" s="151"/>
      <c r="BT377" s="152" t="str">
        <f t="shared" si="1444"/>
        <v xml:space="preserve"> </v>
      </c>
      <c r="BU377" s="354"/>
      <c r="BV377" s="152"/>
      <c r="BW377" s="309"/>
      <c r="BX377" s="151"/>
      <c r="BY377" s="152" t="str">
        <f t="shared" ref="BY377:EG392" si="1445">IF(BX377="Absent",0," ")</f>
        <v xml:space="preserve"> </v>
      </c>
      <c r="BZ377" s="354"/>
      <c r="CA377" s="152"/>
      <c r="CB377" s="309"/>
      <c r="CC377" s="151"/>
      <c r="CD377" s="152" t="str">
        <f t="shared" si="1445"/>
        <v xml:space="preserve"> </v>
      </c>
      <c r="CE377" s="354"/>
      <c r="CF377" s="152"/>
      <c r="CG377" s="309"/>
      <c r="CH377" s="151"/>
      <c r="CI377" s="152" t="str">
        <f t="shared" si="1445"/>
        <v xml:space="preserve"> </v>
      </c>
      <c r="CJ377" s="354"/>
      <c r="CK377" s="152"/>
      <c r="CL377" s="309"/>
      <c r="CM377" s="151"/>
      <c r="CN377" s="152" t="str">
        <f t="shared" si="1445"/>
        <v xml:space="preserve"> </v>
      </c>
      <c r="CO377" s="354"/>
      <c r="CP377" s="152"/>
      <c r="CQ377" s="309"/>
      <c r="CR377" s="151"/>
      <c r="CS377" s="152" t="str">
        <f t="shared" si="1445"/>
        <v xml:space="preserve"> </v>
      </c>
      <c r="CT377" s="354"/>
      <c r="CU377" s="152"/>
      <c r="CV377" s="309"/>
      <c r="CW377" s="151"/>
      <c r="CX377" s="152" t="str">
        <f t="shared" si="1445"/>
        <v xml:space="preserve"> </v>
      </c>
      <c r="CY377" s="354"/>
      <c r="CZ377" s="152"/>
      <c r="DA377" s="309"/>
      <c r="DB377" s="151"/>
      <c r="DC377" s="152" t="str">
        <f t="shared" si="1445"/>
        <v xml:space="preserve"> </v>
      </c>
      <c r="DD377" s="354"/>
      <c r="DE377" s="152"/>
      <c r="DF377" s="309"/>
      <c r="DG377" s="151"/>
      <c r="DH377" s="152" t="str">
        <f t="shared" si="1445"/>
        <v xml:space="preserve"> </v>
      </c>
      <c r="DI377" s="354"/>
      <c r="DJ377" s="152"/>
      <c r="DK377" s="309"/>
      <c r="DL377" s="151"/>
      <c r="DM377" s="152" t="str">
        <f t="shared" si="1445"/>
        <v xml:space="preserve"> </v>
      </c>
      <c r="DN377" s="354"/>
      <c r="DO377" s="152"/>
      <c r="DP377" s="309"/>
      <c r="DQ377" s="151"/>
      <c r="DR377" s="152" t="str">
        <f t="shared" si="1445"/>
        <v xml:space="preserve"> </v>
      </c>
      <c r="DS377" s="354"/>
      <c r="DT377" s="152"/>
      <c r="DU377" s="309"/>
      <c r="DV377" s="151"/>
      <c r="DW377" s="152" t="str">
        <f t="shared" si="1445"/>
        <v xml:space="preserve"> </v>
      </c>
      <c r="DX377" s="354"/>
      <c r="DY377" s="152"/>
      <c r="DZ377" s="309"/>
      <c r="EA377" s="151"/>
      <c r="EB377" s="152" t="str">
        <f t="shared" si="1445"/>
        <v xml:space="preserve"> </v>
      </c>
      <c r="EC377" s="354"/>
      <c r="ED377" s="152"/>
      <c r="EE377" s="309"/>
      <c r="EF377" s="151"/>
      <c r="EG377" s="152" t="str">
        <f t="shared" si="1445"/>
        <v xml:space="preserve"> </v>
      </c>
      <c r="EH377" s="354"/>
      <c r="EI377" s="152"/>
      <c r="EJ377" s="309"/>
      <c r="EK377" s="151"/>
      <c r="EL377" s="152" t="str">
        <f t="shared" ref="EL377:FA392" si="1446">IF(EK377="Absent",0," ")</f>
        <v xml:space="preserve"> </v>
      </c>
      <c r="EM377" s="354"/>
      <c r="EN377" s="152"/>
      <c r="EO377" s="309"/>
      <c r="EP377" s="151"/>
      <c r="EQ377" s="152" t="str">
        <f t="shared" si="1446"/>
        <v xml:space="preserve"> </v>
      </c>
      <c r="ER377" s="354"/>
      <c r="ES377" s="152"/>
      <c r="ET377" s="309"/>
      <c r="EU377" s="151"/>
      <c r="EV377" s="152" t="str">
        <f t="shared" si="1446"/>
        <v xml:space="preserve"> </v>
      </c>
      <c r="EW377" s="354"/>
      <c r="EX377" s="152"/>
      <c r="EY377" s="309"/>
      <c r="EZ377" s="151"/>
      <c r="FA377" s="152" t="str">
        <f t="shared" si="1446"/>
        <v xml:space="preserve"> </v>
      </c>
      <c r="FB377" s="354"/>
      <c r="FC377" s="152"/>
      <c r="FD377" s="309"/>
    </row>
    <row r="378" spans="1:160" ht="15" customHeight="1">
      <c r="A378" s="361"/>
      <c r="B378" s="401"/>
      <c r="C378" s="385"/>
      <c r="D378" s="277"/>
      <c r="E378" s="11" t="str">
        <f t="shared" si="1406"/>
        <v>PM</v>
      </c>
      <c r="F378" s="156"/>
      <c r="G378" s="155" t="str">
        <f t="shared" si="1413"/>
        <v xml:space="preserve"> </v>
      </c>
      <c r="H378" s="287"/>
      <c r="I378" s="155"/>
      <c r="J378" s="286"/>
      <c r="K378" s="156"/>
      <c r="L378" s="155" t="str">
        <f t="shared" si="1444"/>
        <v xml:space="preserve"> </v>
      </c>
      <c r="M378" s="287"/>
      <c r="N378" s="155"/>
      <c r="O378" s="286"/>
      <c r="P378" s="156"/>
      <c r="Q378" s="155" t="str">
        <f t="shared" si="1444"/>
        <v xml:space="preserve"> </v>
      </c>
      <c r="R378" s="287"/>
      <c r="S378" s="155"/>
      <c r="T378" s="286"/>
      <c r="U378" s="156"/>
      <c r="V378" s="155" t="str">
        <f t="shared" si="1444"/>
        <v xml:space="preserve"> </v>
      </c>
      <c r="W378" s="287"/>
      <c r="X378" s="155"/>
      <c r="Y378" s="286"/>
      <c r="Z378" s="156"/>
      <c r="AA378" s="155" t="str">
        <f t="shared" si="1444"/>
        <v xml:space="preserve"> </v>
      </c>
      <c r="AB378" s="287"/>
      <c r="AC378" s="155"/>
      <c r="AD378" s="286"/>
      <c r="AE378" s="156"/>
      <c r="AF378" s="155" t="str">
        <f t="shared" si="1444"/>
        <v xml:space="preserve"> </v>
      </c>
      <c r="AG378" s="287"/>
      <c r="AH378" s="155"/>
      <c r="AI378" s="286"/>
      <c r="AJ378" s="156"/>
      <c r="AK378" s="155" t="str">
        <f t="shared" si="1444"/>
        <v xml:space="preserve"> </v>
      </c>
      <c r="AL378" s="287"/>
      <c r="AM378" s="155"/>
      <c r="AN378" s="286"/>
      <c r="AO378" s="156"/>
      <c r="AP378" s="155" t="str">
        <f t="shared" si="1444"/>
        <v xml:space="preserve"> </v>
      </c>
      <c r="AQ378" s="287"/>
      <c r="AR378" s="155"/>
      <c r="AS378" s="286"/>
      <c r="AT378" s="156"/>
      <c r="AU378" s="155" t="str">
        <f t="shared" si="1444"/>
        <v xml:space="preserve"> </v>
      </c>
      <c r="AV378" s="287"/>
      <c r="AW378" s="155"/>
      <c r="AX378" s="286"/>
      <c r="AY378" s="156"/>
      <c r="AZ378" s="155" t="str">
        <f t="shared" si="1444"/>
        <v xml:space="preserve"> </v>
      </c>
      <c r="BA378" s="287"/>
      <c r="BB378" s="155"/>
      <c r="BC378" s="286"/>
      <c r="BD378" s="156"/>
      <c r="BE378" s="155" t="str">
        <f t="shared" si="1444"/>
        <v xml:space="preserve"> </v>
      </c>
      <c r="BF378" s="287"/>
      <c r="BG378" s="155"/>
      <c r="BH378" s="286"/>
      <c r="BI378" s="156"/>
      <c r="BJ378" s="155" t="str">
        <f t="shared" si="1444"/>
        <v xml:space="preserve"> </v>
      </c>
      <c r="BK378" s="287"/>
      <c r="BL378" s="155"/>
      <c r="BM378" s="286"/>
      <c r="BN378" s="156"/>
      <c r="BO378" s="155" t="str">
        <f t="shared" si="1444"/>
        <v xml:space="preserve"> </v>
      </c>
      <c r="BP378" s="287"/>
      <c r="BQ378" s="155"/>
      <c r="BR378" s="286"/>
      <c r="BS378" s="156"/>
      <c r="BT378" s="155" t="str">
        <f t="shared" si="1444"/>
        <v xml:space="preserve"> </v>
      </c>
      <c r="BU378" s="287"/>
      <c r="BV378" s="155"/>
      <c r="BW378" s="286"/>
      <c r="BX378" s="156"/>
      <c r="BY378" s="155" t="str">
        <f t="shared" si="1445"/>
        <v xml:space="preserve"> </v>
      </c>
      <c r="BZ378" s="287"/>
      <c r="CA378" s="155"/>
      <c r="CB378" s="286"/>
      <c r="CC378" s="156"/>
      <c r="CD378" s="155" t="str">
        <f t="shared" si="1445"/>
        <v xml:space="preserve"> </v>
      </c>
      <c r="CE378" s="287"/>
      <c r="CF378" s="155"/>
      <c r="CG378" s="286"/>
      <c r="CH378" s="156"/>
      <c r="CI378" s="155" t="str">
        <f t="shared" si="1445"/>
        <v xml:space="preserve"> </v>
      </c>
      <c r="CJ378" s="287"/>
      <c r="CK378" s="155"/>
      <c r="CL378" s="286"/>
      <c r="CM378" s="156"/>
      <c r="CN378" s="155" t="str">
        <f t="shared" si="1445"/>
        <v xml:space="preserve"> </v>
      </c>
      <c r="CO378" s="287"/>
      <c r="CP378" s="155"/>
      <c r="CQ378" s="286"/>
      <c r="CR378" s="156"/>
      <c r="CS378" s="155" t="str">
        <f t="shared" si="1445"/>
        <v xml:space="preserve"> </v>
      </c>
      <c r="CT378" s="287"/>
      <c r="CU378" s="155"/>
      <c r="CV378" s="286"/>
      <c r="CW378" s="156"/>
      <c r="CX378" s="155" t="str">
        <f t="shared" si="1445"/>
        <v xml:space="preserve"> </v>
      </c>
      <c r="CY378" s="287"/>
      <c r="CZ378" s="155"/>
      <c r="DA378" s="286"/>
      <c r="DB378" s="156"/>
      <c r="DC378" s="155" t="str">
        <f t="shared" si="1445"/>
        <v xml:space="preserve"> </v>
      </c>
      <c r="DD378" s="287"/>
      <c r="DE378" s="155"/>
      <c r="DF378" s="286"/>
      <c r="DG378" s="156"/>
      <c r="DH378" s="155" t="str">
        <f t="shared" si="1445"/>
        <v xml:space="preserve"> </v>
      </c>
      <c r="DI378" s="287"/>
      <c r="DJ378" s="155"/>
      <c r="DK378" s="286"/>
      <c r="DL378" s="156"/>
      <c r="DM378" s="155" t="str">
        <f t="shared" si="1445"/>
        <v xml:space="preserve"> </v>
      </c>
      <c r="DN378" s="287"/>
      <c r="DO378" s="155"/>
      <c r="DP378" s="286"/>
      <c r="DQ378" s="156"/>
      <c r="DR378" s="155" t="str">
        <f t="shared" si="1445"/>
        <v xml:space="preserve"> </v>
      </c>
      <c r="DS378" s="287"/>
      <c r="DT378" s="155"/>
      <c r="DU378" s="286"/>
      <c r="DV378" s="156"/>
      <c r="DW378" s="155" t="str">
        <f t="shared" si="1445"/>
        <v xml:space="preserve"> </v>
      </c>
      <c r="DX378" s="287"/>
      <c r="DY378" s="155"/>
      <c r="DZ378" s="286"/>
      <c r="EA378" s="156"/>
      <c r="EB378" s="155" t="str">
        <f t="shared" si="1445"/>
        <v xml:space="preserve"> </v>
      </c>
      <c r="EC378" s="287"/>
      <c r="ED378" s="155"/>
      <c r="EE378" s="286"/>
      <c r="EF378" s="156"/>
      <c r="EG378" s="155" t="str">
        <f t="shared" si="1445"/>
        <v xml:space="preserve"> </v>
      </c>
      <c r="EH378" s="287"/>
      <c r="EI378" s="155"/>
      <c r="EJ378" s="286"/>
      <c r="EK378" s="156"/>
      <c r="EL378" s="155" t="str">
        <f t="shared" si="1446"/>
        <v xml:space="preserve"> </v>
      </c>
      <c r="EM378" s="287"/>
      <c r="EN378" s="155"/>
      <c r="EO378" s="286"/>
      <c r="EP378" s="156"/>
      <c r="EQ378" s="155" t="str">
        <f t="shared" si="1446"/>
        <v xml:space="preserve"> </v>
      </c>
      <c r="ER378" s="287"/>
      <c r="ES378" s="155"/>
      <c r="ET378" s="286"/>
      <c r="EU378" s="156"/>
      <c r="EV378" s="155" t="str">
        <f t="shared" si="1446"/>
        <v xml:space="preserve"> </v>
      </c>
      <c r="EW378" s="287"/>
      <c r="EX378" s="155"/>
      <c r="EY378" s="286"/>
      <c r="EZ378" s="156"/>
      <c r="FA378" s="155" t="str">
        <f t="shared" si="1446"/>
        <v xml:space="preserve"> </v>
      </c>
      <c r="FB378" s="287"/>
      <c r="FC378" s="155"/>
      <c r="FD378" s="286"/>
    </row>
    <row r="379" spans="1:160" ht="15" customHeight="1">
      <c r="A379" s="361">
        <f>IF($A377+1=8,1, $A377+1)</f>
        <v>2</v>
      </c>
      <c r="B379" s="401"/>
      <c r="C379" s="385">
        <f>C377+1</f>
        <v>43277</v>
      </c>
      <c r="D379" s="275" t="s">
        <v>75</v>
      </c>
      <c r="E379" s="11" t="str">
        <f t="shared" si="1406"/>
        <v>AM</v>
      </c>
      <c r="F379" s="156"/>
      <c r="G379" s="155" t="str">
        <f t="shared" si="1413"/>
        <v xml:space="preserve"> </v>
      </c>
      <c r="H379" s="287"/>
      <c r="I379" s="155"/>
      <c r="J379" s="286"/>
      <c r="K379" s="156"/>
      <c r="L379" s="155" t="str">
        <f t="shared" si="1444"/>
        <v xml:space="preserve"> </v>
      </c>
      <c r="M379" s="287"/>
      <c r="N379" s="155"/>
      <c r="O379" s="286"/>
      <c r="P379" s="156"/>
      <c r="Q379" s="155" t="str">
        <f t="shared" si="1444"/>
        <v xml:space="preserve"> </v>
      </c>
      <c r="R379" s="287"/>
      <c r="S379" s="155"/>
      <c r="T379" s="286"/>
      <c r="U379" s="156"/>
      <c r="V379" s="155" t="str">
        <f t="shared" si="1444"/>
        <v xml:space="preserve"> </v>
      </c>
      <c r="W379" s="287"/>
      <c r="X379" s="155"/>
      <c r="Y379" s="286"/>
      <c r="Z379" s="156"/>
      <c r="AA379" s="155" t="str">
        <f t="shared" si="1444"/>
        <v xml:space="preserve"> </v>
      </c>
      <c r="AB379" s="287"/>
      <c r="AC379" s="155"/>
      <c r="AD379" s="286"/>
      <c r="AE379" s="156"/>
      <c r="AF379" s="155" t="str">
        <f t="shared" si="1444"/>
        <v xml:space="preserve"> </v>
      </c>
      <c r="AG379" s="287"/>
      <c r="AH379" s="155"/>
      <c r="AI379" s="286"/>
      <c r="AJ379" s="156"/>
      <c r="AK379" s="155" t="str">
        <f t="shared" si="1444"/>
        <v xml:space="preserve"> </v>
      </c>
      <c r="AL379" s="287"/>
      <c r="AM379" s="155"/>
      <c r="AN379" s="286"/>
      <c r="AO379" s="156"/>
      <c r="AP379" s="155" t="str">
        <f t="shared" si="1444"/>
        <v xml:space="preserve"> </v>
      </c>
      <c r="AQ379" s="287"/>
      <c r="AR379" s="155"/>
      <c r="AS379" s="286"/>
      <c r="AT379" s="156"/>
      <c r="AU379" s="155" t="str">
        <f t="shared" si="1444"/>
        <v xml:space="preserve"> </v>
      </c>
      <c r="AV379" s="287"/>
      <c r="AW379" s="155"/>
      <c r="AX379" s="286"/>
      <c r="AY379" s="156"/>
      <c r="AZ379" s="155" t="str">
        <f t="shared" si="1444"/>
        <v xml:space="preserve"> </v>
      </c>
      <c r="BA379" s="287"/>
      <c r="BB379" s="155"/>
      <c r="BC379" s="286"/>
      <c r="BD379" s="156"/>
      <c r="BE379" s="155" t="str">
        <f t="shared" si="1444"/>
        <v xml:space="preserve"> </v>
      </c>
      <c r="BF379" s="287"/>
      <c r="BG379" s="155"/>
      <c r="BH379" s="286"/>
      <c r="BI379" s="156"/>
      <c r="BJ379" s="155" t="str">
        <f t="shared" si="1444"/>
        <v xml:space="preserve"> </v>
      </c>
      <c r="BK379" s="287"/>
      <c r="BL379" s="155"/>
      <c r="BM379" s="286"/>
      <c r="BN379" s="156"/>
      <c r="BO379" s="155" t="str">
        <f t="shared" si="1444"/>
        <v xml:space="preserve"> </v>
      </c>
      <c r="BP379" s="287"/>
      <c r="BQ379" s="155"/>
      <c r="BR379" s="286"/>
      <c r="BS379" s="156"/>
      <c r="BT379" s="155" t="str">
        <f t="shared" si="1444"/>
        <v xml:space="preserve"> </v>
      </c>
      <c r="BU379" s="287"/>
      <c r="BV379" s="155"/>
      <c r="BW379" s="286"/>
      <c r="BX379" s="156"/>
      <c r="BY379" s="155" t="str">
        <f t="shared" si="1445"/>
        <v xml:space="preserve"> </v>
      </c>
      <c r="BZ379" s="287"/>
      <c r="CA379" s="155"/>
      <c r="CB379" s="286"/>
      <c r="CC379" s="156"/>
      <c r="CD379" s="155" t="str">
        <f t="shared" si="1445"/>
        <v xml:space="preserve"> </v>
      </c>
      <c r="CE379" s="287"/>
      <c r="CF379" s="155"/>
      <c r="CG379" s="286"/>
      <c r="CH379" s="156"/>
      <c r="CI379" s="155" t="str">
        <f t="shared" si="1445"/>
        <v xml:space="preserve"> </v>
      </c>
      <c r="CJ379" s="287"/>
      <c r="CK379" s="155"/>
      <c r="CL379" s="286"/>
      <c r="CM379" s="156"/>
      <c r="CN379" s="155" t="str">
        <f t="shared" si="1445"/>
        <v xml:space="preserve"> </v>
      </c>
      <c r="CO379" s="287"/>
      <c r="CP379" s="155"/>
      <c r="CQ379" s="286"/>
      <c r="CR379" s="156"/>
      <c r="CS379" s="155" t="str">
        <f t="shared" si="1445"/>
        <v xml:space="preserve"> </v>
      </c>
      <c r="CT379" s="287"/>
      <c r="CU379" s="155"/>
      <c r="CV379" s="286"/>
      <c r="CW379" s="156"/>
      <c r="CX379" s="155" t="str">
        <f t="shared" si="1445"/>
        <v xml:space="preserve"> </v>
      </c>
      <c r="CY379" s="287"/>
      <c r="CZ379" s="155"/>
      <c r="DA379" s="286"/>
      <c r="DB379" s="156"/>
      <c r="DC379" s="155" t="str">
        <f t="shared" si="1445"/>
        <v xml:space="preserve"> </v>
      </c>
      <c r="DD379" s="287"/>
      <c r="DE379" s="155"/>
      <c r="DF379" s="286"/>
      <c r="DG379" s="156"/>
      <c r="DH379" s="155" t="str">
        <f t="shared" si="1445"/>
        <v xml:space="preserve"> </v>
      </c>
      <c r="DI379" s="287"/>
      <c r="DJ379" s="155"/>
      <c r="DK379" s="286"/>
      <c r="DL379" s="156"/>
      <c r="DM379" s="155" t="str">
        <f t="shared" si="1445"/>
        <v xml:space="preserve"> </v>
      </c>
      <c r="DN379" s="287"/>
      <c r="DO379" s="155"/>
      <c r="DP379" s="286"/>
      <c r="DQ379" s="156"/>
      <c r="DR379" s="155" t="str">
        <f t="shared" si="1445"/>
        <v xml:space="preserve"> </v>
      </c>
      <c r="DS379" s="287"/>
      <c r="DT379" s="155"/>
      <c r="DU379" s="286"/>
      <c r="DV379" s="156"/>
      <c r="DW379" s="155" t="str">
        <f t="shared" si="1445"/>
        <v xml:space="preserve"> </v>
      </c>
      <c r="DX379" s="287"/>
      <c r="DY379" s="155"/>
      <c r="DZ379" s="286"/>
      <c r="EA379" s="156"/>
      <c r="EB379" s="155" t="str">
        <f t="shared" si="1445"/>
        <v xml:space="preserve"> </v>
      </c>
      <c r="EC379" s="287"/>
      <c r="ED379" s="155"/>
      <c r="EE379" s="286"/>
      <c r="EF379" s="156"/>
      <c r="EG379" s="155" t="str">
        <f t="shared" si="1445"/>
        <v xml:space="preserve"> </v>
      </c>
      <c r="EH379" s="287"/>
      <c r="EI379" s="155"/>
      <c r="EJ379" s="286"/>
      <c r="EK379" s="156"/>
      <c r="EL379" s="155" t="str">
        <f t="shared" si="1446"/>
        <v xml:space="preserve"> </v>
      </c>
      <c r="EM379" s="287"/>
      <c r="EN379" s="155"/>
      <c r="EO379" s="286"/>
      <c r="EP379" s="156"/>
      <c r="EQ379" s="155" t="str">
        <f t="shared" si="1446"/>
        <v xml:space="preserve"> </v>
      </c>
      <c r="ER379" s="287"/>
      <c r="ES379" s="155"/>
      <c r="ET379" s="286"/>
      <c r="EU379" s="156"/>
      <c r="EV379" s="155" t="str">
        <f t="shared" si="1446"/>
        <v xml:space="preserve"> </v>
      </c>
      <c r="EW379" s="287"/>
      <c r="EX379" s="155"/>
      <c r="EY379" s="286"/>
      <c r="EZ379" s="156"/>
      <c r="FA379" s="155" t="str">
        <f t="shared" si="1446"/>
        <v xml:space="preserve"> </v>
      </c>
      <c r="FB379" s="287"/>
      <c r="FC379" s="155"/>
      <c r="FD379" s="286"/>
    </row>
    <row r="380" spans="1:160" ht="15" customHeight="1">
      <c r="A380" s="361"/>
      <c r="B380" s="401"/>
      <c r="C380" s="385"/>
      <c r="D380" s="277"/>
      <c r="E380" s="11" t="str">
        <f t="shared" si="1406"/>
        <v>PM</v>
      </c>
      <c r="F380" s="156"/>
      <c r="G380" s="155" t="str">
        <f t="shared" si="1413"/>
        <v xml:space="preserve"> </v>
      </c>
      <c r="H380" s="287"/>
      <c r="I380" s="155"/>
      <c r="J380" s="286"/>
      <c r="K380" s="156"/>
      <c r="L380" s="155" t="str">
        <f t="shared" si="1444"/>
        <v xml:space="preserve"> </v>
      </c>
      <c r="M380" s="287"/>
      <c r="N380" s="155"/>
      <c r="O380" s="286"/>
      <c r="P380" s="156"/>
      <c r="Q380" s="155" t="str">
        <f t="shared" si="1444"/>
        <v xml:space="preserve"> </v>
      </c>
      <c r="R380" s="287"/>
      <c r="S380" s="155"/>
      <c r="T380" s="286"/>
      <c r="U380" s="156"/>
      <c r="V380" s="155" t="str">
        <f t="shared" si="1444"/>
        <v xml:space="preserve"> </v>
      </c>
      <c r="W380" s="287"/>
      <c r="X380" s="155"/>
      <c r="Y380" s="286"/>
      <c r="Z380" s="156"/>
      <c r="AA380" s="155" t="str">
        <f t="shared" si="1444"/>
        <v xml:space="preserve"> </v>
      </c>
      <c r="AB380" s="287"/>
      <c r="AC380" s="155"/>
      <c r="AD380" s="286"/>
      <c r="AE380" s="156"/>
      <c r="AF380" s="155" t="str">
        <f t="shared" si="1444"/>
        <v xml:space="preserve"> </v>
      </c>
      <c r="AG380" s="287"/>
      <c r="AH380" s="155"/>
      <c r="AI380" s="286"/>
      <c r="AJ380" s="156"/>
      <c r="AK380" s="155" t="str">
        <f t="shared" si="1444"/>
        <v xml:space="preserve"> </v>
      </c>
      <c r="AL380" s="287"/>
      <c r="AM380" s="155"/>
      <c r="AN380" s="286"/>
      <c r="AO380" s="156"/>
      <c r="AP380" s="155" t="str">
        <f t="shared" si="1444"/>
        <v xml:space="preserve"> </v>
      </c>
      <c r="AQ380" s="287"/>
      <c r="AR380" s="155"/>
      <c r="AS380" s="286"/>
      <c r="AT380" s="156"/>
      <c r="AU380" s="155" t="str">
        <f t="shared" si="1444"/>
        <v xml:space="preserve"> </v>
      </c>
      <c r="AV380" s="287"/>
      <c r="AW380" s="155"/>
      <c r="AX380" s="286"/>
      <c r="AY380" s="156"/>
      <c r="AZ380" s="155" t="str">
        <f t="shared" si="1444"/>
        <v xml:space="preserve"> </v>
      </c>
      <c r="BA380" s="287"/>
      <c r="BB380" s="155"/>
      <c r="BC380" s="286"/>
      <c r="BD380" s="156"/>
      <c r="BE380" s="155" t="str">
        <f t="shared" si="1444"/>
        <v xml:space="preserve"> </v>
      </c>
      <c r="BF380" s="287"/>
      <c r="BG380" s="155"/>
      <c r="BH380" s="286"/>
      <c r="BI380" s="156"/>
      <c r="BJ380" s="155" t="str">
        <f t="shared" si="1444"/>
        <v xml:space="preserve"> </v>
      </c>
      <c r="BK380" s="287"/>
      <c r="BL380" s="155"/>
      <c r="BM380" s="286"/>
      <c r="BN380" s="156"/>
      <c r="BO380" s="155" t="str">
        <f t="shared" si="1444"/>
        <v xml:space="preserve"> </v>
      </c>
      <c r="BP380" s="287"/>
      <c r="BQ380" s="155"/>
      <c r="BR380" s="286"/>
      <c r="BS380" s="156"/>
      <c r="BT380" s="155" t="str">
        <f t="shared" si="1444"/>
        <v xml:space="preserve"> </v>
      </c>
      <c r="BU380" s="287"/>
      <c r="BV380" s="155"/>
      <c r="BW380" s="286"/>
      <c r="BX380" s="156"/>
      <c r="BY380" s="155" t="str">
        <f t="shared" si="1445"/>
        <v xml:space="preserve"> </v>
      </c>
      <c r="BZ380" s="287"/>
      <c r="CA380" s="155"/>
      <c r="CB380" s="286"/>
      <c r="CC380" s="156"/>
      <c r="CD380" s="155" t="str">
        <f t="shared" si="1445"/>
        <v xml:space="preserve"> </v>
      </c>
      <c r="CE380" s="287"/>
      <c r="CF380" s="155"/>
      <c r="CG380" s="286"/>
      <c r="CH380" s="156"/>
      <c r="CI380" s="155" t="str">
        <f t="shared" si="1445"/>
        <v xml:space="preserve"> </v>
      </c>
      <c r="CJ380" s="287"/>
      <c r="CK380" s="155"/>
      <c r="CL380" s="286"/>
      <c r="CM380" s="156"/>
      <c r="CN380" s="155" t="str">
        <f t="shared" si="1445"/>
        <v xml:space="preserve"> </v>
      </c>
      <c r="CO380" s="287"/>
      <c r="CP380" s="155"/>
      <c r="CQ380" s="286"/>
      <c r="CR380" s="156"/>
      <c r="CS380" s="155" t="str">
        <f t="shared" si="1445"/>
        <v xml:space="preserve"> </v>
      </c>
      <c r="CT380" s="287"/>
      <c r="CU380" s="155"/>
      <c r="CV380" s="286"/>
      <c r="CW380" s="156"/>
      <c r="CX380" s="155" t="str">
        <f t="shared" si="1445"/>
        <v xml:space="preserve"> </v>
      </c>
      <c r="CY380" s="287"/>
      <c r="CZ380" s="155"/>
      <c r="DA380" s="286"/>
      <c r="DB380" s="156"/>
      <c r="DC380" s="155" t="str">
        <f t="shared" si="1445"/>
        <v xml:space="preserve"> </v>
      </c>
      <c r="DD380" s="287"/>
      <c r="DE380" s="155"/>
      <c r="DF380" s="286"/>
      <c r="DG380" s="156"/>
      <c r="DH380" s="155" t="str">
        <f t="shared" si="1445"/>
        <v xml:space="preserve"> </v>
      </c>
      <c r="DI380" s="287"/>
      <c r="DJ380" s="155"/>
      <c r="DK380" s="286"/>
      <c r="DL380" s="156"/>
      <c r="DM380" s="155" t="str">
        <f t="shared" si="1445"/>
        <v xml:space="preserve"> </v>
      </c>
      <c r="DN380" s="287"/>
      <c r="DO380" s="155"/>
      <c r="DP380" s="286"/>
      <c r="DQ380" s="156"/>
      <c r="DR380" s="155" t="str">
        <f t="shared" si="1445"/>
        <v xml:space="preserve"> </v>
      </c>
      <c r="DS380" s="287"/>
      <c r="DT380" s="155"/>
      <c r="DU380" s="286"/>
      <c r="DV380" s="156"/>
      <c r="DW380" s="155" t="str">
        <f t="shared" si="1445"/>
        <v xml:space="preserve"> </v>
      </c>
      <c r="DX380" s="287"/>
      <c r="DY380" s="155"/>
      <c r="DZ380" s="286"/>
      <c r="EA380" s="156"/>
      <c r="EB380" s="155" t="str">
        <f t="shared" si="1445"/>
        <v xml:space="preserve"> </v>
      </c>
      <c r="EC380" s="287"/>
      <c r="ED380" s="155"/>
      <c r="EE380" s="286"/>
      <c r="EF380" s="156"/>
      <c r="EG380" s="155" t="str">
        <f t="shared" si="1445"/>
        <v xml:space="preserve"> </v>
      </c>
      <c r="EH380" s="287"/>
      <c r="EI380" s="155"/>
      <c r="EJ380" s="286"/>
      <c r="EK380" s="156"/>
      <c r="EL380" s="155" t="str">
        <f t="shared" si="1446"/>
        <v xml:space="preserve"> </v>
      </c>
      <c r="EM380" s="287"/>
      <c r="EN380" s="155"/>
      <c r="EO380" s="286"/>
      <c r="EP380" s="156"/>
      <c r="EQ380" s="155" t="str">
        <f t="shared" si="1446"/>
        <v xml:space="preserve"> </v>
      </c>
      <c r="ER380" s="287"/>
      <c r="ES380" s="155"/>
      <c r="ET380" s="286"/>
      <c r="EU380" s="156"/>
      <c r="EV380" s="155" t="str">
        <f t="shared" si="1446"/>
        <v xml:space="preserve"> </v>
      </c>
      <c r="EW380" s="287"/>
      <c r="EX380" s="155"/>
      <c r="EY380" s="286"/>
      <c r="EZ380" s="156"/>
      <c r="FA380" s="155" t="str">
        <f t="shared" si="1446"/>
        <v xml:space="preserve"> </v>
      </c>
      <c r="FB380" s="287"/>
      <c r="FC380" s="155"/>
      <c r="FD380" s="286"/>
    </row>
    <row r="381" spans="1:160" ht="15" customHeight="1">
      <c r="A381" s="361">
        <f>IF($A379+1=8,1, $A379+1)</f>
        <v>3</v>
      </c>
      <c r="B381" s="401"/>
      <c r="C381" s="385">
        <f>C379+1</f>
        <v>43278</v>
      </c>
      <c r="D381" s="275" t="s">
        <v>76</v>
      </c>
      <c r="E381" s="11" t="str">
        <f t="shared" si="1406"/>
        <v>AM</v>
      </c>
      <c r="F381" s="156"/>
      <c r="G381" s="155" t="str">
        <f t="shared" si="1413"/>
        <v xml:space="preserve"> </v>
      </c>
      <c r="H381" s="287"/>
      <c r="I381" s="155"/>
      <c r="J381" s="286"/>
      <c r="K381" s="156"/>
      <c r="L381" s="155" t="str">
        <f t="shared" si="1444"/>
        <v xml:space="preserve"> </v>
      </c>
      <c r="M381" s="287"/>
      <c r="N381" s="155"/>
      <c r="O381" s="286"/>
      <c r="P381" s="156"/>
      <c r="Q381" s="155" t="str">
        <f t="shared" si="1444"/>
        <v xml:space="preserve"> </v>
      </c>
      <c r="R381" s="287"/>
      <c r="S381" s="155"/>
      <c r="T381" s="286"/>
      <c r="U381" s="156"/>
      <c r="V381" s="155" t="str">
        <f t="shared" si="1444"/>
        <v xml:space="preserve"> </v>
      </c>
      <c r="W381" s="287"/>
      <c r="X381" s="155"/>
      <c r="Y381" s="286"/>
      <c r="Z381" s="156"/>
      <c r="AA381" s="155" t="str">
        <f t="shared" si="1444"/>
        <v xml:space="preserve"> </v>
      </c>
      <c r="AB381" s="287"/>
      <c r="AC381" s="155"/>
      <c r="AD381" s="286"/>
      <c r="AE381" s="156"/>
      <c r="AF381" s="155" t="str">
        <f t="shared" si="1444"/>
        <v xml:space="preserve"> </v>
      </c>
      <c r="AG381" s="287"/>
      <c r="AH381" s="155"/>
      <c r="AI381" s="286"/>
      <c r="AJ381" s="156"/>
      <c r="AK381" s="155" t="str">
        <f t="shared" si="1444"/>
        <v xml:space="preserve"> </v>
      </c>
      <c r="AL381" s="287"/>
      <c r="AM381" s="155"/>
      <c r="AN381" s="286"/>
      <c r="AO381" s="156"/>
      <c r="AP381" s="155" t="str">
        <f t="shared" si="1444"/>
        <v xml:space="preserve"> </v>
      </c>
      <c r="AQ381" s="287"/>
      <c r="AR381" s="155"/>
      <c r="AS381" s="286"/>
      <c r="AT381" s="156"/>
      <c r="AU381" s="155" t="str">
        <f t="shared" si="1444"/>
        <v xml:space="preserve"> </v>
      </c>
      <c r="AV381" s="287"/>
      <c r="AW381" s="155"/>
      <c r="AX381" s="286"/>
      <c r="AY381" s="156"/>
      <c r="AZ381" s="155" t="str">
        <f t="shared" si="1444"/>
        <v xml:space="preserve"> </v>
      </c>
      <c r="BA381" s="287"/>
      <c r="BB381" s="155"/>
      <c r="BC381" s="286"/>
      <c r="BD381" s="156"/>
      <c r="BE381" s="155" t="str">
        <f t="shared" si="1444"/>
        <v xml:space="preserve"> </v>
      </c>
      <c r="BF381" s="287"/>
      <c r="BG381" s="155"/>
      <c r="BH381" s="286"/>
      <c r="BI381" s="156"/>
      <c r="BJ381" s="155" t="str">
        <f t="shared" si="1444"/>
        <v xml:space="preserve"> </v>
      </c>
      <c r="BK381" s="287"/>
      <c r="BL381" s="155"/>
      <c r="BM381" s="286"/>
      <c r="BN381" s="156"/>
      <c r="BO381" s="155" t="str">
        <f t="shared" si="1444"/>
        <v xml:space="preserve"> </v>
      </c>
      <c r="BP381" s="287"/>
      <c r="BQ381" s="155"/>
      <c r="BR381" s="286"/>
      <c r="BS381" s="156"/>
      <c r="BT381" s="155" t="str">
        <f t="shared" si="1444"/>
        <v xml:space="preserve"> </v>
      </c>
      <c r="BU381" s="287"/>
      <c r="BV381" s="155"/>
      <c r="BW381" s="286"/>
      <c r="BX381" s="156"/>
      <c r="BY381" s="155" t="str">
        <f t="shared" si="1445"/>
        <v xml:space="preserve"> </v>
      </c>
      <c r="BZ381" s="287"/>
      <c r="CA381" s="155"/>
      <c r="CB381" s="286"/>
      <c r="CC381" s="156"/>
      <c r="CD381" s="155" t="str">
        <f t="shared" si="1445"/>
        <v xml:space="preserve"> </v>
      </c>
      <c r="CE381" s="287"/>
      <c r="CF381" s="155"/>
      <c r="CG381" s="286"/>
      <c r="CH381" s="156"/>
      <c r="CI381" s="155" t="str">
        <f t="shared" si="1445"/>
        <v xml:space="preserve"> </v>
      </c>
      <c r="CJ381" s="287"/>
      <c r="CK381" s="155"/>
      <c r="CL381" s="286"/>
      <c r="CM381" s="156"/>
      <c r="CN381" s="155" t="str">
        <f t="shared" si="1445"/>
        <v xml:space="preserve"> </v>
      </c>
      <c r="CO381" s="287"/>
      <c r="CP381" s="155"/>
      <c r="CQ381" s="286"/>
      <c r="CR381" s="156"/>
      <c r="CS381" s="155" t="str">
        <f t="shared" si="1445"/>
        <v xml:space="preserve"> </v>
      </c>
      <c r="CT381" s="287"/>
      <c r="CU381" s="155"/>
      <c r="CV381" s="286"/>
      <c r="CW381" s="156"/>
      <c r="CX381" s="155" t="str">
        <f t="shared" si="1445"/>
        <v xml:space="preserve"> </v>
      </c>
      <c r="CY381" s="287"/>
      <c r="CZ381" s="155"/>
      <c r="DA381" s="286"/>
      <c r="DB381" s="156"/>
      <c r="DC381" s="155" t="str">
        <f t="shared" si="1445"/>
        <v xml:space="preserve"> </v>
      </c>
      <c r="DD381" s="287"/>
      <c r="DE381" s="155"/>
      <c r="DF381" s="286"/>
      <c r="DG381" s="156"/>
      <c r="DH381" s="155" t="str">
        <f t="shared" si="1445"/>
        <v xml:space="preserve"> </v>
      </c>
      <c r="DI381" s="287"/>
      <c r="DJ381" s="155"/>
      <c r="DK381" s="286"/>
      <c r="DL381" s="156"/>
      <c r="DM381" s="155" t="str">
        <f t="shared" si="1445"/>
        <v xml:space="preserve"> </v>
      </c>
      <c r="DN381" s="287"/>
      <c r="DO381" s="155"/>
      <c r="DP381" s="286"/>
      <c r="DQ381" s="156"/>
      <c r="DR381" s="155" t="str">
        <f t="shared" si="1445"/>
        <v xml:space="preserve"> </v>
      </c>
      <c r="DS381" s="287"/>
      <c r="DT381" s="155"/>
      <c r="DU381" s="286"/>
      <c r="DV381" s="156"/>
      <c r="DW381" s="155" t="str">
        <f t="shared" si="1445"/>
        <v xml:space="preserve"> </v>
      </c>
      <c r="DX381" s="287"/>
      <c r="DY381" s="155"/>
      <c r="DZ381" s="286"/>
      <c r="EA381" s="156"/>
      <c r="EB381" s="155" t="str">
        <f t="shared" si="1445"/>
        <v xml:space="preserve"> </v>
      </c>
      <c r="EC381" s="287"/>
      <c r="ED381" s="155"/>
      <c r="EE381" s="286"/>
      <c r="EF381" s="156"/>
      <c r="EG381" s="155" t="str">
        <f t="shared" si="1445"/>
        <v xml:space="preserve"> </v>
      </c>
      <c r="EH381" s="287"/>
      <c r="EI381" s="155"/>
      <c r="EJ381" s="286"/>
      <c r="EK381" s="156"/>
      <c r="EL381" s="155" t="str">
        <f t="shared" si="1446"/>
        <v xml:space="preserve"> </v>
      </c>
      <c r="EM381" s="287"/>
      <c r="EN381" s="155"/>
      <c r="EO381" s="286"/>
      <c r="EP381" s="156"/>
      <c r="EQ381" s="155" t="str">
        <f t="shared" si="1446"/>
        <v xml:space="preserve"> </v>
      </c>
      <c r="ER381" s="287"/>
      <c r="ES381" s="155"/>
      <c r="ET381" s="286"/>
      <c r="EU381" s="156"/>
      <c r="EV381" s="155" t="str">
        <f t="shared" si="1446"/>
        <v xml:space="preserve"> </v>
      </c>
      <c r="EW381" s="287"/>
      <c r="EX381" s="155"/>
      <c r="EY381" s="286"/>
      <c r="EZ381" s="156"/>
      <c r="FA381" s="155" t="str">
        <f t="shared" si="1446"/>
        <v xml:space="preserve"> </v>
      </c>
      <c r="FB381" s="287"/>
      <c r="FC381" s="155"/>
      <c r="FD381" s="286"/>
    </row>
    <row r="382" spans="1:160" ht="15" customHeight="1">
      <c r="A382" s="361"/>
      <c r="B382" s="401"/>
      <c r="C382" s="385"/>
      <c r="D382" s="277"/>
      <c r="E382" s="11" t="str">
        <f t="shared" si="1406"/>
        <v>PM</v>
      </c>
      <c r="F382" s="156"/>
      <c r="G382" s="155" t="str">
        <f t="shared" si="1413"/>
        <v xml:space="preserve"> </v>
      </c>
      <c r="H382" s="287"/>
      <c r="I382" s="155"/>
      <c r="J382" s="286"/>
      <c r="K382" s="156"/>
      <c r="L382" s="155" t="str">
        <f t="shared" si="1444"/>
        <v xml:space="preserve"> </v>
      </c>
      <c r="M382" s="287"/>
      <c r="N382" s="155"/>
      <c r="O382" s="286"/>
      <c r="P382" s="156"/>
      <c r="Q382" s="155" t="str">
        <f t="shared" si="1444"/>
        <v xml:space="preserve"> </v>
      </c>
      <c r="R382" s="287"/>
      <c r="S382" s="155"/>
      <c r="T382" s="286"/>
      <c r="U382" s="156"/>
      <c r="V382" s="155" t="str">
        <f t="shared" si="1444"/>
        <v xml:space="preserve"> </v>
      </c>
      <c r="W382" s="287"/>
      <c r="X382" s="155"/>
      <c r="Y382" s="286"/>
      <c r="Z382" s="156"/>
      <c r="AA382" s="155" t="str">
        <f t="shared" si="1444"/>
        <v xml:space="preserve"> </v>
      </c>
      <c r="AB382" s="287"/>
      <c r="AC382" s="155"/>
      <c r="AD382" s="286"/>
      <c r="AE382" s="156"/>
      <c r="AF382" s="155" t="str">
        <f t="shared" si="1444"/>
        <v xml:space="preserve"> </v>
      </c>
      <c r="AG382" s="287"/>
      <c r="AH382" s="155"/>
      <c r="AI382" s="286"/>
      <c r="AJ382" s="156"/>
      <c r="AK382" s="155" t="str">
        <f t="shared" si="1444"/>
        <v xml:space="preserve"> </v>
      </c>
      <c r="AL382" s="287"/>
      <c r="AM382" s="155"/>
      <c r="AN382" s="286"/>
      <c r="AO382" s="156"/>
      <c r="AP382" s="155" t="str">
        <f t="shared" si="1444"/>
        <v xml:space="preserve"> </v>
      </c>
      <c r="AQ382" s="287"/>
      <c r="AR382" s="155"/>
      <c r="AS382" s="286"/>
      <c r="AT382" s="156"/>
      <c r="AU382" s="155" t="str">
        <f t="shared" si="1444"/>
        <v xml:space="preserve"> </v>
      </c>
      <c r="AV382" s="287"/>
      <c r="AW382" s="155"/>
      <c r="AX382" s="286"/>
      <c r="AY382" s="156"/>
      <c r="AZ382" s="155" t="str">
        <f t="shared" si="1444"/>
        <v xml:space="preserve"> </v>
      </c>
      <c r="BA382" s="287"/>
      <c r="BB382" s="155"/>
      <c r="BC382" s="286"/>
      <c r="BD382" s="156"/>
      <c r="BE382" s="155" t="str">
        <f t="shared" si="1444"/>
        <v xml:space="preserve"> </v>
      </c>
      <c r="BF382" s="287"/>
      <c r="BG382" s="155"/>
      <c r="BH382" s="286"/>
      <c r="BI382" s="156"/>
      <c r="BJ382" s="155" t="str">
        <f t="shared" si="1444"/>
        <v xml:space="preserve"> </v>
      </c>
      <c r="BK382" s="287"/>
      <c r="BL382" s="155"/>
      <c r="BM382" s="286"/>
      <c r="BN382" s="156"/>
      <c r="BO382" s="155" t="str">
        <f t="shared" si="1444"/>
        <v xml:space="preserve"> </v>
      </c>
      <c r="BP382" s="287"/>
      <c r="BQ382" s="155"/>
      <c r="BR382" s="286"/>
      <c r="BS382" s="156"/>
      <c r="BT382" s="155" t="str">
        <f t="shared" si="1444"/>
        <v xml:space="preserve"> </v>
      </c>
      <c r="BU382" s="287"/>
      <c r="BV382" s="155"/>
      <c r="BW382" s="286"/>
      <c r="BX382" s="156"/>
      <c r="BY382" s="155" t="str">
        <f t="shared" si="1445"/>
        <v xml:space="preserve"> </v>
      </c>
      <c r="BZ382" s="287"/>
      <c r="CA382" s="155"/>
      <c r="CB382" s="286"/>
      <c r="CC382" s="156"/>
      <c r="CD382" s="155" t="str">
        <f t="shared" si="1445"/>
        <v xml:space="preserve"> </v>
      </c>
      <c r="CE382" s="287"/>
      <c r="CF382" s="155"/>
      <c r="CG382" s="286"/>
      <c r="CH382" s="156"/>
      <c r="CI382" s="155" t="str">
        <f t="shared" si="1445"/>
        <v xml:space="preserve"> </v>
      </c>
      <c r="CJ382" s="287"/>
      <c r="CK382" s="155"/>
      <c r="CL382" s="286"/>
      <c r="CM382" s="156"/>
      <c r="CN382" s="155" t="str">
        <f t="shared" si="1445"/>
        <v xml:space="preserve"> </v>
      </c>
      <c r="CO382" s="287"/>
      <c r="CP382" s="155"/>
      <c r="CQ382" s="286"/>
      <c r="CR382" s="156"/>
      <c r="CS382" s="155" t="str">
        <f t="shared" si="1445"/>
        <v xml:space="preserve"> </v>
      </c>
      <c r="CT382" s="287"/>
      <c r="CU382" s="155"/>
      <c r="CV382" s="286"/>
      <c r="CW382" s="156"/>
      <c r="CX382" s="155" t="str">
        <f t="shared" si="1445"/>
        <v xml:space="preserve"> </v>
      </c>
      <c r="CY382" s="287"/>
      <c r="CZ382" s="155"/>
      <c r="DA382" s="286"/>
      <c r="DB382" s="156"/>
      <c r="DC382" s="155" t="str">
        <f t="shared" si="1445"/>
        <v xml:space="preserve"> </v>
      </c>
      <c r="DD382" s="287"/>
      <c r="DE382" s="155"/>
      <c r="DF382" s="286"/>
      <c r="DG382" s="156"/>
      <c r="DH382" s="155" t="str">
        <f t="shared" si="1445"/>
        <v xml:space="preserve"> </v>
      </c>
      <c r="DI382" s="287"/>
      <c r="DJ382" s="155"/>
      <c r="DK382" s="286"/>
      <c r="DL382" s="156"/>
      <c r="DM382" s="155" t="str">
        <f t="shared" si="1445"/>
        <v xml:space="preserve"> </v>
      </c>
      <c r="DN382" s="287"/>
      <c r="DO382" s="155"/>
      <c r="DP382" s="286"/>
      <c r="DQ382" s="156"/>
      <c r="DR382" s="155" t="str">
        <f t="shared" si="1445"/>
        <v xml:space="preserve"> </v>
      </c>
      <c r="DS382" s="287"/>
      <c r="DT382" s="155"/>
      <c r="DU382" s="286"/>
      <c r="DV382" s="156"/>
      <c r="DW382" s="155" t="str">
        <f t="shared" si="1445"/>
        <v xml:space="preserve"> </v>
      </c>
      <c r="DX382" s="287"/>
      <c r="DY382" s="155"/>
      <c r="DZ382" s="286"/>
      <c r="EA382" s="156"/>
      <c r="EB382" s="155" t="str">
        <f t="shared" si="1445"/>
        <v xml:space="preserve"> </v>
      </c>
      <c r="EC382" s="287"/>
      <c r="ED382" s="155"/>
      <c r="EE382" s="286"/>
      <c r="EF382" s="156"/>
      <c r="EG382" s="155" t="str">
        <f t="shared" si="1445"/>
        <v xml:space="preserve"> </v>
      </c>
      <c r="EH382" s="287"/>
      <c r="EI382" s="155"/>
      <c r="EJ382" s="286"/>
      <c r="EK382" s="156"/>
      <c r="EL382" s="155" t="str">
        <f t="shared" si="1446"/>
        <v xml:space="preserve"> </v>
      </c>
      <c r="EM382" s="287"/>
      <c r="EN382" s="155"/>
      <c r="EO382" s="286"/>
      <c r="EP382" s="156"/>
      <c r="EQ382" s="155" t="str">
        <f t="shared" si="1446"/>
        <v xml:space="preserve"> </v>
      </c>
      <c r="ER382" s="287"/>
      <c r="ES382" s="155"/>
      <c r="ET382" s="286"/>
      <c r="EU382" s="156"/>
      <c r="EV382" s="155" t="str">
        <f t="shared" si="1446"/>
        <v xml:space="preserve"> </v>
      </c>
      <c r="EW382" s="287"/>
      <c r="EX382" s="155"/>
      <c r="EY382" s="286"/>
      <c r="EZ382" s="156"/>
      <c r="FA382" s="155" t="str">
        <f t="shared" si="1446"/>
        <v xml:space="preserve"> </v>
      </c>
      <c r="FB382" s="287"/>
      <c r="FC382" s="155"/>
      <c r="FD382" s="286"/>
    </row>
    <row r="383" spans="1:160" ht="15" customHeight="1">
      <c r="A383" s="361">
        <f>IF($A381+1=8,1, $A381+1)</f>
        <v>4</v>
      </c>
      <c r="B383" s="401"/>
      <c r="C383" s="385">
        <f>C381+1</f>
        <v>43279</v>
      </c>
      <c r="D383" s="275" t="s">
        <v>77</v>
      </c>
      <c r="E383" s="11" t="str">
        <f t="shared" si="1406"/>
        <v>AM</v>
      </c>
      <c r="F383" s="156"/>
      <c r="G383" s="155" t="str">
        <f t="shared" si="1413"/>
        <v xml:space="preserve"> </v>
      </c>
      <c r="H383" s="287"/>
      <c r="I383" s="155"/>
      <c r="J383" s="286"/>
      <c r="K383" s="156"/>
      <c r="L383" s="155" t="str">
        <f t="shared" si="1444"/>
        <v xml:space="preserve"> </v>
      </c>
      <c r="M383" s="287"/>
      <c r="N383" s="155"/>
      <c r="O383" s="286"/>
      <c r="P383" s="156"/>
      <c r="Q383" s="155" t="str">
        <f t="shared" si="1444"/>
        <v xml:space="preserve"> </v>
      </c>
      <c r="R383" s="287"/>
      <c r="S383" s="155"/>
      <c r="T383" s="286"/>
      <c r="U383" s="156"/>
      <c r="V383" s="155" t="str">
        <f t="shared" si="1444"/>
        <v xml:space="preserve"> </v>
      </c>
      <c r="W383" s="287"/>
      <c r="X383" s="155"/>
      <c r="Y383" s="286"/>
      <c r="Z383" s="156"/>
      <c r="AA383" s="155" t="str">
        <f t="shared" si="1444"/>
        <v xml:space="preserve"> </v>
      </c>
      <c r="AB383" s="287"/>
      <c r="AC383" s="155"/>
      <c r="AD383" s="286"/>
      <c r="AE383" s="156"/>
      <c r="AF383" s="155" t="str">
        <f t="shared" si="1444"/>
        <v xml:space="preserve"> </v>
      </c>
      <c r="AG383" s="287"/>
      <c r="AH383" s="155"/>
      <c r="AI383" s="286"/>
      <c r="AJ383" s="156"/>
      <c r="AK383" s="155" t="str">
        <f t="shared" si="1444"/>
        <v xml:space="preserve"> </v>
      </c>
      <c r="AL383" s="287"/>
      <c r="AM383" s="155"/>
      <c r="AN383" s="286"/>
      <c r="AO383" s="156"/>
      <c r="AP383" s="155" t="str">
        <f t="shared" si="1444"/>
        <v xml:space="preserve"> </v>
      </c>
      <c r="AQ383" s="287"/>
      <c r="AR383" s="155"/>
      <c r="AS383" s="286"/>
      <c r="AT383" s="156"/>
      <c r="AU383" s="155" t="str">
        <f t="shared" si="1444"/>
        <v xml:space="preserve"> </v>
      </c>
      <c r="AV383" s="287"/>
      <c r="AW383" s="155"/>
      <c r="AX383" s="286"/>
      <c r="AY383" s="156"/>
      <c r="AZ383" s="155" t="str">
        <f t="shared" si="1444"/>
        <v xml:space="preserve"> </v>
      </c>
      <c r="BA383" s="287"/>
      <c r="BB383" s="155"/>
      <c r="BC383" s="286"/>
      <c r="BD383" s="156"/>
      <c r="BE383" s="155" t="str">
        <f t="shared" si="1444"/>
        <v xml:space="preserve"> </v>
      </c>
      <c r="BF383" s="287"/>
      <c r="BG383" s="155"/>
      <c r="BH383" s="286"/>
      <c r="BI383" s="156"/>
      <c r="BJ383" s="155" t="str">
        <f t="shared" si="1444"/>
        <v xml:space="preserve"> </v>
      </c>
      <c r="BK383" s="287"/>
      <c r="BL383" s="155"/>
      <c r="BM383" s="286"/>
      <c r="BN383" s="156"/>
      <c r="BO383" s="155" t="str">
        <f t="shared" si="1444"/>
        <v xml:space="preserve"> </v>
      </c>
      <c r="BP383" s="287"/>
      <c r="BQ383" s="155"/>
      <c r="BR383" s="286"/>
      <c r="BS383" s="156"/>
      <c r="BT383" s="155" t="str">
        <f t="shared" si="1444"/>
        <v xml:space="preserve"> </v>
      </c>
      <c r="BU383" s="287"/>
      <c r="BV383" s="155"/>
      <c r="BW383" s="286"/>
      <c r="BX383" s="156"/>
      <c r="BY383" s="155" t="str">
        <f t="shared" si="1445"/>
        <v xml:space="preserve"> </v>
      </c>
      <c r="BZ383" s="287"/>
      <c r="CA383" s="155"/>
      <c r="CB383" s="286"/>
      <c r="CC383" s="156"/>
      <c r="CD383" s="155" t="str">
        <f t="shared" si="1445"/>
        <v xml:space="preserve"> </v>
      </c>
      <c r="CE383" s="287"/>
      <c r="CF383" s="155"/>
      <c r="CG383" s="286"/>
      <c r="CH383" s="156"/>
      <c r="CI383" s="155" t="str">
        <f t="shared" si="1445"/>
        <v xml:space="preserve"> </v>
      </c>
      <c r="CJ383" s="287"/>
      <c r="CK383" s="155"/>
      <c r="CL383" s="286"/>
      <c r="CM383" s="156"/>
      <c r="CN383" s="155" t="str">
        <f t="shared" si="1445"/>
        <v xml:space="preserve"> </v>
      </c>
      <c r="CO383" s="287"/>
      <c r="CP383" s="155"/>
      <c r="CQ383" s="286"/>
      <c r="CR383" s="156"/>
      <c r="CS383" s="155" t="str">
        <f t="shared" si="1445"/>
        <v xml:space="preserve"> </v>
      </c>
      <c r="CT383" s="287"/>
      <c r="CU383" s="155"/>
      <c r="CV383" s="286"/>
      <c r="CW383" s="156"/>
      <c r="CX383" s="155" t="str">
        <f t="shared" si="1445"/>
        <v xml:space="preserve"> </v>
      </c>
      <c r="CY383" s="287"/>
      <c r="CZ383" s="155"/>
      <c r="DA383" s="286"/>
      <c r="DB383" s="156"/>
      <c r="DC383" s="155" t="str">
        <f t="shared" si="1445"/>
        <v xml:space="preserve"> </v>
      </c>
      <c r="DD383" s="287"/>
      <c r="DE383" s="155"/>
      <c r="DF383" s="286"/>
      <c r="DG383" s="156"/>
      <c r="DH383" s="155" t="str">
        <f t="shared" si="1445"/>
        <v xml:space="preserve"> </v>
      </c>
      <c r="DI383" s="287"/>
      <c r="DJ383" s="155"/>
      <c r="DK383" s="286"/>
      <c r="DL383" s="156"/>
      <c r="DM383" s="155" t="str">
        <f t="shared" si="1445"/>
        <v xml:space="preserve"> </v>
      </c>
      <c r="DN383" s="287"/>
      <c r="DO383" s="155"/>
      <c r="DP383" s="286"/>
      <c r="DQ383" s="156"/>
      <c r="DR383" s="155" t="str">
        <f t="shared" si="1445"/>
        <v xml:space="preserve"> </v>
      </c>
      <c r="DS383" s="287"/>
      <c r="DT383" s="155"/>
      <c r="DU383" s="286"/>
      <c r="DV383" s="156"/>
      <c r="DW383" s="155" t="str">
        <f t="shared" si="1445"/>
        <v xml:space="preserve"> </v>
      </c>
      <c r="DX383" s="287"/>
      <c r="DY383" s="155"/>
      <c r="DZ383" s="286"/>
      <c r="EA383" s="156"/>
      <c r="EB383" s="155" t="str">
        <f t="shared" si="1445"/>
        <v xml:space="preserve"> </v>
      </c>
      <c r="EC383" s="287"/>
      <c r="ED383" s="155"/>
      <c r="EE383" s="286"/>
      <c r="EF383" s="156"/>
      <c r="EG383" s="155" t="str">
        <f t="shared" si="1445"/>
        <v xml:space="preserve"> </v>
      </c>
      <c r="EH383" s="287"/>
      <c r="EI383" s="155"/>
      <c r="EJ383" s="286"/>
      <c r="EK383" s="156"/>
      <c r="EL383" s="155" t="str">
        <f t="shared" si="1446"/>
        <v xml:space="preserve"> </v>
      </c>
      <c r="EM383" s="287"/>
      <c r="EN383" s="155"/>
      <c r="EO383" s="286"/>
      <c r="EP383" s="156"/>
      <c r="EQ383" s="155" t="str">
        <f t="shared" si="1446"/>
        <v xml:space="preserve"> </v>
      </c>
      <c r="ER383" s="287"/>
      <c r="ES383" s="155"/>
      <c r="ET383" s="286"/>
      <c r="EU383" s="156"/>
      <c r="EV383" s="155" t="str">
        <f t="shared" si="1446"/>
        <v xml:space="preserve"> </v>
      </c>
      <c r="EW383" s="287"/>
      <c r="EX383" s="155"/>
      <c r="EY383" s="286"/>
      <c r="EZ383" s="156"/>
      <c r="FA383" s="155" t="str">
        <f t="shared" si="1446"/>
        <v xml:space="preserve"> </v>
      </c>
      <c r="FB383" s="287"/>
      <c r="FC383" s="155"/>
      <c r="FD383" s="286"/>
    </row>
    <row r="384" spans="1:160" ht="15" customHeight="1">
      <c r="A384" s="361"/>
      <c r="B384" s="401"/>
      <c r="C384" s="385"/>
      <c r="D384" s="277"/>
      <c r="E384" s="11" t="str">
        <f t="shared" si="1406"/>
        <v>PM</v>
      </c>
      <c r="F384" s="156"/>
      <c r="G384" s="155" t="str">
        <f t="shared" si="1413"/>
        <v xml:space="preserve"> </v>
      </c>
      <c r="H384" s="287"/>
      <c r="I384" s="155"/>
      <c r="J384" s="286"/>
      <c r="K384" s="156"/>
      <c r="L384" s="155" t="str">
        <f t="shared" si="1444"/>
        <v xml:space="preserve"> </v>
      </c>
      <c r="M384" s="287"/>
      <c r="N384" s="155"/>
      <c r="O384" s="286"/>
      <c r="P384" s="156"/>
      <c r="Q384" s="155" t="str">
        <f t="shared" si="1444"/>
        <v xml:space="preserve"> </v>
      </c>
      <c r="R384" s="287"/>
      <c r="S384" s="155"/>
      <c r="T384" s="286"/>
      <c r="U384" s="156"/>
      <c r="V384" s="155" t="str">
        <f t="shared" si="1444"/>
        <v xml:space="preserve"> </v>
      </c>
      <c r="W384" s="287"/>
      <c r="X384" s="155"/>
      <c r="Y384" s="286"/>
      <c r="Z384" s="156"/>
      <c r="AA384" s="155" t="str">
        <f t="shared" si="1444"/>
        <v xml:space="preserve"> </v>
      </c>
      <c r="AB384" s="287"/>
      <c r="AC384" s="155"/>
      <c r="AD384" s="286"/>
      <c r="AE384" s="156"/>
      <c r="AF384" s="155" t="str">
        <f t="shared" si="1444"/>
        <v xml:space="preserve"> </v>
      </c>
      <c r="AG384" s="287"/>
      <c r="AH384" s="155"/>
      <c r="AI384" s="286"/>
      <c r="AJ384" s="156"/>
      <c r="AK384" s="155" t="str">
        <f t="shared" si="1444"/>
        <v xml:space="preserve"> </v>
      </c>
      <c r="AL384" s="287"/>
      <c r="AM384" s="155"/>
      <c r="AN384" s="286"/>
      <c r="AO384" s="156"/>
      <c r="AP384" s="155" t="str">
        <f t="shared" si="1444"/>
        <v xml:space="preserve"> </v>
      </c>
      <c r="AQ384" s="287"/>
      <c r="AR384" s="155"/>
      <c r="AS384" s="286"/>
      <c r="AT384" s="156"/>
      <c r="AU384" s="155" t="str">
        <f t="shared" si="1444"/>
        <v xml:space="preserve"> </v>
      </c>
      <c r="AV384" s="287"/>
      <c r="AW384" s="155"/>
      <c r="AX384" s="286"/>
      <c r="AY384" s="156"/>
      <c r="AZ384" s="155" t="str">
        <f t="shared" si="1444"/>
        <v xml:space="preserve"> </v>
      </c>
      <c r="BA384" s="287"/>
      <c r="BB384" s="155"/>
      <c r="BC384" s="286"/>
      <c r="BD384" s="156"/>
      <c r="BE384" s="155" t="str">
        <f t="shared" si="1444"/>
        <v xml:space="preserve"> </v>
      </c>
      <c r="BF384" s="287"/>
      <c r="BG384" s="155"/>
      <c r="BH384" s="286"/>
      <c r="BI384" s="156"/>
      <c r="BJ384" s="155" t="str">
        <f t="shared" si="1444"/>
        <v xml:space="preserve"> </v>
      </c>
      <c r="BK384" s="287"/>
      <c r="BL384" s="155"/>
      <c r="BM384" s="286"/>
      <c r="BN384" s="156"/>
      <c r="BO384" s="155" t="str">
        <f t="shared" si="1444"/>
        <v xml:space="preserve"> </v>
      </c>
      <c r="BP384" s="287"/>
      <c r="BQ384" s="155"/>
      <c r="BR384" s="286"/>
      <c r="BS384" s="156"/>
      <c r="BT384" s="155" t="str">
        <f t="shared" si="1444"/>
        <v xml:space="preserve"> </v>
      </c>
      <c r="BU384" s="287"/>
      <c r="BV384" s="155"/>
      <c r="BW384" s="286"/>
      <c r="BX384" s="156"/>
      <c r="BY384" s="155" t="str">
        <f t="shared" si="1445"/>
        <v xml:space="preserve"> </v>
      </c>
      <c r="BZ384" s="287"/>
      <c r="CA384" s="155"/>
      <c r="CB384" s="286"/>
      <c r="CC384" s="156"/>
      <c r="CD384" s="155" t="str">
        <f t="shared" si="1445"/>
        <v xml:space="preserve"> </v>
      </c>
      <c r="CE384" s="287"/>
      <c r="CF384" s="155"/>
      <c r="CG384" s="286"/>
      <c r="CH384" s="156"/>
      <c r="CI384" s="155" t="str">
        <f t="shared" si="1445"/>
        <v xml:space="preserve"> </v>
      </c>
      <c r="CJ384" s="287"/>
      <c r="CK384" s="155"/>
      <c r="CL384" s="286"/>
      <c r="CM384" s="156"/>
      <c r="CN384" s="155" t="str">
        <f t="shared" si="1445"/>
        <v xml:space="preserve"> </v>
      </c>
      <c r="CO384" s="287"/>
      <c r="CP384" s="155"/>
      <c r="CQ384" s="286"/>
      <c r="CR384" s="156"/>
      <c r="CS384" s="155" t="str">
        <f t="shared" si="1445"/>
        <v xml:space="preserve"> </v>
      </c>
      <c r="CT384" s="287"/>
      <c r="CU384" s="155"/>
      <c r="CV384" s="286"/>
      <c r="CW384" s="156"/>
      <c r="CX384" s="155" t="str">
        <f t="shared" si="1445"/>
        <v xml:space="preserve"> </v>
      </c>
      <c r="CY384" s="287"/>
      <c r="CZ384" s="155"/>
      <c r="DA384" s="286"/>
      <c r="DB384" s="156"/>
      <c r="DC384" s="155" t="str">
        <f t="shared" si="1445"/>
        <v xml:space="preserve"> </v>
      </c>
      <c r="DD384" s="287"/>
      <c r="DE384" s="155"/>
      <c r="DF384" s="286"/>
      <c r="DG384" s="156"/>
      <c r="DH384" s="155" t="str">
        <f t="shared" si="1445"/>
        <v xml:space="preserve"> </v>
      </c>
      <c r="DI384" s="287"/>
      <c r="DJ384" s="155"/>
      <c r="DK384" s="286"/>
      <c r="DL384" s="156"/>
      <c r="DM384" s="155" t="str">
        <f t="shared" si="1445"/>
        <v xml:space="preserve"> </v>
      </c>
      <c r="DN384" s="287"/>
      <c r="DO384" s="155"/>
      <c r="DP384" s="286"/>
      <c r="DQ384" s="156"/>
      <c r="DR384" s="155" t="str">
        <f t="shared" si="1445"/>
        <v xml:space="preserve"> </v>
      </c>
      <c r="DS384" s="287"/>
      <c r="DT384" s="155"/>
      <c r="DU384" s="286"/>
      <c r="DV384" s="156"/>
      <c r="DW384" s="155" t="str">
        <f t="shared" si="1445"/>
        <v xml:space="preserve"> </v>
      </c>
      <c r="DX384" s="287"/>
      <c r="DY384" s="155"/>
      <c r="DZ384" s="286"/>
      <c r="EA384" s="156"/>
      <c r="EB384" s="155" t="str">
        <f t="shared" si="1445"/>
        <v xml:space="preserve"> </v>
      </c>
      <c r="EC384" s="287"/>
      <c r="ED384" s="155"/>
      <c r="EE384" s="286"/>
      <c r="EF384" s="156"/>
      <c r="EG384" s="155" t="str">
        <f t="shared" si="1445"/>
        <v xml:space="preserve"> </v>
      </c>
      <c r="EH384" s="287"/>
      <c r="EI384" s="155"/>
      <c r="EJ384" s="286"/>
      <c r="EK384" s="156"/>
      <c r="EL384" s="155" t="str">
        <f t="shared" si="1446"/>
        <v xml:space="preserve"> </v>
      </c>
      <c r="EM384" s="287"/>
      <c r="EN384" s="155"/>
      <c r="EO384" s="286"/>
      <c r="EP384" s="156"/>
      <c r="EQ384" s="155" t="str">
        <f t="shared" si="1446"/>
        <v xml:space="preserve"> </v>
      </c>
      <c r="ER384" s="287"/>
      <c r="ES384" s="155"/>
      <c r="ET384" s="286"/>
      <c r="EU384" s="156"/>
      <c r="EV384" s="155" t="str">
        <f t="shared" si="1446"/>
        <v xml:space="preserve"> </v>
      </c>
      <c r="EW384" s="287"/>
      <c r="EX384" s="155"/>
      <c r="EY384" s="286"/>
      <c r="EZ384" s="156"/>
      <c r="FA384" s="155" t="str">
        <f t="shared" si="1446"/>
        <v xml:space="preserve"> </v>
      </c>
      <c r="FB384" s="287"/>
      <c r="FC384" s="155"/>
      <c r="FD384" s="286"/>
    </row>
    <row r="385" spans="1:160" ht="15" customHeight="1">
      <c r="A385" s="361">
        <f>IF($A383+1=8,1, $A383+1)</f>
        <v>5</v>
      </c>
      <c r="B385" s="401"/>
      <c r="C385" s="385">
        <f>C383+1</f>
        <v>43280</v>
      </c>
      <c r="D385" s="275" t="s">
        <v>78</v>
      </c>
      <c r="E385" s="11" t="str">
        <f t="shared" si="1406"/>
        <v>AM</v>
      </c>
      <c r="F385" s="156"/>
      <c r="G385" s="155" t="str">
        <f t="shared" si="1413"/>
        <v xml:space="preserve"> </v>
      </c>
      <c r="H385" s="287"/>
      <c r="I385" s="155"/>
      <c r="J385" s="286"/>
      <c r="K385" s="156"/>
      <c r="L385" s="155" t="str">
        <f t="shared" si="1444"/>
        <v xml:space="preserve"> </v>
      </c>
      <c r="M385" s="287"/>
      <c r="N385" s="155"/>
      <c r="O385" s="286"/>
      <c r="P385" s="156"/>
      <c r="Q385" s="155" t="str">
        <f t="shared" si="1444"/>
        <v xml:space="preserve"> </v>
      </c>
      <c r="R385" s="287"/>
      <c r="S385" s="155"/>
      <c r="T385" s="286"/>
      <c r="U385" s="156"/>
      <c r="V385" s="155" t="str">
        <f t="shared" si="1444"/>
        <v xml:space="preserve"> </v>
      </c>
      <c r="W385" s="287"/>
      <c r="X385" s="155"/>
      <c r="Y385" s="286"/>
      <c r="Z385" s="156"/>
      <c r="AA385" s="155" t="str">
        <f t="shared" si="1444"/>
        <v xml:space="preserve"> </v>
      </c>
      <c r="AB385" s="287"/>
      <c r="AC385" s="155"/>
      <c r="AD385" s="286"/>
      <c r="AE385" s="156"/>
      <c r="AF385" s="155" t="str">
        <f t="shared" si="1444"/>
        <v xml:space="preserve"> </v>
      </c>
      <c r="AG385" s="287"/>
      <c r="AH385" s="155"/>
      <c r="AI385" s="286"/>
      <c r="AJ385" s="156"/>
      <c r="AK385" s="155" t="str">
        <f t="shared" si="1444"/>
        <v xml:space="preserve"> </v>
      </c>
      <c r="AL385" s="287"/>
      <c r="AM385" s="155"/>
      <c r="AN385" s="286"/>
      <c r="AO385" s="156"/>
      <c r="AP385" s="155" t="str">
        <f t="shared" si="1444"/>
        <v xml:space="preserve"> </v>
      </c>
      <c r="AQ385" s="287"/>
      <c r="AR385" s="155"/>
      <c r="AS385" s="286"/>
      <c r="AT385" s="156"/>
      <c r="AU385" s="155" t="str">
        <f t="shared" si="1444"/>
        <v xml:space="preserve"> </v>
      </c>
      <c r="AV385" s="287"/>
      <c r="AW385" s="155"/>
      <c r="AX385" s="286"/>
      <c r="AY385" s="156"/>
      <c r="AZ385" s="155" t="str">
        <f t="shared" si="1444"/>
        <v xml:space="preserve"> </v>
      </c>
      <c r="BA385" s="287"/>
      <c r="BB385" s="155"/>
      <c r="BC385" s="286"/>
      <c r="BD385" s="156"/>
      <c r="BE385" s="155" t="str">
        <f t="shared" si="1444"/>
        <v xml:space="preserve"> </v>
      </c>
      <c r="BF385" s="287"/>
      <c r="BG385" s="155"/>
      <c r="BH385" s="286"/>
      <c r="BI385" s="156"/>
      <c r="BJ385" s="155" t="str">
        <f t="shared" si="1444"/>
        <v xml:space="preserve"> </v>
      </c>
      <c r="BK385" s="287"/>
      <c r="BL385" s="155"/>
      <c r="BM385" s="286"/>
      <c r="BN385" s="156"/>
      <c r="BO385" s="155" t="str">
        <f t="shared" si="1444"/>
        <v xml:space="preserve"> </v>
      </c>
      <c r="BP385" s="287"/>
      <c r="BQ385" s="155"/>
      <c r="BR385" s="286"/>
      <c r="BS385" s="156"/>
      <c r="BT385" s="155" t="str">
        <f t="shared" si="1444"/>
        <v xml:space="preserve"> </v>
      </c>
      <c r="BU385" s="287"/>
      <c r="BV385" s="155"/>
      <c r="BW385" s="286"/>
      <c r="BX385" s="156"/>
      <c r="BY385" s="155" t="str">
        <f t="shared" si="1445"/>
        <v xml:space="preserve"> </v>
      </c>
      <c r="BZ385" s="287"/>
      <c r="CA385" s="155"/>
      <c r="CB385" s="286"/>
      <c r="CC385" s="156"/>
      <c r="CD385" s="155" t="str">
        <f t="shared" si="1445"/>
        <v xml:space="preserve"> </v>
      </c>
      <c r="CE385" s="287"/>
      <c r="CF385" s="155"/>
      <c r="CG385" s="286"/>
      <c r="CH385" s="156"/>
      <c r="CI385" s="155" t="str">
        <f t="shared" si="1445"/>
        <v xml:space="preserve"> </v>
      </c>
      <c r="CJ385" s="287"/>
      <c r="CK385" s="155"/>
      <c r="CL385" s="286"/>
      <c r="CM385" s="156"/>
      <c r="CN385" s="155" t="str">
        <f t="shared" si="1445"/>
        <v xml:space="preserve"> </v>
      </c>
      <c r="CO385" s="287"/>
      <c r="CP385" s="155"/>
      <c r="CQ385" s="286"/>
      <c r="CR385" s="156"/>
      <c r="CS385" s="155" t="str">
        <f t="shared" si="1445"/>
        <v xml:space="preserve"> </v>
      </c>
      <c r="CT385" s="287"/>
      <c r="CU385" s="155"/>
      <c r="CV385" s="286"/>
      <c r="CW385" s="156"/>
      <c r="CX385" s="155" t="str">
        <f t="shared" si="1445"/>
        <v xml:space="preserve"> </v>
      </c>
      <c r="CY385" s="287"/>
      <c r="CZ385" s="155"/>
      <c r="DA385" s="286"/>
      <c r="DB385" s="156"/>
      <c r="DC385" s="155" t="str">
        <f t="shared" si="1445"/>
        <v xml:space="preserve"> </v>
      </c>
      <c r="DD385" s="287"/>
      <c r="DE385" s="155"/>
      <c r="DF385" s="286"/>
      <c r="DG385" s="156"/>
      <c r="DH385" s="155" t="str">
        <f t="shared" si="1445"/>
        <v xml:space="preserve"> </v>
      </c>
      <c r="DI385" s="287"/>
      <c r="DJ385" s="155"/>
      <c r="DK385" s="286"/>
      <c r="DL385" s="156"/>
      <c r="DM385" s="155" t="str">
        <f t="shared" si="1445"/>
        <v xml:space="preserve"> </v>
      </c>
      <c r="DN385" s="287"/>
      <c r="DO385" s="155"/>
      <c r="DP385" s="286"/>
      <c r="DQ385" s="156"/>
      <c r="DR385" s="155" t="str">
        <f t="shared" si="1445"/>
        <v xml:space="preserve"> </v>
      </c>
      <c r="DS385" s="287"/>
      <c r="DT385" s="155"/>
      <c r="DU385" s="286"/>
      <c r="DV385" s="156"/>
      <c r="DW385" s="155" t="str">
        <f t="shared" si="1445"/>
        <v xml:space="preserve"> </v>
      </c>
      <c r="DX385" s="287"/>
      <c r="DY385" s="155"/>
      <c r="DZ385" s="286"/>
      <c r="EA385" s="156"/>
      <c r="EB385" s="155" t="str">
        <f t="shared" si="1445"/>
        <v xml:space="preserve"> </v>
      </c>
      <c r="EC385" s="287"/>
      <c r="ED385" s="155"/>
      <c r="EE385" s="286"/>
      <c r="EF385" s="156"/>
      <c r="EG385" s="155" t="str">
        <f t="shared" si="1445"/>
        <v xml:space="preserve"> </v>
      </c>
      <c r="EH385" s="287"/>
      <c r="EI385" s="155"/>
      <c r="EJ385" s="286"/>
      <c r="EK385" s="156"/>
      <c r="EL385" s="155" t="str">
        <f t="shared" si="1446"/>
        <v xml:space="preserve"> </v>
      </c>
      <c r="EM385" s="287"/>
      <c r="EN385" s="155"/>
      <c r="EO385" s="286"/>
      <c r="EP385" s="156"/>
      <c r="EQ385" s="155" t="str">
        <f t="shared" si="1446"/>
        <v xml:space="preserve"> </v>
      </c>
      <c r="ER385" s="287"/>
      <c r="ES385" s="155"/>
      <c r="ET385" s="286"/>
      <c r="EU385" s="156"/>
      <c r="EV385" s="155" t="str">
        <f t="shared" si="1446"/>
        <v xml:space="preserve"> </v>
      </c>
      <c r="EW385" s="287"/>
      <c r="EX385" s="155"/>
      <c r="EY385" s="286"/>
      <c r="EZ385" s="156"/>
      <c r="FA385" s="155" t="str">
        <f t="shared" si="1446"/>
        <v xml:space="preserve"> </v>
      </c>
      <c r="FB385" s="287"/>
      <c r="FC385" s="155"/>
      <c r="FD385" s="286"/>
    </row>
    <row r="386" spans="1:160" ht="15" customHeight="1">
      <c r="A386" s="361"/>
      <c r="B386" s="401"/>
      <c r="C386" s="385"/>
      <c r="D386" s="277"/>
      <c r="E386" s="11" t="str">
        <f t="shared" si="1406"/>
        <v>PM</v>
      </c>
      <c r="F386" s="156"/>
      <c r="G386" s="155" t="str">
        <f t="shared" si="1413"/>
        <v xml:space="preserve"> </v>
      </c>
      <c r="H386" s="287"/>
      <c r="I386" s="155"/>
      <c r="J386" s="286"/>
      <c r="K386" s="156"/>
      <c r="L386" s="155" t="str">
        <f t="shared" si="1444"/>
        <v xml:space="preserve"> </v>
      </c>
      <c r="M386" s="287"/>
      <c r="N386" s="155"/>
      <c r="O386" s="286"/>
      <c r="P386" s="156"/>
      <c r="Q386" s="155" t="str">
        <f t="shared" si="1444"/>
        <v xml:space="preserve"> </v>
      </c>
      <c r="R386" s="287"/>
      <c r="S386" s="155"/>
      <c r="T386" s="286"/>
      <c r="U386" s="156"/>
      <c r="V386" s="155" t="str">
        <f t="shared" si="1444"/>
        <v xml:space="preserve"> </v>
      </c>
      <c r="W386" s="287"/>
      <c r="X386" s="155"/>
      <c r="Y386" s="286"/>
      <c r="Z386" s="156"/>
      <c r="AA386" s="155" t="str">
        <f t="shared" si="1444"/>
        <v xml:space="preserve"> </v>
      </c>
      <c r="AB386" s="287"/>
      <c r="AC386" s="155"/>
      <c r="AD386" s="286"/>
      <c r="AE386" s="156"/>
      <c r="AF386" s="155" t="str">
        <f t="shared" si="1444"/>
        <v xml:space="preserve"> </v>
      </c>
      <c r="AG386" s="287"/>
      <c r="AH386" s="155"/>
      <c r="AI386" s="286"/>
      <c r="AJ386" s="156"/>
      <c r="AK386" s="155" t="str">
        <f t="shared" si="1444"/>
        <v xml:space="preserve"> </v>
      </c>
      <c r="AL386" s="287"/>
      <c r="AM386" s="155"/>
      <c r="AN386" s="286"/>
      <c r="AO386" s="156"/>
      <c r="AP386" s="155" t="str">
        <f t="shared" si="1444"/>
        <v xml:space="preserve"> </v>
      </c>
      <c r="AQ386" s="287"/>
      <c r="AR386" s="155"/>
      <c r="AS386" s="286"/>
      <c r="AT386" s="156"/>
      <c r="AU386" s="155" t="str">
        <f t="shared" si="1444"/>
        <v xml:space="preserve"> </v>
      </c>
      <c r="AV386" s="287"/>
      <c r="AW386" s="155"/>
      <c r="AX386" s="286"/>
      <c r="AY386" s="156"/>
      <c r="AZ386" s="155" t="str">
        <f t="shared" si="1444"/>
        <v xml:space="preserve"> </v>
      </c>
      <c r="BA386" s="287"/>
      <c r="BB386" s="155"/>
      <c r="BC386" s="286"/>
      <c r="BD386" s="156"/>
      <c r="BE386" s="155" t="str">
        <f t="shared" si="1444"/>
        <v xml:space="preserve"> </v>
      </c>
      <c r="BF386" s="287"/>
      <c r="BG386" s="155"/>
      <c r="BH386" s="286"/>
      <c r="BI386" s="156"/>
      <c r="BJ386" s="155" t="str">
        <f t="shared" si="1444"/>
        <v xml:space="preserve"> </v>
      </c>
      <c r="BK386" s="287"/>
      <c r="BL386" s="155"/>
      <c r="BM386" s="286"/>
      <c r="BN386" s="156"/>
      <c r="BO386" s="155" t="str">
        <f t="shared" si="1444"/>
        <v xml:space="preserve"> </v>
      </c>
      <c r="BP386" s="287"/>
      <c r="BQ386" s="155"/>
      <c r="BR386" s="286"/>
      <c r="BS386" s="156"/>
      <c r="BT386" s="155" t="str">
        <f t="shared" si="1444"/>
        <v xml:space="preserve"> </v>
      </c>
      <c r="BU386" s="287"/>
      <c r="BV386" s="155"/>
      <c r="BW386" s="286"/>
      <c r="BX386" s="156"/>
      <c r="BY386" s="155" t="str">
        <f t="shared" si="1445"/>
        <v xml:space="preserve"> </v>
      </c>
      <c r="BZ386" s="287"/>
      <c r="CA386" s="155"/>
      <c r="CB386" s="286"/>
      <c r="CC386" s="156"/>
      <c r="CD386" s="155" t="str">
        <f t="shared" si="1445"/>
        <v xml:space="preserve"> </v>
      </c>
      <c r="CE386" s="287"/>
      <c r="CF386" s="155"/>
      <c r="CG386" s="286"/>
      <c r="CH386" s="156"/>
      <c r="CI386" s="155" t="str">
        <f t="shared" si="1445"/>
        <v xml:space="preserve"> </v>
      </c>
      <c r="CJ386" s="287"/>
      <c r="CK386" s="155"/>
      <c r="CL386" s="286"/>
      <c r="CM386" s="156"/>
      <c r="CN386" s="155" t="str">
        <f t="shared" si="1445"/>
        <v xml:space="preserve"> </v>
      </c>
      <c r="CO386" s="287"/>
      <c r="CP386" s="155"/>
      <c r="CQ386" s="286"/>
      <c r="CR386" s="156"/>
      <c r="CS386" s="155" t="str">
        <f t="shared" si="1445"/>
        <v xml:space="preserve"> </v>
      </c>
      <c r="CT386" s="287"/>
      <c r="CU386" s="155"/>
      <c r="CV386" s="286"/>
      <c r="CW386" s="156"/>
      <c r="CX386" s="155" t="str">
        <f t="shared" si="1445"/>
        <v xml:space="preserve"> </v>
      </c>
      <c r="CY386" s="287"/>
      <c r="CZ386" s="155"/>
      <c r="DA386" s="286"/>
      <c r="DB386" s="156"/>
      <c r="DC386" s="155" t="str">
        <f t="shared" si="1445"/>
        <v xml:space="preserve"> </v>
      </c>
      <c r="DD386" s="287"/>
      <c r="DE386" s="155"/>
      <c r="DF386" s="286"/>
      <c r="DG386" s="156"/>
      <c r="DH386" s="155" t="str">
        <f t="shared" si="1445"/>
        <v xml:space="preserve"> </v>
      </c>
      <c r="DI386" s="287"/>
      <c r="DJ386" s="155"/>
      <c r="DK386" s="286"/>
      <c r="DL386" s="156"/>
      <c r="DM386" s="155" t="str">
        <f t="shared" si="1445"/>
        <v xml:space="preserve"> </v>
      </c>
      <c r="DN386" s="287"/>
      <c r="DO386" s="155"/>
      <c r="DP386" s="286"/>
      <c r="DQ386" s="156"/>
      <c r="DR386" s="155" t="str">
        <f t="shared" si="1445"/>
        <v xml:space="preserve"> </v>
      </c>
      <c r="DS386" s="287"/>
      <c r="DT386" s="155"/>
      <c r="DU386" s="286"/>
      <c r="DV386" s="156"/>
      <c r="DW386" s="155" t="str">
        <f t="shared" si="1445"/>
        <v xml:space="preserve"> </v>
      </c>
      <c r="DX386" s="287"/>
      <c r="DY386" s="155"/>
      <c r="DZ386" s="286"/>
      <c r="EA386" s="156"/>
      <c r="EB386" s="155" t="str">
        <f t="shared" si="1445"/>
        <v xml:space="preserve"> </v>
      </c>
      <c r="EC386" s="287"/>
      <c r="ED386" s="155"/>
      <c r="EE386" s="286"/>
      <c r="EF386" s="156"/>
      <c r="EG386" s="155" t="str">
        <f t="shared" si="1445"/>
        <v xml:space="preserve"> </v>
      </c>
      <c r="EH386" s="287"/>
      <c r="EI386" s="155"/>
      <c r="EJ386" s="286"/>
      <c r="EK386" s="156"/>
      <c r="EL386" s="155" t="str">
        <f t="shared" si="1446"/>
        <v xml:space="preserve"> </v>
      </c>
      <c r="EM386" s="287"/>
      <c r="EN386" s="155"/>
      <c r="EO386" s="286"/>
      <c r="EP386" s="156"/>
      <c r="EQ386" s="155" t="str">
        <f t="shared" si="1446"/>
        <v xml:space="preserve"> </v>
      </c>
      <c r="ER386" s="287"/>
      <c r="ES386" s="155"/>
      <c r="ET386" s="286"/>
      <c r="EU386" s="156"/>
      <c r="EV386" s="155" t="str">
        <f t="shared" si="1446"/>
        <v xml:space="preserve"> </v>
      </c>
      <c r="EW386" s="287"/>
      <c r="EX386" s="155"/>
      <c r="EY386" s="286"/>
      <c r="EZ386" s="156"/>
      <c r="FA386" s="155" t="str">
        <f t="shared" si="1446"/>
        <v xml:space="preserve"> </v>
      </c>
      <c r="FB386" s="287"/>
      <c r="FC386" s="155"/>
      <c r="FD386" s="286"/>
    </row>
    <row r="387" spans="1:160" ht="15" customHeight="1">
      <c r="A387" s="360">
        <f>IF($A385+1=8,1, $A385+1)</f>
        <v>6</v>
      </c>
      <c r="B387" s="402"/>
      <c r="C387" s="386">
        <f>C385+1</f>
        <v>43281</v>
      </c>
      <c r="D387" s="278" t="s">
        <v>79</v>
      </c>
      <c r="E387" s="221" t="str">
        <f t="shared" si="1406"/>
        <v>AM</v>
      </c>
      <c r="F387" s="222"/>
      <c r="G387" s="217" t="str">
        <f t="shared" si="1413"/>
        <v xml:space="preserve"> </v>
      </c>
      <c r="H387" s="288"/>
      <c r="I387" s="217"/>
      <c r="J387" s="285"/>
      <c r="K387" s="222"/>
      <c r="L387" s="217" t="str">
        <f t="shared" si="1444"/>
        <v xml:space="preserve"> </v>
      </c>
      <c r="M387" s="288"/>
      <c r="N387" s="217"/>
      <c r="O387" s="285"/>
      <c r="P387" s="222"/>
      <c r="Q387" s="217" t="str">
        <f t="shared" si="1444"/>
        <v xml:space="preserve"> </v>
      </c>
      <c r="R387" s="288"/>
      <c r="S387" s="217"/>
      <c r="T387" s="285"/>
      <c r="U387" s="222"/>
      <c r="V387" s="217" t="str">
        <f t="shared" si="1444"/>
        <v xml:space="preserve"> </v>
      </c>
      <c r="W387" s="288"/>
      <c r="X387" s="217"/>
      <c r="Y387" s="285"/>
      <c r="Z387" s="222"/>
      <c r="AA387" s="217" t="str">
        <f t="shared" si="1444"/>
        <v xml:space="preserve"> </v>
      </c>
      <c r="AB387" s="288"/>
      <c r="AC387" s="217"/>
      <c r="AD387" s="285"/>
      <c r="AE387" s="222"/>
      <c r="AF387" s="217" t="str">
        <f t="shared" si="1444"/>
        <v xml:space="preserve"> </v>
      </c>
      <c r="AG387" s="288"/>
      <c r="AH387" s="217"/>
      <c r="AI387" s="285"/>
      <c r="AJ387" s="222"/>
      <c r="AK387" s="217" t="str">
        <f t="shared" si="1444"/>
        <v xml:space="preserve"> </v>
      </c>
      <c r="AL387" s="288"/>
      <c r="AM387" s="217"/>
      <c r="AN387" s="285"/>
      <c r="AO387" s="222"/>
      <c r="AP387" s="217" t="str">
        <f t="shared" si="1444"/>
        <v xml:space="preserve"> </v>
      </c>
      <c r="AQ387" s="288"/>
      <c r="AR387" s="217"/>
      <c r="AS387" s="285"/>
      <c r="AT387" s="222"/>
      <c r="AU387" s="217" t="str">
        <f t="shared" si="1444"/>
        <v xml:space="preserve"> </v>
      </c>
      <c r="AV387" s="288"/>
      <c r="AW387" s="217"/>
      <c r="AX387" s="285"/>
      <c r="AY387" s="222"/>
      <c r="AZ387" s="217" t="str">
        <f t="shared" si="1444"/>
        <v xml:space="preserve"> </v>
      </c>
      <c r="BA387" s="288"/>
      <c r="BB387" s="217"/>
      <c r="BC387" s="285"/>
      <c r="BD387" s="222"/>
      <c r="BE387" s="217" t="str">
        <f t="shared" si="1444"/>
        <v xml:space="preserve"> </v>
      </c>
      <c r="BF387" s="288"/>
      <c r="BG387" s="217"/>
      <c r="BH387" s="285"/>
      <c r="BI387" s="222"/>
      <c r="BJ387" s="217" t="str">
        <f t="shared" si="1444"/>
        <v xml:space="preserve"> </v>
      </c>
      <c r="BK387" s="288"/>
      <c r="BL387" s="217"/>
      <c r="BM387" s="285"/>
      <c r="BN387" s="222"/>
      <c r="BO387" s="217" t="str">
        <f t="shared" si="1444"/>
        <v xml:space="preserve"> </v>
      </c>
      <c r="BP387" s="288"/>
      <c r="BQ387" s="217"/>
      <c r="BR387" s="285"/>
      <c r="BS387" s="222"/>
      <c r="BT387" s="217" t="str">
        <f t="shared" si="1444"/>
        <v xml:space="preserve"> </v>
      </c>
      <c r="BU387" s="288"/>
      <c r="BV387" s="217"/>
      <c r="BW387" s="285"/>
      <c r="BX387" s="222"/>
      <c r="BY387" s="217" t="str">
        <f t="shared" si="1445"/>
        <v xml:space="preserve"> </v>
      </c>
      <c r="BZ387" s="288"/>
      <c r="CA387" s="217"/>
      <c r="CB387" s="285"/>
      <c r="CC387" s="222"/>
      <c r="CD387" s="217" t="str">
        <f t="shared" si="1445"/>
        <v xml:space="preserve"> </v>
      </c>
      <c r="CE387" s="288"/>
      <c r="CF387" s="217"/>
      <c r="CG387" s="285"/>
      <c r="CH387" s="222"/>
      <c r="CI387" s="217" t="str">
        <f t="shared" si="1445"/>
        <v xml:space="preserve"> </v>
      </c>
      <c r="CJ387" s="288"/>
      <c r="CK387" s="217"/>
      <c r="CL387" s="285"/>
      <c r="CM387" s="222"/>
      <c r="CN387" s="217" t="str">
        <f t="shared" si="1445"/>
        <v xml:space="preserve"> </v>
      </c>
      <c r="CO387" s="288"/>
      <c r="CP387" s="217"/>
      <c r="CQ387" s="285"/>
      <c r="CR387" s="222"/>
      <c r="CS387" s="217" t="str">
        <f t="shared" si="1445"/>
        <v xml:space="preserve"> </v>
      </c>
      <c r="CT387" s="288"/>
      <c r="CU387" s="217"/>
      <c r="CV387" s="285"/>
      <c r="CW387" s="222"/>
      <c r="CX387" s="217" t="str">
        <f t="shared" si="1445"/>
        <v xml:space="preserve"> </v>
      </c>
      <c r="CY387" s="288"/>
      <c r="CZ387" s="217"/>
      <c r="DA387" s="285"/>
      <c r="DB387" s="222"/>
      <c r="DC387" s="217" t="str">
        <f t="shared" si="1445"/>
        <v xml:space="preserve"> </v>
      </c>
      <c r="DD387" s="288"/>
      <c r="DE387" s="217"/>
      <c r="DF387" s="285"/>
      <c r="DG387" s="222"/>
      <c r="DH387" s="217" t="str">
        <f t="shared" si="1445"/>
        <v xml:space="preserve"> </v>
      </c>
      <c r="DI387" s="288"/>
      <c r="DJ387" s="217"/>
      <c r="DK387" s="285"/>
      <c r="DL387" s="222"/>
      <c r="DM387" s="217" t="str">
        <f t="shared" si="1445"/>
        <v xml:space="preserve"> </v>
      </c>
      <c r="DN387" s="288"/>
      <c r="DO387" s="217"/>
      <c r="DP387" s="285"/>
      <c r="DQ387" s="222"/>
      <c r="DR387" s="217" t="str">
        <f t="shared" si="1445"/>
        <v xml:space="preserve"> </v>
      </c>
      <c r="DS387" s="288"/>
      <c r="DT387" s="217"/>
      <c r="DU387" s="285"/>
      <c r="DV387" s="222"/>
      <c r="DW387" s="217" t="str">
        <f t="shared" si="1445"/>
        <v xml:space="preserve"> </v>
      </c>
      <c r="DX387" s="288"/>
      <c r="DY387" s="217"/>
      <c r="DZ387" s="285"/>
      <c r="EA387" s="222"/>
      <c r="EB387" s="217" t="str">
        <f t="shared" si="1445"/>
        <v xml:space="preserve"> </v>
      </c>
      <c r="EC387" s="288"/>
      <c r="ED387" s="217"/>
      <c r="EE387" s="285"/>
      <c r="EF387" s="222"/>
      <c r="EG387" s="217" t="str">
        <f t="shared" si="1445"/>
        <v xml:space="preserve"> </v>
      </c>
      <c r="EH387" s="288"/>
      <c r="EI387" s="217"/>
      <c r="EJ387" s="285"/>
      <c r="EK387" s="222"/>
      <c r="EL387" s="217" t="str">
        <f t="shared" si="1446"/>
        <v xml:space="preserve"> </v>
      </c>
      <c r="EM387" s="288"/>
      <c r="EN387" s="217"/>
      <c r="EO387" s="285"/>
      <c r="EP387" s="222"/>
      <c r="EQ387" s="217" t="str">
        <f t="shared" si="1446"/>
        <v xml:space="preserve"> </v>
      </c>
      <c r="ER387" s="288"/>
      <c r="ES387" s="217"/>
      <c r="ET387" s="285"/>
      <c r="EU387" s="222"/>
      <c r="EV387" s="217" t="str">
        <f t="shared" si="1446"/>
        <v xml:space="preserve"> </v>
      </c>
      <c r="EW387" s="288"/>
      <c r="EX387" s="217"/>
      <c r="EY387" s="285"/>
      <c r="EZ387" s="222"/>
      <c r="FA387" s="217" t="str">
        <f t="shared" si="1446"/>
        <v xml:space="preserve"> </v>
      </c>
      <c r="FB387" s="288"/>
      <c r="FC387" s="217"/>
      <c r="FD387" s="285"/>
    </row>
    <row r="388" spans="1:160" ht="15" customHeight="1">
      <c r="A388" s="360"/>
      <c r="B388" s="402"/>
      <c r="C388" s="386"/>
      <c r="D388" s="279"/>
      <c r="E388" s="221" t="str">
        <f t="shared" si="1406"/>
        <v>PM</v>
      </c>
      <c r="F388" s="222"/>
      <c r="G388" s="217" t="str">
        <f t="shared" si="1413"/>
        <v xml:space="preserve"> </v>
      </c>
      <c r="H388" s="288"/>
      <c r="I388" s="217"/>
      <c r="J388" s="285"/>
      <c r="K388" s="222"/>
      <c r="L388" s="217" t="str">
        <f t="shared" si="1444"/>
        <v xml:space="preserve"> </v>
      </c>
      <c r="M388" s="288"/>
      <c r="N388" s="217"/>
      <c r="O388" s="285"/>
      <c r="P388" s="222"/>
      <c r="Q388" s="217" t="str">
        <f t="shared" si="1444"/>
        <v xml:space="preserve"> </v>
      </c>
      <c r="R388" s="288"/>
      <c r="S388" s="217"/>
      <c r="T388" s="285"/>
      <c r="U388" s="222"/>
      <c r="V388" s="217" t="str">
        <f t="shared" si="1444"/>
        <v xml:space="preserve"> </v>
      </c>
      <c r="W388" s="288"/>
      <c r="X388" s="217"/>
      <c r="Y388" s="285"/>
      <c r="Z388" s="222"/>
      <c r="AA388" s="217" t="str">
        <f t="shared" si="1444"/>
        <v xml:space="preserve"> </v>
      </c>
      <c r="AB388" s="288"/>
      <c r="AC388" s="217"/>
      <c r="AD388" s="285"/>
      <c r="AE388" s="222"/>
      <c r="AF388" s="217" t="str">
        <f t="shared" si="1444"/>
        <v xml:space="preserve"> </v>
      </c>
      <c r="AG388" s="288"/>
      <c r="AH388" s="217"/>
      <c r="AI388" s="285"/>
      <c r="AJ388" s="222"/>
      <c r="AK388" s="217" t="str">
        <f t="shared" si="1444"/>
        <v xml:space="preserve"> </v>
      </c>
      <c r="AL388" s="288"/>
      <c r="AM388" s="217"/>
      <c r="AN388" s="285"/>
      <c r="AO388" s="222"/>
      <c r="AP388" s="217" t="str">
        <f t="shared" si="1444"/>
        <v xml:space="preserve"> </v>
      </c>
      <c r="AQ388" s="288"/>
      <c r="AR388" s="217"/>
      <c r="AS388" s="285"/>
      <c r="AT388" s="222"/>
      <c r="AU388" s="217" t="str">
        <f t="shared" si="1444"/>
        <v xml:space="preserve"> </v>
      </c>
      <c r="AV388" s="288"/>
      <c r="AW388" s="217"/>
      <c r="AX388" s="285"/>
      <c r="AY388" s="222"/>
      <c r="AZ388" s="217" t="str">
        <f t="shared" si="1444"/>
        <v xml:space="preserve"> </v>
      </c>
      <c r="BA388" s="288"/>
      <c r="BB388" s="217"/>
      <c r="BC388" s="285"/>
      <c r="BD388" s="222"/>
      <c r="BE388" s="217" t="str">
        <f t="shared" si="1444"/>
        <v xml:space="preserve"> </v>
      </c>
      <c r="BF388" s="288"/>
      <c r="BG388" s="217"/>
      <c r="BH388" s="285"/>
      <c r="BI388" s="222"/>
      <c r="BJ388" s="217" t="str">
        <f t="shared" si="1444"/>
        <v xml:space="preserve"> </v>
      </c>
      <c r="BK388" s="288"/>
      <c r="BL388" s="217"/>
      <c r="BM388" s="285"/>
      <c r="BN388" s="222"/>
      <c r="BO388" s="217" t="str">
        <f t="shared" si="1444"/>
        <v xml:space="preserve"> </v>
      </c>
      <c r="BP388" s="288"/>
      <c r="BQ388" s="217"/>
      <c r="BR388" s="285"/>
      <c r="BS388" s="222"/>
      <c r="BT388" s="217" t="str">
        <f t="shared" si="1444"/>
        <v xml:space="preserve"> </v>
      </c>
      <c r="BU388" s="288"/>
      <c r="BV388" s="217"/>
      <c r="BW388" s="285"/>
      <c r="BX388" s="222"/>
      <c r="BY388" s="217" t="str">
        <f t="shared" si="1445"/>
        <v xml:space="preserve"> </v>
      </c>
      <c r="BZ388" s="288"/>
      <c r="CA388" s="217"/>
      <c r="CB388" s="285"/>
      <c r="CC388" s="222"/>
      <c r="CD388" s="217" t="str">
        <f t="shared" si="1445"/>
        <v xml:space="preserve"> </v>
      </c>
      <c r="CE388" s="288"/>
      <c r="CF388" s="217"/>
      <c r="CG388" s="285"/>
      <c r="CH388" s="222"/>
      <c r="CI388" s="217" t="str">
        <f t="shared" si="1445"/>
        <v xml:space="preserve"> </v>
      </c>
      <c r="CJ388" s="288"/>
      <c r="CK388" s="217"/>
      <c r="CL388" s="285"/>
      <c r="CM388" s="222"/>
      <c r="CN388" s="217" t="str">
        <f t="shared" si="1445"/>
        <v xml:space="preserve"> </v>
      </c>
      <c r="CO388" s="288"/>
      <c r="CP388" s="217"/>
      <c r="CQ388" s="285"/>
      <c r="CR388" s="222"/>
      <c r="CS388" s="217" t="str">
        <f t="shared" si="1445"/>
        <v xml:space="preserve"> </v>
      </c>
      <c r="CT388" s="288"/>
      <c r="CU388" s="217"/>
      <c r="CV388" s="285"/>
      <c r="CW388" s="222"/>
      <c r="CX388" s="217" t="str">
        <f t="shared" si="1445"/>
        <v xml:space="preserve"> </v>
      </c>
      <c r="CY388" s="288"/>
      <c r="CZ388" s="217"/>
      <c r="DA388" s="285"/>
      <c r="DB388" s="222"/>
      <c r="DC388" s="217" t="str">
        <f t="shared" si="1445"/>
        <v xml:space="preserve"> </v>
      </c>
      <c r="DD388" s="288"/>
      <c r="DE388" s="217"/>
      <c r="DF388" s="285"/>
      <c r="DG388" s="222"/>
      <c r="DH388" s="217" t="str">
        <f t="shared" si="1445"/>
        <v xml:space="preserve"> </v>
      </c>
      <c r="DI388" s="288"/>
      <c r="DJ388" s="217"/>
      <c r="DK388" s="285"/>
      <c r="DL388" s="222"/>
      <c r="DM388" s="217" t="str">
        <f t="shared" si="1445"/>
        <v xml:space="preserve"> </v>
      </c>
      <c r="DN388" s="288"/>
      <c r="DO388" s="217"/>
      <c r="DP388" s="285"/>
      <c r="DQ388" s="222"/>
      <c r="DR388" s="217" t="str">
        <f t="shared" si="1445"/>
        <v xml:space="preserve"> </v>
      </c>
      <c r="DS388" s="288"/>
      <c r="DT388" s="217"/>
      <c r="DU388" s="285"/>
      <c r="DV388" s="222"/>
      <c r="DW388" s="217" t="str">
        <f t="shared" si="1445"/>
        <v xml:space="preserve"> </v>
      </c>
      <c r="DX388" s="288"/>
      <c r="DY388" s="217"/>
      <c r="DZ388" s="285"/>
      <c r="EA388" s="222"/>
      <c r="EB388" s="217" t="str">
        <f t="shared" si="1445"/>
        <v xml:space="preserve"> </v>
      </c>
      <c r="EC388" s="288"/>
      <c r="ED388" s="217"/>
      <c r="EE388" s="285"/>
      <c r="EF388" s="222"/>
      <c r="EG388" s="217" t="str">
        <f t="shared" si="1445"/>
        <v xml:space="preserve"> </v>
      </c>
      <c r="EH388" s="288"/>
      <c r="EI388" s="217"/>
      <c r="EJ388" s="285"/>
      <c r="EK388" s="222"/>
      <c r="EL388" s="217" t="str">
        <f t="shared" si="1446"/>
        <v xml:space="preserve"> </v>
      </c>
      <c r="EM388" s="288"/>
      <c r="EN388" s="217"/>
      <c r="EO388" s="285"/>
      <c r="EP388" s="222"/>
      <c r="EQ388" s="217" t="str">
        <f t="shared" si="1446"/>
        <v xml:space="preserve"> </v>
      </c>
      <c r="ER388" s="288"/>
      <c r="ES388" s="217"/>
      <c r="ET388" s="285"/>
      <c r="EU388" s="222"/>
      <c r="EV388" s="217" t="str">
        <f t="shared" si="1446"/>
        <v xml:space="preserve"> </v>
      </c>
      <c r="EW388" s="288"/>
      <c r="EX388" s="217"/>
      <c r="EY388" s="285"/>
      <c r="EZ388" s="222"/>
      <c r="FA388" s="217" t="str">
        <f t="shared" si="1446"/>
        <v xml:space="preserve"> </v>
      </c>
      <c r="FB388" s="288"/>
      <c r="FC388" s="217"/>
      <c r="FD388" s="285"/>
    </row>
    <row r="389" spans="1:160" ht="15" customHeight="1">
      <c r="A389" s="360">
        <f>IF($A387+1=8,1, $A387+1)</f>
        <v>7</v>
      </c>
      <c r="B389" s="402"/>
      <c r="C389" s="386">
        <f>C387+1</f>
        <v>43282</v>
      </c>
      <c r="D389" s="278" t="s">
        <v>80</v>
      </c>
      <c r="E389" s="221" t="str">
        <f t="shared" si="1406"/>
        <v>AM</v>
      </c>
      <c r="F389" s="222"/>
      <c r="G389" s="217" t="str">
        <f t="shared" si="1413"/>
        <v xml:space="preserve"> </v>
      </c>
      <c r="H389" s="288"/>
      <c r="I389" s="217"/>
      <c r="J389" s="285"/>
      <c r="K389" s="222"/>
      <c r="L389" s="217" t="str">
        <f t="shared" si="1444"/>
        <v xml:space="preserve"> </v>
      </c>
      <c r="M389" s="288"/>
      <c r="N389" s="217"/>
      <c r="O389" s="285"/>
      <c r="P389" s="222"/>
      <c r="Q389" s="217" t="str">
        <f t="shared" si="1444"/>
        <v xml:space="preserve"> </v>
      </c>
      <c r="R389" s="288"/>
      <c r="S389" s="217"/>
      <c r="T389" s="285"/>
      <c r="U389" s="222"/>
      <c r="V389" s="217" t="str">
        <f t="shared" si="1444"/>
        <v xml:space="preserve"> </v>
      </c>
      <c r="W389" s="288"/>
      <c r="X389" s="217"/>
      <c r="Y389" s="285"/>
      <c r="Z389" s="222"/>
      <c r="AA389" s="217" t="str">
        <f t="shared" si="1444"/>
        <v xml:space="preserve"> </v>
      </c>
      <c r="AB389" s="288"/>
      <c r="AC389" s="217"/>
      <c r="AD389" s="285"/>
      <c r="AE389" s="222"/>
      <c r="AF389" s="217" t="str">
        <f t="shared" si="1444"/>
        <v xml:space="preserve"> </v>
      </c>
      <c r="AG389" s="288"/>
      <c r="AH389" s="217"/>
      <c r="AI389" s="285"/>
      <c r="AJ389" s="222"/>
      <c r="AK389" s="217" t="str">
        <f t="shared" si="1444"/>
        <v xml:space="preserve"> </v>
      </c>
      <c r="AL389" s="288"/>
      <c r="AM389" s="217"/>
      <c r="AN389" s="285"/>
      <c r="AO389" s="222"/>
      <c r="AP389" s="217" t="str">
        <f t="shared" si="1444"/>
        <v xml:space="preserve"> </v>
      </c>
      <c r="AQ389" s="288"/>
      <c r="AR389" s="217"/>
      <c r="AS389" s="285"/>
      <c r="AT389" s="222"/>
      <c r="AU389" s="217" t="str">
        <f t="shared" si="1444"/>
        <v xml:space="preserve"> </v>
      </c>
      <c r="AV389" s="288"/>
      <c r="AW389" s="217"/>
      <c r="AX389" s="285"/>
      <c r="AY389" s="222"/>
      <c r="AZ389" s="217" t="str">
        <f t="shared" si="1444"/>
        <v xml:space="preserve"> </v>
      </c>
      <c r="BA389" s="288"/>
      <c r="BB389" s="217"/>
      <c r="BC389" s="285"/>
      <c r="BD389" s="222"/>
      <c r="BE389" s="217" t="str">
        <f t="shared" si="1444"/>
        <v xml:space="preserve"> </v>
      </c>
      <c r="BF389" s="288"/>
      <c r="BG389" s="217"/>
      <c r="BH389" s="285"/>
      <c r="BI389" s="222"/>
      <c r="BJ389" s="217" t="str">
        <f t="shared" si="1444"/>
        <v xml:space="preserve"> </v>
      </c>
      <c r="BK389" s="288"/>
      <c r="BL389" s="217"/>
      <c r="BM389" s="285"/>
      <c r="BN389" s="222"/>
      <c r="BO389" s="217" t="str">
        <f t="shared" si="1444"/>
        <v xml:space="preserve"> </v>
      </c>
      <c r="BP389" s="288"/>
      <c r="BQ389" s="217"/>
      <c r="BR389" s="285"/>
      <c r="BS389" s="222"/>
      <c r="BT389" s="217" t="str">
        <f t="shared" si="1444"/>
        <v xml:space="preserve"> </v>
      </c>
      <c r="BU389" s="288"/>
      <c r="BV389" s="217"/>
      <c r="BW389" s="285"/>
      <c r="BX389" s="222"/>
      <c r="BY389" s="217" t="str">
        <f t="shared" si="1445"/>
        <v xml:space="preserve"> </v>
      </c>
      <c r="BZ389" s="288"/>
      <c r="CA389" s="217"/>
      <c r="CB389" s="285"/>
      <c r="CC389" s="222"/>
      <c r="CD389" s="217" t="str">
        <f t="shared" si="1445"/>
        <v xml:space="preserve"> </v>
      </c>
      <c r="CE389" s="288"/>
      <c r="CF389" s="217"/>
      <c r="CG389" s="285"/>
      <c r="CH389" s="222"/>
      <c r="CI389" s="217" t="str">
        <f t="shared" si="1445"/>
        <v xml:space="preserve"> </v>
      </c>
      <c r="CJ389" s="288"/>
      <c r="CK389" s="217"/>
      <c r="CL389" s="285"/>
      <c r="CM389" s="222"/>
      <c r="CN389" s="217" t="str">
        <f t="shared" si="1445"/>
        <v xml:space="preserve"> </v>
      </c>
      <c r="CO389" s="288"/>
      <c r="CP389" s="217"/>
      <c r="CQ389" s="285"/>
      <c r="CR389" s="222"/>
      <c r="CS389" s="217" t="str">
        <f t="shared" si="1445"/>
        <v xml:space="preserve"> </v>
      </c>
      <c r="CT389" s="288"/>
      <c r="CU389" s="217"/>
      <c r="CV389" s="285"/>
      <c r="CW389" s="222"/>
      <c r="CX389" s="217" t="str">
        <f t="shared" si="1445"/>
        <v xml:space="preserve"> </v>
      </c>
      <c r="CY389" s="288"/>
      <c r="CZ389" s="217"/>
      <c r="DA389" s="285"/>
      <c r="DB389" s="222"/>
      <c r="DC389" s="217" t="str">
        <f t="shared" si="1445"/>
        <v xml:space="preserve"> </v>
      </c>
      <c r="DD389" s="288"/>
      <c r="DE389" s="217"/>
      <c r="DF389" s="285"/>
      <c r="DG389" s="222"/>
      <c r="DH389" s="217" t="str">
        <f t="shared" si="1445"/>
        <v xml:space="preserve"> </v>
      </c>
      <c r="DI389" s="288"/>
      <c r="DJ389" s="217"/>
      <c r="DK389" s="285"/>
      <c r="DL389" s="222"/>
      <c r="DM389" s="217" t="str">
        <f t="shared" si="1445"/>
        <v xml:space="preserve"> </v>
      </c>
      <c r="DN389" s="288"/>
      <c r="DO389" s="217"/>
      <c r="DP389" s="285"/>
      <c r="DQ389" s="222"/>
      <c r="DR389" s="217" t="str">
        <f t="shared" si="1445"/>
        <v xml:space="preserve"> </v>
      </c>
      <c r="DS389" s="288"/>
      <c r="DT389" s="217"/>
      <c r="DU389" s="285"/>
      <c r="DV389" s="222"/>
      <c r="DW389" s="217" t="str">
        <f t="shared" si="1445"/>
        <v xml:space="preserve"> </v>
      </c>
      <c r="DX389" s="288"/>
      <c r="DY389" s="217"/>
      <c r="DZ389" s="285"/>
      <c r="EA389" s="222"/>
      <c r="EB389" s="217" t="str">
        <f t="shared" si="1445"/>
        <v xml:space="preserve"> </v>
      </c>
      <c r="EC389" s="288"/>
      <c r="ED389" s="217"/>
      <c r="EE389" s="285"/>
      <c r="EF389" s="222"/>
      <c r="EG389" s="217" t="str">
        <f t="shared" si="1445"/>
        <v xml:space="preserve"> </v>
      </c>
      <c r="EH389" s="288"/>
      <c r="EI389" s="217"/>
      <c r="EJ389" s="285"/>
      <c r="EK389" s="222"/>
      <c r="EL389" s="217" t="str">
        <f t="shared" si="1446"/>
        <v xml:space="preserve"> </v>
      </c>
      <c r="EM389" s="288"/>
      <c r="EN389" s="217"/>
      <c r="EO389" s="285"/>
      <c r="EP389" s="222"/>
      <c r="EQ389" s="217" t="str">
        <f t="shared" si="1446"/>
        <v xml:space="preserve"> </v>
      </c>
      <c r="ER389" s="288"/>
      <c r="ES389" s="217"/>
      <c r="ET389" s="285"/>
      <c r="EU389" s="222"/>
      <c r="EV389" s="217" t="str">
        <f t="shared" si="1446"/>
        <v xml:space="preserve"> </v>
      </c>
      <c r="EW389" s="288"/>
      <c r="EX389" s="217"/>
      <c r="EY389" s="285"/>
      <c r="EZ389" s="222"/>
      <c r="FA389" s="217" t="str">
        <f t="shared" si="1446"/>
        <v xml:space="preserve"> </v>
      </c>
      <c r="FB389" s="288"/>
      <c r="FC389" s="217"/>
      <c r="FD389" s="285"/>
    </row>
    <row r="390" spans="1:160" ht="15" customHeight="1">
      <c r="A390" s="360"/>
      <c r="B390" s="402"/>
      <c r="C390" s="386"/>
      <c r="D390" s="279"/>
      <c r="E390" s="221" t="str">
        <f t="shared" si="1406"/>
        <v>PM</v>
      </c>
      <c r="F390" s="222"/>
      <c r="G390" s="217" t="str">
        <f t="shared" ref="G390:G453" si="1447">IF(F390="Absent",0," ")</f>
        <v xml:space="preserve"> </v>
      </c>
      <c r="H390" s="288"/>
      <c r="I390" s="217"/>
      <c r="J390" s="285"/>
      <c r="K390" s="222"/>
      <c r="L390" s="217" t="str">
        <f t="shared" si="1444"/>
        <v xml:space="preserve"> </v>
      </c>
      <c r="M390" s="288"/>
      <c r="N390" s="217"/>
      <c r="O390" s="285"/>
      <c r="P390" s="222"/>
      <c r="Q390" s="217" t="str">
        <f t="shared" si="1444"/>
        <v xml:space="preserve"> </v>
      </c>
      <c r="R390" s="288"/>
      <c r="S390" s="217"/>
      <c r="T390" s="285"/>
      <c r="U390" s="222"/>
      <c r="V390" s="217" t="str">
        <f t="shared" si="1444"/>
        <v xml:space="preserve"> </v>
      </c>
      <c r="W390" s="288"/>
      <c r="X390" s="217"/>
      <c r="Y390" s="285"/>
      <c r="Z390" s="222"/>
      <c r="AA390" s="217" t="str">
        <f t="shared" si="1444"/>
        <v xml:space="preserve"> </v>
      </c>
      <c r="AB390" s="288"/>
      <c r="AC390" s="217"/>
      <c r="AD390" s="285"/>
      <c r="AE390" s="222"/>
      <c r="AF390" s="217" t="str">
        <f t="shared" si="1444"/>
        <v xml:space="preserve"> </v>
      </c>
      <c r="AG390" s="288"/>
      <c r="AH390" s="217"/>
      <c r="AI390" s="285"/>
      <c r="AJ390" s="222"/>
      <c r="AK390" s="217" t="str">
        <f t="shared" si="1444"/>
        <v xml:space="preserve"> </v>
      </c>
      <c r="AL390" s="288"/>
      <c r="AM390" s="217"/>
      <c r="AN390" s="285"/>
      <c r="AO390" s="222"/>
      <c r="AP390" s="217" t="str">
        <f t="shared" si="1444"/>
        <v xml:space="preserve"> </v>
      </c>
      <c r="AQ390" s="288"/>
      <c r="AR390" s="217"/>
      <c r="AS390" s="285"/>
      <c r="AT390" s="222"/>
      <c r="AU390" s="217" t="str">
        <f t="shared" si="1444"/>
        <v xml:space="preserve"> </v>
      </c>
      <c r="AV390" s="288"/>
      <c r="AW390" s="217"/>
      <c r="AX390" s="285"/>
      <c r="AY390" s="222"/>
      <c r="AZ390" s="217" t="str">
        <f t="shared" si="1444"/>
        <v xml:space="preserve"> </v>
      </c>
      <c r="BA390" s="288"/>
      <c r="BB390" s="217"/>
      <c r="BC390" s="285"/>
      <c r="BD390" s="222"/>
      <c r="BE390" s="217" t="str">
        <f t="shared" si="1444"/>
        <v xml:space="preserve"> </v>
      </c>
      <c r="BF390" s="288"/>
      <c r="BG390" s="217"/>
      <c r="BH390" s="285"/>
      <c r="BI390" s="222"/>
      <c r="BJ390" s="217" t="str">
        <f t="shared" si="1444"/>
        <v xml:space="preserve"> </v>
      </c>
      <c r="BK390" s="288"/>
      <c r="BL390" s="217"/>
      <c r="BM390" s="285"/>
      <c r="BN390" s="222"/>
      <c r="BO390" s="217" t="str">
        <f t="shared" si="1444"/>
        <v xml:space="preserve"> </v>
      </c>
      <c r="BP390" s="288"/>
      <c r="BQ390" s="217"/>
      <c r="BR390" s="285"/>
      <c r="BS390" s="222"/>
      <c r="BT390" s="217" t="str">
        <f t="shared" si="1444"/>
        <v xml:space="preserve"> </v>
      </c>
      <c r="BU390" s="288"/>
      <c r="BV390" s="217"/>
      <c r="BW390" s="285"/>
      <c r="BX390" s="222"/>
      <c r="BY390" s="217" t="str">
        <f t="shared" si="1445"/>
        <v xml:space="preserve"> </v>
      </c>
      <c r="BZ390" s="288"/>
      <c r="CA390" s="217"/>
      <c r="CB390" s="285"/>
      <c r="CC390" s="222"/>
      <c r="CD390" s="217" t="str">
        <f t="shared" si="1445"/>
        <v xml:space="preserve"> </v>
      </c>
      <c r="CE390" s="288"/>
      <c r="CF390" s="217"/>
      <c r="CG390" s="285"/>
      <c r="CH390" s="222"/>
      <c r="CI390" s="217" t="str">
        <f t="shared" si="1445"/>
        <v xml:space="preserve"> </v>
      </c>
      <c r="CJ390" s="288"/>
      <c r="CK390" s="217"/>
      <c r="CL390" s="285"/>
      <c r="CM390" s="222"/>
      <c r="CN390" s="217" t="str">
        <f t="shared" si="1445"/>
        <v xml:space="preserve"> </v>
      </c>
      <c r="CO390" s="288"/>
      <c r="CP390" s="217"/>
      <c r="CQ390" s="285"/>
      <c r="CR390" s="222"/>
      <c r="CS390" s="217" t="str">
        <f t="shared" si="1445"/>
        <v xml:space="preserve"> </v>
      </c>
      <c r="CT390" s="288"/>
      <c r="CU390" s="217"/>
      <c r="CV390" s="285"/>
      <c r="CW390" s="222"/>
      <c r="CX390" s="217" t="str">
        <f t="shared" si="1445"/>
        <v xml:space="preserve"> </v>
      </c>
      <c r="CY390" s="288"/>
      <c r="CZ390" s="217"/>
      <c r="DA390" s="285"/>
      <c r="DB390" s="222"/>
      <c r="DC390" s="217" t="str">
        <f t="shared" si="1445"/>
        <v xml:space="preserve"> </v>
      </c>
      <c r="DD390" s="288"/>
      <c r="DE390" s="217"/>
      <c r="DF390" s="285"/>
      <c r="DG390" s="222"/>
      <c r="DH390" s="217" t="str">
        <f t="shared" si="1445"/>
        <v xml:space="preserve"> </v>
      </c>
      <c r="DI390" s="288"/>
      <c r="DJ390" s="217"/>
      <c r="DK390" s="285"/>
      <c r="DL390" s="222"/>
      <c r="DM390" s="217" t="str">
        <f t="shared" si="1445"/>
        <v xml:space="preserve"> </v>
      </c>
      <c r="DN390" s="288"/>
      <c r="DO390" s="217"/>
      <c r="DP390" s="285"/>
      <c r="DQ390" s="222"/>
      <c r="DR390" s="217" t="str">
        <f t="shared" si="1445"/>
        <v xml:space="preserve"> </v>
      </c>
      <c r="DS390" s="288"/>
      <c r="DT390" s="217"/>
      <c r="DU390" s="285"/>
      <c r="DV390" s="222"/>
      <c r="DW390" s="217" t="str">
        <f t="shared" si="1445"/>
        <v xml:space="preserve"> </v>
      </c>
      <c r="DX390" s="288"/>
      <c r="DY390" s="217"/>
      <c r="DZ390" s="285"/>
      <c r="EA390" s="222"/>
      <c r="EB390" s="217" t="str">
        <f t="shared" si="1445"/>
        <v xml:space="preserve"> </v>
      </c>
      <c r="EC390" s="288"/>
      <c r="ED390" s="217"/>
      <c r="EE390" s="285"/>
      <c r="EF390" s="222"/>
      <c r="EG390" s="217" t="str">
        <f t="shared" si="1445"/>
        <v xml:space="preserve"> </v>
      </c>
      <c r="EH390" s="288"/>
      <c r="EI390" s="217"/>
      <c r="EJ390" s="285"/>
      <c r="EK390" s="222"/>
      <c r="EL390" s="217" t="str">
        <f t="shared" si="1446"/>
        <v xml:space="preserve"> </v>
      </c>
      <c r="EM390" s="288"/>
      <c r="EN390" s="217"/>
      <c r="EO390" s="285"/>
      <c r="EP390" s="222"/>
      <c r="EQ390" s="217" t="str">
        <f t="shared" si="1446"/>
        <v xml:space="preserve"> </v>
      </c>
      <c r="ER390" s="288"/>
      <c r="ES390" s="217"/>
      <c r="ET390" s="285"/>
      <c r="EU390" s="222"/>
      <c r="EV390" s="217" t="str">
        <f t="shared" si="1446"/>
        <v xml:space="preserve"> </v>
      </c>
      <c r="EW390" s="288"/>
      <c r="EX390" s="217"/>
      <c r="EY390" s="285"/>
      <c r="EZ390" s="222"/>
      <c r="FA390" s="217" t="str">
        <f t="shared" si="1446"/>
        <v xml:space="preserve"> </v>
      </c>
      <c r="FB390" s="288"/>
      <c r="FC390" s="217"/>
      <c r="FD390" s="285"/>
    </row>
    <row r="391" spans="1:160" ht="15" customHeight="1">
      <c r="A391" s="361">
        <f>IF($A389+1=8,1, $A389+1)</f>
        <v>1</v>
      </c>
      <c r="B391" s="401"/>
      <c r="C391" s="385">
        <f>C389+1</f>
        <v>43283</v>
      </c>
      <c r="D391" s="275" t="s">
        <v>74</v>
      </c>
      <c r="E391" s="11" t="str">
        <f t="shared" si="1406"/>
        <v>AM</v>
      </c>
      <c r="F391" s="156"/>
      <c r="G391" s="155" t="str">
        <f t="shared" si="1447"/>
        <v xml:space="preserve"> </v>
      </c>
      <c r="H391" s="287"/>
      <c r="I391" s="155"/>
      <c r="J391" s="286"/>
      <c r="K391" s="156"/>
      <c r="L391" s="155" t="str">
        <f t="shared" si="1444"/>
        <v xml:space="preserve"> </v>
      </c>
      <c r="M391" s="287"/>
      <c r="N391" s="155"/>
      <c r="O391" s="286"/>
      <c r="P391" s="156"/>
      <c r="Q391" s="155" t="str">
        <f t="shared" si="1444"/>
        <v xml:space="preserve"> </v>
      </c>
      <c r="R391" s="287"/>
      <c r="S391" s="155"/>
      <c r="T391" s="286"/>
      <c r="U391" s="156"/>
      <c r="V391" s="155" t="str">
        <f t="shared" si="1444"/>
        <v xml:space="preserve"> </v>
      </c>
      <c r="W391" s="287"/>
      <c r="X391" s="155"/>
      <c r="Y391" s="286"/>
      <c r="Z391" s="156"/>
      <c r="AA391" s="155" t="str">
        <f t="shared" si="1444"/>
        <v xml:space="preserve"> </v>
      </c>
      <c r="AB391" s="287"/>
      <c r="AC391" s="155"/>
      <c r="AD391" s="286"/>
      <c r="AE391" s="156"/>
      <c r="AF391" s="155" t="str">
        <f t="shared" si="1444"/>
        <v xml:space="preserve"> </v>
      </c>
      <c r="AG391" s="287"/>
      <c r="AH391" s="155"/>
      <c r="AI391" s="286"/>
      <c r="AJ391" s="156"/>
      <c r="AK391" s="155" t="str">
        <f t="shared" si="1444"/>
        <v xml:space="preserve"> </v>
      </c>
      <c r="AL391" s="287"/>
      <c r="AM391" s="155"/>
      <c r="AN391" s="286"/>
      <c r="AO391" s="156"/>
      <c r="AP391" s="155" t="str">
        <f t="shared" si="1444"/>
        <v xml:space="preserve"> </v>
      </c>
      <c r="AQ391" s="287"/>
      <c r="AR391" s="155"/>
      <c r="AS391" s="286"/>
      <c r="AT391" s="156"/>
      <c r="AU391" s="155" t="str">
        <f t="shared" si="1444"/>
        <v xml:space="preserve"> </v>
      </c>
      <c r="AV391" s="287"/>
      <c r="AW391" s="155"/>
      <c r="AX391" s="286"/>
      <c r="AY391" s="156"/>
      <c r="AZ391" s="155" t="str">
        <f t="shared" si="1444"/>
        <v xml:space="preserve"> </v>
      </c>
      <c r="BA391" s="287"/>
      <c r="BB391" s="155"/>
      <c r="BC391" s="286"/>
      <c r="BD391" s="156"/>
      <c r="BE391" s="155" t="str">
        <f t="shared" si="1444"/>
        <v xml:space="preserve"> </v>
      </c>
      <c r="BF391" s="287"/>
      <c r="BG391" s="155"/>
      <c r="BH391" s="286"/>
      <c r="BI391" s="156"/>
      <c r="BJ391" s="155" t="str">
        <f t="shared" si="1444"/>
        <v xml:space="preserve"> </v>
      </c>
      <c r="BK391" s="287"/>
      <c r="BL391" s="155"/>
      <c r="BM391" s="286"/>
      <c r="BN391" s="156"/>
      <c r="BO391" s="155" t="str">
        <f t="shared" si="1444"/>
        <v xml:space="preserve"> </v>
      </c>
      <c r="BP391" s="287"/>
      <c r="BQ391" s="155"/>
      <c r="BR391" s="286"/>
      <c r="BS391" s="156"/>
      <c r="BT391" s="155" t="str">
        <f t="shared" si="1444"/>
        <v xml:space="preserve"> </v>
      </c>
      <c r="BU391" s="287"/>
      <c r="BV391" s="155"/>
      <c r="BW391" s="286"/>
      <c r="BX391" s="156"/>
      <c r="BY391" s="155" t="str">
        <f t="shared" si="1445"/>
        <v xml:space="preserve"> </v>
      </c>
      <c r="BZ391" s="287"/>
      <c r="CA391" s="155"/>
      <c r="CB391" s="286"/>
      <c r="CC391" s="156"/>
      <c r="CD391" s="155" t="str">
        <f t="shared" si="1445"/>
        <v xml:space="preserve"> </v>
      </c>
      <c r="CE391" s="287"/>
      <c r="CF391" s="155"/>
      <c r="CG391" s="286"/>
      <c r="CH391" s="156"/>
      <c r="CI391" s="155" t="str">
        <f t="shared" si="1445"/>
        <v xml:space="preserve"> </v>
      </c>
      <c r="CJ391" s="287"/>
      <c r="CK391" s="155"/>
      <c r="CL391" s="286"/>
      <c r="CM391" s="156"/>
      <c r="CN391" s="155" t="str">
        <f t="shared" si="1445"/>
        <v xml:space="preserve"> </v>
      </c>
      <c r="CO391" s="287"/>
      <c r="CP391" s="155"/>
      <c r="CQ391" s="286"/>
      <c r="CR391" s="156"/>
      <c r="CS391" s="155" t="str">
        <f t="shared" si="1445"/>
        <v xml:space="preserve"> </v>
      </c>
      <c r="CT391" s="287"/>
      <c r="CU391" s="155"/>
      <c r="CV391" s="286"/>
      <c r="CW391" s="156"/>
      <c r="CX391" s="155" t="str">
        <f t="shared" si="1445"/>
        <v xml:space="preserve"> </v>
      </c>
      <c r="CY391" s="287"/>
      <c r="CZ391" s="155"/>
      <c r="DA391" s="286"/>
      <c r="DB391" s="156"/>
      <c r="DC391" s="155" t="str">
        <f t="shared" si="1445"/>
        <v xml:space="preserve"> </v>
      </c>
      <c r="DD391" s="287"/>
      <c r="DE391" s="155"/>
      <c r="DF391" s="286"/>
      <c r="DG391" s="156"/>
      <c r="DH391" s="155" t="str">
        <f t="shared" si="1445"/>
        <v xml:space="preserve"> </v>
      </c>
      <c r="DI391" s="287"/>
      <c r="DJ391" s="155"/>
      <c r="DK391" s="286"/>
      <c r="DL391" s="156"/>
      <c r="DM391" s="155" t="str">
        <f t="shared" si="1445"/>
        <v xml:space="preserve"> </v>
      </c>
      <c r="DN391" s="287"/>
      <c r="DO391" s="155"/>
      <c r="DP391" s="286"/>
      <c r="DQ391" s="156"/>
      <c r="DR391" s="155" t="str">
        <f t="shared" si="1445"/>
        <v xml:space="preserve"> </v>
      </c>
      <c r="DS391" s="287"/>
      <c r="DT391" s="155"/>
      <c r="DU391" s="286"/>
      <c r="DV391" s="156"/>
      <c r="DW391" s="155" t="str">
        <f t="shared" si="1445"/>
        <v xml:space="preserve"> </v>
      </c>
      <c r="DX391" s="287"/>
      <c r="DY391" s="155"/>
      <c r="DZ391" s="286"/>
      <c r="EA391" s="156"/>
      <c r="EB391" s="155" t="str">
        <f t="shared" si="1445"/>
        <v xml:space="preserve"> </v>
      </c>
      <c r="EC391" s="287"/>
      <c r="ED391" s="155"/>
      <c r="EE391" s="286"/>
      <c r="EF391" s="156"/>
      <c r="EG391" s="155" t="str">
        <f t="shared" si="1445"/>
        <v xml:space="preserve"> </v>
      </c>
      <c r="EH391" s="287"/>
      <c r="EI391" s="155"/>
      <c r="EJ391" s="286"/>
      <c r="EK391" s="156"/>
      <c r="EL391" s="155" t="str">
        <f t="shared" si="1446"/>
        <v xml:space="preserve"> </v>
      </c>
      <c r="EM391" s="287"/>
      <c r="EN391" s="155"/>
      <c r="EO391" s="286"/>
      <c r="EP391" s="156"/>
      <c r="EQ391" s="155" t="str">
        <f t="shared" si="1446"/>
        <v xml:space="preserve"> </v>
      </c>
      <c r="ER391" s="287"/>
      <c r="ES391" s="155"/>
      <c r="ET391" s="286"/>
      <c r="EU391" s="156"/>
      <c r="EV391" s="155" t="str">
        <f t="shared" si="1446"/>
        <v xml:space="preserve"> </v>
      </c>
      <c r="EW391" s="287"/>
      <c r="EX391" s="155"/>
      <c r="EY391" s="286"/>
      <c r="EZ391" s="156"/>
      <c r="FA391" s="155" t="str">
        <f t="shared" si="1446"/>
        <v xml:space="preserve"> </v>
      </c>
      <c r="FB391" s="287"/>
      <c r="FC391" s="155"/>
      <c r="FD391" s="286"/>
    </row>
    <row r="392" spans="1:160" ht="15" customHeight="1">
      <c r="A392" s="361"/>
      <c r="B392" s="401"/>
      <c r="C392" s="385"/>
      <c r="D392" s="277"/>
      <c r="E392" s="11" t="str">
        <f t="shared" si="1406"/>
        <v>PM</v>
      </c>
      <c r="F392" s="156"/>
      <c r="G392" s="155" t="str">
        <f t="shared" si="1447"/>
        <v xml:space="preserve"> </v>
      </c>
      <c r="H392" s="287"/>
      <c r="I392" s="155"/>
      <c r="J392" s="286"/>
      <c r="K392" s="156"/>
      <c r="L392" s="155" t="str">
        <f t="shared" si="1444"/>
        <v xml:space="preserve"> </v>
      </c>
      <c r="M392" s="287"/>
      <c r="N392" s="155"/>
      <c r="O392" s="286"/>
      <c r="P392" s="156"/>
      <c r="Q392" s="155" t="str">
        <f t="shared" si="1444"/>
        <v xml:space="preserve"> </v>
      </c>
      <c r="R392" s="287"/>
      <c r="S392" s="155"/>
      <c r="T392" s="286"/>
      <c r="U392" s="156"/>
      <c r="V392" s="155" t="str">
        <f t="shared" si="1444"/>
        <v xml:space="preserve"> </v>
      </c>
      <c r="W392" s="287"/>
      <c r="X392" s="155"/>
      <c r="Y392" s="286"/>
      <c r="Z392" s="156"/>
      <c r="AA392" s="155" t="str">
        <f t="shared" si="1444"/>
        <v xml:space="preserve"> </v>
      </c>
      <c r="AB392" s="287"/>
      <c r="AC392" s="155"/>
      <c r="AD392" s="286"/>
      <c r="AE392" s="156"/>
      <c r="AF392" s="155" t="str">
        <f t="shared" si="1444"/>
        <v xml:space="preserve"> </v>
      </c>
      <c r="AG392" s="287"/>
      <c r="AH392" s="155"/>
      <c r="AI392" s="286"/>
      <c r="AJ392" s="156"/>
      <c r="AK392" s="155" t="str">
        <f t="shared" si="1444"/>
        <v xml:space="preserve"> </v>
      </c>
      <c r="AL392" s="287"/>
      <c r="AM392" s="155"/>
      <c r="AN392" s="286"/>
      <c r="AO392" s="156"/>
      <c r="AP392" s="155" t="str">
        <f t="shared" si="1444"/>
        <v xml:space="preserve"> </v>
      </c>
      <c r="AQ392" s="287"/>
      <c r="AR392" s="155"/>
      <c r="AS392" s="286"/>
      <c r="AT392" s="156"/>
      <c r="AU392" s="155" t="str">
        <f t="shared" si="1444"/>
        <v xml:space="preserve"> </v>
      </c>
      <c r="AV392" s="287"/>
      <c r="AW392" s="155"/>
      <c r="AX392" s="286"/>
      <c r="AY392" s="156"/>
      <c r="AZ392" s="155" t="str">
        <f t="shared" si="1444"/>
        <v xml:space="preserve"> </v>
      </c>
      <c r="BA392" s="287"/>
      <c r="BB392" s="155"/>
      <c r="BC392" s="286"/>
      <c r="BD392" s="156"/>
      <c r="BE392" s="155" t="str">
        <f t="shared" si="1444"/>
        <v xml:space="preserve"> </v>
      </c>
      <c r="BF392" s="287"/>
      <c r="BG392" s="155"/>
      <c r="BH392" s="286"/>
      <c r="BI392" s="156"/>
      <c r="BJ392" s="155" t="str">
        <f t="shared" si="1444"/>
        <v xml:space="preserve"> </v>
      </c>
      <c r="BK392" s="287"/>
      <c r="BL392" s="155"/>
      <c r="BM392" s="286"/>
      <c r="BN392" s="156"/>
      <c r="BO392" s="155" t="str">
        <f t="shared" si="1444"/>
        <v xml:space="preserve"> </v>
      </c>
      <c r="BP392" s="287"/>
      <c r="BQ392" s="155"/>
      <c r="BR392" s="286"/>
      <c r="BS392" s="156"/>
      <c r="BT392" s="155" t="str">
        <f t="shared" si="1444"/>
        <v xml:space="preserve"> </v>
      </c>
      <c r="BU392" s="287"/>
      <c r="BV392" s="155"/>
      <c r="BW392" s="286"/>
      <c r="BX392" s="156"/>
      <c r="BY392" s="155" t="str">
        <f t="shared" si="1445"/>
        <v xml:space="preserve"> </v>
      </c>
      <c r="BZ392" s="287"/>
      <c r="CA392" s="155"/>
      <c r="CB392" s="286"/>
      <c r="CC392" s="156"/>
      <c r="CD392" s="155" t="str">
        <f t="shared" si="1445"/>
        <v xml:space="preserve"> </v>
      </c>
      <c r="CE392" s="287"/>
      <c r="CF392" s="155"/>
      <c r="CG392" s="286"/>
      <c r="CH392" s="156"/>
      <c r="CI392" s="155" t="str">
        <f t="shared" si="1445"/>
        <v xml:space="preserve"> </v>
      </c>
      <c r="CJ392" s="287"/>
      <c r="CK392" s="155"/>
      <c r="CL392" s="286"/>
      <c r="CM392" s="156"/>
      <c r="CN392" s="155" t="str">
        <f t="shared" si="1445"/>
        <v xml:space="preserve"> </v>
      </c>
      <c r="CO392" s="287"/>
      <c r="CP392" s="155"/>
      <c r="CQ392" s="286"/>
      <c r="CR392" s="156"/>
      <c r="CS392" s="155" t="str">
        <f t="shared" si="1445"/>
        <v xml:space="preserve"> </v>
      </c>
      <c r="CT392" s="287"/>
      <c r="CU392" s="155"/>
      <c r="CV392" s="286"/>
      <c r="CW392" s="156"/>
      <c r="CX392" s="155" t="str">
        <f t="shared" si="1445"/>
        <v xml:space="preserve"> </v>
      </c>
      <c r="CY392" s="287"/>
      <c r="CZ392" s="155"/>
      <c r="DA392" s="286"/>
      <c r="DB392" s="156"/>
      <c r="DC392" s="155" t="str">
        <f t="shared" si="1445"/>
        <v xml:space="preserve"> </v>
      </c>
      <c r="DD392" s="287"/>
      <c r="DE392" s="155"/>
      <c r="DF392" s="286"/>
      <c r="DG392" s="156"/>
      <c r="DH392" s="155" t="str">
        <f t="shared" si="1445"/>
        <v xml:space="preserve"> </v>
      </c>
      <c r="DI392" s="287"/>
      <c r="DJ392" s="155"/>
      <c r="DK392" s="286"/>
      <c r="DL392" s="156"/>
      <c r="DM392" s="155" t="str">
        <f t="shared" si="1445"/>
        <v xml:space="preserve"> </v>
      </c>
      <c r="DN392" s="287"/>
      <c r="DO392" s="155"/>
      <c r="DP392" s="286"/>
      <c r="DQ392" s="156"/>
      <c r="DR392" s="155" t="str">
        <f t="shared" si="1445"/>
        <v xml:space="preserve"> </v>
      </c>
      <c r="DS392" s="287"/>
      <c r="DT392" s="155"/>
      <c r="DU392" s="286"/>
      <c r="DV392" s="156"/>
      <c r="DW392" s="155" t="str">
        <f t="shared" si="1445"/>
        <v xml:space="preserve"> </v>
      </c>
      <c r="DX392" s="287"/>
      <c r="DY392" s="155"/>
      <c r="DZ392" s="286"/>
      <c r="EA392" s="156"/>
      <c r="EB392" s="155" t="str">
        <f t="shared" si="1445"/>
        <v xml:space="preserve"> </v>
      </c>
      <c r="EC392" s="287"/>
      <c r="ED392" s="155"/>
      <c r="EE392" s="286"/>
      <c r="EF392" s="156"/>
      <c r="EG392" s="155" t="str">
        <f t="shared" si="1445"/>
        <v xml:space="preserve"> </v>
      </c>
      <c r="EH392" s="287"/>
      <c r="EI392" s="155"/>
      <c r="EJ392" s="286"/>
      <c r="EK392" s="156"/>
      <c r="EL392" s="155" t="str">
        <f t="shared" si="1446"/>
        <v xml:space="preserve"> </v>
      </c>
      <c r="EM392" s="287"/>
      <c r="EN392" s="155"/>
      <c r="EO392" s="286"/>
      <c r="EP392" s="156"/>
      <c r="EQ392" s="155" t="str">
        <f t="shared" si="1446"/>
        <v xml:space="preserve"> </v>
      </c>
      <c r="ER392" s="287"/>
      <c r="ES392" s="155"/>
      <c r="ET392" s="286"/>
      <c r="EU392" s="156"/>
      <c r="EV392" s="155" t="str">
        <f t="shared" si="1446"/>
        <v xml:space="preserve"> </v>
      </c>
      <c r="EW392" s="287"/>
      <c r="EX392" s="155"/>
      <c r="EY392" s="286"/>
      <c r="EZ392" s="156"/>
      <c r="FA392" s="155" t="str">
        <f t="shared" si="1446"/>
        <v xml:space="preserve"> </v>
      </c>
      <c r="FB392" s="287"/>
      <c r="FC392" s="155"/>
      <c r="FD392" s="286"/>
    </row>
    <row r="393" spans="1:160" ht="15" customHeight="1">
      <c r="A393" s="361">
        <f>IF($A391+1=8,1, $A391+1)</f>
        <v>2</v>
      </c>
      <c r="B393" s="401"/>
      <c r="C393" s="385">
        <f>C391+1</f>
        <v>43284</v>
      </c>
      <c r="D393" s="275" t="s">
        <v>75</v>
      </c>
      <c r="E393" s="11" t="str">
        <f t="shared" si="1406"/>
        <v>AM</v>
      </c>
      <c r="F393" s="156"/>
      <c r="G393" s="155" t="str">
        <f t="shared" si="1447"/>
        <v xml:space="preserve"> </v>
      </c>
      <c r="H393" s="287"/>
      <c r="I393" s="155"/>
      <c r="J393" s="286"/>
      <c r="K393" s="156"/>
      <c r="L393" s="155" t="str">
        <f t="shared" ref="L393:BT408" si="1448">IF(K393="Absent",0," ")</f>
        <v xml:space="preserve"> </v>
      </c>
      <c r="M393" s="287"/>
      <c r="N393" s="155"/>
      <c r="O393" s="286"/>
      <c r="P393" s="156"/>
      <c r="Q393" s="155" t="str">
        <f t="shared" si="1448"/>
        <v xml:space="preserve"> </v>
      </c>
      <c r="R393" s="287"/>
      <c r="S393" s="155"/>
      <c r="T393" s="286"/>
      <c r="U393" s="156"/>
      <c r="V393" s="155" t="str">
        <f t="shared" si="1448"/>
        <v xml:space="preserve"> </v>
      </c>
      <c r="W393" s="287"/>
      <c r="X393" s="155"/>
      <c r="Y393" s="286"/>
      <c r="Z393" s="156"/>
      <c r="AA393" s="155" t="str">
        <f t="shared" si="1448"/>
        <v xml:space="preserve"> </v>
      </c>
      <c r="AB393" s="287"/>
      <c r="AC393" s="155"/>
      <c r="AD393" s="286"/>
      <c r="AE393" s="156"/>
      <c r="AF393" s="155" t="str">
        <f t="shared" si="1448"/>
        <v xml:space="preserve"> </v>
      </c>
      <c r="AG393" s="287"/>
      <c r="AH393" s="155"/>
      <c r="AI393" s="286"/>
      <c r="AJ393" s="156"/>
      <c r="AK393" s="155" t="str">
        <f t="shared" si="1448"/>
        <v xml:space="preserve"> </v>
      </c>
      <c r="AL393" s="287"/>
      <c r="AM393" s="155"/>
      <c r="AN393" s="286"/>
      <c r="AO393" s="156"/>
      <c r="AP393" s="155" t="str">
        <f t="shared" si="1448"/>
        <v xml:space="preserve"> </v>
      </c>
      <c r="AQ393" s="287"/>
      <c r="AR393" s="155"/>
      <c r="AS393" s="286"/>
      <c r="AT393" s="156"/>
      <c r="AU393" s="155" t="str">
        <f t="shared" si="1448"/>
        <v xml:space="preserve"> </v>
      </c>
      <c r="AV393" s="287"/>
      <c r="AW393" s="155"/>
      <c r="AX393" s="286"/>
      <c r="AY393" s="156"/>
      <c r="AZ393" s="155" t="str">
        <f t="shared" si="1448"/>
        <v xml:space="preserve"> </v>
      </c>
      <c r="BA393" s="287"/>
      <c r="BB393" s="155"/>
      <c r="BC393" s="286"/>
      <c r="BD393" s="156"/>
      <c r="BE393" s="155" t="str">
        <f t="shared" si="1448"/>
        <v xml:space="preserve"> </v>
      </c>
      <c r="BF393" s="287"/>
      <c r="BG393" s="155"/>
      <c r="BH393" s="286"/>
      <c r="BI393" s="156"/>
      <c r="BJ393" s="155" t="str">
        <f t="shared" si="1448"/>
        <v xml:space="preserve"> </v>
      </c>
      <c r="BK393" s="287"/>
      <c r="BL393" s="155"/>
      <c r="BM393" s="286"/>
      <c r="BN393" s="156"/>
      <c r="BO393" s="155" t="str">
        <f t="shared" si="1448"/>
        <v xml:space="preserve"> </v>
      </c>
      <c r="BP393" s="287"/>
      <c r="BQ393" s="155"/>
      <c r="BR393" s="286"/>
      <c r="BS393" s="156"/>
      <c r="BT393" s="155" t="str">
        <f t="shared" si="1448"/>
        <v xml:space="preserve"> </v>
      </c>
      <c r="BU393" s="287"/>
      <c r="BV393" s="155"/>
      <c r="BW393" s="286"/>
      <c r="BX393" s="156"/>
      <c r="BY393" s="155" t="str">
        <f t="shared" ref="BY393:EG408" si="1449">IF(BX393="Absent",0," ")</f>
        <v xml:space="preserve"> </v>
      </c>
      <c r="BZ393" s="287"/>
      <c r="CA393" s="155"/>
      <c r="CB393" s="286"/>
      <c r="CC393" s="156"/>
      <c r="CD393" s="155" t="str">
        <f t="shared" si="1449"/>
        <v xml:space="preserve"> </v>
      </c>
      <c r="CE393" s="287"/>
      <c r="CF393" s="155"/>
      <c r="CG393" s="286"/>
      <c r="CH393" s="156"/>
      <c r="CI393" s="155" t="str">
        <f t="shared" si="1449"/>
        <v xml:space="preserve"> </v>
      </c>
      <c r="CJ393" s="287"/>
      <c r="CK393" s="155"/>
      <c r="CL393" s="286"/>
      <c r="CM393" s="156"/>
      <c r="CN393" s="155" t="str">
        <f t="shared" si="1449"/>
        <v xml:space="preserve"> </v>
      </c>
      <c r="CO393" s="287"/>
      <c r="CP393" s="155"/>
      <c r="CQ393" s="286"/>
      <c r="CR393" s="156"/>
      <c r="CS393" s="155" t="str">
        <f t="shared" si="1449"/>
        <v xml:space="preserve"> </v>
      </c>
      <c r="CT393" s="287"/>
      <c r="CU393" s="155"/>
      <c r="CV393" s="286"/>
      <c r="CW393" s="156"/>
      <c r="CX393" s="155" t="str">
        <f t="shared" si="1449"/>
        <v xml:space="preserve"> </v>
      </c>
      <c r="CY393" s="287"/>
      <c r="CZ393" s="155"/>
      <c r="DA393" s="286"/>
      <c r="DB393" s="156"/>
      <c r="DC393" s="155" t="str">
        <f t="shared" si="1449"/>
        <v xml:space="preserve"> </v>
      </c>
      <c r="DD393" s="287"/>
      <c r="DE393" s="155"/>
      <c r="DF393" s="286"/>
      <c r="DG393" s="156"/>
      <c r="DH393" s="155" t="str">
        <f t="shared" si="1449"/>
        <v xml:space="preserve"> </v>
      </c>
      <c r="DI393" s="287"/>
      <c r="DJ393" s="155"/>
      <c r="DK393" s="286"/>
      <c r="DL393" s="156"/>
      <c r="DM393" s="155" t="str">
        <f t="shared" si="1449"/>
        <v xml:space="preserve"> </v>
      </c>
      <c r="DN393" s="287"/>
      <c r="DO393" s="155"/>
      <c r="DP393" s="286"/>
      <c r="DQ393" s="156"/>
      <c r="DR393" s="155" t="str">
        <f t="shared" si="1449"/>
        <v xml:space="preserve"> </v>
      </c>
      <c r="DS393" s="287"/>
      <c r="DT393" s="155"/>
      <c r="DU393" s="286"/>
      <c r="DV393" s="156"/>
      <c r="DW393" s="155" t="str">
        <f t="shared" si="1449"/>
        <v xml:space="preserve"> </v>
      </c>
      <c r="DX393" s="287"/>
      <c r="DY393" s="155"/>
      <c r="DZ393" s="286"/>
      <c r="EA393" s="156"/>
      <c r="EB393" s="155" t="str">
        <f t="shared" si="1449"/>
        <v xml:space="preserve"> </v>
      </c>
      <c r="EC393" s="287"/>
      <c r="ED393" s="155"/>
      <c r="EE393" s="286"/>
      <c r="EF393" s="156"/>
      <c r="EG393" s="155" t="str">
        <f t="shared" si="1449"/>
        <v xml:space="preserve"> </v>
      </c>
      <c r="EH393" s="287"/>
      <c r="EI393" s="155"/>
      <c r="EJ393" s="286"/>
      <c r="EK393" s="156"/>
      <c r="EL393" s="155" t="str">
        <f t="shared" ref="EL393:FA408" si="1450">IF(EK393="Absent",0," ")</f>
        <v xml:space="preserve"> </v>
      </c>
      <c r="EM393" s="287"/>
      <c r="EN393" s="155"/>
      <c r="EO393" s="286"/>
      <c r="EP393" s="156"/>
      <c r="EQ393" s="155" t="str">
        <f t="shared" si="1450"/>
        <v xml:space="preserve"> </v>
      </c>
      <c r="ER393" s="287"/>
      <c r="ES393" s="155"/>
      <c r="ET393" s="286"/>
      <c r="EU393" s="156"/>
      <c r="EV393" s="155" t="str">
        <f t="shared" si="1450"/>
        <v xml:space="preserve"> </v>
      </c>
      <c r="EW393" s="287"/>
      <c r="EX393" s="155"/>
      <c r="EY393" s="286"/>
      <c r="EZ393" s="156"/>
      <c r="FA393" s="155" t="str">
        <f t="shared" si="1450"/>
        <v xml:space="preserve"> </v>
      </c>
      <c r="FB393" s="287"/>
      <c r="FC393" s="155"/>
      <c r="FD393" s="286"/>
    </row>
    <row r="394" spans="1:160" ht="15" customHeight="1">
      <c r="A394" s="361"/>
      <c r="B394" s="401"/>
      <c r="C394" s="385"/>
      <c r="D394" s="277"/>
      <c r="E394" s="11" t="str">
        <f t="shared" si="1406"/>
        <v>PM</v>
      </c>
      <c r="F394" s="156"/>
      <c r="G394" s="155" t="str">
        <f t="shared" si="1447"/>
        <v xml:space="preserve"> </v>
      </c>
      <c r="H394" s="287"/>
      <c r="I394" s="155"/>
      <c r="J394" s="286"/>
      <c r="K394" s="156"/>
      <c r="L394" s="155" t="str">
        <f t="shared" si="1448"/>
        <v xml:space="preserve"> </v>
      </c>
      <c r="M394" s="287"/>
      <c r="N394" s="155"/>
      <c r="O394" s="286"/>
      <c r="P394" s="156"/>
      <c r="Q394" s="155" t="str">
        <f t="shared" si="1448"/>
        <v xml:space="preserve"> </v>
      </c>
      <c r="R394" s="287"/>
      <c r="S394" s="155"/>
      <c r="T394" s="286"/>
      <c r="U394" s="156"/>
      <c r="V394" s="155" t="str">
        <f t="shared" si="1448"/>
        <v xml:space="preserve"> </v>
      </c>
      <c r="W394" s="287"/>
      <c r="X394" s="155"/>
      <c r="Y394" s="286"/>
      <c r="Z394" s="156"/>
      <c r="AA394" s="155" t="str">
        <f t="shared" si="1448"/>
        <v xml:space="preserve"> </v>
      </c>
      <c r="AB394" s="287"/>
      <c r="AC394" s="155"/>
      <c r="AD394" s="286"/>
      <c r="AE394" s="156"/>
      <c r="AF394" s="155" t="str">
        <f t="shared" si="1448"/>
        <v xml:space="preserve"> </v>
      </c>
      <c r="AG394" s="287"/>
      <c r="AH394" s="155"/>
      <c r="AI394" s="286"/>
      <c r="AJ394" s="156"/>
      <c r="AK394" s="155" t="str">
        <f t="shared" si="1448"/>
        <v xml:space="preserve"> </v>
      </c>
      <c r="AL394" s="287"/>
      <c r="AM394" s="155"/>
      <c r="AN394" s="286"/>
      <c r="AO394" s="156"/>
      <c r="AP394" s="155" t="str">
        <f t="shared" si="1448"/>
        <v xml:space="preserve"> </v>
      </c>
      <c r="AQ394" s="287"/>
      <c r="AR394" s="155"/>
      <c r="AS394" s="286"/>
      <c r="AT394" s="156"/>
      <c r="AU394" s="155" t="str">
        <f t="shared" si="1448"/>
        <v xml:space="preserve"> </v>
      </c>
      <c r="AV394" s="287"/>
      <c r="AW394" s="155"/>
      <c r="AX394" s="286"/>
      <c r="AY394" s="156"/>
      <c r="AZ394" s="155" t="str">
        <f t="shared" si="1448"/>
        <v xml:space="preserve"> </v>
      </c>
      <c r="BA394" s="287"/>
      <c r="BB394" s="155"/>
      <c r="BC394" s="286"/>
      <c r="BD394" s="156"/>
      <c r="BE394" s="155" t="str">
        <f t="shared" si="1448"/>
        <v xml:space="preserve"> </v>
      </c>
      <c r="BF394" s="287"/>
      <c r="BG394" s="155"/>
      <c r="BH394" s="286"/>
      <c r="BI394" s="156"/>
      <c r="BJ394" s="155" t="str">
        <f t="shared" si="1448"/>
        <v xml:space="preserve"> </v>
      </c>
      <c r="BK394" s="287"/>
      <c r="BL394" s="155"/>
      <c r="BM394" s="286"/>
      <c r="BN394" s="156"/>
      <c r="BO394" s="155" t="str">
        <f t="shared" si="1448"/>
        <v xml:space="preserve"> </v>
      </c>
      <c r="BP394" s="287"/>
      <c r="BQ394" s="155"/>
      <c r="BR394" s="286"/>
      <c r="BS394" s="156"/>
      <c r="BT394" s="155" t="str">
        <f t="shared" si="1448"/>
        <v xml:space="preserve"> </v>
      </c>
      <c r="BU394" s="287"/>
      <c r="BV394" s="155"/>
      <c r="BW394" s="286"/>
      <c r="BX394" s="156"/>
      <c r="BY394" s="155" t="str">
        <f t="shared" si="1449"/>
        <v xml:space="preserve"> </v>
      </c>
      <c r="BZ394" s="287"/>
      <c r="CA394" s="155"/>
      <c r="CB394" s="286"/>
      <c r="CC394" s="156"/>
      <c r="CD394" s="155" t="str">
        <f t="shared" si="1449"/>
        <v xml:space="preserve"> </v>
      </c>
      <c r="CE394" s="287"/>
      <c r="CF394" s="155"/>
      <c r="CG394" s="286"/>
      <c r="CH394" s="156"/>
      <c r="CI394" s="155" t="str">
        <f t="shared" si="1449"/>
        <v xml:space="preserve"> </v>
      </c>
      <c r="CJ394" s="287"/>
      <c r="CK394" s="155"/>
      <c r="CL394" s="286"/>
      <c r="CM394" s="156"/>
      <c r="CN394" s="155" t="str">
        <f t="shared" si="1449"/>
        <v xml:space="preserve"> </v>
      </c>
      <c r="CO394" s="287"/>
      <c r="CP394" s="155"/>
      <c r="CQ394" s="286"/>
      <c r="CR394" s="156"/>
      <c r="CS394" s="155" t="str">
        <f t="shared" si="1449"/>
        <v xml:space="preserve"> </v>
      </c>
      <c r="CT394" s="287"/>
      <c r="CU394" s="155"/>
      <c r="CV394" s="286"/>
      <c r="CW394" s="156"/>
      <c r="CX394" s="155" t="str">
        <f t="shared" si="1449"/>
        <v xml:space="preserve"> </v>
      </c>
      <c r="CY394" s="287"/>
      <c r="CZ394" s="155"/>
      <c r="DA394" s="286"/>
      <c r="DB394" s="156"/>
      <c r="DC394" s="155" t="str">
        <f t="shared" si="1449"/>
        <v xml:space="preserve"> </v>
      </c>
      <c r="DD394" s="287"/>
      <c r="DE394" s="155"/>
      <c r="DF394" s="286"/>
      <c r="DG394" s="156"/>
      <c r="DH394" s="155" t="str">
        <f t="shared" si="1449"/>
        <v xml:space="preserve"> </v>
      </c>
      <c r="DI394" s="287"/>
      <c r="DJ394" s="155"/>
      <c r="DK394" s="286"/>
      <c r="DL394" s="156"/>
      <c r="DM394" s="155" t="str">
        <f t="shared" si="1449"/>
        <v xml:space="preserve"> </v>
      </c>
      <c r="DN394" s="287"/>
      <c r="DO394" s="155"/>
      <c r="DP394" s="286"/>
      <c r="DQ394" s="156"/>
      <c r="DR394" s="155" t="str">
        <f t="shared" si="1449"/>
        <v xml:space="preserve"> </v>
      </c>
      <c r="DS394" s="287"/>
      <c r="DT394" s="155"/>
      <c r="DU394" s="286"/>
      <c r="DV394" s="156"/>
      <c r="DW394" s="155" t="str">
        <f t="shared" si="1449"/>
        <v xml:space="preserve"> </v>
      </c>
      <c r="DX394" s="287"/>
      <c r="DY394" s="155"/>
      <c r="DZ394" s="286"/>
      <c r="EA394" s="156"/>
      <c r="EB394" s="155" t="str">
        <f t="shared" si="1449"/>
        <v xml:space="preserve"> </v>
      </c>
      <c r="EC394" s="287"/>
      <c r="ED394" s="155"/>
      <c r="EE394" s="286"/>
      <c r="EF394" s="156"/>
      <c r="EG394" s="155" t="str">
        <f t="shared" si="1449"/>
        <v xml:space="preserve"> </v>
      </c>
      <c r="EH394" s="287"/>
      <c r="EI394" s="155"/>
      <c r="EJ394" s="286"/>
      <c r="EK394" s="156"/>
      <c r="EL394" s="155" t="str">
        <f t="shared" si="1450"/>
        <v xml:space="preserve"> </v>
      </c>
      <c r="EM394" s="287"/>
      <c r="EN394" s="155"/>
      <c r="EO394" s="286"/>
      <c r="EP394" s="156"/>
      <c r="EQ394" s="155" t="str">
        <f t="shared" si="1450"/>
        <v xml:space="preserve"> </v>
      </c>
      <c r="ER394" s="287"/>
      <c r="ES394" s="155"/>
      <c r="ET394" s="286"/>
      <c r="EU394" s="156"/>
      <c r="EV394" s="155" t="str">
        <f t="shared" si="1450"/>
        <v xml:space="preserve"> </v>
      </c>
      <c r="EW394" s="287"/>
      <c r="EX394" s="155"/>
      <c r="EY394" s="286"/>
      <c r="EZ394" s="156"/>
      <c r="FA394" s="155" t="str">
        <f t="shared" si="1450"/>
        <v xml:space="preserve"> </v>
      </c>
      <c r="FB394" s="287"/>
      <c r="FC394" s="155"/>
      <c r="FD394" s="286"/>
    </row>
    <row r="395" spans="1:160" ht="15" customHeight="1">
      <c r="A395" s="361">
        <f>IF($A393+1=8,1, $A393+1)</f>
        <v>3</v>
      </c>
      <c r="B395" s="401"/>
      <c r="C395" s="385">
        <f>C393+1</f>
        <v>43285</v>
      </c>
      <c r="D395" s="275" t="s">
        <v>76</v>
      </c>
      <c r="E395" s="11" t="str">
        <f t="shared" si="1406"/>
        <v>AM</v>
      </c>
      <c r="F395" s="156"/>
      <c r="G395" s="155" t="str">
        <f t="shared" si="1447"/>
        <v xml:space="preserve"> </v>
      </c>
      <c r="H395" s="287"/>
      <c r="I395" s="155"/>
      <c r="J395" s="286"/>
      <c r="K395" s="156"/>
      <c r="L395" s="155" t="str">
        <f t="shared" si="1448"/>
        <v xml:space="preserve"> </v>
      </c>
      <c r="M395" s="287"/>
      <c r="N395" s="155"/>
      <c r="O395" s="286"/>
      <c r="P395" s="156"/>
      <c r="Q395" s="155" t="str">
        <f t="shared" si="1448"/>
        <v xml:space="preserve"> </v>
      </c>
      <c r="R395" s="287"/>
      <c r="S395" s="155"/>
      <c r="T395" s="286"/>
      <c r="U395" s="156"/>
      <c r="V395" s="155" t="str">
        <f t="shared" si="1448"/>
        <v xml:space="preserve"> </v>
      </c>
      <c r="W395" s="287"/>
      <c r="X395" s="155"/>
      <c r="Y395" s="286"/>
      <c r="Z395" s="156"/>
      <c r="AA395" s="155" t="str">
        <f t="shared" si="1448"/>
        <v xml:space="preserve"> </v>
      </c>
      <c r="AB395" s="287"/>
      <c r="AC395" s="155"/>
      <c r="AD395" s="286"/>
      <c r="AE395" s="156"/>
      <c r="AF395" s="155" t="str">
        <f t="shared" si="1448"/>
        <v xml:space="preserve"> </v>
      </c>
      <c r="AG395" s="287"/>
      <c r="AH395" s="155"/>
      <c r="AI395" s="286"/>
      <c r="AJ395" s="156"/>
      <c r="AK395" s="155" t="str">
        <f t="shared" si="1448"/>
        <v xml:space="preserve"> </v>
      </c>
      <c r="AL395" s="287"/>
      <c r="AM395" s="155"/>
      <c r="AN395" s="286"/>
      <c r="AO395" s="156"/>
      <c r="AP395" s="155" t="str">
        <f t="shared" si="1448"/>
        <v xml:space="preserve"> </v>
      </c>
      <c r="AQ395" s="287"/>
      <c r="AR395" s="155"/>
      <c r="AS395" s="286"/>
      <c r="AT395" s="156"/>
      <c r="AU395" s="155" t="str">
        <f t="shared" si="1448"/>
        <v xml:space="preserve"> </v>
      </c>
      <c r="AV395" s="287"/>
      <c r="AW395" s="155"/>
      <c r="AX395" s="286"/>
      <c r="AY395" s="156"/>
      <c r="AZ395" s="155" t="str">
        <f t="shared" si="1448"/>
        <v xml:space="preserve"> </v>
      </c>
      <c r="BA395" s="287"/>
      <c r="BB395" s="155"/>
      <c r="BC395" s="286"/>
      <c r="BD395" s="156"/>
      <c r="BE395" s="155" t="str">
        <f t="shared" si="1448"/>
        <v xml:space="preserve"> </v>
      </c>
      <c r="BF395" s="287"/>
      <c r="BG395" s="155"/>
      <c r="BH395" s="286"/>
      <c r="BI395" s="156"/>
      <c r="BJ395" s="155" t="str">
        <f t="shared" si="1448"/>
        <v xml:space="preserve"> </v>
      </c>
      <c r="BK395" s="287"/>
      <c r="BL395" s="155"/>
      <c r="BM395" s="286"/>
      <c r="BN395" s="156"/>
      <c r="BO395" s="155" t="str">
        <f t="shared" si="1448"/>
        <v xml:space="preserve"> </v>
      </c>
      <c r="BP395" s="287"/>
      <c r="BQ395" s="155"/>
      <c r="BR395" s="286"/>
      <c r="BS395" s="156"/>
      <c r="BT395" s="155" t="str">
        <f t="shared" si="1448"/>
        <v xml:space="preserve"> </v>
      </c>
      <c r="BU395" s="287"/>
      <c r="BV395" s="155"/>
      <c r="BW395" s="286"/>
      <c r="BX395" s="156"/>
      <c r="BY395" s="155" t="str">
        <f t="shared" si="1449"/>
        <v xml:space="preserve"> </v>
      </c>
      <c r="BZ395" s="287"/>
      <c r="CA395" s="155"/>
      <c r="CB395" s="286"/>
      <c r="CC395" s="156"/>
      <c r="CD395" s="155" t="str">
        <f t="shared" si="1449"/>
        <v xml:space="preserve"> </v>
      </c>
      <c r="CE395" s="287"/>
      <c r="CF395" s="155"/>
      <c r="CG395" s="286"/>
      <c r="CH395" s="156"/>
      <c r="CI395" s="155" t="str">
        <f t="shared" si="1449"/>
        <v xml:space="preserve"> </v>
      </c>
      <c r="CJ395" s="287"/>
      <c r="CK395" s="155"/>
      <c r="CL395" s="286"/>
      <c r="CM395" s="156"/>
      <c r="CN395" s="155" t="str">
        <f t="shared" si="1449"/>
        <v xml:space="preserve"> </v>
      </c>
      <c r="CO395" s="287"/>
      <c r="CP395" s="155"/>
      <c r="CQ395" s="286"/>
      <c r="CR395" s="156"/>
      <c r="CS395" s="155" t="str">
        <f t="shared" si="1449"/>
        <v xml:space="preserve"> </v>
      </c>
      <c r="CT395" s="287"/>
      <c r="CU395" s="155"/>
      <c r="CV395" s="286"/>
      <c r="CW395" s="156"/>
      <c r="CX395" s="155" t="str">
        <f t="shared" si="1449"/>
        <v xml:space="preserve"> </v>
      </c>
      <c r="CY395" s="287"/>
      <c r="CZ395" s="155"/>
      <c r="DA395" s="286"/>
      <c r="DB395" s="156"/>
      <c r="DC395" s="155" t="str">
        <f t="shared" si="1449"/>
        <v xml:space="preserve"> </v>
      </c>
      <c r="DD395" s="287"/>
      <c r="DE395" s="155"/>
      <c r="DF395" s="286"/>
      <c r="DG395" s="156"/>
      <c r="DH395" s="155" t="str">
        <f t="shared" si="1449"/>
        <v xml:space="preserve"> </v>
      </c>
      <c r="DI395" s="287"/>
      <c r="DJ395" s="155"/>
      <c r="DK395" s="286"/>
      <c r="DL395" s="156"/>
      <c r="DM395" s="155" t="str">
        <f t="shared" si="1449"/>
        <v xml:space="preserve"> </v>
      </c>
      <c r="DN395" s="287"/>
      <c r="DO395" s="155"/>
      <c r="DP395" s="286"/>
      <c r="DQ395" s="156"/>
      <c r="DR395" s="155" t="str">
        <f t="shared" si="1449"/>
        <v xml:space="preserve"> </v>
      </c>
      <c r="DS395" s="287"/>
      <c r="DT395" s="155"/>
      <c r="DU395" s="286"/>
      <c r="DV395" s="156"/>
      <c r="DW395" s="155" t="str">
        <f t="shared" si="1449"/>
        <v xml:space="preserve"> </v>
      </c>
      <c r="DX395" s="287"/>
      <c r="DY395" s="155"/>
      <c r="DZ395" s="286"/>
      <c r="EA395" s="156"/>
      <c r="EB395" s="155" t="str">
        <f t="shared" si="1449"/>
        <v xml:space="preserve"> </v>
      </c>
      <c r="EC395" s="287"/>
      <c r="ED395" s="155"/>
      <c r="EE395" s="286"/>
      <c r="EF395" s="156"/>
      <c r="EG395" s="155" t="str">
        <f t="shared" si="1449"/>
        <v xml:space="preserve"> </v>
      </c>
      <c r="EH395" s="287"/>
      <c r="EI395" s="155"/>
      <c r="EJ395" s="286"/>
      <c r="EK395" s="156"/>
      <c r="EL395" s="155" t="str">
        <f t="shared" si="1450"/>
        <v xml:space="preserve"> </v>
      </c>
      <c r="EM395" s="287"/>
      <c r="EN395" s="155"/>
      <c r="EO395" s="286"/>
      <c r="EP395" s="156"/>
      <c r="EQ395" s="155" t="str">
        <f t="shared" si="1450"/>
        <v xml:space="preserve"> </v>
      </c>
      <c r="ER395" s="287"/>
      <c r="ES395" s="155"/>
      <c r="ET395" s="286"/>
      <c r="EU395" s="156"/>
      <c r="EV395" s="155" t="str">
        <f t="shared" si="1450"/>
        <v xml:space="preserve"> </v>
      </c>
      <c r="EW395" s="287"/>
      <c r="EX395" s="155"/>
      <c r="EY395" s="286"/>
      <c r="EZ395" s="156"/>
      <c r="FA395" s="155" t="str">
        <f t="shared" si="1450"/>
        <v xml:space="preserve"> </v>
      </c>
      <c r="FB395" s="287"/>
      <c r="FC395" s="155"/>
      <c r="FD395" s="286"/>
    </row>
    <row r="396" spans="1:160" ht="15" customHeight="1">
      <c r="A396" s="361"/>
      <c r="B396" s="401"/>
      <c r="C396" s="385"/>
      <c r="D396" s="277"/>
      <c r="E396" s="11" t="str">
        <f t="shared" si="1406"/>
        <v>PM</v>
      </c>
      <c r="F396" s="156"/>
      <c r="G396" s="155" t="str">
        <f t="shared" si="1447"/>
        <v xml:space="preserve"> </v>
      </c>
      <c r="H396" s="287"/>
      <c r="I396" s="155"/>
      <c r="J396" s="286"/>
      <c r="K396" s="156"/>
      <c r="L396" s="155" t="str">
        <f t="shared" si="1448"/>
        <v xml:space="preserve"> </v>
      </c>
      <c r="M396" s="287"/>
      <c r="N396" s="155"/>
      <c r="O396" s="286"/>
      <c r="P396" s="156"/>
      <c r="Q396" s="155" t="str">
        <f t="shared" si="1448"/>
        <v xml:space="preserve"> </v>
      </c>
      <c r="R396" s="287"/>
      <c r="S396" s="155"/>
      <c r="T396" s="286"/>
      <c r="U396" s="156"/>
      <c r="V396" s="155" t="str">
        <f t="shared" si="1448"/>
        <v xml:space="preserve"> </v>
      </c>
      <c r="W396" s="287"/>
      <c r="X396" s="155"/>
      <c r="Y396" s="286"/>
      <c r="Z396" s="156"/>
      <c r="AA396" s="155" t="str">
        <f t="shared" si="1448"/>
        <v xml:space="preserve"> </v>
      </c>
      <c r="AB396" s="287"/>
      <c r="AC396" s="155"/>
      <c r="AD396" s="286"/>
      <c r="AE396" s="156"/>
      <c r="AF396" s="155" t="str">
        <f t="shared" si="1448"/>
        <v xml:space="preserve"> </v>
      </c>
      <c r="AG396" s="287"/>
      <c r="AH396" s="155"/>
      <c r="AI396" s="286"/>
      <c r="AJ396" s="156"/>
      <c r="AK396" s="155" t="str">
        <f t="shared" si="1448"/>
        <v xml:space="preserve"> </v>
      </c>
      <c r="AL396" s="287"/>
      <c r="AM396" s="155"/>
      <c r="AN396" s="286"/>
      <c r="AO396" s="156"/>
      <c r="AP396" s="155" t="str">
        <f t="shared" si="1448"/>
        <v xml:space="preserve"> </v>
      </c>
      <c r="AQ396" s="287"/>
      <c r="AR396" s="155"/>
      <c r="AS396" s="286"/>
      <c r="AT396" s="156"/>
      <c r="AU396" s="155" t="str">
        <f t="shared" si="1448"/>
        <v xml:space="preserve"> </v>
      </c>
      <c r="AV396" s="287"/>
      <c r="AW396" s="155"/>
      <c r="AX396" s="286"/>
      <c r="AY396" s="156"/>
      <c r="AZ396" s="155" t="str">
        <f t="shared" si="1448"/>
        <v xml:space="preserve"> </v>
      </c>
      <c r="BA396" s="287"/>
      <c r="BB396" s="155"/>
      <c r="BC396" s="286"/>
      <c r="BD396" s="156"/>
      <c r="BE396" s="155" t="str">
        <f t="shared" si="1448"/>
        <v xml:space="preserve"> </v>
      </c>
      <c r="BF396" s="287"/>
      <c r="BG396" s="155"/>
      <c r="BH396" s="286"/>
      <c r="BI396" s="156"/>
      <c r="BJ396" s="155" t="str">
        <f t="shared" si="1448"/>
        <v xml:space="preserve"> </v>
      </c>
      <c r="BK396" s="287"/>
      <c r="BL396" s="155"/>
      <c r="BM396" s="286"/>
      <c r="BN396" s="156"/>
      <c r="BO396" s="155" t="str">
        <f t="shared" si="1448"/>
        <v xml:space="preserve"> </v>
      </c>
      <c r="BP396" s="287"/>
      <c r="BQ396" s="155"/>
      <c r="BR396" s="286"/>
      <c r="BS396" s="156"/>
      <c r="BT396" s="155" t="str">
        <f t="shared" si="1448"/>
        <v xml:space="preserve"> </v>
      </c>
      <c r="BU396" s="287"/>
      <c r="BV396" s="155"/>
      <c r="BW396" s="286"/>
      <c r="BX396" s="156"/>
      <c r="BY396" s="155" t="str">
        <f t="shared" si="1449"/>
        <v xml:space="preserve"> </v>
      </c>
      <c r="BZ396" s="287"/>
      <c r="CA396" s="155"/>
      <c r="CB396" s="286"/>
      <c r="CC396" s="156"/>
      <c r="CD396" s="155" t="str">
        <f t="shared" si="1449"/>
        <v xml:space="preserve"> </v>
      </c>
      <c r="CE396" s="287"/>
      <c r="CF396" s="155"/>
      <c r="CG396" s="286"/>
      <c r="CH396" s="156"/>
      <c r="CI396" s="155" t="str">
        <f t="shared" si="1449"/>
        <v xml:space="preserve"> </v>
      </c>
      <c r="CJ396" s="287"/>
      <c r="CK396" s="155"/>
      <c r="CL396" s="286"/>
      <c r="CM396" s="156"/>
      <c r="CN396" s="155" t="str">
        <f t="shared" si="1449"/>
        <v xml:space="preserve"> </v>
      </c>
      <c r="CO396" s="287"/>
      <c r="CP396" s="155"/>
      <c r="CQ396" s="286"/>
      <c r="CR396" s="156"/>
      <c r="CS396" s="155" t="str">
        <f t="shared" si="1449"/>
        <v xml:space="preserve"> </v>
      </c>
      <c r="CT396" s="287"/>
      <c r="CU396" s="155"/>
      <c r="CV396" s="286"/>
      <c r="CW396" s="156"/>
      <c r="CX396" s="155" t="str">
        <f t="shared" si="1449"/>
        <v xml:space="preserve"> </v>
      </c>
      <c r="CY396" s="287"/>
      <c r="CZ396" s="155"/>
      <c r="DA396" s="286"/>
      <c r="DB396" s="156"/>
      <c r="DC396" s="155" t="str">
        <f t="shared" si="1449"/>
        <v xml:space="preserve"> </v>
      </c>
      <c r="DD396" s="287"/>
      <c r="DE396" s="155"/>
      <c r="DF396" s="286"/>
      <c r="DG396" s="156"/>
      <c r="DH396" s="155" t="str">
        <f t="shared" si="1449"/>
        <v xml:space="preserve"> </v>
      </c>
      <c r="DI396" s="287"/>
      <c r="DJ396" s="155"/>
      <c r="DK396" s="286"/>
      <c r="DL396" s="156"/>
      <c r="DM396" s="155" t="str">
        <f t="shared" si="1449"/>
        <v xml:space="preserve"> </v>
      </c>
      <c r="DN396" s="287"/>
      <c r="DO396" s="155"/>
      <c r="DP396" s="286"/>
      <c r="DQ396" s="156"/>
      <c r="DR396" s="155" t="str">
        <f t="shared" si="1449"/>
        <v xml:space="preserve"> </v>
      </c>
      <c r="DS396" s="287"/>
      <c r="DT396" s="155"/>
      <c r="DU396" s="286"/>
      <c r="DV396" s="156"/>
      <c r="DW396" s="155" t="str">
        <f t="shared" si="1449"/>
        <v xml:space="preserve"> </v>
      </c>
      <c r="DX396" s="287"/>
      <c r="DY396" s="155"/>
      <c r="DZ396" s="286"/>
      <c r="EA396" s="156"/>
      <c r="EB396" s="155" t="str">
        <f t="shared" si="1449"/>
        <v xml:space="preserve"> </v>
      </c>
      <c r="EC396" s="287"/>
      <c r="ED396" s="155"/>
      <c r="EE396" s="286"/>
      <c r="EF396" s="156"/>
      <c r="EG396" s="155" t="str">
        <f t="shared" si="1449"/>
        <v xml:space="preserve"> </v>
      </c>
      <c r="EH396" s="287"/>
      <c r="EI396" s="155"/>
      <c r="EJ396" s="286"/>
      <c r="EK396" s="156"/>
      <c r="EL396" s="155" t="str">
        <f t="shared" si="1450"/>
        <v xml:space="preserve"> </v>
      </c>
      <c r="EM396" s="287"/>
      <c r="EN396" s="155"/>
      <c r="EO396" s="286"/>
      <c r="EP396" s="156"/>
      <c r="EQ396" s="155" t="str">
        <f t="shared" si="1450"/>
        <v xml:space="preserve"> </v>
      </c>
      <c r="ER396" s="287"/>
      <c r="ES396" s="155"/>
      <c r="ET396" s="286"/>
      <c r="EU396" s="156"/>
      <c r="EV396" s="155" t="str">
        <f t="shared" si="1450"/>
        <v xml:space="preserve"> </v>
      </c>
      <c r="EW396" s="287"/>
      <c r="EX396" s="155"/>
      <c r="EY396" s="286"/>
      <c r="EZ396" s="156"/>
      <c r="FA396" s="155" t="str">
        <f t="shared" si="1450"/>
        <v xml:space="preserve"> </v>
      </c>
      <c r="FB396" s="287"/>
      <c r="FC396" s="155"/>
      <c r="FD396" s="286"/>
    </row>
    <row r="397" spans="1:160" ht="15" customHeight="1">
      <c r="A397" s="361">
        <f>IF($A395+1=8,1, $A395+1)</f>
        <v>4</v>
      </c>
      <c r="B397" s="401"/>
      <c r="C397" s="385">
        <f>C395+1</f>
        <v>43286</v>
      </c>
      <c r="D397" s="275" t="s">
        <v>77</v>
      </c>
      <c r="E397" s="11" t="str">
        <f t="shared" si="1406"/>
        <v>AM</v>
      </c>
      <c r="F397" s="156"/>
      <c r="G397" s="155" t="str">
        <f t="shared" si="1447"/>
        <v xml:space="preserve"> </v>
      </c>
      <c r="H397" s="287"/>
      <c r="I397" s="155"/>
      <c r="J397" s="286"/>
      <c r="K397" s="156"/>
      <c r="L397" s="155" t="str">
        <f t="shared" si="1448"/>
        <v xml:space="preserve"> </v>
      </c>
      <c r="M397" s="287"/>
      <c r="N397" s="155"/>
      <c r="O397" s="286"/>
      <c r="P397" s="156"/>
      <c r="Q397" s="155" t="str">
        <f t="shared" si="1448"/>
        <v xml:space="preserve"> </v>
      </c>
      <c r="R397" s="287"/>
      <c r="S397" s="155"/>
      <c r="T397" s="286"/>
      <c r="U397" s="156"/>
      <c r="V397" s="155" t="str">
        <f t="shared" si="1448"/>
        <v xml:space="preserve"> </v>
      </c>
      <c r="W397" s="287"/>
      <c r="X397" s="155"/>
      <c r="Y397" s="286"/>
      <c r="Z397" s="156"/>
      <c r="AA397" s="155" t="str">
        <f t="shared" si="1448"/>
        <v xml:space="preserve"> </v>
      </c>
      <c r="AB397" s="287"/>
      <c r="AC397" s="155"/>
      <c r="AD397" s="286"/>
      <c r="AE397" s="156"/>
      <c r="AF397" s="155" t="str">
        <f t="shared" si="1448"/>
        <v xml:space="preserve"> </v>
      </c>
      <c r="AG397" s="287"/>
      <c r="AH397" s="155"/>
      <c r="AI397" s="286"/>
      <c r="AJ397" s="156"/>
      <c r="AK397" s="155" t="str">
        <f t="shared" si="1448"/>
        <v xml:space="preserve"> </v>
      </c>
      <c r="AL397" s="287"/>
      <c r="AM397" s="155"/>
      <c r="AN397" s="286"/>
      <c r="AO397" s="156"/>
      <c r="AP397" s="155" t="str">
        <f t="shared" si="1448"/>
        <v xml:space="preserve"> </v>
      </c>
      <c r="AQ397" s="287"/>
      <c r="AR397" s="155"/>
      <c r="AS397" s="286"/>
      <c r="AT397" s="156"/>
      <c r="AU397" s="155" t="str">
        <f t="shared" si="1448"/>
        <v xml:space="preserve"> </v>
      </c>
      <c r="AV397" s="287"/>
      <c r="AW397" s="155"/>
      <c r="AX397" s="286"/>
      <c r="AY397" s="156"/>
      <c r="AZ397" s="155" t="str">
        <f t="shared" si="1448"/>
        <v xml:space="preserve"> </v>
      </c>
      <c r="BA397" s="287"/>
      <c r="BB397" s="155"/>
      <c r="BC397" s="286"/>
      <c r="BD397" s="156"/>
      <c r="BE397" s="155" t="str">
        <f t="shared" si="1448"/>
        <v xml:space="preserve"> </v>
      </c>
      <c r="BF397" s="287"/>
      <c r="BG397" s="155"/>
      <c r="BH397" s="286"/>
      <c r="BI397" s="156"/>
      <c r="BJ397" s="155" t="str">
        <f t="shared" si="1448"/>
        <v xml:space="preserve"> </v>
      </c>
      <c r="BK397" s="287"/>
      <c r="BL397" s="155"/>
      <c r="BM397" s="286"/>
      <c r="BN397" s="156"/>
      <c r="BO397" s="155" t="str">
        <f t="shared" si="1448"/>
        <v xml:space="preserve"> </v>
      </c>
      <c r="BP397" s="287"/>
      <c r="BQ397" s="155"/>
      <c r="BR397" s="286"/>
      <c r="BS397" s="156"/>
      <c r="BT397" s="155" t="str">
        <f t="shared" si="1448"/>
        <v xml:space="preserve"> </v>
      </c>
      <c r="BU397" s="287"/>
      <c r="BV397" s="155"/>
      <c r="BW397" s="286"/>
      <c r="BX397" s="156"/>
      <c r="BY397" s="155" t="str">
        <f t="shared" si="1449"/>
        <v xml:space="preserve"> </v>
      </c>
      <c r="BZ397" s="287"/>
      <c r="CA397" s="155"/>
      <c r="CB397" s="286"/>
      <c r="CC397" s="156"/>
      <c r="CD397" s="155" t="str">
        <f t="shared" si="1449"/>
        <v xml:space="preserve"> </v>
      </c>
      <c r="CE397" s="287"/>
      <c r="CF397" s="155"/>
      <c r="CG397" s="286"/>
      <c r="CH397" s="156"/>
      <c r="CI397" s="155" t="str">
        <f t="shared" si="1449"/>
        <v xml:space="preserve"> </v>
      </c>
      <c r="CJ397" s="287"/>
      <c r="CK397" s="155"/>
      <c r="CL397" s="286"/>
      <c r="CM397" s="156"/>
      <c r="CN397" s="155" t="str">
        <f t="shared" si="1449"/>
        <v xml:space="preserve"> </v>
      </c>
      <c r="CO397" s="287"/>
      <c r="CP397" s="155"/>
      <c r="CQ397" s="286"/>
      <c r="CR397" s="156"/>
      <c r="CS397" s="155" t="str">
        <f t="shared" si="1449"/>
        <v xml:space="preserve"> </v>
      </c>
      <c r="CT397" s="287"/>
      <c r="CU397" s="155"/>
      <c r="CV397" s="286"/>
      <c r="CW397" s="156"/>
      <c r="CX397" s="155" t="str">
        <f t="shared" si="1449"/>
        <v xml:space="preserve"> </v>
      </c>
      <c r="CY397" s="287"/>
      <c r="CZ397" s="155"/>
      <c r="DA397" s="286"/>
      <c r="DB397" s="156"/>
      <c r="DC397" s="155" t="str">
        <f t="shared" si="1449"/>
        <v xml:space="preserve"> </v>
      </c>
      <c r="DD397" s="287"/>
      <c r="DE397" s="155"/>
      <c r="DF397" s="286"/>
      <c r="DG397" s="156"/>
      <c r="DH397" s="155" t="str">
        <f t="shared" si="1449"/>
        <v xml:space="preserve"> </v>
      </c>
      <c r="DI397" s="287"/>
      <c r="DJ397" s="155"/>
      <c r="DK397" s="286"/>
      <c r="DL397" s="156"/>
      <c r="DM397" s="155" t="str">
        <f t="shared" si="1449"/>
        <v xml:space="preserve"> </v>
      </c>
      <c r="DN397" s="287"/>
      <c r="DO397" s="155"/>
      <c r="DP397" s="286"/>
      <c r="DQ397" s="156"/>
      <c r="DR397" s="155" t="str">
        <f t="shared" si="1449"/>
        <v xml:space="preserve"> </v>
      </c>
      <c r="DS397" s="287"/>
      <c r="DT397" s="155"/>
      <c r="DU397" s="286"/>
      <c r="DV397" s="156"/>
      <c r="DW397" s="155" t="str">
        <f t="shared" si="1449"/>
        <v xml:space="preserve"> </v>
      </c>
      <c r="DX397" s="287"/>
      <c r="DY397" s="155"/>
      <c r="DZ397" s="286"/>
      <c r="EA397" s="156"/>
      <c r="EB397" s="155" t="str">
        <f t="shared" si="1449"/>
        <v xml:space="preserve"> </v>
      </c>
      <c r="EC397" s="287"/>
      <c r="ED397" s="155"/>
      <c r="EE397" s="286"/>
      <c r="EF397" s="156"/>
      <c r="EG397" s="155" t="str">
        <f t="shared" si="1449"/>
        <v xml:space="preserve"> </v>
      </c>
      <c r="EH397" s="287"/>
      <c r="EI397" s="155"/>
      <c r="EJ397" s="286"/>
      <c r="EK397" s="156"/>
      <c r="EL397" s="155" t="str">
        <f t="shared" si="1450"/>
        <v xml:space="preserve"> </v>
      </c>
      <c r="EM397" s="287"/>
      <c r="EN397" s="155"/>
      <c r="EO397" s="286"/>
      <c r="EP397" s="156"/>
      <c r="EQ397" s="155" t="str">
        <f t="shared" si="1450"/>
        <v xml:space="preserve"> </v>
      </c>
      <c r="ER397" s="287"/>
      <c r="ES397" s="155"/>
      <c r="ET397" s="286"/>
      <c r="EU397" s="156"/>
      <c r="EV397" s="155" t="str">
        <f t="shared" si="1450"/>
        <v xml:space="preserve"> </v>
      </c>
      <c r="EW397" s="287"/>
      <c r="EX397" s="155"/>
      <c r="EY397" s="286"/>
      <c r="EZ397" s="156"/>
      <c r="FA397" s="155" t="str">
        <f t="shared" si="1450"/>
        <v xml:space="preserve"> </v>
      </c>
      <c r="FB397" s="287"/>
      <c r="FC397" s="155"/>
      <c r="FD397" s="286"/>
    </row>
    <row r="398" spans="1:160" ht="15" customHeight="1">
      <c r="A398" s="361"/>
      <c r="B398" s="401"/>
      <c r="C398" s="385"/>
      <c r="D398" s="277"/>
      <c r="E398" s="11" t="str">
        <f t="shared" si="1406"/>
        <v>PM</v>
      </c>
      <c r="F398" s="156"/>
      <c r="G398" s="155" t="str">
        <f t="shared" si="1447"/>
        <v xml:space="preserve"> </v>
      </c>
      <c r="H398" s="287"/>
      <c r="I398" s="155"/>
      <c r="J398" s="286"/>
      <c r="K398" s="156"/>
      <c r="L398" s="155" t="str">
        <f t="shared" si="1448"/>
        <v xml:space="preserve"> </v>
      </c>
      <c r="M398" s="287"/>
      <c r="N398" s="155"/>
      <c r="O398" s="286"/>
      <c r="P398" s="156"/>
      <c r="Q398" s="155" t="str">
        <f t="shared" si="1448"/>
        <v xml:space="preserve"> </v>
      </c>
      <c r="R398" s="287"/>
      <c r="S398" s="155"/>
      <c r="T398" s="286"/>
      <c r="U398" s="156"/>
      <c r="V398" s="155" t="str">
        <f t="shared" si="1448"/>
        <v xml:space="preserve"> </v>
      </c>
      <c r="W398" s="287"/>
      <c r="X398" s="155"/>
      <c r="Y398" s="286"/>
      <c r="Z398" s="156"/>
      <c r="AA398" s="155" t="str">
        <f t="shared" si="1448"/>
        <v xml:space="preserve"> </v>
      </c>
      <c r="AB398" s="287"/>
      <c r="AC398" s="155"/>
      <c r="AD398" s="286"/>
      <c r="AE398" s="156"/>
      <c r="AF398" s="155" t="str">
        <f t="shared" si="1448"/>
        <v xml:space="preserve"> </v>
      </c>
      <c r="AG398" s="287"/>
      <c r="AH398" s="155"/>
      <c r="AI398" s="286"/>
      <c r="AJ398" s="156"/>
      <c r="AK398" s="155" t="str">
        <f t="shared" si="1448"/>
        <v xml:space="preserve"> </v>
      </c>
      <c r="AL398" s="287"/>
      <c r="AM398" s="155"/>
      <c r="AN398" s="286"/>
      <c r="AO398" s="156"/>
      <c r="AP398" s="155" t="str">
        <f t="shared" si="1448"/>
        <v xml:space="preserve"> </v>
      </c>
      <c r="AQ398" s="287"/>
      <c r="AR398" s="155"/>
      <c r="AS398" s="286"/>
      <c r="AT398" s="156"/>
      <c r="AU398" s="155" t="str">
        <f t="shared" si="1448"/>
        <v xml:space="preserve"> </v>
      </c>
      <c r="AV398" s="287"/>
      <c r="AW398" s="155"/>
      <c r="AX398" s="286"/>
      <c r="AY398" s="156"/>
      <c r="AZ398" s="155" t="str">
        <f t="shared" si="1448"/>
        <v xml:space="preserve"> </v>
      </c>
      <c r="BA398" s="287"/>
      <c r="BB398" s="155"/>
      <c r="BC398" s="286"/>
      <c r="BD398" s="156"/>
      <c r="BE398" s="155" t="str">
        <f t="shared" si="1448"/>
        <v xml:space="preserve"> </v>
      </c>
      <c r="BF398" s="287"/>
      <c r="BG398" s="155"/>
      <c r="BH398" s="286"/>
      <c r="BI398" s="156"/>
      <c r="BJ398" s="155" t="str">
        <f t="shared" si="1448"/>
        <v xml:space="preserve"> </v>
      </c>
      <c r="BK398" s="287"/>
      <c r="BL398" s="155"/>
      <c r="BM398" s="286"/>
      <c r="BN398" s="156"/>
      <c r="BO398" s="155" t="str">
        <f t="shared" si="1448"/>
        <v xml:space="preserve"> </v>
      </c>
      <c r="BP398" s="287"/>
      <c r="BQ398" s="155"/>
      <c r="BR398" s="286"/>
      <c r="BS398" s="156"/>
      <c r="BT398" s="155" t="str">
        <f t="shared" si="1448"/>
        <v xml:space="preserve"> </v>
      </c>
      <c r="BU398" s="287"/>
      <c r="BV398" s="155"/>
      <c r="BW398" s="286"/>
      <c r="BX398" s="156"/>
      <c r="BY398" s="155" t="str">
        <f t="shared" si="1449"/>
        <v xml:space="preserve"> </v>
      </c>
      <c r="BZ398" s="287"/>
      <c r="CA398" s="155"/>
      <c r="CB398" s="286"/>
      <c r="CC398" s="156"/>
      <c r="CD398" s="155" t="str">
        <f t="shared" si="1449"/>
        <v xml:space="preserve"> </v>
      </c>
      <c r="CE398" s="287"/>
      <c r="CF398" s="155"/>
      <c r="CG398" s="286"/>
      <c r="CH398" s="156"/>
      <c r="CI398" s="155" t="str">
        <f t="shared" si="1449"/>
        <v xml:space="preserve"> </v>
      </c>
      <c r="CJ398" s="287"/>
      <c r="CK398" s="155"/>
      <c r="CL398" s="286"/>
      <c r="CM398" s="156"/>
      <c r="CN398" s="155" t="str">
        <f t="shared" si="1449"/>
        <v xml:space="preserve"> </v>
      </c>
      <c r="CO398" s="287"/>
      <c r="CP398" s="155"/>
      <c r="CQ398" s="286"/>
      <c r="CR398" s="156"/>
      <c r="CS398" s="155" t="str">
        <f t="shared" si="1449"/>
        <v xml:space="preserve"> </v>
      </c>
      <c r="CT398" s="287"/>
      <c r="CU398" s="155"/>
      <c r="CV398" s="286"/>
      <c r="CW398" s="156"/>
      <c r="CX398" s="155" t="str">
        <f t="shared" si="1449"/>
        <v xml:space="preserve"> </v>
      </c>
      <c r="CY398" s="287"/>
      <c r="CZ398" s="155"/>
      <c r="DA398" s="286"/>
      <c r="DB398" s="156"/>
      <c r="DC398" s="155" t="str">
        <f t="shared" si="1449"/>
        <v xml:space="preserve"> </v>
      </c>
      <c r="DD398" s="287"/>
      <c r="DE398" s="155"/>
      <c r="DF398" s="286"/>
      <c r="DG398" s="156"/>
      <c r="DH398" s="155" t="str">
        <f t="shared" si="1449"/>
        <v xml:space="preserve"> </v>
      </c>
      <c r="DI398" s="287"/>
      <c r="DJ398" s="155"/>
      <c r="DK398" s="286"/>
      <c r="DL398" s="156"/>
      <c r="DM398" s="155" t="str">
        <f t="shared" si="1449"/>
        <v xml:space="preserve"> </v>
      </c>
      <c r="DN398" s="287"/>
      <c r="DO398" s="155"/>
      <c r="DP398" s="286"/>
      <c r="DQ398" s="156"/>
      <c r="DR398" s="155" t="str">
        <f t="shared" si="1449"/>
        <v xml:space="preserve"> </v>
      </c>
      <c r="DS398" s="287"/>
      <c r="DT398" s="155"/>
      <c r="DU398" s="286"/>
      <c r="DV398" s="156"/>
      <c r="DW398" s="155" t="str">
        <f t="shared" si="1449"/>
        <v xml:space="preserve"> </v>
      </c>
      <c r="DX398" s="287"/>
      <c r="DY398" s="155"/>
      <c r="DZ398" s="286"/>
      <c r="EA398" s="156"/>
      <c r="EB398" s="155" t="str">
        <f t="shared" si="1449"/>
        <v xml:space="preserve"> </v>
      </c>
      <c r="EC398" s="287"/>
      <c r="ED398" s="155"/>
      <c r="EE398" s="286"/>
      <c r="EF398" s="156"/>
      <c r="EG398" s="155" t="str">
        <f t="shared" si="1449"/>
        <v xml:space="preserve"> </v>
      </c>
      <c r="EH398" s="287"/>
      <c r="EI398" s="155"/>
      <c r="EJ398" s="286"/>
      <c r="EK398" s="156"/>
      <c r="EL398" s="155" t="str">
        <f t="shared" si="1450"/>
        <v xml:space="preserve"> </v>
      </c>
      <c r="EM398" s="287"/>
      <c r="EN398" s="155"/>
      <c r="EO398" s="286"/>
      <c r="EP398" s="156"/>
      <c r="EQ398" s="155" t="str">
        <f t="shared" si="1450"/>
        <v xml:space="preserve"> </v>
      </c>
      <c r="ER398" s="287"/>
      <c r="ES398" s="155"/>
      <c r="ET398" s="286"/>
      <c r="EU398" s="156"/>
      <c r="EV398" s="155" t="str">
        <f t="shared" si="1450"/>
        <v xml:space="preserve"> </v>
      </c>
      <c r="EW398" s="287"/>
      <c r="EX398" s="155"/>
      <c r="EY398" s="286"/>
      <c r="EZ398" s="156"/>
      <c r="FA398" s="155" t="str">
        <f t="shared" si="1450"/>
        <v xml:space="preserve"> </v>
      </c>
      <c r="FB398" s="287"/>
      <c r="FC398" s="155"/>
      <c r="FD398" s="286"/>
    </row>
    <row r="399" spans="1:160" ht="15" customHeight="1">
      <c r="A399" s="361">
        <f>IF($A397+1=8,1, $A397+1)</f>
        <v>5</v>
      </c>
      <c r="B399" s="401"/>
      <c r="C399" s="385">
        <f>C397+1</f>
        <v>43287</v>
      </c>
      <c r="D399" s="275" t="s">
        <v>78</v>
      </c>
      <c r="E399" s="11" t="str">
        <f t="shared" ref="E399:E463" si="1451">IF(E398="AM","PM","AM")</f>
        <v>AM</v>
      </c>
      <c r="F399" s="156"/>
      <c r="G399" s="155" t="str">
        <f t="shared" si="1447"/>
        <v xml:space="preserve"> </v>
      </c>
      <c r="H399" s="287"/>
      <c r="I399" s="155"/>
      <c r="J399" s="286"/>
      <c r="K399" s="156"/>
      <c r="L399" s="155" t="str">
        <f t="shared" si="1448"/>
        <v xml:space="preserve"> </v>
      </c>
      <c r="M399" s="287"/>
      <c r="N399" s="155"/>
      <c r="O399" s="286"/>
      <c r="P399" s="156"/>
      <c r="Q399" s="155" t="str">
        <f t="shared" si="1448"/>
        <v xml:space="preserve"> </v>
      </c>
      <c r="R399" s="287"/>
      <c r="S399" s="155"/>
      <c r="T399" s="286"/>
      <c r="U399" s="156"/>
      <c r="V399" s="155" t="str">
        <f t="shared" si="1448"/>
        <v xml:space="preserve"> </v>
      </c>
      <c r="W399" s="287"/>
      <c r="X399" s="155"/>
      <c r="Y399" s="286"/>
      <c r="Z399" s="156"/>
      <c r="AA399" s="155" t="str">
        <f t="shared" si="1448"/>
        <v xml:space="preserve"> </v>
      </c>
      <c r="AB399" s="287"/>
      <c r="AC399" s="155"/>
      <c r="AD399" s="286"/>
      <c r="AE399" s="156"/>
      <c r="AF399" s="155" t="str">
        <f t="shared" si="1448"/>
        <v xml:space="preserve"> </v>
      </c>
      <c r="AG399" s="287"/>
      <c r="AH399" s="155"/>
      <c r="AI399" s="286"/>
      <c r="AJ399" s="156"/>
      <c r="AK399" s="155" t="str">
        <f t="shared" si="1448"/>
        <v xml:space="preserve"> </v>
      </c>
      <c r="AL399" s="287"/>
      <c r="AM399" s="155"/>
      <c r="AN399" s="286"/>
      <c r="AO399" s="156"/>
      <c r="AP399" s="155" t="str">
        <f t="shared" si="1448"/>
        <v xml:space="preserve"> </v>
      </c>
      <c r="AQ399" s="287"/>
      <c r="AR399" s="155"/>
      <c r="AS399" s="286"/>
      <c r="AT399" s="156"/>
      <c r="AU399" s="155" t="str">
        <f t="shared" si="1448"/>
        <v xml:space="preserve"> </v>
      </c>
      <c r="AV399" s="287"/>
      <c r="AW399" s="155"/>
      <c r="AX399" s="286"/>
      <c r="AY399" s="156"/>
      <c r="AZ399" s="155" t="str">
        <f t="shared" si="1448"/>
        <v xml:space="preserve"> </v>
      </c>
      <c r="BA399" s="287"/>
      <c r="BB399" s="155"/>
      <c r="BC399" s="286"/>
      <c r="BD399" s="156"/>
      <c r="BE399" s="155" t="str">
        <f t="shared" si="1448"/>
        <v xml:space="preserve"> </v>
      </c>
      <c r="BF399" s="287"/>
      <c r="BG399" s="155"/>
      <c r="BH399" s="286"/>
      <c r="BI399" s="156"/>
      <c r="BJ399" s="155" t="str">
        <f t="shared" si="1448"/>
        <v xml:space="preserve"> </v>
      </c>
      <c r="BK399" s="287"/>
      <c r="BL399" s="155"/>
      <c r="BM399" s="286"/>
      <c r="BN399" s="156"/>
      <c r="BO399" s="155" t="str">
        <f t="shared" si="1448"/>
        <v xml:space="preserve"> </v>
      </c>
      <c r="BP399" s="287"/>
      <c r="BQ399" s="155"/>
      <c r="BR399" s="286"/>
      <c r="BS399" s="156"/>
      <c r="BT399" s="155" t="str">
        <f t="shared" si="1448"/>
        <v xml:space="preserve"> </v>
      </c>
      <c r="BU399" s="287"/>
      <c r="BV399" s="155"/>
      <c r="BW399" s="286"/>
      <c r="BX399" s="156"/>
      <c r="BY399" s="155" t="str">
        <f t="shared" si="1449"/>
        <v xml:space="preserve"> </v>
      </c>
      <c r="BZ399" s="287"/>
      <c r="CA399" s="155"/>
      <c r="CB399" s="286"/>
      <c r="CC399" s="156"/>
      <c r="CD399" s="155" t="str">
        <f t="shared" si="1449"/>
        <v xml:space="preserve"> </v>
      </c>
      <c r="CE399" s="287"/>
      <c r="CF399" s="155"/>
      <c r="CG399" s="286"/>
      <c r="CH399" s="156"/>
      <c r="CI399" s="155" t="str">
        <f t="shared" si="1449"/>
        <v xml:space="preserve"> </v>
      </c>
      <c r="CJ399" s="287"/>
      <c r="CK399" s="155"/>
      <c r="CL399" s="286"/>
      <c r="CM399" s="156"/>
      <c r="CN399" s="155" t="str">
        <f t="shared" si="1449"/>
        <v xml:space="preserve"> </v>
      </c>
      <c r="CO399" s="287"/>
      <c r="CP399" s="155"/>
      <c r="CQ399" s="286"/>
      <c r="CR399" s="156"/>
      <c r="CS399" s="155" t="str">
        <f t="shared" si="1449"/>
        <v xml:space="preserve"> </v>
      </c>
      <c r="CT399" s="287"/>
      <c r="CU399" s="155"/>
      <c r="CV399" s="286"/>
      <c r="CW399" s="156"/>
      <c r="CX399" s="155" t="str">
        <f t="shared" si="1449"/>
        <v xml:space="preserve"> </v>
      </c>
      <c r="CY399" s="287"/>
      <c r="CZ399" s="155"/>
      <c r="DA399" s="286"/>
      <c r="DB399" s="156"/>
      <c r="DC399" s="155" t="str">
        <f t="shared" si="1449"/>
        <v xml:space="preserve"> </v>
      </c>
      <c r="DD399" s="287"/>
      <c r="DE399" s="155"/>
      <c r="DF399" s="286"/>
      <c r="DG399" s="156"/>
      <c r="DH399" s="155" t="str">
        <f t="shared" si="1449"/>
        <v xml:space="preserve"> </v>
      </c>
      <c r="DI399" s="287"/>
      <c r="DJ399" s="155"/>
      <c r="DK399" s="286"/>
      <c r="DL399" s="156"/>
      <c r="DM399" s="155" t="str">
        <f t="shared" si="1449"/>
        <v xml:space="preserve"> </v>
      </c>
      <c r="DN399" s="287"/>
      <c r="DO399" s="155"/>
      <c r="DP399" s="286"/>
      <c r="DQ399" s="156"/>
      <c r="DR399" s="155" t="str">
        <f t="shared" si="1449"/>
        <v xml:space="preserve"> </v>
      </c>
      <c r="DS399" s="287"/>
      <c r="DT399" s="155"/>
      <c r="DU399" s="286"/>
      <c r="DV399" s="156"/>
      <c r="DW399" s="155" t="str">
        <f t="shared" si="1449"/>
        <v xml:space="preserve"> </v>
      </c>
      <c r="DX399" s="287"/>
      <c r="DY399" s="155"/>
      <c r="DZ399" s="286"/>
      <c r="EA399" s="156"/>
      <c r="EB399" s="155" t="str">
        <f t="shared" si="1449"/>
        <v xml:space="preserve"> </v>
      </c>
      <c r="EC399" s="287"/>
      <c r="ED399" s="155"/>
      <c r="EE399" s="286"/>
      <c r="EF399" s="156"/>
      <c r="EG399" s="155" t="str">
        <f t="shared" si="1449"/>
        <v xml:space="preserve"> </v>
      </c>
      <c r="EH399" s="287"/>
      <c r="EI399" s="155"/>
      <c r="EJ399" s="286"/>
      <c r="EK399" s="156"/>
      <c r="EL399" s="155" t="str">
        <f t="shared" si="1450"/>
        <v xml:space="preserve"> </v>
      </c>
      <c r="EM399" s="287"/>
      <c r="EN399" s="155"/>
      <c r="EO399" s="286"/>
      <c r="EP399" s="156"/>
      <c r="EQ399" s="155" t="str">
        <f t="shared" si="1450"/>
        <v xml:space="preserve"> </v>
      </c>
      <c r="ER399" s="287"/>
      <c r="ES399" s="155"/>
      <c r="ET399" s="286"/>
      <c r="EU399" s="156"/>
      <c r="EV399" s="155" t="str">
        <f t="shared" si="1450"/>
        <v xml:space="preserve"> </v>
      </c>
      <c r="EW399" s="287"/>
      <c r="EX399" s="155"/>
      <c r="EY399" s="286"/>
      <c r="EZ399" s="156"/>
      <c r="FA399" s="155" t="str">
        <f t="shared" si="1450"/>
        <v xml:space="preserve"> </v>
      </c>
      <c r="FB399" s="287"/>
      <c r="FC399" s="155"/>
      <c r="FD399" s="286"/>
    </row>
    <row r="400" spans="1:160" ht="15" customHeight="1">
      <c r="A400" s="361"/>
      <c r="B400" s="401"/>
      <c r="C400" s="385"/>
      <c r="D400" s="277"/>
      <c r="E400" s="11" t="str">
        <f t="shared" si="1451"/>
        <v>PM</v>
      </c>
      <c r="F400" s="156"/>
      <c r="G400" s="155" t="str">
        <f t="shared" si="1447"/>
        <v xml:space="preserve"> </v>
      </c>
      <c r="H400" s="287"/>
      <c r="I400" s="155"/>
      <c r="J400" s="286"/>
      <c r="K400" s="156"/>
      <c r="L400" s="155" t="str">
        <f t="shared" si="1448"/>
        <v xml:space="preserve"> </v>
      </c>
      <c r="M400" s="287"/>
      <c r="N400" s="155"/>
      <c r="O400" s="286"/>
      <c r="P400" s="156"/>
      <c r="Q400" s="155" t="str">
        <f t="shared" si="1448"/>
        <v xml:space="preserve"> </v>
      </c>
      <c r="R400" s="287"/>
      <c r="S400" s="155"/>
      <c r="T400" s="286"/>
      <c r="U400" s="156"/>
      <c r="V400" s="155" t="str">
        <f t="shared" si="1448"/>
        <v xml:space="preserve"> </v>
      </c>
      <c r="W400" s="287"/>
      <c r="X400" s="155"/>
      <c r="Y400" s="286"/>
      <c r="Z400" s="156"/>
      <c r="AA400" s="155" t="str">
        <f t="shared" si="1448"/>
        <v xml:space="preserve"> </v>
      </c>
      <c r="AB400" s="287"/>
      <c r="AC400" s="155"/>
      <c r="AD400" s="286"/>
      <c r="AE400" s="156"/>
      <c r="AF400" s="155" t="str">
        <f t="shared" si="1448"/>
        <v xml:space="preserve"> </v>
      </c>
      <c r="AG400" s="287"/>
      <c r="AH400" s="155"/>
      <c r="AI400" s="286"/>
      <c r="AJ400" s="156"/>
      <c r="AK400" s="155" t="str">
        <f t="shared" si="1448"/>
        <v xml:space="preserve"> </v>
      </c>
      <c r="AL400" s="287"/>
      <c r="AM400" s="155"/>
      <c r="AN400" s="286"/>
      <c r="AO400" s="156"/>
      <c r="AP400" s="155" t="str">
        <f t="shared" si="1448"/>
        <v xml:space="preserve"> </v>
      </c>
      <c r="AQ400" s="287"/>
      <c r="AR400" s="155"/>
      <c r="AS400" s="286"/>
      <c r="AT400" s="156"/>
      <c r="AU400" s="155" t="str">
        <f t="shared" si="1448"/>
        <v xml:space="preserve"> </v>
      </c>
      <c r="AV400" s="287"/>
      <c r="AW400" s="155"/>
      <c r="AX400" s="286"/>
      <c r="AY400" s="156"/>
      <c r="AZ400" s="155" t="str">
        <f t="shared" si="1448"/>
        <v xml:space="preserve"> </v>
      </c>
      <c r="BA400" s="287"/>
      <c r="BB400" s="155"/>
      <c r="BC400" s="286"/>
      <c r="BD400" s="156"/>
      <c r="BE400" s="155" t="str">
        <f t="shared" si="1448"/>
        <v xml:space="preserve"> </v>
      </c>
      <c r="BF400" s="287"/>
      <c r="BG400" s="155"/>
      <c r="BH400" s="286"/>
      <c r="BI400" s="156"/>
      <c r="BJ400" s="155" t="str">
        <f t="shared" si="1448"/>
        <v xml:space="preserve"> </v>
      </c>
      <c r="BK400" s="287"/>
      <c r="BL400" s="155"/>
      <c r="BM400" s="286"/>
      <c r="BN400" s="156"/>
      <c r="BO400" s="155" t="str">
        <f t="shared" si="1448"/>
        <v xml:space="preserve"> </v>
      </c>
      <c r="BP400" s="287"/>
      <c r="BQ400" s="155"/>
      <c r="BR400" s="286"/>
      <c r="BS400" s="156"/>
      <c r="BT400" s="155" t="str">
        <f t="shared" si="1448"/>
        <v xml:space="preserve"> </v>
      </c>
      <c r="BU400" s="287"/>
      <c r="BV400" s="155"/>
      <c r="BW400" s="286"/>
      <c r="BX400" s="156"/>
      <c r="BY400" s="155" t="str">
        <f t="shared" si="1449"/>
        <v xml:space="preserve"> </v>
      </c>
      <c r="BZ400" s="287"/>
      <c r="CA400" s="155"/>
      <c r="CB400" s="286"/>
      <c r="CC400" s="156"/>
      <c r="CD400" s="155" t="str">
        <f t="shared" si="1449"/>
        <v xml:space="preserve"> </v>
      </c>
      <c r="CE400" s="287"/>
      <c r="CF400" s="155"/>
      <c r="CG400" s="286"/>
      <c r="CH400" s="156"/>
      <c r="CI400" s="155" t="str">
        <f t="shared" si="1449"/>
        <v xml:space="preserve"> </v>
      </c>
      <c r="CJ400" s="287"/>
      <c r="CK400" s="155"/>
      <c r="CL400" s="286"/>
      <c r="CM400" s="156"/>
      <c r="CN400" s="155" t="str">
        <f t="shared" si="1449"/>
        <v xml:space="preserve"> </v>
      </c>
      <c r="CO400" s="287"/>
      <c r="CP400" s="155"/>
      <c r="CQ400" s="286"/>
      <c r="CR400" s="156"/>
      <c r="CS400" s="155" t="str">
        <f t="shared" si="1449"/>
        <v xml:space="preserve"> </v>
      </c>
      <c r="CT400" s="287"/>
      <c r="CU400" s="155"/>
      <c r="CV400" s="286"/>
      <c r="CW400" s="156"/>
      <c r="CX400" s="155" t="str">
        <f t="shared" si="1449"/>
        <v xml:space="preserve"> </v>
      </c>
      <c r="CY400" s="287"/>
      <c r="CZ400" s="155"/>
      <c r="DA400" s="286"/>
      <c r="DB400" s="156"/>
      <c r="DC400" s="155" t="str">
        <f t="shared" si="1449"/>
        <v xml:space="preserve"> </v>
      </c>
      <c r="DD400" s="287"/>
      <c r="DE400" s="155"/>
      <c r="DF400" s="286"/>
      <c r="DG400" s="156"/>
      <c r="DH400" s="155" t="str">
        <f t="shared" si="1449"/>
        <v xml:space="preserve"> </v>
      </c>
      <c r="DI400" s="287"/>
      <c r="DJ400" s="155"/>
      <c r="DK400" s="286"/>
      <c r="DL400" s="156"/>
      <c r="DM400" s="155" t="str">
        <f t="shared" si="1449"/>
        <v xml:space="preserve"> </v>
      </c>
      <c r="DN400" s="287"/>
      <c r="DO400" s="155"/>
      <c r="DP400" s="286"/>
      <c r="DQ400" s="156"/>
      <c r="DR400" s="155" t="str">
        <f t="shared" si="1449"/>
        <v xml:space="preserve"> </v>
      </c>
      <c r="DS400" s="287"/>
      <c r="DT400" s="155"/>
      <c r="DU400" s="286"/>
      <c r="DV400" s="156"/>
      <c r="DW400" s="155" t="str">
        <f t="shared" si="1449"/>
        <v xml:space="preserve"> </v>
      </c>
      <c r="DX400" s="287"/>
      <c r="DY400" s="155"/>
      <c r="DZ400" s="286"/>
      <c r="EA400" s="156"/>
      <c r="EB400" s="155" t="str">
        <f t="shared" si="1449"/>
        <v xml:space="preserve"> </v>
      </c>
      <c r="EC400" s="287"/>
      <c r="ED400" s="155"/>
      <c r="EE400" s="286"/>
      <c r="EF400" s="156"/>
      <c r="EG400" s="155" t="str">
        <f t="shared" si="1449"/>
        <v xml:space="preserve"> </v>
      </c>
      <c r="EH400" s="287"/>
      <c r="EI400" s="155"/>
      <c r="EJ400" s="286"/>
      <c r="EK400" s="156"/>
      <c r="EL400" s="155" t="str">
        <f t="shared" si="1450"/>
        <v xml:space="preserve"> </v>
      </c>
      <c r="EM400" s="287"/>
      <c r="EN400" s="155"/>
      <c r="EO400" s="286"/>
      <c r="EP400" s="156"/>
      <c r="EQ400" s="155" t="str">
        <f t="shared" si="1450"/>
        <v xml:space="preserve"> </v>
      </c>
      <c r="ER400" s="287"/>
      <c r="ES400" s="155"/>
      <c r="ET400" s="286"/>
      <c r="EU400" s="156"/>
      <c r="EV400" s="155" t="str">
        <f t="shared" si="1450"/>
        <v xml:space="preserve"> </v>
      </c>
      <c r="EW400" s="287"/>
      <c r="EX400" s="155"/>
      <c r="EY400" s="286"/>
      <c r="EZ400" s="156"/>
      <c r="FA400" s="155" t="str">
        <f t="shared" si="1450"/>
        <v xml:space="preserve"> </v>
      </c>
      <c r="FB400" s="287"/>
      <c r="FC400" s="155"/>
      <c r="FD400" s="286"/>
    </row>
    <row r="401" spans="1:160" ht="15" customHeight="1">
      <c r="A401" s="360">
        <f>IF($A399+1=8,1, $A399+1)</f>
        <v>6</v>
      </c>
      <c r="B401" s="402"/>
      <c r="C401" s="386">
        <f>C399+1</f>
        <v>43288</v>
      </c>
      <c r="D401" s="278" t="s">
        <v>79</v>
      </c>
      <c r="E401" s="221" t="str">
        <f t="shared" si="1451"/>
        <v>AM</v>
      </c>
      <c r="F401" s="222"/>
      <c r="G401" s="217" t="str">
        <f t="shared" si="1447"/>
        <v xml:space="preserve"> </v>
      </c>
      <c r="H401" s="288"/>
      <c r="I401" s="217"/>
      <c r="J401" s="285"/>
      <c r="K401" s="222"/>
      <c r="L401" s="217" t="str">
        <f t="shared" si="1448"/>
        <v xml:space="preserve"> </v>
      </c>
      <c r="M401" s="288"/>
      <c r="N401" s="217"/>
      <c r="O401" s="285"/>
      <c r="P401" s="222"/>
      <c r="Q401" s="217" t="str">
        <f t="shared" si="1448"/>
        <v xml:space="preserve"> </v>
      </c>
      <c r="R401" s="288"/>
      <c r="S401" s="217"/>
      <c r="T401" s="285"/>
      <c r="U401" s="222"/>
      <c r="V401" s="217" t="str">
        <f t="shared" si="1448"/>
        <v xml:space="preserve"> </v>
      </c>
      <c r="W401" s="288"/>
      <c r="X401" s="217"/>
      <c r="Y401" s="285"/>
      <c r="Z401" s="222"/>
      <c r="AA401" s="217" t="str">
        <f t="shared" si="1448"/>
        <v xml:space="preserve"> </v>
      </c>
      <c r="AB401" s="288"/>
      <c r="AC401" s="217"/>
      <c r="AD401" s="285"/>
      <c r="AE401" s="222"/>
      <c r="AF401" s="217" t="str">
        <f t="shared" si="1448"/>
        <v xml:space="preserve"> </v>
      </c>
      <c r="AG401" s="288"/>
      <c r="AH401" s="217"/>
      <c r="AI401" s="285"/>
      <c r="AJ401" s="222"/>
      <c r="AK401" s="217" t="str">
        <f t="shared" si="1448"/>
        <v xml:space="preserve"> </v>
      </c>
      <c r="AL401" s="288"/>
      <c r="AM401" s="217"/>
      <c r="AN401" s="285"/>
      <c r="AO401" s="222"/>
      <c r="AP401" s="217" t="str">
        <f t="shared" si="1448"/>
        <v xml:space="preserve"> </v>
      </c>
      <c r="AQ401" s="288"/>
      <c r="AR401" s="217"/>
      <c r="AS401" s="285"/>
      <c r="AT401" s="222"/>
      <c r="AU401" s="217" t="str">
        <f t="shared" si="1448"/>
        <v xml:space="preserve"> </v>
      </c>
      <c r="AV401" s="288"/>
      <c r="AW401" s="217"/>
      <c r="AX401" s="285"/>
      <c r="AY401" s="222"/>
      <c r="AZ401" s="217" t="str">
        <f t="shared" si="1448"/>
        <v xml:space="preserve"> </v>
      </c>
      <c r="BA401" s="288"/>
      <c r="BB401" s="217"/>
      <c r="BC401" s="285"/>
      <c r="BD401" s="222"/>
      <c r="BE401" s="217" t="str">
        <f t="shared" si="1448"/>
        <v xml:space="preserve"> </v>
      </c>
      <c r="BF401" s="288"/>
      <c r="BG401" s="217"/>
      <c r="BH401" s="285"/>
      <c r="BI401" s="222"/>
      <c r="BJ401" s="217" t="str">
        <f t="shared" si="1448"/>
        <v xml:space="preserve"> </v>
      </c>
      <c r="BK401" s="288"/>
      <c r="BL401" s="217"/>
      <c r="BM401" s="285"/>
      <c r="BN401" s="222"/>
      <c r="BO401" s="217" t="str">
        <f t="shared" si="1448"/>
        <v xml:space="preserve"> </v>
      </c>
      <c r="BP401" s="288"/>
      <c r="BQ401" s="217"/>
      <c r="BR401" s="285"/>
      <c r="BS401" s="222"/>
      <c r="BT401" s="217" t="str">
        <f t="shared" si="1448"/>
        <v xml:space="preserve"> </v>
      </c>
      <c r="BU401" s="288"/>
      <c r="BV401" s="217"/>
      <c r="BW401" s="285"/>
      <c r="BX401" s="222"/>
      <c r="BY401" s="217" t="str">
        <f t="shared" si="1449"/>
        <v xml:space="preserve"> </v>
      </c>
      <c r="BZ401" s="288"/>
      <c r="CA401" s="217"/>
      <c r="CB401" s="285"/>
      <c r="CC401" s="222"/>
      <c r="CD401" s="217" t="str">
        <f t="shared" si="1449"/>
        <v xml:space="preserve"> </v>
      </c>
      <c r="CE401" s="288"/>
      <c r="CF401" s="217"/>
      <c r="CG401" s="285"/>
      <c r="CH401" s="222"/>
      <c r="CI401" s="217" t="str">
        <f t="shared" si="1449"/>
        <v xml:space="preserve"> </v>
      </c>
      <c r="CJ401" s="288"/>
      <c r="CK401" s="217"/>
      <c r="CL401" s="285"/>
      <c r="CM401" s="222"/>
      <c r="CN401" s="217" t="str">
        <f t="shared" si="1449"/>
        <v xml:space="preserve"> </v>
      </c>
      <c r="CO401" s="288"/>
      <c r="CP401" s="217"/>
      <c r="CQ401" s="285"/>
      <c r="CR401" s="222"/>
      <c r="CS401" s="217" t="str">
        <f t="shared" si="1449"/>
        <v xml:space="preserve"> </v>
      </c>
      <c r="CT401" s="288"/>
      <c r="CU401" s="217"/>
      <c r="CV401" s="285"/>
      <c r="CW401" s="222"/>
      <c r="CX401" s="217" t="str">
        <f t="shared" si="1449"/>
        <v xml:space="preserve"> </v>
      </c>
      <c r="CY401" s="288"/>
      <c r="CZ401" s="217"/>
      <c r="DA401" s="285"/>
      <c r="DB401" s="222"/>
      <c r="DC401" s="217" t="str">
        <f t="shared" si="1449"/>
        <v xml:space="preserve"> </v>
      </c>
      <c r="DD401" s="288"/>
      <c r="DE401" s="217"/>
      <c r="DF401" s="285"/>
      <c r="DG401" s="222"/>
      <c r="DH401" s="217" t="str">
        <f t="shared" si="1449"/>
        <v xml:space="preserve"> </v>
      </c>
      <c r="DI401" s="288"/>
      <c r="DJ401" s="217"/>
      <c r="DK401" s="285"/>
      <c r="DL401" s="222"/>
      <c r="DM401" s="217" t="str">
        <f t="shared" si="1449"/>
        <v xml:space="preserve"> </v>
      </c>
      <c r="DN401" s="288"/>
      <c r="DO401" s="217"/>
      <c r="DP401" s="285"/>
      <c r="DQ401" s="222"/>
      <c r="DR401" s="217" t="str">
        <f t="shared" si="1449"/>
        <v xml:space="preserve"> </v>
      </c>
      <c r="DS401" s="288"/>
      <c r="DT401" s="217"/>
      <c r="DU401" s="285"/>
      <c r="DV401" s="222"/>
      <c r="DW401" s="217" t="str">
        <f t="shared" si="1449"/>
        <v xml:space="preserve"> </v>
      </c>
      <c r="DX401" s="288"/>
      <c r="DY401" s="217"/>
      <c r="DZ401" s="285"/>
      <c r="EA401" s="222"/>
      <c r="EB401" s="217" t="str">
        <f t="shared" si="1449"/>
        <v xml:space="preserve"> </v>
      </c>
      <c r="EC401" s="288"/>
      <c r="ED401" s="217"/>
      <c r="EE401" s="285"/>
      <c r="EF401" s="222"/>
      <c r="EG401" s="217" t="str">
        <f t="shared" si="1449"/>
        <v xml:space="preserve"> </v>
      </c>
      <c r="EH401" s="288"/>
      <c r="EI401" s="217"/>
      <c r="EJ401" s="285"/>
      <c r="EK401" s="222"/>
      <c r="EL401" s="217" t="str">
        <f t="shared" si="1450"/>
        <v xml:space="preserve"> </v>
      </c>
      <c r="EM401" s="288"/>
      <c r="EN401" s="217"/>
      <c r="EO401" s="285"/>
      <c r="EP401" s="222"/>
      <c r="EQ401" s="217" t="str">
        <f t="shared" si="1450"/>
        <v xml:space="preserve"> </v>
      </c>
      <c r="ER401" s="288"/>
      <c r="ES401" s="217"/>
      <c r="ET401" s="285"/>
      <c r="EU401" s="222"/>
      <c r="EV401" s="217" t="str">
        <f t="shared" si="1450"/>
        <v xml:space="preserve"> </v>
      </c>
      <c r="EW401" s="288"/>
      <c r="EX401" s="217"/>
      <c r="EY401" s="285"/>
      <c r="EZ401" s="222"/>
      <c r="FA401" s="217" t="str">
        <f t="shared" si="1450"/>
        <v xml:space="preserve"> </v>
      </c>
      <c r="FB401" s="288"/>
      <c r="FC401" s="217"/>
      <c r="FD401" s="285"/>
    </row>
    <row r="402" spans="1:160" ht="15" customHeight="1">
      <c r="A402" s="360"/>
      <c r="B402" s="402"/>
      <c r="C402" s="386"/>
      <c r="D402" s="279"/>
      <c r="E402" s="221" t="str">
        <f t="shared" si="1451"/>
        <v>PM</v>
      </c>
      <c r="F402" s="222"/>
      <c r="G402" s="217" t="str">
        <f t="shared" si="1447"/>
        <v xml:space="preserve"> </v>
      </c>
      <c r="H402" s="288"/>
      <c r="I402" s="217"/>
      <c r="J402" s="285"/>
      <c r="K402" s="222"/>
      <c r="L402" s="217" t="str">
        <f t="shared" si="1448"/>
        <v xml:space="preserve"> </v>
      </c>
      <c r="M402" s="288"/>
      <c r="N402" s="217"/>
      <c r="O402" s="285"/>
      <c r="P402" s="222"/>
      <c r="Q402" s="217" t="str">
        <f t="shared" si="1448"/>
        <v xml:space="preserve"> </v>
      </c>
      <c r="R402" s="288"/>
      <c r="S402" s="217"/>
      <c r="T402" s="285"/>
      <c r="U402" s="222"/>
      <c r="V402" s="217" t="str">
        <f t="shared" si="1448"/>
        <v xml:space="preserve"> </v>
      </c>
      <c r="W402" s="288"/>
      <c r="X402" s="217"/>
      <c r="Y402" s="285"/>
      <c r="Z402" s="222"/>
      <c r="AA402" s="217" t="str">
        <f t="shared" si="1448"/>
        <v xml:space="preserve"> </v>
      </c>
      <c r="AB402" s="288"/>
      <c r="AC402" s="217"/>
      <c r="AD402" s="285"/>
      <c r="AE402" s="222"/>
      <c r="AF402" s="217" t="str">
        <f t="shared" si="1448"/>
        <v xml:space="preserve"> </v>
      </c>
      <c r="AG402" s="288"/>
      <c r="AH402" s="217"/>
      <c r="AI402" s="285"/>
      <c r="AJ402" s="222"/>
      <c r="AK402" s="217" t="str">
        <f t="shared" si="1448"/>
        <v xml:space="preserve"> </v>
      </c>
      <c r="AL402" s="288"/>
      <c r="AM402" s="217"/>
      <c r="AN402" s="285"/>
      <c r="AO402" s="222"/>
      <c r="AP402" s="217" t="str">
        <f t="shared" si="1448"/>
        <v xml:space="preserve"> </v>
      </c>
      <c r="AQ402" s="288"/>
      <c r="AR402" s="217"/>
      <c r="AS402" s="285"/>
      <c r="AT402" s="222"/>
      <c r="AU402" s="217" t="str">
        <f t="shared" si="1448"/>
        <v xml:space="preserve"> </v>
      </c>
      <c r="AV402" s="288"/>
      <c r="AW402" s="217"/>
      <c r="AX402" s="285"/>
      <c r="AY402" s="222"/>
      <c r="AZ402" s="217" t="str">
        <f t="shared" si="1448"/>
        <v xml:space="preserve"> </v>
      </c>
      <c r="BA402" s="288"/>
      <c r="BB402" s="217"/>
      <c r="BC402" s="285"/>
      <c r="BD402" s="222"/>
      <c r="BE402" s="217" t="str">
        <f t="shared" si="1448"/>
        <v xml:space="preserve"> </v>
      </c>
      <c r="BF402" s="288"/>
      <c r="BG402" s="217"/>
      <c r="BH402" s="285"/>
      <c r="BI402" s="222"/>
      <c r="BJ402" s="217" t="str">
        <f t="shared" si="1448"/>
        <v xml:space="preserve"> </v>
      </c>
      <c r="BK402" s="288"/>
      <c r="BL402" s="217"/>
      <c r="BM402" s="285"/>
      <c r="BN402" s="222"/>
      <c r="BO402" s="217" t="str">
        <f t="shared" si="1448"/>
        <v xml:space="preserve"> </v>
      </c>
      <c r="BP402" s="288"/>
      <c r="BQ402" s="217"/>
      <c r="BR402" s="285"/>
      <c r="BS402" s="222"/>
      <c r="BT402" s="217" t="str">
        <f t="shared" si="1448"/>
        <v xml:space="preserve"> </v>
      </c>
      <c r="BU402" s="288"/>
      <c r="BV402" s="217"/>
      <c r="BW402" s="285"/>
      <c r="BX402" s="222"/>
      <c r="BY402" s="217" t="str">
        <f t="shared" si="1449"/>
        <v xml:space="preserve"> </v>
      </c>
      <c r="BZ402" s="288"/>
      <c r="CA402" s="217"/>
      <c r="CB402" s="285"/>
      <c r="CC402" s="222"/>
      <c r="CD402" s="217" t="str">
        <f t="shared" si="1449"/>
        <v xml:space="preserve"> </v>
      </c>
      <c r="CE402" s="288"/>
      <c r="CF402" s="217"/>
      <c r="CG402" s="285"/>
      <c r="CH402" s="222"/>
      <c r="CI402" s="217" t="str">
        <f t="shared" si="1449"/>
        <v xml:space="preserve"> </v>
      </c>
      <c r="CJ402" s="288"/>
      <c r="CK402" s="217"/>
      <c r="CL402" s="285"/>
      <c r="CM402" s="222"/>
      <c r="CN402" s="217" t="str">
        <f t="shared" si="1449"/>
        <v xml:space="preserve"> </v>
      </c>
      <c r="CO402" s="288"/>
      <c r="CP402" s="217"/>
      <c r="CQ402" s="285"/>
      <c r="CR402" s="222"/>
      <c r="CS402" s="217" t="str">
        <f t="shared" si="1449"/>
        <v xml:space="preserve"> </v>
      </c>
      <c r="CT402" s="288"/>
      <c r="CU402" s="217"/>
      <c r="CV402" s="285"/>
      <c r="CW402" s="222"/>
      <c r="CX402" s="217" t="str">
        <f t="shared" si="1449"/>
        <v xml:space="preserve"> </v>
      </c>
      <c r="CY402" s="288"/>
      <c r="CZ402" s="217"/>
      <c r="DA402" s="285"/>
      <c r="DB402" s="222"/>
      <c r="DC402" s="217" t="str">
        <f t="shared" si="1449"/>
        <v xml:space="preserve"> </v>
      </c>
      <c r="DD402" s="288"/>
      <c r="DE402" s="217"/>
      <c r="DF402" s="285"/>
      <c r="DG402" s="222"/>
      <c r="DH402" s="217" t="str">
        <f t="shared" si="1449"/>
        <v xml:space="preserve"> </v>
      </c>
      <c r="DI402" s="288"/>
      <c r="DJ402" s="217"/>
      <c r="DK402" s="285"/>
      <c r="DL402" s="222"/>
      <c r="DM402" s="217" t="str">
        <f t="shared" si="1449"/>
        <v xml:space="preserve"> </v>
      </c>
      <c r="DN402" s="288"/>
      <c r="DO402" s="217"/>
      <c r="DP402" s="285"/>
      <c r="DQ402" s="222"/>
      <c r="DR402" s="217" t="str">
        <f t="shared" si="1449"/>
        <v xml:space="preserve"> </v>
      </c>
      <c r="DS402" s="288"/>
      <c r="DT402" s="217"/>
      <c r="DU402" s="285"/>
      <c r="DV402" s="222"/>
      <c r="DW402" s="217" t="str">
        <f t="shared" si="1449"/>
        <v xml:space="preserve"> </v>
      </c>
      <c r="DX402" s="288"/>
      <c r="DY402" s="217"/>
      <c r="DZ402" s="285"/>
      <c r="EA402" s="222"/>
      <c r="EB402" s="217" t="str">
        <f t="shared" si="1449"/>
        <v xml:space="preserve"> </v>
      </c>
      <c r="EC402" s="288"/>
      <c r="ED402" s="217"/>
      <c r="EE402" s="285"/>
      <c r="EF402" s="222"/>
      <c r="EG402" s="217" t="str">
        <f t="shared" si="1449"/>
        <v xml:space="preserve"> </v>
      </c>
      <c r="EH402" s="288"/>
      <c r="EI402" s="217"/>
      <c r="EJ402" s="285"/>
      <c r="EK402" s="222"/>
      <c r="EL402" s="217" t="str">
        <f t="shared" si="1450"/>
        <v xml:space="preserve"> </v>
      </c>
      <c r="EM402" s="288"/>
      <c r="EN402" s="217"/>
      <c r="EO402" s="285"/>
      <c r="EP402" s="222"/>
      <c r="EQ402" s="217" t="str">
        <f t="shared" si="1450"/>
        <v xml:space="preserve"> </v>
      </c>
      <c r="ER402" s="288"/>
      <c r="ES402" s="217"/>
      <c r="ET402" s="285"/>
      <c r="EU402" s="222"/>
      <c r="EV402" s="217" t="str">
        <f t="shared" si="1450"/>
        <v xml:space="preserve"> </v>
      </c>
      <c r="EW402" s="288"/>
      <c r="EX402" s="217"/>
      <c r="EY402" s="285"/>
      <c r="EZ402" s="222"/>
      <c r="FA402" s="217" t="str">
        <f t="shared" si="1450"/>
        <v xml:space="preserve"> </v>
      </c>
      <c r="FB402" s="288"/>
      <c r="FC402" s="217"/>
      <c r="FD402" s="285"/>
    </row>
    <row r="403" spans="1:160" ht="15" customHeight="1">
      <c r="A403" s="360">
        <f>IF($A401+1=8,1, $A401+1)</f>
        <v>7</v>
      </c>
      <c r="B403" s="402"/>
      <c r="C403" s="386">
        <f>C401+1</f>
        <v>43289</v>
      </c>
      <c r="D403" s="278" t="s">
        <v>80</v>
      </c>
      <c r="E403" s="221" t="str">
        <f t="shared" si="1451"/>
        <v>AM</v>
      </c>
      <c r="F403" s="222"/>
      <c r="G403" s="217" t="str">
        <f t="shared" si="1447"/>
        <v xml:space="preserve"> </v>
      </c>
      <c r="H403" s="288"/>
      <c r="I403" s="217"/>
      <c r="J403" s="285"/>
      <c r="K403" s="222"/>
      <c r="L403" s="217" t="str">
        <f t="shared" si="1448"/>
        <v xml:space="preserve"> </v>
      </c>
      <c r="M403" s="288"/>
      <c r="N403" s="217"/>
      <c r="O403" s="285"/>
      <c r="P403" s="222"/>
      <c r="Q403" s="217" t="str">
        <f t="shared" si="1448"/>
        <v xml:space="preserve"> </v>
      </c>
      <c r="R403" s="288"/>
      <c r="S403" s="217"/>
      <c r="T403" s="285"/>
      <c r="U403" s="222"/>
      <c r="V403" s="217" t="str">
        <f t="shared" si="1448"/>
        <v xml:space="preserve"> </v>
      </c>
      <c r="W403" s="288"/>
      <c r="X403" s="217"/>
      <c r="Y403" s="285"/>
      <c r="Z403" s="222"/>
      <c r="AA403" s="217" t="str">
        <f t="shared" si="1448"/>
        <v xml:space="preserve"> </v>
      </c>
      <c r="AB403" s="288"/>
      <c r="AC403" s="217"/>
      <c r="AD403" s="285"/>
      <c r="AE403" s="222"/>
      <c r="AF403" s="217" t="str">
        <f t="shared" si="1448"/>
        <v xml:space="preserve"> </v>
      </c>
      <c r="AG403" s="288"/>
      <c r="AH403" s="217"/>
      <c r="AI403" s="285"/>
      <c r="AJ403" s="222"/>
      <c r="AK403" s="217" t="str">
        <f t="shared" si="1448"/>
        <v xml:space="preserve"> </v>
      </c>
      <c r="AL403" s="288"/>
      <c r="AM403" s="217"/>
      <c r="AN403" s="285"/>
      <c r="AO403" s="222"/>
      <c r="AP403" s="217" t="str">
        <f t="shared" si="1448"/>
        <v xml:space="preserve"> </v>
      </c>
      <c r="AQ403" s="288"/>
      <c r="AR403" s="217"/>
      <c r="AS403" s="285"/>
      <c r="AT403" s="222"/>
      <c r="AU403" s="217" t="str">
        <f t="shared" si="1448"/>
        <v xml:space="preserve"> </v>
      </c>
      <c r="AV403" s="288"/>
      <c r="AW403" s="217"/>
      <c r="AX403" s="285"/>
      <c r="AY403" s="222"/>
      <c r="AZ403" s="217" t="str">
        <f t="shared" si="1448"/>
        <v xml:space="preserve"> </v>
      </c>
      <c r="BA403" s="288"/>
      <c r="BB403" s="217"/>
      <c r="BC403" s="285"/>
      <c r="BD403" s="222"/>
      <c r="BE403" s="217" t="str">
        <f t="shared" si="1448"/>
        <v xml:space="preserve"> </v>
      </c>
      <c r="BF403" s="288"/>
      <c r="BG403" s="217"/>
      <c r="BH403" s="285"/>
      <c r="BI403" s="222"/>
      <c r="BJ403" s="217" t="str">
        <f t="shared" si="1448"/>
        <v xml:space="preserve"> </v>
      </c>
      <c r="BK403" s="288"/>
      <c r="BL403" s="217"/>
      <c r="BM403" s="285"/>
      <c r="BN403" s="222"/>
      <c r="BO403" s="217" t="str">
        <f t="shared" si="1448"/>
        <v xml:space="preserve"> </v>
      </c>
      <c r="BP403" s="288"/>
      <c r="BQ403" s="217"/>
      <c r="BR403" s="285"/>
      <c r="BS403" s="222"/>
      <c r="BT403" s="217" t="str">
        <f t="shared" si="1448"/>
        <v xml:space="preserve"> </v>
      </c>
      <c r="BU403" s="288"/>
      <c r="BV403" s="217"/>
      <c r="BW403" s="285"/>
      <c r="BX403" s="222"/>
      <c r="BY403" s="217" t="str">
        <f t="shared" si="1449"/>
        <v xml:space="preserve"> </v>
      </c>
      <c r="BZ403" s="288"/>
      <c r="CA403" s="217"/>
      <c r="CB403" s="285"/>
      <c r="CC403" s="222"/>
      <c r="CD403" s="217" t="str">
        <f t="shared" si="1449"/>
        <v xml:space="preserve"> </v>
      </c>
      <c r="CE403" s="288"/>
      <c r="CF403" s="217"/>
      <c r="CG403" s="285"/>
      <c r="CH403" s="222"/>
      <c r="CI403" s="217" t="str">
        <f t="shared" si="1449"/>
        <v xml:space="preserve"> </v>
      </c>
      <c r="CJ403" s="288"/>
      <c r="CK403" s="217"/>
      <c r="CL403" s="285"/>
      <c r="CM403" s="222"/>
      <c r="CN403" s="217" t="str">
        <f t="shared" si="1449"/>
        <v xml:space="preserve"> </v>
      </c>
      <c r="CO403" s="288"/>
      <c r="CP403" s="217"/>
      <c r="CQ403" s="285"/>
      <c r="CR403" s="222"/>
      <c r="CS403" s="217" t="str">
        <f t="shared" si="1449"/>
        <v xml:space="preserve"> </v>
      </c>
      <c r="CT403" s="288"/>
      <c r="CU403" s="217"/>
      <c r="CV403" s="285"/>
      <c r="CW403" s="222"/>
      <c r="CX403" s="217" t="str">
        <f t="shared" si="1449"/>
        <v xml:space="preserve"> </v>
      </c>
      <c r="CY403" s="288"/>
      <c r="CZ403" s="217"/>
      <c r="DA403" s="285"/>
      <c r="DB403" s="222"/>
      <c r="DC403" s="217" t="str">
        <f t="shared" si="1449"/>
        <v xml:space="preserve"> </v>
      </c>
      <c r="DD403" s="288"/>
      <c r="DE403" s="217"/>
      <c r="DF403" s="285"/>
      <c r="DG403" s="222"/>
      <c r="DH403" s="217" t="str">
        <f t="shared" si="1449"/>
        <v xml:space="preserve"> </v>
      </c>
      <c r="DI403" s="288"/>
      <c r="DJ403" s="217"/>
      <c r="DK403" s="285"/>
      <c r="DL403" s="222"/>
      <c r="DM403" s="217" t="str">
        <f t="shared" si="1449"/>
        <v xml:space="preserve"> </v>
      </c>
      <c r="DN403" s="288"/>
      <c r="DO403" s="217"/>
      <c r="DP403" s="285"/>
      <c r="DQ403" s="222"/>
      <c r="DR403" s="217" t="str">
        <f t="shared" si="1449"/>
        <v xml:space="preserve"> </v>
      </c>
      <c r="DS403" s="288"/>
      <c r="DT403" s="217"/>
      <c r="DU403" s="285"/>
      <c r="DV403" s="222"/>
      <c r="DW403" s="217" t="str">
        <f t="shared" si="1449"/>
        <v xml:space="preserve"> </v>
      </c>
      <c r="DX403" s="288"/>
      <c r="DY403" s="217"/>
      <c r="DZ403" s="285"/>
      <c r="EA403" s="222"/>
      <c r="EB403" s="217" t="str">
        <f t="shared" si="1449"/>
        <v xml:space="preserve"> </v>
      </c>
      <c r="EC403" s="288"/>
      <c r="ED403" s="217"/>
      <c r="EE403" s="285"/>
      <c r="EF403" s="222"/>
      <c r="EG403" s="217" t="str">
        <f t="shared" si="1449"/>
        <v xml:space="preserve"> </v>
      </c>
      <c r="EH403" s="288"/>
      <c r="EI403" s="217"/>
      <c r="EJ403" s="285"/>
      <c r="EK403" s="222"/>
      <c r="EL403" s="217" t="str">
        <f t="shared" si="1450"/>
        <v xml:space="preserve"> </v>
      </c>
      <c r="EM403" s="288"/>
      <c r="EN403" s="217"/>
      <c r="EO403" s="285"/>
      <c r="EP403" s="222"/>
      <c r="EQ403" s="217" t="str">
        <f t="shared" si="1450"/>
        <v xml:space="preserve"> </v>
      </c>
      <c r="ER403" s="288"/>
      <c r="ES403" s="217"/>
      <c r="ET403" s="285"/>
      <c r="EU403" s="222"/>
      <c r="EV403" s="217" t="str">
        <f t="shared" si="1450"/>
        <v xml:space="preserve"> </v>
      </c>
      <c r="EW403" s="288"/>
      <c r="EX403" s="217"/>
      <c r="EY403" s="285"/>
      <c r="EZ403" s="222"/>
      <c r="FA403" s="217" t="str">
        <f t="shared" si="1450"/>
        <v xml:space="preserve"> </v>
      </c>
      <c r="FB403" s="288"/>
      <c r="FC403" s="217"/>
      <c r="FD403" s="285"/>
    </row>
    <row r="404" spans="1:160" ht="15" customHeight="1">
      <c r="A404" s="360"/>
      <c r="B404" s="402"/>
      <c r="C404" s="386"/>
      <c r="D404" s="279"/>
      <c r="E404" s="221" t="str">
        <f t="shared" si="1451"/>
        <v>PM</v>
      </c>
      <c r="F404" s="222"/>
      <c r="G404" s="217" t="str">
        <f t="shared" si="1447"/>
        <v xml:space="preserve"> </v>
      </c>
      <c r="H404" s="288"/>
      <c r="I404" s="217"/>
      <c r="J404" s="285"/>
      <c r="K404" s="222"/>
      <c r="L404" s="217" t="str">
        <f t="shared" si="1448"/>
        <v xml:space="preserve"> </v>
      </c>
      <c r="M404" s="288"/>
      <c r="N404" s="217"/>
      <c r="O404" s="285"/>
      <c r="P404" s="222"/>
      <c r="Q404" s="217" t="str">
        <f t="shared" si="1448"/>
        <v xml:space="preserve"> </v>
      </c>
      <c r="R404" s="288"/>
      <c r="S404" s="217"/>
      <c r="T404" s="285"/>
      <c r="U404" s="222"/>
      <c r="V404" s="217" t="str">
        <f t="shared" si="1448"/>
        <v xml:space="preserve"> </v>
      </c>
      <c r="W404" s="288"/>
      <c r="X404" s="217"/>
      <c r="Y404" s="285"/>
      <c r="Z404" s="222"/>
      <c r="AA404" s="217" t="str">
        <f t="shared" si="1448"/>
        <v xml:space="preserve"> </v>
      </c>
      <c r="AB404" s="288"/>
      <c r="AC404" s="217"/>
      <c r="AD404" s="285"/>
      <c r="AE404" s="222"/>
      <c r="AF404" s="217" t="str">
        <f t="shared" si="1448"/>
        <v xml:space="preserve"> </v>
      </c>
      <c r="AG404" s="288"/>
      <c r="AH404" s="217"/>
      <c r="AI404" s="285"/>
      <c r="AJ404" s="222"/>
      <c r="AK404" s="217" t="str">
        <f t="shared" si="1448"/>
        <v xml:space="preserve"> </v>
      </c>
      <c r="AL404" s="288"/>
      <c r="AM404" s="217"/>
      <c r="AN404" s="285"/>
      <c r="AO404" s="222"/>
      <c r="AP404" s="217" t="str">
        <f t="shared" si="1448"/>
        <v xml:space="preserve"> </v>
      </c>
      <c r="AQ404" s="288"/>
      <c r="AR404" s="217"/>
      <c r="AS404" s="285"/>
      <c r="AT404" s="222"/>
      <c r="AU404" s="217" t="str">
        <f t="shared" si="1448"/>
        <v xml:space="preserve"> </v>
      </c>
      <c r="AV404" s="288"/>
      <c r="AW404" s="217"/>
      <c r="AX404" s="285"/>
      <c r="AY404" s="222"/>
      <c r="AZ404" s="217" t="str">
        <f t="shared" si="1448"/>
        <v xml:space="preserve"> </v>
      </c>
      <c r="BA404" s="288"/>
      <c r="BB404" s="217"/>
      <c r="BC404" s="285"/>
      <c r="BD404" s="222"/>
      <c r="BE404" s="217" t="str">
        <f t="shared" si="1448"/>
        <v xml:space="preserve"> </v>
      </c>
      <c r="BF404" s="288"/>
      <c r="BG404" s="217"/>
      <c r="BH404" s="285"/>
      <c r="BI404" s="222"/>
      <c r="BJ404" s="217" t="str">
        <f t="shared" si="1448"/>
        <v xml:space="preserve"> </v>
      </c>
      <c r="BK404" s="288"/>
      <c r="BL404" s="217"/>
      <c r="BM404" s="285"/>
      <c r="BN404" s="222"/>
      <c r="BO404" s="217" t="str">
        <f t="shared" si="1448"/>
        <v xml:space="preserve"> </v>
      </c>
      <c r="BP404" s="288"/>
      <c r="BQ404" s="217"/>
      <c r="BR404" s="285"/>
      <c r="BS404" s="222"/>
      <c r="BT404" s="217" t="str">
        <f t="shared" si="1448"/>
        <v xml:space="preserve"> </v>
      </c>
      <c r="BU404" s="288"/>
      <c r="BV404" s="217"/>
      <c r="BW404" s="285"/>
      <c r="BX404" s="222"/>
      <c r="BY404" s="217" t="str">
        <f t="shared" si="1449"/>
        <v xml:space="preserve"> </v>
      </c>
      <c r="BZ404" s="288"/>
      <c r="CA404" s="217"/>
      <c r="CB404" s="285"/>
      <c r="CC404" s="222"/>
      <c r="CD404" s="217" t="str">
        <f t="shared" si="1449"/>
        <v xml:space="preserve"> </v>
      </c>
      <c r="CE404" s="288"/>
      <c r="CF404" s="217"/>
      <c r="CG404" s="285"/>
      <c r="CH404" s="222"/>
      <c r="CI404" s="217" t="str">
        <f t="shared" si="1449"/>
        <v xml:space="preserve"> </v>
      </c>
      <c r="CJ404" s="288"/>
      <c r="CK404" s="217"/>
      <c r="CL404" s="285"/>
      <c r="CM404" s="222"/>
      <c r="CN404" s="217" t="str">
        <f t="shared" si="1449"/>
        <v xml:space="preserve"> </v>
      </c>
      <c r="CO404" s="288"/>
      <c r="CP404" s="217"/>
      <c r="CQ404" s="285"/>
      <c r="CR404" s="222"/>
      <c r="CS404" s="217" t="str">
        <f t="shared" si="1449"/>
        <v xml:space="preserve"> </v>
      </c>
      <c r="CT404" s="288"/>
      <c r="CU404" s="217"/>
      <c r="CV404" s="285"/>
      <c r="CW404" s="222"/>
      <c r="CX404" s="217" t="str">
        <f t="shared" si="1449"/>
        <v xml:space="preserve"> </v>
      </c>
      <c r="CY404" s="288"/>
      <c r="CZ404" s="217"/>
      <c r="DA404" s="285"/>
      <c r="DB404" s="222"/>
      <c r="DC404" s="217" t="str">
        <f t="shared" si="1449"/>
        <v xml:space="preserve"> </v>
      </c>
      <c r="DD404" s="288"/>
      <c r="DE404" s="217"/>
      <c r="DF404" s="285"/>
      <c r="DG404" s="222"/>
      <c r="DH404" s="217" t="str">
        <f t="shared" si="1449"/>
        <v xml:space="preserve"> </v>
      </c>
      <c r="DI404" s="288"/>
      <c r="DJ404" s="217"/>
      <c r="DK404" s="285"/>
      <c r="DL404" s="222"/>
      <c r="DM404" s="217" t="str">
        <f t="shared" si="1449"/>
        <v xml:space="preserve"> </v>
      </c>
      <c r="DN404" s="288"/>
      <c r="DO404" s="217"/>
      <c r="DP404" s="285"/>
      <c r="DQ404" s="222"/>
      <c r="DR404" s="217" t="str">
        <f t="shared" si="1449"/>
        <v xml:space="preserve"> </v>
      </c>
      <c r="DS404" s="288"/>
      <c r="DT404" s="217"/>
      <c r="DU404" s="285"/>
      <c r="DV404" s="222"/>
      <c r="DW404" s="217" t="str">
        <f t="shared" si="1449"/>
        <v xml:space="preserve"> </v>
      </c>
      <c r="DX404" s="288"/>
      <c r="DY404" s="217"/>
      <c r="DZ404" s="285"/>
      <c r="EA404" s="222"/>
      <c r="EB404" s="217" t="str">
        <f t="shared" si="1449"/>
        <v xml:space="preserve"> </v>
      </c>
      <c r="EC404" s="288"/>
      <c r="ED404" s="217"/>
      <c r="EE404" s="285"/>
      <c r="EF404" s="222"/>
      <c r="EG404" s="217" t="str">
        <f t="shared" si="1449"/>
        <v xml:space="preserve"> </v>
      </c>
      <c r="EH404" s="288"/>
      <c r="EI404" s="217"/>
      <c r="EJ404" s="285"/>
      <c r="EK404" s="222"/>
      <c r="EL404" s="217" t="str">
        <f t="shared" si="1450"/>
        <v xml:space="preserve"> </v>
      </c>
      <c r="EM404" s="288"/>
      <c r="EN404" s="217"/>
      <c r="EO404" s="285"/>
      <c r="EP404" s="222"/>
      <c r="EQ404" s="217" t="str">
        <f t="shared" si="1450"/>
        <v xml:space="preserve"> </v>
      </c>
      <c r="ER404" s="288"/>
      <c r="ES404" s="217"/>
      <c r="ET404" s="285"/>
      <c r="EU404" s="222"/>
      <c r="EV404" s="217" t="str">
        <f t="shared" si="1450"/>
        <v xml:space="preserve"> </v>
      </c>
      <c r="EW404" s="288"/>
      <c r="EX404" s="217"/>
      <c r="EY404" s="285"/>
      <c r="EZ404" s="222"/>
      <c r="FA404" s="217" t="str">
        <f t="shared" si="1450"/>
        <v xml:space="preserve"> </v>
      </c>
      <c r="FB404" s="288"/>
      <c r="FC404" s="217"/>
      <c r="FD404" s="285"/>
    </row>
    <row r="405" spans="1:160" ht="15" customHeight="1">
      <c r="A405" s="361">
        <f>IF($A403+1=8,1, $A403+1)</f>
        <v>1</v>
      </c>
      <c r="B405" s="401"/>
      <c r="C405" s="385">
        <f>C403+1</f>
        <v>43290</v>
      </c>
      <c r="D405" s="275" t="s">
        <v>74</v>
      </c>
      <c r="E405" s="11" t="str">
        <f t="shared" si="1451"/>
        <v>AM</v>
      </c>
      <c r="F405" s="156"/>
      <c r="G405" s="155" t="str">
        <f t="shared" si="1447"/>
        <v xml:space="preserve"> </v>
      </c>
      <c r="H405" s="287"/>
      <c r="I405" s="155"/>
      <c r="J405" s="286"/>
      <c r="K405" s="156"/>
      <c r="L405" s="155" t="str">
        <f t="shared" si="1448"/>
        <v xml:space="preserve"> </v>
      </c>
      <c r="M405" s="287"/>
      <c r="N405" s="155"/>
      <c r="O405" s="286"/>
      <c r="P405" s="156"/>
      <c r="Q405" s="155" t="str">
        <f t="shared" si="1448"/>
        <v xml:space="preserve"> </v>
      </c>
      <c r="R405" s="287"/>
      <c r="S405" s="155"/>
      <c r="T405" s="286"/>
      <c r="U405" s="156"/>
      <c r="V405" s="155" t="str">
        <f t="shared" si="1448"/>
        <v xml:space="preserve"> </v>
      </c>
      <c r="W405" s="287"/>
      <c r="X405" s="155"/>
      <c r="Y405" s="286"/>
      <c r="Z405" s="156"/>
      <c r="AA405" s="155" t="str">
        <f t="shared" si="1448"/>
        <v xml:space="preserve"> </v>
      </c>
      <c r="AB405" s="287"/>
      <c r="AC405" s="155"/>
      <c r="AD405" s="286"/>
      <c r="AE405" s="156"/>
      <c r="AF405" s="155" t="str">
        <f t="shared" si="1448"/>
        <v xml:space="preserve"> </v>
      </c>
      <c r="AG405" s="287"/>
      <c r="AH405" s="155"/>
      <c r="AI405" s="286"/>
      <c r="AJ405" s="156"/>
      <c r="AK405" s="155" t="str">
        <f t="shared" si="1448"/>
        <v xml:space="preserve"> </v>
      </c>
      <c r="AL405" s="287"/>
      <c r="AM405" s="155"/>
      <c r="AN405" s="286"/>
      <c r="AO405" s="156"/>
      <c r="AP405" s="155" t="str">
        <f t="shared" si="1448"/>
        <v xml:space="preserve"> </v>
      </c>
      <c r="AQ405" s="287"/>
      <c r="AR405" s="155"/>
      <c r="AS405" s="286"/>
      <c r="AT405" s="156"/>
      <c r="AU405" s="155" t="str">
        <f t="shared" si="1448"/>
        <v xml:space="preserve"> </v>
      </c>
      <c r="AV405" s="287"/>
      <c r="AW405" s="155"/>
      <c r="AX405" s="286"/>
      <c r="AY405" s="156"/>
      <c r="AZ405" s="155" t="str">
        <f t="shared" si="1448"/>
        <v xml:space="preserve"> </v>
      </c>
      <c r="BA405" s="287"/>
      <c r="BB405" s="155"/>
      <c r="BC405" s="286"/>
      <c r="BD405" s="156"/>
      <c r="BE405" s="155" t="str">
        <f t="shared" si="1448"/>
        <v xml:space="preserve"> </v>
      </c>
      <c r="BF405" s="287"/>
      <c r="BG405" s="155"/>
      <c r="BH405" s="286"/>
      <c r="BI405" s="156"/>
      <c r="BJ405" s="155" t="str">
        <f t="shared" si="1448"/>
        <v xml:space="preserve"> </v>
      </c>
      <c r="BK405" s="287"/>
      <c r="BL405" s="155"/>
      <c r="BM405" s="286"/>
      <c r="BN405" s="156"/>
      <c r="BO405" s="155" t="str">
        <f t="shared" si="1448"/>
        <v xml:space="preserve"> </v>
      </c>
      <c r="BP405" s="287"/>
      <c r="BQ405" s="155"/>
      <c r="BR405" s="286"/>
      <c r="BS405" s="156"/>
      <c r="BT405" s="155" t="str">
        <f t="shared" si="1448"/>
        <v xml:space="preserve"> </v>
      </c>
      <c r="BU405" s="287"/>
      <c r="BV405" s="155"/>
      <c r="BW405" s="286"/>
      <c r="BX405" s="156"/>
      <c r="BY405" s="155" t="str">
        <f t="shared" si="1449"/>
        <v xml:space="preserve"> </v>
      </c>
      <c r="BZ405" s="287"/>
      <c r="CA405" s="155"/>
      <c r="CB405" s="286"/>
      <c r="CC405" s="156"/>
      <c r="CD405" s="155" t="str">
        <f t="shared" si="1449"/>
        <v xml:space="preserve"> </v>
      </c>
      <c r="CE405" s="287"/>
      <c r="CF405" s="155"/>
      <c r="CG405" s="286"/>
      <c r="CH405" s="156"/>
      <c r="CI405" s="155" t="str">
        <f t="shared" si="1449"/>
        <v xml:space="preserve"> </v>
      </c>
      <c r="CJ405" s="287"/>
      <c r="CK405" s="155"/>
      <c r="CL405" s="286"/>
      <c r="CM405" s="156"/>
      <c r="CN405" s="155" t="str">
        <f t="shared" si="1449"/>
        <v xml:space="preserve"> </v>
      </c>
      <c r="CO405" s="287"/>
      <c r="CP405" s="155"/>
      <c r="CQ405" s="286"/>
      <c r="CR405" s="156"/>
      <c r="CS405" s="155" t="str">
        <f t="shared" si="1449"/>
        <v xml:space="preserve"> </v>
      </c>
      <c r="CT405" s="287"/>
      <c r="CU405" s="155"/>
      <c r="CV405" s="286"/>
      <c r="CW405" s="156"/>
      <c r="CX405" s="155" t="str">
        <f t="shared" si="1449"/>
        <v xml:space="preserve"> </v>
      </c>
      <c r="CY405" s="287"/>
      <c r="CZ405" s="155"/>
      <c r="DA405" s="286"/>
      <c r="DB405" s="156"/>
      <c r="DC405" s="155" t="str">
        <f t="shared" si="1449"/>
        <v xml:space="preserve"> </v>
      </c>
      <c r="DD405" s="287"/>
      <c r="DE405" s="155"/>
      <c r="DF405" s="286"/>
      <c r="DG405" s="156"/>
      <c r="DH405" s="155" t="str">
        <f t="shared" si="1449"/>
        <v xml:space="preserve"> </v>
      </c>
      <c r="DI405" s="287"/>
      <c r="DJ405" s="155"/>
      <c r="DK405" s="286"/>
      <c r="DL405" s="156"/>
      <c r="DM405" s="155" t="str">
        <f t="shared" si="1449"/>
        <v xml:space="preserve"> </v>
      </c>
      <c r="DN405" s="287"/>
      <c r="DO405" s="155"/>
      <c r="DP405" s="286"/>
      <c r="DQ405" s="156"/>
      <c r="DR405" s="155" t="str">
        <f t="shared" si="1449"/>
        <v xml:space="preserve"> </v>
      </c>
      <c r="DS405" s="287"/>
      <c r="DT405" s="155"/>
      <c r="DU405" s="286"/>
      <c r="DV405" s="156"/>
      <c r="DW405" s="155" t="str">
        <f t="shared" si="1449"/>
        <v xml:space="preserve"> </v>
      </c>
      <c r="DX405" s="287"/>
      <c r="DY405" s="155"/>
      <c r="DZ405" s="286"/>
      <c r="EA405" s="156"/>
      <c r="EB405" s="155" t="str">
        <f t="shared" si="1449"/>
        <v xml:space="preserve"> </v>
      </c>
      <c r="EC405" s="287"/>
      <c r="ED405" s="155"/>
      <c r="EE405" s="286"/>
      <c r="EF405" s="156"/>
      <c r="EG405" s="155" t="str">
        <f t="shared" si="1449"/>
        <v xml:space="preserve"> </v>
      </c>
      <c r="EH405" s="287"/>
      <c r="EI405" s="155"/>
      <c r="EJ405" s="286"/>
      <c r="EK405" s="156"/>
      <c r="EL405" s="155" t="str">
        <f t="shared" si="1450"/>
        <v xml:space="preserve"> </v>
      </c>
      <c r="EM405" s="287"/>
      <c r="EN405" s="155"/>
      <c r="EO405" s="286"/>
      <c r="EP405" s="156"/>
      <c r="EQ405" s="155" t="str">
        <f t="shared" si="1450"/>
        <v xml:space="preserve"> </v>
      </c>
      <c r="ER405" s="287"/>
      <c r="ES405" s="155"/>
      <c r="ET405" s="286"/>
      <c r="EU405" s="156"/>
      <c r="EV405" s="155" t="str">
        <f t="shared" si="1450"/>
        <v xml:space="preserve"> </v>
      </c>
      <c r="EW405" s="287"/>
      <c r="EX405" s="155"/>
      <c r="EY405" s="286"/>
      <c r="EZ405" s="156"/>
      <c r="FA405" s="155" t="str">
        <f t="shared" si="1450"/>
        <v xml:space="preserve"> </v>
      </c>
      <c r="FB405" s="287"/>
      <c r="FC405" s="155"/>
      <c r="FD405" s="286"/>
    </row>
    <row r="406" spans="1:160" ht="15" customHeight="1">
      <c r="A406" s="361"/>
      <c r="B406" s="401"/>
      <c r="C406" s="385"/>
      <c r="D406" s="277"/>
      <c r="E406" s="11" t="str">
        <f t="shared" si="1451"/>
        <v>PM</v>
      </c>
      <c r="F406" s="156"/>
      <c r="G406" s="155" t="str">
        <f t="shared" si="1447"/>
        <v xml:space="preserve"> </v>
      </c>
      <c r="H406" s="287"/>
      <c r="I406" s="155"/>
      <c r="J406" s="286"/>
      <c r="K406" s="156"/>
      <c r="L406" s="155" t="str">
        <f t="shared" si="1448"/>
        <v xml:space="preserve"> </v>
      </c>
      <c r="M406" s="287"/>
      <c r="N406" s="155"/>
      <c r="O406" s="286"/>
      <c r="P406" s="156"/>
      <c r="Q406" s="155" t="str">
        <f t="shared" si="1448"/>
        <v xml:space="preserve"> </v>
      </c>
      <c r="R406" s="287"/>
      <c r="S406" s="155"/>
      <c r="T406" s="286"/>
      <c r="U406" s="156"/>
      <c r="V406" s="155" t="str">
        <f t="shared" si="1448"/>
        <v xml:space="preserve"> </v>
      </c>
      <c r="W406" s="287"/>
      <c r="X406" s="155"/>
      <c r="Y406" s="286"/>
      <c r="Z406" s="156"/>
      <c r="AA406" s="155" t="str">
        <f t="shared" si="1448"/>
        <v xml:space="preserve"> </v>
      </c>
      <c r="AB406" s="287"/>
      <c r="AC406" s="155"/>
      <c r="AD406" s="286"/>
      <c r="AE406" s="156"/>
      <c r="AF406" s="155" t="str">
        <f t="shared" si="1448"/>
        <v xml:space="preserve"> </v>
      </c>
      <c r="AG406" s="287"/>
      <c r="AH406" s="155"/>
      <c r="AI406" s="286"/>
      <c r="AJ406" s="156"/>
      <c r="AK406" s="155" t="str">
        <f t="shared" si="1448"/>
        <v xml:space="preserve"> </v>
      </c>
      <c r="AL406" s="287"/>
      <c r="AM406" s="155"/>
      <c r="AN406" s="286"/>
      <c r="AO406" s="156"/>
      <c r="AP406" s="155" t="str">
        <f t="shared" si="1448"/>
        <v xml:space="preserve"> </v>
      </c>
      <c r="AQ406" s="287"/>
      <c r="AR406" s="155"/>
      <c r="AS406" s="286"/>
      <c r="AT406" s="156"/>
      <c r="AU406" s="155" t="str">
        <f t="shared" si="1448"/>
        <v xml:space="preserve"> </v>
      </c>
      <c r="AV406" s="287"/>
      <c r="AW406" s="155"/>
      <c r="AX406" s="286"/>
      <c r="AY406" s="156"/>
      <c r="AZ406" s="155" t="str">
        <f t="shared" si="1448"/>
        <v xml:space="preserve"> </v>
      </c>
      <c r="BA406" s="287"/>
      <c r="BB406" s="155"/>
      <c r="BC406" s="286"/>
      <c r="BD406" s="156"/>
      <c r="BE406" s="155" t="str">
        <f t="shared" si="1448"/>
        <v xml:space="preserve"> </v>
      </c>
      <c r="BF406" s="287"/>
      <c r="BG406" s="155"/>
      <c r="BH406" s="286"/>
      <c r="BI406" s="156"/>
      <c r="BJ406" s="155" t="str">
        <f t="shared" si="1448"/>
        <v xml:space="preserve"> </v>
      </c>
      <c r="BK406" s="287"/>
      <c r="BL406" s="155"/>
      <c r="BM406" s="286"/>
      <c r="BN406" s="156"/>
      <c r="BO406" s="155" t="str">
        <f t="shared" si="1448"/>
        <v xml:space="preserve"> </v>
      </c>
      <c r="BP406" s="287"/>
      <c r="BQ406" s="155"/>
      <c r="BR406" s="286"/>
      <c r="BS406" s="156"/>
      <c r="BT406" s="155" t="str">
        <f t="shared" si="1448"/>
        <v xml:space="preserve"> </v>
      </c>
      <c r="BU406" s="287"/>
      <c r="BV406" s="155"/>
      <c r="BW406" s="286"/>
      <c r="BX406" s="156"/>
      <c r="BY406" s="155" t="str">
        <f t="shared" si="1449"/>
        <v xml:space="preserve"> </v>
      </c>
      <c r="BZ406" s="287"/>
      <c r="CA406" s="155"/>
      <c r="CB406" s="286"/>
      <c r="CC406" s="156"/>
      <c r="CD406" s="155" t="str">
        <f t="shared" si="1449"/>
        <v xml:space="preserve"> </v>
      </c>
      <c r="CE406" s="287"/>
      <c r="CF406" s="155"/>
      <c r="CG406" s="286"/>
      <c r="CH406" s="156"/>
      <c r="CI406" s="155" t="str">
        <f t="shared" si="1449"/>
        <v xml:space="preserve"> </v>
      </c>
      <c r="CJ406" s="287"/>
      <c r="CK406" s="155"/>
      <c r="CL406" s="286"/>
      <c r="CM406" s="156"/>
      <c r="CN406" s="155" t="str">
        <f t="shared" si="1449"/>
        <v xml:space="preserve"> </v>
      </c>
      <c r="CO406" s="287"/>
      <c r="CP406" s="155"/>
      <c r="CQ406" s="286"/>
      <c r="CR406" s="156"/>
      <c r="CS406" s="155" t="str">
        <f t="shared" si="1449"/>
        <v xml:space="preserve"> </v>
      </c>
      <c r="CT406" s="287"/>
      <c r="CU406" s="155"/>
      <c r="CV406" s="286"/>
      <c r="CW406" s="156"/>
      <c r="CX406" s="155" t="str">
        <f t="shared" si="1449"/>
        <v xml:space="preserve"> </v>
      </c>
      <c r="CY406" s="287"/>
      <c r="CZ406" s="155"/>
      <c r="DA406" s="286"/>
      <c r="DB406" s="156"/>
      <c r="DC406" s="155" t="str">
        <f t="shared" si="1449"/>
        <v xml:space="preserve"> </v>
      </c>
      <c r="DD406" s="287"/>
      <c r="DE406" s="155"/>
      <c r="DF406" s="286"/>
      <c r="DG406" s="156"/>
      <c r="DH406" s="155" t="str">
        <f t="shared" si="1449"/>
        <v xml:space="preserve"> </v>
      </c>
      <c r="DI406" s="287"/>
      <c r="DJ406" s="155"/>
      <c r="DK406" s="286"/>
      <c r="DL406" s="156"/>
      <c r="DM406" s="155" t="str">
        <f t="shared" si="1449"/>
        <v xml:space="preserve"> </v>
      </c>
      <c r="DN406" s="287"/>
      <c r="DO406" s="155"/>
      <c r="DP406" s="286"/>
      <c r="DQ406" s="156"/>
      <c r="DR406" s="155" t="str">
        <f t="shared" si="1449"/>
        <v xml:space="preserve"> </v>
      </c>
      <c r="DS406" s="287"/>
      <c r="DT406" s="155"/>
      <c r="DU406" s="286"/>
      <c r="DV406" s="156"/>
      <c r="DW406" s="155" t="str">
        <f t="shared" si="1449"/>
        <v xml:space="preserve"> </v>
      </c>
      <c r="DX406" s="287"/>
      <c r="DY406" s="155"/>
      <c r="DZ406" s="286"/>
      <c r="EA406" s="156"/>
      <c r="EB406" s="155" t="str">
        <f t="shared" si="1449"/>
        <v xml:space="preserve"> </v>
      </c>
      <c r="EC406" s="287"/>
      <c r="ED406" s="155"/>
      <c r="EE406" s="286"/>
      <c r="EF406" s="156"/>
      <c r="EG406" s="155" t="str">
        <f t="shared" si="1449"/>
        <v xml:space="preserve"> </v>
      </c>
      <c r="EH406" s="287"/>
      <c r="EI406" s="155"/>
      <c r="EJ406" s="286"/>
      <c r="EK406" s="156"/>
      <c r="EL406" s="155" t="str">
        <f t="shared" si="1450"/>
        <v xml:space="preserve"> </v>
      </c>
      <c r="EM406" s="287"/>
      <c r="EN406" s="155"/>
      <c r="EO406" s="286"/>
      <c r="EP406" s="156"/>
      <c r="EQ406" s="155" t="str">
        <f t="shared" si="1450"/>
        <v xml:space="preserve"> </v>
      </c>
      <c r="ER406" s="287"/>
      <c r="ES406" s="155"/>
      <c r="ET406" s="286"/>
      <c r="EU406" s="156"/>
      <c r="EV406" s="155" t="str">
        <f t="shared" si="1450"/>
        <v xml:space="preserve"> </v>
      </c>
      <c r="EW406" s="287"/>
      <c r="EX406" s="155"/>
      <c r="EY406" s="286"/>
      <c r="EZ406" s="156"/>
      <c r="FA406" s="155" t="str">
        <f t="shared" si="1450"/>
        <v xml:space="preserve"> </v>
      </c>
      <c r="FB406" s="287"/>
      <c r="FC406" s="155"/>
      <c r="FD406" s="286"/>
    </row>
    <row r="407" spans="1:160" ht="15" customHeight="1">
      <c r="A407" s="361">
        <f>IF($A405+1=8,1, $A405+1)</f>
        <v>2</v>
      </c>
      <c r="B407" s="401"/>
      <c r="C407" s="385">
        <f>C405+1</f>
        <v>43291</v>
      </c>
      <c r="D407" s="275" t="s">
        <v>75</v>
      </c>
      <c r="E407" s="11" t="str">
        <f t="shared" si="1451"/>
        <v>AM</v>
      </c>
      <c r="F407" s="156"/>
      <c r="G407" s="155" t="str">
        <f t="shared" si="1447"/>
        <v xml:space="preserve"> </v>
      </c>
      <c r="H407" s="287"/>
      <c r="I407" s="155"/>
      <c r="J407" s="286"/>
      <c r="K407" s="156"/>
      <c r="L407" s="155" t="str">
        <f t="shared" si="1448"/>
        <v xml:space="preserve"> </v>
      </c>
      <c r="M407" s="287"/>
      <c r="N407" s="155"/>
      <c r="O407" s="286"/>
      <c r="P407" s="156"/>
      <c r="Q407" s="155" t="str">
        <f t="shared" si="1448"/>
        <v xml:space="preserve"> </v>
      </c>
      <c r="R407" s="287"/>
      <c r="S407" s="155"/>
      <c r="T407" s="286"/>
      <c r="U407" s="156"/>
      <c r="V407" s="155" t="str">
        <f t="shared" si="1448"/>
        <v xml:space="preserve"> </v>
      </c>
      <c r="W407" s="287"/>
      <c r="X407" s="155"/>
      <c r="Y407" s="286"/>
      <c r="Z407" s="156"/>
      <c r="AA407" s="155" t="str">
        <f t="shared" si="1448"/>
        <v xml:space="preserve"> </v>
      </c>
      <c r="AB407" s="287"/>
      <c r="AC407" s="155"/>
      <c r="AD407" s="286"/>
      <c r="AE407" s="156"/>
      <c r="AF407" s="155" t="str">
        <f t="shared" si="1448"/>
        <v xml:space="preserve"> </v>
      </c>
      <c r="AG407" s="287"/>
      <c r="AH407" s="155"/>
      <c r="AI407" s="286"/>
      <c r="AJ407" s="156"/>
      <c r="AK407" s="155" t="str">
        <f t="shared" si="1448"/>
        <v xml:space="preserve"> </v>
      </c>
      <c r="AL407" s="287"/>
      <c r="AM407" s="155"/>
      <c r="AN407" s="286"/>
      <c r="AO407" s="156"/>
      <c r="AP407" s="155" t="str">
        <f t="shared" si="1448"/>
        <v xml:space="preserve"> </v>
      </c>
      <c r="AQ407" s="287"/>
      <c r="AR407" s="155"/>
      <c r="AS407" s="286"/>
      <c r="AT407" s="156"/>
      <c r="AU407" s="155" t="str">
        <f t="shared" si="1448"/>
        <v xml:space="preserve"> </v>
      </c>
      <c r="AV407" s="287"/>
      <c r="AW407" s="155"/>
      <c r="AX407" s="286"/>
      <c r="AY407" s="156"/>
      <c r="AZ407" s="155" t="str">
        <f t="shared" si="1448"/>
        <v xml:space="preserve"> </v>
      </c>
      <c r="BA407" s="287"/>
      <c r="BB407" s="155"/>
      <c r="BC407" s="286"/>
      <c r="BD407" s="156"/>
      <c r="BE407" s="155" t="str">
        <f t="shared" si="1448"/>
        <v xml:space="preserve"> </v>
      </c>
      <c r="BF407" s="287"/>
      <c r="BG407" s="155"/>
      <c r="BH407" s="286"/>
      <c r="BI407" s="156"/>
      <c r="BJ407" s="155" t="str">
        <f t="shared" si="1448"/>
        <v xml:space="preserve"> </v>
      </c>
      <c r="BK407" s="287"/>
      <c r="BL407" s="155"/>
      <c r="BM407" s="286"/>
      <c r="BN407" s="156"/>
      <c r="BO407" s="155" t="str">
        <f t="shared" si="1448"/>
        <v xml:space="preserve"> </v>
      </c>
      <c r="BP407" s="287"/>
      <c r="BQ407" s="155"/>
      <c r="BR407" s="286"/>
      <c r="BS407" s="156"/>
      <c r="BT407" s="155" t="str">
        <f t="shared" si="1448"/>
        <v xml:space="preserve"> </v>
      </c>
      <c r="BU407" s="287"/>
      <c r="BV407" s="155"/>
      <c r="BW407" s="286"/>
      <c r="BX407" s="156"/>
      <c r="BY407" s="155" t="str">
        <f t="shared" si="1449"/>
        <v xml:space="preserve"> </v>
      </c>
      <c r="BZ407" s="287"/>
      <c r="CA407" s="155"/>
      <c r="CB407" s="286"/>
      <c r="CC407" s="156"/>
      <c r="CD407" s="155" t="str">
        <f t="shared" si="1449"/>
        <v xml:space="preserve"> </v>
      </c>
      <c r="CE407" s="287"/>
      <c r="CF407" s="155"/>
      <c r="CG407" s="286"/>
      <c r="CH407" s="156"/>
      <c r="CI407" s="155" t="str">
        <f t="shared" si="1449"/>
        <v xml:space="preserve"> </v>
      </c>
      <c r="CJ407" s="287"/>
      <c r="CK407" s="155"/>
      <c r="CL407" s="286"/>
      <c r="CM407" s="156"/>
      <c r="CN407" s="155" t="str">
        <f t="shared" si="1449"/>
        <v xml:space="preserve"> </v>
      </c>
      <c r="CO407" s="287"/>
      <c r="CP407" s="155"/>
      <c r="CQ407" s="286"/>
      <c r="CR407" s="156"/>
      <c r="CS407" s="155" t="str">
        <f t="shared" si="1449"/>
        <v xml:space="preserve"> </v>
      </c>
      <c r="CT407" s="287"/>
      <c r="CU407" s="155"/>
      <c r="CV407" s="286"/>
      <c r="CW407" s="156"/>
      <c r="CX407" s="155" t="str">
        <f t="shared" si="1449"/>
        <v xml:space="preserve"> </v>
      </c>
      <c r="CY407" s="287"/>
      <c r="CZ407" s="155"/>
      <c r="DA407" s="286"/>
      <c r="DB407" s="156"/>
      <c r="DC407" s="155" t="str">
        <f t="shared" si="1449"/>
        <v xml:space="preserve"> </v>
      </c>
      <c r="DD407" s="287"/>
      <c r="DE407" s="155"/>
      <c r="DF407" s="286"/>
      <c r="DG407" s="156"/>
      <c r="DH407" s="155" t="str">
        <f t="shared" si="1449"/>
        <v xml:space="preserve"> </v>
      </c>
      <c r="DI407" s="287"/>
      <c r="DJ407" s="155"/>
      <c r="DK407" s="286"/>
      <c r="DL407" s="156"/>
      <c r="DM407" s="155" t="str">
        <f t="shared" si="1449"/>
        <v xml:space="preserve"> </v>
      </c>
      <c r="DN407" s="287"/>
      <c r="DO407" s="155"/>
      <c r="DP407" s="286"/>
      <c r="DQ407" s="156"/>
      <c r="DR407" s="155" t="str">
        <f t="shared" si="1449"/>
        <v xml:space="preserve"> </v>
      </c>
      <c r="DS407" s="287"/>
      <c r="DT407" s="155"/>
      <c r="DU407" s="286"/>
      <c r="DV407" s="156"/>
      <c r="DW407" s="155" t="str">
        <f t="shared" si="1449"/>
        <v xml:space="preserve"> </v>
      </c>
      <c r="DX407" s="287"/>
      <c r="DY407" s="155"/>
      <c r="DZ407" s="286"/>
      <c r="EA407" s="156"/>
      <c r="EB407" s="155" t="str">
        <f t="shared" si="1449"/>
        <v xml:space="preserve"> </v>
      </c>
      <c r="EC407" s="287"/>
      <c r="ED407" s="155"/>
      <c r="EE407" s="286"/>
      <c r="EF407" s="156"/>
      <c r="EG407" s="155" t="str">
        <f t="shared" si="1449"/>
        <v xml:space="preserve"> </v>
      </c>
      <c r="EH407" s="287"/>
      <c r="EI407" s="155"/>
      <c r="EJ407" s="286"/>
      <c r="EK407" s="156"/>
      <c r="EL407" s="155" t="str">
        <f t="shared" si="1450"/>
        <v xml:space="preserve"> </v>
      </c>
      <c r="EM407" s="287"/>
      <c r="EN407" s="155"/>
      <c r="EO407" s="286"/>
      <c r="EP407" s="156"/>
      <c r="EQ407" s="155" t="str">
        <f t="shared" si="1450"/>
        <v xml:space="preserve"> </v>
      </c>
      <c r="ER407" s="287"/>
      <c r="ES407" s="155"/>
      <c r="ET407" s="286"/>
      <c r="EU407" s="156"/>
      <c r="EV407" s="155" t="str">
        <f t="shared" si="1450"/>
        <v xml:space="preserve"> </v>
      </c>
      <c r="EW407" s="287"/>
      <c r="EX407" s="155"/>
      <c r="EY407" s="286"/>
      <c r="EZ407" s="156"/>
      <c r="FA407" s="155" t="str">
        <f t="shared" si="1450"/>
        <v xml:space="preserve"> </v>
      </c>
      <c r="FB407" s="287"/>
      <c r="FC407" s="155"/>
      <c r="FD407" s="286"/>
    </row>
    <row r="408" spans="1:160" ht="15" customHeight="1">
      <c r="A408" s="361"/>
      <c r="B408" s="401"/>
      <c r="C408" s="385"/>
      <c r="D408" s="277"/>
      <c r="E408" s="11" t="str">
        <f t="shared" si="1451"/>
        <v>PM</v>
      </c>
      <c r="F408" s="156"/>
      <c r="G408" s="155" t="str">
        <f t="shared" si="1447"/>
        <v xml:space="preserve"> </v>
      </c>
      <c r="H408" s="287"/>
      <c r="I408" s="155"/>
      <c r="J408" s="286"/>
      <c r="K408" s="156"/>
      <c r="L408" s="155" t="str">
        <f t="shared" si="1448"/>
        <v xml:space="preserve"> </v>
      </c>
      <c r="M408" s="287"/>
      <c r="N408" s="155"/>
      <c r="O408" s="286"/>
      <c r="P408" s="156"/>
      <c r="Q408" s="155" t="str">
        <f t="shared" si="1448"/>
        <v xml:space="preserve"> </v>
      </c>
      <c r="R408" s="287"/>
      <c r="S408" s="155"/>
      <c r="T408" s="286"/>
      <c r="U408" s="156"/>
      <c r="V408" s="155" t="str">
        <f t="shared" si="1448"/>
        <v xml:space="preserve"> </v>
      </c>
      <c r="W408" s="287"/>
      <c r="X408" s="155"/>
      <c r="Y408" s="286"/>
      <c r="Z408" s="156"/>
      <c r="AA408" s="155" t="str">
        <f t="shared" si="1448"/>
        <v xml:space="preserve"> </v>
      </c>
      <c r="AB408" s="287"/>
      <c r="AC408" s="155"/>
      <c r="AD408" s="286"/>
      <c r="AE408" s="156"/>
      <c r="AF408" s="155" t="str">
        <f t="shared" si="1448"/>
        <v xml:space="preserve"> </v>
      </c>
      <c r="AG408" s="287"/>
      <c r="AH408" s="155"/>
      <c r="AI408" s="286"/>
      <c r="AJ408" s="156"/>
      <c r="AK408" s="155" t="str">
        <f t="shared" si="1448"/>
        <v xml:space="preserve"> </v>
      </c>
      <c r="AL408" s="287"/>
      <c r="AM408" s="155"/>
      <c r="AN408" s="286"/>
      <c r="AO408" s="156"/>
      <c r="AP408" s="155" t="str">
        <f t="shared" si="1448"/>
        <v xml:space="preserve"> </v>
      </c>
      <c r="AQ408" s="287"/>
      <c r="AR408" s="155"/>
      <c r="AS408" s="286"/>
      <c r="AT408" s="156"/>
      <c r="AU408" s="155" t="str">
        <f t="shared" si="1448"/>
        <v xml:space="preserve"> </v>
      </c>
      <c r="AV408" s="287"/>
      <c r="AW408" s="155"/>
      <c r="AX408" s="286"/>
      <c r="AY408" s="156"/>
      <c r="AZ408" s="155" t="str">
        <f t="shared" si="1448"/>
        <v xml:space="preserve"> </v>
      </c>
      <c r="BA408" s="287"/>
      <c r="BB408" s="155"/>
      <c r="BC408" s="286"/>
      <c r="BD408" s="156"/>
      <c r="BE408" s="155" t="str">
        <f t="shared" si="1448"/>
        <v xml:space="preserve"> </v>
      </c>
      <c r="BF408" s="287"/>
      <c r="BG408" s="155"/>
      <c r="BH408" s="286"/>
      <c r="BI408" s="156"/>
      <c r="BJ408" s="155" t="str">
        <f t="shared" si="1448"/>
        <v xml:space="preserve"> </v>
      </c>
      <c r="BK408" s="287"/>
      <c r="BL408" s="155"/>
      <c r="BM408" s="286"/>
      <c r="BN408" s="156"/>
      <c r="BO408" s="155" t="str">
        <f t="shared" si="1448"/>
        <v xml:space="preserve"> </v>
      </c>
      <c r="BP408" s="287"/>
      <c r="BQ408" s="155"/>
      <c r="BR408" s="286"/>
      <c r="BS408" s="156"/>
      <c r="BT408" s="155" t="str">
        <f t="shared" si="1448"/>
        <v xml:space="preserve"> </v>
      </c>
      <c r="BU408" s="287"/>
      <c r="BV408" s="155"/>
      <c r="BW408" s="286"/>
      <c r="BX408" s="156"/>
      <c r="BY408" s="155" t="str">
        <f t="shared" si="1449"/>
        <v xml:space="preserve"> </v>
      </c>
      <c r="BZ408" s="287"/>
      <c r="CA408" s="155"/>
      <c r="CB408" s="286"/>
      <c r="CC408" s="156"/>
      <c r="CD408" s="155" t="str">
        <f t="shared" si="1449"/>
        <v xml:space="preserve"> </v>
      </c>
      <c r="CE408" s="287"/>
      <c r="CF408" s="155"/>
      <c r="CG408" s="286"/>
      <c r="CH408" s="156"/>
      <c r="CI408" s="155" t="str">
        <f t="shared" si="1449"/>
        <v xml:space="preserve"> </v>
      </c>
      <c r="CJ408" s="287"/>
      <c r="CK408" s="155"/>
      <c r="CL408" s="286"/>
      <c r="CM408" s="156"/>
      <c r="CN408" s="155" t="str">
        <f t="shared" si="1449"/>
        <v xml:space="preserve"> </v>
      </c>
      <c r="CO408" s="287"/>
      <c r="CP408" s="155"/>
      <c r="CQ408" s="286"/>
      <c r="CR408" s="156"/>
      <c r="CS408" s="155" t="str">
        <f t="shared" si="1449"/>
        <v xml:space="preserve"> </v>
      </c>
      <c r="CT408" s="287"/>
      <c r="CU408" s="155"/>
      <c r="CV408" s="286"/>
      <c r="CW408" s="156"/>
      <c r="CX408" s="155" t="str">
        <f t="shared" si="1449"/>
        <v xml:space="preserve"> </v>
      </c>
      <c r="CY408" s="287"/>
      <c r="CZ408" s="155"/>
      <c r="DA408" s="286"/>
      <c r="DB408" s="156"/>
      <c r="DC408" s="155" t="str">
        <f t="shared" si="1449"/>
        <v xml:space="preserve"> </v>
      </c>
      <c r="DD408" s="287"/>
      <c r="DE408" s="155"/>
      <c r="DF408" s="286"/>
      <c r="DG408" s="156"/>
      <c r="DH408" s="155" t="str">
        <f t="shared" si="1449"/>
        <v xml:space="preserve"> </v>
      </c>
      <c r="DI408" s="287"/>
      <c r="DJ408" s="155"/>
      <c r="DK408" s="286"/>
      <c r="DL408" s="156"/>
      <c r="DM408" s="155" t="str">
        <f t="shared" si="1449"/>
        <v xml:space="preserve"> </v>
      </c>
      <c r="DN408" s="287"/>
      <c r="DO408" s="155"/>
      <c r="DP408" s="286"/>
      <c r="DQ408" s="156"/>
      <c r="DR408" s="155" t="str">
        <f t="shared" si="1449"/>
        <v xml:space="preserve"> </v>
      </c>
      <c r="DS408" s="287"/>
      <c r="DT408" s="155"/>
      <c r="DU408" s="286"/>
      <c r="DV408" s="156"/>
      <c r="DW408" s="155" t="str">
        <f t="shared" si="1449"/>
        <v xml:space="preserve"> </v>
      </c>
      <c r="DX408" s="287"/>
      <c r="DY408" s="155"/>
      <c r="DZ408" s="286"/>
      <c r="EA408" s="156"/>
      <c r="EB408" s="155" t="str">
        <f t="shared" si="1449"/>
        <v xml:space="preserve"> </v>
      </c>
      <c r="EC408" s="287"/>
      <c r="ED408" s="155"/>
      <c r="EE408" s="286"/>
      <c r="EF408" s="156"/>
      <c r="EG408" s="155" t="str">
        <f t="shared" si="1449"/>
        <v xml:space="preserve"> </v>
      </c>
      <c r="EH408" s="287"/>
      <c r="EI408" s="155"/>
      <c r="EJ408" s="286"/>
      <c r="EK408" s="156"/>
      <c r="EL408" s="155" t="str">
        <f t="shared" si="1450"/>
        <v xml:space="preserve"> </v>
      </c>
      <c r="EM408" s="287"/>
      <c r="EN408" s="155"/>
      <c r="EO408" s="286"/>
      <c r="EP408" s="156"/>
      <c r="EQ408" s="155" t="str">
        <f t="shared" si="1450"/>
        <v xml:space="preserve"> </v>
      </c>
      <c r="ER408" s="287"/>
      <c r="ES408" s="155"/>
      <c r="ET408" s="286"/>
      <c r="EU408" s="156"/>
      <c r="EV408" s="155" t="str">
        <f t="shared" si="1450"/>
        <v xml:space="preserve"> </v>
      </c>
      <c r="EW408" s="287"/>
      <c r="EX408" s="155"/>
      <c r="EY408" s="286"/>
      <c r="EZ408" s="156"/>
      <c r="FA408" s="155" t="str">
        <f t="shared" si="1450"/>
        <v xml:space="preserve"> </v>
      </c>
      <c r="FB408" s="287"/>
      <c r="FC408" s="155"/>
      <c r="FD408" s="286"/>
    </row>
    <row r="409" spans="1:160" ht="15" customHeight="1">
      <c r="A409" s="361">
        <f>IF($A407+1=8,1, $A407+1)</f>
        <v>3</v>
      </c>
      <c r="B409" s="401"/>
      <c r="C409" s="385">
        <f>C407+1</f>
        <v>43292</v>
      </c>
      <c r="D409" s="275" t="s">
        <v>76</v>
      </c>
      <c r="E409" s="11" t="str">
        <f t="shared" si="1451"/>
        <v>AM</v>
      </c>
      <c r="F409" s="156"/>
      <c r="G409" s="155" t="str">
        <f t="shared" si="1447"/>
        <v xml:space="preserve"> </v>
      </c>
      <c r="H409" s="287"/>
      <c r="I409" s="155"/>
      <c r="J409" s="286"/>
      <c r="K409" s="156"/>
      <c r="L409" s="155" t="str">
        <f t="shared" ref="L409:BT424" si="1452">IF(K409="Absent",0," ")</f>
        <v xml:space="preserve"> </v>
      </c>
      <c r="M409" s="287"/>
      <c r="N409" s="155"/>
      <c r="O409" s="286"/>
      <c r="P409" s="156"/>
      <c r="Q409" s="155" t="str">
        <f t="shared" si="1452"/>
        <v xml:space="preserve"> </v>
      </c>
      <c r="R409" s="287"/>
      <c r="S409" s="155"/>
      <c r="T409" s="286"/>
      <c r="U409" s="156"/>
      <c r="V409" s="155" t="str">
        <f t="shared" si="1452"/>
        <v xml:space="preserve"> </v>
      </c>
      <c r="W409" s="287"/>
      <c r="X409" s="155"/>
      <c r="Y409" s="286"/>
      <c r="Z409" s="156"/>
      <c r="AA409" s="155" t="str">
        <f t="shared" si="1452"/>
        <v xml:space="preserve"> </v>
      </c>
      <c r="AB409" s="287"/>
      <c r="AC409" s="155"/>
      <c r="AD409" s="286"/>
      <c r="AE409" s="156"/>
      <c r="AF409" s="155" t="str">
        <f t="shared" si="1452"/>
        <v xml:space="preserve"> </v>
      </c>
      <c r="AG409" s="287"/>
      <c r="AH409" s="155"/>
      <c r="AI409" s="286"/>
      <c r="AJ409" s="156"/>
      <c r="AK409" s="155" t="str">
        <f t="shared" si="1452"/>
        <v xml:space="preserve"> </v>
      </c>
      <c r="AL409" s="287"/>
      <c r="AM409" s="155"/>
      <c r="AN409" s="286"/>
      <c r="AO409" s="156"/>
      <c r="AP409" s="155" t="str">
        <f t="shared" si="1452"/>
        <v xml:space="preserve"> </v>
      </c>
      <c r="AQ409" s="287"/>
      <c r="AR409" s="155"/>
      <c r="AS409" s="286"/>
      <c r="AT409" s="156"/>
      <c r="AU409" s="155" t="str">
        <f t="shared" si="1452"/>
        <v xml:space="preserve"> </v>
      </c>
      <c r="AV409" s="287"/>
      <c r="AW409" s="155"/>
      <c r="AX409" s="286"/>
      <c r="AY409" s="156"/>
      <c r="AZ409" s="155" t="str">
        <f t="shared" si="1452"/>
        <v xml:space="preserve"> </v>
      </c>
      <c r="BA409" s="287"/>
      <c r="BB409" s="155"/>
      <c r="BC409" s="286"/>
      <c r="BD409" s="156"/>
      <c r="BE409" s="155" t="str">
        <f t="shared" si="1452"/>
        <v xml:space="preserve"> </v>
      </c>
      <c r="BF409" s="287"/>
      <c r="BG409" s="155"/>
      <c r="BH409" s="286"/>
      <c r="BI409" s="156"/>
      <c r="BJ409" s="155" t="str">
        <f t="shared" si="1452"/>
        <v xml:space="preserve"> </v>
      </c>
      <c r="BK409" s="287"/>
      <c r="BL409" s="155"/>
      <c r="BM409" s="286"/>
      <c r="BN409" s="156"/>
      <c r="BO409" s="155" t="str">
        <f t="shared" si="1452"/>
        <v xml:space="preserve"> </v>
      </c>
      <c r="BP409" s="287"/>
      <c r="BQ409" s="155"/>
      <c r="BR409" s="286"/>
      <c r="BS409" s="156"/>
      <c r="BT409" s="155" t="str">
        <f t="shared" si="1452"/>
        <v xml:space="preserve"> </v>
      </c>
      <c r="BU409" s="287"/>
      <c r="BV409" s="155"/>
      <c r="BW409" s="286"/>
      <c r="BX409" s="156"/>
      <c r="BY409" s="155" t="str">
        <f t="shared" ref="BY409:EG424" si="1453">IF(BX409="Absent",0," ")</f>
        <v xml:space="preserve"> </v>
      </c>
      <c r="BZ409" s="287"/>
      <c r="CA409" s="155"/>
      <c r="CB409" s="286"/>
      <c r="CC409" s="156"/>
      <c r="CD409" s="155" t="str">
        <f t="shared" si="1453"/>
        <v xml:space="preserve"> </v>
      </c>
      <c r="CE409" s="287"/>
      <c r="CF409" s="155"/>
      <c r="CG409" s="286"/>
      <c r="CH409" s="156"/>
      <c r="CI409" s="155" t="str">
        <f t="shared" si="1453"/>
        <v xml:space="preserve"> </v>
      </c>
      <c r="CJ409" s="287"/>
      <c r="CK409" s="155"/>
      <c r="CL409" s="286"/>
      <c r="CM409" s="156"/>
      <c r="CN409" s="155" t="str">
        <f t="shared" si="1453"/>
        <v xml:space="preserve"> </v>
      </c>
      <c r="CO409" s="287"/>
      <c r="CP409" s="155"/>
      <c r="CQ409" s="286"/>
      <c r="CR409" s="156"/>
      <c r="CS409" s="155" t="str">
        <f t="shared" si="1453"/>
        <v xml:space="preserve"> </v>
      </c>
      <c r="CT409" s="287"/>
      <c r="CU409" s="155"/>
      <c r="CV409" s="286"/>
      <c r="CW409" s="156"/>
      <c r="CX409" s="155" t="str">
        <f t="shared" si="1453"/>
        <v xml:space="preserve"> </v>
      </c>
      <c r="CY409" s="287"/>
      <c r="CZ409" s="155"/>
      <c r="DA409" s="286"/>
      <c r="DB409" s="156"/>
      <c r="DC409" s="155" t="str">
        <f t="shared" si="1453"/>
        <v xml:space="preserve"> </v>
      </c>
      <c r="DD409" s="287"/>
      <c r="DE409" s="155"/>
      <c r="DF409" s="286"/>
      <c r="DG409" s="156"/>
      <c r="DH409" s="155" t="str">
        <f t="shared" si="1453"/>
        <v xml:space="preserve"> </v>
      </c>
      <c r="DI409" s="287"/>
      <c r="DJ409" s="155"/>
      <c r="DK409" s="286"/>
      <c r="DL409" s="156"/>
      <c r="DM409" s="155" t="str">
        <f t="shared" si="1453"/>
        <v xml:space="preserve"> </v>
      </c>
      <c r="DN409" s="287"/>
      <c r="DO409" s="155"/>
      <c r="DP409" s="286"/>
      <c r="DQ409" s="156"/>
      <c r="DR409" s="155" t="str">
        <f t="shared" si="1453"/>
        <v xml:space="preserve"> </v>
      </c>
      <c r="DS409" s="287"/>
      <c r="DT409" s="155"/>
      <c r="DU409" s="286"/>
      <c r="DV409" s="156"/>
      <c r="DW409" s="155" t="str">
        <f t="shared" si="1453"/>
        <v xml:space="preserve"> </v>
      </c>
      <c r="DX409" s="287"/>
      <c r="DY409" s="155"/>
      <c r="DZ409" s="286"/>
      <c r="EA409" s="156"/>
      <c r="EB409" s="155" t="str">
        <f t="shared" si="1453"/>
        <v xml:space="preserve"> </v>
      </c>
      <c r="EC409" s="287"/>
      <c r="ED409" s="155"/>
      <c r="EE409" s="286"/>
      <c r="EF409" s="156"/>
      <c r="EG409" s="155" t="str">
        <f t="shared" si="1453"/>
        <v xml:space="preserve"> </v>
      </c>
      <c r="EH409" s="287"/>
      <c r="EI409" s="155"/>
      <c r="EJ409" s="286"/>
      <c r="EK409" s="156"/>
      <c r="EL409" s="155" t="str">
        <f t="shared" ref="EL409:FA424" si="1454">IF(EK409="Absent",0," ")</f>
        <v xml:space="preserve"> </v>
      </c>
      <c r="EM409" s="287"/>
      <c r="EN409" s="155"/>
      <c r="EO409" s="286"/>
      <c r="EP409" s="156"/>
      <c r="EQ409" s="155" t="str">
        <f t="shared" si="1454"/>
        <v xml:space="preserve"> </v>
      </c>
      <c r="ER409" s="287"/>
      <c r="ES409" s="155"/>
      <c r="ET409" s="286"/>
      <c r="EU409" s="156"/>
      <c r="EV409" s="155" t="str">
        <f t="shared" si="1454"/>
        <v xml:space="preserve"> </v>
      </c>
      <c r="EW409" s="287"/>
      <c r="EX409" s="155"/>
      <c r="EY409" s="286"/>
      <c r="EZ409" s="156"/>
      <c r="FA409" s="155" t="str">
        <f t="shared" si="1454"/>
        <v xml:space="preserve"> </v>
      </c>
      <c r="FB409" s="287"/>
      <c r="FC409" s="155"/>
      <c r="FD409" s="286"/>
    </row>
    <row r="410" spans="1:160" ht="15" customHeight="1">
      <c r="A410" s="361"/>
      <c r="B410" s="401"/>
      <c r="C410" s="385"/>
      <c r="D410" s="277"/>
      <c r="E410" s="11" t="str">
        <f t="shared" si="1451"/>
        <v>PM</v>
      </c>
      <c r="F410" s="156"/>
      <c r="G410" s="155" t="str">
        <f t="shared" si="1447"/>
        <v xml:space="preserve"> </v>
      </c>
      <c r="H410" s="287"/>
      <c r="I410" s="155"/>
      <c r="J410" s="286"/>
      <c r="K410" s="156"/>
      <c r="L410" s="155" t="str">
        <f t="shared" si="1452"/>
        <v xml:space="preserve"> </v>
      </c>
      <c r="M410" s="287"/>
      <c r="N410" s="155"/>
      <c r="O410" s="286"/>
      <c r="P410" s="156"/>
      <c r="Q410" s="155" t="str">
        <f t="shared" si="1452"/>
        <v xml:space="preserve"> </v>
      </c>
      <c r="R410" s="287"/>
      <c r="S410" s="155"/>
      <c r="T410" s="286"/>
      <c r="U410" s="156"/>
      <c r="V410" s="155" t="str">
        <f t="shared" si="1452"/>
        <v xml:space="preserve"> </v>
      </c>
      <c r="W410" s="287"/>
      <c r="X410" s="155"/>
      <c r="Y410" s="286"/>
      <c r="Z410" s="156"/>
      <c r="AA410" s="155" t="str">
        <f t="shared" si="1452"/>
        <v xml:space="preserve"> </v>
      </c>
      <c r="AB410" s="287"/>
      <c r="AC410" s="155"/>
      <c r="AD410" s="286"/>
      <c r="AE410" s="156"/>
      <c r="AF410" s="155" t="str">
        <f t="shared" si="1452"/>
        <v xml:space="preserve"> </v>
      </c>
      <c r="AG410" s="287"/>
      <c r="AH410" s="155"/>
      <c r="AI410" s="286"/>
      <c r="AJ410" s="156"/>
      <c r="AK410" s="155" t="str">
        <f t="shared" si="1452"/>
        <v xml:space="preserve"> </v>
      </c>
      <c r="AL410" s="287"/>
      <c r="AM410" s="155"/>
      <c r="AN410" s="286"/>
      <c r="AO410" s="156"/>
      <c r="AP410" s="155" t="str">
        <f t="shared" si="1452"/>
        <v xml:space="preserve"> </v>
      </c>
      <c r="AQ410" s="287"/>
      <c r="AR410" s="155"/>
      <c r="AS410" s="286"/>
      <c r="AT410" s="156"/>
      <c r="AU410" s="155" t="str">
        <f t="shared" si="1452"/>
        <v xml:space="preserve"> </v>
      </c>
      <c r="AV410" s="287"/>
      <c r="AW410" s="155"/>
      <c r="AX410" s="286"/>
      <c r="AY410" s="156"/>
      <c r="AZ410" s="155" t="str">
        <f t="shared" si="1452"/>
        <v xml:space="preserve"> </v>
      </c>
      <c r="BA410" s="287"/>
      <c r="BB410" s="155"/>
      <c r="BC410" s="286"/>
      <c r="BD410" s="156"/>
      <c r="BE410" s="155" t="str">
        <f t="shared" si="1452"/>
        <v xml:space="preserve"> </v>
      </c>
      <c r="BF410" s="287"/>
      <c r="BG410" s="155"/>
      <c r="BH410" s="286"/>
      <c r="BI410" s="156"/>
      <c r="BJ410" s="155" t="str">
        <f t="shared" si="1452"/>
        <v xml:space="preserve"> </v>
      </c>
      <c r="BK410" s="287"/>
      <c r="BL410" s="155"/>
      <c r="BM410" s="286"/>
      <c r="BN410" s="156"/>
      <c r="BO410" s="155" t="str">
        <f t="shared" si="1452"/>
        <v xml:space="preserve"> </v>
      </c>
      <c r="BP410" s="287"/>
      <c r="BQ410" s="155"/>
      <c r="BR410" s="286"/>
      <c r="BS410" s="156"/>
      <c r="BT410" s="155" t="str">
        <f t="shared" si="1452"/>
        <v xml:space="preserve"> </v>
      </c>
      <c r="BU410" s="287"/>
      <c r="BV410" s="155"/>
      <c r="BW410" s="286"/>
      <c r="BX410" s="156"/>
      <c r="BY410" s="155" t="str">
        <f t="shared" si="1453"/>
        <v xml:space="preserve"> </v>
      </c>
      <c r="BZ410" s="287"/>
      <c r="CA410" s="155"/>
      <c r="CB410" s="286"/>
      <c r="CC410" s="156"/>
      <c r="CD410" s="155" t="str">
        <f t="shared" si="1453"/>
        <v xml:space="preserve"> </v>
      </c>
      <c r="CE410" s="287"/>
      <c r="CF410" s="155"/>
      <c r="CG410" s="286"/>
      <c r="CH410" s="156"/>
      <c r="CI410" s="155" t="str">
        <f t="shared" si="1453"/>
        <v xml:space="preserve"> </v>
      </c>
      <c r="CJ410" s="287"/>
      <c r="CK410" s="155"/>
      <c r="CL410" s="286"/>
      <c r="CM410" s="156"/>
      <c r="CN410" s="155" t="str">
        <f t="shared" si="1453"/>
        <v xml:space="preserve"> </v>
      </c>
      <c r="CO410" s="287"/>
      <c r="CP410" s="155"/>
      <c r="CQ410" s="286"/>
      <c r="CR410" s="156"/>
      <c r="CS410" s="155" t="str">
        <f t="shared" si="1453"/>
        <v xml:space="preserve"> </v>
      </c>
      <c r="CT410" s="287"/>
      <c r="CU410" s="155"/>
      <c r="CV410" s="286"/>
      <c r="CW410" s="156"/>
      <c r="CX410" s="155" t="str">
        <f t="shared" si="1453"/>
        <v xml:space="preserve"> </v>
      </c>
      <c r="CY410" s="287"/>
      <c r="CZ410" s="155"/>
      <c r="DA410" s="286"/>
      <c r="DB410" s="156"/>
      <c r="DC410" s="155" t="str">
        <f t="shared" si="1453"/>
        <v xml:space="preserve"> </v>
      </c>
      <c r="DD410" s="287"/>
      <c r="DE410" s="155"/>
      <c r="DF410" s="286"/>
      <c r="DG410" s="156"/>
      <c r="DH410" s="155" t="str">
        <f t="shared" si="1453"/>
        <v xml:space="preserve"> </v>
      </c>
      <c r="DI410" s="287"/>
      <c r="DJ410" s="155"/>
      <c r="DK410" s="286"/>
      <c r="DL410" s="156"/>
      <c r="DM410" s="155" t="str">
        <f t="shared" si="1453"/>
        <v xml:space="preserve"> </v>
      </c>
      <c r="DN410" s="287"/>
      <c r="DO410" s="155"/>
      <c r="DP410" s="286"/>
      <c r="DQ410" s="156"/>
      <c r="DR410" s="155" t="str">
        <f t="shared" si="1453"/>
        <v xml:space="preserve"> </v>
      </c>
      <c r="DS410" s="287"/>
      <c r="DT410" s="155"/>
      <c r="DU410" s="286"/>
      <c r="DV410" s="156"/>
      <c r="DW410" s="155" t="str">
        <f t="shared" si="1453"/>
        <v xml:space="preserve"> </v>
      </c>
      <c r="DX410" s="287"/>
      <c r="DY410" s="155"/>
      <c r="DZ410" s="286"/>
      <c r="EA410" s="156"/>
      <c r="EB410" s="155" t="str">
        <f t="shared" si="1453"/>
        <v xml:space="preserve"> </v>
      </c>
      <c r="EC410" s="287"/>
      <c r="ED410" s="155"/>
      <c r="EE410" s="286"/>
      <c r="EF410" s="156"/>
      <c r="EG410" s="155" t="str">
        <f t="shared" si="1453"/>
        <v xml:space="preserve"> </v>
      </c>
      <c r="EH410" s="287"/>
      <c r="EI410" s="155"/>
      <c r="EJ410" s="286"/>
      <c r="EK410" s="156"/>
      <c r="EL410" s="155" t="str">
        <f t="shared" si="1454"/>
        <v xml:space="preserve"> </v>
      </c>
      <c r="EM410" s="287"/>
      <c r="EN410" s="155"/>
      <c r="EO410" s="286"/>
      <c r="EP410" s="156"/>
      <c r="EQ410" s="155" t="str">
        <f t="shared" si="1454"/>
        <v xml:space="preserve"> </v>
      </c>
      <c r="ER410" s="287"/>
      <c r="ES410" s="155"/>
      <c r="ET410" s="286"/>
      <c r="EU410" s="156"/>
      <c r="EV410" s="155" t="str">
        <f t="shared" si="1454"/>
        <v xml:space="preserve"> </v>
      </c>
      <c r="EW410" s="287"/>
      <c r="EX410" s="155"/>
      <c r="EY410" s="286"/>
      <c r="EZ410" s="156"/>
      <c r="FA410" s="155" t="str">
        <f t="shared" si="1454"/>
        <v xml:space="preserve"> </v>
      </c>
      <c r="FB410" s="287"/>
      <c r="FC410" s="155"/>
      <c r="FD410" s="286"/>
    </row>
    <row r="411" spans="1:160" ht="15" customHeight="1">
      <c r="A411" s="361">
        <f>IF($A409+1=8,1, $A409+1)</f>
        <v>4</v>
      </c>
      <c r="B411" s="401"/>
      <c r="C411" s="385">
        <f>C409+1</f>
        <v>43293</v>
      </c>
      <c r="D411" s="275" t="s">
        <v>77</v>
      </c>
      <c r="E411" s="11" t="str">
        <f t="shared" si="1451"/>
        <v>AM</v>
      </c>
      <c r="F411" s="156"/>
      <c r="G411" s="155" t="str">
        <f t="shared" si="1447"/>
        <v xml:space="preserve"> </v>
      </c>
      <c r="H411" s="287"/>
      <c r="I411" s="155"/>
      <c r="J411" s="286"/>
      <c r="K411" s="156"/>
      <c r="L411" s="155" t="str">
        <f t="shared" si="1452"/>
        <v xml:space="preserve"> </v>
      </c>
      <c r="M411" s="287"/>
      <c r="N411" s="155"/>
      <c r="O411" s="286"/>
      <c r="P411" s="156"/>
      <c r="Q411" s="155" t="str">
        <f t="shared" si="1452"/>
        <v xml:space="preserve"> </v>
      </c>
      <c r="R411" s="287"/>
      <c r="S411" s="155"/>
      <c r="T411" s="286"/>
      <c r="U411" s="156"/>
      <c r="V411" s="155" t="str">
        <f t="shared" si="1452"/>
        <v xml:space="preserve"> </v>
      </c>
      <c r="W411" s="287"/>
      <c r="X411" s="155"/>
      <c r="Y411" s="286"/>
      <c r="Z411" s="156"/>
      <c r="AA411" s="155" t="str">
        <f t="shared" si="1452"/>
        <v xml:space="preserve"> </v>
      </c>
      <c r="AB411" s="287"/>
      <c r="AC411" s="155"/>
      <c r="AD411" s="286"/>
      <c r="AE411" s="156"/>
      <c r="AF411" s="155" t="str">
        <f t="shared" si="1452"/>
        <v xml:space="preserve"> </v>
      </c>
      <c r="AG411" s="287"/>
      <c r="AH411" s="155"/>
      <c r="AI411" s="286"/>
      <c r="AJ411" s="156"/>
      <c r="AK411" s="155" t="str">
        <f t="shared" si="1452"/>
        <v xml:space="preserve"> </v>
      </c>
      <c r="AL411" s="287"/>
      <c r="AM411" s="155"/>
      <c r="AN411" s="286"/>
      <c r="AO411" s="156"/>
      <c r="AP411" s="155" t="str">
        <f t="shared" si="1452"/>
        <v xml:space="preserve"> </v>
      </c>
      <c r="AQ411" s="287"/>
      <c r="AR411" s="155"/>
      <c r="AS411" s="286"/>
      <c r="AT411" s="156"/>
      <c r="AU411" s="155" t="str">
        <f t="shared" si="1452"/>
        <v xml:space="preserve"> </v>
      </c>
      <c r="AV411" s="287"/>
      <c r="AW411" s="155"/>
      <c r="AX411" s="286"/>
      <c r="AY411" s="156"/>
      <c r="AZ411" s="155" t="str">
        <f t="shared" si="1452"/>
        <v xml:space="preserve"> </v>
      </c>
      <c r="BA411" s="287"/>
      <c r="BB411" s="155"/>
      <c r="BC411" s="286"/>
      <c r="BD411" s="156"/>
      <c r="BE411" s="155" t="str">
        <f t="shared" si="1452"/>
        <v xml:space="preserve"> </v>
      </c>
      <c r="BF411" s="287"/>
      <c r="BG411" s="155"/>
      <c r="BH411" s="286"/>
      <c r="BI411" s="156"/>
      <c r="BJ411" s="155" t="str">
        <f t="shared" si="1452"/>
        <v xml:space="preserve"> </v>
      </c>
      <c r="BK411" s="287"/>
      <c r="BL411" s="155"/>
      <c r="BM411" s="286"/>
      <c r="BN411" s="156"/>
      <c r="BO411" s="155" t="str">
        <f t="shared" si="1452"/>
        <v xml:space="preserve"> </v>
      </c>
      <c r="BP411" s="287"/>
      <c r="BQ411" s="155"/>
      <c r="BR411" s="286"/>
      <c r="BS411" s="156"/>
      <c r="BT411" s="155" t="str">
        <f t="shared" si="1452"/>
        <v xml:space="preserve"> </v>
      </c>
      <c r="BU411" s="287"/>
      <c r="BV411" s="155"/>
      <c r="BW411" s="286"/>
      <c r="BX411" s="156"/>
      <c r="BY411" s="155" t="str">
        <f t="shared" si="1453"/>
        <v xml:space="preserve"> </v>
      </c>
      <c r="BZ411" s="287"/>
      <c r="CA411" s="155"/>
      <c r="CB411" s="286"/>
      <c r="CC411" s="156"/>
      <c r="CD411" s="155" t="str">
        <f t="shared" si="1453"/>
        <v xml:space="preserve"> </v>
      </c>
      <c r="CE411" s="287"/>
      <c r="CF411" s="155"/>
      <c r="CG411" s="286"/>
      <c r="CH411" s="156"/>
      <c r="CI411" s="155" t="str">
        <f t="shared" si="1453"/>
        <v xml:space="preserve"> </v>
      </c>
      <c r="CJ411" s="287"/>
      <c r="CK411" s="155"/>
      <c r="CL411" s="286"/>
      <c r="CM411" s="156"/>
      <c r="CN411" s="155" t="str">
        <f t="shared" si="1453"/>
        <v xml:space="preserve"> </v>
      </c>
      <c r="CO411" s="287"/>
      <c r="CP411" s="155"/>
      <c r="CQ411" s="286"/>
      <c r="CR411" s="156"/>
      <c r="CS411" s="155" t="str">
        <f t="shared" si="1453"/>
        <v xml:space="preserve"> </v>
      </c>
      <c r="CT411" s="287"/>
      <c r="CU411" s="155"/>
      <c r="CV411" s="286"/>
      <c r="CW411" s="156"/>
      <c r="CX411" s="155" t="str">
        <f t="shared" si="1453"/>
        <v xml:space="preserve"> </v>
      </c>
      <c r="CY411" s="287"/>
      <c r="CZ411" s="155"/>
      <c r="DA411" s="286"/>
      <c r="DB411" s="156"/>
      <c r="DC411" s="155" t="str">
        <f t="shared" si="1453"/>
        <v xml:space="preserve"> </v>
      </c>
      <c r="DD411" s="287"/>
      <c r="DE411" s="155"/>
      <c r="DF411" s="286"/>
      <c r="DG411" s="156"/>
      <c r="DH411" s="155" t="str">
        <f t="shared" si="1453"/>
        <v xml:space="preserve"> </v>
      </c>
      <c r="DI411" s="287"/>
      <c r="DJ411" s="155"/>
      <c r="DK411" s="286"/>
      <c r="DL411" s="156"/>
      <c r="DM411" s="155" t="str">
        <f t="shared" si="1453"/>
        <v xml:space="preserve"> </v>
      </c>
      <c r="DN411" s="287"/>
      <c r="DO411" s="155"/>
      <c r="DP411" s="286"/>
      <c r="DQ411" s="156"/>
      <c r="DR411" s="155" t="str">
        <f t="shared" si="1453"/>
        <v xml:space="preserve"> </v>
      </c>
      <c r="DS411" s="287"/>
      <c r="DT411" s="155"/>
      <c r="DU411" s="286"/>
      <c r="DV411" s="156"/>
      <c r="DW411" s="155" t="str">
        <f t="shared" si="1453"/>
        <v xml:space="preserve"> </v>
      </c>
      <c r="DX411" s="287"/>
      <c r="DY411" s="155"/>
      <c r="DZ411" s="286"/>
      <c r="EA411" s="156"/>
      <c r="EB411" s="155" t="str">
        <f t="shared" si="1453"/>
        <v xml:space="preserve"> </v>
      </c>
      <c r="EC411" s="287"/>
      <c r="ED411" s="155"/>
      <c r="EE411" s="286"/>
      <c r="EF411" s="156"/>
      <c r="EG411" s="155" t="str">
        <f t="shared" si="1453"/>
        <v xml:space="preserve"> </v>
      </c>
      <c r="EH411" s="287"/>
      <c r="EI411" s="155"/>
      <c r="EJ411" s="286"/>
      <c r="EK411" s="156"/>
      <c r="EL411" s="155" t="str">
        <f t="shared" si="1454"/>
        <v xml:space="preserve"> </v>
      </c>
      <c r="EM411" s="287"/>
      <c r="EN411" s="155"/>
      <c r="EO411" s="286"/>
      <c r="EP411" s="156"/>
      <c r="EQ411" s="155" t="str">
        <f t="shared" si="1454"/>
        <v xml:space="preserve"> </v>
      </c>
      <c r="ER411" s="287"/>
      <c r="ES411" s="155"/>
      <c r="ET411" s="286"/>
      <c r="EU411" s="156"/>
      <c r="EV411" s="155" t="str">
        <f t="shared" si="1454"/>
        <v xml:space="preserve"> </v>
      </c>
      <c r="EW411" s="287"/>
      <c r="EX411" s="155"/>
      <c r="EY411" s="286"/>
      <c r="EZ411" s="156"/>
      <c r="FA411" s="155" t="str">
        <f t="shared" si="1454"/>
        <v xml:space="preserve"> </v>
      </c>
      <c r="FB411" s="287"/>
      <c r="FC411" s="155"/>
      <c r="FD411" s="286"/>
    </row>
    <row r="412" spans="1:160" ht="15" customHeight="1">
      <c r="A412" s="361"/>
      <c r="B412" s="401"/>
      <c r="C412" s="385"/>
      <c r="D412" s="277"/>
      <c r="E412" s="11" t="str">
        <f t="shared" si="1451"/>
        <v>PM</v>
      </c>
      <c r="F412" s="156"/>
      <c r="G412" s="155" t="str">
        <f t="shared" si="1447"/>
        <v xml:space="preserve"> </v>
      </c>
      <c r="H412" s="287"/>
      <c r="I412" s="155"/>
      <c r="J412" s="286"/>
      <c r="K412" s="156"/>
      <c r="L412" s="155" t="str">
        <f t="shared" si="1452"/>
        <v xml:space="preserve"> </v>
      </c>
      <c r="M412" s="287"/>
      <c r="N412" s="155"/>
      <c r="O412" s="286"/>
      <c r="P412" s="156"/>
      <c r="Q412" s="155" t="str">
        <f t="shared" si="1452"/>
        <v xml:space="preserve"> </v>
      </c>
      <c r="R412" s="287"/>
      <c r="S412" s="155"/>
      <c r="T412" s="286"/>
      <c r="U412" s="156"/>
      <c r="V412" s="155" t="str">
        <f t="shared" si="1452"/>
        <v xml:space="preserve"> </v>
      </c>
      <c r="W412" s="287"/>
      <c r="X412" s="155"/>
      <c r="Y412" s="286"/>
      <c r="Z412" s="156"/>
      <c r="AA412" s="155" t="str">
        <f t="shared" si="1452"/>
        <v xml:space="preserve"> </v>
      </c>
      <c r="AB412" s="287"/>
      <c r="AC412" s="155"/>
      <c r="AD412" s="286"/>
      <c r="AE412" s="156"/>
      <c r="AF412" s="155" t="str">
        <f t="shared" si="1452"/>
        <v xml:space="preserve"> </v>
      </c>
      <c r="AG412" s="287"/>
      <c r="AH412" s="155"/>
      <c r="AI412" s="286"/>
      <c r="AJ412" s="156"/>
      <c r="AK412" s="155" t="str">
        <f t="shared" si="1452"/>
        <v xml:space="preserve"> </v>
      </c>
      <c r="AL412" s="287"/>
      <c r="AM412" s="155"/>
      <c r="AN412" s="286"/>
      <c r="AO412" s="156"/>
      <c r="AP412" s="155" t="str">
        <f t="shared" si="1452"/>
        <v xml:space="preserve"> </v>
      </c>
      <c r="AQ412" s="287"/>
      <c r="AR412" s="155"/>
      <c r="AS412" s="286"/>
      <c r="AT412" s="156"/>
      <c r="AU412" s="155" t="str">
        <f t="shared" si="1452"/>
        <v xml:space="preserve"> </v>
      </c>
      <c r="AV412" s="287"/>
      <c r="AW412" s="155"/>
      <c r="AX412" s="286"/>
      <c r="AY412" s="156"/>
      <c r="AZ412" s="155" t="str">
        <f t="shared" si="1452"/>
        <v xml:space="preserve"> </v>
      </c>
      <c r="BA412" s="287"/>
      <c r="BB412" s="155"/>
      <c r="BC412" s="286"/>
      <c r="BD412" s="156"/>
      <c r="BE412" s="155" t="str">
        <f t="shared" si="1452"/>
        <v xml:space="preserve"> </v>
      </c>
      <c r="BF412" s="287"/>
      <c r="BG412" s="155"/>
      <c r="BH412" s="286"/>
      <c r="BI412" s="156"/>
      <c r="BJ412" s="155" t="str">
        <f t="shared" si="1452"/>
        <v xml:space="preserve"> </v>
      </c>
      <c r="BK412" s="287"/>
      <c r="BL412" s="155"/>
      <c r="BM412" s="286"/>
      <c r="BN412" s="156"/>
      <c r="BO412" s="155" t="str">
        <f t="shared" si="1452"/>
        <v xml:space="preserve"> </v>
      </c>
      <c r="BP412" s="287"/>
      <c r="BQ412" s="155"/>
      <c r="BR412" s="286"/>
      <c r="BS412" s="156"/>
      <c r="BT412" s="155" t="str">
        <f t="shared" si="1452"/>
        <v xml:space="preserve"> </v>
      </c>
      <c r="BU412" s="287"/>
      <c r="BV412" s="155"/>
      <c r="BW412" s="286"/>
      <c r="BX412" s="156"/>
      <c r="BY412" s="155" t="str">
        <f t="shared" si="1453"/>
        <v xml:space="preserve"> </v>
      </c>
      <c r="BZ412" s="287"/>
      <c r="CA412" s="155"/>
      <c r="CB412" s="286"/>
      <c r="CC412" s="156"/>
      <c r="CD412" s="155" t="str">
        <f t="shared" si="1453"/>
        <v xml:space="preserve"> </v>
      </c>
      <c r="CE412" s="287"/>
      <c r="CF412" s="155"/>
      <c r="CG412" s="286"/>
      <c r="CH412" s="156"/>
      <c r="CI412" s="155" t="str">
        <f t="shared" si="1453"/>
        <v xml:space="preserve"> </v>
      </c>
      <c r="CJ412" s="287"/>
      <c r="CK412" s="155"/>
      <c r="CL412" s="286"/>
      <c r="CM412" s="156"/>
      <c r="CN412" s="155" t="str">
        <f t="shared" si="1453"/>
        <v xml:space="preserve"> </v>
      </c>
      <c r="CO412" s="287"/>
      <c r="CP412" s="155"/>
      <c r="CQ412" s="286"/>
      <c r="CR412" s="156"/>
      <c r="CS412" s="155" t="str">
        <f t="shared" si="1453"/>
        <v xml:space="preserve"> </v>
      </c>
      <c r="CT412" s="287"/>
      <c r="CU412" s="155"/>
      <c r="CV412" s="286"/>
      <c r="CW412" s="156"/>
      <c r="CX412" s="155" t="str">
        <f t="shared" si="1453"/>
        <v xml:space="preserve"> </v>
      </c>
      <c r="CY412" s="287"/>
      <c r="CZ412" s="155"/>
      <c r="DA412" s="286"/>
      <c r="DB412" s="156"/>
      <c r="DC412" s="155" t="str">
        <f t="shared" si="1453"/>
        <v xml:space="preserve"> </v>
      </c>
      <c r="DD412" s="287"/>
      <c r="DE412" s="155"/>
      <c r="DF412" s="286"/>
      <c r="DG412" s="156"/>
      <c r="DH412" s="155" t="str">
        <f t="shared" si="1453"/>
        <v xml:space="preserve"> </v>
      </c>
      <c r="DI412" s="287"/>
      <c r="DJ412" s="155"/>
      <c r="DK412" s="286"/>
      <c r="DL412" s="156"/>
      <c r="DM412" s="155" t="str">
        <f t="shared" si="1453"/>
        <v xml:space="preserve"> </v>
      </c>
      <c r="DN412" s="287"/>
      <c r="DO412" s="155"/>
      <c r="DP412" s="286"/>
      <c r="DQ412" s="156"/>
      <c r="DR412" s="155" t="str">
        <f t="shared" si="1453"/>
        <v xml:space="preserve"> </v>
      </c>
      <c r="DS412" s="287"/>
      <c r="DT412" s="155"/>
      <c r="DU412" s="286"/>
      <c r="DV412" s="156"/>
      <c r="DW412" s="155" t="str">
        <f t="shared" si="1453"/>
        <v xml:space="preserve"> </v>
      </c>
      <c r="DX412" s="287"/>
      <c r="DY412" s="155"/>
      <c r="DZ412" s="286"/>
      <c r="EA412" s="156"/>
      <c r="EB412" s="155" t="str">
        <f t="shared" si="1453"/>
        <v xml:space="preserve"> </v>
      </c>
      <c r="EC412" s="287"/>
      <c r="ED412" s="155"/>
      <c r="EE412" s="286"/>
      <c r="EF412" s="156"/>
      <c r="EG412" s="155" t="str">
        <f t="shared" si="1453"/>
        <v xml:space="preserve"> </v>
      </c>
      <c r="EH412" s="287"/>
      <c r="EI412" s="155"/>
      <c r="EJ412" s="286"/>
      <c r="EK412" s="156"/>
      <c r="EL412" s="155" t="str">
        <f t="shared" si="1454"/>
        <v xml:space="preserve"> </v>
      </c>
      <c r="EM412" s="287"/>
      <c r="EN412" s="155"/>
      <c r="EO412" s="286"/>
      <c r="EP412" s="156"/>
      <c r="EQ412" s="155" t="str">
        <f t="shared" si="1454"/>
        <v xml:space="preserve"> </v>
      </c>
      <c r="ER412" s="287"/>
      <c r="ES412" s="155"/>
      <c r="ET412" s="286"/>
      <c r="EU412" s="156"/>
      <c r="EV412" s="155" t="str">
        <f t="shared" si="1454"/>
        <v xml:space="preserve"> </v>
      </c>
      <c r="EW412" s="287"/>
      <c r="EX412" s="155"/>
      <c r="EY412" s="286"/>
      <c r="EZ412" s="156"/>
      <c r="FA412" s="155" t="str">
        <f t="shared" si="1454"/>
        <v xml:space="preserve"> </v>
      </c>
      <c r="FB412" s="287"/>
      <c r="FC412" s="155"/>
      <c r="FD412" s="286"/>
    </row>
    <row r="413" spans="1:160" ht="15" customHeight="1">
      <c r="A413" s="361">
        <f>IF($A411+1=8,1, $A411+1)</f>
        <v>5</v>
      </c>
      <c r="B413" s="401"/>
      <c r="C413" s="385">
        <f>C411+1</f>
        <v>43294</v>
      </c>
      <c r="D413" s="275" t="s">
        <v>78</v>
      </c>
      <c r="E413" s="11" t="str">
        <f t="shared" si="1451"/>
        <v>AM</v>
      </c>
      <c r="F413" s="156"/>
      <c r="G413" s="155" t="str">
        <f t="shared" si="1447"/>
        <v xml:space="preserve"> </v>
      </c>
      <c r="H413" s="287"/>
      <c r="I413" s="155"/>
      <c r="J413" s="286"/>
      <c r="K413" s="156"/>
      <c r="L413" s="155" t="str">
        <f t="shared" si="1452"/>
        <v xml:space="preserve"> </v>
      </c>
      <c r="M413" s="287"/>
      <c r="N413" s="155"/>
      <c r="O413" s="286"/>
      <c r="P413" s="156"/>
      <c r="Q413" s="155" t="str">
        <f t="shared" si="1452"/>
        <v xml:space="preserve"> </v>
      </c>
      <c r="R413" s="287"/>
      <c r="S413" s="155"/>
      <c r="T413" s="286"/>
      <c r="U413" s="156"/>
      <c r="V413" s="155" t="str">
        <f t="shared" si="1452"/>
        <v xml:space="preserve"> </v>
      </c>
      <c r="W413" s="287"/>
      <c r="X413" s="155"/>
      <c r="Y413" s="286"/>
      <c r="Z413" s="156"/>
      <c r="AA413" s="155" t="str">
        <f t="shared" si="1452"/>
        <v xml:space="preserve"> </v>
      </c>
      <c r="AB413" s="287"/>
      <c r="AC413" s="155"/>
      <c r="AD413" s="286"/>
      <c r="AE413" s="156"/>
      <c r="AF413" s="155" t="str">
        <f t="shared" si="1452"/>
        <v xml:space="preserve"> </v>
      </c>
      <c r="AG413" s="287"/>
      <c r="AH413" s="155"/>
      <c r="AI413" s="286"/>
      <c r="AJ413" s="156"/>
      <c r="AK413" s="155" t="str">
        <f t="shared" si="1452"/>
        <v xml:space="preserve"> </v>
      </c>
      <c r="AL413" s="287"/>
      <c r="AM413" s="155"/>
      <c r="AN413" s="286"/>
      <c r="AO413" s="156"/>
      <c r="AP413" s="155" t="str">
        <f t="shared" si="1452"/>
        <v xml:space="preserve"> </v>
      </c>
      <c r="AQ413" s="287"/>
      <c r="AR413" s="155"/>
      <c r="AS413" s="286"/>
      <c r="AT413" s="156"/>
      <c r="AU413" s="155" t="str">
        <f t="shared" si="1452"/>
        <v xml:space="preserve"> </v>
      </c>
      <c r="AV413" s="287"/>
      <c r="AW413" s="155"/>
      <c r="AX413" s="286"/>
      <c r="AY413" s="156"/>
      <c r="AZ413" s="155" t="str">
        <f t="shared" si="1452"/>
        <v xml:space="preserve"> </v>
      </c>
      <c r="BA413" s="287"/>
      <c r="BB413" s="155"/>
      <c r="BC413" s="286"/>
      <c r="BD413" s="156"/>
      <c r="BE413" s="155" t="str">
        <f t="shared" si="1452"/>
        <v xml:space="preserve"> </v>
      </c>
      <c r="BF413" s="287"/>
      <c r="BG413" s="155"/>
      <c r="BH413" s="286"/>
      <c r="BI413" s="156"/>
      <c r="BJ413" s="155" t="str">
        <f t="shared" si="1452"/>
        <v xml:space="preserve"> </v>
      </c>
      <c r="BK413" s="287"/>
      <c r="BL413" s="155"/>
      <c r="BM413" s="286"/>
      <c r="BN413" s="156"/>
      <c r="BO413" s="155" t="str">
        <f t="shared" si="1452"/>
        <v xml:space="preserve"> </v>
      </c>
      <c r="BP413" s="287"/>
      <c r="BQ413" s="155"/>
      <c r="BR413" s="286"/>
      <c r="BS413" s="156"/>
      <c r="BT413" s="155" t="str">
        <f t="shared" si="1452"/>
        <v xml:space="preserve"> </v>
      </c>
      <c r="BU413" s="287"/>
      <c r="BV413" s="155"/>
      <c r="BW413" s="286"/>
      <c r="BX413" s="156"/>
      <c r="BY413" s="155" t="str">
        <f t="shared" si="1453"/>
        <v xml:space="preserve"> </v>
      </c>
      <c r="BZ413" s="287"/>
      <c r="CA413" s="155"/>
      <c r="CB413" s="286"/>
      <c r="CC413" s="156"/>
      <c r="CD413" s="155" t="str">
        <f t="shared" si="1453"/>
        <v xml:space="preserve"> </v>
      </c>
      <c r="CE413" s="287"/>
      <c r="CF413" s="155"/>
      <c r="CG413" s="286"/>
      <c r="CH413" s="156"/>
      <c r="CI413" s="155" t="str">
        <f t="shared" si="1453"/>
        <v xml:space="preserve"> </v>
      </c>
      <c r="CJ413" s="287"/>
      <c r="CK413" s="155"/>
      <c r="CL413" s="286"/>
      <c r="CM413" s="156"/>
      <c r="CN413" s="155" t="str">
        <f t="shared" si="1453"/>
        <v xml:space="preserve"> </v>
      </c>
      <c r="CO413" s="287"/>
      <c r="CP413" s="155"/>
      <c r="CQ413" s="286"/>
      <c r="CR413" s="156"/>
      <c r="CS413" s="155" t="str">
        <f t="shared" si="1453"/>
        <v xml:space="preserve"> </v>
      </c>
      <c r="CT413" s="287"/>
      <c r="CU413" s="155"/>
      <c r="CV413" s="286"/>
      <c r="CW413" s="156"/>
      <c r="CX413" s="155" t="str">
        <f t="shared" si="1453"/>
        <v xml:space="preserve"> </v>
      </c>
      <c r="CY413" s="287"/>
      <c r="CZ413" s="155"/>
      <c r="DA413" s="286"/>
      <c r="DB413" s="156"/>
      <c r="DC413" s="155" t="str">
        <f t="shared" si="1453"/>
        <v xml:space="preserve"> </v>
      </c>
      <c r="DD413" s="287"/>
      <c r="DE413" s="155"/>
      <c r="DF413" s="286"/>
      <c r="DG413" s="156"/>
      <c r="DH413" s="155" t="str">
        <f t="shared" si="1453"/>
        <v xml:space="preserve"> </v>
      </c>
      <c r="DI413" s="287"/>
      <c r="DJ413" s="155"/>
      <c r="DK413" s="286"/>
      <c r="DL413" s="156"/>
      <c r="DM413" s="155" t="str">
        <f t="shared" si="1453"/>
        <v xml:space="preserve"> </v>
      </c>
      <c r="DN413" s="287"/>
      <c r="DO413" s="155"/>
      <c r="DP413" s="286"/>
      <c r="DQ413" s="156"/>
      <c r="DR413" s="155" t="str">
        <f t="shared" si="1453"/>
        <v xml:space="preserve"> </v>
      </c>
      <c r="DS413" s="287"/>
      <c r="DT413" s="155"/>
      <c r="DU413" s="286"/>
      <c r="DV413" s="156"/>
      <c r="DW413" s="155" t="str">
        <f t="shared" si="1453"/>
        <v xml:space="preserve"> </v>
      </c>
      <c r="DX413" s="287"/>
      <c r="DY413" s="155"/>
      <c r="DZ413" s="286"/>
      <c r="EA413" s="156"/>
      <c r="EB413" s="155" t="str">
        <f t="shared" si="1453"/>
        <v xml:space="preserve"> </v>
      </c>
      <c r="EC413" s="287"/>
      <c r="ED413" s="155"/>
      <c r="EE413" s="286"/>
      <c r="EF413" s="156"/>
      <c r="EG413" s="155" t="str">
        <f t="shared" si="1453"/>
        <v xml:space="preserve"> </v>
      </c>
      <c r="EH413" s="287"/>
      <c r="EI413" s="155"/>
      <c r="EJ413" s="286"/>
      <c r="EK413" s="156"/>
      <c r="EL413" s="155" t="str">
        <f t="shared" si="1454"/>
        <v xml:space="preserve"> </v>
      </c>
      <c r="EM413" s="287"/>
      <c r="EN413" s="155"/>
      <c r="EO413" s="286"/>
      <c r="EP413" s="156"/>
      <c r="EQ413" s="155" t="str">
        <f t="shared" si="1454"/>
        <v xml:space="preserve"> </v>
      </c>
      <c r="ER413" s="287"/>
      <c r="ES413" s="155"/>
      <c r="ET413" s="286"/>
      <c r="EU413" s="156"/>
      <c r="EV413" s="155" t="str">
        <f t="shared" si="1454"/>
        <v xml:space="preserve"> </v>
      </c>
      <c r="EW413" s="287"/>
      <c r="EX413" s="155"/>
      <c r="EY413" s="286"/>
      <c r="EZ413" s="156"/>
      <c r="FA413" s="155" t="str">
        <f t="shared" si="1454"/>
        <v xml:space="preserve"> </v>
      </c>
      <c r="FB413" s="287"/>
      <c r="FC413" s="155"/>
      <c r="FD413" s="286"/>
    </row>
    <row r="414" spans="1:160" ht="15" customHeight="1">
      <c r="A414" s="361"/>
      <c r="B414" s="401"/>
      <c r="C414" s="385"/>
      <c r="D414" s="277"/>
      <c r="E414" s="11" t="str">
        <f t="shared" si="1451"/>
        <v>PM</v>
      </c>
      <c r="F414" s="156"/>
      <c r="G414" s="155" t="str">
        <f t="shared" si="1447"/>
        <v xml:space="preserve"> </v>
      </c>
      <c r="H414" s="287"/>
      <c r="I414" s="155"/>
      <c r="J414" s="286"/>
      <c r="K414" s="156"/>
      <c r="L414" s="155" t="str">
        <f t="shared" si="1452"/>
        <v xml:space="preserve"> </v>
      </c>
      <c r="M414" s="287"/>
      <c r="N414" s="155"/>
      <c r="O414" s="286"/>
      <c r="P414" s="156"/>
      <c r="Q414" s="155" t="str">
        <f t="shared" si="1452"/>
        <v xml:space="preserve"> </v>
      </c>
      <c r="R414" s="287"/>
      <c r="S414" s="155"/>
      <c r="T414" s="286"/>
      <c r="U414" s="156"/>
      <c r="V414" s="155" t="str">
        <f t="shared" si="1452"/>
        <v xml:space="preserve"> </v>
      </c>
      <c r="W414" s="287"/>
      <c r="X414" s="155"/>
      <c r="Y414" s="286"/>
      <c r="Z414" s="156"/>
      <c r="AA414" s="155" t="str">
        <f t="shared" si="1452"/>
        <v xml:space="preserve"> </v>
      </c>
      <c r="AB414" s="287"/>
      <c r="AC414" s="155"/>
      <c r="AD414" s="286"/>
      <c r="AE414" s="156"/>
      <c r="AF414" s="155" t="str">
        <f t="shared" si="1452"/>
        <v xml:space="preserve"> </v>
      </c>
      <c r="AG414" s="287"/>
      <c r="AH414" s="155"/>
      <c r="AI414" s="286"/>
      <c r="AJ414" s="156"/>
      <c r="AK414" s="155" t="str">
        <f t="shared" si="1452"/>
        <v xml:space="preserve"> </v>
      </c>
      <c r="AL414" s="287"/>
      <c r="AM414" s="155"/>
      <c r="AN414" s="286"/>
      <c r="AO414" s="156"/>
      <c r="AP414" s="155" t="str">
        <f t="shared" si="1452"/>
        <v xml:space="preserve"> </v>
      </c>
      <c r="AQ414" s="287"/>
      <c r="AR414" s="155"/>
      <c r="AS414" s="286"/>
      <c r="AT414" s="156"/>
      <c r="AU414" s="155" t="str">
        <f t="shared" si="1452"/>
        <v xml:space="preserve"> </v>
      </c>
      <c r="AV414" s="287"/>
      <c r="AW414" s="155"/>
      <c r="AX414" s="286"/>
      <c r="AY414" s="156"/>
      <c r="AZ414" s="155" t="str">
        <f t="shared" si="1452"/>
        <v xml:space="preserve"> </v>
      </c>
      <c r="BA414" s="287"/>
      <c r="BB414" s="155"/>
      <c r="BC414" s="286"/>
      <c r="BD414" s="156"/>
      <c r="BE414" s="155" t="str">
        <f t="shared" si="1452"/>
        <v xml:space="preserve"> </v>
      </c>
      <c r="BF414" s="287"/>
      <c r="BG414" s="155"/>
      <c r="BH414" s="286"/>
      <c r="BI414" s="156"/>
      <c r="BJ414" s="155" t="str">
        <f t="shared" si="1452"/>
        <v xml:space="preserve"> </v>
      </c>
      <c r="BK414" s="287"/>
      <c r="BL414" s="155"/>
      <c r="BM414" s="286"/>
      <c r="BN414" s="156"/>
      <c r="BO414" s="155" t="str">
        <f t="shared" si="1452"/>
        <v xml:space="preserve"> </v>
      </c>
      <c r="BP414" s="287"/>
      <c r="BQ414" s="155"/>
      <c r="BR414" s="286"/>
      <c r="BS414" s="156"/>
      <c r="BT414" s="155" t="str">
        <f t="shared" si="1452"/>
        <v xml:space="preserve"> </v>
      </c>
      <c r="BU414" s="287"/>
      <c r="BV414" s="155"/>
      <c r="BW414" s="286"/>
      <c r="BX414" s="156"/>
      <c r="BY414" s="155" t="str">
        <f t="shared" si="1453"/>
        <v xml:space="preserve"> </v>
      </c>
      <c r="BZ414" s="287"/>
      <c r="CA414" s="155"/>
      <c r="CB414" s="286"/>
      <c r="CC414" s="156"/>
      <c r="CD414" s="155" t="str">
        <f t="shared" si="1453"/>
        <v xml:space="preserve"> </v>
      </c>
      <c r="CE414" s="287"/>
      <c r="CF414" s="155"/>
      <c r="CG414" s="286"/>
      <c r="CH414" s="156"/>
      <c r="CI414" s="155" t="str">
        <f t="shared" si="1453"/>
        <v xml:space="preserve"> </v>
      </c>
      <c r="CJ414" s="287"/>
      <c r="CK414" s="155"/>
      <c r="CL414" s="286"/>
      <c r="CM414" s="156"/>
      <c r="CN414" s="155" t="str">
        <f t="shared" si="1453"/>
        <v xml:space="preserve"> </v>
      </c>
      <c r="CO414" s="287"/>
      <c r="CP414" s="155"/>
      <c r="CQ414" s="286"/>
      <c r="CR414" s="156"/>
      <c r="CS414" s="155" t="str">
        <f t="shared" si="1453"/>
        <v xml:space="preserve"> </v>
      </c>
      <c r="CT414" s="287"/>
      <c r="CU414" s="155"/>
      <c r="CV414" s="286"/>
      <c r="CW414" s="156"/>
      <c r="CX414" s="155" t="str">
        <f t="shared" si="1453"/>
        <v xml:space="preserve"> </v>
      </c>
      <c r="CY414" s="287"/>
      <c r="CZ414" s="155"/>
      <c r="DA414" s="286"/>
      <c r="DB414" s="156"/>
      <c r="DC414" s="155" t="str">
        <f t="shared" si="1453"/>
        <v xml:space="preserve"> </v>
      </c>
      <c r="DD414" s="287"/>
      <c r="DE414" s="155"/>
      <c r="DF414" s="286"/>
      <c r="DG414" s="156"/>
      <c r="DH414" s="155" t="str">
        <f t="shared" si="1453"/>
        <v xml:space="preserve"> </v>
      </c>
      <c r="DI414" s="287"/>
      <c r="DJ414" s="155"/>
      <c r="DK414" s="286"/>
      <c r="DL414" s="156"/>
      <c r="DM414" s="155" t="str">
        <f t="shared" si="1453"/>
        <v xml:space="preserve"> </v>
      </c>
      <c r="DN414" s="287"/>
      <c r="DO414" s="155"/>
      <c r="DP414" s="286"/>
      <c r="DQ414" s="156"/>
      <c r="DR414" s="155" t="str">
        <f t="shared" si="1453"/>
        <v xml:space="preserve"> </v>
      </c>
      <c r="DS414" s="287"/>
      <c r="DT414" s="155"/>
      <c r="DU414" s="286"/>
      <c r="DV414" s="156"/>
      <c r="DW414" s="155" t="str">
        <f t="shared" si="1453"/>
        <v xml:space="preserve"> </v>
      </c>
      <c r="DX414" s="287"/>
      <c r="DY414" s="155"/>
      <c r="DZ414" s="286"/>
      <c r="EA414" s="156"/>
      <c r="EB414" s="155" t="str">
        <f t="shared" si="1453"/>
        <v xml:space="preserve"> </v>
      </c>
      <c r="EC414" s="287"/>
      <c r="ED414" s="155"/>
      <c r="EE414" s="286"/>
      <c r="EF414" s="156"/>
      <c r="EG414" s="155" t="str">
        <f t="shared" si="1453"/>
        <v xml:space="preserve"> </v>
      </c>
      <c r="EH414" s="287"/>
      <c r="EI414" s="155"/>
      <c r="EJ414" s="286"/>
      <c r="EK414" s="156"/>
      <c r="EL414" s="155" t="str">
        <f t="shared" si="1454"/>
        <v xml:space="preserve"> </v>
      </c>
      <c r="EM414" s="287"/>
      <c r="EN414" s="155"/>
      <c r="EO414" s="286"/>
      <c r="EP414" s="156"/>
      <c r="EQ414" s="155" t="str">
        <f t="shared" si="1454"/>
        <v xml:space="preserve"> </v>
      </c>
      <c r="ER414" s="287"/>
      <c r="ES414" s="155"/>
      <c r="ET414" s="286"/>
      <c r="EU414" s="156"/>
      <c r="EV414" s="155" t="str">
        <f t="shared" si="1454"/>
        <v xml:space="preserve"> </v>
      </c>
      <c r="EW414" s="287"/>
      <c r="EX414" s="155"/>
      <c r="EY414" s="286"/>
      <c r="EZ414" s="156"/>
      <c r="FA414" s="155" t="str">
        <f t="shared" si="1454"/>
        <v xml:space="preserve"> </v>
      </c>
      <c r="FB414" s="287"/>
      <c r="FC414" s="155"/>
      <c r="FD414" s="286"/>
    </row>
    <row r="415" spans="1:160" ht="15" customHeight="1">
      <c r="A415" s="360">
        <f>IF($A413+1=8,1, $A413+1)</f>
        <v>6</v>
      </c>
      <c r="B415" s="402"/>
      <c r="C415" s="386">
        <f>C413+1</f>
        <v>43295</v>
      </c>
      <c r="D415" s="278" t="s">
        <v>79</v>
      </c>
      <c r="E415" s="221" t="str">
        <f t="shared" si="1451"/>
        <v>AM</v>
      </c>
      <c r="F415" s="222"/>
      <c r="G415" s="217" t="str">
        <f t="shared" si="1447"/>
        <v xml:space="preserve"> </v>
      </c>
      <c r="H415" s="288"/>
      <c r="I415" s="217"/>
      <c r="J415" s="285"/>
      <c r="K415" s="222"/>
      <c r="L415" s="217" t="str">
        <f t="shared" si="1452"/>
        <v xml:space="preserve"> </v>
      </c>
      <c r="M415" s="288"/>
      <c r="N415" s="217"/>
      <c r="O415" s="285"/>
      <c r="P415" s="222"/>
      <c r="Q415" s="217" t="str">
        <f t="shared" si="1452"/>
        <v xml:space="preserve"> </v>
      </c>
      <c r="R415" s="288"/>
      <c r="S415" s="217"/>
      <c r="T415" s="285"/>
      <c r="U415" s="222"/>
      <c r="V415" s="217" t="str">
        <f t="shared" si="1452"/>
        <v xml:space="preserve"> </v>
      </c>
      <c r="W415" s="288"/>
      <c r="X415" s="217"/>
      <c r="Y415" s="285"/>
      <c r="Z415" s="222"/>
      <c r="AA415" s="217" t="str">
        <f t="shared" si="1452"/>
        <v xml:space="preserve"> </v>
      </c>
      <c r="AB415" s="288"/>
      <c r="AC415" s="217"/>
      <c r="AD415" s="285"/>
      <c r="AE415" s="222"/>
      <c r="AF415" s="217" t="str">
        <f t="shared" si="1452"/>
        <v xml:space="preserve"> </v>
      </c>
      <c r="AG415" s="288"/>
      <c r="AH415" s="217"/>
      <c r="AI415" s="285"/>
      <c r="AJ415" s="222"/>
      <c r="AK415" s="217" t="str">
        <f t="shared" si="1452"/>
        <v xml:space="preserve"> </v>
      </c>
      <c r="AL415" s="288"/>
      <c r="AM415" s="217"/>
      <c r="AN415" s="285"/>
      <c r="AO415" s="222"/>
      <c r="AP415" s="217" t="str">
        <f t="shared" si="1452"/>
        <v xml:space="preserve"> </v>
      </c>
      <c r="AQ415" s="288"/>
      <c r="AR415" s="217"/>
      <c r="AS415" s="285"/>
      <c r="AT415" s="222"/>
      <c r="AU415" s="217" t="str">
        <f t="shared" si="1452"/>
        <v xml:space="preserve"> </v>
      </c>
      <c r="AV415" s="288"/>
      <c r="AW415" s="217"/>
      <c r="AX415" s="285"/>
      <c r="AY415" s="222"/>
      <c r="AZ415" s="217" t="str">
        <f t="shared" si="1452"/>
        <v xml:space="preserve"> </v>
      </c>
      <c r="BA415" s="288"/>
      <c r="BB415" s="217"/>
      <c r="BC415" s="285"/>
      <c r="BD415" s="222"/>
      <c r="BE415" s="217" t="str">
        <f t="shared" si="1452"/>
        <v xml:space="preserve"> </v>
      </c>
      <c r="BF415" s="288"/>
      <c r="BG415" s="217"/>
      <c r="BH415" s="285"/>
      <c r="BI415" s="222"/>
      <c r="BJ415" s="217" t="str">
        <f t="shared" si="1452"/>
        <v xml:space="preserve"> </v>
      </c>
      <c r="BK415" s="288"/>
      <c r="BL415" s="217"/>
      <c r="BM415" s="285"/>
      <c r="BN415" s="222"/>
      <c r="BO415" s="217" t="str">
        <f t="shared" si="1452"/>
        <v xml:space="preserve"> </v>
      </c>
      <c r="BP415" s="288"/>
      <c r="BQ415" s="217"/>
      <c r="BR415" s="285"/>
      <c r="BS415" s="222"/>
      <c r="BT415" s="217" t="str">
        <f t="shared" si="1452"/>
        <v xml:space="preserve"> </v>
      </c>
      <c r="BU415" s="288"/>
      <c r="BV415" s="217"/>
      <c r="BW415" s="285"/>
      <c r="BX415" s="222"/>
      <c r="BY415" s="217" t="str">
        <f t="shared" si="1453"/>
        <v xml:space="preserve"> </v>
      </c>
      <c r="BZ415" s="288"/>
      <c r="CA415" s="217"/>
      <c r="CB415" s="285"/>
      <c r="CC415" s="222"/>
      <c r="CD415" s="217" t="str">
        <f t="shared" si="1453"/>
        <v xml:space="preserve"> </v>
      </c>
      <c r="CE415" s="288"/>
      <c r="CF415" s="217"/>
      <c r="CG415" s="285"/>
      <c r="CH415" s="222"/>
      <c r="CI415" s="217" t="str">
        <f t="shared" si="1453"/>
        <v xml:space="preserve"> </v>
      </c>
      <c r="CJ415" s="288"/>
      <c r="CK415" s="217"/>
      <c r="CL415" s="285"/>
      <c r="CM415" s="222"/>
      <c r="CN415" s="217" t="str">
        <f t="shared" si="1453"/>
        <v xml:space="preserve"> </v>
      </c>
      <c r="CO415" s="288"/>
      <c r="CP415" s="217"/>
      <c r="CQ415" s="285"/>
      <c r="CR415" s="222"/>
      <c r="CS415" s="217" t="str">
        <f t="shared" si="1453"/>
        <v xml:space="preserve"> </v>
      </c>
      <c r="CT415" s="288"/>
      <c r="CU415" s="217"/>
      <c r="CV415" s="285"/>
      <c r="CW415" s="222"/>
      <c r="CX415" s="217" t="str">
        <f t="shared" si="1453"/>
        <v xml:space="preserve"> </v>
      </c>
      <c r="CY415" s="288"/>
      <c r="CZ415" s="217"/>
      <c r="DA415" s="285"/>
      <c r="DB415" s="222"/>
      <c r="DC415" s="217" t="str">
        <f t="shared" si="1453"/>
        <v xml:space="preserve"> </v>
      </c>
      <c r="DD415" s="288"/>
      <c r="DE415" s="217"/>
      <c r="DF415" s="285"/>
      <c r="DG415" s="222"/>
      <c r="DH415" s="217" t="str">
        <f t="shared" si="1453"/>
        <v xml:space="preserve"> </v>
      </c>
      <c r="DI415" s="288"/>
      <c r="DJ415" s="217"/>
      <c r="DK415" s="285"/>
      <c r="DL415" s="222"/>
      <c r="DM415" s="217" t="str">
        <f t="shared" si="1453"/>
        <v xml:space="preserve"> </v>
      </c>
      <c r="DN415" s="288"/>
      <c r="DO415" s="217"/>
      <c r="DP415" s="285"/>
      <c r="DQ415" s="222"/>
      <c r="DR415" s="217" t="str">
        <f t="shared" si="1453"/>
        <v xml:space="preserve"> </v>
      </c>
      <c r="DS415" s="288"/>
      <c r="DT415" s="217"/>
      <c r="DU415" s="285"/>
      <c r="DV415" s="222"/>
      <c r="DW415" s="217" t="str">
        <f t="shared" si="1453"/>
        <v xml:space="preserve"> </v>
      </c>
      <c r="DX415" s="288"/>
      <c r="DY415" s="217"/>
      <c r="DZ415" s="285"/>
      <c r="EA415" s="222"/>
      <c r="EB415" s="217" t="str">
        <f t="shared" si="1453"/>
        <v xml:space="preserve"> </v>
      </c>
      <c r="EC415" s="288"/>
      <c r="ED415" s="217"/>
      <c r="EE415" s="285"/>
      <c r="EF415" s="222"/>
      <c r="EG415" s="217" t="str">
        <f t="shared" si="1453"/>
        <v xml:space="preserve"> </v>
      </c>
      <c r="EH415" s="288"/>
      <c r="EI415" s="217"/>
      <c r="EJ415" s="285"/>
      <c r="EK415" s="222"/>
      <c r="EL415" s="217" t="str">
        <f t="shared" si="1454"/>
        <v xml:space="preserve"> </v>
      </c>
      <c r="EM415" s="288"/>
      <c r="EN415" s="217"/>
      <c r="EO415" s="285"/>
      <c r="EP415" s="222"/>
      <c r="EQ415" s="217" t="str">
        <f t="shared" si="1454"/>
        <v xml:space="preserve"> </v>
      </c>
      <c r="ER415" s="288"/>
      <c r="ES415" s="217"/>
      <c r="ET415" s="285"/>
      <c r="EU415" s="222"/>
      <c r="EV415" s="217" t="str">
        <f t="shared" si="1454"/>
        <v xml:space="preserve"> </v>
      </c>
      <c r="EW415" s="288"/>
      <c r="EX415" s="217"/>
      <c r="EY415" s="285"/>
      <c r="EZ415" s="222"/>
      <c r="FA415" s="217" t="str">
        <f t="shared" si="1454"/>
        <v xml:space="preserve"> </v>
      </c>
      <c r="FB415" s="288"/>
      <c r="FC415" s="217"/>
      <c r="FD415" s="285"/>
    </row>
    <row r="416" spans="1:160" ht="15" customHeight="1">
      <c r="A416" s="360"/>
      <c r="B416" s="402"/>
      <c r="C416" s="386"/>
      <c r="D416" s="279"/>
      <c r="E416" s="221" t="str">
        <f t="shared" si="1451"/>
        <v>PM</v>
      </c>
      <c r="F416" s="222"/>
      <c r="G416" s="217" t="str">
        <f t="shared" si="1447"/>
        <v xml:space="preserve"> </v>
      </c>
      <c r="H416" s="288"/>
      <c r="I416" s="217"/>
      <c r="J416" s="285"/>
      <c r="K416" s="222"/>
      <c r="L416" s="217" t="str">
        <f t="shared" si="1452"/>
        <v xml:space="preserve"> </v>
      </c>
      <c r="M416" s="288"/>
      <c r="N416" s="217"/>
      <c r="O416" s="285"/>
      <c r="P416" s="222"/>
      <c r="Q416" s="217" t="str">
        <f t="shared" si="1452"/>
        <v xml:space="preserve"> </v>
      </c>
      <c r="R416" s="288"/>
      <c r="S416" s="217"/>
      <c r="T416" s="285"/>
      <c r="U416" s="222"/>
      <c r="V416" s="217" t="str">
        <f t="shared" si="1452"/>
        <v xml:space="preserve"> </v>
      </c>
      <c r="W416" s="288"/>
      <c r="X416" s="217"/>
      <c r="Y416" s="285"/>
      <c r="Z416" s="222"/>
      <c r="AA416" s="217" t="str">
        <f t="shared" si="1452"/>
        <v xml:space="preserve"> </v>
      </c>
      <c r="AB416" s="288"/>
      <c r="AC416" s="217"/>
      <c r="AD416" s="285"/>
      <c r="AE416" s="222"/>
      <c r="AF416" s="217" t="str">
        <f t="shared" si="1452"/>
        <v xml:space="preserve"> </v>
      </c>
      <c r="AG416" s="288"/>
      <c r="AH416" s="217"/>
      <c r="AI416" s="285"/>
      <c r="AJ416" s="222"/>
      <c r="AK416" s="217" t="str">
        <f t="shared" si="1452"/>
        <v xml:space="preserve"> </v>
      </c>
      <c r="AL416" s="288"/>
      <c r="AM416" s="217"/>
      <c r="AN416" s="285"/>
      <c r="AO416" s="222"/>
      <c r="AP416" s="217" t="str">
        <f t="shared" si="1452"/>
        <v xml:space="preserve"> </v>
      </c>
      <c r="AQ416" s="288"/>
      <c r="AR416" s="217"/>
      <c r="AS416" s="285"/>
      <c r="AT416" s="222"/>
      <c r="AU416" s="217" t="str">
        <f t="shared" si="1452"/>
        <v xml:space="preserve"> </v>
      </c>
      <c r="AV416" s="288"/>
      <c r="AW416" s="217"/>
      <c r="AX416" s="285"/>
      <c r="AY416" s="222"/>
      <c r="AZ416" s="217" t="str">
        <f t="shared" si="1452"/>
        <v xml:space="preserve"> </v>
      </c>
      <c r="BA416" s="288"/>
      <c r="BB416" s="217"/>
      <c r="BC416" s="285"/>
      <c r="BD416" s="222"/>
      <c r="BE416" s="217" t="str">
        <f t="shared" si="1452"/>
        <v xml:space="preserve"> </v>
      </c>
      <c r="BF416" s="288"/>
      <c r="BG416" s="217"/>
      <c r="BH416" s="285"/>
      <c r="BI416" s="222"/>
      <c r="BJ416" s="217" t="str">
        <f t="shared" si="1452"/>
        <v xml:space="preserve"> </v>
      </c>
      <c r="BK416" s="288"/>
      <c r="BL416" s="217"/>
      <c r="BM416" s="285"/>
      <c r="BN416" s="222"/>
      <c r="BO416" s="217" t="str">
        <f t="shared" si="1452"/>
        <v xml:space="preserve"> </v>
      </c>
      <c r="BP416" s="288"/>
      <c r="BQ416" s="217"/>
      <c r="BR416" s="285"/>
      <c r="BS416" s="222"/>
      <c r="BT416" s="217" t="str">
        <f t="shared" si="1452"/>
        <v xml:space="preserve"> </v>
      </c>
      <c r="BU416" s="288"/>
      <c r="BV416" s="217"/>
      <c r="BW416" s="285"/>
      <c r="BX416" s="222"/>
      <c r="BY416" s="217" t="str">
        <f t="shared" si="1453"/>
        <v xml:space="preserve"> </v>
      </c>
      <c r="BZ416" s="288"/>
      <c r="CA416" s="217"/>
      <c r="CB416" s="285"/>
      <c r="CC416" s="222"/>
      <c r="CD416" s="217" t="str">
        <f t="shared" si="1453"/>
        <v xml:space="preserve"> </v>
      </c>
      <c r="CE416" s="288"/>
      <c r="CF416" s="217"/>
      <c r="CG416" s="285"/>
      <c r="CH416" s="222"/>
      <c r="CI416" s="217" t="str">
        <f t="shared" si="1453"/>
        <v xml:space="preserve"> </v>
      </c>
      <c r="CJ416" s="288"/>
      <c r="CK416" s="217"/>
      <c r="CL416" s="285"/>
      <c r="CM416" s="222"/>
      <c r="CN416" s="217" t="str">
        <f t="shared" si="1453"/>
        <v xml:space="preserve"> </v>
      </c>
      <c r="CO416" s="288"/>
      <c r="CP416" s="217"/>
      <c r="CQ416" s="285"/>
      <c r="CR416" s="222"/>
      <c r="CS416" s="217" t="str">
        <f t="shared" si="1453"/>
        <v xml:space="preserve"> </v>
      </c>
      <c r="CT416" s="288"/>
      <c r="CU416" s="217"/>
      <c r="CV416" s="285"/>
      <c r="CW416" s="222"/>
      <c r="CX416" s="217" t="str">
        <f t="shared" si="1453"/>
        <v xml:space="preserve"> </v>
      </c>
      <c r="CY416" s="288"/>
      <c r="CZ416" s="217"/>
      <c r="DA416" s="285"/>
      <c r="DB416" s="222"/>
      <c r="DC416" s="217" t="str">
        <f t="shared" si="1453"/>
        <v xml:space="preserve"> </v>
      </c>
      <c r="DD416" s="288"/>
      <c r="DE416" s="217"/>
      <c r="DF416" s="285"/>
      <c r="DG416" s="222"/>
      <c r="DH416" s="217" t="str">
        <f t="shared" si="1453"/>
        <v xml:space="preserve"> </v>
      </c>
      <c r="DI416" s="288"/>
      <c r="DJ416" s="217"/>
      <c r="DK416" s="285"/>
      <c r="DL416" s="222"/>
      <c r="DM416" s="217" t="str">
        <f t="shared" si="1453"/>
        <v xml:space="preserve"> </v>
      </c>
      <c r="DN416" s="288"/>
      <c r="DO416" s="217"/>
      <c r="DP416" s="285"/>
      <c r="DQ416" s="222"/>
      <c r="DR416" s="217" t="str">
        <f t="shared" si="1453"/>
        <v xml:space="preserve"> </v>
      </c>
      <c r="DS416" s="288"/>
      <c r="DT416" s="217"/>
      <c r="DU416" s="285"/>
      <c r="DV416" s="222"/>
      <c r="DW416" s="217" t="str">
        <f t="shared" si="1453"/>
        <v xml:space="preserve"> </v>
      </c>
      <c r="DX416" s="288"/>
      <c r="DY416" s="217"/>
      <c r="DZ416" s="285"/>
      <c r="EA416" s="222"/>
      <c r="EB416" s="217" t="str">
        <f t="shared" si="1453"/>
        <v xml:space="preserve"> </v>
      </c>
      <c r="EC416" s="288"/>
      <c r="ED416" s="217"/>
      <c r="EE416" s="285"/>
      <c r="EF416" s="222"/>
      <c r="EG416" s="217" t="str">
        <f t="shared" si="1453"/>
        <v xml:space="preserve"> </v>
      </c>
      <c r="EH416" s="288"/>
      <c r="EI416" s="217"/>
      <c r="EJ416" s="285"/>
      <c r="EK416" s="222"/>
      <c r="EL416" s="217" t="str">
        <f t="shared" si="1454"/>
        <v xml:space="preserve"> </v>
      </c>
      <c r="EM416" s="288"/>
      <c r="EN416" s="217"/>
      <c r="EO416" s="285"/>
      <c r="EP416" s="222"/>
      <c r="EQ416" s="217" t="str">
        <f t="shared" si="1454"/>
        <v xml:space="preserve"> </v>
      </c>
      <c r="ER416" s="288"/>
      <c r="ES416" s="217"/>
      <c r="ET416" s="285"/>
      <c r="EU416" s="222"/>
      <c r="EV416" s="217" t="str">
        <f t="shared" si="1454"/>
        <v xml:space="preserve"> </v>
      </c>
      <c r="EW416" s="288"/>
      <c r="EX416" s="217"/>
      <c r="EY416" s="285"/>
      <c r="EZ416" s="222"/>
      <c r="FA416" s="217" t="str">
        <f t="shared" si="1454"/>
        <v xml:space="preserve"> </v>
      </c>
      <c r="FB416" s="288"/>
      <c r="FC416" s="217"/>
      <c r="FD416" s="285"/>
    </row>
    <row r="417" spans="1:160" ht="15" customHeight="1">
      <c r="A417" s="360">
        <f>IF($A415+1=8,1, $A415+1)</f>
        <v>7</v>
      </c>
      <c r="B417" s="402"/>
      <c r="C417" s="386">
        <f>C415+1</f>
        <v>43296</v>
      </c>
      <c r="D417" s="278" t="s">
        <v>80</v>
      </c>
      <c r="E417" s="221" t="str">
        <f t="shared" si="1451"/>
        <v>AM</v>
      </c>
      <c r="F417" s="222"/>
      <c r="G417" s="217" t="str">
        <f t="shared" si="1447"/>
        <v xml:space="preserve"> </v>
      </c>
      <c r="H417" s="288"/>
      <c r="I417" s="217"/>
      <c r="J417" s="285"/>
      <c r="K417" s="222"/>
      <c r="L417" s="217" t="str">
        <f t="shared" si="1452"/>
        <v xml:space="preserve"> </v>
      </c>
      <c r="M417" s="288"/>
      <c r="N417" s="217"/>
      <c r="O417" s="285"/>
      <c r="P417" s="222"/>
      <c r="Q417" s="217" t="str">
        <f t="shared" si="1452"/>
        <v xml:space="preserve"> </v>
      </c>
      <c r="R417" s="288"/>
      <c r="S417" s="217"/>
      <c r="T417" s="285"/>
      <c r="U417" s="222"/>
      <c r="V417" s="217" t="str">
        <f t="shared" si="1452"/>
        <v xml:space="preserve"> </v>
      </c>
      <c r="W417" s="288"/>
      <c r="X417" s="217"/>
      <c r="Y417" s="285"/>
      <c r="Z417" s="222"/>
      <c r="AA417" s="217" t="str">
        <f t="shared" si="1452"/>
        <v xml:space="preserve"> </v>
      </c>
      <c r="AB417" s="288"/>
      <c r="AC417" s="217"/>
      <c r="AD417" s="285"/>
      <c r="AE417" s="222"/>
      <c r="AF417" s="217" t="str">
        <f t="shared" si="1452"/>
        <v xml:space="preserve"> </v>
      </c>
      <c r="AG417" s="288"/>
      <c r="AH417" s="217"/>
      <c r="AI417" s="285"/>
      <c r="AJ417" s="222"/>
      <c r="AK417" s="217" t="str">
        <f t="shared" si="1452"/>
        <v xml:space="preserve"> </v>
      </c>
      <c r="AL417" s="288"/>
      <c r="AM417" s="217"/>
      <c r="AN417" s="285"/>
      <c r="AO417" s="222"/>
      <c r="AP417" s="217" t="str">
        <f t="shared" si="1452"/>
        <v xml:space="preserve"> </v>
      </c>
      <c r="AQ417" s="288"/>
      <c r="AR417" s="217"/>
      <c r="AS417" s="285"/>
      <c r="AT417" s="222"/>
      <c r="AU417" s="217" t="str">
        <f t="shared" si="1452"/>
        <v xml:space="preserve"> </v>
      </c>
      <c r="AV417" s="288"/>
      <c r="AW417" s="217"/>
      <c r="AX417" s="285"/>
      <c r="AY417" s="222"/>
      <c r="AZ417" s="217" t="str">
        <f t="shared" si="1452"/>
        <v xml:space="preserve"> </v>
      </c>
      <c r="BA417" s="288"/>
      <c r="BB417" s="217"/>
      <c r="BC417" s="285"/>
      <c r="BD417" s="222"/>
      <c r="BE417" s="217" t="str">
        <f t="shared" si="1452"/>
        <v xml:space="preserve"> </v>
      </c>
      <c r="BF417" s="288"/>
      <c r="BG417" s="217"/>
      <c r="BH417" s="285"/>
      <c r="BI417" s="222"/>
      <c r="BJ417" s="217" t="str">
        <f t="shared" si="1452"/>
        <v xml:space="preserve"> </v>
      </c>
      <c r="BK417" s="288"/>
      <c r="BL417" s="217"/>
      <c r="BM417" s="285"/>
      <c r="BN417" s="222"/>
      <c r="BO417" s="217" t="str">
        <f t="shared" si="1452"/>
        <v xml:space="preserve"> </v>
      </c>
      <c r="BP417" s="288"/>
      <c r="BQ417" s="217"/>
      <c r="BR417" s="285"/>
      <c r="BS417" s="222"/>
      <c r="BT417" s="217" t="str">
        <f t="shared" si="1452"/>
        <v xml:space="preserve"> </v>
      </c>
      <c r="BU417" s="288"/>
      <c r="BV417" s="217"/>
      <c r="BW417" s="285"/>
      <c r="BX417" s="222"/>
      <c r="BY417" s="217" t="str">
        <f t="shared" si="1453"/>
        <v xml:space="preserve"> </v>
      </c>
      <c r="BZ417" s="288"/>
      <c r="CA417" s="217"/>
      <c r="CB417" s="285"/>
      <c r="CC417" s="222"/>
      <c r="CD417" s="217" t="str">
        <f t="shared" si="1453"/>
        <v xml:space="preserve"> </v>
      </c>
      <c r="CE417" s="288"/>
      <c r="CF417" s="217"/>
      <c r="CG417" s="285"/>
      <c r="CH417" s="222"/>
      <c r="CI417" s="217" t="str">
        <f t="shared" si="1453"/>
        <v xml:space="preserve"> </v>
      </c>
      <c r="CJ417" s="288"/>
      <c r="CK417" s="217"/>
      <c r="CL417" s="285"/>
      <c r="CM417" s="222"/>
      <c r="CN417" s="217" t="str">
        <f t="shared" si="1453"/>
        <v xml:space="preserve"> </v>
      </c>
      <c r="CO417" s="288"/>
      <c r="CP417" s="217"/>
      <c r="CQ417" s="285"/>
      <c r="CR417" s="222"/>
      <c r="CS417" s="217" t="str">
        <f t="shared" si="1453"/>
        <v xml:space="preserve"> </v>
      </c>
      <c r="CT417" s="288"/>
      <c r="CU417" s="217"/>
      <c r="CV417" s="285"/>
      <c r="CW417" s="222"/>
      <c r="CX417" s="217" t="str">
        <f t="shared" si="1453"/>
        <v xml:space="preserve"> </v>
      </c>
      <c r="CY417" s="288"/>
      <c r="CZ417" s="217"/>
      <c r="DA417" s="285"/>
      <c r="DB417" s="222"/>
      <c r="DC417" s="217" t="str">
        <f t="shared" si="1453"/>
        <v xml:space="preserve"> </v>
      </c>
      <c r="DD417" s="288"/>
      <c r="DE417" s="217"/>
      <c r="DF417" s="285"/>
      <c r="DG417" s="222"/>
      <c r="DH417" s="217" t="str">
        <f t="shared" si="1453"/>
        <v xml:space="preserve"> </v>
      </c>
      <c r="DI417" s="288"/>
      <c r="DJ417" s="217"/>
      <c r="DK417" s="285"/>
      <c r="DL417" s="222"/>
      <c r="DM417" s="217" t="str">
        <f t="shared" si="1453"/>
        <v xml:space="preserve"> </v>
      </c>
      <c r="DN417" s="288"/>
      <c r="DO417" s="217"/>
      <c r="DP417" s="285"/>
      <c r="DQ417" s="222"/>
      <c r="DR417" s="217" t="str">
        <f t="shared" si="1453"/>
        <v xml:space="preserve"> </v>
      </c>
      <c r="DS417" s="288"/>
      <c r="DT417" s="217"/>
      <c r="DU417" s="285"/>
      <c r="DV417" s="222"/>
      <c r="DW417" s="217" t="str">
        <f t="shared" si="1453"/>
        <v xml:space="preserve"> </v>
      </c>
      <c r="DX417" s="288"/>
      <c r="DY417" s="217"/>
      <c r="DZ417" s="285"/>
      <c r="EA417" s="222"/>
      <c r="EB417" s="217" t="str">
        <f t="shared" si="1453"/>
        <v xml:space="preserve"> </v>
      </c>
      <c r="EC417" s="288"/>
      <c r="ED417" s="217"/>
      <c r="EE417" s="285"/>
      <c r="EF417" s="222"/>
      <c r="EG417" s="217" t="str">
        <f t="shared" si="1453"/>
        <v xml:space="preserve"> </v>
      </c>
      <c r="EH417" s="288"/>
      <c r="EI417" s="217"/>
      <c r="EJ417" s="285"/>
      <c r="EK417" s="222"/>
      <c r="EL417" s="217" t="str">
        <f t="shared" si="1454"/>
        <v xml:space="preserve"> </v>
      </c>
      <c r="EM417" s="288"/>
      <c r="EN417" s="217"/>
      <c r="EO417" s="285"/>
      <c r="EP417" s="222"/>
      <c r="EQ417" s="217" t="str">
        <f t="shared" si="1454"/>
        <v xml:space="preserve"> </v>
      </c>
      <c r="ER417" s="288"/>
      <c r="ES417" s="217"/>
      <c r="ET417" s="285"/>
      <c r="EU417" s="222"/>
      <c r="EV417" s="217" t="str">
        <f t="shared" si="1454"/>
        <v xml:space="preserve"> </v>
      </c>
      <c r="EW417" s="288"/>
      <c r="EX417" s="217"/>
      <c r="EY417" s="285"/>
      <c r="EZ417" s="222"/>
      <c r="FA417" s="217" t="str">
        <f t="shared" si="1454"/>
        <v xml:space="preserve"> </v>
      </c>
      <c r="FB417" s="288"/>
      <c r="FC417" s="217"/>
      <c r="FD417" s="285"/>
    </row>
    <row r="418" spans="1:160" ht="15" customHeight="1">
      <c r="A418" s="360"/>
      <c r="B418" s="402"/>
      <c r="C418" s="386"/>
      <c r="D418" s="279"/>
      <c r="E418" s="221" t="str">
        <f t="shared" si="1451"/>
        <v>PM</v>
      </c>
      <c r="F418" s="222"/>
      <c r="G418" s="217" t="str">
        <f t="shared" si="1447"/>
        <v xml:space="preserve"> </v>
      </c>
      <c r="H418" s="288"/>
      <c r="I418" s="217"/>
      <c r="J418" s="285"/>
      <c r="K418" s="222"/>
      <c r="L418" s="217" t="str">
        <f t="shared" si="1452"/>
        <v xml:space="preserve"> </v>
      </c>
      <c r="M418" s="288"/>
      <c r="N418" s="217"/>
      <c r="O418" s="285"/>
      <c r="P418" s="222"/>
      <c r="Q418" s="217" t="str">
        <f t="shared" si="1452"/>
        <v xml:space="preserve"> </v>
      </c>
      <c r="R418" s="288"/>
      <c r="S418" s="217"/>
      <c r="T418" s="285"/>
      <c r="U418" s="222"/>
      <c r="V418" s="217" t="str">
        <f t="shared" si="1452"/>
        <v xml:space="preserve"> </v>
      </c>
      <c r="W418" s="288"/>
      <c r="X418" s="217"/>
      <c r="Y418" s="285"/>
      <c r="Z418" s="222"/>
      <c r="AA418" s="217" t="str">
        <f t="shared" si="1452"/>
        <v xml:space="preserve"> </v>
      </c>
      <c r="AB418" s="288"/>
      <c r="AC418" s="217"/>
      <c r="AD418" s="285"/>
      <c r="AE418" s="222"/>
      <c r="AF418" s="217" t="str">
        <f t="shared" si="1452"/>
        <v xml:space="preserve"> </v>
      </c>
      <c r="AG418" s="288"/>
      <c r="AH418" s="217"/>
      <c r="AI418" s="285"/>
      <c r="AJ418" s="222"/>
      <c r="AK418" s="217" t="str">
        <f t="shared" si="1452"/>
        <v xml:space="preserve"> </v>
      </c>
      <c r="AL418" s="288"/>
      <c r="AM418" s="217"/>
      <c r="AN418" s="285"/>
      <c r="AO418" s="222"/>
      <c r="AP418" s="217" t="str">
        <f t="shared" si="1452"/>
        <v xml:space="preserve"> </v>
      </c>
      <c r="AQ418" s="288"/>
      <c r="AR418" s="217"/>
      <c r="AS418" s="285"/>
      <c r="AT418" s="222"/>
      <c r="AU418" s="217" t="str">
        <f t="shared" si="1452"/>
        <v xml:space="preserve"> </v>
      </c>
      <c r="AV418" s="288"/>
      <c r="AW418" s="217"/>
      <c r="AX418" s="285"/>
      <c r="AY418" s="222"/>
      <c r="AZ418" s="217" t="str">
        <f t="shared" si="1452"/>
        <v xml:space="preserve"> </v>
      </c>
      <c r="BA418" s="288"/>
      <c r="BB418" s="217"/>
      <c r="BC418" s="285"/>
      <c r="BD418" s="222"/>
      <c r="BE418" s="217" t="str">
        <f t="shared" si="1452"/>
        <v xml:space="preserve"> </v>
      </c>
      <c r="BF418" s="288"/>
      <c r="BG418" s="217"/>
      <c r="BH418" s="285"/>
      <c r="BI418" s="222"/>
      <c r="BJ418" s="217" t="str">
        <f t="shared" si="1452"/>
        <v xml:space="preserve"> </v>
      </c>
      <c r="BK418" s="288"/>
      <c r="BL418" s="217"/>
      <c r="BM418" s="285"/>
      <c r="BN418" s="222"/>
      <c r="BO418" s="217" t="str">
        <f t="shared" si="1452"/>
        <v xml:space="preserve"> </v>
      </c>
      <c r="BP418" s="288"/>
      <c r="BQ418" s="217"/>
      <c r="BR418" s="285"/>
      <c r="BS418" s="222"/>
      <c r="BT418" s="217" t="str">
        <f t="shared" si="1452"/>
        <v xml:space="preserve"> </v>
      </c>
      <c r="BU418" s="288"/>
      <c r="BV418" s="217"/>
      <c r="BW418" s="285"/>
      <c r="BX418" s="222"/>
      <c r="BY418" s="217" t="str">
        <f t="shared" si="1453"/>
        <v xml:space="preserve"> </v>
      </c>
      <c r="BZ418" s="288"/>
      <c r="CA418" s="217"/>
      <c r="CB418" s="285"/>
      <c r="CC418" s="222"/>
      <c r="CD418" s="217" t="str">
        <f t="shared" si="1453"/>
        <v xml:space="preserve"> </v>
      </c>
      <c r="CE418" s="288"/>
      <c r="CF418" s="217"/>
      <c r="CG418" s="285"/>
      <c r="CH418" s="222"/>
      <c r="CI418" s="217" t="str">
        <f t="shared" si="1453"/>
        <v xml:space="preserve"> </v>
      </c>
      <c r="CJ418" s="288"/>
      <c r="CK418" s="217"/>
      <c r="CL418" s="285"/>
      <c r="CM418" s="222"/>
      <c r="CN418" s="217" t="str">
        <f t="shared" si="1453"/>
        <v xml:space="preserve"> </v>
      </c>
      <c r="CO418" s="288"/>
      <c r="CP418" s="217"/>
      <c r="CQ418" s="285"/>
      <c r="CR418" s="222"/>
      <c r="CS418" s="217" t="str">
        <f t="shared" si="1453"/>
        <v xml:space="preserve"> </v>
      </c>
      <c r="CT418" s="288"/>
      <c r="CU418" s="217"/>
      <c r="CV418" s="285"/>
      <c r="CW418" s="222"/>
      <c r="CX418" s="217" t="str">
        <f t="shared" si="1453"/>
        <v xml:space="preserve"> </v>
      </c>
      <c r="CY418" s="288"/>
      <c r="CZ418" s="217"/>
      <c r="DA418" s="285"/>
      <c r="DB418" s="222"/>
      <c r="DC418" s="217" t="str">
        <f t="shared" si="1453"/>
        <v xml:space="preserve"> </v>
      </c>
      <c r="DD418" s="288"/>
      <c r="DE418" s="217"/>
      <c r="DF418" s="285"/>
      <c r="DG418" s="222"/>
      <c r="DH418" s="217" t="str">
        <f t="shared" si="1453"/>
        <v xml:space="preserve"> </v>
      </c>
      <c r="DI418" s="288"/>
      <c r="DJ418" s="217"/>
      <c r="DK418" s="285"/>
      <c r="DL418" s="222"/>
      <c r="DM418" s="217" t="str">
        <f t="shared" si="1453"/>
        <v xml:space="preserve"> </v>
      </c>
      <c r="DN418" s="288"/>
      <c r="DO418" s="217"/>
      <c r="DP418" s="285"/>
      <c r="DQ418" s="222"/>
      <c r="DR418" s="217" t="str">
        <f t="shared" si="1453"/>
        <v xml:space="preserve"> </v>
      </c>
      <c r="DS418" s="288"/>
      <c r="DT418" s="217"/>
      <c r="DU418" s="285"/>
      <c r="DV418" s="222"/>
      <c r="DW418" s="217" t="str">
        <f t="shared" si="1453"/>
        <v xml:space="preserve"> </v>
      </c>
      <c r="DX418" s="288"/>
      <c r="DY418" s="217"/>
      <c r="DZ418" s="285"/>
      <c r="EA418" s="222"/>
      <c r="EB418" s="217" t="str">
        <f t="shared" si="1453"/>
        <v xml:space="preserve"> </v>
      </c>
      <c r="EC418" s="288"/>
      <c r="ED418" s="217"/>
      <c r="EE418" s="285"/>
      <c r="EF418" s="222"/>
      <c r="EG418" s="217" t="str">
        <f t="shared" si="1453"/>
        <v xml:space="preserve"> </v>
      </c>
      <c r="EH418" s="288"/>
      <c r="EI418" s="217"/>
      <c r="EJ418" s="285"/>
      <c r="EK418" s="222"/>
      <c r="EL418" s="217" t="str">
        <f t="shared" si="1454"/>
        <v xml:space="preserve"> </v>
      </c>
      <c r="EM418" s="288"/>
      <c r="EN418" s="217"/>
      <c r="EO418" s="285"/>
      <c r="EP418" s="222"/>
      <c r="EQ418" s="217" t="str">
        <f t="shared" si="1454"/>
        <v xml:space="preserve"> </v>
      </c>
      <c r="ER418" s="288"/>
      <c r="ES418" s="217"/>
      <c r="ET418" s="285"/>
      <c r="EU418" s="222"/>
      <c r="EV418" s="217" t="str">
        <f t="shared" si="1454"/>
        <v xml:space="preserve"> </v>
      </c>
      <c r="EW418" s="288"/>
      <c r="EX418" s="217"/>
      <c r="EY418" s="285"/>
      <c r="EZ418" s="222"/>
      <c r="FA418" s="217" t="str">
        <f t="shared" si="1454"/>
        <v xml:space="preserve"> </v>
      </c>
      <c r="FB418" s="288"/>
      <c r="FC418" s="217"/>
      <c r="FD418" s="285"/>
    </row>
    <row r="419" spans="1:160" ht="15" customHeight="1">
      <c r="A419" s="361">
        <f>IF($A417+1=8,1, $A417+1)</f>
        <v>1</v>
      </c>
      <c r="B419" s="401"/>
      <c r="C419" s="385">
        <f>C417+1</f>
        <v>43297</v>
      </c>
      <c r="D419" s="275" t="s">
        <v>74</v>
      </c>
      <c r="E419" s="11" t="str">
        <f t="shared" si="1451"/>
        <v>AM</v>
      </c>
      <c r="F419" s="156"/>
      <c r="G419" s="155" t="str">
        <f t="shared" si="1447"/>
        <v xml:space="preserve"> </v>
      </c>
      <c r="H419" s="287"/>
      <c r="I419" s="155"/>
      <c r="J419" s="286"/>
      <c r="K419" s="156"/>
      <c r="L419" s="155" t="str">
        <f t="shared" si="1452"/>
        <v xml:space="preserve"> </v>
      </c>
      <c r="M419" s="287"/>
      <c r="N419" s="155"/>
      <c r="O419" s="286"/>
      <c r="P419" s="156"/>
      <c r="Q419" s="155" t="str">
        <f t="shared" si="1452"/>
        <v xml:space="preserve"> </v>
      </c>
      <c r="R419" s="287"/>
      <c r="S419" s="155"/>
      <c r="T419" s="286"/>
      <c r="U419" s="156"/>
      <c r="V419" s="155" t="str">
        <f t="shared" si="1452"/>
        <v xml:space="preserve"> </v>
      </c>
      <c r="W419" s="287"/>
      <c r="X419" s="155"/>
      <c r="Y419" s="286"/>
      <c r="Z419" s="156"/>
      <c r="AA419" s="155" t="str">
        <f t="shared" si="1452"/>
        <v xml:space="preserve"> </v>
      </c>
      <c r="AB419" s="287"/>
      <c r="AC419" s="155"/>
      <c r="AD419" s="286"/>
      <c r="AE419" s="156"/>
      <c r="AF419" s="155" t="str">
        <f t="shared" si="1452"/>
        <v xml:space="preserve"> </v>
      </c>
      <c r="AG419" s="287"/>
      <c r="AH419" s="155"/>
      <c r="AI419" s="286"/>
      <c r="AJ419" s="156"/>
      <c r="AK419" s="155" t="str">
        <f t="shared" si="1452"/>
        <v xml:space="preserve"> </v>
      </c>
      <c r="AL419" s="287"/>
      <c r="AM419" s="155"/>
      <c r="AN419" s="286"/>
      <c r="AO419" s="156"/>
      <c r="AP419" s="155" t="str">
        <f t="shared" si="1452"/>
        <v xml:space="preserve"> </v>
      </c>
      <c r="AQ419" s="287"/>
      <c r="AR419" s="155"/>
      <c r="AS419" s="286"/>
      <c r="AT419" s="156"/>
      <c r="AU419" s="155" t="str">
        <f t="shared" si="1452"/>
        <v xml:space="preserve"> </v>
      </c>
      <c r="AV419" s="287"/>
      <c r="AW419" s="155"/>
      <c r="AX419" s="286"/>
      <c r="AY419" s="156"/>
      <c r="AZ419" s="155" t="str">
        <f t="shared" si="1452"/>
        <v xml:space="preserve"> </v>
      </c>
      <c r="BA419" s="287"/>
      <c r="BB419" s="155"/>
      <c r="BC419" s="286"/>
      <c r="BD419" s="156"/>
      <c r="BE419" s="155" t="str">
        <f t="shared" si="1452"/>
        <v xml:space="preserve"> </v>
      </c>
      <c r="BF419" s="287"/>
      <c r="BG419" s="155"/>
      <c r="BH419" s="286"/>
      <c r="BI419" s="156"/>
      <c r="BJ419" s="155" t="str">
        <f t="shared" si="1452"/>
        <v xml:space="preserve"> </v>
      </c>
      <c r="BK419" s="287"/>
      <c r="BL419" s="155"/>
      <c r="BM419" s="286"/>
      <c r="BN419" s="156"/>
      <c r="BO419" s="155" t="str">
        <f t="shared" si="1452"/>
        <v xml:space="preserve"> </v>
      </c>
      <c r="BP419" s="287"/>
      <c r="BQ419" s="155"/>
      <c r="BR419" s="286"/>
      <c r="BS419" s="156"/>
      <c r="BT419" s="155" t="str">
        <f t="shared" si="1452"/>
        <v xml:space="preserve"> </v>
      </c>
      <c r="BU419" s="287"/>
      <c r="BV419" s="155"/>
      <c r="BW419" s="286"/>
      <c r="BX419" s="156"/>
      <c r="BY419" s="155" t="str">
        <f t="shared" si="1453"/>
        <v xml:space="preserve"> </v>
      </c>
      <c r="BZ419" s="287"/>
      <c r="CA419" s="155"/>
      <c r="CB419" s="286"/>
      <c r="CC419" s="156"/>
      <c r="CD419" s="155" t="str">
        <f t="shared" si="1453"/>
        <v xml:space="preserve"> </v>
      </c>
      <c r="CE419" s="287"/>
      <c r="CF419" s="155"/>
      <c r="CG419" s="286"/>
      <c r="CH419" s="156"/>
      <c r="CI419" s="155" t="str">
        <f t="shared" si="1453"/>
        <v xml:space="preserve"> </v>
      </c>
      <c r="CJ419" s="287"/>
      <c r="CK419" s="155"/>
      <c r="CL419" s="286"/>
      <c r="CM419" s="156"/>
      <c r="CN419" s="155" t="str">
        <f t="shared" si="1453"/>
        <v xml:space="preserve"> </v>
      </c>
      <c r="CO419" s="287"/>
      <c r="CP419" s="155"/>
      <c r="CQ419" s="286"/>
      <c r="CR419" s="156"/>
      <c r="CS419" s="155" t="str">
        <f t="shared" si="1453"/>
        <v xml:space="preserve"> </v>
      </c>
      <c r="CT419" s="287"/>
      <c r="CU419" s="155"/>
      <c r="CV419" s="286"/>
      <c r="CW419" s="156"/>
      <c r="CX419" s="155" t="str">
        <f t="shared" si="1453"/>
        <v xml:space="preserve"> </v>
      </c>
      <c r="CY419" s="287"/>
      <c r="CZ419" s="155"/>
      <c r="DA419" s="286"/>
      <c r="DB419" s="156"/>
      <c r="DC419" s="155" t="str">
        <f t="shared" si="1453"/>
        <v xml:space="preserve"> </v>
      </c>
      <c r="DD419" s="287"/>
      <c r="DE419" s="155"/>
      <c r="DF419" s="286"/>
      <c r="DG419" s="156"/>
      <c r="DH419" s="155" t="str">
        <f t="shared" si="1453"/>
        <v xml:space="preserve"> </v>
      </c>
      <c r="DI419" s="287"/>
      <c r="DJ419" s="155"/>
      <c r="DK419" s="286"/>
      <c r="DL419" s="156"/>
      <c r="DM419" s="155" t="str">
        <f t="shared" si="1453"/>
        <v xml:space="preserve"> </v>
      </c>
      <c r="DN419" s="287"/>
      <c r="DO419" s="155"/>
      <c r="DP419" s="286"/>
      <c r="DQ419" s="156"/>
      <c r="DR419" s="155" t="str">
        <f t="shared" si="1453"/>
        <v xml:space="preserve"> </v>
      </c>
      <c r="DS419" s="287"/>
      <c r="DT419" s="155"/>
      <c r="DU419" s="286"/>
      <c r="DV419" s="156"/>
      <c r="DW419" s="155" t="str">
        <f t="shared" si="1453"/>
        <v xml:space="preserve"> </v>
      </c>
      <c r="DX419" s="287"/>
      <c r="DY419" s="155"/>
      <c r="DZ419" s="286"/>
      <c r="EA419" s="156"/>
      <c r="EB419" s="155" t="str">
        <f t="shared" si="1453"/>
        <v xml:space="preserve"> </v>
      </c>
      <c r="EC419" s="287"/>
      <c r="ED419" s="155"/>
      <c r="EE419" s="286"/>
      <c r="EF419" s="156"/>
      <c r="EG419" s="155" t="str">
        <f t="shared" si="1453"/>
        <v xml:space="preserve"> </v>
      </c>
      <c r="EH419" s="287"/>
      <c r="EI419" s="155"/>
      <c r="EJ419" s="286"/>
      <c r="EK419" s="156"/>
      <c r="EL419" s="155" t="str">
        <f t="shared" si="1454"/>
        <v xml:space="preserve"> </v>
      </c>
      <c r="EM419" s="287"/>
      <c r="EN419" s="155"/>
      <c r="EO419" s="286"/>
      <c r="EP419" s="156"/>
      <c r="EQ419" s="155" t="str">
        <f t="shared" si="1454"/>
        <v xml:space="preserve"> </v>
      </c>
      <c r="ER419" s="287"/>
      <c r="ES419" s="155"/>
      <c r="ET419" s="286"/>
      <c r="EU419" s="156"/>
      <c r="EV419" s="155" t="str">
        <f t="shared" si="1454"/>
        <v xml:space="preserve"> </v>
      </c>
      <c r="EW419" s="287"/>
      <c r="EX419" s="155"/>
      <c r="EY419" s="286"/>
      <c r="EZ419" s="156"/>
      <c r="FA419" s="155" t="str">
        <f t="shared" si="1454"/>
        <v xml:space="preserve"> </v>
      </c>
      <c r="FB419" s="287"/>
      <c r="FC419" s="155"/>
      <c r="FD419" s="286"/>
    </row>
    <row r="420" spans="1:160" ht="15" customHeight="1">
      <c r="A420" s="361"/>
      <c r="B420" s="401"/>
      <c r="C420" s="385"/>
      <c r="D420" s="277"/>
      <c r="E420" s="11" t="str">
        <f t="shared" si="1451"/>
        <v>PM</v>
      </c>
      <c r="F420" s="156"/>
      <c r="G420" s="155" t="str">
        <f t="shared" si="1447"/>
        <v xml:space="preserve"> </v>
      </c>
      <c r="H420" s="287"/>
      <c r="I420" s="155"/>
      <c r="J420" s="286"/>
      <c r="K420" s="156"/>
      <c r="L420" s="155" t="str">
        <f t="shared" si="1452"/>
        <v xml:space="preserve"> </v>
      </c>
      <c r="M420" s="287"/>
      <c r="N420" s="155"/>
      <c r="O420" s="286"/>
      <c r="P420" s="156"/>
      <c r="Q420" s="155" t="str">
        <f t="shared" si="1452"/>
        <v xml:space="preserve"> </v>
      </c>
      <c r="R420" s="287"/>
      <c r="S420" s="155"/>
      <c r="T420" s="286"/>
      <c r="U420" s="156"/>
      <c r="V420" s="155" t="str">
        <f t="shared" si="1452"/>
        <v xml:space="preserve"> </v>
      </c>
      <c r="W420" s="287"/>
      <c r="X420" s="155"/>
      <c r="Y420" s="286"/>
      <c r="Z420" s="156"/>
      <c r="AA420" s="155" t="str">
        <f t="shared" si="1452"/>
        <v xml:space="preserve"> </v>
      </c>
      <c r="AB420" s="287"/>
      <c r="AC420" s="155"/>
      <c r="AD420" s="286"/>
      <c r="AE420" s="156"/>
      <c r="AF420" s="155" t="str">
        <f t="shared" si="1452"/>
        <v xml:space="preserve"> </v>
      </c>
      <c r="AG420" s="287"/>
      <c r="AH420" s="155"/>
      <c r="AI420" s="286"/>
      <c r="AJ420" s="156"/>
      <c r="AK420" s="155" t="str">
        <f t="shared" si="1452"/>
        <v xml:space="preserve"> </v>
      </c>
      <c r="AL420" s="287"/>
      <c r="AM420" s="155"/>
      <c r="AN420" s="286"/>
      <c r="AO420" s="156"/>
      <c r="AP420" s="155" t="str">
        <f t="shared" si="1452"/>
        <v xml:space="preserve"> </v>
      </c>
      <c r="AQ420" s="287"/>
      <c r="AR420" s="155"/>
      <c r="AS420" s="286"/>
      <c r="AT420" s="156"/>
      <c r="AU420" s="155" t="str">
        <f t="shared" si="1452"/>
        <v xml:space="preserve"> </v>
      </c>
      <c r="AV420" s="287"/>
      <c r="AW420" s="155"/>
      <c r="AX420" s="286"/>
      <c r="AY420" s="156"/>
      <c r="AZ420" s="155" t="str">
        <f t="shared" si="1452"/>
        <v xml:space="preserve"> </v>
      </c>
      <c r="BA420" s="287"/>
      <c r="BB420" s="155"/>
      <c r="BC420" s="286"/>
      <c r="BD420" s="156"/>
      <c r="BE420" s="155" t="str">
        <f t="shared" si="1452"/>
        <v xml:space="preserve"> </v>
      </c>
      <c r="BF420" s="287"/>
      <c r="BG420" s="155"/>
      <c r="BH420" s="286"/>
      <c r="BI420" s="156"/>
      <c r="BJ420" s="155" t="str">
        <f t="shared" si="1452"/>
        <v xml:space="preserve"> </v>
      </c>
      <c r="BK420" s="287"/>
      <c r="BL420" s="155"/>
      <c r="BM420" s="286"/>
      <c r="BN420" s="156"/>
      <c r="BO420" s="155" t="str">
        <f t="shared" si="1452"/>
        <v xml:space="preserve"> </v>
      </c>
      <c r="BP420" s="287"/>
      <c r="BQ420" s="155"/>
      <c r="BR420" s="286"/>
      <c r="BS420" s="156"/>
      <c r="BT420" s="155" t="str">
        <f t="shared" si="1452"/>
        <v xml:space="preserve"> </v>
      </c>
      <c r="BU420" s="287"/>
      <c r="BV420" s="155"/>
      <c r="BW420" s="286"/>
      <c r="BX420" s="156"/>
      <c r="BY420" s="155" t="str">
        <f t="shared" si="1453"/>
        <v xml:space="preserve"> </v>
      </c>
      <c r="BZ420" s="287"/>
      <c r="CA420" s="155"/>
      <c r="CB420" s="286"/>
      <c r="CC420" s="156"/>
      <c r="CD420" s="155" t="str">
        <f t="shared" si="1453"/>
        <v xml:space="preserve"> </v>
      </c>
      <c r="CE420" s="287"/>
      <c r="CF420" s="155"/>
      <c r="CG420" s="286"/>
      <c r="CH420" s="156"/>
      <c r="CI420" s="155" t="str">
        <f t="shared" si="1453"/>
        <v xml:space="preserve"> </v>
      </c>
      <c r="CJ420" s="287"/>
      <c r="CK420" s="155"/>
      <c r="CL420" s="286"/>
      <c r="CM420" s="156"/>
      <c r="CN420" s="155" t="str">
        <f t="shared" si="1453"/>
        <v xml:space="preserve"> </v>
      </c>
      <c r="CO420" s="287"/>
      <c r="CP420" s="155"/>
      <c r="CQ420" s="286"/>
      <c r="CR420" s="156"/>
      <c r="CS420" s="155" t="str">
        <f t="shared" si="1453"/>
        <v xml:space="preserve"> </v>
      </c>
      <c r="CT420" s="287"/>
      <c r="CU420" s="155"/>
      <c r="CV420" s="286"/>
      <c r="CW420" s="156"/>
      <c r="CX420" s="155" t="str">
        <f t="shared" si="1453"/>
        <v xml:space="preserve"> </v>
      </c>
      <c r="CY420" s="287"/>
      <c r="CZ420" s="155"/>
      <c r="DA420" s="286"/>
      <c r="DB420" s="156"/>
      <c r="DC420" s="155" t="str">
        <f t="shared" si="1453"/>
        <v xml:space="preserve"> </v>
      </c>
      <c r="DD420" s="287"/>
      <c r="DE420" s="155"/>
      <c r="DF420" s="286"/>
      <c r="DG420" s="156"/>
      <c r="DH420" s="155" t="str">
        <f t="shared" si="1453"/>
        <v xml:space="preserve"> </v>
      </c>
      <c r="DI420" s="287"/>
      <c r="DJ420" s="155"/>
      <c r="DK420" s="286"/>
      <c r="DL420" s="156"/>
      <c r="DM420" s="155" t="str">
        <f t="shared" si="1453"/>
        <v xml:space="preserve"> </v>
      </c>
      <c r="DN420" s="287"/>
      <c r="DO420" s="155"/>
      <c r="DP420" s="286"/>
      <c r="DQ420" s="156"/>
      <c r="DR420" s="155" t="str">
        <f t="shared" si="1453"/>
        <v xml:space="preserve"> </v>
      </c>
      <c r="DS420" s="287"/>
      <c r="DT420" s="155"/>
      <c r="DU420" s="286"/>
      <c r="DV420" s="156"/>
      <c r="DW420" s="155" t="str">
        <f t="shared" si="1453"/>
        <v xml:space="preserve"> </v>
      </c>
      <c r="DX420" s="287"/>
      <c r="DY420" s="155"/>
      <c r="DZ420" s="286"/>
      <c r="EA420" s="156"/>
      <c r="EB420" s="155" t="str">
        <f t="shared" si="1453"/>
        <v xml:space="preserve"> </v>
      </c>
      <c r="EC420" s="287"/>
      <c r="ED420" s="155"/>
      <c r="EE420" s="286"/>
      <c r="EF420" s="156"/>
      <c r="EG420" s="155" t="str">
        <f t="shared" si="1453"/>
        <v xml:space="preserve"> </v>
      </c>
      <c r="EH420" s="287"/>
      <c r="EI420" s="155"/>
      <c r="EJ420" s="286"/>
      <c r="EK420" s="156"/>
      <c r="EL420" s="155" t="str">
        <f t="shared" si="1454"/>
        <v xml:space="preserve"> </v>
      </c>
      <c r="EM420" s="287"/>
      <c r="EN420" s="155"/>
      <c r="EO420" s="286"/>
      <c r="EP420" s="156"/>
      <c r="EQ420" s="155" t="str">
        <f t="shared" si="1454"/>
        <v xml:space="preserve"> </v>
      </c>
      <c r="ER420" s="287"/>
      <c r="ES420" s="155"/>
      <c r="ET420" s="286"/>
      <c r="EU420" s="156"/>
      <c r="EV420" s="155" t="str">
        <f t="shared" si="1454"/>
        <v xml:space="preserve"> </v>
      </c>
      <c r="EW420" s="287"/>
      <c r="EX420" s="155"/>
      <c r="EY420" s="286"/>
      <c r="EZ420" s="156"/>
      <c r="FA420" s="155" t="str">
        <f t="shared" si="1454"/>
        <v xml:space="preserve"> </v>
      </c>
      <c r="FB420" s="287"/>
      <c r="FC420" s="155"/>
      <c r="FD420" s="286"/>
    </row>
    <row r="421" spans="1:160" ht="15" customHeight="1">
      <c r="A421" s="361">
        <f>IF($A419+1=8,1, $A419+1)</f>
        <v>2</v>
      </c>
      <c r="B421" s="401"/>
      <c r="C421" s="385">
        <f>C419+1</f>
        <v>43298</v>
      </c>
      <c r="D421" s="275" t="s">
        <v>75</v>
      </c>
      <c r="E421" s="11" t="str">
        <f t="shared" si="1451"/>
        <v>AM</v>
      </c>
      <c r="F421" s="156"/>
      <c r="G421" s="155" t="str">
        <f t="shared" si="1447"/>
        <v xml:space="preserve"> </v>
      </c>
      <c r="H421" s="287"/>
      <c r="I421" s="155"/>
      <c r="J421" s="286"/>
      <c r="K421" s="156"/>
      <c r="L421" s="155" t="str">
        <f t="shared" si="1452"/>
        <v xml:space="preserve"> </v>
      </c>
      <c r="M421" s="287"/>
      <c r="N421" s="155"/>
      <c r="O421" s="286"/>
      <c r="P421" s="156"/>
      <c r="Q421" s="155" t="str">
        <f t="shared" si="1452"/>
        <v xml:space="preserve"> </v>
      </c>
      <c r="R421" s="287"/>
      <c r="S421" s="155"/>
      <c r="T421" s="286"/>
      <c r="U421" s="156"/>
      <c r="V421" s="155" t="str">
        <f t="shared" si="1452"/>
        <v xml:space="preserve"> </v>
      </c>
      <c r="W421" s="287"/>
      <c r="X421" s="155"/>
      <c r="Y421" s="286"/>
      <c r="Z421" s="156"/>
      <c r="AA421" s="155" t="str">
        <f t="shared" si="1452"/>
        <v xml:space="preserve"> </v>
      </c>
      <c r="AB421" s="287"/>
      <c r="AC421" s="155"/>
      <c r="AD421" s="286"/>
      <c r="AE421" s="156"/>
      <c r="AF421" s="155" t="str">
        <f t="shared" si="1452"/>
        <v xml:space="preserve"> </v>
      </c>
      <c r="AG421" s="287"/>
      <c r="AH421" s="155"/>
      <c r="AI421" s="286"/>
      <c r="AJ421" s="156"/>
      <c r="AK421" s="155" t="str">
        <f t="shared" si="1452"/>
        <v xml:space="preserve"> </v>
      </c>
      <c r="AL421" s="287"/>
      <c r="AM421" s="155"/>
      <c r="AN421" s="286"/>
      <c r="AO421" s="156"/>
      <c r="AP421" s="155" t="str">
        <f t="shared" si="1452"/>
        <v xml:space="preserve"> </v>
      </c>
      <c r="AQ421" s="287"/>
      <c r="AR421" s="155"/>
      <c r="AS421" s="286"/>
      <c r="AT421" s="156"/>
      <c r="AU421" s="155" t="str">
        <f t="shared" si="1452"/>
        <v xml:space="preserve"> </v>
      </c>
      <c r="AV421" s="287"/>
      <c r="AW421" s="155"/>
      <c r="AX421" s="286"/>
      <c r="AY421" s="156"/>
      <c r="AZ421" s="155" t="str">
        <f t="shared" si="1452"/>
        <v xml:space="preserve"> </v>
      </c>
      <c r="BA421" s="287"/>
      <c r="BB421" s="155"/>
      <c r="BC421" s="286"/>
      <c r="BD421" s="156"/>
      <c r="BE421" s="155" t="str">
        <f t="shared" si="1452"/>
        <v xml:space="preserve"> </v>
      </c>
      <c r="BF421" s="287"/>
      <c r="BG421" s="155"/>
      <c r="BH421" s="286"/>
      <c r="BI421" s="156"/>
      <c r="BJ421" s="155" t="str">
        <f t="shared" si="1452"/>
        <v xml:space="preserve"> </v>
      </c>
      <c r="BK421" s="287"/>
      <c r="BL421" s="155"/>
      <c r="BM421" s="286"/>
      <c r="BN421" s="156"/>
      <c r="BO421" s="155" t="str">
        <f t="shared" si="1452"/>
        <v xml:space="preserve"> </v>
      </c>
      <c r="BP421" s="287"/>
      <c r="BQ421" s="155"/>
      <c r="BR421" s="286"/>
      <c r="BS421" s="156"/>
      <c r="BT421" s="155" t="str">
        <f t="shared" si="1452"/>
        <v xml:space="preserve"> </v>
      </c>
      <c r="BU421" s="287"/>
      <c r="BV421" s="155"/>
      <c r="BW421" s="286"/>
      <c r="BX421" s="156"/>
      <c r="BY421" s="155" t="str">
        <f t="shared" si="1453"/>
        <v xml:space="preserve"> </v>
      </c>
      <c r="BZ421" s="287"/>
      <c r="CA421" s="155"/>
      <c r="CB421" s="286"/>
      <c r="CC421" s="156"/>
      <c r="CD421" s="155" t="str">
        <f t="shared" si="1453"/>
        <v xml:space="preserve"> </v>
      </c>
      <c r="CE421" s="287"/>
      <c r="CF421" s="155"/>
      <c r="CG421" s="286"/>
      <c r="CH421" s="156"/>
      <c r="CI421" s="155" t="str">
        <f t="shared" si="1453"/>
        <v xml:space="preserve"> </v>
      </c>
      <c r="CJ421" s="287"/>
      <c r="CK421" s="155"/>
      <c r="CL421" s="286"/>
      <c r="CM421" s="156"/>
      <c r="CN421" s="155" t="str">
        <f t="shared" si="1453"/>
        <v xml:space="preserve"> </v>
      </c>
      <c r="CO421" s="287"/>
      <c r="CP421" s="155"/>
      <c r="CQ421" s="286"/>
      <c r="CR421" s="156"/>
      <c r="CS421" s="155" t="str">
        <f t="shared" si="1453"/>
        <v xml:space="preserve"> </v>
      </c>
      <c r="CT421" s="287"/>
      <c r="CU421" s="155"/>
      <c r="CV421" s="286"/>
      <c r="CW421" s="156"/>
      <c r="CX421" s="155" t="str">
        <f t="shared" si="1453"/>
        <v xml:space="preserve"> </v>
      </c>
      <c r="CY421" s="287"/>
      <c r="CZ421" s="155"/>
      <c r="DA421" s="286"/>
      <c r="DB421" s="156"/>
      <c r="DC421" s="155" t="str">
        <f t="shared" si="1453"/>
        <v xml:space="preserve"> </v>
      </c>
      <c r="DD421" s="287"/>
      <c r="DE421" s="155"/>
      <c r="DF421" s="286"/>
      <c r="DG421" s="156"/>
      <c r="DH421" s="155" t="str">
        <f t="shared" si="1453"/>
        <v xml:space="preserve"> </v>
      </c>
      <c r="DI421" s="287"/>
      <c r="DJ421" s="155"/>
      <c r="DK421" s="286"/>
      <c r="DL421" s="156"/>
      <c r="DM421" s="155" t="str">
        <f t="shared" si="1453"/>
        <v xml:space="preserve"> </v>
      </c>
      <c r="DN421" s="287"/>
      <c r="DO421" s="155"/>
      <c r="DP421" s="286"/>
      <c r="DQ421" s="156"/>
      <c r="DR421" s="155" t="str">
        <f t="shared" si="1453"/>
        <v xml:space="preserve"> </v>
      </c>
      <c r="DS421" s="287"/>
      <c r="DT421" s="155"/>
      <c r="DU421" s="286"/>
      <c r="DV421" s="156"/>
      <c r="DW421" s="155" t="str">
        <f t="shared" si="1453"/>
        <v xml:space="preserve"> </v>
      </c>
      <c r="DX421" s="287"/>
      <c r="DY421" s="155"/>
      <c r="DZ421" s="286"/>
      <c r="EA421" s="156"/>
      <c r="EB421" s="155" t="str">
        <f t="shared" si="1453"/>
        <v xml:space="preserve"> </v>
      </c>
      <c r="EC421" s="287"/>
      <c r="ED421" s="155"/>
      <c r="EE421" s="286"/>
      <c r="EF421" s="156"/>
      <c r="EG421" s="155" t="str">
        <f t="shared" si="1453"/>
        <v xml:space="preserve"> </v>
      </c>
      <c r="EH421" s="287"/>
      <c r="EI421" s="155"/>
      <c r="EJ421" s="286"/>
      <c r="EK421" s="156"/>
      <c r="EL421" s="155" t="str">
        <f t="shared" si="1454"/>
        <v xml:space="preserve"> </v>
      </c>
      <c r="EM421" s="287"/>
      <c r="EN421" s="155"/>
      <c r="EO421" s="286"/>
      <c r="EP421" s="156"/>
      <c r="EQ421" s="155" t="str">
        <f t="shared" si="1454"/>
        <v xml:space="preserve"> </v>
      </c>
      <c r="ER421" s="287"/>
      <c r="ES421" s="155"/>
      <c r="ET421" s="286"/>
      <c r="EU421" s="156"/>
      <c r="EV421" s="155" t="str">
        <f t="shared" si="1454"/>
        <v xml:space="preserve"> </v>
      </c>
      <c r="EW421" s="287"/>
      <c r="EX421" s="155"/>
      <c r="EY421" s="286"/>
      <c r="EZ421" s="156"/>
      <c r="FA421" s="155" t="str">
        <f t="shared" si="1454"/>
        <v xml:space="preserve"> </v>
      </c>
      <c r="FB421" s="287"/>
      <c r="FC421" s="155"/>
      <c r="FD421" s="286"/>
    </row>
    <row r="422" spans="1:160" ht="15" customHeight="1">
      <c r="A422" s="361"/>
      <c r="B422" s="401"/>
      <c r="C422" s="385"/>
      <c r="D422" s="277"/>
      <c r="E422" s="11" t="str">
        <f t="shared" si="1451"/>
        <v>PM</v>
      </c>
      <c r="F422" s="156"/>
      <c r="G422" s="155" t="str">
        <f t="shared" si="1447"/>
        <v xml:space="preserve"> </v>
      </c>
      <c r="H422" s="287"/>
      <c r="I422" s="155"/>
      <c r="J422" s="286"/>
      <c r="K422" s="156"/>
      <c r="L422" s="155" t="str">
        <f t="shared" si="1452"/>
        <v xml:space="preserve"> </v>
      </c>
      <c r="M422" s="287"/>
      <c r="N422" s="155"/>
      <c r="O422" s="286"/>
      <c r="P422" s="156"/>
      <c r="Q422" s="155" t="str">
        <f t="shared" si="1452"/>
        <v xml:space="preserve"> </v>
      </c>
      <c r="R422" s="287"/>
      <c r="S422" s="155"/>
      <c r="T422" s="286"/>
      <c r="U422" s="156"/>
      <c r="V422" s="155" t="str">
        <f t="shared" si="1452"/>
        <v xml:space="preserve"> </v>
      </c>
      <c r="W422" s="287"/>
      <c r="X422" s="155"/>
      <c r="Y422" s="286"/>
      <c r="Z422" s="156"/>
      <c r="AA422" s="155" t="str">
        <f t="shared" si="1452"/>
        <v xml:space="preserve"> </v>
      </c>
      <c r="AB422" s="287"/>
      <c r="AC422" s="155"/>
      <c r="AD422" s="286"/>
      <c r="AE422" s="156"/>
      <c r="AF422" s="155" t="str">
        <f t="shared" si="1452"/>
        <v xml:space="preserve"> </v>
      </c>
      <c r="AG422" s="287"/>
      <c r="AH422" s="155"/>
      <c r="AI422" s="286"/>
      <c r="AJ422" s="156"/>
      <c r="AK422" s="155" t="str">
        <f t="shared" si="1452"/>
        <v xml:space="preserve"> </v>
      </c>
      <c r="AL422" s="287"/>
      <c r="AM422" s="155"/>
      <c r="AN422" s="286"/>
      <c r="AO422" s="156"/>
      <c r="AP422" s="155" t="str">
        <f t="shared" si="1452"/>
        <v xml:space="preserve"> </v>
      </c>
      <c r="AQ422" s="287"/>
      <c r="AR422" s="155"/>
      <c r="AS422" s="286"/>
      <c r="AT422" s="156"/>
      <c r="AU422" s="155" t="str">
        <f t="shared" si="1452"/>
        <v xml:space="preserve"> </v>
      </c>
      <c r="AV422" s="287"/>
      <c r="AW422" s="155"/>
      <c r="AX422" s="286"/>
      <c r="AY422" s="156"/>
      <c r="AZ422" s="155" t="str">
        <f t="shared" si="1452"/>
        <v xml:space="preserve"> </v>
      </c>
      <c r="BA422" s="287"/>
      <c r="BB422" s="155"/>
      <c r="BC422" s="286"/>
      <c r="BD422" s="156"/>
      <c r="BE422" s="155" t="str">
        <f t="shared" si="1452"/>
        <v xml:space="preserve"> </v>
      </c>
      <c r="BF422" s="287"/>
      <c r="BG422" s="155"/>
      <c r="BH422" s="286"/>
      <c r="BI422" s="156"/>
      <c r="BJ422" s="155" t="str">
        <f t="shared" si="1452"/>
        <v xml:space="preserve"> </v>
      </c>
      <c r="BK422" s="287"/>
      <c r="BL422" s="155"/>
      <c r="BM422" s="286"/>
      <c r="BN422" s="156"/>
      <c r="BO422" s="155" t="str">
        <f t="shared" si="1452"/>
        <v xml:space="preserve"> </v>
      </c>
      <c r="BP422" s="287"/>
      <c r="BQ422" s="155"/>
      <c r="BR422" s="286"/>
      <c r="BS422" s="156"/>
      <c r="BT422" s="155" t="str">
        <f t="shared" si="1452"/>
        <v xml:space="preserve"> </v>
      </c>
      <c r="BU422" s="287"/>
      <c r="BV422" s="155"/>
      <c r="BW422" s="286"/>
      <c r="BX422" s="156"/>
      <c r="BY422" s="155" t="str">
        <f t="shared" si="1453"/>
        <v xml:space="preserve"> </v>
      </c>
      <c r="BZ422" s="287"/>
      <c r="CA422" s="155"/>
      <c r="CB422" s="286"/>
      <c r="CC422" s="156"/>
      <c r="CD422" s="155" t="str">
        <f t="shared" si="1453"/>
        <v xml:space="preserve"> </v>
      </c>
      <c r="CE422" s="287"/>
      <c r="CF422" s="155"/>
      <c r="CG422" s="286"/>
      <c r="CH422" s="156"/>
      <c r="CI422" s="155" t="str">
        <f t="shared" si="1453"/>
        <v xml:space="preserve"> </v>
      </c>
      <c r="CJ422" s="287"/>
      <c r="CK422" s="155"/>
      <c r="CL422" s="286"/>
      <c r="CM422" s="156"/>
      <c r="CN422" s="155" t="str">
        <f t="shared" si="1453"/>
        <v xml:space="preserve"> </v>
      </c>
      <c r="CO422" s="287"/>
      <c r="CP422" s="155"/>
      <c r="CQ422" s="286"/>
      <c r="CR422" s="156"/>
      <c r="CS422" s="155" t="str">
        <f t="shared" si="1453"/>
        <v xml:space="preserve"> </v>
      </c>
      <c r="CT422" s="287"/>
      <c r="CU422" s="155"/>
      <c r="CV422" s="286"/>
      <c r="CW422" s="156"/>
      <c r="CX422" s="155" t="str">
        <f t="shared" si="1453"/>
        <v xml:space="preserve"> </v>
      </c>
      <c r="CY422" s="287"/>
      <c r="CZ422" s="155"/>
      <c r="DA422" s="286"/>
      <c r="DB422" s="156"/>
      <c r="DC422" s="155" t="str">
        <f t="shared" si="1453"/>
        <v xml:space="preserve"> </v>
      </c>
      <c r="DD422" s="287"/>
      <c r="DE422" s="155"/>
      <c r="DF422" s="286"/>
      <c r="DG422" s="156"/>
      <c r="DH422" s="155" t="str">
        <f t="shared" si="1453"/>
        <v xml:space="preserve"> </v>
      </c>
      <c r="DI422" s="287"/>
      <c r="DJ422" s="155"/>
      <c r="DK422" s="286"/>
      <c r="DL422" s="156"/>
      <c r="DM422" s="155" t="str">
        <f t="shared" si="1453"/>
        <v xml:space="preserve"> </v>
      </c>
      <c r="DN422" s="287"/>
      <c r="DO422" s="155"/>
      <c r="DP422" s="286"/>
      <c r="DQ422" s="156"/>
      <c r="DR422" s="155" t="str">
        <f t="shared" si="1453"/>
        <v xml:space="preserve"> </v>
      </c>
      <c r="DS422" s="287"/>
      <c r="DT422" s="155"/>
      <c r="DU422" s="286"/>
      <c r="DV422" s="156"/>
      <c r="DW422" s="155" t="str">
        <f t="shared" si="1453"/>
        <v xml:space="preserve"> </v>
      </c>
      <c r="DX422" s="287"/>
      <c r="DY422" s="155"/>
      <c r="DZ422" s="286"/>
      <c r="EA422" s="156"/>
      <c r="EB422" s="155" t="str">
        <f t="shared" si="1453"/>
        <v xml:space="preserve"> </v>
      </c>
      <c r="EC422" s="287"/>
      <c r="ED422" s="155"/>
      <c r="EE422" s="286"/>
      <c r="EF422" s="156"/>
      <c r="EG422" s="155" t="str">
        <f t="shared" si="1453"/>
        <v xml:space="preserve"> </v>
      </c>
      <c r="EH422" s="287"/>
      <c r="EI422" s="155"/>
      <c r="EJ422" s="286"/>
      <c r="EK422" s="156"/>
      <c r="EL422" s="155" t="str">
        <f t="shared" si="1454"/>
        <v xml:space="preserve"> </v>
      </c>
      <c r="EM422" s="287"/>
      <c r="EN422" s="155"/>
      <c r="EO422" s="286"/>
      <c r="EP422" s="156"/>
      <c r="EQ422" s="155" t="str">
        <f t="shared" si="1454"/>
        <v xml:space="preserve"> </v>
      </c>
      <c r="ER422" s="287"/>
      <c r="ES422" s="155"/>
      <c r="ET422" s="286"/>
      <c r="EU422" s="156"/>
      <c r="EV422" s="155" t="str">
        <f t="shared" si="1454"/>
        <v xml:space="preserve"> </v>
      </c>
      <c r="EW422" s="287"/>
      <c r="EX422" s="155"/>
      <c r="EY422" s="286"/>
      <c r="EZ422" s="156"/>
      <c r="FA422" s="155" t="str">
        <f t="shared" si="1454"/>
        <v xml:space="preserve"> </v>
      </c>
      <c r="FB422" s="287"/>
      <c r="FC422" s="155"/>
      <c r="FD422" s="286"/>
    </row>
    <row r="423" spans="1:160" ht="15" customHeight="1">
      <c r="A423" s="361">
        <f>IF($A421+1=8,1, $A421+1)</f>
        <v>3</v>
      </c>
      <c r="B423" s="401"/>
      <c r="C423" s="385">
        <f>C421+1</f>
        <v>43299</v>
      </c>
      <c r="D423" s="275" t="s">
        <v>76</v>
      </c>
      <c r="E423" s="11" t="str">
        <f t="shared" si="1451"/>
        <v>AM</v>
      </c>
      <c r="F423" s="156"/>
      <c r="G423" s="155" t="str">
        <f t="shared" si="1447"/>
        <v xml:space="preserve"> </v>
      </c>
      <c r="H423" s="287"/>
      <c r="I423" s="155"/>
      <c r="J423" s="286"/>
      <c r="K423" s="156"/>
      <c r="L423" s="155" t="str">
        <f t="shared" si="1452"/>
        <v xml:space="preserve"> </v>
      </c>
      <c r="M423" s="287"/>
      <c r="N423" s="155"/>
      <c r="O423" s="286"/>
      <c r="P423" s="156"/>
      <c r="Q423" s="155" t="str">
        <f t="shared" si="1452"/>
        <v xml:space="preserve"> </v>
      </c>
      <c r="R423" s="287"/>
      <c r="S423" s="155"/>
      <c r="T423" s="286"/>
      <c r="U423" s="156"/>
      <c r="V423" s="155" t="str">
        <f t="shared" si="1452"/>
        <v xml:space="preserve"> </v>
      </c>
      <c r="W423" s="287"/>
      <c r="X423" s="155"/>
      <c r="Y423" s="286"/>
      <c r="Z423" s="156"/>
      <c r="AA423" s="155" t="str">
        <f t="shared" si="1452"/>
        <v xml:space="preserve"> </v>
      </c>
      <c r="AB423" s="287"/>
      <c r="AC423" s="155"/>
      <c r="AD423" s="286"/>
      <c r="AE423" s="156"/>
      <c r="AF423" s="155" t="str">
        <f t="shared" si="1452"/>
        <v xml:space="preserve"> </v>
      </c>
      <c r="AG423" s="287"/>
      <c r="AH423" s="155"/>
      <c r="AI423" s="286"/>
      <c r="AJ423" s="156"/>
      <c r="AK423" s="155" t="str">
        <f t="shared" si="1452"/>
        <v xml:space="preserve"> </v>
      </c>
      <c r="AL423" s="287"/>
      <c r="AM423" s="155"/>
      <c r="AN423" s="286"/>
      <c r="AO423" s="156"/>
      <c r="AP423" s="155" t="str">
        <f t="shared" si="1452"/>
        <v xml:space="preserve"> </v>
      </c>
      <c r="AQ423" s="287"/>
      <c r="AR423" s="155"/>
      <c r="AS423" s="286"/>
      <c r="AT423" s="156"/>
      <c r="AU423" s="155" t="str">
        <f t="shared" si="1452"/>
        <v xml:space="preserve"> </v>
      </c>
      <c r="AV423" s="287"/>
      <c r="AW423" s="155"/>
      <c r="AX423" s="286"/>
      <c r="AY423" s="156"/>
      <c r="AZ423" s="155" t="str">
        <f t="shared" si="1452"/>
        <v xml:space="preserve"> </v>
      </c>
      <c r="BA423" s="287"/>
      <c r="BB423" s="155"/>
      <c r="BC423" s="286"/>
      <c r="BD423" s="156"/>
      <c r="BE423" s="155" t="str">
        <f t="shared" si="1452"/>
        <v xml:space="preserve"> </v>
      </c>
      <c r="BF423" s="287"/>
      <c r="BG423" s="155"/>
      <c r="BH423" s="286"/>
      <c r="BI423" s="156"/>
      <c r="BJ423" s="155" t="str">
        <f t="shared" si="1452"/>
        <v xml:space="preserve"> </v>
      </c>
      <c r="BK423" s="287"/>
      <c r="BL423" s="155"/>
      <c r="BM423" s="286"/>
      <c r="BN423" s="156"/>
      <c r="BO423" s="155" t="str">
        <f t="shared" si="1452"/>
        <v xml:space="preserve"> </v>
      </c>
      <c r="BP423" s="287"/>
      <c r="BQ423" s="155"/>
      <c r="BR423" s="286"/>
      <c r="BS423" s="156"/>
      <c r="BT423" s="155" t="str">
        <f t="shared" si="1452"/>
        <v xml:space="preserve"> </v>
      </c>
      <c r="BU423" s="287"/>
      <c r="BV423" s="155"/>
      <c r="BW423" s="286"/>
      <c r="BX423" s="156"/>
      <c r="BY423" s="155" t="str">
        <f t="shared" si="1453"/>
        <v xml:space="preserve"> </v>
      </c>
      <c r="BZ423" s="287"/>
      <c r="CA423" s="155"/>
      <c r="CB423" s="286"/>
      <c r="CC423" s="156"/>
      <c r="CD423" s="155" t="str">
        <f t="shared" si="1453"/>
        <v xml:space="preserve"> </v>
      </c>
      <c r="CE423" s="287"/>
      <c r="CF423" s="155"/>
      <c r="CG423" s="286"/>
      <c r="CH423" s="156"/>
      <c r="CI423" s="155" t="str">
        <f t="shared" si="1453"/>
        <v xml:space="preserve"> </v>
      </c>
      <c r="CJ423" s="287"/>
      <c r="CK423" s="155"/>
      <c r="CL423" s="286"/>
      <c r="CM423" s="156"/>
      <c r="CN423" s="155" t="str">
        <f t="shared" si="1453"/>
        <v xml:space="preserve"> </v>
      </c>
      <c r="CO423" s="287"/>
      <c r="CP423" s="155"/>
      <c r="CQ423" s="286"/>
      <c r="CR423" s="156"/>
      <c r="CS423" s="155" t="str">
        <f t="shared" si="1453"/>
        <v xml:space="preserve"> </v>
      </c>
      <c r="CT423" s="287"/>
      <c r="CU423" s="155"/>
      <c r="CV423" s="286"/>
      <c r="CW423" s="156"/>
      <c r="CX423" s="155" t="str">
        <f t="shared" si="1453"/>
        <v xml:space="preserve"> </v>
      </c>
      <c r="CY423" s="287"/>
      <c r="CZ423" s="155"/>
      <c r="DA423" s="286"/>
      <c r="DB423" s="156"/>
      <c r="DC423" s="155" t="str">
        <f t="shared" si="1453"/>
        <v xml:space="preserve"> </v>
      </c>
      <c r="DD423" s="287"/>
      <c r="DE423" s="155"/>
      <c r="DF423" s="286"/>
      <c r="DG423" s="156"/>
      <c r="DH423" s="155" t="str">
        <f t="shared" si="1453"/>
        <v xml:space="preserve"> </v>
      </c>
      <c r="DI423" s="287"/>
      <c r="DJ423" s="155"/>
      <c r="DK423" s="286"/>
      <c r="DL423" s="156"/>
      <c r="DM423" s="155" t="str">
        <f t="shared" si="1453"/>
        <v xml:space="preserve"> </v>
      </c>
      <c r="DN423" s="287"/>
      <c r="DO423" s="155"/>
      <c r="DP423" s="286"/>
      <c r="DQ423" s="156"/>
      <c r="DR423" s="155" t="str">
        <f t="shared" si="1453"/>
        <v xml:space="preserve"> </v>
      </c>
      <c r="DS423" s="287"/>
      <c r="DT423" s="155"/>
      <c r="DU423" s="286"/>
      <c r="DV423" s="156"/>
      <c r="DW423" s="155" t="str">
        <f t="shared" si="1453"/>
        <v xml:space="preserve"> </v>
      </c>
      <c r="DX423" s="287"/>
      <c r="DY423" s="155"/>
      <c r="DZ423" s="286"/>
      <c r="EA423" s="156"/>
      <c r="EB423" s="155" t="str">
        <f t="shared" si="1453"/>
        <v xml:space="preserve"> </v>
      </c>
      <c r="EC423" s="287"/>
      <c r="ED423" s="155"/>
      <c r="EE423" s="286"/>
      <c r="EF423" s="156"/>
      <c r="EG423" s="155" t="str">
        <f t="shared" si="1453"/>
        <v xml:space="preserve"> </v>
      </c>
      <c r="EH423" s="287"/>
      <c r="EI423" s="155"/>
      <c r="EJ423" s="286"/>
      <c r="EK423" s="156"/>
      <c r="EL423" s="155" t="str">
        <f t="shared" si="1454"/>
        <v xml:space="preserve"> </v>
      </c>
      <c r="EM423" s="287"/>
      <c r="EN423" s="155"/>
      <c r="EO423" s="286"/>
      <c r="EP423" s="156"/>
      <c r="EQ423" s="155" t="str">
        <f t="shared" si="1454"/>
        <v xml:space="preserve"> </v>
      </c>
      <c r="ER423" s="287"/>
      <c r="ES423" s="155"/>
      <c r="ET423" s="286"/>
      <c r="EU423" s="156"/>
      <c r="EV423" s="155" t="str">
        <f t="shared" si="1454"/>
        <v xml:space="preserve"> </v>
      </c>
      <c r="EW423" s="287"/>
      <c r="EX423" s="155"/>
      <c r="EY423" s="286"/>
      <c r="EZ423" s="156"/>
      <c r="FA423" s="155" t="str">
        <f t="shared" si="1454"/>
        <v xml:space="preserve"> </v>
      </c>
      <c r="FB423" s="287"/>
      <c r="FC423" s="155"/>
      <c r="FD423" s="286"/>
    </row>
    <row r="424" spans="1:160" ht="15" customHeight="1">
      <c r="A424" s="361"/>
      <c r="B424" s="401"/>
      <c r="C424" s="385"/>
      <c r="D424" s="277"/>
      <c r="E424" s="11" t="str">
        <f t="shared" si="1451"/>
        <v>PM</v>
      </c>
      <c r="F424" s="156"/>
      <c r="G424" s="155" t="str">
        <f t="shared" si="1447"/>
        <v xml:space="preserve"> </v>
      </c>
      <c r="H424" s="287"/>
      <c r="I424" s="155"/>
      <c r="J424" s="286"/>
      <c r="K424" s="156"/>
      <c r="L424" s="155" t="str">
        <f t="shared" si="1452"/>
        <v xml:space="preserve"> </v>
      </c>
      <c r="M424" s="287"/>
      <c r="N424" s="155"/>
      <c r="O424" s="286"/>
      <c r="P424" s="156"/>
      <c r="Q424" s="155" t="str">
        <f t="shared" si="1452"/>
        <v xml:space="preserve"> </v>
      </c>
      <c r="R424" s="287"/>
      <c r="S424" s="155"/>
      <c r="T424" s="286"/>
      <c r="U424" s="156"/>
      <c r="V424" s="155" t="str">
        <f t="shared" si="1452"/>
        <v xml:space="preserve"> </v>
      </c>
      <c r="W424" s="287"/>
      <c r="X424" s="155"/>
      <c r="Y424" s="286"/>
      <c r="Z424" s="156"/>
      <c r="AA424" s="155" t="str">
        <f t="shared" si="1452"/>
        <v xml:space="preserve"> </v>
      </c>
      <c r="AB424" s="287"/>
      <c r="AC424" s="155"/>
      <c r="AD424" s="286"/>
      <c r="AE424" s="156"/>
      <c r="AF424" s="155" t="str">
        <f t="shared" si="1452"/>
        <v xml:space="preserve"> </v>
      </c>
      <c r="AG424" s="287"/>
      <c r="AH424" s="155"/>
      <c r="AI424" s="286"/>
      <c r="AJ424" s="156"/>
      <c r="AK424" s="155" t="str">
        <f t="shared" si="1452"/>
        <v xml:space="preserve"> </v>
      </c>
      <c r="AL424" s="287"/>
      <c r="AM424" s="155"/>
      <c r="AN424" s="286"/>
      <c r="AO424" s="156"/>
      <c r="AP424" s="155" t="str">
        <f t="shared" si="1452"/>
        <v xml:space="preserve"> </v>
      </c>
      <c r="AQ424" s="287"/>
      <c r="AR424" s="155"/>
      <c r="AS424" s="286"/>
      <c r="AT424" s="156"/>
      <c r="AU424" s="155" t="str">
        <f t="shared" si="1452"/>
        <v xml:space="preserve"> </v>
      </c>
      <c r="AV424" s="287"/>
      <c r="AW424" s="155"/>
      <c r="AX424" s="286"/>
      <c r="AY424" s="156"/>
      <c r="AZ424" s="155" t="str">
        <f t="shared" si="1452"/>
        <v xml:space="preserve"> </v>
      </c>
      <c r="BA424" s="287"/>
      <c r="BB424" s="155"/>
      <c r="BC424" s="286"/>
      <c r="BD424" s="156"/>
      <c r="BE424" s="155" t="str">
        <f t="shared" si="1452"/>
        <v xml:space="preserve"> </v>
      </c>
      <c r="BF424" s="287"/>
      <c r="BG424" s="155"/>
      <c r="BH424" s="286"/>
      <c r="BI424" s="156"/>
      <c r="BJ424" s="155" t="str">
        <f t="shared" si="1452"/>
        <v xml:space="preserve"> </v>
      </c>
      <c r="BK424" s="287"/>
      <c r="BL424" s="155"/>
      <c r="BM424" s="286"/>
      <c r="BN424" s="156"/>
      <c r="BO424" s="155" t="str">
        <f t="shared" si="1452"/>
        <v xml:space="preserve"> </v>
      </c>
      <c r="BP424" s="287"/>
      <c r="BQ424" s="155"/>
      <c r="BR424" s="286"/>
      <c r="BS424" s="156"/>
      <c r="BT424" s="155" t="str">
        <f t="shared" si="1452"/>
        <v xml:space="preserve"> </v>
      </c>
      <c r="BU424" s="287"/>
      <c r="BV424" s="155"/>
      <c r="BW424" s="286"/>
      <c r="BX424" s="156"/>
      <c r="BY424" s="155" t="str">
        <f t="shared" si="1453"/>
        <v xml:space="preserve"> </v>
      </c>
      <c r="BZ424" s="287"/>
      <c r="CA424" s="155"/>
      <c r="CB424" s="286"/>
      <c r="CC424" s="156"/>
      <c r="CD424" s="155" t="str">
        <f t="shared" si="1453"/>
        <v xml:space="preserve"> </v>
      </c>
      <c r="CE424" s="287"/>
      <c r="CF424" s="155"/>
      <c r="CG424" s="286"/>
      <c r="CH424" s="156"/>
      <c r="CI424" s="155" t="str">
        <f t="shared" si="1453"/>
        <v xml:space="preserve"> </v>
      </c>
      <c r="CJ424" s="287"/>
      <c r="CK424" s="155"/>
      <c r="CL424" s="286"/>
      <c r="CM424" s="156"/>
      <c r="CN424" s="155" t="str">
        <f t="shared" si="1453"/>
        <v xml:space="preserve"> </v>
      </c>
      <c r="CO424" s="287"/>
      <c r="CP424" s="155"/>
      <c r="CQ424" s="286"/>
      <c r="CR424" s="156"/>
      <c r="CS424" s="155" t="str">
        <f t="shared" si="1453"/>
        <v xml:space="preserve"> </v>
      </c>
      <c r="CT424" s="287"/>
      <c r="CU424" s="155"/>
      <c r="CV424" s="286"/>
      <c r="CW424" s="156"/>
      <c r="CX424" s="155" t="str">
        <f t="shared" si="1453"/>
        <v xml:space="preserve"> </v>
      </c>
      <c r="CY424" s="287"/>
      <c r="CZ424" s="155"/>
      <c r="DA424" s="286"/>
      <c r="DB424" s="156"/>
      <c r="DC424" s="155" t="str">
        <f t="shared" si="1453"/>
        <v xml:space="preserve"> </v>
      </c>
      <c r="DD424" s="287"/>
      <c r="DE424" s="155"/>
      <c r="DF424" s="286"/>
      <c r="DG424" s="156"/>
      <c r="DH424" s="155" t="str">
        <f t="shared" si="1453"/>
        <v xml:space="preserve"> </v>
      </c>
      <c r="DI424" s="287"/>
      <c r="DJ424" s="155"/>
      <c r="DK424" s="286"/>
      <c r="DL424" s="156"/>
      <c r="DM424" s="155" t="str">
        <f t="shared" si="1453"/>
        <v xml:space="preserve"> </v>
      </c>
      <c r="DN424" s="287"/>
      <c r="DO424" s="155"/>
      <c r="DP424" s="286"/>
      <c r="DQ424" s="156"/>
      <c r="DR424" s="155" t="str">
        <f t="shared" si="1453"/>
        <v xml:space="preserve"> </v>
      </c>
      <c r="DS424" s="287"/>
      <c r="DT424" s="155"/>
      <c r="DU424" s="286"/>
      <c r="DV424" s="156"/>
      <c r="DW424" s="155" t="str">
        <f t="shared" si="1453"/>
        <v xml:space="preserve"> </v>
      </c>
      <c r="DX424" s="287"/>
      <c r="DY424" s="155"/>
      <c r="DZ424" s="286"/>
      <c r="EA424" s="156"/>
      <c r="EB424" s="155" t="str">
        <f t="shared" si="1453"/>
        <v xml:space="preserve"> </v>
      </c>
      <c r="EC424" s="287"/>
      <c r="ED424" s="155"/>
      <c r="EE424" s="286"/>
      <c r="EF424" s="156"/>
      <c r="EG424" s="155" t="str">
        <f t="shared" si="1453"/>
        <v xml:space="preserve"> </v>
      </c>
      <c r="EH424" s="287"/>
      <c r="EI424" s="155"/>
      <c r="EJ424" s="286"/>
      <c r="EK424" s="156"/>
      <c r="EL424" s="155" t="str">
        <f t="shared" si="1454"/>
        <v xml:space="preserve"> </v>
      </c>
      <c r="EM424" s="287"/>
      <c r="EN424" s="155"/>
      <c r="EO424" s="286"/>
      <c r="EP424" s="156"/>
      <c r="EQ424" s="155" t="str">
        <f t="shared" si="1454"/>
        <v xml:space="preserve"> </v>
      </c>
      <c r="ER424" s="287"/>
      <c r="ES424" s="155"/>
      <c r="ET424" s="286"/>
      <c r="EU424" s="156"/>
      <c r="EV424" s="155" t="str">
        <f t="shared" si="1454"/>
        <v xml:space="preserve"> </v>
      </c>
      <c r="EW424" s="287"/>
      <c r="EX424" s="155"/>
      <c r="EY424" s="286"/>
      <c r="EZ424" s="156"/>
      <c r="FA424" s="155" t="str">
        <f t="shared" si="1454"/>
        <v xml:space="preserve"> </v>
      </c>
      <c r="FB424" s="287"/>
      <c r="FC424" s="155"/>
      <c r="FD424" s="286"/>
    </row>
    <row r="425" spans="1:160" ht="15" customHeight="1">
      <c r="A425" s="361">
        <f>IF($A423+1=8,1, $A423+1)</f>
        <v>4</v>
      </c>
      <c r="B425" s="401"/>
      <c r="C425" s="385">
        <f>C423+1</f>
        <v>43300</v>
      </c>
      <c r="D425" s="275" t="s">
        <v>77</v>
      </c>
      <c r="E425" s="11" t="str">
        <f t="shared" si="1451"/>
        <v>AM</v>
      </c>
      <c r="F425" s="156"/>
      <c r="G425" s="155" t="str">
        <f t="shared" si="1447"/>
        <v xml:space="preserve"> </v>
      </c>
      <c r="H425" s="287"/>
      <c r="I425" s="155"/>
      <c r="J425" s="286"/>
      <c r="K425" s="156"/>
      <c r="L425" s="155" t="str">
        <f t="shared" ref="L425:BT436" si="1455">IF(K425="Absent",0," ")</f>
        <v xml:space="preserve"> </v>
      </c>
      <c r="M425" s="287"/>
      <c r="N425" s="155"/>
      <c r="O425" s="286"/>
      <c r="P425" s="156"/>
      <c r="Q425" s="155" t="str">
        <f t="shared" si="1455"/>
        <v xml:space="preserve"> </v>
      </c>
      <c r="R425" s="287"/>
      <c r="S425" s="155"/>
      <c r="T425" s="286"/>
      <c r="U425" s="156"/>
      <c r="V425" s="155" t="str">
        <f t="shared" si="1455"/>
        <v xml:space="preserve"> </v>
      </c>
      <c r="W425" s="287"/>
      <c r="X425" s="155"/>
      <c r="Y425" s="286"/>
      <c r="Z425" s="156"/>
      <c r="AA425" s="155" t="str">
        <f t="shared" si="1455"/>
        <v xml:space="preserve"> </v>
      </c>
      <c r="AB425" s="287"/>
      <c r="AC425" s="155"/>
      <c r="AD425" s="286"/>
      <c r="AE425" s="156"/>
      <c r="AF425" s="155" t="str">
        <f t="shared" si="1455"/>
        <v xml:space="preserve"> </v>
      </c>
      <c r="AG425" s="287"/>
      <c r="AH425" s="155"/>
      <c r="AI425" s="286"/>
      <c r="AJ425" s="156"/>
      <c r="AK425" s="155" t="str">
        <f t="shared" si="1455"/>
        <v xml:space="preserve"> </v>
      </c>
      <c r="AL425" s="287"/>
      <c r="AM425" s="155"/>
      <c r="AN425" s="286"/>
      <c r="AO425" s="156"/>
      <c r="AP425" s="155" t="str">
        <f t="shared" si="1455"/>
        <v xml:space="preserve"> </v>
      </c>
      <c r="AQ425" s="287"/>
      <c r="AR425" s="155"/>
      <c r="AS425" s="286"/>
      <c r="AT425" s="156"/>
      <c r="AU425" s="155" t="str">
        <f t="shared" si="1455"/>
        <v xml:space="preserve"> </v>
      </c>
      <c r="AV425" s="287"/>
      <c r="AW425" s="155"/>
      <c r="AX425" s="286"/>
      <c r="AY425" s="156"/>
      <c r="AZ425" s="155" t="str">
        <f t="shared" si="1455"/>
        <v xml:space="preserve"> </v>
      </c>
      <c r="BA425" s="287"/>
      <c r="BB425" s="155"/>
      <c r="BC425" s="286"/>
      <c r="BD425" s="156"/>
      <c r="BE425" s="155" t="str">
        <f t="shared" si="1455"/>
        <v xml:space="preserve"> </v>
      </c>
      <c r="BF425" s="287"/>
      <c r="BG425" s="155"/>
      <c r="BH425" s="286"/>
      <c r="BI425" s="156"/>
      <c r="BJ425" s="155" t="str">
        <f t="shared" si="1455"/>
        <v xml:space="preserve"> </v>
      </c>
      <c r="BK425" s="287"/>
      <c r="BL425" s="155"/>
      <c r="BM425" s="286"/>
      <c r="BN425" s="156"/>
      <c r="BO425" s="155" t="str">
        <f t="shared" si="1455"/>
        <v xml:space="preserve"> </v>
      </c>
      <c r="BP425" s="287"/>
      <c r="BQ425" s="155"/>
      <c r="BR425" s="286"/>
      <c r="BS425" s="156"/>
      <c r="BT425" s="155" t="str">
        <f t="shared" si="1455"/>
        <v xml:space="preserve"> </v>
      </c>
      <c r="BU425" s="287"/>
      <c r="BV425" s="155"/>
      <c r="BW425" s="286"/>
      <c r="BX425" s="156"/>
      <c r="BY425" s="155" t="str">
        <f t="shared" ref="BY425:EG436" si="1456">IF(BX425="Absent",0," ")</f>
        <v xml:space="preserve"> </v>
      </c>
      <c r="BZ425" s="287"/>
      <c r="CA425" s="155"/>
      <c r="CB425" s="286"/>
      <c r="CC425" s="156"/>
      <c r="CD425" s="155" t="str">
        <f t="shared" si="1456"/>
        <v xml:space="preserve"> </v>
      </c>
      <c r="CE425" s="287"/>
      <c r="CF425" s="155"/>
      <c r="CG425" s="286"/>
      <c r="CH425" s="156"/>
      <c r="CI425" s="155" t="str">
        <f t="shared" si="1456"/>
        <v xml:space="preserve"> </v>
      </c>
      <c r="CJ425" s="287"/>
      <c r="CK425" s="155"/>
      <c r="CL425" s="286"/>
      <c r="CM425" s="156"/>
      <c r="CN425" s="155" t="str">
        <f t="shared" si="1456"/>
        <v xml:space="preserve"> </v>
      </c>
      <c r="CO425" s="287"/>
      <c r="CP425" s="155"/>
      <c r="CQ425" s="286"/>
      <c r="CR425" s="156"/>
      <c r="CS425" s="155" t="str">
        <f t="shared" si="1456"/>
        <v xml:space="preserve"> </v>
      </c>
      <c r="CT425" s="287"/>
      <c r="CU425" s="155"/>
      <c r="CV425" s="286"/>
      <c r="CW425" s="156"/>
      <c r="CX425" s="155" t="str">
        <f t="shared" si="1456"/>
        <v xml:space="preserve"> </v>
      </c>
      <c r="CY425" s="287"/>
      <c r="CZ425" s="155"/>
      <c r="DA425" s="286"/>
      <c r="DB425" s="156"/>
      <c r="DC425" s="155" t="str">
        <f t="shared" si="1456"/>
        <v xml:space="preserve"> </v>
      </c>
      <c r="DD425" s="287"/>
      <c r="DE425" s="155"/>
      <c r="DF425" s="286"/>
      <c r="DG425" s="156"/>
      <c r="DH425" s="155" t="str">
        <f t="shared" si="1456"/>
        <v xml:space="preserve"> </v>
      </c>
      <c r="DI425" s="287"/>
      <c r="DJ425" s="155"/>
      <c r="DK425" s="286"/>
      <c r="DL425" s="156"/>
      <c r="DM425" s="155" t="str">
        <f t="shared" si="1456"/>
        <v xml:space="preserve"> </v>
      </c>
      <c r="DN425" s="287"/>
      <c r="DO425" s="155"/>
      <c r="DP425" s="286"/>
      <c r="DQ425" s="156"/>
      <c r="DR425" s="155" t="str">
        <f t="shared" si="1456"/>
        <v xml:space="preserve"> </v>
      </c>
      <c r="DS425" s="287"/>
      <c r="DT425" s="155"/>
      <c r="DU425" s="286"/>
      <c r="DV425" s="156"/>
      <c r="DW425" s="155" t="str">
        <f t="shared" si="1456"/>
        <v xml:space="preserve"> </v>
      </c>
      <c r="DX425" s="287"/>
      <c r="DY425" s="155"/>
      <c r="DZ425" s="286"/>
      <c r="EA425" s="156"/>
      <c r="EB425" s="155" t="str">
        <f t="shared" si="1456"/>
        <v xml:space="preserve"> </v>
      </c>
      <c r="EC425" s="287"/>
      <c r="ED425" s="155"/>
      <c r="EE425" s="286"/>
      <c r="EF425" s="156"/>
      <c r="EG425" s="155" t="str">
        <f t="shared" si="1456"/>
        <v xml:space="preserve"> </v>
      </c>
      <c r="EH425" s="287"/>
      <c r="EI425" s="155"/>
      <c r="EJ425" s="286"/>
      <c r="EK425" s="156"/>
      <c r="EL425" s="155" t="str">
        <f t="shared" ref="EL425:FA436" si="1457">IF(EK425="Absent",0," ")</f>
        <v xml:space="preserve"> </v>
      </c>
      <c r="EM425" s="287"/>
      <c r="EN425" s="155"/>
      <c r="EO425" s="286"/>
      <c r="EP425" s="156"/>
      <c r="EQ425" s="155" t="str">
        <f t="shared" si="1457"/>
        <v xml:space="preserve"> </v>
      </c>
      <c r="ER425" s="287"/>
      <c r="ES425" s="155"/>
      <c r="ET425" s="286"/>
      <c r="EU425" s="156"/>
      <c r="EV425" s="155" t="str">
        <f t="shared" si="1457"/>
        <v xml:space="preserve"> </v>
      </c>
      <c r="EW425" s="287"/>
      <c r="EX425" s="155"/>
      <c r="EY425" s="286"/>
      <c r="EZ425" s="156"/>
      <c r="FA425" s="155" t="str">
        <f t="shared" si="1457"/>
        <v xml:space="preserve"> </v>
      </c>
      <c r="FB425" s="287"/>
      <c r="FC425" s="155"/>
      <c r="FD425" s="286"/>
    </row>
    <row r="426" spans="1:160" ht="15" customHeight="1">
      <c r="A426" s="361"/>
      <c r="B426" s="401"/>
      <c r="C426" s="385"/>
      <c r="D426" s="277"/>
      <c r="E426" s="11" t="str">
        <f t="shared" si="1451"/>
        <v>PM</v>
      </c>
      <c r="F426" s="156"/>
      <c r="G426" s="155" t="str">
        <f t="shared" si="1447"/>
        <v xml:space="preserve"> </v>
      </c>
      <c r="H426" s="287"/>
      <c r="I426" s="155"/>
      <c r="J426" s="286"/>
      <c r="K426" s="156"/>
      <c r="L426" s="155" t="str">
        <f t="shared" si="1455"/>
        <v xml:space="preserve"> </v>
      </c>
      <c r="M426" s="287"/>
      <c r="N426" s="155"/>
      <c r="O426" s="286"/>
      <c r="P426" s="156"/>
      <c r="Q426" s="155" t="str">
        <f t="shared" si="1455"/>
        <v xml:space="preserve"> </v>
      </c>
      <c r="R426" s="287"/>
      <c r="S426" s="155"/>
      <c r="T426" s="286"/>
      <c r="U426" s="156"/>
      <c r="V426" s="155" t="str">
        <f t="shared" si="1455"/>
        <v xml:space="preserve"> </v>
      </c>
      <c r="W426" s="287"/>
      <c r="X426" s="155"/>
      <c r="Y426" s="286"/>
      <c r="Z426" s="156"/>
      <c r="AA426" s="155" t="str">
        <f t="shared" si="1455"/>
        <v xml:space="preserve"> </v>
      </c>
      <c r="AB426" s="287"/>
      <c r="AC426" s="155"/>
      <c r="AD426" s="286"/>
      <c r="AE426" s="156"/>
      <c r="AF426" s="155" t="str">
        <f t="shared" si="1455"/>
        <v xml:space="preserve"> </v>
      </c>
      <c r="AG426" s="287"/>
      <c r="AH426" s="155"/>
      <c r="AI426" s="286"/>
      <c r="AJ426" s="156"/>
      <c r="AK426" s="155" t="str">
        <f t="shared" si="1455"/>
        <v xml:space="preserve"> </v>
      </c>
      <c r="AL426" s="287"/>
      <c r="AM426" s="155"/>
      <c r="AN426" s="286"/>
      <c r="AO426" s="156"/>
      <c r="AP426" s="155" t="str">
        <f t="shared" si="1455"/>
        <v xml:space="preserve"> </v>
      </c>
      <c r="AQ426" s="287"/>
      <c r="AR426" s="155"/>
      <c r="AS426" s="286"/>
      <c r="AT426" s="156"/>
      <c r="AU426" s="155" t="str">
        <f t="shared" si="1455"/>
        <v xml:space="preserve"> </v>
      </c>
      <c r="AV426" s="287"/>
      <c r="AW426" s="155"/>
      <c r="AX426" s="286"/>
      <c r="AY426" s="156"/>
      <c r="AZ426" s="155" t="str">
        <f t="shared" si="1455"/>
        <v xml:space="preserve"> </v>
      </c>
      <c r="BA426" s="287"/>
      <c r="BB426" s="155"/>
      <c r="BC426" s="286"/>
      <c r="BD426" s="156"/>
      <c r="BE426" s="155" t="str">
        <f t="shared" si="1455"/>
        <v xml:space="preserve"> </v>
      </c>
      <c r="BF426" s="287"/>
      <c r="BG426" s="155"/>
      <c r="BH426" s="286"/>
      <c r="BI426" s="156"/>
      <c r="BJ426" s="155" t="str">
        <f t="shared" si="1455"/>
        <v xml:space="preserve"> </v>
      </c>
      <c r="BK426" s="287"/>
      <c r="BL426" s="155"/>
      <c r="BM426" s="286"/>
      <c r="BN426" s="156"/>
      <c r="BO426" s="155" t="str">
        <f t="shared" si="1455"/>
        <v xml:space="preserve"> </v>
      </c>
      <c r="BP426" s="287"/>
      <c r="BQ426" s="155"/>
      <c r="BR426" s="286"/>
      <c r="BS426" s="156"/>
      <c r="BT426" s="155" t="str">
        <f t="shared" si="1455"/>
        <v xml:space="preserve"> </v>
      </c>
      <c r="BU426" s="287"/>
      <c r="BV426" s="155"/>
      <c r="BW426" s="286"/>
      <c r="BX426" s="156"/>
      <c r="BY426" s="155" t="str">
        <f t="shared" si="1456"/>
        <v xml:space="preserve"> </v>
      </c>
      <c r="BZ426" s="287"/>
      <c r="CA426" s="155"/>
      <c r="CB426" s="286"/>
      <c r="CC426" s="156"/>
      <c r="CD426" s="155" t="str">
        <f t="shared" si="1456"/>
        <v xml:space="preserve"> </v>
      </c>
      <c r="CE426" s="287"/>
      <c r="CF426" s="155"/>
      <c r="CG426" s="286"/>
      <c r="CH426" s="156"/>
      <c r="CI426" s="155" t="str">
        <f t="shared" si="1456"/>
        <v xml:space="preserve"> </v>
      </c>
      <c r="CJ426" s="287"/>
      <c r="CK426" s="155"/>
      <c r="CL426" s="286"/>
      <c r="CM426" s="156"/>
      <c r="CN426" s="155" t="str">
        <f t="shared" si="1456"/>
        <v xml:space="preserve"> </v>
      </c>
      <c r="CO426" s="287"/>
      <c r="CP426" s="155"/>
      <c r="CQ426" s="286"/>
      <c r="CR426" s="156"/>
      <c r="CS426" s="155" t="str">
        <f t="shared" si="1456"/>
        <v xml:space="preserve"> </v>
      </c>
      <c r="CT426" s="287"/>
      <c r="CU426" s="155"/>
      <c r="CV426" s="286"/>
      <c r="CW426" s="156"/>
      <c r="CX426" s="155" t="str">
        <f t="shared" si="1456"/>
        <v xml:space="preserve"> </v>
      </c>
      <c r="CY426" s="287"/>
      <c r="CZ426" s="155"/>
      <c r="DA426" s="286"/>
      <c r="DB426" s="156"/>
      <c r="DC426" s="155" t="str">
        <f t="shared" si="1456"/>
        <v xml:space="preserve"> </v>
      </c>
      <c r="DD426" s="287"/>
      <c r="DE426" s="155"/>
      <c r="DF426" s="286"/>
      <c r="DG426" s="156"/>
      <c r="DH426" s="155" t="str">
        <f t="shared" si="1456"/>
        <v xml:space="preserve"> </v>
      </c>
      <c r="DI426" s="287"/>
      <c r="DJ426" s="155"/>
      <c r="DK426" s="286"/>
      <c r="DL426" s="156"/>
      <c r="DM426" s="155" t="str">
        <f t="shared" si="1456"/>
        <v xml:space="preserve"> </v>
      </c>
      <c r="DN426" s="287"/>
      <c r="DO426" s="155"/>
      <c r="DP426" s="286"/>
      <c r="DQ426" s="156"/>
      <c r="DR426" s="155" t="str">
        <f t="shared" si="1456"/>
        <v xml:space="preserve"> </v>
      </c>
      <c r="DS426" s="287"/>
      <c r="DT426" s="155"/>
      <c r="DU426" s="286"/>
      <c r="DV426" s="156"/>
      <c r="DW426" s="155" t="str">
        <f t="shared" si="1456"/>
        <v xml:space="preserve"> </v>
      </c>
      <c r="DX426" s="287"/>
      <c r="DY426" s="155"/>
      <c r="DZ426" s="286"/>
      <c r="EA426" s="156"/>
      <c r="EB426" s="155" t="str">
        <f t="shared" si="1456"/>
        <v xml:space="preserve"> </v>
      </c>
      <c r="EC426" s="287"/>
      <c r="ED426" s="155"/>
      <c r="EE426" s="286"/>
      <c r="EF426" s="156"/>
      <c r="EG426" s="155" t="str">
        <f t="shared" si="1456"/>
        <v xml:space="preserve"> </v>
      </c>
      <c r="EH426" s="287"/>
      <c r="EI426" s="155"/>
      <c r="EJ426" s="286"/>
      <c r="EK426" s="156"/>
      <c r="EL426" s="155" t="str">
        <f t="shared" si="1457"/>
        <v xml:space="preserve"> </v>
      </c>
      <c r="EM426" s="287"/>
      <c r="EN426" s="155"/>
      <c r="EO426" s="286"/>
      <c r="EP426" s="156"/>
      <c r="EQ426" s="155" t="str">
        <f t="shared" si="1457"/>
        <v xml:space="preserve"> </v>
      </c>
      <c r="ER426" s="287"/>
      <c r="ES426" s="155"/>
      <c r="ET426" s="286"/>
      <c r="EU426" s="156"/>
      <c r="EV426" s="155" t="str">
        <f t="shared" si="1457"/>
        <v xml:space="preserve"> </v>
      </c>
      <c r="EW426" s="287"/>
      <c r="EX426" s="155"/>
      <c r="EY426" s="286"/>
      <c r="EZ426" s="156"/>
      <c r="FA426" s="155" t="str">
        <f t="shared" si="1457"/>
        <v xml:space="preserve"> </v>
      </c>
      <c r="FB426" s="287"/>
      <c r="FC426" s="155"/>
      <c r="FD426" s="286"/>
    </row>
    <row r="427" spans="1:160" ht="15" customHeight="1">
      <c r="A427" s="361">
        <f>IF($A425+1=8,1, $A425+1)</f>
        <v>5</v>
      </c>
      <c r="B427" s="401"/>
      <c r="C427" s="385">
        <f>C425+1</f>
        <v>43301</v>
      </c>
      <c r="D427" s="275" t="s">
        <v>78</v>
      </c>
      <c r="E427" s="11" t="str">
        <f t="shared" si="1451"/>
        <v>AM</v>
      </c>
      <c r="F427" s="156"/>
      <c r="G427" s="155" t="str">
        <f t="shared" si="1447"/>
        <v xml:space="preserve"> </v>
      </c>
      <c r="H427" s="287"/>
      <c r="I427" s="155"/>
      <c r="J427" s="286"/>
      <c r="K427" s="156"/>
      <c r="L427" s="155" t="str">
        <f t="shared" si="1455"/>
        <v xml:space="preserve"> </v>
      </c>
      <c r="M427" s="287"/>
      <c r="N427" s="155"/>
      <c r="O427" s="286"/>
      <c r="P427" s="156"/>
      <c r="Q427" s="155" t="str">
        <f t="shared" si="1455"/>
        <v xml:space="preserve"> </v>
      </c>
      <c r="R427" s="287"/>
      <c r="S427" s="155"/>
      <c r="T427" s="286"/>
      <c r="U427" s="156"/>
      <c r="V427" s="155" t="str">
        <f t="shared" si="1455"/>
        <v xml:space="preserve"> </v>
      </c>
      <c r="W427" s="287"/>
      <c r="X427" s="155"/>
      <c r="Y427" s="286"/>
      <c r="Z427" s="156"/>
      <c r="AA427" s="155" t="str">
        <f t="shared" si="1455"/>
        <v xml:space="preserve"> </v>
      </c>
      <c r="AB427" s="287"/>
      <c r="AC427" s="155"/>
      <c r="AD427" s="286"/>
      <c r="AE427" s="156"/>
      <c r="AF427" s="155" t="str">
        <f t="shared" si="1455"/>
        <v xml:space="preserve"> </v>
      </c>
      <c r="AG427" s="287"/>
      <c r="AH427" s="155"/>
      <c r="AI427" s="286"/>
      <c r="AJ427" s="156"/>
      <c r="AK427" s="155" t="str">
        <f t="shared" si="1455"/>
        <v xml:space="preserve"> </v>
      </c>
      <c r="AL427" s="287"/>
      <c r="AM427" s="155"/>
      <c r="AN427" s="286"/>
      <c r="AO427" s="156"/>
      <c r="AP427" s="155" t="str">
        <f t="shared" si="1455"/>
        <v xml:space="preserve"> </v>
      </c>
      <c r="AQ427" s="287"/>
      <c r="AR427" s="155"/>
      <c r="AS427" s="286"/>
      <c r="AT427" s="156"/>
      <c r="AU427" s="155" t="str">
        <f t="shared" si="1455"/>
        <v xml:space="preserve"> </v>
      </c>
      <c r="AV427" s="287"/>
      <c r="AW427" s="155"/>
      <c r="AX427" s="286"/>
      <c r="AY427" s="156"/>
      <c r="AZ427" s="155" t="str">
        <f t="shared" si="1455"/>
        <v xml:space="preserve"> </v>
      </c>
      <c r="BA427" s="287"/>
      <c r="BB427" s="155"/>
      <c r="BC427" s="286"/>
      <c r="BD427" s="156"/>
      <c r="BE427" s="155" t="str">
        <f t="shared" si="1455"/>
        <v xml:space="preserve"> </v>
      </c>
      <c r="BF427" s="287"/>
      <c r="BG427" s="155"/>
      <c r="BH427" s="286"/>
      <c r="BI427" s="156"/>
      <c r="BJ427" s="155" t="str">
        <f t="shared" si="1455"/>
        <v xml:space="preserve"> </v>
      </c>
      <c r="BK427" s="287"/>
      <c r="BL427" s="155"/>
      <c r="BM427" s="286"/>
      <c r="BN427" s="156"/>
      <c r="BO427" s="155" t="str">
        <f t="shared" si="1455"/>
        <v xml:space="preserve"> </v>
      </c>
      <c r="BP427" s="287"/>
      <c r="BQ427" s="155"/>
      <c r="BR427" s="286"/>
      <c r="BS427" s="156"/>
      <c r="BT427" s="155" t="str">
        <f t="shared" si="1455"/>
        <v xml:space="preserve"> </v>
      </c>
      <c r="BU427" s="287"/>
      <c r="BV427" s="155"/>
      <c r="BW427" s="286"/>
      <c r="BX427" s="156"/>
      <c r="BY427" s="155" t="str">
        <f t="shared" si="1456"/>
        <v xml:space="preserve"> </v>
      </c>
      <c r="BZ427" s="287"/>
      <c r="CA427" s="155"/>
      <c r="CB427" s="286"/>
      <c r="CC427" s="156"/>
      <c r="CD427" s="155" t="str">
        <f t="shared" si="1456"/>
        <v xml:space="preserve"> </v>
      </c>
      <c r="CE427" s="287"/>
      <c r="CF427" s="155"/>
      <c r="CG427" s="286"/>
      <c r="CH427" s="156"/>
      <c r="CI427" s="155" t="str">
        <f t="shared" si="1456"/>
        <v xml:space="preserve"> </v>
      </c>
      <c r="CJ427" s="287"/>
      <c r="CK427" s="155"/>
      <c r="CL427" s="286"/>
      <c r="CM427" s="156"/>
      <c r="CN427" s="155" t="str">
        <f t="shared" si="1456"/>
        <v xml:space="preserve"> </v>
      </c>
      <c r="CO427" s="287"/>
      <c r="CP427" s="155"/>
      <c r="CQ427" s="286"/>
      <c r="CR427" s="156"/>
      <c r="CS427" s="155" t="str">
        <f t="shared" si="1456"/>
        <v xml:space="preserve"> </v>
      </c>
      <c r="CT427" s="287"/>
      <c r="CU427" s="155"/>
      <c r="CV427" s="286"/>
      <c r="CW427" s="156"/>
      <c r="CX427" s="155" t="str">
        <f t="shared" si="1456"/>
        <v xml:space="preserve"> </v>
      </c>
      <c r="CY427" s="287"/>
      <c r="CZ427" s="155"/>
      <c r="DA427" s="286"/>
      <c r="DB427" s="156"/>
      <c r="DC427" s="155" t="str">
        <f t="shared" si="1456"/>
        <v xml:space="preserve"> </v>
      </c>
      <c r="DD427" s="287"/>
      <c r="DE427" s="155"/>
      <c r="DF427" s="286"/>
      <c r="DG427" s="156"/>
      <c r="DH427" s="155" t="str">
        <f t="shared" si="1456"/>
        <v xml:space="preserve"> </v>
      </c>
      <c r="DI427" s="287"/>
      <c r="DJ427" s="155"/>
      <c r="DK427" s="286"/>
      <c r="DL427" s="156"/>
      <c r="DM427" s="155" t="str">
        <f t="shared" si="1456"/>
        <v xml:space="preserve"> </v>
      </c>
      <c r="DN427" s="287"/>
      <c r="DO427" s="155"/>
      <c r="DP427" s="286"/>
      <c r="DQ427" s="156"/>
      <c r="DR427" s="155" t="str">
        <f t="shared" si="1456"/>
        <v xml:space="preserve"> </v>
      </c>
      <c r="DS427" s="287"/>
      <c r="DT427" s="155"/>
      <c r="DU427" s="286"/>
      <c r="DV427" s="156"/>
      <c r="DW427" s="155" t="str">
        <f t="shared" si="1456"/>
        <v xml:space="preserve"> </v>
      </c>
      <c r="DX427" s="287"/>
      <c r="DY427" s="155"/>
      <c r="DZ427" s="286"/>
      <c r="EA427" s="156"/>
      <c r="EB427" s="155" t="str">
        <f t="shared" si="1456"/>
        <v xml:space="preserve"> </v>
      </c>
      <c r="EC427" s="287"/>
      <c r="ED427" s="155"/>
      <c r="EE427" s="286"/>
      <c r="EF427" s="156"/>
      <c r="EG427" s="155" t="str">
        <f t="shared" si="1456"/>
        <v xml:space="preserve"> </v>
      </c>
      <c r="EH427" s="287"/>
      <c r="EI427" s="155"/>
      <c r="EJ427" s="286"/>
      <c r="EK427" s="156"/>
      <c r="EL427" s="155" t="str">
        <f t="shared" si="1457"/>
        <v xml:space="preserve"> </v>
      </c>
      <c r="EM427" s="287"/>
      <c r="EN427" s="155"/>
      <c r="EO427" s="286"/>
      <c r="EP427" s="156"/>
      <c r="EQ427" s="155" t="str">
        <f t="shared" si="1457"/>
        <v xml:space="preserve"> </v>
      </c>
      <c r="ER427" s="287"/>
      <c r="ES427" s="155"/>
      <c r="ET427" s="286"/>
      <c r="EU427" s="156"/>
      <c r="EV427" s="155" t="str">
        <f t="shared" si="1457"/>
        <v xml:space="preserve"> </v>
      </c>
      <c r="EW427" s="287"/>
      <c r="EX427" s="155"/>
      <c r="EY427" s="286"/>
      <c r="EZ427" s="156"/>
      <c r="FA427" s="155" t="str">
        <f t="shared" si="1457"/>
        <v xml:space="preserve"> </v>
      </c>
      <c r="FB427" s="287"/>
      <c r="FC427" s="155"/>
      <c r="FD427" s="286"/>
    </row>
    <row r="428" spans="1:160" ht="15" customHeight="1">
      <c r="A428" s="361"/>
      <c r="B428" s="401"/>
      <c r="C428" s="385"/>
      <c r="D428" s="277"/>
      <c r="E428" s="11" t="str">
        <f t="shared" si="1451"/>
        <v>PM</v>
      </c>
      <c r="F428" s="156"/>
      <c r="G428" s="155" t="str">
        <f t="shared" si="1447"/>
        <v xml:space="preserve"> </v>
      </c>
      <c r="H428" s="287"/>
      <c r="I428" s="155"/>
      <c r="J428" s="286"/>
      <c r="K428" s="156"/>
      <c r="L428" s="155" t="str">
        <f t="shared" si="1455"/>
        <v xml:space="preserve"> </v>
      </c>
      <c r="M428" s="287"/>
      <c r="N428" s="155"/>
      <c r="O428" s="286"/>
      <c r="P428" s="156"/>
      <c r="Q428" s="155" t="str">
        <f t="shared" si="1455"/>
        <v xml:space="preserve"> </v>
      </c>
      <c r="R428" s="287"/>
      <c r="S428" s="155"/>
      <c r="T428" s="286"/>
      <c r="U428" s="156"/>
      <c r="V428" s="155" t="str">
        <f t="shared" si="1455"/>
        <v xml:space="preserve"> </v>
      </c>
      <c r="W428" s="287"/>
      <c r="X428" s="155"/>
      <c r="Y428" s="286"/>
      <c r="Z428" s="156"/>
      <c r="AA428" s="155" t="str">
        <f t="shared" si="1455"/>
        <v xml:space="preserve"> </v>
      </c>
      <c r="AB428" s="287"/>
      <c r="AC428" s="155"/>
      <c r="AD428" s="286"/>
      <c r="AE428" s="156"/>
      <c r="AF428" s="155" t="str">
        <f t="shared" si="1455"/>
        <v xml:space="preserve"> </v>
      </c>
      <c r="AG428" s="287"/>
      <c r="AH428" s="155"/>
      <c r="AI428" s="286"/>
      <c r="AJ428" s="156"/>
      <c r="AK428" s="155" t="str">
        <f t="shared" si="1455"/>
        <v xml:space="preserve"> </v>
      </c>
      <c r="AL428" s="287"/>
      <c r="AM428" s="155"/>
      <c r="AN428" s="286"/>
      <c r="AO428" s="156"/>
      <c r="AP428" s="155" t="str">
        <f t="shared" si="1455"/>
        <v xml:space="preserve"> </v>
      </c>
      <c r="AQ428" s="287"/>
      <c r="AR428" s="155"/>
      <c r="AS428" s="286"/>
      <c r="AT428" s="156"/>
      <c r="AU428" s="155" t="str">
        <f t="shared" si="1455"/>
        <v xml:space="preserve"> </v>
      </c>
      <c r="AV428" s="287"/>
      <c r="AW428" s="155"/>
      <c r="AX428" s="286"/>
      <c r="AY428" s="156"/>
      <c r="AZ428" s="155" t="str">
        <f t="shared" si="1455"/>
        <v xml:space="preserve"> </v>
      </c>
      <c r="BA428" s="287"/>
      <c r="BB428" s="155"/>
      <c r="BC428" s="286"/>
      <c r="BD428" s="156"/>
      <c r="BE428" s="155" t="str">
        <f t="shared" si="1455"/>
        <v xml:space="preserve"> </v>
      </c>
      <c r="BF428" s="287"/>
      <c r="BG428" s="155"/>
      <c r="BH428" s="286"/>
      <c r="BI428" s="156"/>
      <c r="BJ428" s="155" t="str">
        <f t="shared" si="1455"/>
        <v xml:space="preserve"> </v>
      </c>
      <c r="BK428" s="287"/>
      <c r="BL428" s="155"/>
      <c r="BM428" s="286"/>
      <c r="BN428" s="156"/>
      <c r="BO428" s="155" t="str">
        <f t="shared" si="1455"/>
        <v xml:space="preserve"> </v>
      </c>
      <c r="BP428" s="287"/>
      <c r="BQ428" s="155"/>
      <c r="BR428" s="286"/>
      <c r="BS428" s="156"/>
      <c r="BT428" s="155" t="str">
        <f t="shared" si="1455"/>
        <v xml:space="preserve"> </v>
      </c>
      <c r="BU428" s="287"/>
      <c r="BV428" s="155"/>
      <c r="BW428" s="286"/>
      <c r="BX428" s="156"/>
      <c r="BY428" s="155" t="str">
        <f t="shared" si="1456"/>
        <v xml:space="preserve"> </v>
      </c>
      <c r="BZ428" s="287"/>
      <c r="CA428" s="155"/>
      <c r="CB428" s="286"/>
      <c r="CC428" s="156"/>
      <c r="CD428" s="155" t="str">
        <f t="shared" si="1456"/>
        <v xml:space="preserve"> </v>
      </c>
      <c r="CE428" s="287"/>
      <c r="CF428" s="155"/>
      <c r="CG428" s="286"/>
      <c r="CH428" s="156"/>
      <c r="CI428" s="155" t="str">
        <f t="shared" si="1456"/>
        <v xml:space="preserve"> </v>
      </c>
      <c r="CJ428" s="287"/>
      <c r="CK428" s="155"/>
      <c r="CL428" s="286"/>
      <c r="CM428" s="156"/>
      <c r="CN428" s="155" t="str">
        <f t="shared" si="1456"/>
        <v xml:space="preserve"> </v>
      </c>
      <c r="CO428" s="287"/>
      <c r="CP428" s="155"/>
      <c r="CQ428" s="286"/>
      <c r="CR428" s="156"/>
      <c r="CS428" s="155" t="str">
        <f t="shared" si="1456"/>
        <v xml:space="preserve"> </v>
      </c>
      <c r="CT428" s="287"/>
      <c r="CU428" s="155"/>
      <c r="CV428" s="286"/>
      <c r="CW428" s="156"/>
      <c r="CX428" s="155" t="str">
        <f t="shared" si="1456"/>
        <v xml:space="preserve"> </v>
      </c>
      <c r="CY428" s="287"/>
      <c r="CZ428" s="155"/>
      <c r="DA428" s="286"/>
      <c r="DB428" s="156"/>
      <c r="DC428" s="155" t="str">
        <f t="shared" si="1456"/>
        <v xml:space="preserve"> </v>
      </c>
      <c r="DD428" s="287"/>
      <c r="DE428" s="155"/>
      <c r="DF428" s="286"/>
      <c r="DG428" s="156"/>
      <c r="DH428" s="155" t="str">
        <f t="shared" si="1456"/>
        <v xml:space="preserve"> </v>
      </c>
      <c r="DI428" s="287"/>
      <c r="DJ428" s="155"/>
      <c r="DK428" s="286"/>
      <c r="DL428" s="156"/>
      <c r="DM428" s="155" t="str">
        <f t="shared" si="1456"/>
        <v xml:space="preserve"> </v>
      </c>
      <c r="DN428" s="287"/>
      <c r="DO428" s="155"/>
      <c r="DP428" s="286"/>
      <c r="DQ428" s="156"/>
      <c r="DR428" s="155" t="str">
        <f t="shared" si="1456"/>
        <v xml:space="preserve"> </v>
      </c>
      <c r="DS428" s="287"/>
      <c r="DT428" s="155"/>
      <c r="DU428" s="286"/>
      <c r="DV428" s="156"/>
      <c r="DW428" s="155" t="str">
        <f t="shared" si="1456"/>
        <v xml:space="preserve"> </v>
      </c>
      <c r="DX428" s="287"/>
      <c r="DY428" s="155"/>
      <c r="DZ428" s="286"/>
      <c r="EA428" s="156"/>
      <c r="EB428" s="155" t="str">
        <f t="shared" si="1456"/>
        <v xml:space="preserve"> </v>
      </c>
      <c r="EC428" s="287"/>
      <c r="ED428" s="155"/>
      <c r="EE428" s="286"/>
      <c r="EF428" s="156"/>
      <c r="EG428" s="155" t="str">
        <f t="shared" si="1456"/>
        <v xml:space="preserve"> </v>
      </c>
      <c r="EH428" s="287"/>
      <c r="EI428" s="155"/>
      <c r="EJ428" s="286"/>
      <c r="EK428" s="156"/>
      <c r="EL428" s="155" t="str">
        <f t="shared" si="1457"/>
        <v xml:space="preserve"> </v>
      </c>
      <c r="EM428" s="287"/>
      <c r="EN428" s="155"/>
      <c r="EO428" s="286"/>
      <c r="EP428" s="156"/>
      <c r="EQ428" s="155" t="str">
        <f t="shared" si="1457"/>
        <v xml:space="preserve"> </v>
      </c>
      <c r="ER428" s="287"/>
      <c r="ES428" s="155"/>
      <c r="ET428" s="286"/>
      <c r="EU428" s="156"/>
      <c r="EV428" s="155" t="str">
        <f t="shared" si="1457"/>
        <v xml:space="preserve"> </v>
      </c>
      <c r="EW428" s="287"/>
      <c r="EX428" s="155"/>
      <c r="EY428" s="286"/>
      <c r="EZ428" s="156"/>
      <c r="FA428" s="155" t="str">
        <f t="shared" si="1457"/>
        <v xml:space="preserve"> </v>
      </c>
      <c r="FB428" s="287"/>
      <c r="FC428" s="155"/>
      <c r="FD428" s="286"/>
    </row>
    <row r="429" spans="1:160" ht="15" customHeight="1">
      <c r="A429" s="360">
        <f>IF($A427+1=8,1, $A427+1)</f>
        <v>6</v>
      </c>
      <c r="B429" s="402"/>
      <c r="C429" s="386">
        <f>C427+1</f>
        <v>43302</v>
      </c>
      <c r="D429" s="278" t="s">
        <v>79</v>
      </c>
      <c r="E429" s="221" t="str">
        <f t="shared" si="1451"/>
        <v>AM</v>
      </c>
      <c r="F429" s="222"/>
      <c r="G429" s="217" t="str">
        <f t="shared" si="1447"/>
        <v xml:space="preserve"> </v>
      </c>
      <c r="H429" s="288"/>
      <c r="I429" s="217"/>
      <c r="J429" s="285"/>
      <c r="K429" s="222"/>
      <c r="L429" s="217" t="str">
        <f t="shared" si="1455"/>
        <v xml:space="preserve"> </v>
      </c>
      <c r="M429" s="288"/>
      <c r="N429" s="217"/>
      <c r="O429" s="285"/>
      <c r="P429" s="222"/>
      <c r="Q429" s="217" t="str">
        <f t="shared" si="1455"/>
        <v xml:space="preserve"> </v>
      </c>
      <c r="R429" s="288"/>
      <c r="S429" s="217"/>
      <c r="T429" s="285"/>
      <c r="U429" s="222"/>
      <c r="V429" s="217" t="str">
        <f t="shared" si="1455"/>
        <v xml:space="preserve"> </v>
      </c>
      <c r="W429" s="288"/>
      <c r="X429" s="217"/>
      <c r="Y429" s="285"/>
      <c r="Z429" s="222"/>
      <c r="AA429" s="217" t="str">
        <f t="shared" si="1455"/>
        <v xml:space="preserve"> </v>
      </c>
      <c r="AB429" s="288"/>
      <c r="AC429" s="217"/>
      <c r="AD429" s="285"/>
      <c r="AE429" s="222"/>
      <c r="AF429" s="217" t="str">
        <f t="shared" si="1455"/>
        <v xml:space="preserve"> </v>
      </c>
      <c r="AG429" s="288"/>
      <c r="AH429" s="217"/>
      <c r="AI429" s="285"/>
      <c r="AJ429" s="222"/>
      <c r="AK429" s="217" t="str">
        <f t="shared" si="1455"/>
        <v xml:space="preserve"> </v>
      </c>
      <c r="AL429" s="288"/>
      <c r="AM429" s="217"/>
      <c r="AN429" s="285"/>
      <c r="AO429" s="222"/>
      <c r="AP429" s="217" t="str">
        <f t="shared" si="1455"/>
        <v xml:space="preserve"> </v>
      </c>
      <c r="AQ429" s="288"/>
      <c r="AR429" s="217"/>
      <c r="AS429" s="285"/>
      <c r="AT429" s="222"/>
      <c r="AU429" s="217" t="str">
        <f t="shared" si="1455"/>
        <v xml:space="preserve"> </v>
      </c>
      <c r="AV429" s="288"/>
      <c r="AW429" s="217"/>
      <c r="AX429" s="285"/>
      <c r="AY429" s="222"/>
      <c r="AZ429" s="217" t="str">
        <f t="shared" si="1455"/>
        <v xml:space="preserve"> </v>
      </c>
      <c r="BA429" s="288"/>
      <c r="BB429" s="217"/>
      <c r="BC429" s="285"/>
      <c r="BD429" s="222"/>
      <c r="BE429" s="217" t="str">
        <f t="shared" si="1455"/>
        <v xml:space="preserve"> </v>
      </c>
      <c r="BF429" s="288"/>
      <c r="BG429" s="217"/>
      <c r="BH429" s="285"/>
      <c r="BI429" s="222"/>
      <c r="BJ429" s="217" t="str">
        <f t="shared" si="1455"/>
        <v xml:space="preserve"> </v>
      </c>
      <c r="BK429" s="288"/>
      <c r="BL429" s="217"/>
      <c r="BM429" s="285"/>
      <c r="BN429" s="222"/>
      <c r="BO429" s="217" t="str">
        <f t="shared" si="1455"/>
        <v xml:space="preserve"> </v>
      </c>
      <c r="BP429" s="288"/>
      <c r="BQ429" s="217"/>
      <c r="BR429" s="285"/>
      <c r="BS429" s="222"/>
      <c r="BT429" s="217" t="str">
        <f t="shared" si="1455"/>
        <v xml:space="preserve"> </v>
      </c>
      <c r="BU429" s="288"/>
      <c r="BV429" s="217"/>
      <c r="BW429" s="285"/>
      <c r="BX429" s="222"/>
      <c r="BY429" s="217" t="str">
        <f t="shared" si="1456"/>
        <v xml:space="preserve"> </v>
      </c>
      <c r="BZ429" s="288"/>
      <c r="CA429" s="217"/>
      <c r="CB429" s="285"/>
      <c r="CC429" s="222"/>
      <c r="CD429" s="217" t="str">
        <f t="shared" si="1456"/>
        <v xml:space="preserve"> </v>
      </c>
      <c r="CE429" s="288"/>
      <c r="CF429" s="217"/>
      <c r="CG429" s="285"/>
      <c r="CH429" s="222"/>
      <c r="CI429" s="217" t="str">
        <f t="shared" si="1456"/>
        <v xml:space="preserve"> </v>
      </c>
      <c r="CJ429" s="288"/>
      <c r="CK429" s="217"/>
      <c r="CL429" s="285"/>
      <c r="CM429" s="222"/>
      <c r="CN429" s="217" t="str">
        <f t="shared" si="1456"/>
        <v xml:space="preserve"> </v>
      </c>
      <c r="CO429" s="288"/>
      <c r="CP429" s="217"/>
      <c r="CQ429" s="285"/>
      <c r="CR429" s="222"/>
      <c r="CS429" s="217" t="str">
        <f t="shared" si="1456"/>
        <v xml:space="preserve"> </v>
      </c>
      <c r="CT429" s="288"/>
      <c r="CU429" s="217"/>
      <c r="CV429" s="285"/>
      <c r="CW429" s="222"/>
      <c r="CX429" s="217" t="str">
        <f t="shared" si="1456"/>
        <v xml:space="preserve"> </v>
      </c>
      <c r="CY429" s="288"/>
      <c r="CZ429" s="217"/>
      <c r="DA429" s="285"/>
      <c r="DB429" s="222"/>
      <c r="DC429" s="217" t="str">
        <f t="shared" si="1456"/>
        <v xml:space="preserve"> </v>
      </c>
      <c r="DD429" s="288"/>
      <c r="DE429" s="217"/>
      <c r="DF429" s="285"/>
      <c r="DG429" s="222"/>
      <c r="DH429" s="217" t="str">
        <f t="shared" si="1456"/>
        <v xml:space="preserve"> </v>
      </c>
      <c r="DI429" s="288"/>
      <c r="DJ429" s="217"/>
      <c r="DK429" s="285"/>
      <c r="DL429" s="222"/>
      <c r="DM429" s="217" t="str">
        <f t="shared" si="1456"/>
        <v xml:space="preserve"> </v>
      </c>
      <c r="DN429" s="288"/>
      <c r="DO429" s="217"/>
      <c r="DP429" s="285"/>
      <c r="DQ429" s="222"/>
      <c r="DR429" s="217" t="str">
        <f t="shared" si="1456"/>
        <v xml:space="preserve"> </v>
      </c>
      <c r="DS429" s="288"/>
      <c r="DT429" s="217"/>
      <c r="DU429" s="285"/>
      <c r="DV429" s="222"/>
      <c r="DW429" s="217" t="str">
        <f t="shared" si="1456"/>
        <v xml:space="preserve"> </v>
      </c>
      <c r="DX429" s="288"/>
      <c r="DY429" s="217"/>
      <c r="DZ429" s="285"/>
      <c r="EA429" s="222"/>
      <c r="EB429" s="217" t="str">
        <f t="shared" si="1456"/>
        <v xml:space="preserve"> </v>
      </c>
      <c r="EC429" s="288"/>
      <c r="ED429" s="217"/>
      <c r="EE429" s="285"/>
      <c r="EF429" s="222"/>
      <c r="EG429" s="217" t="str">
        <f t="shared" si="1456"/>
        <v xml:space="preserve"> </v>
      </c>
      <c r="EH429" s="288"/>
      <c r="EI429" s="217"/>
      <c r="EJ429" s="285"/>
      <c r="EK429" s="222"/>
      <c r="EL429" s="217" t="str">
        <f t="shared" si="1457"/>
        <v xml:space="preserve"> </v>
      </c>
      <c r="EM429" s="288"/>
      <c r="EN429" s="217"/>
      <c r="EO429" s="285"/>
      <c r="EP429" s="222"/>
      <c r="EQ429" s="217" t="str">
        <f t="shared" si="1457"/>
        <v xml:space="preserve"> </v>
      </c>
      <c r="ER429" s="288"/>
      <c r="ES429" s="217"/>
      <c r="ET429" s="285"/>
      <c r="EU429" s="222"/>
      <c r="EV429" s="217" t="str">
        <f t="shared" si="1457"/>
        <v xml:space="preserve"> </v>
      </c>
      <c r="EW429" s="288"/>
      <c r="EX429" s="217"/>
      <c r="EY429" s="285"/>
      <c r="EZ429" s="222"/>
      <c r="FA429" s="217" t="str">
        <f t="shared" si="1457"/>
        <v xml:space="preserve"> </v>
      </c>
      <c r="FB429" s="288"/>
      <c r="FC429" s="217"/>
      <c r="FD429" s="285"/>
    </row>
    <row r="430" spans="1:160" ht="15" customHeight="1">
      <c r="A430" s="360"/>
      <c r="B430" s="402"/>
      <c r="C430" s="386"/>
      <c r="D430" s="279"/>
      <c r="E430" s="221" t="str">
        <f t="shared" si="1451"/>
        <v>PM</v>
      </c>
      <c r="F430" s="222"/>
      <c r="G430" s="217" t="str">
        <f t="shared" si="1447"/>
        <v xml:space="preserve"> </v>
      </c>
      <c r="H430" s="288"/>
      <c r="I430" s="217"/>
      <c r="J430" s="285"/>
      <c r="K430" s="222"/>
      <c r="L430" s="217" t="str">
        <f t="shared" si="1455"/>
        <v xml:space="preserve"> </v>
      </c>
      <c r="M430" s="288"/>
      <c r="N430" s="217"/>
      <c r="O430" s="285"/>
      <c r="P430" s="222"/>
      <c r="Q430" s="217" t="str">
        <f t="shared" si="1455"/>
        <v xml:space="preserve"> </v>
      </c>
      <c r="R430" s="288"/>
      <c r="S430" s="217"/>
      <c r="T430" s="285"/>
      <c r="U430" s="222"/>
      <c r="V430" s="217" t="str">
        <f t="shared" si="1455"/>
        <v xml:space="preserve"> </v>
      </c>
      <c r="W430" s="288"/>
      <c r="X430" s="217"/>
      <c r="Y430" s="285"/>
      <c r="Z430" s="222"/>
      <c r="AA430" s="217" t="str">
        <f t="shared" si="1455"/>
        <v xml:space="preserve"> </v>
      </c>
      <c r="AB430" s="288"/>
      <c r="AC430" s="217"/>
      <c r="AD430" s="285"/>
      <c r="AE430" s="222"/>
      <c r="AF430" s="217" t="str">
        <f t="shared" si="1455"/>
        <v xml:space="preserve"> </v>
      </c>
      <c r="AG430" s="288"/>
      <c r="AH430" s="217"/>
      <c r="AI430" s="285"/>
      <c r="AJ430" s="222"/>
      <c r="AK430" s="217" t="str">
        <f t="shared" si="1455"/>
        <v xml:space="preserve"> </v>
      </c>
      <c r="AL430" s="288"/>
      <c r="AM430" s="217"/>
      <c r="AN430" s="285"/>
      <c r="AO430" s="222"/>
      <c r="AP430" s="217" t="str">
        <f t="shared" si="1455"/>
        <v xml:space="preserve"> </v>
      </c>
      <c r="AQ430" s="288"/>
      <c r="AR430" s="217"/>
      <c r="AS430" s="285"/>
      <c r="AT430" s="222"/>
      <c r="AU430" s="217" t="str">
        <f t="shared" si="1455"/>
        <v xml:space="preserve"> </v>
      </c>
      <c r="AV430" s="288"/>
      <c r="AW430" s="217"/>
      <c r="AX430" s="285"/>
      <c r="AY430" s="222"/>
      <c r="AZ430" s="217" t="str">
        <f t="shared" si="1455"/>
        <v xml:space="preserve"> </v>
      </c>
      <c r="BA430" s="288"/>
      <c r="BB430" s="217"/>
      <c r="BC430" s="285"/>
      <c r="BD430" s="222"/>
      <c r="BE430" s="217" t="str">
        <f t="shared" si="1455"/>
        <v xml:space="preserve"> </v>
      </c>
      <c r="BF430" s="288"/>
      <c r="BG430" s="217"/>
      <c r="BH430" s="285"/>
      <c r="BI430" s="222"/>
      <c r="BJ430" s="217" t="str">
        <f t="shared" si="1455"/>
        <v xml:space="preserve"> </v>
      </c>
      <c r="BK430" s="288"/>
      <c r="BL430" s="217"/>
      <c r="BM430" s="285"/>
      <c r="BN430" s="222"/>
      <c r="BO430" s="217" t="str">
        <f t="shared" si="1455"/>
        <v xml:space="preserve"> </v>
      </c>
      <c r="BP430" s="288"/>
      <c r="BQ430" s="217"/>
      <c r="BR430" s="285"/>
      <c r="BS430" s="222"/>
      <c r="BT430" s="217" t="str">
        <f t="shared" si="1455"/>
        <v xml:space="preserve"> </v>
      </c>
      <c r="BU430" s="288"/>
      <c r="BV430" s="217"/>
      <c r="BW430" s="285"/>
      <c r="BX430" s="222"/>
      <c r="BY430" s="217" t="str">
        <f t="shared" si="1456"/>
        <v xml:space="preserve"> </v>
      </c>
      <c r="BZ430" s="288"/>
      <c r="CA430" s="217"/>
      <c r="CB430" s="285"/>
      <c r="CC430" s="222"/>
      <c r="CD430" s="217" t="str">
        <f t="shared" si="1456"/>
        <v xml:space="preserve"> </v>
      </c>
      <c r="CE430" s="288"/>
      <c r="CF430" s="217"/>
      <c r="CG430" s="285"/>
      <c r="CH430" s="222"/>
      <c r="CI430" s="217" t="str">
        <f t="shared" si="1456"/>
        <v xml:space="preserve"> </v>
      </c>
      <c r="CJ430" s="288"/>
      <c r="CK430" s="217"/>
      <c r="CL430" s="285"/>
      <c r="CM430" s="222"/>
      <c r="CN430" s="217" t="str">
        <f t="shared" si="1456"/>
        <v xml:space="preserve"> </v>
      </c>
      <c r="CO430" s="288"/>
      <c r="CP430" s="217"/>
      <c r="CQ430" s="285"/>
      <c r="CR430" s="222"/>
      <c r="CS430" s="217" t="str">
        <f t="shared" si="1456"/>
        <v xml:space="preserve"> </v>
      </c>
      <c r="CT430" s="288"/>
      <c r="CU430" s="217"/>
      <c r="CV430" s="285"/>
      <c r="CW430" s="222"/>
      <c r="CX430" s="217" t="str">
        <f t="shared" si="1456"/>
        <v xml:space="preserve"> </v>
      </c>
      <c r="CY430" s="288"/>
      <c r="CZ430" s="217"/>
      <c r="DA430" s="285"/>
      <c r="DB430" s="222"/>
      <c r="DC430" s="217" t="str">
        <f t="shared" si="1456"/>
        <v xml:space="preserve"> </v>
      </c>
      <c r="DD430" s="288"/>
      <c r="DE430" s="217"/>
      <c r="DF430" s="285"/>
      <c r="DG430" s="222"/>
      <c r="DH430" s="217" t="str">
        <f t="shared" si="1456"/>
        <v xml:space="preserve"> </v>
      </c>
      <c r="DI430" s="288"/>
      <c r="DJ430" s="217"/>
      <c r="DK430" s="285"/>
      <c r="DL430" s="222"/>
      <c r="DM430" s="217" t="str">
        <f t="shared" si="1456"/>
        <v xml:space="preserve"> </v>
      </c>
      <c r="DN430" s="288"/>
      <c r="DO430" s="217"/>
      <c r="DP430" s="285"/>
      <c r="DQ430" s="222"/>
      <c r="DR430" s="217" t="str">
        <f t="shared" si="1456"/>
        <v xml:space="preserve"> </v>
      </c>
      <c r="DS430" s="288"/>
      <c r="DT430" s="217"/>
      <c r="DU430" s="285"/>
      <c r="DV430" s="222"/>
      <c r="DW430" s="217" t="str">
        <f t="shared" si="1456"/>
        <v xml:space="preserve"> </v>
      </c>
      <c r="DX430" s="288"/>
      <c r="DY430" s="217"/>
      <c r="DZ430" s="285"/>
      <c r="EA430" s="222"/>
      <c r="EB430" s="217" t="str">
        <f t="shared" si="1456"/>
        <v xml:space="preserve"> </v>
      </c>
      <c r="EC430" s="288"/>
      <c r="ED430" s="217"/>
      <c r="EE430" s="285"/>
      <c r="EF430" s="222"/>
      <c r="EG430" s="217" t="str">
        <f t="shared" si="1456"/>
        <v xml:space="preserve"> </v>
      </c>
      <c r="EH430" s="288"/>
      <c r="EI430" s="217"/>
      <c r="EJ430" s="285"/>
      <c r="EK430" s="222"/>
      <c r="EL430" s="217" t="str">
        <f t="shared" si="1457"/>
        <v xml:space="preserve"> </v>
      </c>
      <c r="EM430" s="288"/>
      <c r="EN430" s="217"/>
      <c r="EO430" s="285"/>
      <c r="EP430" s="222"/>
      <c r="EQ430" s="217" t="str">
        <f t="shared" si="1457"/>
        <v xml:space="preserve"> </v>
      </c>
      <c r="ER430" s="288"/>
      <c r="ES430" s="217"/>
      <c r="ET430" s="285"/>
      <c r="EU430" s="222"/>
      <c r="EV430" s="217" t="str">
        <f t="shared" si="1457"/>
        <v xml:space="preserve"> </v>
      </c>
      <c r="EW430" s="288"/>
      <c r="EX430" s="217"/>
      <c r="EY430" s="285"/>
      <c r="EZ430" s="222"/>
      <c r="FA430" s="217" t="str">
        <f t="shared" si="1457"/>
        <v xml:space="preserve"> </v>
      </c>
      <c r="FB430" s="288"/>
      <c r="FC430" s="217"/>
      <c r="FD430" s="285"/>
    </row>
    <row r="431" spans="1:160" ht="15" customHeight="1">
      <c r="A431" s="360">
        <f>IF($A429+1=8,1, $A429+1)</f>
        <v>7</v>
      </c>
      <c r="B431" s="402"/>
      <c r="C431" s="386">
        <f>C429+1</f>
        <v>43303</v>
      </c>
      <c r="D431" s="278" t="s">
        <v>80</v>
      </c>
      <c r="E431" s="221" t="str">
        <f t="shared" si="1451"/>
        <v>AM</v>
      </c>
      <c r="F431" s="222"/>
      <c r="G431" s="217" t="str">
        <f t="shared" si="1447"/>
        <v xml:space="preserve"> </v>
      </c>
      <c r="H431" s="288"/>
      <c r="I431" s="217"/>
      <c r="J431" s="285"/>
      <c r="K431" s="222"/>
      <c r="L431" s="217" t="str">
        <f t="shared" si="1455"/>
        <v xml:space="preserve"> </v>
      </c>
      <c r="M431" s="288"/>
      <c r="N431" s="217"/>
      <c r="O431" s="285"/>
      <c r="P431" s="222"/>
      <c r="Q431" s="217" t="str">
        <f t="shared" si="1455"/>
        <v xml:space="preserve"> </v>
      </c>
      <c r="R431" s="288"/>
      <c r="S431" s="217"/>
      <c r="T431" s="285"/>
      <c r="U431" s="222"/>
      <c r="V431" s="217" t="str">
        <f t="shared" si="1455"/>
        <v xml:space="preserve"> </v>
      </c>
      <c r="W431" s="288"/>
      <c r="X431" s="217"/>
      <c r="Y431" s="285"/>
      <c r="Z431" s="222"/>
      <c r="AA431" s="217" t="str">
        <f t="shared" si="1455"/>
        <v xml:space="preserve"> </v>
      </c>
      <c r="AB431" s="288"/>
      <c r="AC431" s="217"/>
      <c r="AD431" s="285"/>
      <c r="AE431" s="222"/>
      <c r="AF431" s="217" t="str">
        <f t="shared" si="1455"/>
        <v xml:space="preserve"> </v>
      </c>
      <c r="AG431" s="288"/>
      <c r="AH431" s="217"/>
      <c r="AI431" s="285"/>
      <c r="AJ431" s="222"/>
      <c r="AK431" s="217" t="str">
        <f t="shared" si="1455"/>
        <v xml:space="preserve"> </v>
      </c>
      <c r="AL431" s="288"/>
      <c r="AM431" s="217"/>
      <c r="AN431" s="285"/>
      <c r="AO431" s="222"/>
      <c r="AP431" s="217" t="str">
        <f t="shared" si="1455"/>
        <v xml:space="preserve"> </v>
      </c>
      <c r="AQ431" s="288"/>
      <c r="AR431" s="217"/>
      <c r="AS431" s="285"/>
      <c r="AT431" s="222"/>
      <c r="AU431" s="217" t="str">
        <f t="shared" si="1455"/>
        <v xml:space="preserve"> </v>
      </c>
      <c r="AV431" s="288"/>
      <c r="AW431" s="217"/>
      <c r="AX431" s="285"/>
      <c r="AY431" s="222"/>
      <c r="AZ431" s="217" t="str">
        <f t="shared" si="1455"/>
        <v xml:space="preserve"> </v>
      </c>
      <c r="BA431" s="288"/>
      <c r="BB431" s="217"/>
      <c r="BC431" s="285"/>
      <c r="BD431" s="222"/>
      <c r="BE431" s="217" t="str">
        <f t="shared" si="1455"/>
        <v xml:space="preserve"> </v>
      </c>
      <c r="BF431" s="288"/>
      <c r="BG431" s="217"/>
      <c r="BH431" s="285"/>
      <c r="BI431" s="222"/>
      <c r="BJ431" s="217" t="str">
        <f t="shared" si="1455"/>
        <v xml:space="preserve"> </v>
      </c>
      <c r="BK431" s="288"/>
      <c r="BL431" s="217"/>
      <c r="BM431" s="285"/>
      <c r="BN431" s="222"/>
      <c r="BO431" s="217" t="str">
        <f t="shared" si="1455"/>
        <v xml:space="preserve"> </v>
      </c>
      <c r="BP431" s="288"/>
      <c r="BQ431" s="217"/>
      <c r="BR431" s="285"/>
      <c r="BS431" s="222"/>
      <c r="BT431" s="217" t="str">
        <f t="shared" si="1455"/>
        <v xml:space="preserve"> </v>
      </c>
      <c r="BU431" s="288"/>
      <c r="BV431" s="217"/>
      <c r="BW431" s="285"/>
      <c r="BX431" s="222"/>
      <c r="BY431" s="217" t="str">
        <f t="shared" si="1456"/>
        <v xml:space="preserve"> </v>
      </c>
      <c r="BZ431" s="288"/>
      <c r="CA431" s="217"/>
      <c r="CB431" s="285"/>
      <c r="CC431" s="222"/>
      <c r="CD431" s="217" t="str">
        <f t="shared" si="1456"/>
        <v xml:space="preserve"> </v>
      </c>
      <c r="CE431" s="288"/>
      <c r="CF431" s="217"/>
      <c r="CG431" s="285"/>
      <c r="CH431" s="222"/>
      <c r="CI431" s="217" t="str">
        <f t="shared" si="1456"/>
        <v xml:space="preserve"> </v>
      </c>
      <c r="CJ431" s="288"/>
      <c r="CK431" s="217"/>
      <c r="CL431" s="285"/>
      <c r="CM431" s="222"/>
      <c r="CN431" s="217" t="str">
        <f t="shared" si="1456"/>
        <v xml:space="preserve"> </v>
      </c>
      <c r="CO431" s="288"/>
      <c r="CP431" s="217"/>
      <c r="CQ431" s="285"/>
      <c r="CR431" s="222"/>
      <c r="CS431" s="217" t="str">
        <f t="shared" si="1456"/>
        <v xml:space="preserve"> </v>
      </c>
      <c r="CT431" s="288"/>
      <c r="CU431" s="217"/>
      <c r="CV431" s="285"/>
      <c r="CW431" s="222"/>
      <c r="CX431" s="217" t="str">
        <f t="shared" si="1456"/>
        <v xml:space="preserve"> </v>
      </c>
      <c r="CY431" s="288"/>
      <c r="CZ431" s="217"/>
      <c r="DA431" s="285"/>
      <c r="DB431" s="222"/>
      <c r="DC431" s="217" t="str">
        <f t="shared" si="1456"/>
        <v xml:space="preserve"> </v>
      </c>
      <c r="DD431" s="288"/>
      <c r="DE431" s="217"/>
      <c r="DF431" s="285"/>
      <c r="DG431" s="222"/>
      <c r="DH431" s="217" t="str">
        <f t="shared" si="1456"/>
        <v xml:space="preserve"> </v>
      </c>
      <c r="DI431" s="288"/>
      <c r="DJ431" s="217"/>
      <c r="DK431" s="285"/>
      <c r="DL431" s="222"/>
      <c r="DM431" s="217" t="str">
        <f t="shared" si="1456"/>
        <v xml:space="preserve"> </v>
      </c>
      <c r="DN431" s="288"/>
      <c r="DO431" s="217"/>
      <c r="DP431" s="285"/>
      <c r="DQ431" s="222"/>
      <c r="DR431" s="217" t="str">
        <f t="shared" si="1456"/>
        <v xml:space="preserve"> </v>
      </c>
      <c r="DS431" s="288"/>
      <c r="DT431" s="217"/>
      <c r="DU431" s="285"/>
      <c r="DV431" s="222"/>
      <c r="DW431" s="217" t="str">
        <f t="shared" si="1456"/>
        <v xml:space="preserve"> </v>
      </c>
      <c r="DX431" s="288"/>
      <c r="DY431" s="217"/>
      <c r="DZ431" s="285"/>
      <c r="EA431" s="222"/>
      <c r="EB431" s="217" t="str">
        <f t="shared" si="1456"/>
        <v xml:space="preserve"> </v>
      </c>
      <c r="EC431" s="288"/>
      <c r="ED431" s="217"/>
      <c r="EE431" s="285"/>
      <c r="EF431" s="222"/>
      <c r="EG431" s="217" t="str">
        <f t="shared" si="1456"/>
        <v xml:space="preserve"> </v>
      </c>
      <c r="EH431" s="288"/>
      <c r="EI431" s="217"/>
      <c r="EJ431" s="285"/>
      <c r="EK431" s="222"/>
      <c r="EL431" s="217" t="str">
        <f t="shared" si="1457"/>
        <v xml:space="preserve"> </v>
      </c>
      <c r="EM431" s="288"/>
      <c r="EN431" s="217"/>
      <c r="EO431" s="285"/>
      <c r="EP431" s="222"/>
      <c r="EQ431" s="217" t="str">
        <f t="shared" si="1457"/>
        <v xml:space="preserve"> </v>
      </c>
      <c r="ER431" s="288"/>
      <c r="ES431" s="217"/>
      <c r="ET431" s="285"/>
      <c r="EU431" s="222"/>
      <c r="EV431" s="217" t="str">
        <f t="shared" si="1457"/>
        <v xml:space="preserve"> </v>
      </c>
      <c r="EW431" s="288"/>
      <c r="EX431" s="217"/>
      <c r="EY431" s="285"/>
      <c r="EZ431" s="222"/>
      <c r="FA431" s="217" t="str">
        <f t="shared" si="1457"/>
        <v xml:space="preserve"> </v>
      </c>
      <c r="FB431" s="288"/>
      <c r="FC431" s="217"/>
      <c r="FD431" s="285"/>
    </row>
    <row r="432" spans="1:160" ht="15" customHeight="1">
      <c r="A432" s="360"/>
      <c r="B432" s="402"/>
      <c r="C432" s="386"/>
      <c r="D432" s="279"/>
      <c r="E432" s="221" t="str">
        <f t="shared" si="1451"/>
        <v>PM</v>
      </c>
      <c r="F432" s="222"/>
      <c r="G432" s="217" t="str">
        <f t="shared" si="1447"/>
        <v xml:space="preserve"> </v>
      </c>
      <c r="H432" s="288"/>
      <c r="I432" s="217"/>
      <c r="J432" s="285"/>
      <c r="K432" s="222"/>
      <c r="L432" s="217" t="str">
        <f t="shared" si="1455"/>
        <v xml:space="preserve"> </v>
      </c>
      <c r="M432" s="288"/>
      <c r="N432" s="217"/>
      <c r="O432" s="285"/>
      <c r="P432" s="222"/>
      <c r="Q432" s="217" t="str">
        <f t="shared" si="1455"/>
        <v xml:space="preserve"> </v>
      </c>
      <c r="R432" s="288"/>
      <c r="S432" s="217"/>
      <c r="T432" s="285"/>
      <c r="U432" s="222"/>
      <c r="V432" s="217" t="str">
        <f t="shared" si="1455"/>
        <v xml:space="preserve"> </v>
      </c>
      <c r="W432" s="288"/>
      <c r="X432" s="217"/>
      <c r="Y432" s="285"/>
      <c r="Z432" s="222"/>
      <c r="AA432" s="217" t="str">
        <f t="shared" si="1455"/>
        <v xml:space="preserve"> </v>
      </c>
      <c r="AB432" s="288"/>
      <c r="AC432" s="217"/>
      <c r="AD432" s="285"/>
      <c r="AE432" s="222"/>
      <c r="AF432" s="217" t="str">
        <f t="shared" si="1455"/>
        <v xml:space="preserve"> </v>
      </c>
      <c r="AG432" s="288"/>
      <c r="AH432" s="217"/>
      <c r="AI432" s="285"/>
      <c r="AJ432" s="222"/>
      <c r="AK432" s="217" t="str">
        <f t="shared" si="1455"/>
        <v xml:space="preserve"> </v>
      </c>
      <c r="AL432" s="288"/>
      <c r="AM432" s="217"/>
      <c r="AN432" s="285"/>
      <c r="AO432" s="222"/>
      <c r="AP432" s="217" t="str">
        <f t="shared" si="1455"/>
        <v xml:space="preserve"> </v>
      </c>
      <c r="AQ432" s="288"/>
      <c r="AR432" s="217"/>
      <c r="AS432" s="285"/>
      <c r="AT432" s="222"/>
      <c r="AU432" s="217" t="str">
        <f t="shared" si="1455"/>
        <v xml:space="preserve"> </v>
      </c>
      <c r="AV432" s="288"/>
      <c r="AW432" s="217"/>
      <c r="AX432" s="285"/>
      <c r="AY432" s="222"/>
      <c r="AZ432" s="217" t="str">
        <f t="shared" si="1455"/>
        <v xml:space="preserve"> </v>
      </c>
      <c r="BA432" s="288"/>
      <c r="BB432" s="217"/>
      <c r="BC432" s="285"/>
      <c r="BD432" s="222"/>
      <c r="BE432" s="217" t="str">
        <f t="shared" si="1455"/>
        <v xml:space="preserve"> </v>
      </c>
      <c r="BF432" s="288"/>
      <c r="BG432" s="217"/>
      <c r="BH432" s="285"/>
      <c r="BI432" s="222"/>
      <c r="BJ432" s="217" t="str">
        <f t="shared" si="1455"/>
        <v xml:space="preserve"> </v>
      </c>
      <c r="BK432" s="288"/>
      <c r="BL432" s="217"/>
      <c r="BM432" s="285"/>
      <c r="BN432" s="222"/>
      <c r="BO432" s="217" t="str">
        <f t="shared" si="1455"/>
        <v xml:space="preserve"> </v>
      </c>
      <c r="BP432" s="288"/>
      <c r="BQ432" s="217"/>
      <c r="BR432" s="285"/>
      <c r="BS432" s="222"/>
      <c r="BT432" s="217" t="str">
        <f t="shared" si="1455"/>
        <v xml:space="preserve"> </v>
      </c>
      <c r="BU432" s="288"/>
      <c r="BV432" s="217"/>
      <c r="BW432" s="285"/>
      <c r="BX432" s="222"/>
      <c r="BY432" s="217" t="str">
        <f t="shared" si="1456"/>
        <v xml:space="preserve"> </v>
      </c>
      <c r="BZ432" s="288"/>
      <c r="CA432" s="217"/>
      <c r="CB432" s="285"/>
      <c r="CC432" s="222"/>
      <c r="CD432" s="217" t="str">
        <f t="shared" si="1456"/>
        <v xml:space="preserve"> </v>
      </c>
      <c r="CE432" s="288"/>
      <c r="CF432" s="217"/>
      <c r="CG432" s="285"/>
      <c r="CH432" s="222"/>
      <c r="CI432" s="217" t="str">
        <f t="shared" si="1456"/>
        <v xml:space="preserve"> </v>
      </c>
      <c r="CJ432" s="288"/>
      <c r="CK432" s="217"/>
      <c r="CL432" s="285"/>
      <c r="CM432" s="222"/>
      <c r="CN432" s="217" t="str">
        <f t="shared" si="1456"/>
        <v xml:space="preserve"> </v>
      </c>
      <c r="CO432" s="288"/>
      <c r="CP432" s="217"/>
      <c r="CQ432" s="285"/>
      <c r="CR432" s="222"/>
      <c r="CS432" s="217" t="str">
        <f t="shared" si="1456"/>
        <v xml:space="preserve"> </v>
      </c>
      <c r="CT432" s="288"/>
      <c r="CU432" s="217"/>
      <c r="CV432" s="285"/>
      <c r="CW432" s="222"/>
      <c r="CX432" s="217" t="str">
        <f t="shared" si="1456"/>
        <v xml:space="preserve"> </v>
      </c>
      <c r="CY432" s="288"/>
      <c r="CZ432" s="217"/>
      <c r="DA432" s="285"/>
      <c r="DB432" s="222"/>
      <c r="DC432" s="217" t="str">
        <f t="shared" si="1456"/>
        <v xml:space="preserve"> </v>
      </c>
      <c r="DD432" s="288"/>
      <c r="DE432" s="217"/>
      <c r="DF432" s="285"/>
      <c r="DG432" s="222"/>
      <c r="DH432" s="217" t="str">
        <f t="shared" si="1456"/>
        <v xml:space="preserve"> </v>
      </c>
      <c r="DI432" s="288"/>
      <c r="DJ432" s="217"/>
      <c r="DK432" s="285"/>
      <c r="DL432" s="222"/>
      <c r="DM432" s="217" t="str">
        <f t="shared" si="1456"/>
        <v xml:space="preserve"> </v>
      </c>
      <c r="DN432" s="288"/>
      <c r="DO432" s="217"/>
      <c r="DP432" s="285"/>
      <c r="DQ432" s="222"/>
      <c r="DR432" s="217" t="str">
        <f t="shared" si="1456"/>
        <v xml:space="preserve"> </v>
      </c>
      <c r="DS432" s="288"/>
      <c r="DT432" s="217"/>
      <c r="DU432" s="285"/>
      <c r="DV432" s="222"/>
      <c r="DW432" s="217" t="str">
        <f t="shared" si="1456"/>
        <v xml:space="preserve"> </v>
      </c>
      <c r="DX432" s="288"/>
      <c r="DY432" s="217"/>
      <c r="DZ432" s="285"/>
      <c r="EA432" s="222"/>
      <c r="EB432" s="217" t="str">
        <f t="shared" si="1456"/>
        <v xml:space="preserve"> </v>
      </c>
      <c r="EC432" s="288"/>
      <c r="ED432" s="217"/>
      <c r="EE432" s="285"/>
      <c r="EF432" s="222"/>
      <c r="EG432" s="217" t="str">
        <f t="shared" si="1456"/>
        <v xml:space="preserve"> </v>
      </c>
      <c r="EH432" s="288"/>
      <c r="EI432" s="217"/>
      <c r="EJ432" s="285"/>
      <c r="EK432" s="222"/>
      <c r="EL432" s="217" t="str">
        <f t="shared" si="1457"/>
        <v xml:space="preserve"> </v>
      </c>
      <c r="EM432" s="288"/>
      <c r="EN432" s="217"/>
      <c r="EO432" s="285"/>
      <c r="EP432" s="222"/>
      <c r="EQ432" s="217" t="str">
        <f t="shared" si="1457"/>
        <v xml:space="preserve"> </v>
      </c>
      <c r="ER432" s="288"/>
      <c r="ES432" s="217"/>
      <c r="ET432" s="285"/>
      <c r="EU432" s="222"/>
      <c r="EV432" s="217" t="str">
        <f t="shared" si="1457"/>
        <v xml:space="preserve"> </v>
      </c>
      <c r="EW432" s="288"/>
      <c r="EX432" s="217"/>
      <c r="EY432" s="285"/>
      <c r="EZ432" s="222"/>
      <c r="FA432" s="217" t="str">
        <f t="shared" si="1457"/>
        <v xml:space="preserve"> </v>
      </c>
      <c r="FB432" s="288"/>
      <c r="FC432" s="217"/>
      <c r="FD432" s="285"/>
    </row>
    <row r="433" spans="1:170" ht="15" customHeight="1">
      <c r="A433" s="361">
        <f>IF($A431+1=8,1, $A431+1)</f>
        <v>1</v>
      </c>
      <c r="B433" s="401"/>
      <c r="C433" s="385">
        <f>C431+1</f>
        <v>43304</v>
      </c>
      <c r="D433" s="275" t="s">
        <v>74</v>
      </c>
      <c r="E433" s="11" t="str">
        <f t="shared" si="1451"/>
        <v>AM</v>
      </c>
      <c r="F433" s="156"/>
      <c r="G433" s="155" t="str">
        <f t="shared" si="1447"/>
        <v xml:space="preserve"> </v>
      </c>
      <c r="H433" s="287"/>
      <c r="I433" s="155"/>
      <c r="J433" s="286"/>
      <c r="K433" s="156"/>
      <c r="L433" s="155" t="str">
        <f t="shared" si="1455"/>
        <v xml:space="preserve"> </v>
      </c>
      <c r="M433" s="287"/>
      <c r="N433" s="155"/>
      <c r="O433" s="286"/>
      <c r="P433" s="156"/>
      <c r="Q433" s="155" t="str">
        <f t="shared" si="1455"/>
        <v xml:space="preserve"> </v>
      </c>
      <c r="R433" s="287"/>
      <c r="S433" s="155"/>
      <c r="T433" s="286"/>
      <c r="U433" s="156"/>
      <c r="V433" s="155" t="str">
        <f t="shared" si="1455"/>
        <v xml:space="preserve"> </v>
      </c>
      <c r="W433" s="287"/>
      <c r="X433" s="155"/>
      <c r="Y433" s="286"/>
      <c r="Z433" s="156"/>
      <c r="AA433" s="155" t="str">
        <f t="shared" si="1455"/>
        <v xml:space="preserve"> </v>
      </c>
      <c r="AB433" s="287"/>
      <c r="AC433" s="155"/>
      <c r="AD433" s="286"/>
      <c r="AE433" s="156"/>
      <c r="AF433" s="155" t="str">
        <f t="shared" si="1455"/>
        <v xml:space="preserve"> </v>
      </c>
      <c r="AG433" s="287"/>
      <c r="AH433" s="155"/>
      <c r="AI433" s="286"/>
      <c r="AJ433" s="156"/>
      <c r="AK433" s="155" t="str">
        <f t="shared" si="1455"/>
        <v xml:space="preserve"> </v>
      </c>
      <c r="AL433" s="287"/>
      <c r="AM433" s="155"/>
      <c r="AN433" s="286"/>
      <c r="AO433" s="156"/>
      <c r="AP433" s="155" t="str">
        <f t="shared" si="1455"/>
        <v xml:space="preserve"> </v>
      </c>
      <c r="AQ433" s="287"/>
      <c r="AR433" s="155"/>
      <c r="AS433" s="286"/>
      <c r="AT433" s="156"/>
      <c r="AU433" s="155" t="str">
        <f t="shared" si="1455"/>
        <v xml:space="preserve"> </v>
      </c>
      <c r="AV433" s="287"/>
      <c r="AW433" s="155"/>
      <c r="AX433" s="286"/>
      <c r="AY433" s="156"/>
      <c r="AZ433" s="155" t="str">
        <f t="shared" si="1455"/>
        <v xml:space="preserve"> </v>
      </c>
      <c r="BA433" s="287"/>
      <c r="BB433" s="155"/>
      <c r="BC433" s="286"/>
      <c r="BD433" s="156"/>
      <c r="BE433" s="155" t="str">
        <f t="shared" si="1455"/>
        <v xml:space="preserve"> </v>
      </c>
      <c r="BF433" s="287"/>
      <c r="BG433" s="155"/>
      <c r="BH433" s="286"/>
      <c r="BI433" s="156"/>
      <c r="BJ433" s="155" t="str">
        <f t="shared" si="1455"/>
        <v xml:space="preserve"> </v>
      </c>
      <c r="BK433" s="287"/>
      <c r="BL433" s="155"/>
      <c r="BM433" s="286"/>
      <c r="BN433" s="156"/>
      <c r="BO433" s="155" t="str">
        <f t="shared" si="1455"/>
        <v xml:space="preserve"> </v>
      </c>
      <c r="BP433" s="287"/>
      <c r="BQ433" s="155"/>
      <c r="BR433" s="286"/>
      <c r="BS433" s="156"/>
      <c r="BT433" s="155" t="str">
        <f t="shared" si="1455"/>
        <v xml:space="preserve"> </v>
      </c>
      <c r="BU433" s="287"/>
      <c r="BV433" s="155"/>
      <c r="BW433" s="286"/>
      <c r="BX433" s="156"/>
      <c r="BY433" s="155" t="str">
        <f t="shared" si="1456"/>
        <v xml:space="preserve"> </v>
      </c>
      <c r="BZ433" s="287"/>
      <c r="CA433" s="155"/>
      <c r="CB433" s="286"/>
      <c r="CC433" s="156"/>
      <c r="CD433" s="155" t="str">
        <f t="shared" si="1456"/>
        <v xml:space="preserve"> </v>
      </c>
      <c r="CE433" s="287"/>
      <c r="CF433" s="155"/>
      <c r="CG433" s="286"/>
      <c r="CH433" s="156"/>
      <c r="CI433" s="155" t="str">
        <f t="shared" si="1456"/>
        <v xml:space="preserve"> </v>
      </c>
      <c r="CJ433" s="287"/>
      <c r="CK433" s="155"/>
      <c r="CL433" s="286"/>
      <c r="CM433" s="156"/>
      <c r="CN433" s="155" t="str">
        <f t="shared" si="1456"/>
        <v xml:space="preserve"> </v>
      </c>
      <c r="CO433" s="287"/>
      <c r="CP433" s="155"/>
      <c r="CQ433" s="286"/>
      <c r="CR433" s="156"/>
      <c r="CS433" s="155" t="str">
        <f t="shared" si="1456"/>
        <v xml:space="preserve"> </v>
      </c>
      <c r="CT433" s="287"/>
      <c r="CU433" s="155"/>
      <c r="CV433" s="286"/>
      <c r="CW433" s="156"/>
      <c r="CX433" s="155" t="str">
        <f t="shared" si="1456"/>
        <v xml:space="preserve"> </v>
      </c>
      <c r="CY433" s="287"/>
      <c r="CZ433" s="155"/>
      <c r="DA433" s="286"/>
      <c r="DB433" s="156"/>
      <c r="DC433" s="155" t="str">
        <f t="shared" si="1456"/>
        <v xml:space="preserve"> </v>
      </c>
      <c r="DD433" s="287"/>
      <c r="DE433" s="155"/>
      <c r="DF433" s="286"/>
      <c r="DG433" s="156"/>
      <c r="DH433" s="155" t="str">
        <f t="shared" si="1456"/>
        <v xml:space="preserve"> </v>
      </c>
      <c r="DI433" s="287"/>
      <c r="DJ433" s="155"/>
      <c r="DK433" s="286"/>
      <c r="DL433" s="156"/>
      <c r="DM433" s="155" t="str">
        <f t="shared" si="1456"/>
        <v xml:space="preserve"> </v>
      </c>
      <c r="DN433" s="287"/>
      <c r="DO433" s="155"/>
      <c r="DP433" s="286"/>
      <c r="DQ433" s="156"/>
      <c r="DR433" s="155" t="str">
        <f t="shared" si="1456"/>
        <v xml:space="preserve"> </v>
      </c>
      <c r="DS433" s="287"/>
      <c r="DT433" s="155"/>
      <c r="DU433" s="286"/>
      <c r="DV433" s="156"/>
      <c r="DW433" s="155" t="str">
        <f t="shared" si="1456"/>
        <v xml:space="preserve"> </v>
      </c>
      <c r="DX433" s="287"/>
      <c r="DY433" s="155"/>
      <c r="DZ433" s="286"/>
      <c r="EA433" s="156"/>
      <c r="EB433" s="155" t="str">
        <f t="shared" si="1456"/>
        <v xml:space="preserve"> </v>
      </c>
      <c r="EC433" s="287"/>
      <c r="ED433" s="155"/>
      <c r="EE433" s="286"/>
      <c r="EF433" s="156"/>
      <c r="EG433" s="155" t="str">
        <f t="shared" si="1456"/>
        <v xml:space="preserve"> </v>
      </c>
      <c r="EH433" s="287"/>
      <c r="EI433" s="155"/>
      <c r="EJ433" s="286"/>
      <c r="EK433" s="156"/>
      <c r="EL433" s="155" t="str">
        <f t="shared" si="1457"/>
        <v xml:space="preserve"> </v>
      </c>
      <c r="EM433" s="287"/>
      <c r="EN433" s="155"/>
      <c r="EO433" s="286"/>
      <c r="EP433" s="156"/>
      <c r="EQ433" s="155" t="str">
        <f t="shared" si="1457"/>
        <v xml:space="preserve"> </v>
      </c>
      <c r="ER433" s="287"/>
      <c r="ES433" s="155"/>
      <c r="ET433" s="286"/>
      <c r="EU433" s="156"/>
      <c r="EV433" s="155" t="str">
        <f t="shared" si="1457"/>
        <v xml:space="preserve"> </v>
      </c>
      <c r="EW433" s="287"/>
      <c r="EX433" s="155"/>
      <c r="EY433" s="286"/>
      <c r="EZ433" s="156"/>
      <c r="FA433" s="155" t="str">
        <f t="shared" si="1457"/>
        <v xml:space="preserve"> </v>
      </c>
      <c r="FB433" s="287"/>
      <c r="FC433" s="155"/>
      <c r="FD433" s="286"/>
    </row>
    <row r="434" spans="1:170" ht="15" customHeight="1">
      <c r="A434" s="361"/>
      <c r="B434" s="401"/>
      <c r="C434" s="385"/>
      <c r="D434" s="277"/>
      <c r="E434" s="11" t="str">
        <f t="shared" si="1451"/>
        <v>PM</v>
      </c>
      <c r="F434" s="156"/>
      <c r="G434" s="155" t="str">
        <f t="shared" si="1447"/>
        <v xml:space="preserve"> </v>
      </c>
      <c r="H434" s="287"/>
      <c r="I434" s="155"/>
      <c r="J434" s="286"/>
      <c r="K434" s="156"/>
      <c r="L434" s="155" t="str">
        <f t="shared" si="1455"/>
        <v xml:space="preserve"> </v>
      </c>
      <c r="M434" s="287"/>
      <c r="N434" s="155"/>
      <c r="O434" s="286"/>
      <c r="P434" s="156"/>
      <c r="Q434" s="155" t="str">
        <f t="shared" si="1455"/>
        <v xml:space="preserve"> </v>
      </c>
      <c r="R434" s="287"/>
      <c r="S434" s="155"/>
      <c r="T434" s="286"/>
      <c r="U434" s="156"/>
      <c r="V434" s="155" t="str">
        <f t="shared" si="1455"/>
        <v xml:space="preserve"> </v>
      </c>
      <c r="W434" s="287"/>
      <c r="X434" s="155"/>
      <c r="Y434" s="286"/>
      <c r="Z434" s="156"/>
      <c r="AA434" s="155" t="str">
        <f t="shared" si="1455"/>
        <v xml:space="preserve"> </v>
      </c>
      <c r="AB434" s="287"/>
      <c r="AC434" s="155"/>
      <c r="AD434" s="286"/>
      <c r="AE434" s="156"/>
      <c r="AF434" s="155" t="str">
        <f t="shared" si="1455"/>
        <v xml:space="preserve"> </v>
      </c>
      <c r="AG434" s="287"/>
      <c r="AH434" s="155"/>
      <c r="AI434" s="286"/>
      <c r="AJ434" s="156"/>
      <c r="AK434" s="155" t="str">
        <f t="shared" si="1455"/>
        <v xml:space="preserve"> </v>
      </c>
      <c r="AL434" s="287"/>
      <c r="AM434" s="155"/>
      <c r="AN434" s="286"/>
      <c r="AO434" s="156"/>
      <c r="AP434" s="155" t="str">
        <f t="shared" si="1455"/>
        <v xml:space="preserve"> </v>
      </c>
      <c r="AQ434" s="287"/>
      <c r="AR434" s="155"/>
      <c r="AS434" s="286"/>
      <c r="AT434" s="156"/>
      <c r="AU434" s="155" t="str">
        <f t="shared" si="1455"/>
        <v xml:space="preserve"> </v>
      </c>
      <c r="AV434" s="287"/>
      <c r="AW434" s="155"/>
      <c r="AX434" s="286"/>
      <c r="AY434" s="156"/>
      <c r="AZ434" s="155" t="str">
        <f t="shared" si="1455"/>
        <v xml:space="preserve"> </v>
      </c>
      <c r="BA434" s="287"/>
      <c r="BB434" s="155"/>
      <c r="BC434" s="286"/>
      <c r="BD434" s="156"/>
      <c r="BE434" s="155" t="str">
        <f t="shared" si="1455"/>
        <v xml:space="preserve"> </v>
      </c>
      <c r="BF434" s="287"/>
      <c r="BG434" s="155"/>
      <c r="BH434" s="286"/>
      <c r="BI434" s="156"/>
      <c r="BJ434" s="155" t="str">
        <f t="shared" si="1455"/>
        <v xml:space="preserve"> </v>
      </c>
      <c r="BK434" s="287"/>
      <c r="BL434" s="155"/>
      <c r="BM434" s="286"/>
      <c r="BN434" s="156"/>
      <c r="BO434" s="155" t="str">
        <f t="shared" si="1455"/>
        <v xml:space="preserve"> </v>
      </c>
      <c r="BP434" s="287"/>
      <c r="BQ434" s="155"/>
      <c r="BR434" s="286"/>
      <c r="BS434" s="156"/>
      <c r="BT434" s="155" t="str">
        <f t="shared" si="1455"/>
        <v xml:space="preserve"> </v>
      </c>
      <c r="BU434" s="287"/>
      <c r="BV434" s="155"/>
      <c r="BW434" s="286"/>
      <c r="BX434" s="156"/>
      <c r="BY434" s="155" t="str">
        <f t="shared" si="1456"/>
        <v xml:space="preserve"> </v>
      </c>
      <c r="BZ434" s="287"/>
      <c r="CA434" s="155"/>
      <c r="CB434" s="286"/>
      <c r="CC434" s="156"/>
      <c r="CD434" s="155" t="str">
        <f t="shared" si="1456"/>
        <v xml:space="preserve"> </v>
      </c>
      <c r="CE434" s="287"/>
      <c r="CF434" s="155"/>
      <c r="CG434" s="286"/>
      <c r="CH434" s="156"/>
      <c r="CI434" s="155" t="str">
        <f t="shared" si="1456"/>
        <v xml:space="preserve"> </v>
      </c>
      <c r="CJ434" s="287"/>
      <c r="CK434" s="155"/>
      <c r="CL434" s="286"/>
      <c r="CM434" s="156"/>
      <c r="CN434" s="155" t="str">
        <f t="shared" si="1456"/>
        <v xml:space="preserve"> </v>
      </c>
      <c r="CO434" s="287"/>
      <c r="CP434" s="155"/>
      <c r="CQ434" s="286"/>
      <c r="CR434" s="156"/>
      <c r="CS434" s="155" t="str">
        <f t="shared" si="1456"/>
        <v xml:space="preserve"> </v>
      </c>
      <c r="CT434" s="287"/>
      <c r="CU434" s="155"/>
      <c r="CV434" s="286"/>
      <c r="CW434" s="156"/>
      <c r="CX434" s="155" t="str">
        <f t="shared" si="1456"/>
        <v xml:space="preserve"> </v>
      </c>
      <c r="CY434" s="287"/>
      <c r="CZ434" s="155"/>
      <c r="DA434" s="286"/>
      <c r="DB434" s="156"/>
      <c r="DC434" s="155" t="str">
        <f t="shared" si="1456"/>
        <v xml:space="preserve"> </v>
      </c>
      <c r="DD434" s="287"/>
      <c r="DE434" s="155"/>
      <c r="DF434" s="286"/>
      <c r="DG434" s="156"/>
      <c r="DH434" s="155" t="str">
        <f t="shared" si="1456"/>
        <v xml:space="preserve"> </v>
      </c>
      <c r="DI434" s="287"/>
      <c r="DJ434" s="155"/>
      <c r="DK434" s="286"/>
      <c r="DL434" s="156"/>
      <c r="DM434" s="155" t="str">
        <f t="shared" si="1456"/>
        <v xml:space="preserve"> </v>
      </c>
      <c r="DN434" s="287"/>
      <c r="DO434" s="155"/>
      <c r="DP434" s="286"/>
      <c r="DQ434" s="156"/>
      <c r="DR434" s="155" t="str">
        <f t="shared" si="1456"/>
        <v xml:space="preserve"> </v>
      </c>
      <c r="DS434" s="287"/>
      <c r="DT434" s="155"/>
      <c r="DU434" s="286"/>
      <c r="DV434" s="156"/>
      <c r="DW434" s="155" t="str">
        <f t="shared" si="1456"/>
        <v xml:space="preserve"> </v>
      </c>
      <c r="DX434" s="287"/>
      <c r="DY434" s="155"/>
      <c r="DZ434" s="286"/>
      <c r="EA434" s="156"/>
      <c r="EB434" s="155" t="str">
        <f t="shared" si="1456"/>
        <v xml:space="preserve"> </v>
      </c>
      <c r="EC434" s="287"/>
      <c r="ED434" s="155"/>
      <c r="EE434" s="286"/>
      <c r="EF434" s="156"/>
      <c r="EG434" s="155" t="str">
        <f t="shared" si="1456"/>
        <v xml:space="preserve"> </v>
      </c>
      <c r="EH434" s="287"/>
      <c r="EI434" s="155"/>
      <c r="EJ434" s="286"/>
      <c r="EK434" s="156"/>
      <c r="EL434" s="155" t="str">
        <f t="shared" si="1457"/>
        <v xml:space="preserve"> </v>
      </c>
      <c r="EM434" s="287"/>
      <c r="EN434" s="155"/>
      <c r="EO434" s="286"/>
      <c r="EP434" s="156"/>
      <c r="EQ434" s="155" t="str">
        <f t="shared" si="1457"/>
        <v xml:space="preserve"> </v>
      </c>
      <c r="ER434" s="287"/>
      <c r="ES434" s="155"/>
      <c r="ET434" s="286"/>
      <c r="EU434" s="156"/>
      <c r="EV434" s="155" t="str">
        <f t="shared" si="1457"/>
        <v xml:space="preserve"> </v>
      </c>
      <c r="EW434" s="287"/>
      <c r="EX434" s="155"/>
      <c r="EY434" s="286"/>
      <c r="EZ434" s="156"/>
      <c r="FA434" s="155" t="str">
        <f t="shared" si="1457"/>
        <v xml:space="preserve"> </v>
      </c>
      <c r="FB434" s="287"/>
      <c r="FC434" s="155"/>
      <c r="FD434" s="286"/>
    </row>
    <row r="435" spans="1:170" ht="15" customHeight="1">
      <c r="A435" s="361">
        <f>IF($A433+1=8,1, $A433+1)</f>
        <v>2</v>
      </c>
      <c r="B435" s="401"/>
      <c r="C435" s="385">
        <f>C433+1</f>
        <v>43305</v>
      </c>
      <c r="D435" s="275" t="s">
        <v>75</v>
      </c>
      <c r="E435" s="11" t="str">
        <f t="shared" si="1451"/>
        <v>AM</v>
      </c>
      <c r="F435" s="156"/>
      <c r="G435" s="155" t="str">
        <f t="shared" si="1447"/>
        <v xml:space="preserve"> </v>
      </c>
      <c r="H435" s="287"/>
      <c r="I435" s="155"/>
      <c r="J435" s="286"/>
      <c r="K435" s="156"/>
      <c r="L435" s="155" t="str">
        <f t="shared" si="1455"/>
        <v xml:space="preserve"> </v>
      </c>
      <c r="M435" s="287"/>
      <c r="N435" s="155"/>
      <c r="O435" s="286"/>
      <c r="P435" s="156"/>
      <c r="Q435" s="155" t="str">
        <f t="shared" si="1455"/>
        <v xml:space="preserve"> </v>
      </c>
      <c r="R435" s="287"/>
      <c r="S435" s="155"/>
      <c r="T435" s="286"/>
      <c r="U435" s="156"/>
      <c r="V435" s="155" t="str">
        <f t="shared" si="1455"/>
        <v xml:space="preserve"> </v>
      </c>
      <c r="W435" s="287"/>
      <c r="X435" s="155"/>
      <c r="Y435" s="286"/>
      <c r="Z435" s="156"/>
      <c r="AA435" s="155" t="str">
        <f t="shared" si="1455"/>
        <v xml:space="preserve"> </v>
      </c>
      <c r="AB435" s="287"/>
      <c r="AC435" s="155"/>
      <c r="AD435" s="286"/>
      <c r="AE435" s="156"/>
      <c r="AF435" s="155" t="str">
        <f t="shared" si="1455"/>
        <v xml:space="preserve"> </v>
      </c>
      <c r="AG435" s="287"/>
      <c r="AH435" s="155"/>
      <c r="AI435" s="286"/>
      <c r="AJ435" s="156"/>
      <c r="AK435" s="155" t="str">
        <f t="shared" si="1455"/>
        <v xml:space="preserve"> </v>
      </c>
      <c r="AL435" s="287"/>
      <c r="AM435" s="155"/>
      <c r="AN435" s="286"/>
      <c r="AO435" s="156"/>
      <c r="AP435" s="155" t="str">
        <f t="shared" si="1455"/>
        <v xml:space="preserve"> </v>
      </c>
      <c r="AQ435" s="287"/>
      <c r="AR435" s="155"/>
      <c r="AS435" s="286"/>
      <c r="AT435" s="156"/>
      <c r="AU435" s="155" t="str">
        <f t="shared" si="1455"/>
        <v xml:space="preserve"> </v>
      </c>
      <c r="AV435" s="287"/>
      <c r="AW435" s="155"/>
      <c r="AX435" s="286"/>
      <c r="AY435" s="156"/>
      <c r="AZ435" s="155" t="str">
        <f t="shared" si="1455"/>
        <v xml:space="preserve"> </v>
      </c>
      <c r="BA435" s="287"/>
      <c r="BB435" s="155"/>
      <c r="BC435" s="286"/>
      <c r="BD435" s="156"/>
      <c r="BE435" s="155" t="str">
        <f t="shared" si="1455"/>
        <v xml:space="preserve"> </v>
      </c>
      <c r="BF435" s="287"/>
      <c r="BG435" s="155"/>
      <c r="BH435" s="286"/>
      <c r="BI435" s="156"/>
      <c r="BJ435" s="155" t="str">
        <f t="shared" si="1455"/>
        <v xml:space="preserve"> </v>
      </c>
      <c r="BK435" s="287"/>
      <c r="BL435" s="155"/>
      <c r="BM435" s="286"/>
      <c r="BN435" s="156"/>
      <c r="BO435" s="155" t="str">
        <f t="shared" si="1455"/>
        <v xml:space="preserve"> </v>
      </c>
      <c r="BP435" s="287"/>
      <c r="BQ435" s="155"/>
      <c r="BR435" s="286"/>
      <c r="BS435" s="156"/>
      <c r="BT435" s="155" t="str">
        <f t="shared" si="1455"/>
        <v xml:space="preserve"> </v>
      </c>
      <c r="BU435" s="287"/>
      <c r="BV435" s="155"/>
      <c r="BW435" s="286"/>
      <c r="BX435" s="156"/>
      <c r="BY435" s="155" t="str">
        <f t="shared" si="1456"/>
        <v xml:space="preserve"> </v>
      </c>
      <c r="BZ435" s="287"/>
      <c r="CA435" s="155"/>
      <c r="CB435" s="286"/>
      <c r="CC435" s="156"/>
      <c r="CD435" s="155" t="str">
        <f t="shared" si="1456"/>
        <v xml:space="preserve"> </v>
      </c>
      <c r="CE435" s="287"/>
      <c r="CF435" s="155"/>
      <c r="CG435" s="286"/>
      <c r="CH435" s="156"/>
      <c r="CI435" s="155" t="str">
        <f t="shared" si="1456"/>
        <v xml:space="preserve"> </v>
      </c>
      <c r="CJ435" s="287"/>
      <c r="CK435" s="155"/>
      <c r="CL435" s="286"/>
      <c r="CM435" s="156"/>
      <c r="CN435" s="155" t="str">
        <f t="shared" si="1456"/>
        <v xml:space="preserve"> </v>
      </c>
      <c r="CO435" s="287"/>
      <c r="CP435" s="155"/>
      <c r="CQ435" s="286"/>
      <c r="CR435" s="156"/>
      <c r="CS435" s="155" t="str">
        <f t="shared" si="1456"/>
        <v xml:space="preserve"> </v>
      </c>
      <c r="CT435" s="287"/>
      <c r="CU435" s="155"/>
      <c r="CV435" s="286"/>
      <c r="CW435" s="156"/>
      <c r="CX435" s="155" t="str">
        <f t="shared" si="1456"/>
        <v xml:space="preserve"> </v>
      </c>
      <c r="CY435" s="287"/>
      <c r="CZ435" s="155"/>
      <c r="DA435" s="286"/>
      <c r="DB435" s="156"/>
      <c r="DC435" s="155" t="str">
        <f t="shared" si="1456"/>
        <v xml:space="preserve"> </v>
      </c>
      <c r="DD435" s="287"/>
      <c r="DE435" s="155"/>
      <c r="DF435" s="286"/>
      <c r="DG435" s="156"/>
      <c r="DH435" s="155" t="str">
        <f t="shared" si="1456"/>
        <v xml:space="preserve"> </v>
      </c>
      <c r="DI435" s="287"/>
      <c r="DJ435" s="155"/>
      <c r="DK435" s="286"/>
      <c r="DL435" s="156"/>
      <c r="DM435" s="155" t="str">
        <f t="shared" si="1456"/>
        <v xml:space="preserve"> </v>
      </c>
      <c r="DN435" s="287"/>
      <c r="DO435" s="155"/>
      <c r="DP435" s="286"/>
      <c r="DQ435" s="156"/>
      <c r="DR435" s="155" t="str">
        <f t="shared" si="1456"/>
        <v xml:space="preserve"> </v>
      </c>
      <c r="DS435" s="287"/>
      <c r="DT435" s="155"/>
      <c r="DU435" s="286"/>
      <c r="DV435" s="156"/>
      <c r="DW435" s="155" t="str">
        <f t="shared" si="1456"/>
        <v xml:space="preserve"> </v>
      </c>
      <c r="DX435" s="287"/>
      <c r="DY435" s="155"/>
      <c r="DZ435" s="286"/>
      <c r="EA435" s="156"/>
      <c r="EB435" s="155" t="str">
        <f t="shared" si="1456"/>
        <v xml:space="preserve"> </v>
      </c>
      <c r="EC435" s="287"/>
      <c r="ED435" s="155"/>
      <c r="EE435" s="286"/>
      <c r="EF435" s="156"/>
      <c r="EG435" s="155" t="str">
        <f t="shared" si="1456"/>
        <v xml:space="preserve"> </v>
      </c>
      <c r="EH435" s="287"/>
      <c r="EI435" s="155"/>
      <c r="EJ435" s="286"/>
      <c r="EK435" s="156"/>
      <c r="EL435" s="155" t="str">
        <f t="shared" si="1457"/>
        <v xml:space="preserve"> </v>
      </c>
      <c r="EM435" s="287"/>
      <c r="EN435" s="155"/>
      <c r="EO435" s="286"/>
      <c r="EP435" s="156"/>
      <c r="EQ435" s="155" t="str">
        <f t="shared" si="1457"/>
        <v xml:space="preserve"> </v>
      </c>
      <c r="ER435" s="287"/>
      <c r="ES435" s="155"/>
      <c r="ET435" s="286"/>
      <c r="EU435" s="156"/>
      <c r="EV435" s="155" t="str">
        <f t="shared" si="1457"/>
        <v xml:space="preserve"> </v>
      </c>
      <c r="EW435" s="287"/>
      <c r="EX435" s="155"/>
      <c r="EY435" s="286"/>
      <c r="EZ435" s="156"/>
      <c r="FA435" s="155" t="str">
        <f t="shared" si="1457"/>
        <v xml:space="preserve"> </v>
      </c>
      <c r="FB435" s="287"/>
      <c r="FC435" s="155"/>
      <c r="FD435" s="286"/>
    </row>
    <row r="436" spans="1:170" ht="15" customHeight="1" thickBot="1">
      <c r="A436" s="372"/>
      <c r="B436" s="403"/>
      <c r="C436" s="389"/>
      <c r="D436" s="276"/>
      <c r="E436" s="96" t="str">
        <f t="shared" si="1451"/>
        <v>PM</v>
      </c>
      <c r="F436" s="158"/>
      <c r="G436" s="157" t="str">
        <f t="shared" si="1447"/>
        <v xml:space="preserve"> </v>
      </c>
      <c r="H436" s="358"/>
      <c r="I436" s="157"/>
      <c r="J436" s="307"/>
      <c r="K436" s="158"/>
      <c r="L436" s="157" t="str">
        <f t="shared" si="1455"/>
        <v xml:space="preserve"> </v>
      </c>
      <c r="M436" s="358"/>
      <c r="N436" s="157"/>
      <c r="O436" s="307"/>
      <c r="P436" s="158"/>
      <c r="Q436" s="157" t="str">
        <f t="shared" si="1455"/>
        <v xml:space="preserve"> </v>
      </c>
      <c r="R436" s="358"/>
      <c r="S436" s="157"/>
      <c r="T436" s="307"/>
      <c r="U436" s="158"/>
      <c r="V436" s="157" t="str">
        <f t="shared" si="1455"/>
        <v xml:space="preserve"> </v>
      </c>
      <c r="W436" s="358"/>
      <c r="X436" s="157"/>
      <c r="Y436" s="307"/>
      <c r="Z436" s="158"/>
      <c r="AA436" s="157" t="str">
        <f t="shared" si="1455"/>
        <v xml:space="preserve"> </v>
      </c>
      <c r="AB436" s="358"/>
      <c r="AC436" s="157"/>
      <c r="AD436" s="307"/>
      <c r="AE436" s="158"/>
      <c r="AF436" s="157" t="str">
        <f t="shared" si="1455"/>
        <v xml:space="preserve"> </v>
      </c>
      <c r="AG436" s="358"/>
      <c r="AH436" s="157"/>
      <c r="AI436" s="307"/>
      <c r="AJ436" s="158"/>
      <c r="AK436" s="157" t="str">
        <f t="shared" si="1455"/>
        <v xml:space="preserve"> </v>
      </c>
      <c r="AL436" s="358"/>
      <c r="AM436" s="157"/>
      <c r="AN436" s="307"/>
      <c r="AO436" s="158"/>
      <c r="AP436" s="157" t="str">
        <f t="shared" si="1455"/>
        <v xml:space="preserve"> </v>
      </c>
      <c r="AQ436" s="358"/>
      <c r="AR436" s="157"/>
      <c r="AS436" s="307"/>
      <c r="AT436" s="158"/>
      <c r="AU436" s="157" t="str">
        <f t="shared" si="1455"/>
        <v xml:space="preserve"> </v>
      </c>
      <c r="AV436" s="358"/>
      <c r="AW436" s="157"/>
      <c r="AX436" s="307"/>
      <c r="AY436" s="158"/>
      <c r="AZ436" s="157" t="str">
        <f t="shared" si="1455"/>
        <v xml:space="preserve"> </v>
      </c>
      <c r="BA436" s="358"/>
      <c r="BB436" s="157"/>
      <c r="BC436" s="307"/>
      <c r="BD436" s="158"/>
      <c r="BE436" s="157" t="str">
        <f t="shared" si="1455"/>
        <v xml:space="preserve"> </v>
      </c>
      <c r="BF436" s="358"/>
      <c r="BG436" s="157"/>
      <c r="BH436" s="307"/>
      <c r="BI436" s="158"/>
      <c r="BJ436" s="157" t="str">
        <f t="shared" si="1455"/>
        <v xml:space="preserve"> </v>
      </c>
      <c r="BK436" s="358"/>
      <c r="BL436" s="157"/>
      <c r="BM436" s="307"/>
      <c r="BN436" s="158"/>
      <c r="BO436" s="157" t="str">
        <f t="shared" si="1455"/>
        <v xml:space="preserve"> </v>
      </c>
      <c r="BP436" s="358"/>
      <c r="BQ436" s="157"/>
      <c r="BR436" s="307"/>
      <c r="BS436" s="158"/>
      <c r="BT436" s="157" t="str">
        <f t="shared" si="1455"/>
        <v xml:space="preserve"> </v>
      </c>
      <c r="BU436" s="358"/>
      <c r="BV436" s="157"/>
      <c r="BW436" s="307"/>
      <c r="BX436" s="158"/>
      <c r="BY436" s="157" t="str">
        <f t="shared" si="1456"/>
        <v xml:space="preserve"> </v>
      </c>
      <c r="BZ436" s="358"/>
      <c r="CA436" s="157"/>
      <c r="CB436" s="307"/>
      <c r="CC436" s="158"/>
      <c r="CD436" s="157" t="str">
        <f t="shared" si="1456"/>
        <v xml:space="preserve"> </v>
      </c>
      <c r="CE436" s="358"/>
      <c r="CF436" s="157"/>
      <c r="CG436" s="307"/>
      <c r="CH436" s="158"/>
      <c r="CI436" s="157" t="str">
        <f t="shared" si="1456"/>
        <v xml:space="preserve"> </v>
      </c>
      <c r="CJ436" s="358"/>
      <c r="CK436" s="157"/>
      <c r="CL436" s="307"/>
      <c r="CM436" s="158"/>
      <c r="CN436" s="157" t="str">
        <f t="shared" si="1456"/>
        <v xml:space="preserve"> </v>
      </c>
      <c r="CO436" s="358"/>
      <c r="CP436" s="157"/>
      <c r="CQ436" s="307"/>
      <c r="CR436" s="158"/>
      <c r="CS436" s="157" t="str">
        <f t="shared" si="1456"/>
        <v xml:space="preserve"> </v>
      </c>
      <c r="CT436" s="358"/>
      <c r="CU436" s="157"/>
      <c r="CV436" s="307"/>
      <c r="CW436" s="158"/>
      <c r="CX436" s="157" t="str">
        <f t="shared" si="1456"/>
        <v xml:space="preserve"> </v>
      </c>
      <c r="CY436" s="358"/>
      <c r="CZ436" s="157"/>
      <c r="DA436" s="307"/>
      <c r="DB436" s="158"/>
      <c r="DC436" s="157" t="str">
        <f t="shared" si="1456"/>
        <v xml:space="preserve"> </v>
      </c>
      <c r="DD436" s="358"/>
      <c r="DE436" s="157"/>
      <c r="DF436" s="307"/>
      <c r="DG436" s="158"/>
      <c r="DH436" s="157" t="str">
        <f t="shared" si="1456"/>
        <v xml:space="preserve"> </v>
      </c>
      <c r="DI436" s="358"/>
      <c r="DJ436" s="157"/>
      <c r="DK436" s="307"/>
      <c r="DL436" s="158"/>
      <c r="DM436" s="157" t="str">
        <f t="shared" si="1456"/>
        <v xml:space="preserve"> </v>
      </c>
      <c r="DN436" s="358"/>
      <c r="DO436" s="157"/>
      <c r="DP436" s="307"/>
      <c r="DQ436" s="158"/>
      <c r="DR436" s="157" t="str">
        <f t="shared" si="1456"/>
        <v xml:space="preserve"> </v>
      </c>
      <c r="DS436" s="358"/>
      <c r="DT436" s="157"/>
      <c r="DU436" s="307"/>
      <c r="DV436" s="158"/>
      <c r="DW436" s="157" t="str">
        <f t="shared" si="1456"/>
        <v xml:space="preserve"> </v>
      </c>
      <c r="DX436" s="358"/>
      <c r="DY436" s="157"/>
      <c r="DZ436" s="307"/>
      <c r="EA436" s="158"/>
      <c r="EB436" s="157" t="str">
        <f t="shared" si="1456"/>
        <v xml:space="preserve"> </v>
      </c>
      <c r="EC436" s="358"/>
      <c r="ED436" s="157"/>
      <c r="EE436" s="307"/>
      <c r="EF436" s="158"/>
      <c r="EG436" s="157" t="str">
        <f t="shared" si="1456"/>
        <v xml:space="preserve"> </v>
      </c>
      <c r="EH436" s="358"/>
      <c r="EI436" s="157"/>
      <c r="EJ436" s="307"/>
      <c r="EK436" s="158"/>
      <c r="EL436" s="157" t="str">
        <f t="shared" si="1457"/>
        <v xml:space="preserve"> </v>
      </c>
      <c r="EM436" s="358"/>
      <c r="EN436" s="157"/>
      <c r="EO436" s="307"/>
      <c r="EP436" s="158"/>
      <c r="EQ436" s="157" t="str">
        <f t="shared" si="1457"/>
        <v xml:space="preserve"> </v>
      </c>
      <c r="ER436" s="358"/>
      <c r="ES436" s="157"/>
      <c r="ET436" s="307"/>
      <c r="EU436" s="158"/>
      <c r="EV436" s="157" t="str">
        <f t="shared" si="1457"/>
        <v xml:space="preserve"> </v>
      </c>
      <c r="EW436" s="358"/>
      <c r="EX436" s="157"/>
      <c r="EY436" s="307"/>
      <c r="EZ436" s="158"/>
      <c r="FA436" s="157" t="str">
        <f t="shared" si="1457"/>
        <v xml:space="preserve"> </v>
      </c>
      <c r="FB436" s="358"/>
      <c r="FC436" s="157"/>
      <c r="FD436" s="307"/>
    </row>
    <row r="437" spans="1:170" ht="15" customHeight="1" thickBot="1">
      <c r="A437" s="323"/>
      <c r="B437" s="324"/>
      <c r="C437" s="324"/>
      <c r="D437" s="324"/>
      <c r="E437" s="325"/>
      <c r="F437" s="326" t="s">
        <v>83</v>
      </c>
      <c r="G437" s="327"/>
      <c r="H437" s="328"/>
      <c r="I437" s="44">
        <f>SUM(I377:I436)</f>
        <v>0</v>
      </c>
      <c r="J437" s="137">
        <f>SUM(J375:J436)</f>
        <v>0</v>
      </c>
      <c r="K437" s="313" t="s">
        <v>83</v>
      </c>
      <c r="L437" s="311"/>
      <c r="M437" s="314"/>
      <c r="N437" s="147">
        <f t="shared" ref="N437" si="1458">SUM(N377:N436)</f>
        <v>0</v>
      </c>
      <c r="O437" s="102">
        <f>SUM(O375:O436)</f>
        <v>0</v>
      </c>
      <c r="P437" s="313" t="s">
        <v>83</v>
      </c>
      <c r="Q437" s="311"/>
      <c r="R437" s="314"/>
      <c r="S437" s="147">
        <f t="shared" ref="S437" si="1459">SUM(S377:S436)</f>
        <v>0</v>
      </c>
      <c r="T437" s="102">
        <f>SUM(T375:T436)</f>
        <v>0</v>
      </c>
      <c r="U437" s="313" t="s">
        <v>83</v>
      </c>
      <c r="V437" s="311"/>
      <c r="W437" s="314"/>
      <c r="X437" s="147">
        <f t="shared" ref="X437" si="1460">SUM(X377:X436)</f>
        <v>0</v>
      </c>
      <c r="Y437" s="102">
        <f>SUM(Y375:Y436)</f>
        <v>0</v>
      </c>
      <c r="Z437" s="313" t="s">
        <v>83</v>
      </c>
      <c r="AA437" s="311"/>
      <c r="AB437" s="314"/>
      <c r="AC437" s="147">
        <f t="shared" ref="AC437" si="1461">SUM(AC377:AC436)</f>
        <v>0</v>
      </c>
      <c r="AD437" s="102">
        <f>SUM(AD375:AD436)</f>
        <v>0</v>
      </c>
      <c r="AE437" s="313" t="s">
        <v>83</v>
      </c>
      <c r="AF437" s="311"/>
      <c r="AG437" s="314"/>
      <c r="AH437" s="147">
        <f t="shared" ref="AH437" si="1462">SUM(AH377:AH436)</f>
        <v>0</v>
      </c>
      <c r="AI437" s="102">
        <f>SUM(AI375:AI436)</f>
        <v>0</v>
      </c>
      <c r="AJ437" s="313" t="s">
        <v>83</v>
      </c>
      <c r="AK437" s="311"/>
      <c r="AL437" s="314"/>
      <c r="AM437" s="147">
        <f t="shared" ref="AM437" si="1463">SUM(AM377:AM436)</f>
        <v>0</v>
      </c>
      <c r="AN437" s="102">
        <f>SUM(AN375:AN436)</f>
        <v>0</v>
      </c>
      <c r="AO437" s="313" t="s">
        <v>83</v>
      </c>
      <c r="AP437" s="311"/>
      <c r="AQ437" s="314"/>
      <c r="AR437" s="147">
        <f t="shared" ref="AR437" si="1464">SUM(AR377:AR436)</f>
        <v>0</v>
      </c>
      <c r="AS437" s="102">
        <f>SUM(AS375:AS436)</f>
        <v>0</v>
      </c>
      <c r="AT437" s="313" t="s">
        <v>83</v>
      </c>
      <c r="AU437" s="311"/>
      <c r="AV437" s="314"/>
      <c r="AW437" s="147">
        <f t="shared" ref="AW437" si="1465">SUM(AW377:AW436)</f>
        <v>0</v>
      </c>
      <c r="AX437" s="102">
        <f>SUM(AX375:AX436)</f>
        <v>0</v>
      </c>
      <c r="AY437" s="313" t="s">
        <v>83</v>
      </c>
      <c r="AZ437" s="311"/>
      <c r="BA437" s="314"/>
      <c r="BB437" s="147">
        <f t="shared" ref="BB437" si="1466">SUM(BB377:BB436)</f>
        <v>0</v>
      </c>
      <c r="BC437" s="102">
        <f>SUM(BC375:BC436)</f>
        <v>0</v>
      </c>
      <c r="BD437" s="313" t="s">
        <v>83</v>
      </c>
      <c r="BE437" s="311"/>
      <c r="BF437" s="314"/>
      <c r="BG437" s="147">
        <f t="shared" ref="BG437" si="1467">SUM(BG377:BG436)</f>
        <v>0</v>
      </c>
      <c r="BH437" s="102">
        <f>SUM(BH375:BH436)</f>
        <v>0</v>
      </c>
      <c r="BI437" s="313" t="s">
        <v>83</v>
      </c>
      <c r="BJ437" s="311"/>
      <c r="BK437" s="312"/>
      <c r="BL437" s="109">
        <f t="shared" ref="BL437" si="1468">SUM(BL377:BL436)</f>
        <v>0</v>
      </c>
      <c r="BM437" s="102">
        <f>SUM(BM375:BM436)</f>
        <v>0</v>
      </c>
      <c r="BN437" s="313" t="s">
        <v>83</v>
      </c>
      <c r="BO437" s="311"/>
      <c r="BP437" s="314"/>
      <c r="BQ437" s="147">
        <f t="shared" ref="BQ437" si="1469">SUM(BQ377:BQ436)</f>
        <v>0</v>
      </c>
      <c r="BR437" s="102">
        <f>SUM(BR375:BR436)</f>
        <v>0</v>
      </c>
      <c r="BS437" s="313" t="s">
        <v>83</v>
      </c>
      <c r="BT437" s="311"/>
      <c r="BU437" s="314"/>
      <c r="BV437" s="147">
        <f t="shared" ref="BV437" si="1470">SUM(BV377:BV436)</f>
        <v>0</v>
      </c>
      <c r="BW437" s="102">
        <f>SUM(BW375:BW436)</f>
        <v>0</v>
      </c>
      <c r="BX437" s="313" t="s">
        <v>83</v>
      </c>
      <c r="BY437" s="311"/>
      <c r="BZ437" s="314"/>
      <c r="CA437" s="147">
        <f t="shared" ref="CA437" si="1471">SUM(CA377:CA436)</f>
        <v>0</v>
      </c>
      <c r="CB437" s="102">
        <f>SUM(CB375:CB436)</f>
        <v>0</v>
      </c>
      <c r="CC437" s="313" t="s">
        <v>83</v>
      </c>
      <c r="CD437" s="311"/>
      <c r="CE437" s="314"/>
      <c r="CF437" s="147">
        <f t="shared" ref="CF437" si="1472">SUM(CF377:CF436)</f>
        <v>0</v>
      </c>
      <c r="CG437" s="102">
        <f>SUM(CG375:CG436)</f>
        <v>0</v>
      </c>
      <c r="CH437" s="313" t="s">
        <v>83</v>
      </c>
      <c r="CI437" s="311"/>
      <c r="CJ437" s="314"/>
      <c r="CK437" s="147">
        <f t="shared" ref="CK437" si="1473">SUM(CK377:CK436)</f>
        <v>0</v>
      </c>
      <c r="CL437" s="102">
        <f>SUM(CL375:CL436)</f>
        <v>0</v>
      </c>
      <c r="CM437" s="313" t="s">
        <v>83</v>
      </c>
      <c r="CN437" s="311"/>
      <c r="CO437" s="314"/>
      <c r="CP437" s="147">
        <f t="shared" ref="CP437" si="1474">SUM(CP377:CP436)</f>
        <v>0</v>
      </c>
      <c r="CQ437" s="102">
        <f>SUM(CQ375:CQ436)</f>
        <v>0</v>
      </c>
      <c r="CR437" s="313" t="s">
        <v>83</v>
      </c>
      <c r="CS437" s="311"/>
      <c r="CT437" s="314"/>
      <c r="CU437" s="147">
        <f t="shared" ref="CU437" si="1475">SUM(CU377:CU436)</f>
        <v>0</v>
      </c>
      <c r="CV437" s="102">
        <f>SUM(CV375:CV436)</f>
        <v>0</v>
      </c>
      <c r="CW437" s="313" t="s">
        <v>83</v>
      </c>
      <c r="CX437" s="311"/>
      <c r="CY437" s="314"/>
      <c r="CZ437" s="147">
        <f t="shared" ref="CZ437" si="1476">SUM(CZ377:CZ436)</f>
        <v>0</v>
      </c>
      <c r="DA437" s="102">
        <f>SUM(DA375:DA436)</f>
        <v>0</v>
      </c>
      <c r="DB437" s="313" t="s">
        <v>83</v>
      </c>
      <c r="DC437" s="311"/>
      <c r="DD437" s="314"/>
      <c r="DE437" s="147">
        <f t="shared" ref="DE437" si="1477">SUM(DE377:DE436)</f>
        <v>0</v>
      </c>
      <c r="DF437" s="102">
        <f>SUM(DF375:DF436)</f>
        <v>0</v>
      </c>
      <c r="DG437" s="313" t="s">
        <v>83</v>
      </c>
      <c r="DH437" s="311"/>
      <c r="DI437" s="314"/>
      <c r="DJ437" s="147">
        <f t="shared" ref="DJ437" si="1478">SUM(DJ377:DJ436)</f>
        <v>0</v>
      </c>
      <c r="DK437" s="102">
        <f>SUM(DK375:DK436)</f>
        <v>0</v>
      </c>
      <c r="DL437" s="313" t="s">
        <v>83</v>
      </c>
      <c r="DM437" s="311"/>
      <c r="DN437" s="314"/>
      <c r="DO437" s="147">
        <f t="shared" ref="DO437" si="1479">SUM(DO377:DO436)</f>
        <v>0</v>
      </c>
      <c r="DP437" s="102">
        <f>SUM(DP375:DP436)</f>
        <v>0</v>
      </c>
      <c r="DQ437" s="313" t="s">
        <v>83</v>
      </c>
      <c r="DR437" s="311"/>
      <c r="DS437" s="314"/>
      <c r="DT437" s="147">
        <f t="shared" ref="DT437" si="1480">SUM(DT377:DT436)</f>
        <v>0</v>
      </c>
      <c r="DU437" s="102">
        <f>SUM(DU375:DU436)</f>
        <v>0</v>
      </c>
      <c r="DV437" s="313" t="s">
        <v>83</v>
      </c>
      <c r="DW437" s="311"/>
      <c r="DX437" s="314"/>
      <c r="DY437" s="147">
        <f t="shared" ref="DY437" si="1481">SUM(DY377:DY436)</f>
        <v>0</v>
      </c>
      <c r="DZ437" s="102">
        <f>SUM(DZ375:DZ436)</f>
        <v>0</v>
      </c>
      <c r="EA437" s="313" t="s">
        <v>83</v>
      </c>
      <c r="EB437" s="311"/>
      <c r="EC437" s="314"/>
      <c r="ED437" s="147">
        <f t="shared" ref="ED437" si="1482">SUM(ED377:ED436)</f>
        <v>0</v>
      </c>
      <c r="EE437" s="102">
        <f>SUM(EE375:EE436)</f>
        <v>0</v>
      </c>
      <c r="EF437" s="313" t="s">
        <v>83</v>
      </c>
      <c r="EG437" s="311"/>
      <c r="EH437" s="314"/>
      <c r="EI437" s="147">
        <f t="shared" ref="EI437" si="1483">SUM(EI377:EI436)</f>
        <v>0</v>
      </c>
      <c r="EJ437" s="102">
        <f>SUM(EJ375:EJ436)</f>
        <v>0</v>
      </c>
      <c r="EK437" s="313" t="s">
        <v>83</v>
      </c>
      <c r="EL437" s="311"/>
      <c r="EM437" s="314"/>
      <c r="EN437" s="147">
        <f t="shared" ref="EN437" si="1484">SUM(EN377:EN436)</f>
        <v>0</v>
      </c>
      <c r="EO437" s="104">
        <f t="shared" ref="EO437" si="1485">SUM(EO377:EO436)</f>
        <v>0</v>
      </c>
      <c r="EP437" s="313" t="s">
        <v>83</v>
      </c>
      <c r="EQ437" s="311"/>
      <c r="ER437" s="314"/>
      <c r="ES437" s="147">
        <f t="shared" ref="ES437" si="1486">SUM(ES377:ES436)</f>
        <v>0</v>
      </c>
      <c r="ET437" s="104">
        <f t="shared" ref="ET437" si="1487">SUM(ET377:ET436)</f>
        <v>0</v>
      </c>
      <c r="EU437" s="313" t="s">
        <v>83</v>
      </c>
      <c r="EV437" s="311"/>
      <c r="EW437" s="314"/>
      <c r="EX437" s="147">
        <f t="shared" ref="EX437" si="1488">SUM(EX377:EX436)</f>
        <v>0</v>
      </c>
      <c r="EY437" s="104">
        <f t="shared" ref="EY437" si="1489">SUM(EY377:EY436)</f>
        <v>0</v>
      </c>
      <c r="EZ437" s="313" t="s">
        <v>83</v>
      </c>
      <c r="FA437" s="311"/>
      <c r="FB437" s="314"/>
      <c r="FC437" s="147">
        <f t="shared" ref="FC437" si="1490">SUM(FC377:FC436)</f>
        <v>0</v>
      </c>
      <c r="FD437" s="104">
        <f t="shared" ref="FD437" si="1491">SUM(FD377:FD436)</f>
        <v>0</v>
      </c>
    </row>
    <row r="438" spans="1:170" ht="15" customHeight="1">
      <c r="A438" s="373">
        <f>IF($A435+1=8,1, $A435+1)</f>
        <v>3</v>
      </c>
      <c r="B438" s="400" t="s">
        <v>65</v>
      </c>
      <c r="C438" s="387">
        <f>C435+1</f>
        <v>43306</v>
      </c>
      <c r="D438" s="280" t="s">
        <v>76</v>
      </c>
      <c r="E438" s="97" t="str">
        <f>IF(E436="AM","PM","AM")</f>
        <v>AM</v>
      </c>
      <c r="F438" s="151"/>
      <c r="G438" s="152" t="str">
        <f t="shared" si="1447"/>
        <v xml:space="preserve"> </v>
      </c>
      <c r="H438" s="354"/>
      <c r="I438" s="152"/>
      <c r="J438" s="309"/>
      <c r="K438" s="151"/>
      <c r="L438" s="152" t="str">
        <f t="shared" ref="L438:BT453" si="1492">IF(K438="Absent",0," ")</f>
        <v xml:space="preserve"> </v>
      </c>
      <c r="M438" s="354"/>
      <c r="N438" s="152"/>
      <c r="O438" s="309"/>
      <c r="P438" s="151"/>
      <c r="Q438" s="152" t="str">
        <f t="shared" si="1492"/>
        <v xml:space="preserve"> </v>
      </c>
      <c r="R438" s="354"/>
      <c r="S438" s="152"/>
      <c r="T438" s="309"/>
      <c r="U438" s="151"/>
      <c r="V438" s="152" t="str">
        <f t="shared" si="1492"/>
        <v xml:space="preserve"> </v>
      </c>
      <c r="W438" s="354"/>
      <c r="X438" s="152"/>
      <c r="Y438" s="309"/>
      <c r="Z438" s="151"/>
      <c r="AA438" s="152" t="str">
        <f t="shared" si="1492"/>
        <v xml:space="preserve"> </v>
      </c>
      <c r="AB438" s="354"/>
      <c r="AC438" s="152"/>
      <c r="AD438" s="309"/>
      <c r="AE438" s="151"/>
      <c r="AF438" s="152" t="str">
        <f t="shared" si="1492"/>
        <v xml:space="preserve"> </v>
      </c>
      <c r="AG438" s="354"/>
      <c r="AH438" s="152"/>
      <c r="AI438" s="309"/>
      <c r="AJ438" s="151"/>
      <c r="AK438" s="152" t="str">
        <f t="shared" si="1492"/>
        <v xml:space="preserve"> </v>
      </c>
      <c r="AL438" s="354"/>
      <c r="AM438" s="152"/>
      <c r="AN438" s="309"/>
      <c r="AO438" s="151"/>
      <c r="AP438" s="152" t="str">
        <f t="shared" si="1492"/>
        <v xml:space="preserve"> </v>
      </c>
      <c r="AQ438" s="354"/>
      <c r="AR438" s="152"/>
      <c r="AS438" s="309"/>
      <c r="AT438" s="151"/>
      <c r="AU438" s="152" t="str">
        <f t="shared" si="1492"/>
        <v xml:space="preserve"> </v>
      </c>
      <c r="AV438" s="354"/>
      <c r="AW438" s="152"/>
      <c r="AX438" s="309"/>
      <c r="AY438" s="151"/>
      <c r="AZ438" s="152" t="str">
        <f t="shared" si="1492"/>
        <v xml:space="preserve"> </v>
      </c>
      <c r="BA438" s="354"/>
      <c r="BB438" s="152"/>
      <c r="BC438" s="309"/>
      <c r="BD438" s="151"/>
      <c r="BE438" s="152" t="str">
        <f t="shared" si="1492"/>
        <v xml:space="preserve"> </v>
      </c>
      <c r="BF438" s="354"/>
      <c r="BG438" s="152"/>
      <c r="BH438" s="309"/>
      <c r="BI438" s="151"/>
      <c r="BJ438" s="152" t="str">
        <f t="shared" si="1492"/>
        <v xml:space="preserve"> </v>
      </c>
      <c r="BK438" s="354"/>
      <c r="BL438" s="152"/>
      <c r="BM438" s="309"/>
      <c r="BN438" s="151"/>
      <c r="BO438" s="152" t="str">
        <f t="shared" si="1492"/>
        <v xml:space="preserve"> </v>
      </c>
      <c r="BP438" s="354"/>
      <c r="BQ438" s="152"/>
      <c r="BR438" s="309"/>
      <c r="BS438" s="151"/>
      <c r="BT438" s="152" t="str">
        <f t="shared" si="1492"/>
        <v xml:space="preserve"> </v>
      </c>
      <c r="BU438" s="354"/>
      <c r="BV438" s="152"/>
      <c r="BW438" s="309"/>
      <c r="BX438" s="151"/>
      <c r="BY438" s="152" t="str">
        <f t="shared" ref="BY438:EG453" si="1493">IF(BX438="Absent",0," ")</f>
        <v xml:space="preserve"> </v>
      </c>
      <c r="BZ438" s="354"/>
      <c r="CA438" s="152"/>
      <c r="CB438" s="309"/>
      <c r="CC438" s="151"/>
      <c r="CD438" s="152" t="str">
        <f t="shared" si="1493"/>
        <v xml:space="preserve"> </v>
      </c>
      <c r="CE438" s="354"/>
      <c r="CF438" s="152"/>
      <c r="CG438" s="309"/>
      <c r="CH438" s="151"/>
      <c r="CI438" s="152" t="str">
        <f t="shared" si="1493"/>
        <v xml:space="preserve"> </v>
      </c>
      <c r="CJ438" s="354"/>
      <c r="CK438" s="152"/>
      <c r="CL438" s="309"/>
      <c r="CM438" s="151"/>
      <c r="CN438" s="152" t="str">
        <f t="shared" si="1493"/>
        <v xml:space="preserve"> </v>
      </c>
      <c r="CO438" s="354"/>
      <c r="CP438" s="152"/>
      <c r="CQ438" s="309"/>
      <c r="CR438" s="151"/>
      <c r="CS438" s="152" t="str">
        <f t="shared" si="1493"/>
        <v xml:space="preserve"> </v>
      </c>
      <c r="CT438" s="354"/>
      <c r="CU438" s="152"/>
      <c r="CV438" s="309"/>
      <c r="CW438" s="151"/>
      <c r="CX438" s="152" t="str">
        <f t="shared" si="1493"/>
        <v xml:space="preserve"> </v>
      </c>
      <c r="CY438" s="354"/>
      <c r="CZ438" s="152"/>
      <c r="DA438" s="309"/>
      <c r="DB438" s="151"/>
      <c r="DC438" s="152" t="str">
        <f t="shared" si="1493"/>
        <v xml:space="preserve"> </v>
      </c>
      <c r="DD438" s="354"/>
      <c r="DE438" s="152"/>
      <c r="DF438" s="309"/>
      <c r="DG438" s="151"/>
      <c r="DH438" s="152" t="str">
        <f t="shared" si="1493"/>
        <v xml:space="preserve"> </v>
      </c>
      <c r="DI438" s="354"/>
      <c r="DJ438" s="152"/>
      <c r="DK438" s="309"/>
      <c r="DL438" s="151"/>
      <c r="DM438" s="152" t="str">
        <f t="shared" si="1493"/>
        <v xml:space="preserve"> </v>
      </c>
      <c r="DN438" s="354"/>
      <c r="DO438" s="152"/>
      <c r="DP438" s="309"/>
      <c r="DQ438" s="151"/>
      <c r="DR438" s="152" t="str">
        <f t="shared" si="1493"/>
        <v xml:space="preserve"> </v>
      </c>
      <c r="DS438" s="354"/>
      <c r="DT438" s="152"/>
      <c r="DU438" s="309"/>
      <c r="DV438" s="151"/>
      <c r="DW438" s="152" t="str">
        <f t="shared" si="1493"/>
        <v xml:space="preserve"> </v>
      </c>
      <c r="DX438" s="354"/>
      <c r="DY438" s="152"/>
      <c r="DZ438" s="309"/>
      <c r="EA438" s="151"/>
      <c r="EB438" s="152" t="str">
        <f t="shared" si="1493"/>
        <v xml:space="preserve"> </v>
      </c>
      <c r="EC438" s="354"/>
      <c r="ED438" s="152"/>
      <c r="EE438" s="309"/>
      <c r="EF438" s="151"/>
      <c r="EG438" s="152" t="str">
        <f t="shared" si="1493"/>
        <v xml:space="preserve"> </v>
      </c>
      <c r="EH438" s="354"/>
      <c r="EI438" s="152"/>
      <c r="EJ438" s="309"/>
      <c r="EK438" s="151"/>
      <c r="EL438" s="152" t="str">
        <f t="shared" ref="EL438:FA453" si="1494">IF(EK438="Absent",0," ")</f>
        <v xml:space="preserve"> </v>
      </c>
      <c r="EM438" s="354"/>
      <c r="EN438" s="152"/>
      <c r="EO438" s="309"/>
      <c r="EP438" s="151"/>
      <c r="EQ438" s="152" t="str">
        <f t="shared" si="1494"/>
        <v xml:space="preserve"> </v>
      </c>
      <c r="ER438" s="354"/>
      <c r="ES438" s="152"/>
      <c r="ET438" s="309"/>
      <c r="EU438" s="151"/>
      <c r="EV438" s="152" t="str">
        <f t="shared" si="1494"/>
        <v xml:space="preserve"> </v>
      </c>
      <c r="EW438" s="354"/>
      <c r="EX438" s="152"/>
      <c r="EY438" s="309"/>
      <c r="EZ438" s="151"/>
      <c r="FA438" s="152" t="str">
        <f t="shared" si="1494"/>
        <v xml:space="preserve"> </v>
      </c>
      <c r="FB438" s="354"/>
      <c r="FC438" s="152"/>
      <c r="FD438" s="309"/>
      <c r="FE438" s="127"/>
      <c r="FF438" s="127"/>
      <c r="FG438" s="127"/>
      <c r="FH438" s="127"/>
      <c r="FI438" s="127"/>
      <c r="FJ438" s="127"/>
      <c r="FK438" s="127"/>
      <c r="FL438" s="127"/>
      <c r="FM438" s="127"/>
      <c r="FN438" s="127"/>
    </row>
    <row r="439" spans="1:170" ht="15" customHeight="1">
      <c r="A439" s="361"/>
      <c r="B439" s="401"/>
      <c r="C439" s="385"/>
      <c r="D439" s="277"/>
      <c r="E439" s="11" t="str">
        <f t="shared" si="1451"/>
        <v>PM</v>
      </c>
      <c r="F439" s="156"/>
      <c r="G439" s="155" t="str">
        <f t="shared" si="1447"/>
        <v xml:space="preserve"> </v>
      </c>
      <c r="H439" s="287"/>
      <c r="I439" s="155"/>
      <c r="J439" s="286"/>
      <c r="K439" s="156"/>
      <c r="L439" s="155" t="str">
        <f t="shared" si="1492"/>
        <v xml:space="preserve"> </v>
      </c>
      <c r="M439" s="287"/>
      <c r="N439" s="155"/>
      <c r="O439" s="286"/>
      <c r="P439" s="156"/>
      <c r="Q439" s="155" t="str">
        <f t="shared" si="1492"/>
        <v xml:space="preserve"> </v>
      </c>
      <c r="R439" s="287"/>
      <c r="S439" s="155"/>
      <c r="T439" s="286"/>
      <c r="U439" s="156"/>
      <c r="V439" s="155" t="str">
        <f t="shared" si="1492"/>
        <v xml:space="preserve"> </v>
      </c>
      <c r="W439" s="287"/>
      <c r="X439" s="155"/>
      <c r="Y439" s="286"/>
      <c r="Z439" s="156"/>
      <c r="AA439" s="155" t="str">
        <f t="shared" si="1492"/>
        <v xml:space="preserve"> </v>
      </c>
      <c r="AB439" s="287"/>
      <c r="AC439" s="155"/>
      <c r="AD439" s="286"/>
      <c r="AE439" s="156"/>
      <c r="AF439" s="155" t="str">
        <f t="shared" si="1492"/>
        <v xml:space="preserve"> </v>
      </c>
      <c r="AG439" s="287"/>
      <c r="AH439" s="155"/>
      <c r="AI439" s="286"/>
      <c r="AJ439" s="156"/>
      <c r="AK439" s="155" t="str">
        <f t="shared" si="1492"/>
        <v xml:space="preserve"> </v>
      </c>
      <c r="AL439" s="287"/>
      <c r="AM439" s="155"/>
      <c r="AN439" s="286"/>
      <c r="AO439" s="156"/>
      <c r="AP439" s="155" t="str">
        <f t="shared" si="1492"/>
        <v xml:space="preserve"> </v>
      </c>
      <c r="AQ439" s="287"/>
      <c r="AR439" s="155"/>
      <c r="AS439" s="286"/>
      <c r="AT439" s="156"/>
      <c r="AU439" s="155" t="str">
        <f t="shared" si="1492"/>
        <v xml:space="preserve"> </v>
      </c>
      <c r="AV439" s="287"/>
      <c r="AW439" s="155"/>
      <c r="AX439" s="286"/>
      <c r="AY439" s="156"/>
      <c r="AZ439" s="155" t="str">
        <f t="shared" si="1492"/>
        <v xml:space="preserve"> </v>
      </c>
      <c r="BA439" s="287"/>
      <c r="BB439" s="155"/>
      <c r="BC439" s="286"/>
      <c r="BD439" s="156"/>
      <c r="BE439" s="155" t="str">
        <f t="shared" si="1492"/>
        <v xml:space="preserve"> </v>
      </c>
      <c r="BF439" s="287"/>
      <c r="BG439" s="155"/>
      <c r="BH439" s="286"/>
      <c r="BI439" s="156"/>
      <c r="BJ439" s="155" t="str">
        <f t="shared" si="1492"/>
        <v xml:space="preserve"> </v>
      </c>
      <c r="BK439" s="287"/>
      <c r="BL439" s="155"/>
      <c r="BM439" s="286"/>
      <c r="BN439" s="156"/>
      <c r="BO439" s="155" t="str">
        <f t="shared" si="1492"/>
        <v xml:space="preserve"> </v>
      </c>
      <c r="BP439" s="287"/>
      <c r="BQ439" s="155"/>
      <c r="BR439" s="286"/>
      <c r="BS439" s="156"/>
      <c r="BT439" s="155" t="str">
        <f t="shared" si="1492"/>
        <v xml:space="preserve"> </v>
      </c>
      <c r="BU439" s="287"/>
      <c r="BV439" s="155"/>
      <c r="BW439" s="286"/>
      <c r="BX439" s="156"/>
      <c r="BY439" s="155" t="str">
        <f t="shared" si="1493"/>
        <v xml:space="preserve"> </v>
      </c>
      <c r="BZ439" s="287"/>
      <c r="CA439" s="155"/>
      <c r="CB439" s="286"/>
      <c r="CC439" s="156"/>
      <c r="CD439" s="155" t="str">
        <f t="shared" si="1493"/>
        <v xml:space="preserve"> </v>
      </c>
      <c r="CE439" s="287"/>
      <c r="CF439" s="155"/>
      <c r="CG439" s="286"/>
      <c r="CH439" s="156"/>
      <c r="CI439" s="155" t="str">
        <f t="shared" si="1493"/>
        <v xml:space="preserve"> </v>
      </c>
      <c r="CJ439" s="287"/>
      <c r="CK439" s="155"/>
      <c r="CL439" s="286"/>
      <c r="CM439" s="156"/>
      <c r="CN439" s="155" t="str">
        <f t="shared" si="1493"/>
        <v xml:space="preserve"> </v>
      </c>
      <c r="CO439" s="287"/>
      <c r="CP439" s="155"/>
      <c r="CQ439" s="286"/>
      <c r="CR439" s="156"/>
      <c r="CS439" s="155" t="str">
        <f t="shared" si="1493"/>
        <v xml:space="preserve"> </v>
      </c>
      <c r="CT439" s="287"/>
      <c r="CU439" s="155"/>
      <c r="CV439" s="286"/>
      <c r="CW439" s="156"/>
      <c r="CX439" s="155" t="str">
        <f t="shared" si="1493"/>
        <v xml:space="preserve"> </v>
      </c>
      <c r="CY439" s="287"/>
      <c r="CZ439" s="155"/>
      <c r="DA439" s="286"/>
      <c r="DB439" s="156"/>
      <c r="DC439" s="155" t="str">
        <f t="shared" si="1493"/>
        <v xml:space="preserve"> </v>
      </c>
      <c r="DD439" s="287"/>
      <c r="DE439" s="155"/>
      <c r="DF439" s="286"/>
      <c r="DG439" s="156"/>
      <c r="DH439" s="155" t="str">
        <f t="shared" si="1493"/>
        <v xml:space="preserve"> </v>
      </c>
      <c r="DI439" s="287"/>
      <c r="DJ439" s="155"/>
      <c r="DK439" s="286"/>
      <c r="DL439" s="156"/>
      <c r="DM439" s="155" t="str">
        <f t="shared" si="1493"/>
        <v xml:space="preserve"> </v>
      </c>
      <c r="DN439" s="287"/>
      <c r="DO439" s="155"/>
      <c r="DP439" s="286"/>
      <c r="DQ439" s="156"/>
      <c r="DR439" s="155" t="str">
        <f t="shared" si="1493"/>
        <v xml:space="preserve"> </v>
      </c>
      <c r="DS439" s="287"/>
      <c r="DT439" s="155"/>
      <c r="DU439" s="286"/>
      <c r="DV439" s="156"/>
      <c r="DW439" s="155" t="str">
        <f t="shared" si="1493"/>
        <v xml:space="preserve"> </v>
      </c>
      <c r="DX439" s="287"/>
      <c r="DY439" s="155"/>
      <c r="DZ439" s="286"/>
      <c r="EA439" s="156"/>
      <c r="EB439" s="155" t="str">
        <f t="shared" si="1493"/>
        <v xml:space="preserve"> </v>
      </c>
      <c r="EC439" s="287"/>
      <c r="ED439" s="155"/>
      <c r="EE439" s="286"/>
      <c r="EF439" s="156"/>
      <c r="EG439" s="155" t="str">
        <f t="shared" si="1493"/>
        <v xml:space="preserve"> </v>
      </c>
      <c r="EH439" s="287"/>
      <c r="EI439" s="155"/>
      <c r="EJ439" s="286"/>
      <c r="EK439" s="156"/>
      <c r="EL439" s="155" t="str">
        <f t="shared" si="1494"/>
        <v xml:space="preserve"> </v>
      </c>
      <c r="EM439" s="287"/>
      <c r="EN439" s="155"/>
      <c r="EO439" s="286"/>
      <c r="EP439" s="156"/>
      <c r="EQ439" s="155" t="str">
        <f t="shared" si="1494"/>
        <v xml:space="preserve"> </v>
      </c>
      <c r="ER439" s="287"/>
      <c r="ES439" s="155"/>
      <c r="ET439" s="286"/>
      <c r="EU439" s="156"/>
      <c r="EV439" s="155" t="str">
        <f t="shared" si="1494"/>
        <v xml:space="preserve"> </v>
      </c>
      <c r="EW439" s="287"/>
      <c r="EX439" s="155"/>
      <c r="EY439" s="286"/>
      <c r="EZ439" s="156"/>
      <c r="FA439" s="155" t="str">
        <f t="shared" si="1494"/>
        <v xml:space="preserve"> </v>
      </c>
      <c r="FB439" s="287"/>
      <c r="FC439" s="155"/>
      <c r="FD439" s="286"/>
      <c r="FE439" s="127"/>
      <c r="FF439" s="127"/>
      <c r="FG439" s="127"/>
      <c r="FH439" s="127"/>
      <c r="FI439" s="127"/>
      <c r="FJ439" s="127"/>
      <c r="FK439" s="127"/>
      <c r="FL439" s="127"/>
      <c r="FM439" s="127"/>
      <c r="FN439" s="127"/>
    </row>
    <row r="440" spans="1:170" ht="15" customHeight="1">
      <c r="A440" s="361">
        <f>IF($A438+1=8,1, $A438+1)</f>
        <v>4</v>
      </c>
      <c r="B440" s="401"/>
      <c r="C440" s="385">
        <f>C438+1</f>
        <v>43307</v>
      </c>
      <c r="D440" s="275" t="s">
        <v>77</v>
      </c>
      <c r="E440" s="11" t="str">
        <f t="shared" si="1451"/>
        <v>AM</v>
      </c>
      <c r="F440" s="156"/>
      <c r="G440" s="155" t="str">
        <f t="shared" si="1447"/>
        <v xml:space="preserve"> </v>
      </c>
      <c r="H440" s="287"/>
      <c r="I440" s="155"/>
      <c r="J440" s="286"/>
      <c r="K440" s="156"/>
      <c r="L440" s="155" t="str">
        <f t="shared" si="1492"/>
        <v xml:space="preserve"> </v>
      </c>
      <c r="M440" s="287"/>
      <c r="N440" s="155"/>
      <c r="O440" s="286"/>
      <c r="P440" s="156"/>
      <c r="Q440" s="155" t="str">
        <f t="shared" si="1492"/>
        <v xml:space="preserve"> </v>
      </c>
      <c r="R440" s="287"/>
      <c r="S440" s="155"/>
      <c r="T440" s="286"/>
      <c r="U440" s="156"/>
      <c r="V440" s="155" t="str">
        <f t="shared" si="1492"/>
        <v xml:space="preserve"> </v>
      </c>
      <c r="W440" s="287"/>
      <c r="X440" s="155"/>
      <c r="Y440" s="286"/>
      <c r="Z440" s="156"/>
      <c r="AA440" s="155" t="str">
        <f t="shared" si="1492"/>
        <v xml:space="preserve"> </v>
      </c>
      <c r="AB440" s="287"/>
      <c r="AC440" s="155"/>
      <c r="AD440" s="286"/>
      <c r="AE440" s="156"/>
      <c r="AF440" s="155" t="str">
        <f t="shared" si="1492"/>
        <v xml:space="preserve"> </v>
      </c>
      <c r="AG440" s="287"/>
      <c r="AH440" s="155"/>
      <c r="AI440" s="286"/>
      <c r="AJ440" s="156"/>
      <c r="AK440" s="155" t="str">
        <f t="shared" si="1492"/>
        <v xml:space="preserve"> </v>
      </c>
      <c r="AL440" s="287"/>
      <c r="AM440" s="155"/>
      <c r="AN440" s="286"/>
      <c r="AO440" s="156"/>
      <c r="AP440" s="155" t="str">
        <f t="shared" si="1492"/>
        <v xml:space="preserve"> </v>
      </c>
      <c r="AQ440" s="287"/>
      <c r="AR440" s="155"/>
      <c r="AS440" s="286"/>
      <c r="AT440" s="156"/>
      <c r="AU440" s="155" t="str">
        <f t="shared" si="1492"/>
        <v xml:space="preserve"> </v>
      </c>
      <c r="AV440" s="287"/>
      <c r="AW440" s="155"/>
      <c r="AX440" s="286"/>
      <c r="AY440" s="156"/>
      <c r="AZ440" s="155" t="str">
        <f t="shared" si="1492"/>
        <v xml:space="preserve"> </v>
      </c>
      <c r="BA440" s="287"/>
      <c r="BB440" s="155"/>
      <c r="BC440" s="286"/>
      <c r="BD440" s="156"/>
      <c r="BE440" s="155" t="str">
        <f t="shared" si="1492"/>
        <v xml:space="preserve"> </v>
      </c>
      <c r="BF440" s="287"/>
      <c r="BG440" s="155"/>
      <c r="BH440" s="286"/>
      <c r="BI440" s="156"/>
      <c r="BJ440" s="155" t="str">
        <f t="shared" si="1492"/>
        <v xml:space="preserve"> </v>
      </c>
      <c r="BK440" s="287"/>
      <c r="BL440" s="155"/>
      <c r="BM440" s="286"/>
      <c r="BN440" s="156"/>
      <c r="BO440" s="155" t="str">
        <f t="shared" si="1492"/>
        <v xml:space="preserve"> </v>
      </c>
      <c r="BP440" s="287"/>
      <c r="BQ440" s="155"/>
      <c r="BR440" s="286"/>
      <c r="BS440" s="156"/>
      <c r="BT440" s="155" t="str">
        <f t="shared" si="1492"/>
        <v xml:space="preserve"> </v>
      </c>
      <c r="BU440" s="287"/>
      <c r="BV440" s="155"/>
      <c r="BW440" s="286"/>
      <c r="BX440" s="156"/>
      <c r="BY440" s="155" t="str">
        <f t="shared" si="1493"/>
        <v xml:space="preserve"> </v>
      </c>
      <c r="BZ440" s="287"/>
      <c r="CA440" s="155"/>
      <c r="CB440" s="286"/>
      <c r="CC440" s="156"/>
      <c r="CD440" s="155" t="str">
        <f t="shared" si="1493"/>
        <v xml:space="preserve"> </v>
      </c>
      <c r="CE440" s="287"/>
      <c r="CF440" s="155"/>
      <c r="CG440" s="286"/>
      <c r="CH440" s="156"/>
      <c r="CI440" s="155" t="str">
        <f t="shared" si="1493"/>
        <v xml:space="preserve"> </v>
      </c>
      <c r="CJ440" s="287"/>
      <c r="CK440" s="155"/>
      <c r="CL440" s="286"/>
      <c r="CM440" s="156"/>
      <c r="CN440" s="155" t="str">
        <f t="shared" si="1493"/>
        <v xml:space="preserve"> </v>
      </c>
      <c r="CO440" s="287"/>
      <c r="CP440" s="155"/>
      <c r="CQ440" s="286"/>
      <c r="CR440" s="156"/>
      <c r="CS440" s="155" t="str">
        <f t="shared" si="1493"/>
        <v xml:space="preserve"> </v>
      </c>
      <c r="CT440" s="287"/>
      <c r="CU440" s="155"/>
      <c r="CV440" s="286"/>
      <c r="CW440" s="156"/>
      <c r="CX440" s="155" t="str">
        <f t="shared" si="1493"/>
        <v xml:space="preserve"> </v>
      </c>
      <c r="CY440" s="287"/>
      <c r="CZ440" s="155"/>
      <c r="DA440" s="286"/>
      <c r="DB440" s="156"/>
      <c r="DC440" s="155" t="str">
        <f t="shared" si="1493"/>
        <v xml:space="preserve"> </v>
      </c>
      <c r="DD440" s="287"/>
      <c r="DE440" s="155"/>
      <c r="DF440" s="286"/>
      <c r="DG440" s="156"/>
      <c r="DH440" s="155" t="str">
        <f t="shared" si="1493"/>
        <v xml:space="preserve"> </v>
      </c>
      <c r="DI440" s="287"/>
      <c r="DJ440" s="155"/>
      <c r="DK440" s="286"/>
      <c r="DL440" s="156"/>
      <c r="DM440" s="155" t="str">
        <f t="shared" si="1493"/>
        <v xml:space="preserve"> </v>
      </c>
      <c r="DN440" s="287"/>
      <c r="DO440" s="155"/>
      <c r="DP440" s="286"/>
      <c r="DQ440" s="156"/>
      <c r="DR440" s="155" t="str">
        <f t="shared" si="1493"/>
        <v xml:space="preserve"> </v>
      </c>
      <c r="DS440" s="287"/>
      <c r="DT440" s="155"/>
      <c r="DU440" s="286"/>
      <c r="DV440" s="156"/>
      <c r="DW440" s="155" t="str">
        <f t="shared" si="1493"/>
        <v xml:space="preserve"> </v>
      </c>
      <c r="DX440" s="287"/>
      <c r="DY440" s="155"/>
      <c r="DZ440" s="286"/>
      <c r="EA440" s="156"/>
      <c r="EB440" s="155" t="str">
        <f t="shared" si="1493"/>
        <v xml:space="preserve"> </v>
      </c>
      <c r="EC440" s="287"/>
      <c r="ED440" s="155"/>
      <c r="EE440" s="286"/>
      <c r="EF440" s="156"/>
      <c r="EG440" s="155" t="str">
        <f t="shared" si="1493"/>
        <v xml:space="preserve"> </v>
      </c>
      <c r="EH440" s="287"/>
      <c r="EI440" s="155"/>
      <c r="EJ440" s="286"/>
      <c r="EK440" s="156"/>
      <c r="EL440" s="155" t="str">
        <f t="shared" si="1494"/>
        <v xml:space="preserve"> </v>
      </c>
      <c r="EM440" s="287"/>
      <c r="EN440" s="155"/>
      <c r="EO440" s="286"/>
      <c r="EP440" s="156"/>
      <c r="EQ440" s="155" t="str">
        <f t="shared" si="1494"/>
        <v xml:space="preserve"> </v>
      </c>
      <c r="ER440" s="287"/>
      <c r="ES440" s="155"/>
      <c r="ET440" s="286"/>
      <c r="EU440" s="156"/>
      <c r="EV440" s="155" t="str">
        <f t="shared" si="1494"/>
        <v xml:space="preserve"> </v>
      </c>
      <c r="EW440" s="287"/>
      <c r="EX440" s="155"/>
      <c r="EY440" s="286"/>
      <c r="EZ440" s="156"/>
      <c r="FA440" s="155" t="str">
        <f t="shared" si="1494"/>
        <v xml:space="preserve"> </v>
      </c>
      <c r="FB440" s="287"/>
      <c r="FC440" s="155"/>
      <c r="FD440" s="286"/>
      <c r="FE440" s="127"/>
      <c r="FF440" s="127"/>
      <c r="FG440" s="127"/>
      <c r="FH440" s="127"/>
      <c r="FI440" s="127"/>
      <c r="FJ440" s="127"/>
      <c r="FK440" s="127"/>
      <c r="FL440" s="127"/>
      <c r="FM440" s="127"/>
      <c r="FN440" s="127"/>
    </row>
    <row r="441" spans="1:170" ht="15" customHeight="1">
      <c r="A441" s="361"/>
      <c r="B441" s="401"/>
      <c r="C441" s="385"/>
      <c r="D441" s="277"/>
      <c r="E441" s="11" t="str">
        <f t="shared" si="1451"/>
        <v>PM</v>
      </c>
      <c r="F441" s="156"/>
      <c r="G441" s="155" t="str">
        <f t="shared" si="1447"/>
        <v xml:space="preserve"> </v>
      </c>
      <c r="H441" s="287"/>
      <c r="I441" s="155"/>
      <c r="J441" s="286"/>
      <c r="K441" s="156"/>
      <c r="L441" s="155" t="str">
        <f t="shared" si="1492"/>
        <v xml:space="preserve"> </v>
      </c>
      <c r="M441" s="287"/>
      <c r="N441" s="155"/>
      <c r="O441" s="286"/>
      <c r="P441" s="156"/>
      <c r="Q441" s="155" t="str">
        <f t="shared" si="1492"/>
        <v xml:space="preserve"> </v>
      </c>
      <c r="R441" s="287"/>
      <c r="S441" s="155"/>
      <c r="T441" s="286"/>
      <c r="U441" s="156"/>
      <c r="V441" s="155" t="str">
        <f t="shared" si="1492"/>
        <v xml:space="preserve"> </v>
      </c>
      <c r="W441" s="287"/>
      <c r="X441" s="155"/>
      <c r="Y441" s="286"/>
      <c r="Z441" s="156"/>
      <c r="AA441" s="155" t="str">
        <f t="shared" si="1492"/>
        <v xml:space="preserve"> </v>
      </c>
      <c r="AB441" s="287"/>
      <c r="AC441" s="155"/>
      <c r="AD441" s="286"/>
      <c r="AE441" s="156"/>
      <c r="AF441" s="155" t="str">
        <f t="shared" si="1492"/>
        <v xml:space="preserve"> </v>
      </c>
      <c r="AG441" s="287"/>
      <c r="AH441" s="155"/>
      <c r="AI441" s="286"/>
      <c r="AJ441" s="156"/>
      <c r="AK441" s="155" t="str">
        <f t="shared" si="1492"/>
        <v xml:space="preserve"> </v>
      </c>
      <c r="AL441" s="287"/>
      <c r="AM441" s="155"/>
      <c r="AN441" s="286"/>
      <c r="AO441" s="156"/>
      <c r="AP441" s="155" t="str">
        <f t="shared" si="1492"/>
        <v xml:space="preserve"> </v>
      </c>
      <c r="AQ441" s="287"/>
      <c r="AR441" s="155"/>
      <c r="AS441" s="286"/>
      <c r="AT441" s="156"/>
      <c r="AU441" s="155" t="str">
        <f t="shared" si="1492"/>
        <v xml:space="preserve"> </v>
      </c>
      <c r="AV441" s="287"/>
      <c r="AW441" s="155"/>
      <c r="AX441" s="286"/>
      <c r="AY441" s="156"/>
      <c r="AZ441" s="155" t="str">
        <f t="shared" si="1492"/>
        <v xml:space="preserve"> </v>
      </c>
      <c r="BA441" s="287"/>
      <c r="BB441" s="155"/>
      <c r="BC441" s="286"/>
      <c r="BD441" s="156"/>
      <c r="BE441" s="155" t="str">
        <f t="shared" si="1492"/>
        <v xml:space="preserve"> </v>
      </c>
      <c r="BF441" s="287"/>
      <c r="BG441" s="155"/>
      <c r="BH441" s="286"/>
      <c r="BI441" s="156"/>
      <c r="BJ441" s="155" t="str">
        <f t="shared" si="1492"/>
        <v xml:space="preserve"> </v>
      </c>
      <c r="BK441" s="287"/>
      <c r="BL441" s="155"/>
      <c r="BM441" s="286"/>
      <c r="BN441" s="156"/>
      <c r="BO441" s="155" t="str">
        <f t="shared" si="1492"/>
        <v xml:space="preserve"> </v>
      </c>
      <c r="BP441" s="287"/>
      <c r="BQ441" s="155"/>
      <c r="BR441" s="286"/>
      <c r="BS441" s="156"/>
      <c r="BT441" s="155" t="str">
        <f t="shared" si="1492"/>
        <v xml:space="preserve"> </v>
      </c>
      <c r="BU441" s="287"/>
      <c r="BV441" s="155"/>
      <c r="BW441" s="286"/>
      <c r="BX441" s="156"/>
      <c r="BY441" s="155" t="str">
        <f t="shared" si="1493"/>
        <v xml:space="preserve"> </v>
      </c>
      <c r="BZ441" s="287"/>
      <c r="CA441" s="155"/>
      <c r="CB441" s="286"/>
      <c r="CC441" s="156"/>
      <c r="CD441" s="155" t="str">
        <f t="shared" si="1493"/>
        <v xml:space="preserve"> </v>
      </c>
      <c r="CE441" s="287"/>
      <c r="CF441" s="155"/>
      <c r="CG441" s="286"/>
      <c r="CH441" s="156"/>
      <c r="CI441" s="155" t="str">
        <f t="shared" si="1493"/>
        <v xml:space="preserve"> </v>
      </c>
      <c r="CJ441" s="287"/>
      <c r="CK441" s="155"/>
      <c r="CL441" s="286"/>
      <c r="CM441" s="156"/>
      <c r="CN441" s="155" t="str">
        <f t="shared" si="1493"/>
        <v xml:space="preserve"> </v>
      </c>
      <c r="CO441" s="287"/>
      <c r="CP441" s="155"/>
      <c r="CQ441" s="286"/>
      <c r="CR441" s="156"/>
      <c r="CS441" s="155" t="str">
        <f t="shared" si="1493"/>
        <v xml:space="preserve"> </v>
      </c>
      <c r="CT441" s="287"/>
      <c r="CU441" s="155"/>
      <c r="CV441" s="286"/>
      <c r="CW441" s="156"/>
      <c r="CX441" s="155" t="str">
        <f t="shared" si="1493"/>
        <v xml:space="preserve"> </v>
      </c>
      <c r="CY441" s="287"/>
      <c r="CZ441" s="155"/>
      <c r="DA441" s="286"/>
      <c r="DB441" s="156"/>
      <c r="DC441" s="155" t="str">
        <f t="shared" si="1493"/>
        <v xml:space="preserve"> </v>
      </c>
      <c r="DD441" s="287"/>
      <c r="DE441" s="155"/>
      <c r="DF441" s="286"/>
      <c r="DG441" s="156"/>
      <c r="DH441" s="155" t="str">
        <f t="shared" si="1493"/>
        <v xml:space="preserve"> </v>
      </c>
      <c r="DI441" s="287"/>
      <c r="DJ441" s="155"/>
      <c r="DK441" s="286"/>
      <c r="DL441" s="156"/>
      <c r="DM441" s="155" t="str">
        <f t="shared" si="1493"/>
        <v xml:space="preserve"> </v>
      </c>
      <c r="DN441" s="287"/>
      <c r="DO441" s="155"/>
      <c r="DP441" s="286"/>
      <c r="DQ441" s="156"/>
      <c r="DR441" s="155" t="str">
        <f t="shared" si="1493"/>
        <v xml:space="preserve"> </v>
      </c>
      <c r="DS441" s="287"/>
      <c r="DT441" s="155"/>
      <c r="DU441" s="286"/>
      <c r="DV441" s="156"/>
      <c r="DW441" s="155" t="str">
        <f t="shared" si="1493"/>
        <v xml:space="preserve"> </v>
      </c>
      <c r="DX441" s="287"/>
      <c r="DY441" s="155"/>
      <c r="DZ441" s="286"/>
      <c r="EA441" s="156"/>
      <c r="EB441" s="155" t="str">
        <f t="shared" si="1493"/>
        <v xml:space="preserve"> </v>
      </c>
      <c r="EC441" s="287"/>
      <c r="ED441" s="155"/>
      <c r="EE441" s="286"/>
      <c r="EF441" s="156"/>
      <c r="EG441" s="155" t="str">
        <f t="shared" si="1493"/>
        <v xml:space="preserve"> </v>
      </c>
      <c r="EH441" s="287"/>
      <c r="EI441" s="155"/>
      <c r="EJ441" s="286"/>
      <c r="EK441" s="156"/>
      <c r="EL441" s="155" t="str">
        <f t="shared" si="1494"/>
        <v xml:space="preserve"> </v>
      </c>
      <c r="EM441" s="287"/>
      <c r="EN441" s="155"/>
      <c r="EO441" s="286"/>
      <c r="EP441" s="156"/>
      <c r="EQ441" s="155" t="str">
        <f t="shared" si="1494"/>
        <v xml:space="preserve"> </v>
      </c>
      <c r="ER441" s="287"/>
      <c r="ES441" s="155"/>
      <c r="ET441" s="286"/>
      <c r="EU441" s="156"/>
      <c r="EV441" s="155" t="str">
        <f t="shared" si="1494"/>
        <v xml:space="preserve"> </v>
      </c>
      <c r="EW441" s="287"/>
      <c r="EX441" s="155"/>
      <c r="EY441" s="286"/>
      <c r="EZ441" s="156"/>
      <c r="FA441" s="155" t="str">
        <f t="shared" si="1494"/>
        <v xml:space="preserve"> </v>
      </c>
      <c r="FB441" s="287"/>
      <c r="FC441" s="155"/>
      <c r="FD441" s="286"/>
      <c r="FE441" s="127"/>
      <c r="FF441" s="127"/>
      <c r="FG441" s="127"/>
      <c r="FH441" s="127"/>
      <c r="FI441" s="127"/>
      <c r="FJ441" s="127"/>
      <c r="FK441" s="127"/>
      <c r="FL441" s="127"/>
      <c r="FM441" s="127"/>
      <c r="FN441" s="127"/>
    </row>
    <row r="442" spans="1:170" ht="15" customHeight="1">
      <c r="A442" s="361">
        <f>IF($A440+1=8,1, $A440+1)</f>
        <v>5</v>
      </c>
      <c r="B442" s="401"/>
      <c r="C442" s="385">
        <f>C440+1</f>
        <v>43308</v>
      </c>
      <c r="D442" s="275" t="s">
        <v>78</v>
      </c>
      <c r="E442" s="11" t="str">
        <f t="shared" si="1451"/>
        <v>AM</v>
      </c>
      <c r="F442" s="156"/>
      <c r="G442" s="155" t="str">
        <f t="shared" si="1447"/>
        <v xml:space="preserve"> </v>
      </c>
      <c r="H442" s="287"/>
      <c r="I442" s="155"/>
      <c r="J442" s="286"/>
      <c r="K442" s="156"/>
      <c r="L442" s="155" t="str">
        <f t="shared" si="1492"/>
        <v xml:space="preserve"> </v>
      </c>
      <c r="M442" s="287"/>
      <c r="N442" s="155"/>
      <c r="O442" s="286"/>
      <c r="P442" s="156"/>
      <c r="Q442" s="155" t="str">
        <f t="shared" si="1492"/>
        <v xml:space="preserve"> </v>
      </c>
      <c r="R442" s="287"/>
      <c r="S442" s="155"/>
      <c r="T442" s="286"/>
      <c r="U442" s="156"/>
      <c r="V442" s="155" t="str">
        <f t="shared" si="1492"/>
        <v xml:space="preserve"> </v>
      </c>
      <c r="W442" s="287"/>
      <c r="X442" s="155"/>
      <c r="Y442" s="286"/>
      <c r="Z442" s="156"/>
      <c r="AA442" s="155" t="str">
        <f t="shared" si="1492"/>
        <v xml:space="preserve"> </v>
      </c>
      <c r="AB442" s="287"/>
      <c r="AC442" s="155"/>
      <c r="AD442" s="286"/>
      <c r="AE442" s="156"/>
      <c r="AF442" s="155" t="str">
        <f t="shared" si="1492"/>
        <v xml:space="preserve"> </v>
      </c>
      <c r="AG442" s="287"/>
      <c r="AH442" s="155"/>
      <c r="AI442" s="286"/>
      <c r="AJ442" s="156"/>
      <c r="AK442" s="155" t="str">
        <f t="shared" si="1492"/>
        <v xml:space="preserve"> </v>
      </c>
      <c r="AL442" s="287"/>
      <c r="AM442" s="155"/>
      <c r="AN442" s="286"/>
      <c r="AO442" s="156"/>
      <c r="AP442" s="155" t="str">
        <f t="shared" si="1492"/>
        <v xml:space="preserve"> </v>
      </c>
      <c r="AQ442" s="287"/>
      <c r="AR442" s="155"/>
      <c r="AS442" s="286"/>
      <c r="AT442" s="156"/>
      <c r="AU442" s="155" t="str">
        <f t="shared" si="1492"/>
        <v xml:space="preserve"> </v>
      </c>
      <c r="AV442" s="287"/>
      <c r="AW442" s="155"/>
      <c r="AX442" s="286"/>
      <c r="AY442" s="156"/>
      <c r="AZ442" s="155" t="str">
        <f t="shared" si="1492"/>
        <v xml:space="preserve"> </v>
      </c>
      <c r="BA442" s="287"/>
      <c r="BB442" s="155"/>
      <c r="BC442" s="286"/>
      <c r="BD442" s="156"/>
      <c r="BE442" s="155" t="str">
        <f t="shared" si="1492"/>
        <v xml:space="preserve"> </v>
      </c>
      <c r="BF442" s="287"/>
      <c r="BG442" s="155"/>
      <c r="BH442" s="286"/>
      <c r="BI442" s="156"/>
      <c r="BJ442" s="155" t="str">
        <f t="shared" si="1492"/>
        <v xml:space="preserve"> </v>
      </c>
      <c r="BK442" s="287"/>
      <c r="BL442" s="155"/>
      <c r="BM442" s="286"/>
      <c r="BN442" s="156"/>
      <c r="BO442" s="155" t="str">
        <f t="shared" si="1492"/>
        <v xml:space="preserve"> </v>
      </c>
      <c r="BP442" s="287"/>
      <c r="BQ442" s="155"/>
      <c r="BR442" s="286"/>
      <c r="BS442" s="156"/>
      <c r="BT442" s="155" t="str">
        <f t="shared" si="1492"/>
        <v xml:space="preserve"> </v>
      </c>
      <c r="BU442" s="287"/>
      <c r="BV442" s="155"/>
      <c r="BW442" s="286"/>
      <c r="BX442" s="156"/>
      <c r="BY442" s="155" t="str">
        <f t="shared" si="1493"/>
        <v xml:space="preserve"> </v>
      </c>
      <c r="BZ442" s="287"/>
      <c r="CA442" s="155"/>
      <c r="CB442" s="286"/>
      <c r="CC442" s="156"/>
      <c r="CD442" s="155" t="str">
        <f t="shared" si="1493"/>
        <v xml:space="preserve"> </v>
      </c>
      <c r="CE442" s="287"/>
      <c r="CF442" s="155"/>
      <c r="CG442" s="286"/>
      <c r="CH442" s="156"/>
      <c r="CI442" s="155" t="str">
        <f t="shared" si="1493"/>
        <v xml:space="preserve"> </v>
      </c>
      <c r="CJ442" s="287"/>
      <c r="CK442" s="155"/>
      <c r="CL442" s="286"/>
      <c r="CM442" s="156"/>
      <c r="CN442" s="155" t="str">
        <f t="shared" si="1493"/>
        <v xml:space="preserve"> </v>
      </c>
      <c r="CO442" s="287"/>
      <c r="CP442" s="155"/>
      <c r="CQ442" s="286"/>
      <c r="CR442" s="156"/>
      <c r="CS442" s="155" t="str">
        <f t="shared" si="1493"/>
        <v xml:space="preserve"> </v>
      </c>
      <c r="CT442" s="287"/>
      <c r="CU442" s="155"/>
      <c r="CV442" s="286"/>
      <c r="CW442" s="156"/>
      <c r="CX442" s="155" t="str">
        <f t="shared" si="1493"/>
        <v xml:space="preserve"> </v>
      </c>
      <c r="CY442" s="287"/>
      <c r="CZ442" s="155"/>
      <c r="DA442" s="286"/>
      <c r="DB442" s="156"/>
      <c r="DC442" s="155" t="str">
        <f t="shared" si="1493"/>
        <v xml:space="preserve"> </v>
      </c>
      <c r="DD442" s="287"/>
      <c r="DE442" s="155"/>
      <c r="DF442" s="286"/>
      <c r="DG442" s="156"/>
      <c r="DH442" s="155" t="str">
        <f t="shared" si="1493"/>
        <v xml:space="preserve"> </v>
      </c>
      <c r="DI442" s="287"/>
      <c r="DJ442" s="155"/>
      <c r="DK442" s="286"/>
      <c r="DL442" s="156"/>
      <c r="DM442" s="155" t="str">
        <f t="shared" si="1493"/>
        <v xml:space="preserve"> </v>
      </c>
      <c r="DN442" s="287"/>
      <c r="DO442" s="155"/>
      <c r="DP442" s="286"/>
      <c r="DQ442" s="156"/>
      <c r="DR442" s="155" t="str">
        <f t="shared" si="1493"/>
        <v xml:space="preserve"> </v>
      </c>
      <c r="DS442" s="287"/>
      <c r="DT442" s="155"/>
      <c r="DU442" s="286"/>
      <c r="DV442" s="156"/>
      <c r="DW442" s="155" t="str">
        <f t="shared" si="1493"/>
        <v xml:space="preserve"> </v>
      </c>
      <c r="DX442" s="287"/>
      <c r="DY442" s="155"/>
      <c r="DZ442" s="286"/>
      <c r="EA442" s="156"/>
      <c r="EB442" s="155" t="str">
        <f t="shared" si="1493"/>
        <v xml:space="preserve"> </v>
      </c>
      <c r="EC442" s="287"/>
      <c r="ED442" s="155"/>
      <c r="EE442" s="286"/>
      <c r="EF442" s="156"/>
      <c r="EG442" s="155" t="str">
        <f t="shared" si="1493"/>
        <v xml:space="preserve"> </v>
      </c>
      <c r="EH442" s="287"/>
      <c r="EI442" s="155"/>
      <c r="EJ442" s="286"/>
      <c r="EK442" s="156"/>
      <c r="EL442" s="155" t="str">
        <f t="shared" si="1494"/>
        <v xml:space="preserve"> </v>
      </c>
      <c r="EM442" s="287"/>
      <c r="EN442" s="155"/>
      <c r="EO442" s="286"/>
      <c r="EP442" s="156"/>
      <c r="EQ442" s="155" t="str">
        <f t="shared" si="1494"/>
        <v xml:space="preserve"> </v>
      </c>
      <c r="ER442" s="287"/>
      <c r="ES442" s="155"/>
      <c r="ET442" s="286"/>
      <c r="EU442" s="156"/>
      <c r="EV442" s="155" t="str">
        <f t="shared" si="1494"/>
        <v xml:space="preserve"> </v>
      </c>
      <c r="EW442" s="287"/>
      <c r="EX442" s="155"/>
      <c r="EY442" s="286"/>
      <c r="EZ442" s="156"/>
      <c r="FA442" s="155" t="str">
        <f t="shared" si="1494"/>
        <v xml:space="preserve"> </v>
      </c>
      <c r="FB442" s="287"/>
      <c r="FC442" s="155"/>
      <c r="FD442" s="286"/>
      <c r="FE442" s="127"/>
      <c r="FF442" s="127"/>
      <c r="FG442" s="127"/>
      <c r="FH442" s="127"/>
      <c r="FI442" s="127"/>
      <c r="FJ442" s="127"/>
      <c r="FK442" s="127"/>
      <c r="FL442" s="127"/>
      <c r="FM442" s="127"/>
      <c r="FN442" s="127"/>
    </row>
    <row r="443" spans="1:170" ht="15" customHeight="1">
      <c r="A443" s="361"/>
      <c r="B443" s="401"/>
      <c r="C443" s="385"/>
      <c r="D443" s="277"/>
      <c r="E443" s="11" t="str">
        <f t="shared" si="1451"/>
        <v>PM</v>
      </c>
      <c r="F443" s="156"/>
      <c r="G443" s="155" t="str">
        <f t="shared" si="1447"/>
        <v xml:space="preserve"> </v>
      </c>
      <c r="H443" s="287"/>
      <c r="I443" s="155"/>
      <c r="J443" s="286"/>
      <c r="K443" s="156"/>
      <c r="L443" s="155" t="str">
        <f t="shared" si="1492"/>
        <v xml:space="preserve"> </v>
      </c>
      <c r="M443" s="287"/>
      <c r="N443" s="155"/>
      <c r="O443" s="286"/>
      <c r="P443" s="156"/>
      <c r="Q443" s="155" t="str">
        <f t="shared" si="1492"/>
        <v xml:space="preserve"> </v>
      </c>
      <c r="R443" s="287"/>
      <c r="S443" s="155"/>
      <c r="T443" s="286"/>
      <c r="U443" s="156"/>
      <c r="V443" s="155" t="str">
        <f t="shared" si="1492"/>
        <v xml:space="preserve"> </v>
      </c>
      <c r="W443" s="287"/>
      <c r="X443" s="155"/>
      <c r="Y443" s="286"/>
      <c r="Z443" s="156"/>
      <c r="AA443" s="155" t="str">
        <f t="shared" si="1492"/>
        <v xml:space="preserve"> </v>
      </c>
      <c r="AB443" s="287"/>
      <c r="AC443" s="155"/>
      <c r="AD443" s="286"/>
      <c r="AE443" s="156"/>
      <c r="AF443" s="155" t="str">
        <f t="shared" si="1492"/>
        <v xml:space="preserve"> </v>
      </c>
      <c r="AG443" s="287"/>
      <c r="AH443" s="155"/>
      <c r="AI443" s="286"/>
      <c r="AJ443" s="156"/>
      <c r="AK443" s="155" t="str">
        <f t="shared" si="1492"/>
        <v xml:space="preserve"> </v>
      </c>
      <c r="AL443" s="287"/>
      <c r="AM443" s="155"/>
      <c r="AN443" s="286"/>
      <c r="AO443" s="156"/>
      <c r="AP443" s="155" t="str">
        <f t="shared" si="1492"/>
        <v xml:space="preserve"> </v>
      </c>
      <c r="AQ443" s="287"/>
      <c r="AR443" s="155"/>
      <c r="AS443" s="286"/>
      <c r="AT443" s="156"/>
      <c r="AU443" s="155" t="str">
        <f t="shared" si="1492"/>
        <v xml:space="preserve"> </v>
      </c>
      <c r="AV443" s="287"/>
      <c r="AW443" s="155"/>
      <c r="AX443" s="286"/>
      <c r="AY443" s="156"/>
      <c r="AZ443" s="155" t="str">
        <f t="shared" si="1492"/>
        <v xml:space="preserve"> </v>
      </c>
      <c r="BA443" s="287"/>
      <c r="BB443" s="155"/>
      <c r="BC443" s="286"/>
      <c r="BD443" s="156"/>
      <c r="BE443" s="155" t="str">
        <f t="shared" si="1492"/>
        <v xml:space="preserve"> </v>
      </c>
      <c r="BF443" s="287"/>
      <c r="BG443" s="155"/>
      <c r="BH443" s="286"/>
      <c r="BI443" s="156"/>
      <c r="BJ443" s="155" t="str">
        <f t="shared" si="1492"/>
        <v xml:space="preserve"> </v>
      </c>
      <c r="BK443" s="287"/>
      <c r="BL443" s="155"/>
      <c r="BM443" s="286"/>
      <c r="BN443" s="156"/>
      <c r="BO443" s="155" t="str">
        <f t="shared" si="1492"/>
        <v xml:space="preserve"> </v>
      </c>
      <c r="BP443" s="287"/>
      <c r="BQ443" s="155"/>
      <c r="BR443" s="286"/>
      <c r="BS443" s="156"/>
      <c r="BT443" s="155" t="str">
        <f t="shared" si="1492"/>
        <v xml:space="preserve"> </v>
      </c>
      <c r="BU443" s="287"/>
      <c r="BV443" s="155"/>
      <c r="BW443" s="286"/>
      <c r="BX443" s="156"/>
      <c r="BY443" s="155" t="str">
        <f t="shared" si="1493"/>
        <v xml:space="preserve"> </v>
      </c>
      <c r="BZ443" s="287"/>
      <c r="CA443" s="155"/>
      <c r="CB443" s="286"/>
      <c r="CC443" s="156"/>
      <c r="CD443" s="155" t="str">
        <f t="shared" si="1493"/>
        <v xml:space="preserve"> </v>
      </c>
      <c r="CE443" s="287"/>
      <c r="CF443" s="155"/>
      <c r="CG443" s="286"/>
      <c r="CH443" s="156"/>
      <c r="CI443" s="155" t="str">
        <f t="shared" si="1493"/>
        <v xml:space="preserve"> </v>
      </c>
      <c r="CJ443" s="287"/>
      <c r="CK443" s="155"/>
      <c r="CL443" s="286"/>
      <c r="CM443" s="156"/>
      <c r="CN443" s="155" t="str">
        <f t="shared" si="1493"/>
        <v xml:space="preserve"> </v>
      </c>
      <c r="CO443" s="287"/>
      <c r="CP443" s="155"/>
      <c r="CQ443" s="286"/>
      <c r="CR443" s="156"/>
      <c r="CS443" s="155" t="str">
        <f t="shared" si="1493"/>
        <v xml:space="preserve"> </v>
      </c>
      <c r="CT443" s="287"/>
      <c r="CU443" s="155"/>
      <c r="CV443" s="286"/>
      <c r="CW443" s="156"/>
      <c r="CX443" s="155" t="str">
        <f t="shared" si="1493"/>
        <v xml:space="preserve"> </v>
      </c>
      <c r="CY443" s="287"/>
      <c r="CZ443" s="155"/>
      <c r="DA443" s="286"/>
      <c r="DB443" s="156"/>
      <c r="DC443" s="155" t="str">
        <f t="shared" si="1493"/>
        <v xml:space="preserve"> </v>
      </c>
      <c r="DD443" s="287"/>
      <c r="DE443" s="155"/>
      <c r="DF443" s="286"/>
      <c r="DG443" s="156"/>
      <c r="DH443" s="155" t="str">
        <f t="shared" si="1493"/>
        <v xml:space="preserve"> </v>
      </c>
      <c r="DI443" s="287"/>
      <c r="DJ443" s="155"/>
      <c r="DK443" s="286"/>
      <c r="DL443" s="156"/>
      <c r="DM443" s="155" t="str">
        <f t="shared" si="1493"/>
        <v xml:space="preserve"> </v>
      </c>
      <c r="DN443" s="287"/>
      <c r="DO443" s="155"/>
      <c r="DP443" s="286"/>
      <c r="DQ443" s="156"/>
      <c r="DR443" s="155" t="str">
        <f t="shared" si="1493"/>
        <v xml:space="preserve"> </v>
      </c>
      <c r="DS443" s="287"/>
      <c r="DT443" s="155"/>
      <c r="DU443" s="286"/>
      <c r="DV443" s="156"/>
      <c r="DW443" s="155" t="str">
        <f t="shared" si="1493"/>
        <v xml:space="preserve"> </v>
      </c>
      <c r="DX443" s="287"/>
      <c r="DY443" s="155"/>
      <c r="DZ443" s="286"/>
      <c r="EA443" s="156"/>
      <c r="EB443" s="155" t="str">
        <f t="shared" si="1493"/>
        <v xml:space="preserve"> </v>
      </c>
      <c r="EC443" s="287"/>
      <c r="ED443" s="155"/>
      <c r="EE443" s="286"/>
      <c r="EF443" s="156"/>
      <c r="EG443" s="155" t="str">
        <f t="shared" si="1493"/>
        <v xml:space="preserve"> </v>
      </c>
      <c r="EH443" s="287"/>
      <c r="EI443" s="155"/>
      <c r="EJ443" s="286"/>
      <c r="EK443" s="156"/>
      <c r="EL443" s="155" t="str">
        <f t="shared" si="1494"/>
        <v xml:space="preserve"> </v>
      </c>
      <c r="EM443" s="287"/>
      <c r="EN443" s="155"/>
      <c r="EO443" s="286"/>
      <c r="EP443" s="156"/>
      <c r="EQ443" s="155" t="str">
        <f t="shared" si="1494"/>
        <v xml:space="preserve"> </v>
      </c>
      <c r="ER443" s="287"/>
      <c r="ES443" s="155"/>
      <c r="ET443" s="286"/>
      <c r="EU443" s="156"/>
      <c r="EV443" s="155" t="str">
        <f t="shared" si="1494"/>
        <v xml:space="preserve"> </v>
      </c>
      <c r="EW443" s="287"/>
      <c r="EX443" s="155"/>
      <c r="EY443" s="286"/>
      <c r="EZ443" s="156"/>
      <c r="FA443" s="155" t="str">
        <f t="shared" si="1494"/>
        <v xml:space="preserve"> </v>
      </c>
      <c r="FB443" s="287"/>
      <c r="FC443" s="155"/>
      <c r="FD443" s="286"/>
      <c r="FE443" s="127"/>
      <c r="FF443" s="127"/>
      <c r="FG443" s="127"/>
      <c r="FH443" s="127"/>
      <c r="FI443" s="127"/>
      <c r="FJ443" s="127"/>
      <c r="FK443" s="127"/>
      <c r="FL443" s="127"/>
      <c r="FM443" s="127"/>
      <c r="FN443" s="127"/>
    </row>
    <row r="444" spans="1:170" ht="15" customHeight="1">
      <c r="A444" s="360">
        <f>IF($A442+1=8,1, $A442+1)</f>
        <v>6</v>
      </c>
      <c r="B444" s="402"/>
      <c r="C444" s="386">
        <f>C442+1</f>
        <v>43309</v>
      </c>
      <c r="D444" s="278" t="s">
        <v>79</v>
      </c>
      <c r="E444" s="221" t="str">
        <f t="shared" si="1451"/>
        <v>AM</v>
      </c>
      <c r="F444" s="222"/>
      <c r="G444" s="217" t="str">
        <f t="shared" si="1447"/>
        <v xml:space="preserve"> </v>
      </c>
      <c r="H444" s="288"/>
      <c r="I444" s="217"/>
      <c r="J444" s="285"/>
      <c r="K444" s="222"/>
      <c r="L444" s="217" t="str">
        <f t="shared" si="1492"/>
        <v xml:space="preserve"> </v>
      </c>
      <c r="M444" s="288"/>
      <c r="N444" s="217"/>
      <c r="O444" s="285"/>
      <c r="P444" s="222"/>
      <c r="Q444" s="217" t="str">
        <f t="shared" si="1492"/>
        <v xml:space="preserve"> </v>
      </c>
      <c r="R444" s="288"/>
      <c r="S444" s="217"/>
      <c r="T444" s="285"/>
      <c r="U444" s="222"/>
      <c r="V444" s="217" t="str">
        <f t="shared" si="1492"/>
        <v xml:space="preserve"> </v>
      </c>
      <c r="W444" s="288"/>
      <c r="X444" s="217"/>
      <c r="Y444" s="285"/>
      <c r="Z444" s="222"/>
      <c r="AA444" s="217" t="str">
        <f t="shared" si="1492"/>
        <v xml:space="preserve"> </v>
      </c>
      <c r="AB444" s="288"/>
      <c r="AC444" s="217"/>
      <c r="AD444" s="285"/>
      <c r="AE444" s="222"/>
      <c r="AF444" s="217" t="str">
        <f t="shared" si="1492"/>
        <v xml:space="preserve"> </v>
      </c>
      <c r="AG444" s="288"/>
      <c r="AH444" s="217"/>
      <c r="AI444" s="285"/>
      <c r="AJ444" s="222"/>
      <c r="AK444" s="217" t="str">
        <f t="shared" si="1492"/>
        <v xml:space="preserve"> </v>
      </c>
      <c r="AL444" s="288"/>
      <c r="AM444" s="217"/>
      <c r="AN444" s="285"/>
      <c r="AO444" s="222"/>
      <c r="AP444" s="217" t="str">
        <f t="shared" si="1492"/>
        <v xml:space="preserve"> </v>
      </c>
      <c r="AQ444" s="288"/>
      <c r="AR444" s="217"/>
      <c r="AS444" s="285"/>
      <c r="AT444" s="222"/>
      <c r="AU444" s="217" t="str">
        <f t="shared" si="1492"/>
        <v xml:space="preserve"> </v>
      </c>
      <c r="AV444" s="288"/>
      <c r="AW444" s="217"/>
      <c r="AX444" s="285"/>
      <c r="AY444" s="222"/>
      <c r="AZ444" s="217" t="str">
        <f t="shared" si="1492"/>
        <v xml:space="preserve"> </v>
      </c>
      <c r="BA444" s="288"/>
      <c r="BB444" s="217"/>
      <c r="BC444" s="285"/>
      <c r="BD444" s="222"/>
      <c r="BE444" s="217" t="str">
        <f t="shared" si="1492"/>
        <v xml:space="preserve"> </v>
      </c>
      <c r="BF444" s="288"/>
      <c r="BG444" s="217"/>
      <c r="BH444" s="285"/>
      <c r="BI444" s="222"/>
      <c r="BJ444" s="217" t="str">
        <f t="shared" si="1492"/>
        <v xml:space="preserve"> </v>
      </c>
      <c r="BK444" s="288"/>
      <c r="BL444" s="217"/>
      <c r="BM444" s="285"/>
      <c r="BN444" s="222"/>
      <c r="BO444" s="217" t="str">
        <f t="shared" si="1492"/>
        <v xml:space="preserve"> </v>
      </c>
      <c r="BP444" s="288"/>
      <c r="BQ444" s="217"/>
      <c r="BR444" s="285"/>
      <c r="BS444" s="222"/>
      <c r="BT444" s="217" t="str">
        <f t="shared" si="1492"/>
        <v xml:space="preserve"> </v>
      </c>
      <c r="BU444" s="288"/>
      <c r="BV444" s="217"/>
      <c r="BW444" s="285"/>
      <c r="BX444" s="222"/>
      <c r="BY444" s="217" t="str">
        <f t="shared" si="1493"/>
        <v xml:space="preserve"> </v>
      </c>
      <c r="BZ444" s="288"/>
      <c r="CA444" s="217"/>
      <c r="CB444" s="285"/>
      <c r="CC444" s="222"/>
      <c r="CD444" s="217" t="str">
        <f t="shared" si="1493"/>
        <v xml:space="preserve"> </v>
      </c>
      <c r="CE444" s="288"/>
      <c r="CF444" s="217"/>
      <c r="CG444" s="285"/>
      <c r="CH444" s="222"/>
      <c r="CI444" s="217" t="str">
        <f t="shared" si="1493"/>
        <v xml:space="preserve"> </v>
      </c>
      <c r="CJ444" s="288"/>
      <c r="CK444" s="217"/>
      <c r="CL444" s="285"/>
      <c r="CM444" s="222"/>
      <c r="CN444" s="217" t="str">
        <f t="shared" si="1493"/>
        <v xml:space="preserve"> </v>
      </c>
      <c r="CO444" s="288"/>
      <c r="CP444" s="217"/>
      <c r="CQ444" s="285"/>
      <c r="CR444" s="222"/>
      <c r="CS444" s="217" t="str">
        <f t="shared" si="1493"/>
        <v xml:space="preserve"> </v>
      </c>
      <c r="CT444" s="288"/>
      <c r="CU444" s="217"/>
      <c r="CV444" s="285"/>
      <c r="CW444" s="222"/>
      <c r="CX444" s="217" t="str">
        <f t="shared" si="1493"/>
        <v xml:space="preserve"> </v>
      </c>
      <c r="CY444" s="288"/>
      <c r="CZ444" s="217"/>
      <c r="DA444" s="285"/>
      <c r="DB444" s="222"/>
      <c r="DC444" s="217" t="str">
        <f t="shared" si="1493"/>
        <v xml:space="preserve"> </v>
      </c>
      <c r="DD444" s="288"/>
      <c r="DE444" s="217"/>
      <c r="DF444" s="285"/>
      <c r="DG444" s="222"/>
      <c r="DH444" s="217" t="str">
        <f t="shared" si="1493"/>
        <v xml:space="preserve"> </v>
      </c>
      <c r="DI444" s="288"/>
      <c r="DJ444" s="217"/>
      <c r="DK444" s="285"/>
      <c r="DL444" s="222"/>
      <c r="DM444" s="217" t="str">
        <f t="shared" si="1493"/>
        <v xml:space="preserve"> </v>
      </c>
      <c r="DN444" s="288"/>
      <c r="DO444" s="217"/>
      <c r="DP444" s="285"/>
      <c r="DQ444" s="222"/>
      <c r="DR444" s="217" t="str">
        <f t="shared" si="1493"/>
        <v xml:space="preserve"> </v>
      </c>
      <c r="DS444" s="288"/>
      <c r="DT444" s="217"/>
      <c r="DU444" s="285"/>
      <c r="DV444" s="222"/>
      <c r="DW444" s="217" t="str">
        <f t="shared" si="1493"/>
        <v xml:space="preserve"> </v>
      </c>
      <c r="DX444" s="288"/>
      <c r="DY444" s="217"/>
      <c r="DZ444" s="285"/>
      <c r="EA444" s="222"/>
      <c r="EB444" s="217" t="str">
        <f t="shared" si="1493"/>
        <v xml:space="preserve"> </v>
      </c>
      <c r="EC444" s="288"/>
      <c r="ED444" s="217"/>
      <c r="EE444" s="285"/>
      <c r="EF444" s="222"/>
      <c r="EG444" s="217" t="str">
        <f t="shared" si="1493"/>
        <v xml:space="preserve"> </v>
      </c>
      <c r="EH444" s="288"/>
      <c r="EI444" s="217"/>
      <c r="EJ444" s="285"/>
      <c r="EK444" s="222"/>
      <c r="EL444" s="217" t="str">
        <f t="shared" si="1494"/>
        <v xml:space="preserve"> </v>
      </c>
      <c r="EM444" s="288"/>
      <c r="EN444" s="217"/>
      <c r="EO444" s="285"/>
      <c r="EP444" s="222"/>
      <c r="EQ444" s="217" t="str">
        <f t="shared" si="1494"/>
        <v xml:space="preserve"> </v>
      </c>
      <c r="ER444" s="288"/>
      <c r="ES444" s="217"/>
      <c r="ET444" s="285"/>
      <c r="EU444" s="222"/>
      <c r="EV444" s="217" t="str">
        <f t="shared" si="1494"/>
        <v xml:space="preserve"> </v>
      </c>
      <c r="EW444" s="288"/>
      <c r="EX444" s="217"/>
      <c r="EY444" s="285"/>
      <c r="EZ444" s="222"/>
      <c r="FA444" s="217" t="str">
        <f t="shared" si="1494"/>
        <v xml:space="preserve"> </v>
      </c>
      <c r="FB444" s="288"/>
      <c r="FC444" s="217"/>
      <c r="FD444" s="285"/>
      <c r="FE444" s="127"/>
      <c r="FF444" s="127"/>
      <c r="FG444" s="127"/>
      <c r="FH444" s="127"/>
      <c r="FI444" s="127"/>
      <c r="FJ444" s="127"/>
      <c r="FK444" s="127"/>
      <c r="FL444" s="127"/>
      <c r="FM444" s="127"/>
      <c r="FN444" s="127"/>
    </row>
    <row r="445" spans="1:170" ht="15" customHeight="1">
      <c r="A445" s="360"/>
      <c r="B445" s="402"/>
      <c r="C445" s="386"/>
      <c r="D445" s="279"/>
      <c r="E445" s="221" t="str">
        <f t="shared" si="1451"/>
        <v>PM</v>
      </c>
      <c r="F445" s="222"/>
      <c r="G445" s="217" t="str">
        <f t="shared" si="1447"/>
        <v xml:space="preserve"> </v>
      </c>
      <c r="H445" s="288"/>
      <c r="I445" s="217"/>
      <c r="J445" s="285"/>
      <c r="K445" s="222"/>
      <c r="L445" s="217" t="str">
        <f t="shared" si="1492"/>
        <v xml:space="preserve"> </v>
      </c>
      <c r="M445" s="288"/>
      <c r="N445" s="217"/>
      <c r="O445" s="285"/>
      <c r="P445" s="222"/>
      <c r="Q445" s="217" t="str">
        <f t="shared" si="1492"/>
        <v xml:space="preserve"> </v>
      </c>
      <c r="R445" s="288"/>
      <c r="S445" s="217"/>
      <c r="T445" s="285"/>
      <c r="U445" s="222"/>
      <c r="V445" s="217" t="str">
        <f t="shared" si="1492"/>
        <v xml:space="preserve"> </v>
      </c>
      <c r="W445" s="288"/>
      <c r="X445" s="217"/>
      <c r="Y445" s="285"/>
      <c r="Z445" s="222"/>
      <c r="AA445" s="217" t="str">
        <f t="shared" si="1492"/>
        <v xml:space="preserve"> </v>
      </c>
      <c r="AB445" s="288"/>
      <c r="AC445" s="217"/>
      <c r="AD445" s="285"/>
      <c r="AE445" s="222"/>
      <c r="AF445" s="217" t="str">
        <f t="shared" si="1492"/>
        <v xml:space="preserve"> </v>
      </c>
      <c r="AG445" s="288"/>
      <c r="AH445" s="217"/>
      <c r="AI445" s="285"/>
      <c r="AJ445" s="222"/>
      <c r="AK445" s="217" t="str">
        <f t="shared" si="1492"/>
        <v xml:space="preserve"> </v>
      </c>
      <c r="AL445" s="288"/>
      <c r="AM445" s="217"/>
      <c r="AN445" s="285"/>
      <c r="AO445" s="222"/>
      <c r="AP445" s="217" t="str">
        <f t="shared" si="1492"/>
        <v xml:space="preserve"> </v>
      </c>
      <c r="AQ445" s="288"/>
      <c r="AR445" s="217"/>
      <c r="AS445" s="285"/>
      <c r="AT445" s="222"/>
      <c r="AU445" s="217" t="str">
        <f t="shared" si="1492"/>
        <v xml:space="preserve"> </v>
      </c>
      <c r="AV445" s="288"/>
      <c r="AW445" s="217"/>
      <c r="AX445" s="285"/>
      <c r="AY445" s="222"/>
      <c r="AZ445" s="217" t="str">
        <f t="shared" si="1492"/>
        <v xml:space="preserve"> </v>
      </c>
      <c r="BA445" s="288"/>
      <c r="BB445" s="217"/>
      <c r="BC445" s="285"/>
      <c r="BD445" s="222"/>
      <c r="BE445" s="217" t="str">
        <f t="shared" si="1492"/>
        <v xml:space="preserve"> </v>
      </c>
      <c r="BF445" s="288"/>
      <c r="BG445" s="217"/>
      <c r="BH445" s="285"/>
      <c r="BI445" s="222"/>
      <c r="BJ445" s="217" t="str">
        <f t="shared" si="1492"/>
        <v xml:space="preserve"> </v>
      </c>
      <c r="BK445" s="288"/>
      <c r="BL445" s="217"/>
      <c r="BM445" s="285"/>
      <c r="BN445" s="222"/>
      <c r="BO445" s="217" t="str">
        <f t="shared" si="1492"/>
        <v xml:space="preserve"> </v>
      </c>
      <c r="BP445" s="288"/>
      <c r="BQ445" s="217"/>
      <c r="BR445" s="285"/>
      <c r="BS445" s="222"/>
      <c r="BT445" s="217" t="str">
        <f t="shared" si="1492"/>
        <v xml:space="preserve"> </v>
      </c>
      <c r="BU445" s="288"/>
      <c r="BV445" s="217"/>
      <c r="BW445" s="285"/>
      <c r="BX445" s="222"/>
      <c r="BY445" s="217" t="str">
        <f t="shared" si="1493"/>
        <v xml:space="preserve"> </v>
      </c>
      <c r="BZ445" s="288"/>
      <c r="CA445" s="217"/>
      <c r="CB445" s="285"/>
      <c r="CC445" s="222"/>
      <c r="CD445" s="217" t="str">
        <f t="shared" si="1493"/>
        <v xml:space="preserve"> </v>
      </c>
      <c r="CE445" s="288"/>
      <c r="CF445" s="217"/>
      <c r="CG445" s="285"/>
      <c r="CH445" s="222"/>
      <c r="CI445" s="217" t="str">
        <f t="shared" si="1493"/>
        <v xml:space="preserve"> </v>
      </c>
      <c r="CJ445" s="288"/>
      <c r="CK445" s="217"/>
      <c r="CL445" s="285"/>
      <c r="CM445" s="222"/>
      <c r="CN445" s="217" t="str">
        <f t="shared" si="1493"/>
        <v xml:space="preserve"> </v>
      </c>
      <c r="CO445" s="288"/>
      <c r="CP445" s="217"/>
      <c r="CQ445" s="285"/>
      <c r="CR445" s="222"/>
      <c r="CS445" s="217" t="str">
        <f t="shared" si="1493"/>
        <v xml:space="preserve"> </v>
      </c>
      <c r="CT445" s="288"/>
      <c r="CU445" s="217"/>
      <c r="CV445" s="285"/>
      <c r="CW445" s="222"/>
      <c r="CX445" s="217" t="str">
        <f t="shared" si="1493"/>
        <v xml:space="preserve"> </v>
      </c>
      <c r="CY445" s="288"/>
      <c r="CZ445" s="217"/>
      <c r="DA445" s="285"/>
      <c r="DB445" s="222"/>
      <c r="DC445" s="217" t="str">
        <f t="shared" si="1493"/>
        <v xml:space="preserve"> </v>
      </c>
      <c r="DD445" s="288"/>
      <c r="DE445" s="217"/>
      <c r="DF445" s="285"/>
      <c r="DG445" s="222"/>
      <c r="DH445" s="217" t="str">
        <f t="shared" si="1493"/>
        <v xml:space="preserve"> </v>
      </c>
      <c r="DI445" s="288"/>
      <c r="DJ445" s="217"/>
      <c r="DK445" s="285"/>
      <c r="DL445" s="222"/>
      <c r="DM445" s="217" t="str">
        <f t="shared" si="1493"/>
        <v xml:space="preserve"> </v>
      </c>
      <c r="DN445" s="288"/>
      <c r="DO445" s="217"/>
      <c r="DP445" s="285"/>
      <c r="DQ445" s="222"/>
      <c r="DR445" s="217" t="str">
        <f t="shared" si="1493"/>
        <v xml:space="preserve"> </v>
      </c>
      <c r="DS445" s="288"/>
      <c r="DT445" s="217"/>
      <c r="DU445" s="285"/>
      <c r="DV445" s="222"/>
      <c r="DW445" s="217" t="str">
        <f t="shared" si="1493"/>
        <v xml:space="preserve"> </v>
      </c>
      <c r="DX445" s="288"/>
      <c r="DY445" s="217"/>
      <c r="DZ445" s="285"/>
      <c r="EA445" s="222"/>
      <c r="EB445" s="217" t="str">
        <f t="shared" si="1493"/>
        <v xml:space="preserve"> </v>
      </c>
      <c r="EC445" s="288"/>
      <c r="ED445" s="217"/>
      <c r="EE445" s="285"/>
      <c r="EF445" s="222"/>
      <c r="EG445" s="217" t="str">
        <f t="shared" si="1493"/>
        <v xml:space="preserve"> </v>
      </c>
      <c r="EH445" s="288"/>
      <c r="EI445" s="217"/>
      <c r="EJ445" s="285"/>
      <c r="EK445" s="222"/>
      <c r="EL445" s="217" t="str">
        <f t="shared" si="1494"/>
        <v xml:space="preserve"> </v>
      </c>
      <c r="EM445" s="288"/>
      <c r="EN445" s="217"/>
      <c r="EO445" s="285"/>
      <c r="EP445" s="222"/>
      <c r="EQ445" s="217" t="str">
        <f t="shared" si="1494"/>
        <v xml:space="preserve"> </v>
      </c>
      <c r="ER445" s="288"/>
      <c r="ES445" s="217"/>
      <c r="ET445" s="285"/>
      <c r="EU445" s="222"/>
      <c r="EV445" s="217" t="str">
        <f t="shared" si="1494"/>
        <v xml:space="preserve"> </v>
      </c>
      <c r="EW445" s="288"/>
      <c r="EX445" s="217"/>
      <c r="EY445" s="285"/>
      <c r="EZ445" s="222"/>
      <c r="FA445" s="217" t="str">
        <f t="shared" si="1494"/>
        <v xml:space="preserve"> </v>
      </c>
      <c r="FB445" s="288"/>
      <c r="FC445" s="217"/>
      <c r="FD445" s="285"/>
      <c r="FE445" s="127"/>
      <c r="FF445" s="127"/>
      <c r="FG445" s="127"/>
      <c r="FH445" s="127"/>
      <c r="FI445" s="127"/>
      <c r="FJ445" s="127"/>
      <c r="FK445" s="127"/>
      <c r="FL445" s="127"/>
      <c r="FM445" s="127"/>
      <c r="FN445" s="127"/>
    </row>
    <row r="446" spans="1:170" ht="15" customHeight="1">
      <c r="A446" s="360">
        <f>IF($A444+1=8,1, $A444+1)</f>
        <v>7</v>
      </c>
      <c r="B446" s="402"/>
      <c r="C446" s="386">
        <f>C444+1</f>
        <v>43310</v>
      </c>
      <c r="D446" s="278" t="s">
        <v>80</v>
      </c>
      <c r="E446" s="221" t="str">
        <f t="shared" si="1451"/>
        <v>AM</v>
      </c>
      <c r="F446" s="222"/>
      <c r="G446" s="217" t="str">
        <f t="shared" si="1447"/>
        <v xml:space="preserve"> </v>
      </c>
      <c r="H446" s="288"/>
      <c r="I446" s="217"/>
      <c r="J446" s="285"/>
      <c r="K446" s="222"/>
      <c r="L446" s="217" t="str">
        <f t="shared" si="1492"/>
        <v xml:space="preserve"> </v>
      </c>
      <c r="M446" s="288"/>
      <c r="N446" s="217"/>
      <c r="O446" s="285"/>
      <c r="P446" s="222"/>
      <c r="Q446" s="217" t="str">
        <f t="shared" si="1492"/>
        <v xml:space="preserve"> </v>
      </c>
      <c r="R446" s="288"/>
      <c r="S446" s="217"/>
      <c r="T446" s="285"/>
      <c r="U446" s="222"/>
      <c r="V446" s="217" t="str">
        <f t="shared" si="1492"/>
        <v xml:space="preserve"> </v>
      </c>
      <c r="W446" s="288"/>
      <c r="X446" s="217"/>
      <c r="Y446" s="285"/>
      <c r="Z446" s="222"/>
      <c r="AA446" s="217" t="str">
        <f t="shared" si="1492"/>
        <v xml:space="preserve"> </v>
      </c>
      <c r="AB446" s="288"/>
      <c r="AC446" s="217"/>
      <c r="AD446" s="285"/>
      <c r="AE446" s="222"/>
      <c r="AF446" s="217" t="str">
        <f t="shared" si="1492"/>
        <v xml:space="preserve"> </v>
      </c>
      <c r="AG446" s="288"/>
      <c r="AH446" s="217"/>
      <c r="AI446" s="285"/>
      <c r="AJ446" s="222"/>
      <c r="AK446" s="217" t="str">
        <f t="shared" si="1492"/>
        <v xml:space="preserve"> </v>
      </c>
      <c r="AL446" s="288"/>
      <c r="AM446" s="217"/>
      <c r="AN446" s="285"/>
      <c r="AO446" s="222"/>
      <c r="AP446" s="217" t="str">
        <f t="shared" si="1492"/>
        <v xml:space="preserve"> </v>
      </c>
      <c r="AQ446" s="288"/>
      <c r="AR446" s="217"/>
      <c r="AS446" s="285"/>
      <c r="AT446" s="222"/>
      <c r="AU446" s="217" t="str">
        <f t="shared" si="1492"/>
        <v xml:space="preserve"> </v>
      </c>
      <c r="AV446" s="288"/>
      <c r="AW446" s="217"/>
      <c r="AX446" s="285"/>
      <c r="AY446" s="222"/>
      <c r="AZ446" s="217" t="str">
        <f t="shared" si="1492"/>
        <v xml:space="preserve"> </v>
      </c>
      <c r="BA446" s="288"/>
      <c r="BB446" s="217"/>
      <c r="BC446" s="285"/>
      <c r="BD446" s="222"/>
      <c r="BE446" s="217" t="str">
        <f t="shared" si="1492"/>
        <v xml:space="preserve"> </v>
      </c>
      <c r="BF446" s="288"/>
      <c r="BG446" s="217"/>
      <c r="BH446" s="285"/>
      <c r="BI446" s="222"/>
      <c r="BJ446" s="217" t="str">
        <f t="shared" si="1492"/>
        <v xml:space="preserve"> </v>
      </c>
      <c r="BK446" s="288"/>
      <c r="BL446" s="217"/>
      <c r="BM446" s="285"/>
      <c r="BN446" s="222"/>
      <c r="BO446" s="217" t="str">
        <f t="shared" si="1492"/>
        <v xml:space="preserve"> </v>
      </c>
      <c r="BP446" s="288"/>
      <c r="BQ446" s="217"/>
      <c r="BR446" s="285"/>
      <c r="BS446" s="222"/>
      <c r="BT446" s="217" t="str">
        <f t="shared" si="1492"/>
        <v xml:space="preserve"> </v>
      </c>
      <c r="BU446" s="288"/>
      <c r="BV446" s="217"/>
      <c r="BW446" s="285"/>
      <c r="BX446" s="222"/>
      <c r="BY446" s="217" t="str">
        <f t="shared" si="1493"/>
        <v xml:space="preserve"> </v>
      </c>
      <c r="BZ446" s="288"/>
      <c r="CA446" s="217"/>
      <c r="CB446" s="285"/>
      <c r="CC446" s="222"/>
      <c r="CD446" s="217" t="str">
        <f t="shared" si="1493"/>
        <v xml:space="preserve"> </v>
      </c>
      <c r="CE446" s="288"/>
      <c r="CF446" s="217"/>
      <c r="CG446" s="285"/>
      <c r="CH446" s="222"/>
      <c r="CI446" s="217" t="str">
        <f t="shared" si="1493"/>
        <v xml:space="preserve"> </v>
      </c>
      <c r="CJ446" s="288"/>
      <c r="CK446" s="217"/>
      <c r="CL446" s="285"/>
      <c r="CM446" s="222"/>
      <c r="CN446" s="217" t="str">
        <f t="shared" si="1493"/>
        <v xml:space="preserve"> </v>
      </c>
      <c r="CO446" s="288"/>
      <c r="CP446" s="217"/>
      <c r="CQ446" s="285"/>
      <c r="CR446" s="222"/>
      <c r="CS446" s="217" t="str">
        <f t="shared" si="1493"/>
        <v xml:space="preserve"> </v>
      </c>
      <c r="CT446" s="288"/>
      <c r="CU446" s="217"/>
      <c r="CV446" s="285"/>
      <c r="CW446" s="222"/>
      <c r="CX446" s="217" t="str">
        <f t="shared" si="1493"/>
        <v xml:space="preserve"> </v>
      </c>
      <c r="CY446" s="288"/>
      <c r="CZ446" s="217"/>
      <c r="DA446" s="285"/>
      <c r="DB446" s="222"/>
      <c r="DC446" s="217" t="str">
        <f t="shared" si="1493"/>
        <v xml:space="preserve"> </v>
      </c>
      <c r="DD446" s="288"/>
      <c r="DE446" s="217"/>
      <c r="DF446" s="285"/>
      <c r="DG446" s="222"/>
      <c r="DH446" s="217" t="str">
        <f t="shared" si="1493"/>
        <v xml:space="preserve"> </v>
      </c>
      <c r="DI446" s="288"/>
      <c r="DJ446" s="217"/>
      <c r="DK446" s="285"/>
      <c r="DL446" s="222"/>
      <c r="DM446" s="217" t="str">
        <f t="shared" si="1493"/>
        <v xml:space="preserve"> </v>
      </c>
      <c r="DN446" s="288"/>
      <c r="DO446" s="217"/>
      <c r="DP446" s="285"/>
      <c r="DQ446" s="222"/>
      <c r="DR446" s="217" t="str">
        <f t="shared" si="1493"/>
        <v xml:space="preserve"> </v>
      </c>
      <c r="DS446" s="288"/>
      <c r="DT446" s="217"/>
      <c r="DU446" s="285"/>
      <c r="DV446" s="222"/>
      <c r="DW446" s="217" t="str">
        <f t="shared" si="1493"/>
        <v xml:space="preserve"> </v>
      </c>
      <c r="DX446" s="288"/>
      <c r="DY446" s="217"/>
      <c r="DZ446" s="285"/>
      <c r="EA446" s="222"/>
      <c r="EB446" s="217" t="str">
        <f t="shared" si="1493"/>
        <v xml:space="preserve"> </v>
      </c>
      <c r="EC446" s="288"/>
      <c r="ED446" s="217"/>
      <c r="EE446" s="285"/>
      <c r="EF446" s="222"/>
      <c r="EG446" s="217" t="str">
        <f t="shared" si="1493"/>
        <v xml:space="preserve"> </v>
      </c>
      <c r="EH446" s="288"/>
      <c r="EI446" s="217"/>
      <c r="EJ446" s="285"/>
      <c r="EK446" s="222"/>
      <c r="EL446" s="217" t="str">
        <f t="shared" si="1494"/>
        <v xml:space="preserve"> </v>
      </c>
      <c r="EM446" s="288"/>
      <c r="EN446" s="217"/>
      <c r="EO446" s="285"/>
      <c r="EP446" s="222"/>
      <c r="EQ446" s="217" t="str">
        <f t="shared" si="1494"/>
        <v xml:space="preserve"> </v>
      </c>
      <c r="ER446" s="288"/>
      <c r="ES446" s="217"/>
      <c r="ET446" s="285"/>
      <c r="EU446" s="222"/>
      <c r="EV446" s="217" t="str">
        <f t="shared" si="1494"/>
        <v xml:space="preserve"> </v>
      </c>
      <c r="EW446" s="288"/>
      <c r="EX446" s="217"/>
      <c r="EY446" s="285"/>
      <c r="EZ446" s="222"/>
      <c r="FA446" s="217" t="str">
        <f t="shared" si="1494"/>
        <v xml:space="preserve"> </v>
      </c>
      <c r="FB446" s="288"/>
      <c r="FC446" s="217"/>
      <c r="FD446" s="285"/>
      <c r="FE446" s="127"/>
      <c r="FF446" s="127"/>
      <c r="FG446" s="127"/>
      <c r="FH446" s="127"/>
      <c r="FI446" s="127"/>
      <c r="FJ446" s="127"/>
      <c r="FK446" s="127"/>
      <c r="FL446" s="127"/>
      <c r="FM446" s="127"/>
      <c r="FN446" s="127"/>
    </row>
    <row r="447" spans="1:170" ht="15" customHeight="1">
      <c r="A447" s="360"/>
      <c r="B447" s="402"/>
      <c r="C447" s="386"/>
      <c r="D447" s="279"/>
      <c r="E447" s="221" t="str">
        <f t="shared" si="1451"/>
        <v>PM</v>
      </c>
      <c r="F447" s="222"/>
      <c r="G447" s="217" t="str">
        <f t="shared" si="1447"/>
        <v xml:space="preserve"> </v>
      </c>
      <c r="H447" s="288"/>
      <c r="I447" s="217"/>
      <c r="J447" s="285"/>
      <c r="K447" s="222"/>
      <c r="L447" s="217" t="str">
        <f t="shared" si="1492"/>
        <v xml:space="preserve"> </v>
      </c>
      <c r="M447" s="288"/>
      <c r="N447" s="217"/>
      <c r="O447" s="285"/>
      <c r="P447" s="222"/>
      <c r="Q447" s="217" t="str">
        <f t="shared" si="1492"/>
        <v xml:space="preserve"> </v>
      </c>
      <c r="R447" s="288"/>
      <c r="S447" s="217"/>
      <c r="T447" s="285"/>
      <c r="U447" s="222"/>
      <c r="V447" s="217" t="str">
        <f t="shared" si="1492"/>
        <v xml:space="preserve"> </v>
      </c>
      <c r="W447" s="288"/>
      <c r="X447" s="217"/>
      <c r="Y447" s="285"/>
      <c r="Z447" s="222"/>
      <c r="AA447" s="217" t="str">
        <f t="shared" si="1492"/>
        <v xml:space="preserve"> </v>
      </c>
      <c r="AB447" s="288"/>
      <c r="AC447" s="217"/>
      <c r="AD447" s="285"/>
      <c r="AE447" s="222"/>
      <c r="AF447" s="217" t="str">
        <f t="shared" si="1492"/>
        <v xml:space="preserve"> </v>
      </c>
      <c r="AG447" s="288"/>
      <c r="AH447" s="217"/>
      <c r="AI447" s="285"/>
      <c r="AJ447" s="222"/>
      <c r="AK447" s="217" t="str">
        <f t="shared" si="1492"/>
        <v xml:space="preserve"> </v>
      </c>
      <c r="AL447" s="288"/>
      <c r="AM447" s="217"/>
      <c r="AN447" s="285"/>
      <c r="AO447" s="222"/>
      <c r="AP447" s="217" t="str">
        <f t="shared" si="1492"/>
        <v xml:space="preserve"> </v>
      </c>
      <c r="AQ447" s="288"/>
      <c r="AR447" s="217"/>
      <c r="AS447" s="285"/>
      <c r="AT447" s="222"/>
      <c r="AU447" s="217" t="str">
        <f t="shared" si="1492"/>
        <v xml:space="preserve"> </v>
      </c>
      <c r="AV447" s="288"/>
      <c r="AW447" s="217"/>
      <c r="AX447" s="285"/>
      <c r="AY447" s="222"/>
      <c r="AZ447" s="217" t="str">
        <f t="shared" si="1492"/>
        <v xml:space="preserve"> </v>
      </c>
      <c r="BA447" s="288"/>
      <c r="BB447" s="217"/>
      <c r="BC447" s="285"/>
      <c r="BD447" s="222"/>
      <c r="BE447" s="217" t="str">
        <f t="shared" si="1492"/>
        <v xml:space="preserve"> </v>
      </c>
      <c r="BF447" s="288"/>
      <c r="BG447" s="217"/>
      <c r="BH447" s="285"/>
      <c r="BI447" s="222"/>
      <c r="BJ447" s="217" t="str">
        <f t="shared" si="1492"/>
        <v xml:space="preserve"> </v>
      </c>
      <c r="BK447" s="288"/>
      <c r="BL447" s="217"/>
      <c r="BM447" s="285"/>
      <c r="BN447" s="222"/>
      <c r="BO447" s="217" t="str">
        <f t="shared" si="1492"/>
        <v xml:space="preserve"> </v>
      </c>
      <c r="BP447" s="288"/>
      <c r="BQ447" s="217"/>
      <c r="BR447" s="285"/>
      <c r="BS447" s="222"/>
      <c r="BT447" s="217" t="str">
        <f t="shared" si="1492"/>
        <v xml:space="preserve"> </v>
      </c>
      <c r="BU447" s="288"/>
      <c r="BV447" s="217"/>
      <c r="BW447" s="285"/>
      <c r="BX447" s="222"/>
      <c r="BY447" s="217" t="str">
        <f t="shared" si="1493"/>
        <v xml:space="preserve"> </v>
      </c>
      <c r="BZ447" s="288"/>
      <c r="CA447" s="217"/>
      <c r="CB447" s="285"/>
      <c r="CC447" s="222"/>
      <c r="CD447" s="217" t="str">
        <f t="shared" si="1493"/>
        <v xml:space="preserve"> </v>
      </c>
      <c r="CE447" s="288"/>
      <c r="CF447" s="217"/>
      <c r="CG447" s="285"/>
      <c r="CH447" s="222"/>
      <c r="CI447" s="217" t="str">
        <f t="shared" si="1493"/>
        <v xml:space="preserve"> </v>
      </c>
      <c r="CJ447" s="288"/>
      <c r="CK447" s="217"/>
      <c r="CL447" s="285"/>
      <c r="CM447" s="222"/>
      <c r="CN447" s="217" t="str">
        <f t="shared" si="1493"/>
        <v xml:space="preserve"> </v>
      </c>
      <c r="CO447" s="288"/>
      <c r="CP447" s="217"/>
      <c r="CQ447" s="285"/>
      <c r="CR447" s="222"/>
      <c r="CS447" s="217" t="str">
        <f t="shared" si="1493"/>
        <v xml:space="preserve"> </v>
      </c>
      <c r="CT447" s="288"/>
      <c r="CU447" s="217"/>
      <c r="CV447" s="285"/>
      <c r="CW447" s="222"/>
      <c r="CX447" s="217" t="str">
        <f t="shared" si="1493"/>
        <v xml:space="preserve"> </v>
      </c>
      <c r="CY447" s="288"/>
      <c r="CZ447" s="217"/>
      <c r="DA447" s="285"/>
      <c r="DB447" s="222"/>
      <c r="DC447" s="217" t="str">
        <f t="shared" si="1493"/>
        <v xml:space="preserve"> </v>
      </c>
      <c r="DD447" s="288"/>
      <c r="DE447" s="217"/>
      <c r="DF447" s="285"/>
      <c r="DG447" s="222"/>
      <c r="DH447" s="217" t="str">
        <f t="shared" si="1493"/>
        <v xml:space="preserve"> </v>
      </c>
      <c r="DI447" s="288"/>
      <c r="DJ447" s="217"/>
      <c r="DK447" s="285"/>
      <c r="DL447" s="222"/>
      <c r="DM447" s="217" t="str">
        <f t="shared" si="1493"/>
        <v xml:space="preserve"> </v>
      </c>
      <c r="DN447" s="288"/>
      <c r="DO447" s="217"/>
      <c r="DP447" s="285"/>
      <c r="DQ447" s="222"/>
      <c r="DR447" s="217" t="str">
        <f t="shared" si="1493"/>
        <v xml:space="preserve"> </v>
      </c>
      <c r="DS447" s="288"/>
      <c r="DT447" s="217"/>
      <c r="DU447" s="285"/>
      <c r="DV447" s="222"/>
      <c r="DW447" s="217" t="str">
        <f t="shared" si="1493"/>
        <v xml:space="preserve"> </v>
      </c>
      <c r="DX447" s="288"/>
      <c r="DY447" s="217"/>
      <c r="DZ447" s="285"/>
      <c r="EA447" s="222"/>
      <c r="EB447" s="217" t="str">
        <f t="shared" si="1493"/>
        <v xml:space="preserve"> </v>
      </c>
      <c r="EC447" s="288"/>
      <c r="ED447" s="217"/>
      <c r="EE447" s="285"/>
      <c r="EF447" s="222"/>
      <c r="EG447" s="217" t="str">
        <f t="shared" si="1493"/>
        <v xml:space="preserve"> </v>
      </c>
      <c r="EH447" s="288"/>
      <c r="EI447" s="217"/>
      <c r="EJ447" s="285"/>
      <c r="EK447" s="222"/>
      <c r="EL447" s="217" t="str">
        <f t="shared" si="1494"/>
        <v xml:space="preserve"> </v>
      </c>
      <c r="EM447" s="288"/>
      <c r="EN447" s="217"/>
      <c r="EO447" s="285"/>
      <c r="EP447" s="222"/>
      <c r="EQ447" s="217" t="str">
        <f t="shared" si="1494"/>
        <v xml:space="preserve"> </v>
      </c>
      <c r="ER447" s="288"/>
      <c r="ES447" s="217"/>
      <c r="ET447" s="285"/>
      <c r="EU447" s="222"/>
      <c r="EV447" s="217" t="str">
        <f t="shared" si="1494"/>
        <v xml:space="preserve"> </v>
      </c>
      <c r="EW447" s="288"/>
      <c r="EX447" s="217"/>
      <c r="EY447" s="285"/>
      <c r="EZ447" s="222"/>
      <c r="FA447" s="217" t="str">
        <f t="shared" si="1494"/>
        <v xml:space="preserve"> </v>
      </c>
      <c r="FB447" s="288"/>
      <c r="FC447" s="217"/>
      <c r="FD447" s="285"/>
      <c r="FE447" s="127"/>
      <c r="FF447" s="127"/>
      <c r="FG447" s="127"/>
      <c r="FH447" s="127"/>
      <c r="FI447" s="127"/>
      <c r="FJ447" s="127"/>
      <c r="FK447" s="127"/>
      <c r="FL447" s="127"/>
      <c r="FM447" s="127"/>
      <c r="FN447" s="127"/>
    </row>
    <row r="448" spans="1:170" ht="15" customHeight="1">
      <c r="A448" s="361">
        <f>IF($A446+1=8,1, $A446+1)</f>
        <v>1</v>
      </c>
      <c r="B448" s="401"/>
      <c r="C448" s="385">
        <f>C446+1</f>
        <v>43311</v>
      </c>
      <c r="D448" s="275" t="s">
        <v>74</v>
      </c>
      <c r="E448" s="11" t="str">
        <f t="shared" si="1451"/>
        <v>AM</v>
      </c>
      <c r="F448" s="156"/>
      <c r="G448" s="155" t="str">
        <f t="shared" si="1447"/>
        <v xml:space="preserve"> </v>
      </c>
      <c r="H448" s="287"/>
      <c r="I448" s="155"/>
      <c r="J448" s="286"/>
      <c r="K448" s="156"/>
      <c r="L448" s="155" t="str">
        <f t="shared" si="1492"/>
        <v xml:space="preserve"> </v>
      </c>
      <c r="M448" s="287"/>
      <c r="N448" s="155"/>
      <c r="O448" s="286"/>
      <c r="P448" s="156"/>
      <c r="Q448" s="155" t="str">
        <f t="shared" si="1492"/>
        <v xml:space="preserve"> </v>
      </c>
      <c r="R448" s="287"/>
      <c r="S448" s="155"/>
      <c r="T448" s="286"/>
      <c r="U448" s="156"/>
      <c r="V448" s="155" t="str">
        <f t="shared" si="1492"/>
        <v xml:space="preserve"> </v>
      </c>
      <c r="W448" s="287"/>
      <c r="X448" s="155"/>
      <c r="Y448" s="286"/>
      <c r="Z448" s="156"/>
      <c r="AA448" s="155" t="str">
        <f t="shared" si="1492"/>
        <v xml:space="preserve"> </v>
      </c>
      <c r="AB448" s="287"/>
      <c r="AC448" s="155"/>
      <c r="AD448" s="286"/>
      <c r="AE448" s="156"/>
      <c r="AF448" s="155" t="str">
        <f t="shared" si="1492"/>
        <v xml:space="preserve"> </v>
      </c>
      <c r="AG448" s="287"/>
      <c r="AH448" s="155"/>
      <c r="AI448" s="286"/>
      <c r="AJ448" s="156"/>
      <c r="AK448" s="155" t="str">
        <f t="shared" si="1492"/>
        <v xml:space="preserve"> </v>
      </c>
      <c r="AL448" s="287"/>
      <c r="AM448" s="155"/>
      <c r="AN448" s="286"/>
      <c r="AO448" s="156"/>
      <c r="AP448" s="155" t="str">
        <f t="shared" si="1492"/>
        <v xml:space="preserve"> </v>
      </c>
      <c r="AQ448" s="287"/>
      <c r="AR448" s="155"/>
      <c r="AS448" s="286"/>
      <c r="AT448" s="156"/>
      <c r="AU448" s="155" t="str">
        <f t="shared" si="1492"/>
        <v xml:space="preserve"> </v>
      </c>
      <c r="AV448" s="287"/>
      <c r="AW448" s="155"/>
      <c r="AX448" s="286"/>
      <c r="AY448" s="156"/>
      <c r="AZ448" s="155" t="str">
        <f t="shared" si="1492"/>
        <v xml:space="preserve"> </v>
      </c>
      <c r="BA448" s="287"/>
      <c r="BB448" s="155"/>
      <c r="BC448" s="286"/>
      <c r="BD448" s="156"/>
      <c r="BE448" s="155" t="str">
        <f t="shared" si="1492"/>
        <v xml:space="preserve"> </v>
      </c>
      <c r="BF448" s="287"/>
      <c r="BG448" s="155"/>
      <c r="BH448" s="286"/>
      <c r="BI448" s="156"/>
      <c r="BJ448" s="155" t="str">
        <f t="shared" si="1492"/>
        <v xml:space="preserve"> </v>
      </c>
      <c r="BK448" s="287"/>
      <c r="BL448" s="155"/>
      <c r="BM448" s="286"/>
      <c r="BN448" s="156"/>
      <c r="BO448" s="155" t="str">
        <f t="shared" si="1492"/>
        <v xml:space="preserve"> </v>
      </c>
      <c r="BP448" s="287"/>
      <c r="BQ448" s="155"/>
      <c r="BR448" s="286"/>
      <c r="BS448" s="156"/>
      <c r="BT448" s="155" t="str">
        <f t="shared" si="1492"/>
        <v xml:space="preserve"> </v>
      </c>
      <c r="BU448" s="287"/>
      <c r="BV448" s="155"/>
      <c r="BW448" s="286"/>
      <c r="BX448" s="156"/>
      <c r="BY448" s="155" t="str">
        <f t="shared" si="1493"/>
        <v xml:space="preserve"> </v>
      </c>
      <c r="BZ448" s="287"/>
      <c r="CA448" s="155"/>
      <c r="CB448" s="286"/>
      <c r="CC448" s="156"/>
      <c r="CD448" s="155" t="str">
        <f t="shared" si="1493"/>
        <v xml:space="preserve"> </v>
      </c>
      <c r="CE448" s="287"/>
      <c r="CF448" s="155"/>
      <c r="CG448" s="286"/>
      <c r="CH448" s="156"/>
      <c r="CI448" s="155" t="str">
        <f t="shared" si="1493"/>
        <v xml:space="preserve"> </v>
      </c>
      <c r="CJ448" s="287"/>
      <c r="CK448" s="155"/>
      <c r="CL448" s="286"/>
      <c r="CM448" s="156"/>
      <c r="CN448" s="155" t="str">
        <f t="shared" si="1493"/>
        <v xml:space="preserve"> </v>
      </c>
      <c r="CO448" s="287"/>
      <c r="CP448" s="155"/>
      <c r="CQ448" s="286"/>
      <c r="CR448" s="156"/>
      <c r="CS448" s="155" t="str">
        <f t="shared" si="1493"/>
        <v xml:space="preserve"> </v>
      </c>
      <c r="CT448" s="287"/>
      <c r="CU448" s="155"/>
      <c r="CV448" s="286"/>
      <c r="CW448" s="156"/>
      <c r="CX448" s="155" t="str">
        <f t="shared" si="1493"/>
        <v xml:space="preserve"> </v>
      </c>
      <c r="CY448" s="287"/>
      <c r="CZ448" s="155"/>
      <c r="DA448" s="286"/>
      <c r="DB448" s="156"/>
      <c r="DC448" s="155" t="str">
        <f t="shared" si="1493"/>
        <v xml:space="preserve"> </v>
      </c>
      <c r="DD448" s="287"/>
      <c r="DE448" s="155"/>
      <c r="DF448" s="286"/>
      <c r="DG448" s="156"/>
      <c r="DH448" s="155" t="str">
        <f t="shared" si="1493"/>
        <v xml:space="preserve"> </v>
      </c>
      <c r="DI448" s="287"/>
      <c r="DJ448" s="155"/>
      <c r="DK448" s="286"/>
      <c r="DL448" s="156"/>
      <c r="DM448" s="155" t="str">
        <f t="shared" si="1493"/>
        <v xml:space="preserve"> </v>
      </c>
      <c r="DN448" s="287"/>
      <c r="DO448" s="155"/>
      <c r="DP448" s="286"/>
      <c r="DQ448" s="156"/>
      <c r="DR448" s="155" t="str">
        <f t="shared" si="1493"/>
        <v xml:space="preserve"> </v>
      </c>
      <c r="DS448" s="287"/>
      <c r="DT448" s="155"/>
      <c r="DU448" s="286"/>
      <c r="DV448" s="156"/>
      <c r="DW448" s="155" t="str">
        <f t="shared" si="1493"/>
        <v xml:space="preserve"> </v>
      </c>
      <c r="DX448" s="287"/>
      <c r="DY448" s="155"/>
      <c r="DZ448" s="286"/>
      <c r="EA448" s="156"/>
      <c r="EB448" s="155" t="str">
        <f t="shared" si="1493"/>
        <v xml:space="preserve"> </v>
      </c>
      <c r="EC448" s="287"/>
      <c r="ED448" s="155"/>
      <c r="EE448" s="286"/>
      <c r="EF448" s="156"/>
      <c r="EG448" s="155" t="str">
        <f t="shared" si="1493"/>
        <v xml:space="preserve"> </v>
      </c>
      <c r="EH448" s="287"/>
      <c r="EI448" s="155"/>
      <c r="EJ448" s="286"/>
      <c r="EK448" s="156"/>
      <c r="EL448" s="155" t="str">
        <f t="shared" si="1494"/>
        <v xml:space="preserve"> </v>
      </c>
      <c r="EM448" s="287"/>
      <c r="EN448" s="155"/>
      <c r="EO448" s="286"/>
      <c r="EP448" s="156"/>
      <c r="EQ448" s="155" t="str">
        <f t="shared" si="1494"/>
        <v xml:space="preserve"> </v>
      </c>
      <c r="ER448" s="287"/>
      <c r="ES448" s="155"/>
      <c r="ET448" s="286"/>
      <c r="EU448" s="156"/>
      <c r="EV448" s="155" t="str">
        <f t="shared" si="1494"/>
        <v xml:space="preserve"> </v>
      </c>
      <c r="EW448" s="287"/>
      <c r="EX448" s="155"/>
      <c r="EY448" s="286"/>
      <c r="EZ448" s="156"/>
      <c r="FA448" s="155" t="str">
        <f t="shared" si="1494"/>
        <v xml:space="preserve"> </v>
      </c>
      <c r="FB448" s="287"/>
      <c r="FC448" s="155"/>
      <c r="FD448" s="286"/>
      <c r="FE448" s="127"/>
      <c r="FF448" s="127"/>
      <c r="FG448" s="127"/>
      <c r="FH448" s="127"/>
      <c r="FI448" s="127"/>
      <c r="FJ448" s="127"/>
      <c r="FK448" s="127"/>
      <c r="FL448" s="127"/>
      <c r="FM448" s="127"/>
      <c r="FN448" s="127"/>
    </row>
    <row r="449" spans="1:170" ht="15" customHeight="1">
      <c r="A449" s="361"/>
      <c r="B449" s="401"/>
      <c r="C449" s="385"/>
      <c r="D449" s="277"/>
      <c r="E449" s="11" t="str">
        <f t="shared" si="1451"/>
        <v>PM</v>
      </c>
      <c r="F449" s="156"/>
      <c r="G449" s="155" t="str">
        <f t="shared" si="1447"/>
        <v xml:space="preserve"> </v>
      </c>
      <c r="H449" s="287"/>
      <c r="I449" s="155"/>
      <c r="J449" s="286"/>
      <c r="K449" s="156"/>
      <c r="L449" s="155" t="str">
        <f t="shared" si="1492"/>
        <v xml:space="preserve"> </v>
      </c>
      <c r="M449" s="287"/>
      <c r="N449" s="155"/>
      <c r="O449" s="286"/>
      <c r="P449" s="156"/>
      <c r="Q449" s="155" t="str">
        <f t="shared" si="1492"/>
        <v xml:space="preserve"> </v>
      </c>
      <c r="R449" s="287"/>
      <c r="S449" s="155"/>
      <c r="T449" s="286"/>
      <c r="U449" s="156"/>
      <c r="V449" s="155" t="str">
        <f t="shared" si="1492"/>
        <v xml:space="preserve"> </v>
      </c>
      <c r="W449" s="287"/>
      <c r="X449" s="155"/>
      <c r="Y449" s="286"/>
      <c r="Z449" s="156"/>
      <c r="AA449" s="155" t="str">
        <f t="shared" si="1492"/>
        <v xml:space="preserve"> </v>
      </c>
      <c r="AB449" s="287"/>
      <c r="AC449" s="155"/>
      <c r="AD449" s="286"/>
      <c r="AE449" s="156"/>
      <c r="AF449" s="155" t="str">
        <f t="shared" si="1492"/>
        <v xml:space="preserve"> </v>
      </c>
      <c r="AG449" s="287"/>
      <c r="AH449" s="155"/>
      <c r="AI449" s="286"/>
      <c r="AJ449" s="156"/>
      <c r="AK449" s="155" t="str">
        <f t="shared" si="1492"/>
        <v xml:space="preserve"> </v>
      </c>
      <c r="AL449" s="287"/>
      <c r="AM449" s="155"/>
      <c r="AN449" s="286"/>
      <c r="AO449" s="156"/>
      <c r="AP449" s="155" t="str">
        <f t="shared" si="1492"/>
        <v xml:space="preserve"> </v>
      </c>
      <c r="AQ449" s="287"/>
      <c r="AR449" s="155"/>
      <c r="AS449" s="286"/>
      <c r="AT449" s="156"/>
      <c r="AU449" s="155" t="str">
        <f t="shared" si="1492"/>
        <v xml:space="preserve"> </v>
      </c>
      <c r="AV449" s="287"/>
      <c r="AW449" s="155"/>
      <c r="AX449" s="286"/>
      <c r="AY449" s="156"/>
      <c r="AZ449" s="155" t="str">
        <f t="shared" si="1492"/>
        <v xml:space="preserve"> </v>
      </c>
      <c r="BA449" s="287"/>
      <c r="BB449" s="155"/>
      <c r="BC449" s="286"/>
      <c r="BD449" s="156"/>
      <c r="BE449" s="155" t="str">
        <f t="shared" si="1492"/>
        <v xml:space="preserve"> </v>
      </c>
      <c r="BF449" s="287"/>
      <c r="BG449" s="155"/>
      <c r="BH449" s="286"/>
      <c r="BI449" s="156"/>
      <c r="BJ449" s="155" t="str">
        <f t="shared" si="1492"/>
        <v xml:space="preserve"> </v>
      </c>
      <c r="BK449" s="287"/>
      <c r="BL449" s="155"/>
      <c r="BM449" s="286"/>
      <c r="BN449" s="156"/>
      <c r="BO449" s="155" t="str">
        <f t="shared" si="1492"/>
        <v xml:space="preserve"> </v>
      </c>
      <c r="BP449" s="287"/>
      <c r="BQ449" s="155"/>
      <c r="BR449" s="286"/>
      <c r="BS449" s="156"/>
      <c r="BT449" s="155" t="str">
        <f t="shared" si="1492"/>
        <v xml:space="preserve"> </v>
      </c>
      <c r="BU449" s="287"/>
      <c r="BV449" s="155"/>
      <c r="BW449" s="286"/>
      <c r="BX449" s="156"/>
      <c r="BY449" s="155" t="str">
        <f t="shared" si="1493"/>
        <v xml:space="preserve"> </v>
      </c>
      <c r="BZ449" s="287"/>
      <c r="CA449" s="155"/>
      <c r="CB449" s="286"/>
      <c r="CC449" s="156"/>
      <c r="CD449" s="155" t="str">
        <f t="shared" si="1493"/>
        <v xml:space="preserve"> </v>
      </c>
      <c r="CE449" s="287"/>
      <c r="CF449" s="155"/>
      <c r="CG449" s="286"/>
      <c r="CH449" s="156"/>
      <c r="CI449" s="155" t="str">
        <f t="shared" si="1493"/>
        <v xml:space="preserve"> </v>
      </c>
      <c r="CJ449" s="287"/>
      <c r="CK449" s="155"/>
      <c r="CL449" s="286"/>
      <c r="CM449" s="156"/>
      <c r="CN449" s="155" t="str">
        <f t="shared" si="1493"/>
        <v xml:space="preserve"> </v>
      </c>
      <c r="CO449" s="287"/>
      <c r="CP449" s="155"/>
      <c r="CQ449" s="286"/>
      <c r="CR449" s="156"/>
      <c r="CS449" s="155" t="str">
        <f t="shared" si="1493"/>
        <v xml:space="preserve"> </v>
      </c>
      <c r="CT449" s="287"/>
      <c r="CU449" s="155"/>
      <c r="CV449" s="286"/>
      <c r="CW449" s="156"/>
      <c r="CX449" s="155" t="str">
        <f t="shared" si="1493"/>
        <v xml:space="preserve"> </v>
      </c>
      <c r="CY449" s="287"/>
      <c r="CZ449" s="155"/>
      <c r="DA449" s="286"/>
      <c r="DB449" s="156"/>
      <c r="DC449" s="155" t="str">
        <f t="shared" si="1493"/>
        <v xml:space="preserve"> </v>
      </c>
      <c r="DD449" s="287"/>
      <c r="DE449" s="155"/>
      <c r="DF449" s="286"/>
      <c r="DG449" s="156"/>
      <c r="DH449" s="155" t="str">
        <f t="shared" si="1493"/>
        <v xml:space="preserve"> </v>
      </c>
      <c r="DI449" s="287"/>
      <c r="DJ449" s="155"/>
      <c r="DK449" s="286"/>
      <c r="DL449" s="156"/>
      <c r="DM449" s="155" t="str">
        <f t="shared" si="1493"/>
        <v xml:space="preserve"> </v>
      </c>
      <c r="DN449" s="287"/>
      <c r="DO449" s="155"/>
      <c r="DP449" s="286"/>
      <c r="DQ449" s="156"/>
      <c r="DR449" s="155" t="str">
        <f t="shared" si="1493"/>
        <v xml:space="preserve"> </v>
      </c>
      <c r="DS449" s="287"/>
      <c r="DT449" s="155"/>
      <c r="DU449" s="286"/>
      <c r="DV449" s="156"/>
      <c r="DW449" s="155" t="str">
        <f t="shared" si="1493"/>
        <v xml:space="preserve"> </v>
      </c>
      <c r="DX449" s="287"/>
      <c r="DY449" s="155"/>
      <c r="DZ449" s="286"/>
      <c r="EA449" s="156"/>
      <c r="EB449" s="155" t="str">
        <f t="shared" si="1493"/>
        <v xml:space="preserve"> </v>
      </c>
      <c r="EC449" s="287"/>
      <c r="ED449" s="155"/>
      <c r="EE449" s="286"/>
      <c r="EF449" s="156"/>
      <c r="EG449" s="155" t="str">
        <f t="shared" si="1493"/>
        <v xml:space="preserve"> </v>
      </c>
      <c r="EH449" s="287"/>
      <c r="EI449" s="155"/>
      <c r="EJ449" s="286"/>
      <c r="EK449" s="156"/>
      <c r="EL449" s="155" t="str">
        <f t="shared" si="1494"/>
        <v xml:space="preserve"> </v>
      </c>
      <c r="EM449" s="287"/>
      <c r="EN449" s="155"/>
      <c r="EO449" s="286"/>
      <c r="EP449" s="156"/>
      <c r="EQ449" s="155" t="str">
        <f t="shared" si="1494"/>
        <v xml:space="preserve"> </v>
      </c>
      <c r="ER449" s="287"/>
      <c r="ES449" s="155"/>
      <c r="ET449" s="286"/>
      <c r="EU449" s="156"/>
      <c r="EV449" s="155" t="str">
        <f t="shared" si="1494"/>
        <v xml:space="preserve"> </v>
      </c>
      <c r="EW449" s="287"/>
      <c r="EX449" s="155"/>
      <c r="EY449" s="286"/>
      <c r="EZ449" s="156"/>
      <c r="FA449" s="155" t="str">
        <f t="shared" si="1494"/>
        <v xml:space="preserve"> </v>
      </c>
      <c r="FB449" s="287"/>
      <c r="FC449" s="155"/>
      <c r="FD449" s="286"/>
      <c r="FE449" s="127"/>
      <c r="FF449" s="127"/>
      <c r="FG449" s="127"/>
      <c r="FH449" s="127"/>
      <c r="FI449" s="127"/>
      <c r="FJ449" s="127"/>
      <c r="FK449" s="127"/>
      <c r="FL449" s="127"/>
      <c r="FM449" s="127"/>
      <c r="FN449" s="127"/>
    </row>
    <row r="450" spans="1:170" ht="15" customHeight="1">
      <c r="A450" s="361">
        <f>IF($A448+1=8,1, $A448+1)</f>
        <v>2</v>
      </c>
      <c r="B450" s="401"/>
      <c r="C450" s="385">
        <f>C448+1</f>
        <v>43312</v>
      </c>
      <c r="D450" s="275" t="s">
        <v>75</v>
      </c>
      <c r="E450" s="11" t="str">
        <f t="shared" si="1451"/>
        <v>AM</v>
      </c>
      <c r="F450" s="156"/>
      <c r="G450" s="155" t="str">
        <f t="shared" si="1447"/>
        <v xml:space="preserve"> </v>
      </c>
      <c r="H450" s="287"/>
      <c r="I450" s="155"/>
      <c r="J450" s="286"/>
      <c r="K450" s="156"/>
      <c r="L450" s="155" t="str">
        <f t="shared" si="1492"/>
        <v xml:space="preserve"> </v>
      </c>
      <c r="M450" s="287"/>
      <c r="N450" s="155"/>
      <c r="O450" s="286"/>
      <c r="P450" s="156"/>
      <c r="Q450" s="155" t="str">
        <f t="shared" si="1492"/>
        <v xml:space="preserve"> </v>
      </c>
      <c r="R450" s="287"/>
      <c r="S450" s="155"/>
      <c r="T450" s="286"/>
      <c r="U450" s="156"/>
      <c r="V450" s="155" t="str">
        <f t="shared" si="1492"/>
        <v xml:space="preserve"> </v>
      </c>
      <c r="W450" s="287"/>
      <c r="X450" s="155"/>
      <c r="Y450" s="286"/>
      <c r="Z450" s="156"/>
      <c r="AA450" s="155" t="str">
        <f t="shared" si="1492"/>
        <v xml:space="preserve"> </v>
      </c>
      <c r="AB450" s="287"/>
      <c r="AC450" s="155"/>
      <c r="AD450" s="286"/>
      <c r="AE450" s="156"/>
      <c r="AF450" s="155" t="str">
        <f t="shared" si="1492"/>
        <v xml:space="preserve"> </v>
      </c>
      <c r="AG450" s="287"/>
      <c r="AH450" s="155"/>
      <c r="AI450" s="286"/>
      <c r="AJ450" s="156"/>
      <c r="AK450" s="155" t="str">
        <f t="shared" si="1492"/>
        <v xml:space="preserve"> </v>
      </c>
      <c r="AL450" s="287"/>
      <c r="AM450" s="155"/>
      <c r="AN450" s="286"/>
      <c r="AO450" s="156"/>
      <c r="AP450" s="155" t="str">
        <f t="shared" si="1492"/>
        <v xml:space="preserve"> </v>
      </c>
      <c r="AQ450" s="287"/>
      <c r="AR450" s="155"/>
      <c r="AS450" s="286"/>
      <c r="AT450" s="156"/>
      <c r="AU450" s="155" t="str">
        <f t="shared" si="1492"/>
        <v xml:space="preserve"> </v>
      </c>
      <c r="AV450" s="287"/>
      <c r="AW450" s="155"/>
      <c r="AX450" s="286"/>
      <c r="AY450" s="156"/>
      <c r="AZ450" s="155" t="str">
        <f t="shared" si="1492"/>
        <v xml:space="preserve"> </v>
      </c>
      <c r="BA450" s="287"/>
      <c r="BB450" s="155"/>
      <c r="BC450" s="286"/>
      <c r="BD450" s="156"/>
      <c r="BE450" s="155" t="str">
        <f t="shared" si="1492"/>
        <v xml:space="preserve"> </v>
      </c>
      <c r="BF450" s="287"/>
      <c r="BG450" s="155"/>
      <c r="BH450" s="286"/>
      <c r="BI450" s="156"/>
      <c r="BJ450" s="155" t="str">
        <f t="shared" si="1492"/>
        <v xml:space="preserve"> </v>
      </c>
      <c r="BK450" s="287"/>
      <c r="BL450" s="155"/>
      <c r="BM450" s="286"/>
      <c r="BN450" s="156"/>
      <c r="BO450" s="155" t="str">
        <f t="shared" si="1492"/>
        <v xml:space="preserve"> </v>
      </c>
      <c r="BP450" s="287"/>
      <c r="BQ450" s="155"/>
      <c r="BR450" s="286"/>
      <c r="BS450" s="156"/>
      <c r="BT450" s="155" t="str">
        <f t="shared" si="1492"/>
        <v xml:space="preserve"> </v>
      </c>
      <c r="BU450" s="287"/>
      <c r="BV450" s="155"/>
      <c r="BW450" s="286"/>
      <c r="BX450" s="156"/>
      <c r="BY450" s="155" t="str">
        <f t="shared" si="1493"/>
        <v xml:space="preserve"> </v>
      </c>
      <c r="BZ450" s="287"/>
      <c r="CA450" s="155"/>
      <c r="CB450" s="286"/>
      <c r="CC450" s="156"/>
      <c r="CD450" s="155" t="str">
        <f t="shared" si="1493"/>
        <v xml:space="preserve"> </v>
      </c>
      <c r="CE450" s="287"/>
      <c r="CF450" s="155"/>
      <c r="CG450" s="286"/>
      <c r="CH450" s="156"/>
      <c r="CI450" s="155" t="str">
        <f t="shared" si="1493"/>
        <v xml:space="preserve"> </v>
      </c>
      <c r="CJ450" s="287"/>
      <c r="CK450" s="155"/>
      <c r="CL450" s="286"/>
      <c r="CM450" s="156"/>
      <c r="CN450" s="155" t="str">
        <f t="shared" si="1493"/>
        <v xml:space="preserve"> </v>
      </c>
      <c r="CO450" s="287"/>
      <c r="CP450" s="155"/>
      <c r="CQ450" s="286"/>
      <c r="CR450" s="156"/>
      <c r="CS450" s="155" t="str">
        <f t="shared" si="1493"/>
        <v xml:space="preserve"> </v>
      </c>
      <c r="CT450" s="287"/>
      <c r="CU450" s="155"/>
      <c r="CV450" s="286"/>
      <c r="CW450" s="156"/>
      <c r="CX450" s="155" t="str">
        <f t="shared" si="1493"/>
        <v xml:space="preserve"> </v>
      </c>
      <c r="CY450" s="287"/>
      <c r="CZ450" s="155"/>
      <c r="DA450" s="286"/>
      <c r="DB450" s="156"/>
      <c r="DC450" s="155" t="str">
        <f t="shared" si="1493"/>
        <v xml:space="preserve"> </v>
      </c>
      <c r="DD450" s="287"/>
      <c r="DE450" s="155"/>
      <c r="DF450" s="286"/>
      <c r="DG450" s="156"/>
      <c r="DH450" s="155" t="str">
        <f t="shared" si="1493"/>
        <v xml:space="preserve"> </v>
      </c>
      <c r="DI450" s="287"/>
      <c r="DJ450" s="155"/>
      <c r="DK450" s="286"/>
      <c r="DL450" s="156"/>
      <c r="DM450" s="155" t="str">
        <f t="shared" si="1493"/>
        <v xml:space="preserve"> </v>
      </c>
      <c r="DN450" s="287"/>
      <c r="DO450" s="155"/>
      <c r="DP450" s="286"/>
      <c r="DQ450" s="156"/>
      <c r="DR450" s="155" t="str">
        <f t="shared" si="1493"/>
        <v xml:space="preserve"> </v>
      </c>
      <c r="DS450" s="287"/>
      <c r="DT450" s="155"/>
      <c r="DU450" s="286"/>
      <c r="DV450" s="156"/>
      <c r="DW450" s="155" t="str">
        <f t="shared" si="1493"/>
        <v xml:space="preserve"> </v>
      </c>
      <c r="DX450" s="287"/>
      <c r="DY450" s="155"/>
      <c r="DZ450" s="286"/>
      <c r="EA450" s="156"/>
      <c r="EB450" s="155" t="str">
        <f t="shared" si="1493"/>
        <v xml:space="preserve"> </v>
      </c>
      <c r="EC450" s="287"/>
      <c r="ED450" s="155"/>
      <c r="EE450" s="286"/>
      <c r="EF450" s="156"/>
      <c r="EG450" s="155" t="str">
        <f t="shared" si="1493"/>
        <v xml:space="preserve"> </v>
      </c>
      <c r="EH450" s="287"/>
      <c r="EI450" s="155"/>
      <c r="EJ450" s="286"/>
      <c r="EK450" s="156"/>
      <c r="EL450" s="155" t="str">
        <f t="shared" si="1494"/>
        <v xml:space="preserve"> </v>
      </c>
      <c r="EM450" s="287"/>
      <c r="EN450" s="155"/>
      <c r="EO450" s="286"/>
      <c r="EP450" s="156"/>
      <c r="EQ450" s="155" t="str">
        <f t="shared" si="1494"/>
        <v xml:space="preserve"> </v>
      </c>
      <c r="ER450" s="287"/>
      <c r="ES450" s="155"/>
      <c r="ET450" s="286"/>
      <c r="EU450" s="156"/>
      <c r="EV450" s="155" t="str">
        <f t="shared" si="1494"/>
        <v xml:space="preserve"> </v>
      </c>
      <c r="EW450" s="287"/>
      <c r="EX450" s="155"/>
      <c r="EY450" s="286"/>
      <c r="EZ450" s="156"/>
      <c r="FA450" s="155" t="str">
        <f t="shared" si="1494"/>
        <v xml:space="preserve"> </v>
      </c>
      <c r="FB450" s="287"/>
      <c r="FC450" s="155"/>
      <c r="FD450" s="286"/>
      <c r="FE450" s="127"/>
      <c r="FF450" s="127"/>
      <c r="FG450" s="127"/>
      <c r="FH450" s="127"/>
      <c r="FI450" s="127"/>
      <c r="FJ450" s="127"/>
      <c r="FK450" s="127"/>
      <c r="FL450" s="127"/>
      <c r="FM450" s="127"/>
      <c r="FN450" s="127"/>
    </row>
    <row r="451" spans="1:170" ht="15" customHeight="1">
      <c r="A451" s="361"/>
      <c r="B451" s="401"/>
      <c r="C451" s="385"/>
      <c r="D451" s="277"/>
      <c r="E451" s="11" t="str">
        <f t="shared" si="1451"/>
        <v>PM</v>
      </c>
      <c r="F451" s="156"/>
      <c r="G451" s="155" t="str">
        <f t="shared" si="1447"/>
        <v xml:space="preserve"> </v>
      </c>
      <c r="H451" s="287"/>
      <c r="I451" s="155"/>
      <c r="J451" s="286"/>
      <c r="K451" s="156"/>
      <c r="L451" s="155" t="str">
        <f t="shared" si="1492"/>
        <v xml:space="preserve"> </v>
      </c>
      <c r="M451" s="287"/>
      <c r="N451" s="155"/>
      <c r="O451" s="286"/>
      <c r="P451" s="156"/>
      <c r="Q451" s="155" t="str">
        <f t="shared" si="1492"/>
        <v xml:space="preserve"> </v>
      </c>
      <c r="R451" s="287"/>
      <c r="S451" s="155"/>
      <c r="T451" s="286"/>
      <c r="U451" s="156"/>
      <c r="V451" s="155" t="str">
        <f t="shared" si="1492"/>
        <v xml:space="preserve"> </v>
      </c>
      <c r="W451" s="287"/>
      <c r="X451" s="155"/>
      <c r="Y451" s="286"/>
      <c r="Z451" s="156"/>
      <c r="AA451" s="155" t="str">
        <f t="shared" si="1492"/>
        <v xml:space="preserve"> </v>
      </c>
      <c r="AB451" s="287"/>
      <c r="AC451" s="155"/>
      <c r="AD451" s="286"/>
      <c r="AE451" s="156"/>
      <c r="AF451" s="155" t="str">
        <f t="shared" si="1492"/>
        <v xml:space="preserve"> </v>
      </c>
      <c r="AG451" s="287"/>
      <c r="AH451" s="155"/>
      <c r="AI451" s="286"/>
      <c r="AJ451" s="156"/>
      <c r="AK451" s="155" t="str">
        <f t="shared" si="1492"/>
        <v xml:space="preserve"> </v>
      </c>
      <c r="AL451" s="287"/>
      <c r="AM451" s="155"/>
      <c r="AN451" s="286"/>
      <c r="AO451" s="156"/>
      <c r="AP451" s="155" t="str">
        <f t="shared" si="1492"/>
        <v xml:space="preserve"> </v>
      </c>
      <c r="AQ451" s="287"/>
      <c r="AR451" s="155"/>
      <c r="AS451" s="286"/>
      <c r="AT451" s="156"/>
      <c r="AU451" s="155" t="str">
        <f t="shared" si="1492"/>
        <v xml:space="preserve"> </v>
      </c>
      <c r="AV451" s="287"/>
      <c r="AW451" s="155"/>
      <c r="AX451" s="286"/>
      <c r="AY451" s="156"/>
      <c r="AZ451" s="155" t="str">
        <f t="shared" si="1492"/>
        <v xml:space="preserve"> </v>
      </c>
      <c r="BA451" s="287"/>
      <c r="BB451" s="155"/>
      <c r="BC451" s="286"/>
      <c r="BD451" s="156"/>
      <c r="BE451" s="155" t="str">
        <f t="shared" si="1492"/>
        <v xml:space="preserve"> </v>
      </c>
      <c r="BF451" s="287"/>
      <c r="BG451" s="155"/>
      <c r="BH451" s="286"/>
      <c r="BI451" s="156"/>
      <c r="BJ451" s="155" t="str">
        <f t="shared" si="1492"/>
        <v xml:space="preserve"> </v>
      </c>
      <c r="BK451" s="287"/>
      <c r="BL451" s="155"/>
      <c r="BM451" s="286"/>
      <c r="BN451" s="156"/>
      <c r="BO451" s="155" t="str">
        <f t="shared" si="1492"/>
        <v xml:space="preserve"> </v>
      </c>
      <c r="BP451" s="287"/>
      <c r="BQ451" s="155"/>
      <c r="BR451" s="286"/>
      <c r="BS451" s="156"/>
      <c r="BT451" s="155" t="str">
        <f t="shared" si="1492"/>
        <v xml:space="preserve"> </v>
      </c>
      <c r="BU451" s="287"/>
      <c r="BV451" s="155"/>
      <c r="BW451" s="286"/>
      <c r="BX451" s="156"/>
      <c r="BY451" s="155" t="str">
        <f t="shared" si="1493"/>
        <v xml:space="preserve"> </v>
      </c>
      <c r="BZ451" s="287"/>
      <c r="CA451" s="155"/>
      <c r="CB451" s="286"/>
      <c r="CC451" s="156"/>
      <c r="CD451" s="155" t="str">
        <f t="shared" si="1493"/>
        <v xml:space="preserve"> </v>
      </c>
      <c r="CE451" s="287"/>
      <c r="CF451" s="155"/>
      <c r="CG451" s="286"/>
      <c r="CH451" s="156"/>
      <c r="CI451" s="155" t="str">
        <f t="shared" si="1493"/>
        <v xml:space="preserve"> </v>
      </c>
      <c r="CJ451" s="287"/>
      <c r="CK451" s="155"/>
      <c r="CL451" s="286"/>
      <c r="CM451" s="156"/>
      <c r="CN451" s="155" t="str">
        <f t="shared" si="1493"/>
        <v xml:space="preserve"> </v>
      </c>
      <c r="CO451" s="287"/>
      <c r="CP451" s="155"/>
      <c r="CQ451" s="286"/>
      <c r="CR451" s="156"/>
      <c r="CS451" s="155" t="str">
        <f t="shared" si="1493"/>
        <v xml:space="preserve"> </v>
      </c>
      <c r="CT451" s="287"/>
      <c r="CU451" s="155"/>
      <c r="CV451" s="286"/>
      <c r="CW451" s="156"/>
      <c r="CX451" s="155" t="str">
        <f t="shared" si="1493"/>
        <v xml:space="preserve"> </v>
      </c>
      <c r="CY451" s="287"/>
      <c r="CZ451" s="155"/>
      <c r="DA451" s="286"/>
      <c r="DB451" s="156"/>
      <c r="DC451" s="155" t="str">
        <f t="shared" si="1493"/>
        <v xml:space="preserve"> </v>
      </c>
      <c r="DD451" s="287"/>
      <c r="DE451" s="155"/>
      <c r="DF451" s="286"/>
      <c r="DG451" s="156"/>
      <c r="DH451" s="155" t="str">
        <f t="shared" si="1493"/>
        <v xml:space="preserve"> </v>
      </c>
      <c r="DI451" s="287"/>
      <c r="DJ451" s="155"/>
      <c r="DK451" s="286"/>
      <c r="DL451" s="156"/>
      <c r="DM451" s="155" t="str">
        <f t="shared" si="1493"/>
        <v xml:space="preserve"> </v>
      </c>
      <c r="DN451" s="287"/>
      <c r="DO451" s="155"/>
      <c r="DP451" s="286"/>
      <c r="DQ451" s="156"/>
      <c r="DR451" s="155" t="str">
        <f t="shared" si="1493"/>
        <v xml:space="preserve"> </v>
      </c>
      <c r="DS451" s="287"/>
      <c r="DT451" s="155"/>
      <c r="DU451" s="286"/>
      <c r="DV451" s="156"/>
      <c r="DW451" s="155" t="str">
        <f t="shared" si="1493"/>
        <v xml:space="preserve"> </v>
      </c>
      <c r="DX451" s="287"/>
      <c r="DY451" s="155"/>
      <c r="DZ451" s="286"/>
      <c r="EA451" s="156"/>
      <c r="EB451" s="155" t="str">
        <f t="shared" si="1493"/>
        <v xml:space="preserve"> </v>
      </c>
      <c r="EC451" s="287"/>
      <c r="ED451" s="155"/>
      <c r="EE451" s="286"/>
      <c r="EF451" s="156"/>
      <c r="EG451" s="155" t="str">
        <f t="shared" si="1493"/>
        <v xml:space="preserve"> </v>
      </c>
      <c r="EH451" s="287"/>
      <c r="EI451" s="155"/>
      <c r="EJ451" s="286"/>
      <c r="EK451" s="156"/>
      <c r="EL451" s="155" t="str">
        <f t="shared" si="1494"/>
        <v xml:space="preserve"> </v>
      </c>
      <c r="EM451" s="287"/>
      <c r="EN451" s="155"/>
      <c r="EO451" s="286"/>
      <c r="EP451" s="156"/>
      <c r="EQ451" s="155" t="str">
        <f t="shared" si="1494"/>
        <v xml:space="preserve"> </v>
      </c>
      <c r="ER451" s="287"/>
      <c r="ES451" s="155"/>
      <c r="ET451" s="286"/>
      <c r="EU451" s="156"/>
      <c r="EV451" s="155" t="str">
        <f t="shared" si="1494"/>
        <v xml:space="preserve"> </v>
      </c>
      <c r="EW451" s="287"/>
      <c r="EX451" s="155"/>
      <c r="EY451" s="286"/>
      <c r="EZ451" s="156"/>
      <c r="FA451" s="155" t="str">
        <f t="shared" si="1494"/>
        <v xml:space="preserve"> </v>
      </c>
      <c r="FB451" s="287"/>
      <c r="FC451" s="155"/>
      <c r="FD451" s="286"/>
      <c r="FE451" s="127"/>
      <c r="FF451" s="127"/>
      <c r="FG451" s="127"/>
      <c r="FH451" s="127"/>
      <c r="FI451" s="127"/>
      <c r="FJ451" s="127"/>
      <c r="FK451" s="127"/>
      <c r="FL451" s="127"/>
      <c r="FM451" s="127"/>
      <c r="FN451" s="127"/>
    </row>
    <row r="452" spans="1:170" ht="15" customHeight="1">
      <c r="A452" s="361">
        <f>IF($A450+1=8,1, $A450+1)</f>
        <v>3</v>
      </c>
      <c r="B452" s="401"/>
      <c r="C452" s="385">
        <f>C450+1</f>
        <v>43313</v>
      </c>
      <c r="D452" s="275" t="s">
        <v>76</v>
      </c>
      <c r="E452" s="11" t="str">
        <f t="shared" si="1451"/>
        <v>AM</v>
      </c>
      <c r="F452" s="156"/>
      <c r="G452" s="155" t="str">
        <f t="shared" si="1447"/>
        <v xml:space="preserve"> </v>
      </c>
      <c r="H452" s="287"/>
      <c r="I452" s="155"/>
      <c r="J452" s="286"/>
      <c r="K452" s="156"/>
      <c r="L452" s="155" t="str">
        <f t="shared" si="1492"/>
        <v xml:space="preserve"> </v>
      </c>
      <c r="M452" s="287"/>
      <c r="N452" s="155"/>
      <c r="O452" s="286"/>
      <c r="P452" s="156"/>
      <c r="Q452" s="155" t="str">
        <f t="shared" si="1492"/>
        <v xml:space="preserve"> </v>
      </c>
      <c r="R452" s="287"/>
      <c r="S452" s="155"/>
      <c r="T452" s="286"/>
      <c r="U452" s="156"/>
      <c r="V452" s="155" t="str">
        <f t="shared" si="1492"/>
        <v xml:space="preserve"> </v>
      </c>
      <c r="W452" s="287"/>
      <c r="X452" s="155"/>
      <c r="Y452" s="286"/>
      <c r="Z452" s="156"/>
      <c r="AA452" s="155" t="str">
        <f t="shared" si="1492"/>
        <v xml:space="preserve"> </v>
      </c>
      <c r="AB452" s="287"/>
      <c r="AC452" s="155"/>
      <c r="AD452" s="286"/>
      <c r="AE452" s="156"/>
      <c r="AF452" s="155" t="str">
        <f t="shared" si="1492"/>
        <v xml:space="preserve"> </v>
      </c>
      <c r="AG452" s="287"/>
      <c r="AH452" s="155"/>
      <c r="AI452" s="286"/>
      <c r="AJ452" s="156"/>
      <c r="AK452" s="155" t="str">
        <f t="shared" si="1492"/>
        <v xml:space="preserve"> </v>
      </c>
      <c r="AL452" s="287"/>
      <c r="AM452" s="155"/>
      <c r="AN452" s="286"/>
      <c r="AO452" s="156"/>
      <c r="AP452" s="155" t="str">
        <f t="shared" si="1492"/>
        <v xml:space="preserve"> </v>
      </c>
      <c r="AQ452" s="287"/>
      <c r="AR452" s="155"/>
      <c r="AS452" s="286"/>
      <c r="AT452" s="156"/>
      <c r="AU452" s="155" t="str">
        <f t="shared" si="1492"/>
        <v xml:space="preserve"> </v>
      </c>
      <c r="AV452" s="287"/>
      <c r="AW452" s="155"/>
      <c r="AX452" s="286"/>
      <c r="AY452" s="156"/>
      <c r="AZ452" s="155" t="str">
        <f t="shared" si="1492"/>
        <v xml:space="preserve"> </v>
      </c>
      <c r="BA452" s="287"/>
      <c r="BB452" s="155"/>
      <c r="BC452" s="286"/>
      <c r="BD452" s="156"/>
      <c r="BE452" s="155" t="str">
        <f t="shared" si="1492"/>
        <v xml:space="preserve"> </v>
      </c>
      <c r="BF452" s="287"/>
      <c r="BG452" s="155"/>
      <c r="BH452" s="286"/>
      <c r="BI452" s="156"/>
      <c r="BJ452" s="155" t="str">
        <f t="shared" si="1492"/>
        <v xml:space="preserve"> </v>
      </c>
      <c r="BK452" s="287"/>
      <c r="BL452" s="155"/>
      <c r="BM452" s="286"/>
      <c r="BN452" s="156"/>
      <c r="BO452" s="155" t="str">
        <f t="shared" si="1492"/>
        <v xml:space="preserve"> </v>
      </c>
      <c r="BP452" s="287"/>
      <c r="BQ452" s="155"/>
      <c r="BR452" s="286"/>
      <c r="BS452" s="156"/>
      <c r="BT452" s="155" t="str">
        <f t="shared" si="1492"/>
        <v xml:space="preserve"> </v>
      </c>
      <c r="BU452" s="287"/>
      <c r="BV452" s="155"/>
      <c r="BW452" s="286"/>
      <c r="BX452" s="156"/>
      <c r="BY452" s="155" t="str">
        <f t="shared" si="1493"/>
        <v xml:space="preserve"> </v>
      </c>
      <c r="BZ452" s="287"/>
      <c r="CA452" s="155"/>
      <c r="CB452" s="286"/>
      <c r="CC452" s="156"/>
      <c r="CD452" s="155" t="str">
        <f t="shared" si="1493"/>
        <v xml:space="preserve"> </v>
      </c>
      <c r="CE452" s="287"/>
      <c r="CF452" s="155"/>
      <c r="CG452" s="286"/>
      <c r="CH452" s="156"/>
      <c r="CI452" s="155" t="str">
        <f t="shared" si="1493"/>
        <v xml:space="preserve"> </v>
      </c>
      <c r="CJ452" s="287"/>
      <c r="CK452" s="155"/>
      <c r="CL452" s="286"/>
      <c r="CM452" s="156"/>
      <c r="CN452" s="155" t="str">
        <f t="shared" si="1493"/>
        <v xml:space="preserve"> </v>
      </c>
      <c r="CO452" s="287"/>
      <c r="CP452" s="155"/>
      <c r="CQ452" s="286"/>
      <c r="CR452" s="156"/>
      <c r="CS452" s="155" t="str">
        <f t="shared" si="1493"/>
        <v xml:space="preserve"> </v>
      </c>
      <c r="CT452" s="287"/>
      <c r="CU452" s="155"/>
      <c r="CV452" s="286"/>
      <c r="CW452" s="156"/>
      <c r="CX452" s="155" t="str">
        <f t="shared" si="1493"/>
        <v xml:space="preserve"> </v>
      </c>
      <c r="CY452" s="287"/>
      <c r="CZ452" s="155"/>
      <c r="DA452" s="286"/>
      <c r="DB452" s="156"/>
      <c r="DC452" s="155" t="str">
        <f t="shared" si="1493"/>
        <v xml:space="preserve"> </v>
      </c>
      <c r="DD452" s="287"/>
      <c r="DE452" s="155"/>
      <c r="DF452" s="286"/>
      <c r="DG452" s="156"/>
      <c r="DH452" s="155" t="str">
        <f t="shared" si="1493"/>
        <v xml:space="preserve"> </v>
      </c>
      <c r="DI452" s="287"/>
      <c r="DJ452" s="155"/>
      <c r="DK452" s="286"/>
      <c r="DL452" s="156"/>
      <c r="DM452" s="155" t="str">
        <f t="shared" si="1493"/>
        <v xml:space="preserve"> </v>
      </c>
      <c r="DN452" s="287"/>
      <c r="DO452" s="155"/>
      <c r="DP452" s="286"/>
      <c r="DQ452" s="156"/>
      <c r="DR452" s="155" t="str">
        <f t="shared" si="1493"/>
        <v xml:space="preserve"> </v>
      </c>
      <c r="DS452" s="287"/>
      <c r="DT452" s="155"/>
      <c r="DU452" s="286"/>
      <c r="DV452" s="156"/>
      <c r="DW452" s="155" t="str">
        <f t="shared" si="1493"/>
        <v xml:space="preserve"> </v>
      </c>
      <c r="DX452" s="287"/>
      <c r="DY452" s="155"/>
      <c r="DZ452" s="286"/>
      <c r="EA452" s="156"/>
      <c r="EB452" s="155" t="str">
        <f t="shared" si="1493"/>
        <v xml:space="preserve"> </v>
      </c>
      <c r="EC452" s="287"/>
      <c r="ED452" s="155"/>
      <c r="EE452" s="286"/>
      <c r="EF452" s="156"/>
      <c r="EG452" s="155" t="str">
        <f t="shared" si="1493"/>
        <v xml:space="preserve"> </v>
      </c>
      <c r="EH452" s="287"/>
      <c r="EI452" s="155"/>
      <c r="EJ452" s="286"/>
      <c r="EK452" s="156"/>
      <c r="EL452" s="155" t="str">
        <f t="shared" si="1494"/>
        <v xml:space="preserve"> </v>
      </c>
      <c r="EM452" s="287"/>
      <c r="EN452" s="155"/>
      <c r="EO452" s="286"/>
      <c r="EP452" s="156"/>
      <c r="EQ452" s="155" t="str">
        <f t="shared" si="1494"/>
        <v xml:space="preserve"> </v>
      </c>
      <c r="ER452" s="287"/>
      <c r="ES452" s="155"/>
      <c r="ET452" s="286"/>
      <c r="EU452" s="156"/>
      <c r="EV452" s="155" t="str">
        <f t="shared" si="1494"/>
        <v xml:space="preserve"> </v>
      </c>
      <c r="EW452" s="287"/>
      <c r="EX452" s="155"/>
      <c r="EY452" s="286"/>
      <c r="EZ452" s="156"/>
      <c r="FA452" s="155" t="str">
        <f t="shared" si="1494"/>
        <v xml:space="preserve"> </v>
      </c>
      <c r="FB452" s="287"/>
      <c r="FC452" s="155"/>
      <c r="FD452" s="286"/>
      <c r="FE452" s="127"/>
      <c r="FF452" s="127"/>
      <c r="FG452" s="127"/>
      <c r="FH452" s="127"/>
      <c r="FI452" s="127"/>
      <c r="FJ452" s="127"/>
      <c r="FK452" s="127"/>
      <c r="FL452" s="127"/>
      <c r="FM452" s="127"/>
      <c r="FN452" s="127"/>
    </row>
    <row r="453" spans="1:170" ht="15" customHeight="1">
      <c r="A453" s="361"/>
      <c r="B453" s="401"/>
      <c r="C453" s="385"/>
      <c r="D453" s="277"/>
      <c r="E453" s="11" t="str">
        <f t="shared" si="1451"/>
        <v>PM</v>
      </c>
      <c r="F453" s="156"/>
      <c r="G453" s="155" t="str">
        <f t="shared" si="1447"/>
        <v xml:space="preserve"> </v>
      </c>
      <c r="H453" s="287"/>
      <c r="I453" s="155"/>
      <c r="J453" s="286"/>
      <c r="K453" s="156"/>
      <c r="L453" s="155" t="str">
        <f t="shared" si="1492"/>
        <v xml:space="preserve"> </v>
      </c>
      <c r="M453" s="287"/>
      <c r="N453" s="155"/>
      <c r="O453" s="286"/>
      <c r="P453" s="156"/>
      <c r="Q453" s="155" t="str">
        <f t="shared" si="1492"/>
        <v xml:space="preserve"> </v>
      </c>
      <c r="R453" s="287"/>
      <c r="S453" s="155"/>
      <c r="T453" s="286"/>
      <c r="U453" s="156"/>
      <c r="V453" s="155" t="str">
        <f t="shared" si="1492"/>
        <v xml:space="preserve"> </v>
      </c>
      <c r="W453" s="287"/>
      <c r="X453" s="155"/>
      <c r="Y453" s="286"/>
      <c r="Z453" s="156"/>
      <c r="AA453" s="155" t="str">
        <f t="shared" si="1492"/>
        <v xml:space="preserve"> </v>
      </c>
      <c r="AB453" s="287"/>
      <c r="AC453" s="155"/>
      <c r="AD453" s="286"/>
      <c r="AE453" s="156"/>
      <c r="AF453" s="155" t="str">
        <f t="shared" si="1492"/>
        <v xml:space="preserve"> </v>
      </c>
      <c r="AG453" s="287"/>
      <c r="AH453" s="155"/>
      <c r="AI453" s="286"/>
      <c r="AJ453" s="156"/>
      <c r="AK453" s="155" t="str">
        <f t="shared" si="1492"/>
        <v xml:space="preserve"> </v>
      </c>
      <c r="AL453" s="287"/>
      <c r="AM453" s="155"/>
      <c r="AN453" s="286"/>
      <c r="AO453" s="156"/>
      <c r="AP453" s="155" t="str">
        <f t="shared" si="1492"/>
        <v xml:space="preserve"> </v>
      </c>
      <c r="AQ453" s="287"/>
      <c r="AR453" s="155"/>
      <c r="AS453" s="286"/>
      <c r="AT453" s="156"/>
      <c r="AU453" s="155" t="str">
        <f t="shared" si="1492"/>
        <v xml:space="preserve"> </v>
      </c>
      <c r="AV453" s="287"/>
      <c r="AW453" s="155"/>
      <c r="AX453" s="286"/>
      <c r="AY453" s="156"/>
      <c r="AZ453" s="155" t="str">
        <f t="shared" si="1492"/>
        <v xml:space="preserve"> </v>
      </c>
      <c r="BA453" s="287"/>
      <c r="BB453" s="155"/>
      <c r="BC453" s="286"/>
      <c r="BD453" s="156"/>
      <c r="BE453" s="155" t="str">
        <f t="shared" si="1492"/>
        <v xml:space="preserve"> </v>
      </c>
      <c r="BF453" s="287"/>
      <c r="BG453" s="155"/>
      <c r="BH453" s="286"/>
      <c r="BI453" s="156"/>
      <c r="BJ453" s="155" t="str">
        <f t="shared" si="1492"/>
        <v xml:space="preserve"> </v>
      </c>
      <c r="BK453" s="287"/>
      <c r="BL453" s="155"/>
      <c r="BM453" s="286"/>
      <c r="BN453" s="156"/>
      <c r="BO453" s="155" t="str">
        <f t="shared" si="1492"/>
        <v xml:space="preserve"> </v>
      </c>
      <c r="BP453" s="287"/>
      <c r="BQ453" s="155"/>
      <c r="BR453" s="286"/>
      <c r="BS453" s="156"/>
      <c r="BT453" s="155" t="str">
        <f t="shared" si="1492"/>
        <v xml:space="preserve"> </v>
      </c>
      <c r="BU453" s="287"/>
      <c r="BV453" s="155"/>
      <c r="BW453" s="286"/>
      <c r="BX453" s="156"/>
      <c r="BY453" s="155" t="str">
        <f t="shared" si="1493"/>
        <v xml:space="preserve"> </v>
      </c>
      <c r="BZ453" s="287"/>
      <c r="CA453" s="155"/>
      <c r="CB453" s="286"/>
      <c r="CC453" s="156"/>
      <c r="CD453" s="155" t="str">
        <f t="shared" si="1493"/>
        <v xml:space="preserve"> </v>
      </c>
      <c r="CE453" s="287"/>
      <c r="CF453" s="155"/>
      <c r="CG453" s="286"/>
      <c r="CH453" s="156"/>
      <c r="CI453" s="155" t="str">
        <f t="shared" si="1493"/>
        <v xml:space="preserve"> </v>
      </c>
      <c r="CJ453" s="287"/>
      <c r="CK453" s="155"/>
      <c r="CL453" s="286"/>
      <c r="CM453" s="156"/>
      <c r="CN453" s="155" t="str">
        <f t="shared" si="1493"/>
        <v xml:space="preserve"> </v>
      </c>
      <c r="CO453" s="287"/>
      <c r="CP453" s="155"/>
      <c r="CQ453" s="286"/>
      <c r="CR453" s="156"/>
      <c r="CS453" s="155" t="str">
        <f t="shared" si="1493"/>
        <v xml:space="preserve"> </v>
      </c>
      <c r="CT453" s="287"/>
      <c r="CU453" s="155"/>
      <c r="CV453" s="286"/>
      <c r="CW453" s="156"/>
      <c r="CX453" s="155" t="str">
        <f t="shared" si="1493"/>
        <v xml:space="preserve"> </v>
      </c>
      <c r="CY453" s="287"/>
      <c r="CZ453" s="155"/>
      <c r="DA453" s="286"/>
      <c r="DB453" s="156"/>
      <c r="DC453" s="155" t="str">
        <f t="shared" si="1493"/>
        <v xml:space="preserve"> </v>
      </c>
      <c r="DD453" s="287"/>
      <c r="DE453" s="155"/>
      <c r="DF453" s="286"/>
      <c r="DG453" s="156"/>
      <c r="DH453" s="155" t="str">
        <f t="shared" si="1493"/>
        <v xml:space="preserve"> </v>
      </c>
      <c r="DI453" s="287"/>
      <c r="DJ453" s="155"/>
      <c r="DK453" s="286"/>
      <c r="DL453" s="156"/>
      <c r="DM453" s="155" t="str">
        <f t="shared" si="1493"/>
        <v xml:space="preserve"> </v>
      </c>
      <c r="DN453" s="287"/>
      <c r="DO453" s="155"/>
      <c r="DP453" s="286"/>
      <c r="DQ453" s="156"/>
      <c r="DR453" s="155" t="str">
        <f t="shared" si="1493"/>
        <v xml:space="preserve"> </v>
      </c>
      <c r="DS453" s="287"/>
      <c r="DT453" s="155"/>
      <c r="DU453" s="286"/>
      <c r="DV453" s="156"/>
      <c r="DW453" s="155" t="str">
        <f t="shared" si="1493"/>
        <v xml:space="preserve"> </v>
      </c>
      <c r="DX453" s="287"/>
      <c r="DY453" s="155"/>
      <c r="DZ453" s="286"/>
      <c r="EA453" s="156"/>
      <c r="EB453" s="155" t="str">
        <f t="shared" si="1493"/>
        <v xml:space="preserve"> </v>
      </c>
      <c r="EC453" s="287"/>
      <c r="ED453" s="155"/>
      <c r="EE453" s="286"/>
      <c r="EF453" s="156"/>
      <c r="EG453" s="155" t="str">
        <f t="shared" si="1493"/>
        <v xml:space="preserve"> </v>
      </c>
      <c r="EH453" s="287"/>
      <c r="EI453" s="155"/>
      <c r="EJ453" s="286"/>
      <c r="EK453" s="156"/>
      <c r="EL453" s="155" t="str">
        <f t="shared" si="1494"/>
        <v xml:space="preserve"> </v>
      </c>
      <c r="EM453" s="287"/>
      <c r="EN453" s="155"/>
      <c r="EO453" s="286"/>
      <c r="EP453" s="156"/>
      <c r="EQ453" s="155" t="str">
        <f t="shared" si="1494"/>
        <v xml:space="preserve"> </v>
      </c>
      <c r="ER453" s="287"/>
      <c r="ES453" s="155"/>
      <c r="ET453" s="286"/>
      <c r="EU453" s="156"/>
      <c r="EV453" s="155" t="str">
        <f t="shared" si="1494"/>
        <v xml:space="preserve"> </v>
      </c>
      <c r="EW453" s="287"/>
      <c r="EX453" s="155"/>
      <c r="EY453" s="286"/>
      <c r="EZ453" s="156"/>
      <c r="FA453" s="155" t="str">
        <f t="shared" si="1494"/>
        <v xml:space="preserve"> </v>
      </c>
      <c r="FB453" s="287"/>
      <c r="FC453" s="155"/>
      <c r="FD453" s="286"/>
      <c r="FE453" s="127"/>
      <c r="FF453" s="127"/>
      <c r="FG453" s="127"/>
      <c r="FH453" s="127"/>
      <c r="FI453" s="127"/>
      <c r="FJ453" s="127"/>
      <c r="FK453" s="127"/>
      <c r="FL453" s="127"/>
      <c r="FM453" s="127"/>
      <c r="FN453" s="127"/>
    </row>
    <row r="454" spans="1:170" ht="15" customHeight="1">
      <c r="A454" s="361">
        <f>IF($A452+1=8,1, $A452+1)</f>
        <v>4</v>
      </c>
      <c r="B454" s="401"/>
      <c r="C454" s="385">
        <f>C452+1</f>
        <v>43314</v>
      </c>
      <c r="D454" s="275" t="s">
        <v>77</v>
      </c>
      <c r="E454" s="11" t="str">
        <f t="shared" si="1451"/>
        <v>AM</v>
      </c>
      <c r="F454" s="156"/>
      <c r="G454" s="155" t="str">
        <f t="shared" ref="G454:G517" si="1495">IF(F454="Absent",0," ")</f>
        <v xml:space="preserve"> </v>
      </c>
      <c r="H454" s="287"/>
      <c r="I454" s="155"/>
      <c r="J454" s="286"/>
      <c r="K454" s="156"/>
      <c r="L454" s="155" t="str">
        <f t="shared" ref="L454:BT469" si="1496">IF(K454="Absent",0," ")</f>
        <v xml:space="preserve"> </v>
      </c>
      <c r="M454" s="287"/>
      <c r="N454" s="155"/>
      <c r="O454" s="286"/>
      <c r="P454" s="156"/>
      <c r="Q454" s="155" t="str">
        <f t="shared" si="1496"/>
        <v xml:space="preserve"> </v>
      </c>
      <c r="R454" s="287"/>
      <c r="S454" s="155"/>
      <c r="T454" s="286"/>
      <c r="U454" s="156"/>
      <c r="V454" s="155" t="str">
        <f t="shared" si="1496"/>
        <v xml:space="preserve"> </v>
      </c>
      <c r="W454" s="287"/>
      <c r="X454" s="155"/>
      <c r="Y454" s="286"/>
      <c r="Z454" s="156"/>
      <c r="AA454" s="155" t="str">
        <f t="shared" si="1496"/>
        <v xml:space="preserve"> </v>
      </c>
      <c r="AB454" s="287"/>
      <c r="AC454" s="155"/>
      <c r="AD454" s="286"/>
      <c r="AE454" s="156"/>
      <c r="AF454" s="155" t="str">
        <f t="shared" si="1496"/>
        <v xml:space="preserve"> </v>
      </c>
      <c r="AG454" s="287"/>
      <c r="AH454" s="155"/>
      <c r="AI454" s="286"/>
      <c r="AJ454" s="156"/>
      <c r="AK454" s="155" t="str">
        <f t="shared" si="1496"/>
        <v xml:space="preserve"> </v>
      </c>
      <c r="AL454" s="287"/>
      <c r="AM454" s="155"/>
      <c r="AN454" s="286"/>
      <c r="AO454" s="156"/>
      <c r="AP454" s="155" t="str">
        <f t="shared" si="1496"/>
        <v xml:space="preserve"> </v>
      </c>
      <c r="AQ454" s="287"/>
      <c r="AR454" s="155"/>
      <c r="AS454" s="286"/>
      <c r="AT454" s="156"/>
      <c r="AU454" s="155" t="str">
        <f t="shared" si="1496"/>
        <v xml:space="preserve"> </v>
      </c>
      <c r="AV454" s="287"/>
      <c r="AW454" s="155"/>
      <c r="AX454" s="286"/>
      <c r="AY454" s="156"/>
      <c r="AZ454" s="155" t="str">
        <f t="shared" si="1496"/>
        <v xml:space="preserve"> </v>
      </c>
      <c r="BA454" s="287"/>
      <c r="BB454" s="155"/>
      <c r="BC454" s="286"/>
      <c r="BD454" s="156"/>
      <c r="BE454" s="155" t="str">
        <f t="shared" si="1496"/>
        <v xml:space="preserve"> </v>
      </c>
      <c r="BF454" s="287"/>
      <c r="BG454" s="155"/>
      <c r="BH454" s="286"/>
      <c r="BI454" s="156"/>
      <c r="BJ454" s="155" t="str">
        <f t="shared" si="1496"/>
        <v xml:space="preserve"> </v>
      </c>
      <c r="BK454" s="287"/>
      <c r="BL454" s="155"/>
      <c r="BM454" s="286"/>
      <c r="BN454" s="156"/>
      <c r="BO454" s="155" t="str">
        <f t="shared" si="1496"/>
        <v xml:space="preserve"> </v>
      </c>
      <c r="BP454" s="287"/>
      <c r="BQ454" s="155"/>
      <c r="BR454" s="286"/>
      <c r="BS454" s="156"/>
      <c r="BT454" s="155" t="str">
        <f t="shared" si="1496"/>
        <v xml:space="preserve"> </v>
      </c>
      <c r="BU454" s="287"/>
      <c r="BV454" s="155"/>
      <c r="BW454" s="286"/>
      <c r="BX454" s="156"/>
      <c r="BY454" s="155" t="str">
        <f t="shared" ref="BY454:EG469" si="1497">IF(BX454="Absent",0," ")</f>
        <v xml:space="preserve"> </v>
      </c>
      <c r="BZ454" s="287"/>
      <c r="CA454" s="155"/>
      <c r="CB454" s="286"/>
      <c r="CC454" s="156"/>
      <c r="CD454" s="155" t="str">
        <f t="shared" si="1497"/>
        <v xml:space="preserve"> </v>
      </c>
      <c r="CE454" s="287"/>
      <c r="CF454" s="155"/>
      <c r="CG454" s="286"/>
      <c r="CH454" s="156"/>
      <c r="CI454" s="155" t="str">
        <f t="shared" si="1497"/>
        <v xml:space="preserve"> </v>
      </c>
      <c r="CJ454" s="287"/>
      <c r="CK454" s="155"/>
      <c r="CL454" s="286"/>
      <c r="CM454" s="156"/>
      <c r="CN454" s="155" t="str">
        <f t="shared" si="1497"/>
        <v xml:space="preserve"> </v>
      </c>
      <c r="CO454" s="287"/>
      <c r="CP454" s="155"/>
      <c r="CQ454" s="286"/>
      <c r="CR454" s="156"/>
      <c r="CS454" s="155" t="str">
        <f t="shared" si="1497"/>
        <v xml:space="preserve"> </v>
      </c>
      <c r="CT454" s="287"/>
      <c r="CU454" s="155"/>
      <c r="CV454" s="286"/>
      <c r="CW454" s="156"/>
      <c r="CX454" s="155" t="str">
        <f t="shared" si="1497"/>
        <v xml:space="preserve"> </v>
      </c>
      <c r="CY454" s="287"/>
      <c r="CZ454" s="155"/>
      <c r="DA454" s="286"/>
      <c r="DB454" s="156"/>
      <c r="DC454" s="155" t="str">
        <f t="shared" si="1497"/>
        <v xml:space="preserve"> </v>
      </c>
      <c r="DD454" s="287"/>
      <c r="DE454" s="155"/>
      <c r="DF454" s="286"/>
      <c r="DG454" s="156"/>
      <c r="DH454" s="155" t="str">
        <f t="shared" si="1497"/>
        <v xml:space="preserve"> </v>
      </c>
      <c r="DI454" s="287"/>
      <c r="DJ454" s="155"/>
      <c r="DK454" s="286"/>
      <c r="DL454" s="156"/>
      <c r="DM454" s="155" t="str">
        <f t="shared" si="1497"/>
        <v xml:space="preserve"> </v>
      </c>
      <c r="DN454" s="287"/>
      <c r="DO454" s="155"/>
      <c r="DP454" s="286"/>
      <c r="DQ454" s="156"/>
      <c r="DR454" s="155" t="str">
        <f t="shared" si="1497"/>
        <v xml:space="preserve"> </v>
      </c>
      <c r="DS454" s="287"/>
      <c r="DT454" s="155"/>
      <c r="DU454" s="286"/>
      <c r="DV454" s="156"/>
      <c r="DW454" s="155" t="str">
        <f t="shared" si="1497"/>
        <v xml:space="preserve"> </v>
      </c>
      <c r="DX454" s="287"/>
      <c r="DY454" s="155"/>
      <c r="DZ454" s="286"/>
      <c r="EA454" s="156"/>
      <c r="EB454" s="155" t="str">
        <f t="shared" si="1497"/>
        <v xml:space="preserve"> </v>
      </c>
      <c r="EC454" s="287"/>
      <c r="ED454" s="155"/>
      <c r="EE454" s="286"/>
      <c r="EF454" s="156"/>
      <c r="EG454" s="155" t="str">
        <f t="shared" si="1497"/>
        <v xml:space="preserve"> </v>
      </c>
      <c r="EH454" s="287"/>
      <c r="EI454" s="155"/>
      <c r="EJ454" s="286"/>
      <c r="EK454" s="156"/>
      <c r="EL454" s="155" t="str">
        <f t="shared" ref="EL454:FA469" si="1498">IF(EK454="Absent",0," ")</f>
        <v xml:space="preserve"> </v>
      </c>
      <c r="EM454" s="287"/>
      <c r="EN454" s="155"/>
      <c r="EO454" s="286"/>
      <c r="EP454" s="156"/>
      <c r="EQ454" s="155" t="str">
        <f t="shared" si="1498"/>
        <v xml:space="preserve"> </v>
      </c>
      <c r="ER454" s="287"/>
      <c r="ES454" s="155"/>
      <c r="ET454" s="286"/>
      <c r="EU454" s="156"/>
      <c r="EV454" s="155" t="str">
        <f t="shared" si="1498"/>
        <v xml:space="preserve"> </v>
      </c>
      <c r="EW454" s="287"/>
      <c r="EX454" s="155"/>
      <c r="EY454" s="286"/>
      <c r="EZ454" s="156"/>
      <c r="FA454" s="155" t="str">
        <f t="shared" si="1498"/>
        <v xml:space="preserve"> </v>
      </c>
      <c r="FB454" s="287"/>
      <c r="FC454" s="155"/>
      <c r="FD454" s="286"/>
      <c r="FE454" s="127"/>
      <c r="FF454" s="127"/>
      <c r="FG454" s="127"/>
      <c r="FH454" s="127"/>
      <c r="FI454" s="127"/>
      <c r="FJ454" s="127"/>
      <c r="FK454" s="127"/>
      <c r="FL454" s="127"/>
      <c r="FM454" s="127"/>
      <c r="FN454" s="127"/>
    </row>
    <row r="455" spans="1:170" ht="15" customHeight="1">
      <c r="A455" s="361"/>
      <c r="B455" s="401"/>
      <c r="C455" s="385"/>
      <c r="D455" s="277"/>
      <c r="E455" s="11" t="str">
        <f t="shared" si="1451"/>
        <v>PM</v>
      </c>
      <c r="F455" s="156"/>
      <c r="G455" s="155" t="str">
        <f t="shared" si="1495"/>
        <v xml:space="preserve"> </v>
      </c>
      <c r="H455" s="287"/>
      <c r="I455" s="155"/>
      <c r="J455" s="286"/>
      <c r="K455" s="156"/>
      <c r="L455" s="155" t="str">
        <f t="shared" si="1496"/>
        <v xml:space="preserve"> </v>
      </c>
      <c r="M455" s="287"/>
      <c r="N455" s="155"/>
      <c r="O455" s="286"/>
      <c r="P455" s="156"/>
      <c r="Q455" s="155" t="str">
        <f t="shared" si="1496"/>
        <v xml:space="preserve"> </v>
      </c>
      <c r="R455" s="287"/>
      <c r="S455" s="155"/>
      <c r="T455" s="286"/>
      <c r="U455" s="156"/>
      <c r="V455" s="155" t="str">
        <f t="shared" si="1496"/>
        <v xml:space="preserve"> </v>
      </c>
      <c r="W455" s="287"/>
      <c r="X455" s="155"/>
      <c r="Y455" s="286"/>
      <c r="Z455" s="156"/>
      <c r="AA455" s="155" t="str">
        <f t="shared" si="1496"/>
        <v xml:space="preserve"> </v>
      </c>
      <c r="AB455" s="287"/>
      <c r="AC455" s="155"/>
      <c r="AD455" s="286"/>
      <c r="AE455" s="156"/>
      <c r="AF455" s="155" t="str">
        <f t="shared" si="1496"/>
        <v xml:space="preserve"> </v>
      </c>
      <c r="AG455" s="287"/>
      <c r="AH455" s="155"/>
      <c r="AI455" s="286"/>
      <c r="AJ455" s="156"/>
      <c r="AK455" s="155" t="str">
        <f t="shared" si="1496"/>
        <v xml:space="preserve"> </v>
      </c>
      <c r="AL455" s="287"/>
      <c r="AM455" s="155"/>
      <c r="AN455" s="286"/>
      <c r="AO455" s="156"/>
      <c r="AP455" s="155" t="str">
        <f t="shared" si="1496"/>
        <v xml:space="preserve"> </v>
      </c>
      <c r="AQ455" s="287"/>
      <c r="AR455" s="155"/>
      <c r="AS455" s="286"/>
      <c r="AT455" s="156"/>
      <c r="AU455" s="155" t="str">
        <f t="shared" si="1496"/>
        <v xml:space="preserve"> </v>
      </c>
      <c r="AV455" s="287"/>
      <c r="AW455" s="155"/>
      <c r="AX455" s="286"/>
      <c r="AY455" s="156"/>
      <c r="AZ455" s="155" t="str">
        <f t="shared" si="1496"/>
        <v xml:space="preserve"> </v>
      </c>
      <c r="BA455" s="287"/>
      <c r="BB455" s="155"/>
      <c r="BC455" s="286"/>
      <c r="BD455" s="156"/>
      <c r="BE455" s="155" t="str">
        <f t="shared" si="1496"/>
        <v xml:space="preserve"> </v>
      </c>
      <c r="BF455" s="287"/>
      <c r="BG455" s="155"/>
      <c r="BH455" s="286"/>
      <c r="BI455" s="156"/>
      <c r="BJ455" s="155" t="str">
        <f t="shared" si="1496"/>
        <v xml:space="preserve"> </v>
      </c>
      <c r="BK455" s="287"/>
      <c r="BL455" s="155"/>
      <c r="BM455" s="286"/>
      <c r="BN455" s="156"/>
      <c r="BO455" s="155" t="str">
        <f t="shared" si="1496"/>
        <v xml:space="preserve"> </v>
      </c>
      <c r="BP455" s="287"/>
      <c r="BQ455" s="155"/>
      <c r="BR455" s="286"/>
      <c r="BS455" s="156"/>
      <c r="BT455" s="155" t="str">
        <f t="shared" si="1496"/>
        <v xml:space="preserve"> </v>
      </c>
      <c r="BU455" s="287"/>
      <c r="BV455" s="155"/>
      <c r="BW455" s="286"/>
      <c r="BX455" s="156"/>
      <c r="BY455" s="155" t="str">
        <f t="shared" si="1497"/>
        <v xml:space="preserve"> </v>
      </c>
      <c r="BZ455" s="287"/>
      <c r="CA455" s="155"/>
      <c r="CB455" s="286"/>
      <c r="CC455" s="156"/>
      <c r="CD455" s="155" t="str">
        <f t="shared" si="1497"/>
        <v xml:space="preserve"> </v>
      </c>
      <c r="CE455" s="287"/>
      <c r="CF455" s="155"/>
      <c r="CG455" s="286"/>
      <c r="CH455" s="156"/>
      <c r="CI455" s="155" t="str">
        <f t="shared" si="1497"/>
        <v xml:space="preserve"> </v>
      </c>
      <c r="CJ455" s="287"/>
      <c r="CK455" s="155"/>
      <c r="CL455" s="286"/>
      <c r="CM455" s="156"/>
      <c r="CN455" s="155" t="str">
        <f t="shared" si="1497"/>
        <v xml:space="preserve"> </v>
      </c>
      <c r="CO455" s="287"/>
      <c r="CP455" s="155"/>
      <c r="CQ455" s="286"/>
      <c r="CR455" s="156"/>
      <c r="CS455" s="155" t="str">
        <f t="shared" si="1497"/>
        <v xml:space="preserve"> </v>
      </c>
      <c r="CT455" s="287"/>
      <c r="CU455" s="155"/>
      <c r="CV455" s="286"/>
      <c r="CW455" s="156"/>
      <c r="CX455" s="155" t="str">
        <f t="shared" si="1497"/>
        <v xml:space="preserve"> </v>
      </c>
      <c r="CY455" s="287"/>
      <c r="CZ455" s="155"/>
      <c r="DA455" s="286"/>
      <c r="DB455" s="156"/>
      <c r="DC455" s="155" t="str">
        <f t="shared" si="1497"/>
        <v xml:space="preserve"> </v>
      </c>
      <c r="DD455" s="287"/>
      <c r="DE455" s="155"/>
      <c r="DF455" s="286"/>
      <c r="DG455" s="156"/>
      <c r="DH455" s="155" t="str">
        <f t="shared" si="1497"/>
        <v xml:space="preserve"> </v>
      </c>
      <c r="DI455" s="287"/>
      <c r="DJ455" s="155"/>
      <c r="DK455" s="286"/>
      <c r="DL455" s="156"/>
      <c r="DM455" s="155" t="str">
        <f t="shared" si="1497"/>
        <v xml:space="preserve"> </v>
      </c>
      <c r="DN455" s="287"/>
      <c r="DO455" s="155"/>
      <c r="DP455" s="286"/>
      <c r="DQ455" s="156"/>
      <c r="DR455" s="155" t="str">
        <f t="shared" si="1497"/>
        <v xml:space="preserve"> </v>
      </c>
      <c r="DS455" s="287"/>
      <c r="DT455" s="155"/>
      <c r="DU455" s="286"/>
      <c r="DV455" s="156"/>
      <c r="DW455" s="155" t="str">
        <f t="shared" si="1497"/>
        <v xml:space="preserve"> </v>
      </c>
      <c r="DX455" s="287"/>
      <c r="DY455" s="155"/>
      <c r="DZ455" s="286"/>
      <c r="EA455" s="156"/>
      <c r="EB455" s="155" t="str">
        <f t="shared" si="1497"/>
        <v xml:space="preserve"> </v>
      </c>
      <c r="EC455" s="287"/>
      <c r="ED455" s="155"/>
      <c r="EE455" s="286"/>
      <c r="EF455" s="156"/>
      <c r="EG455" s="155" t="str">
        <f t="shared" si="1497"/>
        <v xml:space="preserve"> </v>
      </c>
      <c r="EH455" s="287"/>
      <c r="EI455" s="155"/>
      <c r="EJ455" s="286"/>
      <c r="EK455" s="156"/>
      <c r="EL455" s="155" t="str">
        <f t="shared" si="1498"/>
        <v xml:space="preserve"> </v>
      </c>
      <c r="EM455" s="287"/>
      <c r="EN455" s="155"/>
      <c r="EO455" s="286"/>
      <c r="EP455" s="156"/>
      <c r="EQ455" s="155" t="str">
        <f t="shared" si="1498"/>
        <v xml:space="preserve"> </v>
      </c>
      <c r="ER455" s="287"/>
      <c r="ES455" s="155"/>
      <c r="ET455" s="286"/>
      <c r="EU455" s="156"/>
      <c r="EV455" s="155" t="str">
        <f t="shared" si="1498"/>
        <v xml:space="preserve"> </v>
      </c>
      <c r="EW455" s="287"/>
      <c r="EX455" s="155"/>
      <c r="EY455" s="286"/>
      <c r="EZ455" s="156"/>
      <c r="FA455" s="155" t="str">
        <f t="shared" si="1498"/>
        <v xml:space="preserve"> </v>
      </c>
      <c r="FB455" s="287"/>
      <c r="FC455" s="155"/>
      <c r="FD455" s="286"/>
      <c r="FE455" s="127"/>
      <c r="FF455" s="127"/>
      <c r="FG455" s="127"/>
      <c r="FH455" s="127"/>
      <c r="FI455" s="127"/>
      <c r="FJ455" s="127"/>
      <c r="FK455" s="127"/>
      <c r="FL455" s="127"/>
      <c r="FM455" s="127"/>
      <c r="FN455" s="127"/>
    </row>
    <row r="456" spans="1:170" ht="15" customHeight="1">
      <c r="A456" s="361">
        <f>IF($A454+1=8,1, $A454+1)</f>
        <v>5</v>
      </c>
      <c r="B456" s="401"/>
      <c r="C456" s="385">
        <f>C454+1</f>
        <v>43315</v>
      </c>
      <c r="D456" s="275" t="s">
        <v>78</v>
      </c>
      <c r="E456" s="11" t="str">
        <f t="shared" si="1451"/>
        <v>AM</v>
      </c>
      <c r="F456" s="156"/>
      <c r="G456" s="155" t="str">
        <f t="shared" si="1495"/>
        <v xml:space="preserve"> </v>
      </c>
      <c r="H456" s="287"/>
      <c r="I456" s="155"/>
      <c r="J456" s="286"/>
      <c r="K456" s="156"/>
      <c r="L456" s="155" t="str">
        <f t="shared" si="1496"/>
        <v xml:space="preserve"> </v>
      </c>
      <c r="M456" s="287"/>
      <c r="N456" s="155"/>
      <c r="O456" s="286"/>
      <c r="P456" s="156"/>
      <c r="Q456" s="155" t="str">
        <f t="shared" si="1496"/>
        <v xml:space="preserve"> </v>
      </c>
      <c r="R456" s="287"/>
      <c r="S456" s="155"/>
      <c r="T456" s="286"/>
      <c r="U456" s="156"/>
      <c r="V456" s="155" t="str">
        <f t="shared" si="1496"/>
        <v xml:space="preserve"> </v>
      </c>
      <c r="W456" s="287"/>
      <c r="X456" s="155"/>
      <c r="Y456" s="286"/>
      <c r="Z456" s="156"/>
      <c r="AA456" s="155" t="str">
        <f t="shared" si="1496"/>
        <v xml:space="preserve"> </v>
      </c>
      <c r="AB456" s="287"/>
      <c r="AC456" s="155"/>
      <c r="AD456" s="286"/>
      <c r="AE456" s="156"/>
      <c r="AF456" s="155" t="str">
        <f t="shared" si="1496"/>
        <v xml:space="preserve"> </v>
      </c>
      <c r="AG456" s="287"/>
      <c r="AH456" s="155"/>
      <c r="AI456" s="286"/>
      <c r="AJ456" s="156"/>
      <c r="AK456" s="155" t="str">
        <f t="shared" si="1496"/>
        <v xml:space="preserve"> </v>
      </c>
      <c r="AL456" s="287"/>
      <c r="AM456" s="155"/>
      <c r="AN456" s="286"/>
      <c r="AO456" s="156"/>
      <c r="AP456" s="155" t="str">
        <f t="shared" si="1496"/>
        <v xml:space="preserve"> </v>
      </c>
      <c r="AQ456" s="287"/>
      <c r="AR456" s="155"/>
      <c r="AS456" s="286"/>
      <c r="AT456" s="156"/>
      <c r="AU456" s="155" t="str">
        <f t="shared" si="1496"/>
        <v xml:space="preserve"> </v>
      </c>
      <c r="AV456" s="287"/>
      <c r="AW456" s="155"/>
      <c r="AX456" s="286"/>
      <c r="AY456" s="156"/>
      <c r="AZ456" s="155" t="str">
        <f t="shared" si="1496"/>
        <v xml:space="preserve"> </v>
      </c>
      <c r="BA456" s="287"/>
      <c r="BB456" s="155"/>
      <c r="BC456" s="286"/>
      <c r="BD456" s="156"/>
      <c r="BE456" s="155" t="str">
        <f t="shared" si="1496"/>
        <v xml:space="preserve"> </v>
      </c>
      <c r="BF456" s="287"/>
      <c r="BG456" s="155"/>
      <c r="BH456" s="286"/>
      <c r="BI456" s="156"/>
      <c r="BJ456" s="155" t="str">
        <f t="shared" si="1496"/>
        <v xml:space="preserve"> </v>
      </c>
      <c r="BK456" s="287"/>
      <c r="BL456" s="155"/>
      <c r="BM456" s="286"/>
      <c r="BN456" s="156"/>
      <c r="BO456" s="155" t="str">
        <f t="shared" si="1496"/>
        <v xml:space="preserve"> </v>
      </c>
      <c r="BP456" s="287"/>
      <c r="BQ456" s="155"/>
      <c r="BR456" s="286"/>
      <c r="BS456" s="156"/>
      <c r="BT456" s="155" t="str">
        <f t="shared" si="1496"/>
        <v xml:space="preserve"> </v>
      </c>
      <c r="BU456" s="287"/>
      <c r="BV456" s="155"/>
      <c r="BW456" s="286"/>
      <c r="BX456" s="156"/>
      <c r="BY456" s="155" t="str">
        <f t="shared" si="1497"/>
        <v xml:space="preserve"> </v>
      </c>
      <c r="BZ456" s="287"/>
      <c r="CA456" s="155"/>
      <c r="CB456" s="286"/>
      <c r="CC456" s="156"/>
      <c r="CD456" s="155" t="str">
        <f t="shared" si="1497"/>
        <v xml:space="preserve"> </v>
      </c>
      <c r="CE456" s="287"/>
      <c r="CF456" s="155"/>
      <c r="CG456" s="286"/>
      <c r="CH456" s="156"/>
      <c r="CI456" s="155" t="str">
        <f t="shared" si="1497"/>
        <v xml:space="preserve"> </v>
      </c>
      <c r="CJ456" s="287"/>
      <c r="CK456" s="155"/>
      <c r="CL456" s="286"/>
      <c r="CM456" s="156"/>
      <c r="CN456" s="155" t="str">
        <f t="shared" si="1497"/>
        <v xml:space="preserve"> </v>
      </c>
      <c r="CO456" s="287"/>
      <c r="CP456" s="155"/>
      <c r="CQ456" s="286"/>
      <c r="CR456" s="156"/>
      <c r="CS456" s="155" t="str">
        <f t="shared" si="1497"/>
        <v xml:space="preserve"> </v>
      </c>
      <c r="CT456" s="287"/>
      <c r="CU456" s="155"/>
      <c r="CV456" s="286"/>
      <c r="CW456" s="156"/>
      <c r="CX456" s="155" t="str">
        <f t="shared" si="1497"/>
        <v xml:space="preserve"> </v>
      </c>
      <c r="CY456" s="287"/>
      <c r="CZ456" s="155"/>
      <c r="DA456" s="286"/>
      <c r="DB456" s="156"/>
      <c r="DC456" s="155" t="str">
        <f t="shared" si="1497"/>
        <v xml:space="preserve"> </v>
      </c>
      <c r="DD456" s="287"/>
      <c r="DE456" s="155"/>
      <c r="DF456" s="286"/>
      <c r="DG456" s="156"/>
      <c r="DH456" s="155" t="str">
        <f t="shared" si="1497"/>
        <v xml:space="preserve"> </v>
      </c>
      <c r="DI456" s="287"/>
      <c r="DJ456" s="155"/>
      <c r="DK456" s="286"/>
      <c r="DL456" s="156"/>
      <c r="DM456" s="155" t="str">
        <f t="shared" si="1497"/>
        <v xml:space="preserve"> </v>
      </c>
      <c r="DN456" s="287"/>
      <c r="DO456" s="155"/>
      <c r="DP456" s="286"/>
      <c r="DQ456" s="156"/>
      <c r="DR456" s="155" t="str">
        <f t="shared" si="1497"/>
        <v xml:space="preserve"> </v>
      </c>
      <c r="DS456" s="287"/>
      <c r="DT456" s="155"/>
      <c r="DU456" s="286"/>
      <c r="DV456" s="156"/>
      <c r="DW456" s="155" t="str">
        <f t="shared" si="1497"/>
        <v xml:space="preserve"> </v>
      </c>
      <c r="DX456" s="287"/>
      <c r="DY456" s="155"/>
      <c r="DZ456" s="286"/>
      <c r="EA456" s="156"/>
      <c r="EB456" s="155" t="str">
        <f t="shared" si="1497"/>
        <v xml:space="preserve"> </v>
      </c>
      <c r="EC456" s="287"/>
      <c r="ED456" s="155"/>
      <c r="EE456" s="286"/>
      <c r="EF456" s="156"/>
      <c r="EG456" s="155" t="str">
        <f t="shared" si="1497"/>
        <v xml:space="preserve"> </v>
      </c>
      <c r="EH456" s="287"/>
      <c r="EI456" s="155"/>
      <c r="EJ456" s="286"/>
      <c r="EK456" s="156"/>
      <c r="EL456" s="155" t="str">
        <f t="shared" si="1498"/>
        <v xml:space="preserve"> </v>
      </c>
      <c r="EM456" s="287"/>
      <c r="EN456" s="155"/>
      <c r="EO456" s="286"/>
      <c r="EP456" s="156"/>
      <c r="EQ456" s="155" t="str">
        <f t="shared" si="1498"/>
        <v xml:space="preserve"> </v>
      </c>
      <c r="ER456" s="287"/>
      <c r="ES456" s="155"/>
      <c r="ET456" s="286"/>
      <c r="EU456" s="156"/>
      <c r="EV456" s="155" t="str">
        <f t="shared" si="1498"/>
        <v xml:space="preserve"> </v>
      </c>
      <c r="EW456" s="287"/>
      <c r="EX456" s="155"/>
      <c r="EY456" s="286"/>
      <c r="EZ456" s="156"/>
      <c r="FA456" s="155" t="str">
        <f t="shared" si="1498"/>
        <v xml:space="preserve"> </v>
      </c>
      <c r="FB456" s="287"/>
      <c r="FC456" s="155"/>
      <c r="FD456" s="286"/>
      <c r="FE456" s="127"/>
      <c r="FF456" s="127"/>
      <c r="FG456" s="127"/>
      <c r="FH456" s="127"/>
      <c r="FI456" s="127"/>
      <c r="FJ456" s="127"/>
      <c r="FK456" s="127"/>
      <c r="FL456" s="127"/>
      <c r="FM456" s="127"/>
      <c r="FN456" s="127"/>
    </row>
    <row r="457" spans="1:170" ht="15" customHeight="1">
      <c r="A457" s="361"/>
      <c r="B457" s="401"/>
      <c r="C457" s="385"/>
      <c r="D457" s="277"/>
      <c r="E457" s="11" t="str">
        <f t="shared" si="1451"/>
        <v>PM</v>
      </c>
      <c r="F457" s="156"/>
      <c r="G457" s="155" t="str">
        <f t="shared" si="1495"/>
        <v xml:space="preserve"> </v>
      </c>
      <c r="H457" s="287"/>
      <c r="I457" s="155"/>
      <c r="J457" s="286"/>
      <c r="K457" s="156"/>
      <c r="L457" s="155" t="str">
        <f t="shared" si="1496"/>
        <v xml:space="preserve"> </v>
      </c>
      <c r="M457" s="287"/>
      <c r="N457" s="155"/>
      <c r="O457" s="286"/>
      <c r="P457" s="156"/>
      <c r="Q457" s="155" t="str">
        <f t="shared" si="1496"/>
        <v xml:space="preserve"> </v>
      </c>
      <c r="R457" s="287"/>
      <c r="S457" s="155"/>
      <c r="T457" s="286"/>
      <c r="U457" s="156"/>
      <c r="V457" s="155" t="str">
        <f t="shared" si="1496"/>
        <v xml:space="preserve"> </v>
      </c>
      <c r="W457" s="287"/>
      <c r="X457" s="155"/>
      <c r="Y457" s="286"/>
      <c r="Z457" s="156"/>
      <c r="AA457" s="155" t="str">
        <f t="shared" si="1496"/>
        <v xml:space="preserve"> </v>
      </c>
      <c r="AB457" s="287"/>
      <c r="AC457" s="155"/>
      <c r="AD457" s="286"/>
      <c r="AE457" s="156"/>
      <c r="AF457" s="155" t="str">
        <f t="shared" si="1496"/>
        <v xml:space="preserve"> </v>
      </c>
      <c r="AG457" s="287"/>
      <c r="AH457" s="155"/>
      <c r="AI457" s="286"/>
      <c r="AJ457" s="156"/>
      <c r="AK457" s="155" t="str">
        <f t="shared" si="1496"/>
        <v xml:space="preserve"> </v>
      </c>
      <c r="AL457" s="287"/>
      <c r="AM457" s="155"/>
      <c r="AN457" s="286"/>
      <c r="AO457" s="156"/>
      <c r="AP457" s="155" t="str">
        <f t="shared" si="1496"/>
        <v xml:space="preserve"> </v>
      </c>
      <c r="AQ457" s="287"/>
      <c r="AR457" s="155"/>
      <c r="AS457" s="286"/>
      <c r="AT457" s="156"/>
      <c r="AU457" s="155" t="str">
        <f t="shared" si="1496"/>
        <v xml:space="preserve"> </v>
      </c>
      <c r="AV457" s="287"/>
      <c r="AW457" s="155"/>
      <c r="AX457" s="286"/>
      <c r="AY457" s="156"/>
      <c r="AZ457" s="155" t="str">
        <f t="shared" si="1496"/>
        <v xml:space="preserve"> </v>
      </c>
      <c r="BA457" s="287"/>
      <c r="BB457" s="155"/>
      <c r="BC457" s="286"/>
      <c r="BD457" s="156"/>
      <c r="BE457" s="155" t="str">
        <f t="shared" si="1496"/>
        <v xml:space="preserve"> </v>
      </c>
      <c r="BF457" s="287"/>
      <c r="BG457" s="155"/>
      <c r="BH457" s="286"/>
      <c r="BI457" s="156"/>
      <c r="BJ457" s="155" t="str">
        <f t="shared" si="1496"/>
        <v xml:space="preserve"> </v>
      </c>
      <c r="BK457" s="287"/>
      <c r="BL457" s="155"/>
      <c r="BM457" s="286"/>
      <c r="BN457" s="156"/>
      <c r="BO457" s="155" t="str">
        <f t="shared" si="1496"/>
        <v xml:space="preserve"> </v>
      </c>
      <c r="BP457" s="287"/>
      <c r="BQ457" s="155"/>
      <c r="BR457" s="286"/>
      <c r="BS457" s="156"/>
      <c r="BT457" s="155" t="str">
        <f t="shared" si="1496"/>
        <v xml:space="preserve"> </v>
      </c>
      <c r="BU457" s="287"/>
      <c r="BV457" s="155"/>
      <c r="BW457" s="286"/>
      <c r="BX457" s="156"/>
      <c r="BY457" s="155" t="str">
        <f t="shared" si="1497"/>
        <v xml:space="preserve"> </v>
      </c>
      <c r="BZ457" s="287"/>
      <c r="CA457" s="155"/>
      <c r="CB457" s="286"/>
      <c r="CC457" s="156"/>
      <c r="CD457" s="155" t="str">
        <f t="shared" si="1497"/>
        <v xml:space="preserve"> </v>
      </c>
      <c r="CE457" s="287"/>
      <c r="CF457" s="155"/>
      <c r="CG457" s="286"/>
      <c r="CH457" s="156"/>
      <c r="CI457" s="155" t="str">
        <f t="shared" si="1497"/>
        <v xml:space="preserve"> </v>
      </c>
      <c r="CJ457" s="287"/>
      <c r="CK457" s="155"/>
      <c r="CL457" s="286"/>
      <c r="CM457" s="156"/>
      <c r="CN457" s="155" t="str">
        <f t="shared" si="1497"/>
        <v xml:space="preserve"> </v>
      </c>
      <c r="CO457" s="287"/>
      <c r="CP457" s="155"/>
      <c r="CQ457" s="286"/>
      <c r="CR457" s="156"/>
      <c r="CS457" s="155" t="str">
        <f t="shared" si="1497"/>
        <v xml:space="preserve"> </v>
      </c>
      <c r="CT457" s="287"/>
      <c r="CU457" s="155"/>
      <c r="CV457" s="286"/>
      <c r="CW457" s="156"/>
      <c r="CX457" s="155" t="str">
        <f t="shared" si="1497"/>
        <v xml:space="preserve"> </v>
      </c>
      <c r="CY457" s="287"/>
      <c r="CZ457" s="155"/>
      <c r="DA457" s="286"/>
      <c r="DB457" s="156"/>
      <c r="DC457" s="155" t="str">
        <f t="shared" si="1497"/>
        <v xml:space="preserve"> </v>
      </c>
      <c r="DD457" s="287"/>
      <c r="DE457" s="155"/>
      <c r="DF457" s="286"/>
      <c r="DG457" s="156"/>
      <c r="DH457" s="155" t="str">
        <f t="shared" si="1497"/>
        <v xml:space="preserve"> </v>
      </c>
      <c r="DI457" s="287"/>
      <c r="DJ457" s="155"/>
      <c r="DK457" s="286"/>
      <c r="DL457" s="156"/>
      <c r="DM457" s="155" t="str">
        <f t="shared" si="1497"/>
        <v xml:space="preserve"> </v>
      </c>
      <c r="DN457" s="287"/>
      <c r="DO457" s="155"/>
      <c r="DP457" s="286"/>
      <c r="DQ457" s="156"/>
      <c r="DR457" s="155" t="str">
        <f t="shared" si="1497"/>
        <v xml:space="preserve"> </v>
      </c>
      <c r="DS457" s="287"/>
      <c r="DT457" s="155"/>
      <c r="DU457" s="286"/>
      <c r="DV457" s="156"/>
      <c r="DW457" s="155" t="str">
        <f t="shared" si="1497"/>
        <v xml:space="preserve"> </v>
      </c>
      <c r="DX457" s="287"/>
      <c r="DY457" s="155"/>
      <c r="DZ457" s="286"/>
      <c r="EA457" s="156"/>
      <c r="EB457" s="155" t="str">
        <f t="shared" si="1497"/>
        <v xml:space="preserve"> </v>
      </c>
      <c r="EC457" s="287"/>
      <c r="ED457" s="155"/>
      <c r="EE457" s="286"/>
      <c r="EF457" s="156"/>
      <c r="EG457" s="155" t="str">
        <f t="shared" si="1497"/>
        <v xml:space="preserve"> </v>
      </c>
      <c r="EH457" s="287"/>
      <c r="EI457" s="155"/>
      <c r="EJ457" s="286"/>
      <c r="EK457" s="156"/>
      <c r="EL457" s="155" t="str">
        <f t="shared" si="1498"/>
        <v xml:space="preserve"> </v>
      </c>
      <c r="EM457" s="287"/>
      <c r="EN457" s="155"/>
      <c r="EO457" s="286"/>
      <c r="EP457" s="156"/>
      <c r="EQ457" s="155" t="str">
        <f t="shared" si="1498"/>
        <v xml:space="preserve"> </v>
      </c>
      <c r="ER457" s="287"/>
      <c r="ES457" s="155"/>
      <c r="ET457" s="286"/>
      <c r="EU457" s="156"/>
      <c r="EV457" s="155" t="str">
        <f t="shared" si="1498"/>
        <v xml:space="preserve"> </v>
      </c>
      <c r="EW457" s="287"/>
      <c r="EX457" s="155"/>
      <c r="EY457" s="286"/>
      <c r="EZ457" s="156"/>
      <c r="FA457" s="155" t="str">
        <f t="shared" si="1498"/>
        <v xml:space="preserve"> </v>
      </c>
      <c r="FB457" s="287"/>
      <c r="FC457" s="155"/>
      <c r="FD457" s="286"/>
      <c r="FE457" s="127"/>
      <c r="FF457" s="127"/>
      <c r="FG457" s="127"/>
      <c r="FH457" s="127"/>
      <c r="FI457" s="127"/>
      <c r="FJ457" s="127"/>
      <c r="FK457" s="127"/>
      <c r="FL457" s="127"/>
      <c r="FM457" s="127"/>
      <c r="FN457" s="127"/>
    </row>
    <row r="458" spans="1:170" ht="15" customHeight="1">
      <c r="A458" s="360">
        <f>IF($A456+1=8,1, $A456+1)</f>
        <v>6</v>
      </c>
      <c r="B458" s="402"/>
      <c r="C458" s="386">
        <f>C456+1</f>
        <v>43316</v>
      </c>
      <c r="D458" s="278" t="s">
        <v>79</v>
      </c>
      <c r="E458" s="221" t="str">
        <f t="shared" si="1451"/>
        <v>AM</v>
      </c>
      <c r="F458" s="222"/>
      <c r="G458" s="217" t="str">
        <f t="shared" si="1495"/>
        <v xml:space="preserve"> </v>
      </c>
      <c r="H458" s="288"/>
      <c r="I458" s="217"/>
      <c r="J458" s="285"/>
      <c r="K458" s="222"/>
      <c r="L458" s="217" t="str">
        <f t="shared" si="1496"/>
        <v xml:space="preserve"> </v>
      </c>
      <c r="M458" s="288"/>
      <c r="N458" s="217"/>
      <c r="O458" s="285"/>
      <c r="P458" s="222"/>
      <c r="Q458" s="217" t="str">
        <f t="shared" si="1496"/>
        <v xml:space="preserve"> </v>
      </c>
      <c r="R458" s="288"/>
      <c r="S458" s="217"/>
      <c r="T458" s="285"/>
      <c r="U458" s="222"/>
      <c r="V458" s="217" t="str">
        <f t="shared" si="1496"/>
        <v xml:space="preserve"> </v>
      </c>
      <c r="W458" s="288"/>
      <c r="X458" s="217"/>
      <c r="Y458" s="285"/>
      <c r="Z458" s="222"/>
      <c r="AA458" s="217" t="str">
        <f t="shared" si="1496"/>
        <v xml:space="preserve"> </v>
      </c>
      <c r="AB458" s="288"/>
      <c r="AC458" s="217"/>
      <c r="AD458" s="285"/>
      <c r="AE458" s="222"/>
      <c r="AF458" s="217" t="str">
        <f t="shared" si="1496"/>
        <v xml:space="preserve"> </v>
      </c>
      <c r="AG458" s="288"/>
      <c r="AH458" s="217"/>
      <c r="AI458" s="285"/>
      <c r="AJ458" s="222"/>
      <c r="AK458" s="217" t="str">
        <f t="shared" si="1496"/>
        <v xml:space="preserve"> </v>
      </c>
      <c r="AL458" s="288"/>
      <c r="AM458" s="217"/>
      <c r="AN458" s="285"/>
      <c r="AO458" s="222"/>
      <c r="AP458" s="217" t="str">
        <f t="shared" si="1496"/>
        <v xml:space="preserve"> </v>
      </c>
      <c r="AQ458" s="288"/>
      <c r="AR458" s="217"/>
      <c r="AS458" s="285"/>
      <c r="AT458" s="222"/>
      <c r="AU458" s="217" t="str">
        <f t="shared" si="1496"/>
        <v xml:space="preserve"> </v>
      </c>
      <c r="AV458" s="288"/>
      <c r="AW458" s="217"/>
      <c r="AX458" s="285"/>
      <c r="AY458" s="222"/>
      <c r="AZ458" s="217" t="str">
        <f t="shared" si="1496"/>
        <v xml:space="preserve"> </v>
      </c>
      <c r="BA458" s="288"/>
      <c r="BB458" s="217"/>
      <c r="BC458" s="285"/>
      <c r="BD458" s="222"/>
      <c r="BE458" s="217" t="str">
        <f t="shared" si="1496"/>
        <v xml:space="preserve"> </v>
      </c>
      <c r="BF458" s="288"/>
      <c r="BG458" s="217"/>
      <c r="BH458" s="285"/>
      <c r="BI458" s="222"/>
      <c r="BJ458" s="217" t="str">
        <f t="shared" si="1496"/>
        <v xml:space="preserve"> </v>
      </c>
      <c r="BK458" s="288"/>
      <c r="BL458" s="217"/>
      <c r="BM458" s="285"/>
      <c r="BN458" s="222"/>
      <c r="BO458" s="217" t="str">
        <f t="shared" si="1496"/>
        <v xml:space="preserve"> </v>
      </c>
      <c r="BP458" s="288"/>
      <c r="BQ458" s="217"/>
      <c r="BR458" s="285"/>
      <c r="BS458" s="222"/>
      <c r="BT458" s="217" t="str">
        <f t="shared" si="1496"/>
        <v xml:space="preserve"> </v>
      </c>
      <c r="BU458" s="288"/>
      <c r="BV458" s="217"/>
      <c r="BW458" s="285"/>
      <c r="BX458" s="222"/>
      <c r="BY458" s="217" t="str">
        <f t="shared" si="1497"/>
        <v xml:space="preserve"> </v>
      </c>
      <c r="BZ458" s="288"/>
      <c r="CA458" s="217"/>
      <c r="CB458" s="285"/>
      <c r="CC458" s="222"/>
      <c r="CD458" s="217" t="str">
        <f t="shared" si="1497"/>
        <v xml:space="preserve"> </v>
      </c>
      <c r="CE458" s="288"/>
      <c r="CF458" s="217"/>
      <c r="CG458" s="285"/>
      <c r="CH458" s="222"/>
      <c r="CI458" s="217" t="str">
        <f t="shared" si="1497"/>
        <v xml:space="preserve"> </v>
      </c>
      <c r="CJ458" s="288"/>
      <c r="CK458" s="217"/>
      <c r="CL458" s="285"/>
      <c r="CM458" s="222"/>
      <c r="CN458" s="217" t="str">
        <f t="shared" si="1497"/>
        <v xml:space="preserve"> </v>
      </c>
      <c r="CO458" s="288"/>
      <c r="CP458" s="217"/>
      <c r="CQ458" s="285"/>
      <c r="CR458" s="222"/>
      <c r="CS458" s="217" t="str">
        <f t="shared" si="1497"/>
        <v xml:space="preserve"> </v>
      </c>
      <c r="CT458" s="288"/>
      <c r="CU458" s="217"/>
      <c r="CV458" s="285"/>
      <c r="CW458" s="222"/>
      <c r="CX458" s="217" t="str">
        <f t="shared" si="1497"/>
        <v xml:space="preserve"> </v>
      </c>
      <c r="CY458" s="288"/>
      <c r="CZ458" s="217"/>
      <c r="DA458" s="285"/>
      <c r="DB458" s="222"/>
      <c r="DC458" s="217" t="str">
        <f t="shared" si="1497"/>
        <v xml:space="preserve"> </v>
      </c>
      <c r="DD458" s="288"/>
      <c r="DE458" s="217"/>
      <c r="DF458" s="285"/>
      <c r="DG458" s="222"/>
      <c r="DH458" s="217" t="str">
        <f t="shared" si="1497"/>
        <v xml:space="preserve"> </v>
      </c>
      <c r="DI458" s="288"/>
      <c r="DJ458" s="217"/>
      <c r="DK458" s="285"/>
      <c r="DL458" s="222"/>
      <c r="DM458" s="217" t="str">
        <f t="shared" si="1497"/>
        <v xml:space="preserve"> </v>
      </c>
      <c r="DN458" s="288"/>
      <c r="DO458" s="217"/>
      <c r="DP458" s="285"/>
      <c r="DQ458" s="222"/>
      <c r="DR458" s="217" t="str">
        <f t="shared" si="1497"/>
        <v xml:space="preserve"> </v>
      </c>
      <c r="DS458" s="288"/>
      <c r="DT458" s="217"/>
      <c r="DU458" s="285"/>
      <c r="DV458" s="222"/>
      <c r="DW458" s="217" t="str">
        <f t="shared" si="1497"/>
        <v xml:space="preserve"> </v>
      </c>
      <c r="DX458" s="288"/>
      <c r="DY458" s="217"/>
      <c r="DZ458" s="285"/>
      <c r="EA458" s="222"/>
      <c r="EB458" s="217" t="str">
        <f t="shared" si="1497"/>
        <v xml:space="preserve"> </v>
      </c>
      <c r="EC458" s="288"/>
      <c r="ED458" s="217"/>
      <c r="EE458" s="285"/>
      <c r="EF458" s="222"/>
      <c r="EG458" s="217" t="str">
        <f t="shared" si="1497"/>
        <v xml:space="preserve"> </v>
      </c>
      <c r="EH458" s="288"/>
      <c r="EI458" s="217"/>
      <c r="EJ458" s="285"/>
      <c r="EK458" s="222"/>
      <c r="EL458" s="217" t="str">
        <f t="shared" si="1498"/>
        <v xml:space="preserve"> </v>
      </c>
      <c r="EM458" s="288"/>
      <c r="EN458" s="217"/>
      <c r="EO458" s="285"/>
      <c r="EP458" s="222"/>
      <c r="EQ458" s="217" t="str">
        <f t="shared" si="1498"/>
        <v xml:space="preserve"> </v>
      </c>
      <c r="ER458" s="288"/>
      <c r="ES458" s="217"/>
      <c r="ET458" s="285"/>
      <c r="EU458" s="222"/>
      <c r="EV458" s="217" t="str">
        <f t="shared" si="1498"/>
        <v xml:space="preserve"> </v>
      </c>
      <c r="EW458" s="288"/>
      <c r="EX458" s="217"/>
      <c r="EY458" s="285"/>
      <c r="EZ458" s="222"/>
      <c r="FA458" s="217" t="str">
        <f t="shared" si="1498"/>
        <v xml:space="preserve"> </v>
      </c>
      <c r="FB458" s="288"/>
      <c r="FC458" s="217"/>
      <c r="FD458" s="285"/>
      <c r="FE458" s="127"/>
      <c r="FF458" s="127"/>
      <c r="FG458" s="127"/>
      <c r="FH458" s="127"/>
      <c r="FI458" s="127"/>
      <c r="FJ458" s="127"/>
      <c r="FK458" s="127"/>
      <c r="FL458" s="127"/>
      <c r="FM458" s="127"/>
      <c r="FN458" s="127"/>
    </row>
    <row r="459" spans="1:170" ht="15" customHeight="1">
      <c r="A459" s="360"/>
      <c r="B459" s="402"/>
      <c r="C459" s="386"/>
      <c r="D459" s="279"/>
      <c r="E459" s="221" t="str">
        <f t="shared" si="1451"/>
        <v>PM</v>
      </c>
      <c r="F459" s="222"/>
      <c r="G459" s="217" t="str">
        <f t="shared" si="1495"/>
        <v xml:space="preserve"> </v>
      </c>
      <c r="H459" s="288"/>
      <c r="I459" s="217"/>
      <c r="J459" s="285"/>
      <c r="K459" s="222"/>
      <c r="L459" s="217" t="str">
        <f t="shared" si="1496"/>
        <v xml:space="preserve"> </v>
      </c>
      <c r="M459" s="288"/>
      <c r="N459" s="217"/>
      <c r="O459" s="285"/>
      <c r="P459" s="222"/>
      <c r="Q459" s="217" t="str">
        <f t="shared" si="1496"/>
        <v xml:space="preserve"> </v>
      </c>
      <c r="R459" s="288"/>
      <c r="S459" s="217"/>
      <c r="T459" s="285"/>
      <c r="U459" s="222"/>
      <c r="V459" s="217" t="str">
        <f t="shared" si="1496"/>
        <v xml:space="preserve"> </v>
      </c>
      <c r="W459" s="288"/>
      <c r="X459" s="217"/>
      <c r="Y459" s="285"/>
      <c r="Z459" s="222"/>
      <c r="AA459" s="217" t="str">
        <f t="shared" si="1496"/>
        <v xml:space="preserve"> </v>
      </c>
      <c r="AB459" s="288"/>
      <c r="AC459" s="217"/>
      <c r="AD459" s="285"/>
      <c r="AE459" s="222"/>
      <c r="AF459" s="217" t="str">
        <f t="shared" si="1496"/>
        <v xml:space="preserve"> </v>
      </c>
      <c r="AG459" s="288"/>
      <c r="AH459" s="217"/>
      <c r="AI459" s="285"/>
      <c r="AJ459" s="222"/>
      <c r="AK459" s="217" t="str">
        <f t="shared" si="1496"/>
        <v xml:space="preserve"> </v>
      </c>
      <c r="AL459" s="288"/>
      <c r="AM459" s="217"/>
      <c r="AN459" s="285"/>
      <c r="AO459" s="222"/>
      <c r="AP459" s="217" t="str">
        <f t="shared" si="1496"/>
        <v xml:space="preserve"> </v>
      </c>
      <c r="AQ459" s="288"/>
      <c r="AR459" s="217"/>
      <c r="AS459" s="285"/>
      <c r="AT459" s="222"/>
      <c r="AU459" s="217" t="str">
        <f t="shared" si="1496"/>
        <v xml:space="preserve"> </v>
      </c>
      <c r="AV459" s="288"/>
      <c r="AW459" s="217"/>
      <c r="AX459" s="285"/>
      <c r="AY459" s="222"/>
      <c r="AZ459" s="217" t="str">
        <f t="shared" si="1496"/>
        <v xml:space="preserve"> </v>
      </c>
      <c r="BA459" s="288"/>
      <c r="BB459" s="217"/>
      <c r="BC459" s="285"/>
      <c r="BD459" s="222"/>
      <c r="BE459" s="217" t="str">
        <f t="shared" si="1496"/>
        <v xml:space="preserve"> </v>
      </c>
      <c r="BF459" s="288"/>
      <c r="BG459" s="217"/>
      <c r="BH459" s="285"/>
      <c r="BI459" s="222"/>
      <c r="BJ459" s="217" t="str">
        <f t="shared" si="1496"/>
        <v xml:space="preserve"> </v>
      </c>
      <c r="BK459" s="288"/>
      <c r="BL459" s="217"/>
      <c r="BM459" s="285"/>
      <c r="BN459" s="222"/>
      <c r="BO459" s="217" t="str">
        <f t="shared" si="1496"/>
        <v xml:space="preserve"> </v>
      </c>
      <c r="BP459" s="288"/>
      <c r="BQ459" s="217"/>
      <c r="BR459" s="285"/>
      <c r="BS459" s="222"/>
      <c r="BT459" s="217" t="str">
        <f t="shared" si="1496"/>
        <v xml:space="preserve"> </v>
      </c>
      <c r="BU459" s="288"/>
      <c r="BV459" s="217"/>
      <c r="BW459" s="285"/>
      <c r="BX459" s="222"/>
      <c r="BY459" s="217" t="str">
        <f t="shared" si="1497"/>
        <v xml:space="preserve"> </v>
      </c>
      <c r="BZ459" s="288"/>
      <c r="CA459" s="217"/>
      <c r="CB459" s="285"/>
      <c r="CC459" s="222"/>
      <c r="CD459" s="217" t="str">
        <f t="shared" si="1497"/>
        <v xml:space="preserve"> </v>
      </c>
      <c r="CE459" s="288"/>
      <c r="CF459" s="217"/>
      <c r="CG459" s="285"/>
      <c r="CH459" s="222"/>
      <c r="CI459" s="217" t="str">
        <f t="shared" si="1497"/>
        <v xml:space="preserve"> </v>
      </c>
      <c r="CJ459" s="288"/>
      <c r="CK459" s="217"/>
      <c r="CL459" s="285"/>
      <c r="CM459" s="222"/>
      <c r="CN459" s="217" t="str">
        <f t="shared" si="1497"/>
        <v xml:space="preserve"> </v>
      </c>
      <c r="CO459" s="288"/>
      <c r="CP459" s="217"/>
      <c r="CQ459" s="285"/>
      <c r="CR459" s="222"/>
      <c r="CS459" s="217" t="str">
        <f t="shared" si="1497"/>
        <v xml:space="preserve"> </v>
      </c>
      <c r="CT459" s="288"/>
      <c r="CU459" s="217"/>
      <c r="CV459" s="285"/>
      <c r="CW459" s="222"/>
      <c r="CX459" s="217" t="str">
        <f t="shared" si="1497"/>
        <v xml:space="preserve"> </v>
      </c>
      <c r="CY459" s="288"/>
      <c r="CZ459" s="217"/>
      <c r="DA459" s="285"/>
      <c r="DB459" s="222"/>
      <c r="DC459" s="217" t="str">
        <f t="shared" si="1497"/>
        <v xml:space="preserve"> </v>
      </c>
      <c r="DD459" s="288"/>
      <c r="DE459" s="217"/>
      <c r="DF459" s="285"/>
      <c r="DG459" s="222"/>
      <c r="DH459" s="217" t="str">
        <f t="shared" si="1497"/>
        <v xml:space="preserve"> </v>
      </c>
      <c r="DI459" s="288"/>
      <c r="DJ459" s="217"/>
      <c r="DK459" s="285"/>
      <c r="DL459" s="222"/>
      <c r="DM459" s="217" t="str">
        <f t="shared" si="1497"/>
        <v xml:space="preserve"> </v>
      </c>
      <c r="DN459" s="288"/>
      <c r="DO459" s="217"/>
      <c r="DP459" s="285"/>
      <c r="DQ459" s="222"/>
      <c r="DR459" s="217" t="str">
        <f t="shared" si="1497"/>
        <v xml:space="preserve"> </v>
      </c>
      <c r="DS459" s="288"/>
      <c r="DT459" s="217"/>
      <c r="DU459" s="285"/>
      <c r="DV459" s="222"/>
      <c r="DW459" s="217" t="str">
        <f t="shared" si="1497"/>
        <v xml:space="preserve"> </v>
      </c>
      <c r="DX459" s="288"/>
      <c r="DY459" s="217"/>
      <c r="DZ459" s="285"/>
      <c r="EA459" s="222"/>
      <c r="EB459" s="217" t="str">
        <f t="shared" si="1497"/>
        <v xml:space="preserve"> </v>
      </c>
      <c r="EC459" s="288"/>
      <c r="ED459" s="217"/>
      <c r="EE459" s="285"/>
      <c r="EF459" s="222"/>
      <c r="EG459" s="217" t="str">
        <f t="shared" si="1497"/>
        <v xml:space="preserve"> </v>
      </c>
      <c r="EH459" s="288"/>
      <c r="EI459" s="217"/>
      <c r="EJ459" s="285"/>
      <c r="EK459" s="222"/>
      <c r="EL459" s="217" t="str">
        <f t="shared" si="1498"/>
        <v xml:space="preserve"> </v>
      </c>
      <c r="EM459" s="288"/>
      <c r="EN459" s="217"/>
      <c r="EO459" s="285"/>
      <c r="EP459" s="222"/>
      <c r="EQ459" s="217" t="str">
        <f t="shared" si="1498"/>
        <v xml:space="preserve"> </v>
      </c>
      <c r="ER459" s="288"/>
      <c r="ES459" s="217"/>
      <c r="ET459" s="285"/>
      <c r="EU459" s="222"/>
      <c r="EV459" s="217" t="str">
        <f t="shared" si="1498"/>
        <v xml:space="preserve"> </v>
      </c>
      <c r="EW459" s="288"/>
      <c r="EX459" s="217"/>
      <c r="EY459" s="285"/>
      <c r="EZ459" s="222"/>
      <c r="FA459" s="217" t="str">
        <f t="shared" si="1498"/>
        <v xml:space="preserve"> </v>
      </c>
      <c r="FB459" s="288"/>
      <c r="FC459" s="217"/>
      <c r="FD459" s="285"/>
      <c r="FE459" s="127"/>
      <c r="FF459" s="127"/>
      <c r="FG459" s="127"/>
      <c r="FH459" s="127"/>
      <c r="FI459" s="127"/>
      <c r="FJ459" s="127"/>
      <c r="FK459" s="127"/>
      <c r="FL459" s="127"/>
      <c r="FM459" s="127"/>
      <c r="FN459" s="127"/>
    </row>
    <row r="460" spans="1:170" ht="15" customHeight="1">
      <c r="A460" s="360">
        <f>IF($A458+1=8,1, $A458+1)</f>
        <v>7</v>
      </c>
      <c r="B460" s="402"/>
      <c r="C460" s="386">
        <f>C458+1</f>
        <v>43317</v>
      </c>
      <c r="D460" s="278" t="s">
        <v>80</v>
      </c>
      <c r="E460" s="221" t="str">
        <f t="shared" si="1451"/>
        <v>AM</v>
      </c>
      <c r="F460" s="222"/>
      <c r="G460" s="217" t="str">
        <f t="shared" si="1495"/>
        <v xml:space="preserve"> </v>
      </c>
      <c r="H460" s="288"/>
      <c r="I460" s="217"/>
      <c r="J460" s="285"/>
      <c r="K460" s="222"/>
      <c r="L460" s="217" t="str">
        <f t="shared" si="1496"/>
        <v xml:space="preserve"> </v>
      </c>
      <c r="M460" s="288"/>
      <c r="N460" s="217"/>
      <c r="O460" s="285"/>
      <c r="P460" s="222"/>
      <c r="Q460" s="217" t="str">
        <f t="shared" si="1496"/>
        <v xml:space="preserve"> </v>
      </c>
      <c r="R460" s="288"/>
      <c r="S460" s="217"/>
      <c r="T460" s="285"/>
      <c r="U460" s="222"/>
      <c r="V460" s="217" t="str">
        <f t="shared" si="1496"/>
        <v xml:space="preserve"> </v>
      </c>
      <c r="W460" s="288"/>
      <c r="X460" s="217"/>
      <c r="Y460" s="285"/>
      <c r="Z460" s="222"/>
      <c r="AA460" s="217" t="str">
        <f t="shared" si="1496"/>
        <v xml:space="preserve"> </v>
      </c>
      <c r="AB460" s="288"/>
      <c r="AC460" s="217"/>
      <c r="AD460" s="285"/>
      <c r="AE460" s="222"/>
      <c r="AF460" s="217" t="str">
        <f t="shared" si="1496"/>
        <v xml:space="preserve"> </v>
      </c>
      <c r="AG460" s="288"/>
      <c r="AH460" s="217"/>
      <c r="AI460" s="285"/>
      <c r="AJ460" s="222"/>
      <c r="AK460" s="217" t="str">
        <f t="shared" si="1496"/>
        <v xml:space="preserve"> </v>
      </c>
      <c r="AL460" s="288"/>
      <c r="AM460" s="217"/>
      <c r="AN460" s="285"/>
      <c r="AO460" s="222"/>
      <c r="AP460" s="217" t="str">
        <f t="shared" si="1496"/>
        <v xml:space="preserve"> </v>
      </c>
      <c r="AQ460" s="288"/>
      <c r="AR460" s="217"/>
      <c r="AS460" s="285"/>
      <c r="AT460" s="222"/>
      <c r="AU460" s="217" t="str">
        <f t="shared" si="1496"/>
        <v xml:space="preserve"> </v>
      </c>
      <c r="AV460" s="288"/>
      <c r="AW460" s="217"/>
      <c r="AX460" s="285"/>
      <c r="AY460" s="222"/>
      <c r="AZ460" s="217" t="str">
        <f t="shared" si="1496"/>
        <v xml:space="preserve"> </v>
      </c>
      <c r="BA460" s="288"/>
      <c r="BB460" s="217"/>
      <c r="BC460" s="285"/>
      <c r="BD460" s="222"/>
      <c r="BE460" s="217" t="str">
        <f t="shared" si="1496"/>
        <v xml:space="preserve"> </v>
      </c>
      <c r="BF460" s="288"/>
      <c r="BG460" s="217"/>
      <c r="BH460" s="285"/>
      <c r="BI460" s="222"/>
      <c r="BJ460" s="217" t="str">
        <f t="shared" si="1496"/>
        <v xml:space="preserve"> </v>
      </c>
      <c r="BK460" s="288"/>
      <c r="BL460" s="217"/>
      <c r="BM460" s="285"/>
      <c r="BN460" s="222"/>
      <c r="BO460" s="217" t="str">
        <f t="shared" si="1496"/>
        <v xml:space="preserve"> </v>
      </c>
      <c r="BP460" s="288"/>
      <c r="BQ460" s="217"/>
      <c r="BR460" s="285"/>
      <c r="BS460" s="222"/>
      <c r="BT460" s="217" t="str">
        <f t="shared" si="1496"/>
        <v xml:space="preserve"> </v>
      </c>
      <c r="BU460" s="288"/>
      <c r="BV460" s="217"/>
      <c r="BW460" s="285"/>
      <c r="BX460" s="222"/>
      <c r="BY460" s="217" t="str">
        <f t="shared" si="1497"/>
        <v xml:space="preserve"> </v>
      </c>
      <c r="BZ460" s="288"/>
      <c r="CA460" s="217"/>
      <c r="CB460" s="285"/>
      <c r="CC460" s="222"/>
      <c r="CD460" s="217" t="str">
        <f t="shared" si="1497"/>
        <v xml:space="preserve"> </v>
      </c>
      <c r="CE460" s="288"/>
      <c r="CF460" s="217"/>
      <c r="CG460" s="285"/>
      <c r="CH460" s="222"/>
      <c r="CI460" s="217" t="str">
        <f t="shared" si="1497"/>
        <v xml:space="preserve"> </v>
      </c>
      <c r="CJ460" s="288"/>
      <c r="CK460" s="217"/>
      <c r="CL460" s="285"/>
      <c r="CM460" s="222"/>
      <c r="CN460" s="217" t="str">
        <f t="shared" si="1497"/>
        <v xml:space="preserve"> </v>
      </c>
      <c r="CO460" s="288"/>
      <c r="CP460" s="217"/>
      <c r="CQ460" s="285"/>
      <c r="CR460" s="222"/>
      <c r="CS460" s="217" t="str">
        <f t="shared" si="1497"/>
        <v xml:space="preserve"> </v>
      </c>
      <c r="CT460" s="288"/>
      <c r="CU460" s="217"/>
      <c r="CV460" s="285"/>
      <c r="CW460" s="222"/>
      <c r="CX460" s="217" t="str">
        <f t="shared" si="1497"/>
        <v xml:space="preserve"> </v>
      </c>
      <c r="CY460" s="288"/>
      <c r="CZ460" s="217"/>
      <c r="DA460" s="285"/>
      <c r="DB460" s="222"/>
      <c r="DC460" s="217" t="str">
        <f t="shared" si="1497"/>
        <v xml:space="preserve"> </v>
      </c>
      <c r="DD460" s="288"/>
      <c r="DE460" s="217"/>
      <c r="DF460" s="285"/>
      <c r="DG460" s="222"/>
      <c r="DH460" s="217" t="str">
        <f t="shared" si="1497"/>
        <v xml:space="preserve"> </v>
      </c>
      <c r="DI460" s="288"/>
      <c r="DJ460" s="217"/>
      <c r="DK460" s="285"/>
      <c r="DL460" s="222"/>
      <c r="DM460" s="217" t="str">
        <f t="shared" si="1497"/>
        <v xml:space="preserve"> </v>
      </c>
      <c r="DN460" s="288"/>
      <c r="DO460" s="217"/>
      <c r="DP460" s="285"/>
      <c r="DQ460" s="222"/>
      <c r="DR460" s="217" t="str">
        <f t="shared" si="1497"/>
        <v xml:space="preserve"> </v>
      </c>
      <c r="DS460" s="288"/>
      <c r="DT460" s="217"/>
      <c r="DU460" s="285"/>
      <c r="DV460" s="222"/>
      <c r="DW460" s="217" t="str">
        <f t="shared" si="1497"/>
        <v xml:space="preserve"> </v>
      </c>
      <c r="DX460" s="288"/>
      <c r="DY460" s="217"/>
      <c r="DZ460" s="285"/>
      <c r="EA460" s="222"/>
      <c r="EB460" s="217" t="str">
        <f t="shared" si="1497"/>
        <v xml:space="preserve"> </v>
      </c>
      <c r="EC460" s="288"/>
      <c r="ED460" s="217"/>
      <c r="EE460" s="285"/>
      <c r="EF460" s="222"/>
      <c r="EG460" s="217" t="str">
        <f t="shared" si="1497"/>
        <v xml:space="preserve"> </v>
      </c>
      <c r="EH460" s="288"/>
      <c r="EI460" s="217"/>
      <c r="EJ460" s="285"/>
      <c r="EK460" s="222"/>
      <c r="EL460" s="217" t="str">
        <f t="shared" si="1498"/>
        <v xml:space="preserve"> </v>
      </c>
      <c r="EM460" s="288"/>
      <c r="EN460" s="217"/>
      <c r="EO460" s="285"/>
      <c r="EP460" s="222"/>
      <c r="EQ460" s="217" t="str">
        <f t="shared" si="1498"/>
        <v xml:space="preserve"> </v>
      </c>
      <c r="ER460" s="288"/>
      <c r="ES460" s="217"/>
      <c r="ET460" s="285"/>
      <c r="EU460" s="222"/>
      <c r="EV460" s="217" t="str">
        <f t="shared" si="1498"/>
        <v xml:space="preserve"> </v>
      </c>
      <c r="EW460" s="288"/>
      <c r="EX460" s="217"/>
      <c r="EY460" s="285"/>
      <c r="EZ460" s="222"/>
      <c r="FA460" s="217" t="str">
        <f t="shared" si="1498"/>
        <v xml:space="preserve"> </v>
      </c>
      <c r="FB460" s="288"/>
      <c r="FC460" s="217"/>
      <c r="FD460" s="285"/>
      <c r="FE460" s="127"/>
      <c r="FF460" s="127"/>
      <c r="FG460" s="127"/>
      <c r="FH460" s="127"/>
      <c r="FI460" s="127"/>
      <c r="FJ460" s="127"/>
      <c r="FK460" s="127"/>
      <c r="FL460" s="127"/>
      <c r="FM460" s="127"/>
      <c r="FN460" s="127"/>
    </row>
    <row r="461" spans="1:170" ht="15" customHeight="1">
      <c r="A461" s="360"/>
      <c r="B461" s="402"/>
      <c r="C461" s="386"/>
      <c r="D461" s="279"/>
      <c r="E461" s="221" t="str">
        <f t="shared" si="1451"/>
        <v>PM</v>
      </c>
      <c r="F461" s="222"/>
      <c r="G461" s="217" t="str">
        <f t="shared" si="1495"/>
        <v xml:space="preserve"> </v>
      </c>
      <c r="H461" s="288"/>
      <c r="I461" s="217"/>
      <c r="J461" s="285"/>
      <c r="K461" s="222"/>
      <c r="L461" s="217" t="str">
        <f t="shared" si="1496"/>
        <v xml:space="preserve"> </v>
      </c>
      <c r="M461" s="288"/>
      <c r="N461" s="217"/>
      <c r="O461" s="285"/>
      <c r="P461" s="222"/>
      <c r="Q461" s="217" t="str">
        <f t="shared" si="1496"/>
        <v xml:space="preserve"> </v>
      </c>
      <c r="R461" s="288"/>
      <c r="S461" s="217"/>
      <c r="T461" s="285"/>
      <c r="U461" s="222"/>
      <c r="V461" s="217" t="str">
        <f t="shared" si="1496"/>
        <v xml:space="preserve"> </v>
      </c>
      <c r="W461" s="288"/>
      <c r="X461" s="217"/>
      <c r="Y461" s="285"/>
      <c r="Z461" s="222"/>
      <c r="AA461" s="217" t="str">
        <f t="shared" si="1496"/>
        <v xml:space="preserve"> </v>
      </c>
      <c r="AB461" s="288"/>
      <c r="AC461" s="217"/>
      <c r="AD461" s="285"/>
      <c r="AE461" s="222"/>
      <c r="AF461" s="217" t="str">
        <f t="shared" si="1496"/>
        <v xml:space="preserve"> </v>
      </c>
      <c r="AG461" s="288"/>
      <c r="AH461" s="217"/>
      <c r="AI461" s="285"/>
      <c r="AJ461" s="222"/>
      <c r="AK461" s="217" t="str">
        <f t="shared" si="1496"/>
        <v xml:space="preserve"> </v>
      </c>
      <c r="AL461" s="288"/>
      <c r="AM461" s="217"/>
      <c r="AN461" s="285"/>
      <c r="AO461" s="222"/>
      <c r="AP461" s="217" t="str">
        <f t="shared" si="1496"/>
        <v xml:space="preserve"> </v>
      </c>
      <c r="AQ461" s="288"/>
      <c r="AR461" s="217"/>
      <c r="AS461" s="285"/>
      <c r="AT461" s="222"/>
      <c r="AU461" s="217" t="str">
        <f t="shared" si="1496"/>
        <v xml:space="preserve"> </v>
      </c>
      <c r="AV461" s="288"/>
      <c r="AW461" s="217"/>
      <c r="AX461" s="285"/>
      <c r="AY461" s="222"/>
      <c r="AZ461" s="217" t="str">
        <f t="shared" si="1496"/>
        <v xml:space="preserve"> </v>
      </c>
      <c r="BA461" s="288"/>
      <c r="BB461" s="217"/>
      <c r="BC461" s="285"/>
      <c r="BD461" s="222"/>
      <c r="BE461" s="217" t="str">
        <f t="shared" si="1496"/>
        <v xml:space="preserve"> </v>
      </c>
      <c r="BF461" s="288"/>
      <c r="BG461" s="217"/>
      <c r="BH461" s="285"/>
      <c r="BI461" s="222"/>
      <c r="BJ461" s="217" t="str">
        <f t="shared" si="1496"/>
        <v xml:space="preserve"> </v>
      </c>
      <c r="BK461" s="288"/>
      <c r="BL461" s="217"/>
      <c r="BM461" s="285"/>
      <c r="BN461" s="222"/>
      <c r="BO461" s="217" t="str">
        <f t="shared" si="1496"/>
        <v xml:space="preserve"> </v>
      </c>
      <c r="BP461" s="288"/>
      <c r="BQ461" s="217"/>
      <c r="BR461" s="285"/>
      <c r="BS461" s="222"/>
      <c r="BT461" s="217" t="str">
        <f t="shared" si="1496"/>
        <v xml:space="preserve"> </v>
      </c>
      <c r="BU461" s="288"/>
      <c r="BV461" s="217"/>
      <c r="BW461" s="285"/>
      <c r="BX461" s="222"/>
      <c r="BY461" s="217" t="str">
        <f t="shared" si="1497"/>
        <v xml:space="preserve"> </v>
      </c>
      <c r="BZ461" s="288"/>
      <c r="CA461" s="217"/>
      <c r="CB461" s="285"/>
      <c r="CC461" s="222"/>
      <c r="CD461" s="217" t="str">
        <f t="shared" si="1497"/>
        <v xml:space="preserve"> </v>
      </c>
      <c r="CE461" s="288"/>
      <c r="CF461" s="217"/>
      <c r="CG461" s="285"/>
      <c r="CH461" s="222"/>
      <c r="CI461" s="217" t="str">
        <f t="shared" si="1497"/>
        <v xml:space="preserve"> </v>
      </c>
      <c r="CJ461" s="288"/>
      <c r="CK461" s="217"/>
      <c r="CL461" s="285"/>
      <c r="CM461" s="222"/>
      <c r="CN461" s="217" t="str">
        <f t="shared" si="1497"/>
        <v xml:space="preserve"> </v>
      </c>
      <c r="CO461" s="288"/>
      <c r="CP461" s="217"/>
      <c r="CQ461" s="285"/>
      <c r="CR461" s="222"/>
      <c r="CS461" s="217" t="str">
        <f t="shared" si="1497"/>
        <v xml:space="preserve"> </v>
      </c>
      <c r="CT461" s="288"/>
      <c r="CU461" s="217"/>
      <c r="CV461" s="285"/>
      <c r="CW461" s="222"/>
      <c r="CX461" s="217" t="str">
        <f t="shared" si="1497"/>
        <v xml:space="preserve"> </v>
      </c>
      <c r="CY461" s="288"/>
      <c r="CZ461" s="217"/>
      <c r="DA461" s="285"/>
      <c r="DB461" s="222"/>
      <c r="DC461" s="217" t="str">
        <f t="shared" si="1497"/>
        <v xml:space="preserve"> </v>
      </c>
      <c r="DD461" s="288"/>
      <c r="DE461" s="217"/>
      <c r="DF461" s="285"/>
      <c r="DG461" s="222"/>
      <c r="DH461" s="217" t="str">
        <f t="shared" si="1497"/>
        <v xml:space="preserve"> </v>
      </c>
      <c r="DI461" s="288"/>
      <c r="DJ461" s="217"/>
      <c r="DK461" s="285"/>
      <c r="DL461" s="222"/>
      <c r="DM461" s="217" t="str">
        <f t="shared" si="1497"/>
        <v xml:space="preserve"> </v>
      </c>
      <c r="DN461" s="288"/>
      <c r="DO461" s="217"/>
      <c r="DP461" s="285"/>
      <c r="DQ461" s="222"/>
      <c r="DR461" s="217" t="str">
        <f t="shared" si="1497"/>
        <v xml:space="preserve"> </v>
      </c>
      <c r="DS461" s="288"/>
      <c r="DT461" s="217"/>
      <c r="DU461" s="285"/>
      <c r="DV461" s="222"/>
      <c r="DW461" s="217" t="str">
        <f t="shared" si="1497"/>
        <v xml:space="preserve"> </v>
      </c>
      <c r="DX461" s="288"/>
      <c r="DY461" s="217"/>
      <c r="DZ461" s="285"/>
      <c r="EA461" s="222"/>
      <c r="EB461" s="217" t="str">
        <f t="shared" si="1497"/>
        <v xml:space="preserve"> </v>
      </c>
      <c r="EC461" s="288"/>
      <c r="ED461" s="217"/>
      <c r="EE461" s="285"/>
      <c r="EF461" s="222"/>
      <c r="EG461" s="217" t="str">
        <f t="shared" si="1497"/>
        <v xml:space="preserve"> </v>
      </c>
      <c r="EH461" s="288"/>
      <c r="EI461" s="217"/>
      <c r="EJ461" s="285"/>
      <c r="EK461" s="222"/>
      <c r="EL461" s="217" t="str">
        <f t="shared" si="1498"/>
        <v xml:space="preserve"> </v>
      </c>
      <c r="EM461" s="288"/>
      <c r="EN461" s="217"/>
      <c r="EO461" s="285"/>
      <c r="EP461" s="222"/>
      <c r="EQ461" s="217" t="str">
        <f t="shared" si="1498"/>
        <v xml:space="preserve"> </v>
      </c>
      <c r="ER461" s="288"/>
      <c r="ES461" s="217"/>
      <c r="ET461" s="285"/>
      <c r="EU461" s="222"/>
      <c r="EV461" s="217" t="str">
        <f t="shared" si="1498"/>
        <v xml:space="preserve"> </v>
      </c>
      <c r="EW461" s="288"/>
      <c r="EX461" s="217"/>
      <c r="EY461" s="285"/>
      <c r="EZ461" s="222"/>
      <c r="FA461" s="217" t="str">
        <f t="shared" si="1498"/>
        <v xml:space="preserve"> </v>
      </c>
      <c r="FB461" s="288"/>
      <c r="FC461" s="217"/>
      <c r="FD461" s="285"/>
      <c r="FE461" s="127"/>
      <c r="FF461" s="127"/>
      <c r="FG461" s="127"/>
      <c r="FH461" s="127"/>
      <c r="FI461" s="127"/>
      <c r="FJ461" s="127"/>
      <c r="FK461" s="127"/>
      <c r="FL461" s="127"/>
      <c r="FM461" s="127"/>
      <c r="FN461" s="127"/>
    </row>
    <row r="462" spans="1:170" ht="15" customHeight="1">
      <c r="A462" s="361">
        <f>IF($A460+1=8,1, $A460+1)</f>
        <v>1</v>
      </c>
      <c r="B462" s="401"/>
      <c r="C462" s="385">
        <f>C460+1</f>
        <v>43318</v>
      </c>
      <c r="D462" s="275" t="s">
        <v>74</v>
      </c>
      <c r="E462" s="11" t="str">
        <f t="shared" si="1451"/>
        <v>AM</v>
      </c>
      <c r="F462" s="156"/>
      <c r="G462" s="155" t="str">
        <f t="shared" si="1495"/>
        <v xml:space="preserve"> </v>
      </c>
      <c r="H462" s="287"/>
      <c r="I462" s="155"/>
      <c r="J462" s="286"/>
      <c r="K462" s="156"/>
      <c r="L462" s="155" t="str">
        <f t="shared" si="1496"/>
        <v xml:space="preserve"> </v>
      </c>
      <c r="M462" s="287"/>
      <c r="N462" s="155"/>
      <c r="O462" s="286"/>
      <c r="P462" s="156"/>
      <c r="Q462" s="155" t="str">
        <f t="shared" si="1496"/>
        <v xml:space="preserve"> </v>
      </c>
      <c r="R462" s="287"/>
      <c r="S462" s="155"/>
      <c r="T462" s="286"/>
      <c r="U462" s="156"/>
      <c r="V462" s="155" t="str">
        <f t="shared" si="1496"/>
        <v xml:space="preserve"> </v>
      </c>
      <c r="W462" s="287"/>
      <c r="X462" s="155"/>
      <c r="Y462" s="286"/>
      <c r="Z462" s="156"/>
      <c r="AA462" s="155" t="str">
        <f t="shared" si="1496"/>
        <v xml:space="preserve"> </v>
      </c>
      <c r="AB462" s="287"/>
      <c r="AC462" s="155"/>
      <c r="AD462" s="286"/>
      <c r="AE462" s="156"/>
      <c r="AF462" s="155" t="str">
        <f t="shared" si="1496"/>
        <v xml:space="preserve"> </v>
      </c>
      <c r="AG462" s="287"/>
      <c r="AH462" s="155"/>
      <c r="AI462" s="286"/>
      <c r="AJ462" s="156"/>
      <c r="AK462" s="155" t="str">
        <f t="shared" si="1496"/>
        <v xml:space="preserve"> </v>
      </c>
      <c r="AL462" s="287"/>
      <c r="AM462" s="155"/>
      <c r="AN462" s="286"/>
      <c r="AO462" s="156"/>
      <c r="AP462" s="155" t="str">
        <f t="shared" si="1496"/>
        <v xml:space="preserve"> </v>
      </c>
      <c r="AQ462" s="287"/>
      <c r="AR462" s="155"/>
      <c r="AS462" s="286"/>
      <c r="AT462" s="156"/>
      <c r="AU462" s="155" t="str">
        <f t="shared" si="1496"/>
        <v xml:space="preserve"> </v>
      </c>
      <c r="AV462" s="287"/>
      <c r="AW462" s="155"/>
      <c r="AX462" s="286"/>
      <c r="AY462" s="156"/>
      <c r="AZ462" s="155" t="str">
        <f t="shared" si="1496"/>
        <v xml:space="preserve"> </v>
      </c>
      <c r="BA462" s="287"/>
      <c r="BB462" s="155"/>
      <c r="BC462" s="286"/>
      <c r="BD462" s="156"/>
      <c r="BE462" s="155" t="str">
        <f t="shared" si="1496"/>
        <v xml:space="preserve"> </v>
      </c>
      <c r="BF462" s="287"/>
      <c r="BG462" s="155"/>
      <c r="BH462" s="286"/>
      <c r="BI462" s="156"/>
      <c r="BJ462" s="155" t="str">
        <f t="shared" si="1496"/>
        <v xml:space="preserve"> </v>
      </c>
      <c r="BK462" s="287"/>
      <c r="BL462" s="155"/>
      <c r="BM462" s="286"/>
      <c r="BN462" s="156"/>
      <c r="BO462" s="155" t="str">
        <f t="shared" si="1496"/>
        <v xml:space="preserve"> </v>
      </c>
      <c r="BP462" s="287"/>
      <c r="BQ462" s="155"/>
      <c r="BR462" s="286"/>
      <c r="BS462" s="156"/>
      <c r="BT462" s="155" t="str">
        <f t="shared" si="1496"/>
        <v xml:space="preserve"> </v>
      </c>
      <c r="BU462" s="287"/>
      <c r="BV462" s="155"/>
      <c r="BW462" s="286"/>
      <c r="BX462" s="156"/>
      <c r="BY462" s="155" t="str">
        <f t="shared" si="1497"/>
        <v xml:space="preserve"> </v>
      </c>
      <c r="BZ462" s="287"/>
      <c r="CA462" s="155"/>
      <c r="CB462" s="286"/>
      <c r="CC462" s="156"/>
      <c r="CD462" s="155" t="str">
        <f t="shared" si="1497"/>
        <v xml:space="preserve"> </v>
      </c>
      <c r="CE462" s="287"/>
      <c r="CF462" s="155"/>
      <c r="CG462" s="286"/>
      <c r="CH462" s="156"/>
      <c r="CI462" s="155" t="str">
        <f t="shared" si="1497"/>
        <v xml:space="preserve"> </v>
      </c>
      <c r="CJ462" s="287"/>
      <c r="CK462" s="155"/>
      <c r="CL462" s="286"/>
      <c r="CM462" s="156"/>
      <c r="CN462" s="155" t="str">
        <f t="shared" si="1497"/>
        <v xml:space="preserve"> </v>
      </c>
      <c r="CO462" s="287"/>
      <c r="CP462" s="155"/>
      <c r="CQ462" s="286"/>
      <c r="CR462" s="156"/>
      <c r="CS462" s="155" t="str">
        <f t="shared" si="1497"/>
        <v xml:space="preserve"> </v>
      </c>
      <c r="CT462" s="287"/>
      <c r="CU462" s="155"/>
      <c r="CV462" s="286"/>
      <c r="CW462" s="156"/>
      <c r="CX462" s="155" t="str">
        <f t="shared" si="1497"/>
        <v xml:space="preserve"> </v>
      </c>
      <c r="CY462" s="287"/>
      <c r="CZ462" s="155"/>
      <c r="DA462" s="286"/>
      <c r="DB462" s="156"/>
      <c r="DC462" s="155" t="str">
        <f t="shared" si="1497"/>
        <v xml:space="preserve"> </v>
      </c>
      <c r="DD462" s="287"/>
      <c r="DE462" s="155"/>
      <c r="DF462" s="286"/>
      <c r="DG462" s="156"/>
      <c r="DH462" s="155" t="str">
        <f t="shared" si="1497"/>
        <v xml:space="preserve"> </v>
      </c>
      <c r="DI462" s="287"/>
      <c r="DJ462" s="155"/>
      <c r="DK462" s="286"/>
      <c r="DL462" s="156"/>
      <c r="DM462" s="155" t="str">
        <f t="shared" si="1497"/>
        <v xml:space="preserve"> </v>
      </c>
      <c r="DN462" s="287"/>
      <c r="DO462" s="155"/>
      <c r="DP462" s="286"/>
      <c r="DQ462" s="156"/>
      <c r="DR462" s="155" t="str">
        <f t="shared" si="1497"/>
        <v xml:space="preserve"> </v>
      </c>
      <c r="DS462" s="287"/>
      <c r="DT462" s="155"/>
      <c r="DU462" s="286"/>
      <c r="DV462" s="156"/>
      <c r="DW462" s="155" t="str">
        <f t="shared" si="1497"/>
        <v xml:space="preserve"> </v>
      </c>
      <c r="DX462" s="287"/>
      <c r="DY462" s="155"/>
      <c r="DZ462" s="286"/>
      <c r="EA462" s="156"/>
      <c r="EB462" s="155" t="str">
        <f t="shared" si="1497"/>
        <v xml:space="preserve"> </v>
      </c>
      <c r="EC462" s="287"/>
      <c r="ED462" s="155"/>
      <c r="EE462" s="286"/>
      <c r="EF462" s="156"/>
      <c r="EG462" s="155" t="str">
        <f t="shared" si="1497"/>
        <v xml:space="preserve"> </v>
      </c>
      <c r="EH462" s="287"/>
      <c r="EI462" s="155"/>
      <c r="EJ462" s="286"/>
      <c r="EK462" s="156"/>
      <c r="EL462" s="155" t="str">
        <f t="shared" si="1498"/>
        <v xml:space="preserve"> </v>
      </c>
      <c r="EM462" s="287"/>
      <c r="EN462" s="155"/>
      <c r="EO462" s="286"/>
      <c r="EP462" s="156"/>
      <c r="EQ462" s="155" t="str">
        <f t="shared" si="1498"/>
        <v xml:space="preserve"> </v>
      </c>
      <c r="ER462" s="287"/>
      <c r="ES462" s="155"/>
      <c r="ET462" s="286"/>
      <c r="EU462" s="156"/>
      <c r="EV462" s="155" t="str">
        <f t="shared" si="1498"/>
        <v xml:space="preserve"> </v>
      </c>
      <c r="EW462" s="287"/>
      <c r="EX462" s="155"/>
      <c r="EY462" s="286"/>
      <c r="EZ462" s="156"/>
      <c r="FA462" s="155" t="str">
        <f t="shared" si="1498"/>
        <v xml:space="preserve"> </v>
      </c>
      <c r="FB462" s="287"/>
      <c r="FC462" s="155"/>
      <c r="FD462" s="286"/>
      <c r="FE462" s="127"/>
      <c r="FF462" s="127"/>
      <c r="FG462" s="127"/>
      <c r="FH462" s="127"/>
      <c r="FI462" s="127"/>
      <c r="FJ462" s="127"/>
      <c r="FK462" s="127"/>
      <c r="FL462" s="127"/>
      <c r="FM462" s="127"/>
      <c r="FN462" s="127"/>
    </row>
    <row r="463" spans="1:170" ht="15" customHeight="1">
      <c r="A463" s="361"/>
      <c r="B463" s="401"/>
      <c r="C463" s="385"/>
      <c r="D463" s="277"/>
      <c r="E463" s="11" t="str">
        <f t="shared" si="1451"/>
        <v>PM</v>
      </c>
      <c r="F463" s="156"/>
      <c r="G463" s="155" t="str">
        <f t="shared" si="1495"/>
        <v xml:space="preserve"> </v>
      </c>
      <c r="H463" s="287"/>
      <c r="I463" s="155"/>
      <c r="J463" s="286"/>
      <c r="K463" s="156"/>
      <c r="L463" s="155" t="str">
        <f t="shared" si="1496"/>
        <v xml:space="preserve"> </v>
      </c>
      <c r="M463" s="287"/>
      <c r="N463" s="155"/>
      <c r="O463" s="286"/>
      <c r="P463" s="156"/>
      <c r="Q463" s="155" t="str">
        <f t="shared" si="1496"/>
        <v xml:space="preserve"> </v>
      </c>
      <c r="R463" s="287"/>
      <c r="S463" s="155"/>
      <c r="T463" s="286"/>
      <c r="U463" s="156"/>
      <c r="V463" s="155" t="str">
        <f t="shared" si="1496"/>
        <v xml:space="preserve"> </v>
      </c>
      <c r="W463" s="287"/>
      <c r="X463" s="155"/>
      <c r="Y463" s="286"/>
      <c r="Z463" s="156"/>
      <c r="AA463" s="155" t="str">
        <f t="shared" si="1496"/>
        <v xml:space="preserve"> </v>
      </c>
      <c r="AB463" s="287"/>
      <c r="AC463" s="155"/>
      <c r="AD463" s="286"/>
      <c r="AE463" s="156"/>
      <c r="AF463" s="155" t="str">
        <f t="shared" si="1496"/>
        <v xml:space="preserve"> </v>
      </c>
      <c r="AG463" s="287"/>
      <c r="AH463" s="155"/>
      <c r="AI463" s="286"/>
      <c r="AJ463" s="156"/>
      <c r="AK463" s="155" t="str">
        <f t="shared" si="1496"/>
        <v xml:space="preserve"> </v>
      </c>
      <c r="AL463" s="287"/>
      <c r="AM463" s="155"/>
      <c r="AN463" s="286"/>
      <c r="AO463" s="156"/>
      <c r="AP463" s="155" t="str">
        <f t="shared" si="1496"/>
        <v xml:space="preserve"> </v>
      </c>
      <c r="AQ463" s="287"/>
      <c r="AR463" s="155"/>
      <c r="AS463" s="286"/>
      <c r="AT463" s="156"/>
      <c r="AU463" s="155" t="str">
        <f t="shared" si="1496"/>
        <v xml:space="preserve"> </v>
      </c>
      <c r="AV463" s="287"/>
      <c r="AW463" s="155"/>
      <c r="AX463" s="286"/>
      <c r="AY463" s="156"/>
      <c r="AZ463" s="155" t="str">
        <f t="shared" si="1496"/>
        <v xml:space="preserve"> </v>
      </c>
      <c r="BA463" s="287"/>
      <c r="BB463" s="155"/>
      <c r="BC463" s="286"/>
      <c r="BD463" s="156"/>
      <c r="BE463" s="155" t="str">
        <f t="shared" si="1496"/>
        <v xml:space="preserve"> </v>
      </c>
      <c r="BF463" s="287"/>
      <c r="BG463" s="155"/>
      <c r="BH463" s="286"/>
      <c r="BI463" s="156"/>
      <c r="BJ463" s="155" t="str">
        <f t="shared" si="1496"/>
        <v xml:space="preserve"> </v>
      </c>
      <c r="BK463" s="287"/>
      <c r="BL463" s="155"/>
      <c r="BM463" s="286"/>
      <c r="BN463" s="156"/>
      <c r="BO463" s="155" t="str">
        <f t="shared" si="1496"/>
        <v xml:space="preserve"> </v>
      </c>
      <c r="BP463" s="287"/>
      <c r="BQ463" s="155"/>
      <c r="BR463" s="286"/>
      <c r="BS463" s="156"/>
      <c r="BT463" s="155" t="str">
        <f t="shared" si="1496"/>
        <v xml:space="preserve"> </v>
      </c>
      <c r="BU463" s="287"/>
      <c r="BV463" s="155"/>
      <c r="BW463" s="286"/>
      <c r="BX463" s="156"/>
      <c r="BY463" s="155" t="str">
        <f t="shared" si="1497"/>
        <v xml:space="preserve"> </v>
      </c>
      <c r="BZ463" s="287"/>
      <c r="CA463" s="155"/>
      <c r="CB463" s="286"/>
      <c r="CC463" s="156"/>
      <c r="CD463" s="155" t="str">
        <f t="shared" si="1497"/>
        <v xml:space="preserve"> </v>
      </c>
      <c r="CE463" s="287"/>
      <c r="CF463" s="155"/>
      <c r="CG463" s="286"/>
      <c r="CH463" s="156"/>
      <c r="CI463" s="155" t="str">
        <f t="shared" si="1497"/>
        <v xml:space="preserve"> </v>
      </c>
      <c r="CJ463" s="287"/>
      <c r="CK463" s="155"/>
      <c r="CL463" s="286"/>
      <c r="CM463" s="156"/>
      <c r="CN463" s="155" t="str">
        <f t="shared" si="1497"/>
        <v xml:space="preserve"> </v>
      </c>
      <c r="CO463" s="287"/>
      <c r="CP463" s="155"/>
      <c r="CQ463" s="286"/>
      <c r="CR463" s="156"/>
      <c r="CS463" s="155" t="str">
        <f t="shared" si="1497"/>
        <v xml:space="preserve"> </v>
      </c>
      <c r="CT463" s="287"/>
      <c r="CU463" s="155"/>
      <c r="CV463" s="286"/>
      <c r="CW463" s="156"/>
      <c r="CX463" s="155" t="str">
        <f t="shared" si="1497"/>
        <v xml:space="preserve"> </v>
      </c>
      <c r="CY463" s="287"/>
      <c r="CZ463" s="155"/>
      <c r="DA463" s="286"/>
      <c r="DB463" s="156"/>
      <c r="DC463" s="155" t="str">
        <f t="shared" si="1497"/>
        <v xml:space="preserve"> </v>
      </c>
      <c r="DD463" s="287"/>
      <c r="DE463" s="155"/>
      <c r="DF463" s="286"/>
      <c r="DG463" s="156"/>
      <c r="DH463" s="155" t="str">
        <f t="shared" si="1497"/>
        <v xml:space="preserve"> </v>
      </c>
      <c r="DI463" s="287"/>
      <c r="DJ463" s="155"/>
      <c r="DK463" s="286"/>
      <c r="DL463" s="156"/>
      <c r="DM463" s="155" t="str">
        <f t="shared" si="1497"/>
        <v xml:space="preserve"> </v>
      </c>
      <c r="DN463" s="287"/>
      <c r="DO463" s="155"/>
      <c r="DP463" s="286"/>
      <c r="DQ463" s="156"/>
      <c r="DR463" s="155" t="str">
        <f t="shared" si="1497"/>
        <v xml:space="preserve"> </v>
      </c>
      <c r="DS463" s="287"/>
      <c r="DT463" s="155"/>
      <c r="DU463" s="286"/>
      <c r="DV463" s="156"/>
      <c r="DW463" s="155" t="str">
        <f t="shared" si="1497"/>
        <v xml:space="preserve"> </v>
      </c>
      <c r="DX463" s="287"/>
      <c r="DY463" s="155"/>
      <c r="DZ463" s="286"/>
      <c r="EA463" s="156"/>
      <c r="EB463" s="155" t="str">
        <f t="shared" si="1497"/>
        <v xml:space="preserve"> </v>
      </c>
      <c r="EC463" s="287"/>
      <c r="ED463" s="155"/>
      <c r="EE463" s="286"/>
      <c r="EF463" s="156"/>
      <c r="EG463" s="155" t="str">
        <f t="shared" si="1497"/>
        <v xml:space="preserve"> </v>
      </c>
      <c r="EH463" s="287"/>
      <c r="EI463" s="155"/>
      <c r="EJ463" s="286"/>
      <c r="EK463" s="156"/>
      <c r="EL463" s="155" t="str">
        <f t="shared" si="1498"/>
        <v xml:space="preserve"> </v>
      </c>
      <c r="EM463" s="287"/>
      <c r="EN463" s="155"/>
      <c r="EO463" s="286"/>
      <c r="EP463" s="156"/>
      <c r="EQ463" s="155" t="str">
        <f t="shared" si="1498"/>
        <v xml:space="preserve"> </v>
      </c>
      <c r="ER463" s="287"/>
      <c r="ES463" s="155"/>
      <c r="ET463" s="286"/>
      <c r="EU463" s="156"/>
      <c r="EV463" s="155" t="str">
        <f t="shared" si="1498"/>
        <v xml:space="preserve"> </v>
      </c>
      <c r="EW463" s="287"/>
      <c r="EX463" s="155"/>
      <c r="EY463" s="286"/>
      <c r="EZ463" s="156"/>
      <c r="FA463" s="155" t="str">
        <f t="shared" si="1498"/>
        <v xml:space="preserve"> </v>
      </c>
      <c r="FB463" s="287"/>
      <c r="FC463" s="155"/>
      <c r="FD463" s="286"/>
      <c r="FE463" s="127"/>
      <c r="FF463" s="127"/>
      <c r="FG463" s="127"/>
      <c r="FH463" s="127"/>
      <c r="FI463" s="127"/>
      <c r="FJ463" s="127"/>
      <c r="FK463" s="127"/>
      <c r="FL463" s="127"/>
      <c r="FM463" s="127"/>
      <c r="FN463" s="127"/>
    </row>
    <row r="464" spans="1:170" ht="15" customHeight="1">
      <c r="A464" s="361">
        <f>IF($A462+1=8,1, $A462+1)</f>
        <v>2</v>
      </c>
      <c r="B464" s="401"/>
      <c r="C464" s="385">
        <f>C462+1</f>
        <v>43319</v>
      </c>
      <c r="D464" s="275" t="s">
        <v>75</v>
      </c>
      <c r="E464" s="11" t="str">
        <f t="shared" ref="E464:E528" si="1499">IF(E463="AM","PM","AM")</f>
        <v>AM</v>
      </c>
      <c r="F464" s="156"/>
      <c r="G464" s="155" t="str">
        <f t="shared" si="1495"/>
        <v xml:space="preserve"> </v>
      </c>
      <c r="H464" s="287"/>
      <c r="I464" s="155"/>
      <c r="J464" s="286"/>
      <c r="K464" s="156"/>
      <c r="L464" s="155" t="str">
        <f t="shared" si="1496"/>
        <v xml:space="preserve"> </v>
      </c>
      <c r="M464" s="287"/>
      <c r="N464" s="155"/>
      <c r="O464" s="286"/>
      <c r="P464" s="156"/>
      <c r="Q464" s="155" t="str">
        <f t="shared" si="1496"/>
        <v xml:space="preserve"> </v>
      </c>
      <c r="R464" s="287"/>
      <c r="S464" s="155"/>
      <c r="T464" s="286"/>
      <c r="U464" s="156"/>
      <c r="V464" s="155" t="str">
        <f t="shared" si="1496"/>
        <v xml:space="preserve"> </v>
      </c>
      <c r="W464" s="287"/>
      <c r="X464" s="155"/>
      <c r="Y464" s="286"/>
      <c r="Z464" s="156"/>
      <c r="AA464" s="155" t="str">
        <f t="shared" si="1496"/>
        <v xml:space="preserve"> </v>
      </c>
      <c r="AB464" s="287"/>
      <c r="AC464" s="155"/>
      <c r="AD464" s="286"/>
      <c r="AE464" s="156"/>
      <c r="AF464" s="155" t="str">
        <f t="shared" si="1496"/>
        <v xml:space="preserve"> </v>
      </c>
      <c r="AG464" s="287"/>
      <c r="AH464" s="155"/>
      <c r="AI464" s="286"/>
      <c r="AJ464" s="156"/>
      <c r="AK464" s="155" t="str">
        <f t="shared" si="1496"/>
        <v xml:space="preserve"> </v>
      </c>
      <c r="AL464" s="287"/>
      <c r="AM464" s="155"/>
      <c r="AN464" s="286"/>
      <c r="AO464" s="156"/>
      <c r="AP464" s="155" t="str">
        <f t="shared" si="1496"/>
        <v xml:space="preserve"> </v>
      </c>
      <c r="AQ464" s="287"/>
      <c r="AR464" s="155"/>
      <c r="AS464" s="286"/>
      <c r="AT464" s="156"/>
      <c r="AU464" s="155" t="str">
        <f t="shared" si="1496"/>
        <v xml:space="preserve"> </v>
      </c>
      <c r="AV464" s="287"/>
      <c r="AW464" s="155"/>
      <c r="AX464" s="286"/>
      <c r="AY464" s="156"/>
      <c r="AZ464" s="155" t="str">
        <f t="shared" si="1496"/>
        <v xml:space="preserve"> </v>
      </c>
      <c r="BA464" s="287"/>
      <c r="BB464" s="155"/>
      <c r="BC464" s="286"/>
      <c r="BD464" s="156"/>
      <c r="BE464" s="155" t="str">
        <f t="shared" si="1496"/>
        <v xml:space="preserve"> </v>
      </c>
      <c r="BF464" s="287"/>
      <c r="BG464" s="155"/>
      <c r="BH464" s="286"/>
      <c r="BI464" s="156"/>
      <c r="BJ464" s="155" t="str">
        <f t="shared" si="1496"/>
        <v xml:space="preserve"> </v>
      </c>
      <c r="BK464" s="287"/>
      <c r="BL464" s="155"/>
      <c r="BM464" s="286"/>
      <c r="BN464" s="156"/>
      <c r="BO464" s="155" t="str">
        <f t="shared" si="1496"/>
        <v xml:space="preserve"> </v>
      </c>
      <c r="BP464" s="287"/>
      <c r="BQ464" s="155"/>
      <c r="BR464" s="286"/>
      <c r="BS464" s="156"/>
      <c r="BT464" s="155" t="str">
        <f t="shared" si="1496"/>
        <v xml:space="preserve"> </v>
      </c>
      <c r="BU464" s="287"/>
      <c r="BV464" s="155"/>
      <c r="BW464" s="286"/>
      <c r="BX464" s="156"/>
      <c r="BY464" s="155" t="str">
        <f t="shared" si="1497"/>
        <v xml:space="preserve"> </v>
      </c>
      <c r="BZ464" s="287"/>
      <c r="CA464" s="155"/>
      <c r="CB464" s="286"/>
      <c r="CC464" s="156"/>
      <c r="CD464" s="155" t="str">
        <f t="shared" si="1497"/>
        <v xml:space="preserve"> </v>
      </c>
      <c r="CE464" s="287"/>
      <c r="CF464" s="155"/>
      <c r="CG464" s="286"/>
      <c r="CH464" s="156"/>
      <c r="CI464" s="155" t="str">
        <f t="shared" si="1497"/>
        <v xml:space="preserve"> </v>
      </c>
      <c r="CJ464" s="287"/>
      <c r="CK464" s="155"/>
      <c r="CL464" s="286"/>
      <c r="CM464" s="156"/>
      <c r="CN464" s="155" t="str">
        <f t="shared" si="1497"/>
        <v xml:space="preserve"> </v>
      </c>
      <c r="CO464" s="287"/>
      <c r="CP464" s="155"/>
      <c r="CQ464" s="286"/>
      <c r="CR464" s="156"/>
      <c r="CS464" s="155" t="str">
        <f t="shared" si="1497"/>
        <v xml:space="preserve"> </v>
      </c>
      <c r="CT464" s="287"/>
      <c r="CU464" s="155"/>
      <c r="CV464" s="286"/>
      <c r="CW464" s="156"/>
      <c r="CX464" s="155" t="str">
        <f t="shared" si="1497"/>
        <v xml:space="preserve"> </v>
      </c>
      <c r="CY464" s="287"/>
      <c r="CZ464" s="155"/>
      <c r="DA464" s="286"/>
      <c r="DB464" s="156"/>
      <c r="DC464" s="155" t="str">
        <f t="shared" si="1497"/>
        <v xml:space="preserve"> </v>
      </c>
      <c r="DD464" s="287"/>
      <c r="DE464" s="155"/>
      <c r="DF464" s="286"/>
      <c r="DG464" s="156"/>
      <c r="DH464" s="155" t="str">
        <f t="shared" si="1497"/>
        <v xml:space="preserve"> </v>
      </c>
      <c r="DI464" s="287"/>
      <c r="DJ464" s="155"/>
      <c r="DK464" s="286"/>
      <c r="DL464" s="156"/>
      <c r="DM464" s="155" t="str">
        <f t="shared" si="1497"/>
        <v xml:space="preserve"> </v>
      </c>
      <c r="DN464" s="287"/>
      <c r="DO464" s="155"/>
      <c r="DP464" s="286"/>
      <c r="DQ464" s="156"/>
      <c r="DR464" s="155" t="str">
        <f t="shared" si="1497"/>
        <v xml:space="preserve"> </v>
      </c>
      <c r="DS464" s="287"/>
      <c r="DT464" s="155"/>
      <c r="DU464" s="286"/>
      <c r="DV464" s="156"/>
      <c r="DW464" s="155" t="str">
        <f t="shared" si="1497"/>
        <v xml:space="preserve"> </v>
      </c>
      <c r="DX464" s="287"/>
      <c r="DY464" s="155"/>
      <c r="DZ464" s="286"/>
      <c r="EA464" s="156"/>
      <c r="EB464" s="155" t="str">
        <f t="shared" si="1497"/>
        <v xml:space="preserve"> </v>
      </c>
      <c r="EC464" s="287"/>
      <c r="ED464" s="155"/>
      <c r="EE464" s="286"/>
      <c r="EF464" s="156"/>
      <c r="EG464" s="155" t="str">
        <f t="shared" si="1497"/>
        <v xml:space="preserve"> </v>
      </c>
      <c r="EH464" s="287"/>
      <c r="EI464" s="155"/>
      <c r="EJ464" s="286"/>
      <c r="EK464" s="156"/>
      <c r="EL464" s="155" t="str">
        <f t="shared" si="1498"/>
        <v xml:space="preserve"> </v>
      </c>
      <c r="EM464" s="287"/>
      <c r="EN464" s="155"/>
      <c r="EO464" s="286"/>
      <c r="EP464" s="156"/>
      <c r="EQ464" s="155" t="str">
        <f t="shared" si="1498"/>
        <v xml:space="preserve"> </v>
      </c>
      <c r="ER464" s="287"/>
      <c r="ES464" s="155"/>
      <c r="ET464" s="286"/>
      <c r="EU464" s="156"/>
      <c r="EV464" s="155" t="str">
        <f t="shared" si="1498"/>
        <v xml:space="preserve"> </v>
      </c>
      <c r="EW464" s="287"/>
      <c r="EX464" s="155"/>
      <c r="EY464" s="286"/>
      <c r="EZ464" s="156"/>
      <c r="FA464" s="155" t="str">
        <f t="shared" si="1498"/>
        <v xml:space="preserve"> </v>
      </c>
      <c r="FB464" s="287"/>
      <c r="FC464" s="155"/>
      <c r="FD464" s="286"/>
      <c r="FE464" s="127"/>
      <c r="FF464" s="127"/>
      <c r="FG464" s="127"/>
      <c r="FH464" s="127"/>
      <c r="FI464" s="127"/>
      <c r="FJ464" s="127"/>
      <c r="FK464" s="127"/>
      <c r="FL464" s="127"/>
      <c r="FM464" s="127"/>
      <c r="FN464" s="127"/>
    </row>
    <row r="465" spans="1:170" ht="15" customHeight="1">
      <c r="A465" s="361"/>
      <c r="B465" s="401"/>
      <c r="C465" s="385"/>
      <c r="D465" s="277"/>
      <c r="E465" s="11" t="str">
        <f t="shared" si="1499"/>
        <v>PM</v>
      </c>
      <c r="F465" s="156"/>
      <c r="G465" s="155" t="str">
        <f t="shared" si="1495"/>
        <v xml:space="preserve"> </v>
      </c>
      <c r="H465" s="287"/>
      <c r="I465" s="155"/>
      <c r="J465" s="286"/>
      <c r="K465" s="156"/>
      <c r="L465" s="155" t="str">
        <f t="shared" si="1496"/>
        <v xml:space="preserve"> </v>
      </c>
      <c r="M465" s="287"/>
      <c r="N465" s="155"/>
      <c r="O465" s="286"/>
      <c r="P465" s="156"/>
      <c r="Q465" s="155" t="str">
        <f t="shared" si="1496"/>
        <v xml:space="preserve"> </v>
      </c>
      <c r="R465" s="287"/>
      <c r="S465" s="155"/>
      <c r="T465" s="286"/>
      <c r="U465" s="156"/>
      <c r="V465" s="155" t="str">
        <f t="shared" si="1496"/>
        <v xml:space="preserve"> </v>
      </c>
      <c r="W465" s="287"/>
      <c r="X465" s="155"/>
      <c r="Y465" s="286"/>
      <c r="Z465" s="156"/>
      <c r="AA465" s="155" t="str">
        <f t="shared" si="1496"/>
        <v xml:space="preserve"> </v>
      </c>
      <c r="AB465" s="287"/>
      <c r="AC465" s="155"/>
      <c r="AD465" s="286"/>
      <c r="AE465" s="156"/>
      <c r="AF465" s="155" t="str">
        <f t="shared" si="1496"/>
        <v xml:space="preserve"> </v>
      </c>
      <c r="AG465" s="287"/>
      <c r="AH465" s="155"/>
      <c r="AI465" s="286"/>
      <c r="AJ465" s="156"/>
      <c r="AK465" s="155" t="str">
        <f t="shared" si="1496"/>
        <v xml:space="preserve"> </v>
      </c>
      <c r="AL465" s="287"/>
      <c r="AM465" s="155"/>
      <c r="AN465" s="286"/>
      <c r="AO465" s="156"/>
      <c r="AP465" s="155" t="str">
        <f t="shared" si="1496"/>
        <v xml:space="preserve"> </v>
      </c>
      <c r="AQ465" s="287"/>
      <c r="AR465" s="155"/>
      <c r="AS465" s="286"/>
      <c r="AT465" s="156"/>
      <c r="AU465" s="155" t="str">
        <f t="shared" si="1496"/>
        <v xml:space="preserve"> </v>
      </c>
      <c r="AV465" s="287"/>
      <c r="AW465" s="155"/>
      <c r="AX465" s="286"/>
      <c r="AY465" s="156"/>
      <c r="AZ465" s="155" t="str">
        <f t="shared" si="1496"/>
        <v xml:space="preserve"> </v>
      </c>
      <c r="BA465" s="287"/>
      <c r="BB465" s="155"/>
      <c r="BC465" s="286"/>
      <c r="BD465" s="156"/>
      <c r="BE465" s="155" t="str">
        <f t="shared" si="1496"/>
        <v xml:space="preserve"> </v>
      </c>
      <c r="BF465" s="287"/>
      <c r="BG465" s="155"/>
      <c r="BH465" s="286"/>
      <c r="BI465" s="156"/>
      <c r="BJ465" s="155" t="str">
        <f t="shared" si="1496"/>
        <v xml:space="preserve"> </v>
      </c>
      <c r="BK465" s="287"/>
      <c r="BL465" s="155"/>
      <c r="BM465" s="286"/>
      <c r="BN465" s="156"/>
      <c r="BO465" s="155" t="str">
        <f t="shared" si="1496"/>
        <v xml:space="preserve"> </v>
      </c>
      <c r="BP465" s="287"/>
      <c r="BQ465" s="155"/>
      <c r="BR465" s="286"/>
      <c r="BS465" s="156"/>
      <c r="BT465" s="155" t="str">
        <f t="shared" si="1496"/>
        <v xml:space="preserve"> </v>
      </c>
      <c r="BU465" s="287"/>
      <c r="BV465" s="155"/>
      <c r="BW465" s="286"/>
      <c r="BX465" s="156"/>
      <c r="BY465" s="155" t="str">
        <f t="shared" si="1497"/>
        <v xml:space="preserve"> </v>
      </c>
      <c r="BZ465" s="287"/>
      <c r="CA465" s="155"/>
      <c r="CB465" s="286"/>
      <c r="CC465" s="156"/>
      <c r="CD465" s="155" t="str">
        <f t="shared" si="1497"/>
        <v xml:space="preserve"> </v>
      </c>
      <c r="CE465" s="287"/>
      <c r="CF465" s="155"/>
      <c r="CG465" s="286"/>
      <c r="CH465" s="156"/>
      <c r="CI465" s="155" t="str">
        <f t="shared" si="1497"/>
        <v xml:space="preserve"> </v>
      </c>
      <c r="CJ465" s="287"/>
      <c r="CK465" s="155"/>
      <c r="CL465" s="286"/>
      <c r="CM465" s="156"/>
      <c r="CN465" s="155" t="str">
        <f t="shared" si="1497"/>
        <v xml:space="preserve"> </v>
      </c>
      <c r="CO465" s="287"/>
      <c r="CP465" s="155"/>
      <c r="CQ465" s="286"/>
      <c r="CR465" s="156"/>
      <c r="CS465" s="155" t="str">
        <f t="shared" si="1497"/>
        <v xml:space="preserve"> </v>
      </c>
      <c r="CT465" s="287"/>
      <c r="CU465" s="155"/>
      <c r="CV465" s="286"/>
      <c r="CW465" s="156"/>
      <c r="CX465" s="155" t="str">
        <f t="shared" si="1497"/>
        <v xml:space="preserve"> </v>
      </c>
      <c r="CY465" s="287"/>
      <c r="CZ465" s="155"/>
      <c r="DA465" s="286"/>
      <c r="DB465" s="156"/>
      <c r="DC465" s="155" t="str">
        <f t="shared" si="1497"/>
        <v xml:space="preserve"> </v>
      </c>
      <c r="DD465" s="287"/>
      <c r="DE465" s="155"/>
      <c r="DF465" s="286"/>
      <c r="DG465" s="156"/>
      <c r="DH465" s="155" t="str">
        <f t="shared" si="1497"/>
        <v xml:space="preserve"> </v>
      </c>
      <c r="DI465" s="287"/>
      <c r="DJ465" s="155"/>
      <c r="DK465" s="286"/>
      <c r="DL465" s="156"/>
      <c r="DM465" s="155" t="str">
        <f t="shared" si="1497"/>
        <v xml:space="preserve"> </v>
      </c>
      <c r="DN465" s="287"/>
      <c r="DO465" s="155"/>
      <c r="DP465" s="286"/>
      <c r="DQ465" s="156"/>
      <c r="DR465" s="155" t="str">
        <f t="shared" si="1497"/>
        <v xml:space="preserve"> </v>
      </c>
      <c r="DS465" s="287"/>
      <c r="DT465" s="155"/>
      <c r="DU465" s="286"/>
      <c r="DV465" s="156"/>
      <c r="DW465" s="155" t="str">
        <f t="shared" si="1497"/>
        <v xml:space="preserve"> </v>
      </c>
      <c r="DX465" s="287"/>
      <c r="DY465" s="155"/>
      <c r="DZ465" s="286"/>
      <c r="EA465" s="156"/>
      <c r="EB465" s="155" t="str">
        <f t="shared" si="1497"/>
        <v xml:space="preserve"> </v>
      </c>
      <c r="EC465" s="287"/>
      <c r="ED465" s="155"/>
      <c r="EE465" s="286"/>
      <c r="EF465" s="156"/>
      <c r="EG465" s="155" t="str">
        <f t="shared" si="1497"/>
        <v xml:space="preserve"> </v>
      </c>
      <c r="EH465" s="287"/>
      <c r="EI465" s="155"/>
      <c r="EJ465" s="286"/>
      <c r="EK465" s="156"/>
      <c r="EL465" s="155" t="str">
        <f t="shared" si="1498"/>
        <v xml:space="preserve"> </v>
      </c>
      <c r="EM465" s="287"/>
      <c r="EN465" s="155"/>
      <c r="EO465" s="286"/>
      <c r="EP465" s="156"/>
      <c r="EQ465" s="155" t="str">
        <f t="shared" si="1498"/>
        <v xml:space="preserve"> </v>
      </c>
      <c r="ER465" s="287"/>
      <c r="ES465" s="155"/>
      <c r="ET465" s="286"/>
      <c r="EU465" s="156"/>
      <c r="EV465" s="155" t="str">
        <f t="shared" si="1498"/>
        <v xml:space="preserve"> </v>
      </c>
      <c r="EW465" s="287"/>
      <c r="EX465" s="155"/>
      <c r="EY465" s="286"/>
      <c r="EZ465" s="156"/>
      <c r="FA465" s="155" t="str">
        <f t="shared" si="1498"/>
        <v xml:space="preserve"> </v>
      </c>
      <c r="FB465" s="287"/>
      <c r="FC465" s="155"/>
      <c r="FD465" s="286"/>
      <c r="FE465" s="127"/>
      <c r="FF465" s="127"/>
      <c r="FG465" s="127"/>
      <c r="FH465" s="127"/>
      <c r="FI465" s="127"/>
      <c r="FJ465" s="127"/>
      <c r="FK465" s="127"/>
      <c r="FL465" s="127"/>
      <c r="FM465" s="127"/>
      <c r="FN465" s="127"/>
    </row>
    <row r="466" spans="1:170" ht="15" customHeight="1">
      <c r="A466" s="361">
        <f>IF($A464+1=8,1, $A464+1)</f>
        <v>3</v>
      </c>
      <c r="B466" s="401"/>
      <c r="C466" s="385">
        <f>C464+1</f>
        <v>43320</v>
      </c>
      <c r="D466" s="275" t="s">
        <v>76</v>
      </c>
      <c r="E466" s="11" t="str">
        <f t="shared" si="1499"/>
        <v>AM</v>
      </c>
      <c r="F466" s="156"/>
      <c r="G466" s="155" t="str">
        <f t="shared" si="1495"/>
        <v xml:space="preserve"> </v>
      </c>
      <c r="H466" s="287"/>
      <c r="I466" s="155"/>
      <c r="J466" s="286"/>
      <c r="K466" s="156"/>
      <c r="L466" s="155" t="str">
        <f t="shared" si="1496"/>
        <v xml:space="preserve"> </v>
      </c>
      <c r="M466" s="287"/>
      <c r="N466" s="155"/>
      <c r="O466" s="286"/>
      <c r="P466" s="156"/>
      <c r="Q466" s="155" t="str">
        <f t="shared" si="1496"/>
        <v xml:space="preserve"> </v>
      </c>
      <c r="R466" s="287"/>
      <c r="S466" s="155"/>
      <c r="T466" s="286"/>
      <c r="U466" s="156"/>
      <c r="V466" s="155" t="str">
        <f t="shared" si="1496"/>
        <v xml:space="preserve"> </v>
      </c>
      <c r="W466" s="287"/>
      <c r="X466" s="155"/>
      <c r="Y466" s="286"/>
      <c r="Z466" s="156"/>
      <c r="AA466" s="155" t="str">
        <f t="shared" si="1496"/>
        <v xml:space="preserve"> </v>
      </c>
      <c r="AB466" s="287"/>
      <c r="AC466" s="155"/>
      <c r="AD466" s="286"/>
      <c r="AE466" s="156"/>
      <c r="AF466" s="155" t="str">
        <f t="shared" si="1496"/>
        <v xml:space="preserve"> </v>
      </c>
      <c r="AG466" s="287"/>
      <c r="AH466" s="155"/>
      <c r="AI466" s="286"/>
      <c r="AJ466" s="156"/>
      <c r="AK466" s="155" t="str">
        <f t="shared" si="1496"/>
        <v xml:space="preserve"> </v>
      </c>
      <c r="AL466" s="287"/>
      <c r="AM466" s="155"/>
      <c r="AN466" s="286"/>
      <c r="AO466" s="156"/>
      <c r="AP466" s="155" t="str">
        <f t="shared" si="1496"/>
        <v xml:space="preserve"> </v>
      </c>
      <c r="AQ466" s="287"/>
      <c r="AR466" s="155"/>
      <c r="AS466" s="286"/>
      <c r="AT466" s="156"/>
      <c r="AU466" s="155" t="str">
        <f t="shared" si="1496"/>
        <v xml:space="preserve"> </v>
      </c>
      <c r="AV466" s="287"/>
      <c r="AW466" s="155"/>
      <c r="AX466" s="286"/>
      <c r="AY466" s="156"/>
      <c r="AZ466" s="155" t="str">
        <f t="shared" si="1496"/>
        <v xml:space="preserve"> </v>
      </c>
      <c r="BA466" s="287"/>
      <c r="BB466" s="155"/>
      <c r="BC466" s="286"/>
      <c r="BD466" s="156"/>
      <c r="BE466" s="155" t="str">
        <f t="shared" si="1496"/>
        <v xml:space="preserve"> </v>
      </c>
      <c r="BF466" s="287"/>
      <c r="BG466" s="155"/>
      <c r="BH466" s="286"/>
      <c r="BI466" s="156"/>
      <c r="BJ466" s="155" t="str">
        <f t="shared" si="1496"/>
        <v xml:space="preserve"> </v>
      </c>
      <c r="BK466" s="287"/>
      <c r="BL466" s="155"/>
      <c r="BM466" s="286"/>
      <c r="BN466" s="156"/>
      <c r="BO466" s="155" t="str">
        <f t="shared" si="1496"/>
        <v xml:space="preserve"> </v>
      </c>
      <c r="BP466" s="287"/>
      <c r="BQ466" s="155"/>
      <c r="BR466" s="286"/>
      <c r="BS466" s="156"/>
      <c r="BT466" s="155" t="str">
        <f t="shared" si="1496"/>
        <v xml:space="preserve"> </v>
      </c>
      <c r="BU466" s="287"/>
      <c r="BV466" s="155"/>
      <c r="BW466" s="286"/>
      <c r="BX466" s="156"/>
      <c r="BY466" s="155" t="str">
        <f t="shared" si="1497"/>
        <v xml:space="preserve"> </v>
      </c>
      <c r="BZ466" s="287"/>
      <c r="CA466" s="155"/>
      <c r="CB466" s="286"/>
      <c r="CC466" s="156"/>
      <c r="CD466" s="155" t="str">
        <f t="shared" si="1497"/>
        <v xml:space="preserve"> </v>
      </c>
      <c r="CE466" s="287"/>
      <c r="CF466" s="155"/>
      <c r="CG466" s="286"/>
      <c r="CH466" s="156"/>
      <c r="CI466" s="155" t="str">
        <f t="shared" si="1497"/>
        <v xml:space="preserve"> </v>
      </c>
      <c r="CJ466" s="287"/>
      <c r="CK466" s="155"/>
      <c r="CL466" s="286"/>
      <c r="CM466" s="156"/>
      <c r="CN466" s="155" t="str">
        <f t="shared" si="1497"/>
        <v xml:space="preserve"> </v>
      </c>
      <c r="CO466" s="287"/>
      <c r="CP466" s="155"/>
      <c r="CQ466" s="286"/>
      <c r="CR466" s="156"/>
      <c r="CS466" s="155" t="str">
        <f t="shared" si="1497"/>
        <v xml:space="preserve"> </v>
      </c>
      <c r="CT466" s="287"/>
      <c r="CU466" s="155"/>
      <c r="CV466" s="286"/>
      <c r="CW466" s="156"/>
      <c r="CX466" s="155" t="str">
        <f t="shared" si="1497"/>
        <v xml:space="preserve"> </v>
      </c>
      <c r="CY466" s="287"/>
      <c r="CZ466" s="155"/>
      <c r="DA466" s="286"/>
      <c r="DB466" s="156"/>
      <c r="DC466" s="155" t="str">
        <f t="shared" si="1497"/>
        <v xml:space="preserve"> </v>
      </c>
      <c r="DD466" s="287"/>
      <c r="DE466" s="155"/>
      <c r="DF466" s="286"/>
      <c r="DG466" s="156"/>
      <c r="DH466" s="155" t="str">
        <f t="shared" si="1497"/>
        <v xml:space="preserve"> </v>
      </c>
      <c r="DI466" s="287"/>
      <c r="DJ466" s="155"/>
      <c r="DK466" s="286"/>
      <c r="DL466" s="156"/>
      <c r="DM466" s="155" t="str">
        <f t="shared" si="1497"/>
        <v xml:space="preserve"> </v>
      </c>
      <c r="DN466" s="287"/>
      <c r="DO466" s="155"/>
      <c r="DP466" s="286"/>
      <c r="DQ466" s="156"/>
      <c r="DR466" s="155" t="str">
        <f t="shared" si="1497"/>
        <v xml:space="preserve"> </v>
      </c>
      <c r="DS466" s="287"/>
      <c r="DT466" s="155"/>
      <c r="DU466" s="286"/>
      <c r="DV466" s="156"/>
      <c r="DW466" s="155" t="str">
        <f t="shared" si="1497"/>
        <v xml:space="preserve"> </v>
      </c>
      <c r="DX466" s="287"/>
      <c r="DY466" s="155"/>
      <c r="DZ466" s="286"/>
      <c r="EA466" s="156"/>
      <c r="EB466" s="155" t="str">
        <f t="shared" si="1497"/>
        <v xml:space="preserve"> </v>
      </c>
      <c r="EC466" s="287"/>
      <c r="ED466" s="155"/>
      <c r="EE466" s="286"/>
      <c r="EF466" s="156"/>
      <c r="EG466" s="155" t="str">
        <f t="shared" si="1497"/>
        <v xml:space="preserve"> </v>
      </c>
      <c r="EH466" s="287"/>
      <c r="EI466" s="155"/>
      <c r="EJ466" s="286"/>
      <c r="EK466" s="156"/>
      <c r="EL466" s="155" t="str">
        <f t="shared" si="1498"/>
        <v xml:space="preserve"> </v>
      </c>
      <c r="EM466" s="287"/>
      <c r="EN466" s="155"/>
      <c r="EO466" s="286"/>
      <c r="EP466" s="156"/>
      <c r="EQ466" s="155" t="str">
        <f t="shared" si="1498"/>
        <v xml:space="preserve"> </v>
      </c>
      <c r="ER466" s="287"/>
      <c r="ES466" s="155"/>
      <c r="ET466" s="286"/>
      <c r="EU466" s="156"/>
      <c r="EV466" s="155" t="str">
        <f t="shared" si="1498"/>
        <v xml:space="preserve"> </v>
      </c>
      <c r="EW466" s="287"/>
      <c r="EX466" s="155"/>
      <c r="EY466" s="286"/>
      <c r="EZ466" s="156"/>
      <c r="FA466" s="155" t="str">
        <f t="shared" si="1498"/>
        <v xml:space="preserve"> </v>
      </c>
      <c r="FB466" s="287"/>
      <c r="FC466" s="155"/>
      <c r="FD466" s="286"/>
      <c r="FE466" s="127"/>
      <c r="FF466" s="127"/>
      <c r="FG466" s="127"/>
      <c r="FH466" s="127"/>
      <c r="FI466" s="127"/>
      <c r="FJ466" s="127"/>
      <c r="FK466" s="127"/>
      <c r="FL466" s="127"/>
      <c r="FM466" s="127"/>
      <c r="FN466" s="127"/>
    </row>
    <row r="467" spans="1:170" ht="15" customHeight="1">
      <c r="A467" s="361"/>
      <c r="B467" s="401"/>
      <c r="C467" s="385"/>
      <c r="D467" s="277"/>
      <c r="E467" s="11" t="str">
        <f t="shared" si="1499"/>
        <v>PM</v>
      </c>
      <c r="F467" s="156"/>
      <c r="G467" s="155" t="str">
        <f t="shared" si="1495"/>
        <v xml:space="preserve"> </v>
      </c>
      <c r="H467" s="287"/>
      <c r="I467" s="155"/>
      <c r="J467" s="286"/>
      <c r="K467" s="156"/>
      <c r="L467" s="155" t="str">
        <f t="shared" si="1496"/>
        <v xml:space="preserve"> </v>
      </c>
      <c r="M467" s="287"/>
      <c r="N467" s="155"/>
      <c r="O467" s="286"/>
      <c r="P467" s="156"/>
      <c r="Q467" s="155" t="str">
        <f t="shared" si="1496"/>
        <v xml:space="preserve"> </v>
      </c>
      <c r="R467" s="287"/>
      <c r="S467" s="155"/>
      <c r="T467" s="286"/>
      <c r="U467" s="156"/>
      <c r="V467" s="155" t="str">
        <f t="shared" si="1496"/>
        <v xml:space="preserve"> </v>
      </c>
      <c r="W467" s="287"/>
      <c r="X467" s="155"/>
      <c r="Y467" s="286"/>
      <c r="Z467" s="156"/>
      <c r="AA467" s="155" t="str">
        <f t="shared" si="1496"/>
        <v xml:space="preserve"> </v>
      </c>
      <c r="AB467" s="287"/>
      <c r="AC467" s="155"/>
      <c r="AD467" s="286"/>
      <c r="AE467" s="156"/>
      <c r="AF467" s="155" t="str">
        <f t="shared" si="1496"/>
        <v xml:space="preserve"> </v>
      </c>
      <c r="AG467" s="287"/>
      <c r="AH467" s="155"/>
      <c r="AI467" s="286"/>
      <c r="AJ467" s="156"/>
      <c r="AK467" s="155" t="str">
        <f t="shared" si="1496"/>
        <v xml:space="preserve"> </v>
      </c>
      <c r="AL467" s="287"/>
      <c r="AM467" s="155"/>
      <c r="AN467" s="286"/>
      <c r="AO467" s="156"/>
      <c r="AP467" s="155" t="str">
        <f t="shared" si="1496"/>
        <v xml:space="preserve"> </v>
      </c>
      <c r="AQ467" s="287"/>
      <c r="AR467" s="155"/>
      <c r="AS467" s="286"/>
      <c r="AT467" s="156"/>
      <c r="AU467" s="155" t="str">
        <f t="shared" si="1496"/>
        <v xml:space="preserve"> </v>
      </c>
      <c r="AV467" s="287"/>
      <c r="AW467" s="155"/>
      <c r="AX467" s="286"/>
      <c r="AY467" s="156"/>
      <c r="AZ467" s="155" t="str">
        <f t="shared" si="1496"/>
        <v xml:space="preserve"> </v>
      </c>
      <c r="BA467" s="287"/>
      <c r="BB467" s="155"/>
      <c r="BC467" s="286"/>
      <c r="BD467" s="156"/>
      <c r="BE467" s="155" t="str">
        <f t="shared" si="1496"/>
        <v xml:space="preserve"> </v>
      </c>
      <c r="BF467" s="287"/>
      <c r="BG467" s="155"/>
      <c r="BH467" s="286"/>
      <c r="BI467" s="156"/>
      <c r="BJ467" s="155" t="str">
        <f t="shared" si="1496"/>
        <v xml:space="preserve"> </v>
      </c>
      <c r="BK467" s="287"/>
      <c r="BL467" s="155"/>
      <c r="BM467" s="286"/>
      <c r="BN467" s="156"/>
      <c r="BO467" s="155" t="str">
        <f t="shared" si="1496"/>
        <v xml:space="preserve"> </v>
      </c>
      <c r="BP467" s="287"/>
      <c r="BQ467" s="155"/>
      <c r="BR467" s="286"/>
      <c r="BS467" s="156"/>
      <c r="BT467" s="155" t="str">
        <f t="shared" si="1496"/>
        <v xml:space="preserve"> </v>
      </c>
      <c r="BU467" s="287"/>
      <c r="BV467" s="155"/>
      <c r="BW467" s="286"/>
      <c r="BX467" s="156"/>
      <c r="BY467" s="155" t="str">
        <f t="shared" si="1497"/>
        <v xml:space="preserve"> </v>
      </c>
      <c r="BZ467" s="287"/>
      <c r="CA467" s="155"/>
      <c r="CB467" s="286"/>
      <c r="CC467" s="156"/>
      <c r="CD467" s="155" t="str">
        <f t="shared" si="1497"/>
        <v xml:space="preserve"> </v>
      </c>
      <c r="CE467" s="287"/>
      <c r="CF467" s="155"/>
      <c r="CG467" s="286"/>
      <c r="CH467" s="156"/>
      <c r="CI467" s="155" t="str">
        <f t="shared" si="1497"/>
        <v xml:space="preserve"> </v>
      </c>
      <c r="CJ467" s="287"/>
      <c r="CK467" s="155"/>
      <c r="CL467" s="286"/>
      <c r="CM467" s="156"/>
      <c r="CN467" s="155" t="str">
        <f t="shared" si="1497"/>
        <v xml:space="preserve"> </v>
      </c>
      <c r="CO467" s="287"/>
      <c r="CP467" s="155"/>
      <c r="CQ467" s="286"/>
      <c r="CR467" s="156"/>
      <c r="CS467" s="155" t="str">
        <f t="shared" si="1497"/>
        <v xml:space="preserve"> </v>
      </c>
      <c r="CT467" s="287"/>
      <c r="CU467" s="155"/>
      <c r="CV467" s="286"/>
      <c r="CW467" s="156"/>
      <c r="CX467" s="155" t="str">
        <f t="shared" si="1497"/>
        <v xml:space="preserve"> </v>
      </c>
      <c r="CY467" s="287"/>
      <c r="CZ467" s="155"/>
      <c r="DA467" s="286"/>
      <c r="DB467" s="156"/>
      <c r="DC467" s="155" t="str">
        <f t="shared" si="1497"/>
        <v xml:space="preserve"> </v>
      </c>
      <c r="DD467" s="287"/>
      <c r="DE467" s="155"/>
      <c r="DF467" s="286"/>
      <c r="DG467" s="156"/>
      <c r="DH467" s="155" t="str">
        <f t="shared" si="1497"/>
        <v xml:space="preserve"> </v>
      </c>
      <c r="DI467" s="287"/>
      <c r="DJ467" s="155"/>
      <c r="DK467" s="286"/>
      <c r="DL467" s="156"/>
      <c r="DM467" s="155" t="str">
        <f t="shared" si="1497"/>
        <v xml:space="preserve"> </v>
      </c>
      <c r="DN467" s="287"/>
      <c r="DO467" s="155"/>
      <c r="DP467" s="286"/>
      <c r="DQ467" s="156"/>
      <c r="DR467" s="155" t="str">
        <f t="shared" si="1497"/>
        <v xml:space="preserve"> </v>
      </c>
      <c r="DS467" s="287"/>
      <c r="DT467" s="155"/>
      <c r="DU467" s="286"/>
      <c r="DV467" s="156"/>
      <c r="DW467" s="155" t="str">
        <f t="shared" si="1497"/>
        <v xml:space="preserve"> </v>
      </c>
      <c r="DX467" s="287"/>
      <c r="DY467" s="155"/>
      <c r="DZ467" s="286"/>
      <c r="EA467" s="156"/>
      <c r="EB467" s="155" t="str">
        <f t="shared" si="1497"/>
        <v xml:space="preserve"> </v>
      </c>
      <c r="EC467" s="287"/>
      <c r="ED467" s="155"/>
      <c r="EE467" s="286"/>
      <c r="EF467" s="156"/>
      <c r="EG467" s="155" t="str">
        <f t="shared" si="1497"/>
        <v xml:space="preserve"> </v>
      </c>
      <c r="EH467" s="287"/>
      <c r="EI467" s="155"/>
      <c r="EJ467" s="286"/>
      <c r="EK467" s="156"/>
      <c r="EL467" s="155" t="str">
        <f t="shared" si="1498"/>
        <v xml:space="preserve"> </v>
      </c>
      <c r="EM467" s="287"/>
      <c r="EN467" s="155"/>
      <c r="EO467" s="286"/>
      <c r="EP467" s="156"/>
      <c r="EQ467" s="155" t="str">
        <f t="shared" si="1498"/>
        <v xml:space="preserve"> </v>
      </c>
      <c r="ER467" s="287"/>
      <c r="ES467" s="155"/>
      <c r="ET467" s="286"/>
      <c r="EU467" s="156"/>
      <c r="EV467" s="155" t="str">
        <f t="shared" si="1498"/>
        <v xml:space="preserve"> </v>
      </c>
      <c r="EW467" s="287"/>
      <c r="EX467" s="155"/>
      <c r="EY467" s="286"/>
      <c r="EZ467" s="156"/>
      <c r="FA467" s="155" t="str">
        <f t="shared" si="1498"/>
        <v xml:space="preserve"> </v>
      </c>
      <c r="FB467" s="287"/>
      <c r="FC467" s="155"/>
      <c r="FD467" s="286"/>
      <c r="FE467" s="127"/>
      <c r="FF467" s="127"/>
      <c r="FG467" s="127"/>
      <c r="FH467" s="127"/>
      <c r="FI467" s="127"/>
      <c r="FJ467" s="127"/>
      <c r="FK467" s="127"/>
      <c r="FL467" s="127"/>
      <c r="FM467" s="127"/>
      <c r="FN467" s="127"/>
    </row>
    <row r="468" spans="1:170" ht="15" customHeight="1">
      <c r="A468" s="361">
        <f>IF($A466+1=8,1, $A466+1)</f>
        <v>4</v>
      </c>
      <c r="B468" s="401"/>
      <c r="C468" s="385">
        <f>C466+1</f>
        <v>43321</v>
      </c>
      <c r="D468" s="275" t="s">
        <v>77</v>
      </c>
      <c r="E468" s="11" t="str">
        <f t="shared" si="1499"/>
        <v>AM</v>
      </c>
      <c r="F468" s="156"/>
      <c r="G468" s="155" t="str">
        <f t="shared" si="1495"/>
        <v xml:space="preserve"> </v>
      </c>
      <c r="H468" s="287"/>
      <c r="I468" s="155"/>
      <c r="J468" s="286"/>
      <c r="K468" s="156"/>
      <c r="L468" s="155" t="str">
        <f t="shared" si="1496"/>
        <v xml:space="preserve"> </v>
      </c>
      <c r="M468" s="287"/>
      <c r="N468" s="155"/>
      <c r="O468" s="286"/>
      <c r="P468" s="156"/>
      <c r="Q468" s="155" t="str">
        <f t="shared" si="1496"/>
        <v xml:space="preserve"> </v>
      </c>
      <c r="R468" s="287"/>
      <c r="S468" s="155"/>
      <c r="T468" s="286"/>
      <c r="U468" s="156"/>
      <c r="V468" s="155" t="str">
        <f t="shared" si="1496"/>
        <v xml:space="preserve"> </v>
      </c>
      <c r="W468" s="287"/>
      <c r="X468" s="155"/>
      <c r="Y468" s="286"/>
      <c r="Z468" s="156"/>
      <c r="AA468" s="155" t="str">
        <f t="shared" si="1496"/>
        <v xml:space="preserve"> </v>
      </c>
      <c r="AB468" s="287"/>
      <c r="AC468" s="155"/>
      <c r="AD468" s="286"/>
      <c r="AE468" s="156"/>
      <c r="AF468" s="155" t="str">
        <f t="shared" si="1496"/>
        <v xml:space="preserve"> </v>
      </c>
      <c r="AG468" s="287"/>
      <c r="AH468" s="155"/>
      <c r="AI468" s="286"/>
      <c r="AJ468" s="156"/>
      <c r="AK468" s="155" t="str">
        <f t="shared" si="1496"/>
        <v xml:space="preserve"> </v>
      </c>
      <c r="AL468" s="287"/>
      <c r="AM468" s="155"/>
      <c r="AN468" s="286"/>
      <c r="AO468" s="156"/>
      <c r="AP468" s="155" t="str">
        <f t="shared" si="1496"/>
        <v xml:space="preserve"> </v>
      </c>
      <c r="AQ468" s="287"/>
      <c r="AR468" s="155"/>
      <c r="AS468" s="286"/>
      <c r="AT468" s="156"/>
      <c r="AU468" s="155" t="str">
        <f t="shared" si="1496"/>
        <v xml:space="preserve"> </v>
      </c>
      <c r="AV468" s="287"/>
      <c r="AW468" s="155"/>
      <c r="AX468" s="286"/>
      <c r="AY468" s="156"/>
      <c r="AZ468" s="155" t="str">
        <f t="shared" si="1496"/>
        <v xml:space="preserve"> </v>
      </c>
      <c r="BA468" s="287"/>
      <c r="BB468" s="155"/>
      <c r="BC468" s="286"/>
      <c r="BD468" s="156"/>
      <c r="BE468" s="155" t="str">
        <f t="shared" si="1496"/>
        <v xml:space="preserve"> </v>
      </c>
      <c r="BF468" s="287"/>
      <c r="BG468" s="155"/>
      <c r="BH468" s="286"/>
      <c r="BI468" s="156"/>
      <c r="BJ468" s="155" t="str">
        <f t="shared" si="1496"/>
        <v xml:space="preserve"> </v>
      </c>
      <c r="BK468" s="287"/>
      <c r="BL468" s="155"/>
      <c r="BM468" s="286"/>
      <c r="BN468" s="156"/>
      <c r="BO468" s="155" t="str">
        <f t="shared" si="1496"/>
        <v xml:space="preserve"> </v>
      </c>
      <c r="BP468" s="287"/>
      <c r="BQ468" s="155"/>
      <c r="BR468" s="286"/>
      <c r="BS468" s="156"/>
      <c r="BT468" s="155" t="str">
        <f t="shared" si="1496"/>
        <v xml:space="preserve"> </v>
      </c>
      <c r="BU468" s="287"/>
      <c r="BV468" s="155"/>
      <c r="BW468" s="286"/>
      <c r="BX468" s="156"/>
      <c r="BY468" s="155" t="str">
        <f t="shared" si="1497"/>
        <v xml:space="preserve"> </v>
      </c>
      <c r="BZ468" s="287"/>
      <c r="CA468" s="155"/>
      <c r="CB468" s="286"/>
      <c r="CC468" s="156"/>
      <c r="CD468" s="155" t="str">
        <f t="shared" si="1497"/>
        <v xml:space="preserve"> </v>
      </c>
      <c r="CE468" s="287"/>
      <c r="CF468" s="155"/>
      <c r="CG468" s="286"/>
      <c r="CH468" s="156"/>
      <c r="CI468" s="155" t="str">
        <f t="shared" si="1497"/>
        <v xml:space="preserve"> </v>
      </c>
      <c r="CJ468" s="287"/>
      <c r="CK468" s="155"/>
      <c r="CL468" s="286"/>
      <c r="CM468" s="156"/>
      <c r="CN468" s="155" t="str">
        <f t="shared" si="1497"/>
        <v xml:space="preserve"> </v>
      </c>
      <c r="CO468" s="287"/>
      <c r="CP468" s="155"/>
      <c r="CQ468" s="286"/>
      <c r="CR468" s="156"/>
      <c r="CS468" s="155" t="str">
        <f t="shared" si="1497"/>
        <v xml:space="preserve"> </v>
      </c>
      <c r="CT468" s="287"/>
      <c r="CU468" s="155"/>
      <c r="CV468" s="286"/>
      <c r="CW468" s="156"/>
      <c r="CX468" s="155" t="str">
        <f t="shared" si="1497"/>
        <v xml:space="preserve"> </v>
      </c>
      <c r="CY468" s="287"/>
      <c r="CZ468" s="155"/>
      <c r="DA468" s="286"/>
      <c r="DB468" s="156"/>
      <c r="DC468" s="155" t="str">
        <f t="shared" si="1497"/>
        <v xml:space="preserve"> </v>
      </c>
      <c r="DD468" s="287"/>
      <c r="DE468" s="155"/>
      <c r="DF468" s="286"/>
      <c r="DG468" s="156"/>
      <c r="DH468" s="155" t="str">
        <f t="shared" si="1497"/>
        <v xml:space="preserve"> </v>
      </c>
      <c r="DI468" s="287"/>
      <c r="DJ468" s="155"/>
      <c r="DK468" s="286"/>
      <c r="DL468" s="156"/>
      <c r="DM468" s="155" t="str">
        <f t="shared" si="1497"/>
        <v xml:space="preserve"> </v>
      </c>
      <c r="DN468" s="287"/>
      <c r="DO468" s="155"/>
      <c r="DP468" s="286"/>
      <c r="DQ468" s="156"/>
      <c r="DR468" s="155" t="str">
        <f t="shared" si="1497"/>
        <v xml:space="preserve"> </v>
      </c>
      <c r="DS468" s="287"/>
      <c r="DT468" s="155"/>
      <c r="DU468" s="286"/>
      <c r="DV468" s="156"/>
      <c r="DW468" s="155" t="str">
        <f t="shared" si="1497"/>
        <v xml:space="preserve"> </v>
      </c>
      <c r="DX468" s="287"/>
      <c r="DY468" s="155"/>
      <c r="DZ468" s="286"/>
      <c r="EA468" s="156"/>
      <c r="EB468" s="155" t="str">
        <f t="shared" si="1497"/>
        <v xml:space="preserve"> </v>
      </c>
      <c r="EC468" s="287"/>
      <c r="ED468" s="155"/>
      <c r="EE468" s="286"/>
      <c r="EF468" s="156"/>
      <c r="EG468" s="155" t="str">
        <f t="shared" si="1497"/>
        <v xml:space="preserve"> </v>
      </c>
      <c r="EH468" s="287"/>
      <c r="EI468" s="155"/>
      <c r="EJ468" s="286"/>
      <c r="EK468" s="156"/>
      <c r="EL468" s="155" t="str">
        <f t="shared" si="1498"/>
        <v xml:space="preserve"> </v>
      </c>
      <c r="EM468" s="287"/>
      <c r="EN468" s="155"/>
      <c r="EO468" s="286"/>
      <c r="EP468" s="156"/>
      <c r="EQ468" s="155" t="str">
        <f t="shared" si="1498"/>
        <v xml:space="preserve"> </v>
      </c>
      <c r="ER468" s="287"/>
      <c r="ES468" s="155"/>
      <c r="ET468" s="286"/>
      <c r="EU468" s="156"/>
      <c r="EV468" s="155" t="str">
        <f t="shared" si="1498"/>
        <v xml:space="preserve"> </v>
      </c>
      <c r="EW468" s="287"/>
      <c r="EX468" s="155"/>
      <c r="EY468" s="286"/>
      <c r="EZ468" s="156"/>
      <c r="FA468" s="155" t="str">
        <f t="shared" si="1498"/>
        <v xml:space="preserve"> </v>
      </c>
      <c r="FB468" s="287"/>
      <c r="FC468" s="155"/>
      <c r="FD468" s="286"/>
      <c r="FE468" s="127"/>
      <c r="FF468" s="127"/>
      <c r="FG468" s="127"/>
      <c r="FH468" s="127"/>
      <c r="FI468" s="127"/>
      <c r="FJ468" s="127"/>
      <c r="FK468" s="127"/>
      <c r="FL468" s="127"/>
      <c r="FM468" s="127"/>
      <c r="FN468" s="127"/>
    </row>
    <row r="469" spans="1:170" ht="15" customHeight="1">
      <c r="A469" s="361"/>
      <c r="B469" s="401"/>
      <c r="C469" s="385"/>
      <c r="D469" s="277"/>
      <c r="E469" s="11" t="str">
        <f t="shared" si="1499"/>
        <v>PM</v>
      </c>
      <c r="F469" s="156"/>
      <c r="G469" s="155" t="str">
        <f t="shared" si="1495"/>
        <v xml:space="preserve"> </v>
      </c>
      <c r="H469" s="287"/>
      <c r="I469" s="155"/>
      <c r="J469" s="286"/>
      <c r="K469" s="156"/>
      <c r="L469" s="155" t="str">
        <f t="shared" si="1496"/>
        <v xml:space="preserve"> </v>
      </c>
      <c r="M469" s="287"/>
      <c r="N469" s="155"/>
      <c r="O469" s="286"/>
      <c r="P469" s="156"/>
      <c r="Q469" s="155" t="str">
        <f t="shared" si="1496"/>
        <v xml:space="preserve"> </v>
      </c>
      <c r="R469" s="287"/>
      <c r="S469" s="155"/>
      <c r="T469" s="286"/>
      <c r="U469" s="156"/>
      <c r="V469" s="155" t="str">
        <f t="shared" si="1496"/>
        <v xml:space="preserve"> </v>
      </c>
      <c r="W469" s="287"/>
      <c r="X469" s="155"/>
      <c r="Y469" s="286"/>
      <c r="Z469" s="156"/>
      <c r="AA469" s="155" t="str">
        <f t="shared" si="1496"/>
        <v xml:space="preserve"> </v>
      </c>
      <c r="AB469" s="287"/>
      <c r="AC469" s="155"/>
      <c r="AD469" s="286"/>
      <c r="AE469" s="156"/>
      <c r="AF469" s="155" t="str">
        <f t="shared" si="1496"/>
        <v xml:space="preserve"> </v>
      </c>
      <c r="AG469" s="287"/>
      <c r="AH469" s="155"/>
      <c r="AI469" s="286"/>
      <c r="AJ469" s="156"/>
      <c r="AK469" s="155" t="str">
        <f t="shared" si="1496"/>
        <v xml:space="preserve"> </v>
      </c>
      <c r="AL469" s="287"/>
      <c r="AM469" s="155"/>
      <c r="AN469" s="286"/>
      <c r="AO469" s="156"/>
      <c r="AP469" s="155" t="str">
        <f t="shared" si="1496"/>
        <v xml:space="preserve"> </v>
      </c>
      <c r="AQ469" s="287"/>
      <c r="AR469" s="155"/>
      <c r="AS469" s="286"/>
      <c r="AT469" s="156"/>
      <c r="AU469" s="155" t="str">
        <f t="shared" si="1496"/>
        <v xml:space="preserve"> </v>
      </c>
      <c r="AV469" s="287"/>
      <c r="AW469" s="155"/>
      <c r="AX469" s="286"/>
      <c r="AY469" s="156"/>
      <c r="AZ469" s="155" t="str">
        <f t="shared" si="1496"/>
        <v xml:space="preserve"> </v>
      </c>
      <c r="BA469" s="287"/>
      <c r="BB469" s="155"/>
      <c r="BC469" s="286"/>
      <c r="BD469" s="156"/>
      <c r="BE469" s="155" t="str">
        <f t="shared" si="1496"/>
        <v xml:space="preserve"> </v>
      </c>
      <c r="BF469" s="287"/>
      <c r="BG469" s="155"/>
      <c r="BH469" s="286"/>
      <c r="BI469" s="156"/>
      <c r="BJ469" s="155" t="str">
        <f t="shared" si="1496"/>
        <v xml:space="preserve"> </v>
      </c>
      <c r="BK469" s="287"/>
      <c r="BL469" s="155"/>
      <c r="BM469" s="286"/>
      <c r="BN469" s="156"/>
      <c r="BO469" s="155" t="str">
        <f t="shared" si="1496"/>
        <v xml:space="preserve"> </v>
      </c>
      <c r="BP469" s="287"/>
      <c r="BQ469" s="155"/>
      <c r="BR469" s="286"/>
      <c r="BS469" s="156"/>
      <c r="BT469" s="155" t="str">
        <f t="shared" si="1496"/>
        <v xml:space="preserve"> </v>
      </c>
      <c r="BU469" s="287"/>
      <c r="BV469" s="155"/>
      <c r="BW469" s="286"/>
      <c r="BX469" s="156"/>
      <c r="BY469" s="155" t="str">
        <f t="shared" si="1497"/>
        <v xml:space="preserve"> </v>
      </c>
      <c r="BZ469" s="287"/>
      <c r="CA469" s="155"/>
      <c r="CB469" s="286"/>
      <c r="CC469" s="156"/>
      <c r="CD469" s="155" t="str">
        <f t="shared" si="1497"/>
        <v xml:space="preserve"> </v>
      </c>
      <c r="CE469" s="287"/>
      <c r="CF469" s="155"/>
      <c r="CG469" s="286"/>
      <c r="CH469" s="156"/>
      <c r="CI469" s="155" t="str">
        <f t="shared" si="1497"/>
        <v xml:space="preserve"> </v>
      </c>
      <c r="CJ469" s="287"/>
      <c r="CK469" s="155"/>
      <c r="CL469" s="286"/>
      <c r="CM469" s="156"/>
      <c r="CN469" s="155" t="str">
        <f t="shared" si="1497"/>
        <v xml:space="preserve"> </v>
      </c>
      <c r="CO469" s="287"/>
      <c r="CP469" s="155"/>
      <c r="CQ469" s="286"/>
      <c r="CR469" s="156"/>
      <c r="CS469" s="155" t="str">
        <f t="shared" si="1497"/>
        <v xml:space="preserve"> </v>
      </c>
      <c r="CT469" s="287"/>
      <c r="CU469" s="155"/>
      <c r="CV469" s="286"/>
      <c r="CW469" s="156"/>
      <c r="CX469" s="155" t="str">
        <f t="shared" si="1497"/>
        <v xml:space="preserve"> </v>
      </c>
      <c r="CY469" s="287"/>
      <c r="CZ469" s="155"/>
      <c r="DA469" s="286"/>
      <c r="DB469" s="156"/>
      <c r="DC469" s="155" t="str">
        <f t="shared" si="1497"/>
        <v xml:space="preserve"> </v>
      </c>
      <c r="DD469" s="287"/>
      <c r="DE469" s="155"/>
      <c r="DF469" s="286"/>
      <c r="DG469" s="156"/>
      <c r="DH469" s="155" t="str">
        <f t="shared" si="1497"/>
        <v xml:space="preserve"> </v>
      </c>
      <c r="DI469" s="287"/>
      <c r="DJ469" s="155"/>
      <c r="DK469" s="286"/>
      <c r="DL469" s="156"/>
      <c r="DM469" s="155" t="str">
        <f t="shared" si="1497"/>
        <v xml:space="preserve"> </v>
      </c>
      <c r="DN469" s="287"/>
      <c r="DO469" s="155"/>
      <c r="DP469" s="286"/>
      <c r="DQ469" s="156"/>
      <c r="DR469" s="155" t="str">
        <f t="shared" si="1497"/>
        <v xml:space="preserve"> </v>
      </c>
      <c r="DS469" s="287"/>
      <c r="DT469" s="155"/>
      <c r="DU469" s="286"/>
      <c r="DV469" s="156"/>
      <c r="DW469" s="155" t="str">
        <f t="shared" si="1497"/>
        <v xml:space="preserve"> </v>
      </c>
      <c r="DX469" s="287"/>
      <c r="DY469" s="155"/>
      <c r="DZ469" s="286"/>
      <c r="EA469" s="156"/>
      <c r="EB469" s="155" t="str">
        <f t="shared" si="1497"/>
        <v xml:space="preserve"> </v>
      </c>
      <c r="EC469" s="287"/>
      <c r="ED469" s="155"/>
      <c r="EE469" s="286"/>
      <c r="EF469" s="156"/>
      <c r="EG469" s="155" t="str">
        <f t="shared" si="1497"/>
        <v xml:space="preserve"> </v>
      </c>
      <c r="EH469" s="287"/>
      <c r="EI469" s="155"/>
      <c r="EJ469" s="286"/>
      <c r="EK469" s="156"/>
      <c r="EL469" s="155" t="str">
        <f t="shared" si="1498"/>
        <v xml:space="preserve"> </v>
      </c>
      <c r="EM469" s="287"/>
      <c r="EN469" s="155"/>
      <c r="EO469" s="286"/>
      <c r="EP469" s="156"/>
      <c r="EQ469" s="155" t="str">
        <f t="shared" si="1498"/>
        <v xml:space="preserve"> </v>
      </c>
      <c r="ER469" s="287"/>
      <c r="ES469" s="155"/>
      <c r="ET469" s="286"/>
      <c r="EU469" s="156"/>
      <c r="EV469" s="155" t="str">
        <f t="shared" si="1498"/>
        <v xml:space="preserve"> </v>
      </c>
      <c r="EW469" s="287"/>
      <c r="EX469" s="155"/>
      <c r="EY469" s="286"/>
      <c r="EZ469" s="156"/>
      <c r="FA469" s="155" t="str">
        <f t="shared" si="1498"/>
        <v xml:space="preserve"> </v>
      </c>
      <c r="FB469" s="287"/>
      <c r="FC469" s="155"/>
      <c r="FD469" s="286"/>
      <c r="FE469" s="127"/>
      <c r="FF469" s="127"/>
      <c r="FG469" s="127"/>
      <c r="FH469" s="127"/>
      <c r="FI469" s="127"/>
      <c r="FJ469" s="127"/>
      <c r="FK469" s="127"/>
      <c r="FL469" s="127"/>
      <c r="FM469" s="127"/>
      <c r="FN469" s="127"/>
    </row>
    <row r="470" spans="1:170" ht="15" customHeight="1">
      <c r="A470" s="361">
        <f>IF($A468+1=8,1, $A468+1)</f>
        <v>5</v>
      </c>
      <c r="B470" s="401"/>
      <c r="C470" s="385">
        <f>C468+1</f>
        <v>43322</v>
      </c>
      <c r="D470" s="275" t="s">
        <v>78</v>
      </c>
      <c r="E470" s="11" t="str">
        <f t="shared" si="1499"/>
        <v>AM</v>
      </c>
      <c r="F470" s="156"/>
      <c r="G470" s="155" t="str">
        <f t="shared" si="1495"/>
        <v xml:space="preserve"> </v>
      </c>
      <c r="H470" s="287"/>
      <c r="I470" s="155"/>
      <c r="J470" s="286"/>
      <c r="K470" s="156"/>
      <c r="L470" s="155" t="str">
        <f t="shared" ref="L470:BT485" si="1500">IF(K470="Absent",0," ")</f>
        <v xml:space="preserve"> </v>
      </c>
      <c r="M470" s="287"/>
      <c r="N470" s="155"/>
      <c r="O470" s="286"/>
      <c r="P470" s="156"/>
      <c r="Q470" s="155" t="str">
        <f t="shared" si="1500"/>
        <v xml:space="preserve"> </v>
      </c>
      <c r="R470" s="287"/>
      <c r="S470" s="155"/>
      <c r="T470" s="286"/>
      <c r="U470" s="156"/>
      <c r="V470" s="155" t="str">
        <f t="shared" si="1500"/>
        <v xml:space="preserve"> </v>
      </c>
      <c r="W470" s="287"/>
      <c r="X470" s="155"/>
      <c r="Y470" s="286"/>
      <c r="Z470" s="156"/>
      <c r="AA470" s="155" t="str">
        <f t="shared" si="1500"/>
        <v xml:space="preserve"> </v>
      </c>
      <c r="AB470" s="287"/>
      <c r="AC470" s="155"/>
      <c r="AD470" s="286"/>
      <c r="AE470" s="156"/>
      <c r="AF470" s="155" t="str">
        <f t="shared" si="1500"/>
        <v xml:space="preserve"> </v>
      </c>
      <c r="AG470" s="287"/>
      <c r="AH470" s="155"/>
      <c r="AI470" s="286"/>
      <c r="AJ470" s="156"/>
      <c r="AK470" s="155" t="str">
        <f t="shared" si="1500"/>
        <v xml:space="preserve"> </v>
      </c>
      <c r="AL470" s="287"/>
      <c r="AM470" s="155"/>
      <c r="AN470" s="286"/>
      <c r="AO470" s="156"/>
      <c r="AP470" s="155" t="str">
        <f t="shared" si="1500"/>
        <v xml:space="preserve"> </v>
      </c>
      <c r="AQ470" s="287"/>
      <c r="AR470" s="155"/>
      <c r="AS470" s="286"/>
      <c r="AT470" s="156"/>
      <c r="AU470" s="155" t="str">
        <f t="shared" si="1500"/>
        <v xml:space="preserve"> </v>
      </c>
      <c r="AV470" s="287"/>
      <c r="AW470" s="155"/>
      <c r="AX470" s="286"/>
      <c r="AY470" s="156"/>
      <c r="AZ470" s="155" t="str">
        <f t="shared" si="1500"/>
        <v xml:space="preserve"> </v>
      </c>
      <c r="BA470" s="287"/>
      <c r="BB470" s="155"/>
      <c r="BC470" s="286"/>
      <c r="BD470" s="156"/>
      <c r="BE470" s="155" t="str">
        <f t="shared" si="1500"/>
        <v xml:space="preserve"> </v>
      </c>
      <c r="BF470" s="287"/>
      <c r="BG470" s="155"/>
      <c r="BH470" s="286"/>
      <c r="BI470" s="156"/>
      <c r="BJ470" s="155" t="str">
        <f t="shared" si="1500"/>
        <v xml:space="preserve"> </v>
      </c>
      <c r="BK470" s="287"/>
      <c r="BL470" s="155"/>
      <c r="BM470" s="286"/>
      <c r="BN470" s="156"/>
      <c r="BO470" s="155" t="str">
        <f t="shared" si="1500"/>
        <v xml:space="preserve"> </v>
      </c>
      <c r="BP470" s="287"/>
      <c r="BQ470" s="155"/>
      <c r="BR470" s="286"/>
      <c r="BS470" s="156"/>
      <c r="BT470" s="155" t="str">
        <f t="shared" si="1500"/>
        <v xml:space="preserve"> </v>
      </c>
      <c r="BU470" s="287"/>
      <c r="BV470" s="155"/>
      <c r="BW470" s="286"/>
      <c r="BX470" s="156"/>
      <c r="BY470" s="155" t="str">
        <f t="shared" ref="BY470:EG485" si="1501">IF(BX470="Absent",0," ")</f>
        <v xml:space="preserve"> </v>
      </c>
      <c r="BZ470" s="287"/>
      <c r="CA470" s="155"/>
      <c r="CB470" s="286"/>
      <c r="CC470" s="156"/>
      <c r="CD470" s="155" t="str">
        <f t="shared" si="1501"/>
        <v xml:space="preserve"> </v>
      </c>
      <c r="CE470" s="287"/>
      <c r="CF470" s="155"/>
      <c r="CG470" s="286"/>
      <c r="CH470" s="156"/>
      <c r="CI470" s="155" t="str">
        <f t="shared" si="1501"/>
        <v xml:space="preserve"> </v>
      </c>
      <c r="CJ470" s="287"/>
      <c r="CK470" s="155"/>
      <c r="CL470" s="286"/>
      <c r="CM470" s="156"/>
      <c r="CN470" s="155" t="str">
        <f t="shared" si="1501"/>
        <v xml:space="preserve"> </v>
      </c>
      <c r="CO470" s="287"/>
      <c r="CP470" s="155"/>
      <c r="CQ470" s="286"/>
      <c r="CR470" s="156"/>
      <c r="CS470" s="155" t="str">
        <f t="shared" si="1501"/>
        <v xml:space="preserve"> </v>
      </c>
      <c r="CT470" s="287"/>
      <c r="CU470" s="155"/>
      <c r="CV470" s="286"/>
      <c r="CW470" s="156"/>
      <c r="CX470" s="155" t="str">
        <f t="shared" si="1501"/>
        <v xml:space="preserve"> </v>
      </c>
      <c r="CY470" s="287"/>
      <c r="CZ470" s="155"/>
      <c r="DA470" s="286"/>
      <c r="DB470" s="156"/>
      <c r="DC470" s="155" t="str">
        <f t="shared" si="1501"/>
        <v xml:space="preserve"> </v>
      </c>
      <c r="DD470" s="287"/>
      <c r="DE470" s="155"/>
      <c r="DF470" s="286"/>
      <c r="DG470" s="156"/>
      <c r="DH470" s="155" t="str">
        <f t="shared" si="1501"/>
        <v xml:space="preserve"> </v>
      </c>
      <c r="DI470" s="287"/>
      <c r="DJ470" s="155"/>
      <c r="DK470" s="286"/>
      <c r="DL470" s="156"/>
      <c r="DM470" s="155" t="str">
        <f t="shared" si="1501"/>
        <v xml:space="preserve"> </v>
      </c>
      <c r="DN470" s="287"/>
      <c r="DO470" s="155"/>
      <c r="DP470" s="286"/>
      <c r="DQ470" s="156"/>
      <c r="DR470" s="155" t="str">
        <f t="shared" si="1501"/>
        <v xml:space="preserve"> </v>
      </c>
      <c r="DS470" s="287"/>
      <c r="DT470" s="155"/>
      <c r="DU470" s="286"/>
      <c r="DV470" s="156"/>
      <c r="DW470" s="155" t="str">
        <f t="shared" si="1501"/>
        <v xml:space="preserve"> </v>
      </c>
      <c r="DX470" s="287"/>
      <c r="DY470" s="155"/>
      <c r="DZ470" s="286"/>
      <c r="EA470" s="156"/>
      <c r="EB470" s="155" t="str">
        <f t="shared" si="1501"/>
        <v xml:space="preserve"> </v>
      </c>
      <c r="EC470" s="287"/>
      <c r="ED470" s="155"/>
      <c r="EE470" s="286"/>
      <c r="EF470" s="156"/>
      <c r="EG470" s="155" t="str">
        <f t="shared" si="1501"/>
        <v xml:space="preserve"> </v>
      </c>
      <c r="EH470" s="287"/>
      <c r="EI470" s="155"/>
      <c r="EJ470" s="286"/>
      <c r="EK470" s="156"/>
      <c r="EL470" s="155" t="str">
        <f t="shared" ref="EL470:FA485" si="1502">IF(EK470="Absent",0," ")</f>
        <v xml:space="preserve"> </v>
      </c>
      <c r="EM470" s="287"/>
      <c r="EN470" s="155"/>
      <c r="EO470" s="286"/>
      <c r="EP470" s="156"/>
      <c r="EQ470" s="155" t="str">
        <f t="shared" si="1502"/>
        <v xml:space="preserve"> </v>
      </c>
      <c r="ER470" s="287"/>
      <c r="ES470" s="155"/>
      <c r="ET470" s="286"/>
      <c r="EU470" s="156"/>
      <c r="EV470" s="155" t="str">
        <f t="shared" si="1502"/>
        <v xml:space="preserve"> </v>
      </c>
      <c r="EW470" s="287"/>
      <c r="EX470" s="155"/>
      <c r="EY470" s="286"/>
      <c r="EZ470" s="156"/>
      <c r="FA470" s="155" t="str">
        <f t="shared" si="1502"/>
        <v xml:space="preserve"> </v>
      </c>
      <c r="FB470" s="287"/>
      <c r="FC470" s="155"/>
      <c r="FD470" s="286"/>
      <c r="FE470" s="127"/>
      <c r="FF470" s="127"/>
      <c r="FG470" s="127"/>
      <c r="FH470" s="127"/>
      <c r="FI470" s="127"/>
      <c r="FJ470" s="127"/>
      <c r="FK470" s="127"/>
      <c r="FL470" s="127"/>
      <c r="FM470" s="127"/>
      <c r="FN470" s="127"/>
    </row>
    <row r="471" spans="1:170" ht="15" customHeight="1">
      <c r="A471" s="361"/>
      <c r="B471" s="401"/>
      <c r="C471" s="385"/>
      <c r="D471" s="277"/>
      <c r="E471" s="11" t="str">
        <f t="shared" si="1499"/>
        <v>PM</v>
      </c>
      <c r="F471" s="156"/>
      <c r="G471" s="155" t="str">
        <f t="shared" si="1495"/>
        <v xml:space="preserve"> </v>
      </c>
      <c r="H471" s="287"/>
      <c r="I471" s="155"/>
      <c r="J471" s="286"/>
      <c r="K471" s="156"/>
      <c r="L471" s="155" t="str">
        <f t="shared" si="1500"/>
        <v xml:space="preserve"> </v>
      </c>
      <c r="M471" s="287"/>
      <c r="N471" s="155"/>
      <c r="O471" s="286"/>
      <c r="P471" s="156"/>
      <c r="Q471" s="155" t="str">
        <f t="shared" si="1500"/>
        <v xml:space="preserve"> </v>
      </c>
      <c r="R471" s="287"/>
      <c r="S471" s="155"/>
      <c r="T471" s="286"/>
      <c r="U471" s="156"/>
      <c r="V471" s="155" t="str">
        <f t="shared" si="1500"/>
        <v xml:space="preserve"> </v>
      </c>
      <c r="W471" s="287"/>
      <c r="X471" s="155"/>
      <c r="Y471" s="286"/>
      <c r="Z471" s="156"/>
      <c r="AA471" s="155" t="str">
        <f t="shared" si="1500"/>
        <v xml:space="preserve"> </v>
      </c>
      <c r="AB471" s="287"/>
      <c r="AC471" s="155"/>
      <c r="AD471" s="286"/>
      <c r="AE471" s="156"/>
      <c r="AF471" s="155" t="str">
        <f t="shared" si="1500"/>
        <v xml:space="preserve"> </v>
      </c>
      <c r="AG471" s="287"/>
      <c r="AH471" s="155"/>
      <c r="AI471" s="286"/>
      <c r="AJ471" s="156"/>
      <c r="AK471" s="155" t="str">
        <f t="shared" si="1500"/>
        <v xml:space="preserve"> </v>
      </c>
      <c r="AL471" s="287"/>
      <c r="AM471" s="155"/>
      <c r="AN471" s="286"/>
      <c r="AO471" s="156"/>
      <c r="AP471" s="155" t="str">
        <f t="shared" si="1500"/>
        <v xml:space="preserve"> </v>
      </c>
      <c r="AQ471" s="287"/>
      <c r="AR471" s="155"/>
      <c r="AS471" s="286"/>
      <c r="AT471" s="156"/>
      <c r="AU471" s="155" t="str">
        <f t="shared" si="1500"/>
        <v xml:space="preserve"> </v>
      </c>
      <c r="AV471" s="287"/>
      <c r="AW471" s="155"/>
      <c r="AX471" s="286"/>
      <c r="AY471" s="156"/>
      <c r="AZ471" s="155" t="str">
        <f t="shared" si="1500"/>
        <v xml:space="preserve"> </v>
      </c>
      <c r="BA471" s="287"/>
      <c r="BB471" s="155"/>
      <c r="BC471" s="286"/>
      <c r="BD471" s="156"/>
      <c r="BE471" s="155" t="str">
        <f t="shared" si="1500"/>
        <v xml:space="preserve"> </v>
      </c>
      <c r="BF471" s="287"/>
      <c r="BG471" s="155"/>
      <c r="BH471" s="286"/>
      <c r="BI471" s="156"/>
      <c r="BJ471" s="155" t="str">
        <f t="shared" si="1500"/>
        <v xml:space="preserve"> </v>
      </c>
      <c r="BK471" s="287"/>
      <c r="BL471" s="155"/>
      <c r="BM471" s="286"/>
      <c r="BN471" s="156"/>
      <c r="BO471" s="155" t="str">
        <f t="shared" si="1500"/>
        <v xml:space="preserve"> </v>
      </c>
      <c r="BP471" s="287"/>
      <c r="BQ471" s="155"/>
      <c r="BR471" s="286"/>
      <c r="BS471" s="156"/>
      <c r="BT471" s="155" t="str">
        <f t="shared" si="1500"/>
        <v xml:space="preserve"> </v>
      </c>
      <c r="BU471" s="287"/>
      <c r="BV471" s="155"/>
      <c r="BW471" s="286"/>
      <c r="BX471" s="156"/>
      <c r="BY471" s="155" t="str">
        <f t="shared" si="1501"/>
        <v xml:space="preserve"> </v>
      </c>
      <c r="BZ471" s="287"/>
      <c r="CA471" s="155"/>
      <c r="CB471" s="286"/>
      <c r="CC471" s="156"/>
      <c r="CD471" s="155" t="str">
        <f t="shared" si="1501"/>
        <v xml:space="preserve"> </v>
      </c>
      <c r="CE471" s="287"/>
      <c r="CF471" s="155"/>
      <c r="CG471" s="286"/>
      <c r="CH471" s="156"/>
      <c r="CI471" s="155" t="str">
        <f t="shared" si="1501"/>
        <v xml:space="preserve"> </v>
      </c>
      <c r="CJ471" s="287"/>
      <c r="CK471" s="155"/>
      <c r="CL471" s="286"/>
      <c r="CM471" s="156"/>
      <c r="CN471" s="155" t="str">
        <f t="shared" si="1501"/>
        <v xml:space="preserve"> </v>
      </c>
      <c r="CO471" s="287"/>
      <c r="CP471" s="155"/>
      <c r="CQ471" s="286"/>
      <c r="CR471" s="156"/>
      <c r="CS471" s="155" t="str">
        <f t="shared" si="1501"/>
        <v xml:space="preserve"> </v>
      </c>
      <c r="CT471" s="287"/>
      <c r="CU471" s="155"/>
      <c r="CV471" s="286"/>
      <c r="CW471" s="156"/>
      <c r="CX471" s="155" t="str">
        <f t="shared" si="1501"/>
        <v xml:space="preserve"> </v>
      </c>
      <c r="CY471" s="287"/>
      <c r="CZ471" s="155"/>
      <c r="DA471" s="286"/>
      <c r="DB471" s="156"/>
      <c r="DC471" s="155" t="str">
        <f t="shared" si="1501"/>
        <v xml:space="preserve"> </v>
      </c>
      <c r="DD471" s="287"/>
      <c r="DE471" s="155"/>
      <c r="DF471" s="286"/>
      <c r="DG471" s="156"/>
      <c r="DH471" s="155" t="str">
        <f t="shared" si="1501"/>
        <v xml:space="preserve"> </v>
      </c>
      <c r="DI471" s="287"/>
      <c r="DJ471" s="155"/>
      <c r="DK471" s="286"/>
      <c r="DL471" s="156"/>
      <c r="DM471" s="155" t="str">
        <f t="shared" si="1501"/>
        <v xml:space="preserve"> </v>
      </c>
      <c r="DN471" s="287"/>
      <c r="DO471" s="155"/>
      <c r="DP471" s="286"/>
      <c r="DQ471" s="156"/>
      <c r="DR471" s="155" t="str">
        <f t="shared" si="1501"/>
        <v xml:space="preserve"> </v>
      </c>
      <c r="DS471" s="287"/>
      <c r="DT471" s="155"/>
      <c r="DU471" s="286"/>
      <c r="DV471" s="156"/>
      <c r="DW471" s="155" t="str">
        <f t="shared" si="1501"/>
        <v xml:space="preserve"> </v>
      </c>
      <c r="DX471" s="287"/>
      <c r="DY471" s="155"/>
      <c r="DZ471" s="286"/>
      <c r="EA471" s="156"/>
      <c r="EB471" s="155" t="str">
        <f t="shared" si="1501"/>
        <v xml:space="preserve"> </v>
      </c>
      <c r="EC471" s="287"/>
      <c r="ED471" s="155"/>
      <c r="EE471" s="286"/>
      <c r="EF471" s="156"/>
      <c r="EG471" s="155" t="str">
        <f t="shared" si="1501"/>
        <v xml:space="preserve"> </v>
      </c>
      <c r="EH471" s="287"/>
      <c r="EI471" s="155"/>
      <c r="EJ471" s="286"/>
      <c r="EK471" s="156"/>
      <c r="EL471" s="155" t="str">
        <f t="shared" si="1502"/>
        <v xml:space="preserve"> </v>
      </c>
      <c r="EM471" s="287"/>
      <c r="EN471" s="155"/>
      <c r="EO471" s="286"/>
      <c r="EP471" s="156"/>
      <c r="EQ471" s="155" t="str">
        <f t="shared" si="1502"/>
        <v xml:space="preserve"> </v>
      </c>
      <c r="ER471" s="287"/>
      <c r="ES471" s="155"/>
      <c r="ET471" s="286"/>
      <c r="EU471" s="156"/>
      <c r="EV471" s="155" t="str">
        <f t="shared" si="1502"/>
        <v xml:space="preserve"> </v>
      </c>
      <c r="EW471" s="287"/>
      <c r="EX471" s="155"/>
      <c r="EY471" s="286"/>
      <c r="EZ471" s="156"/>
      <c r="FA471" s="155" t="str">
        <f t="shared" si="1502"/>
        <v xml:space="preserve"> </v>
      </c>
      <c r="FB471" s="287"/>
      <c r="FC471" s="155"/>
      <c r="FD471" s="286"/>
      <c r="FE471" s="127"/>
      <c r="FF471" s="127"/>
      <c r="FG471" s="127"/>
      <c r="FH471" s="127"/>
      <c r="FI471" s="127"/>
      <c r="FJ471" s="127"/>
      <c r="FK471" s="127"/>
      <c r="FL471" s="127"/>
      <c r="FM471" s="127"/>
      <c r="FN471" s="127"/>
    </row>
    <row r="472" spans="1:170" ht="15" customHeight="1">
      <c r="A472" s="360">
        <f>IF($A470+1=8,1, $A470+1)</f>
        <v>6</v>
      </c>
      <c r="B472" s="402"/>
      <c r="C472" s="386">
        <f>C470+1</f>
        <v>43323</v>
      </c>
      <c r="D472" s="278" t="s">
        <v>79</v>
      </c>
      <c r="E472" s="221" t="str">
        <f t="shared" si="1499"/>
        <v>AM</v>
      </c>
      <c r="F472" s="222"/>
      <c r="G472" s="217" t="str">
        <f t="shared" si="1495"/>
        <v xml:space="preserve"> </v>
      </c>
      <c r="H472" s="288"/>
      <c r="I472" s="217"/>
      <c r="J472" s="285"/>
      <c r="K472" s="222"/>
      <c r="L472" s="217" t="str">
        <f t="shared" si="1500"/>
        <v xml:space="preserve"> </v>
      </c>
      <c r="M472" s="288"/>
      <c r="N472" s="217"/>
      <c r="O472" s="285"/>
      <c r="P472" s="222"/>
      <c r="Q472" s="217" t="str">
        <f t="shared" si="1500"/>
        <v xml:space="preserve"> </v>
      </c>
      <c r="R472" s="288"/>
      <c r="S472" s="217"/>
      <c r="T472" s="285"/>
      <c r="U472" s="222"/>
      <c r="V472" s="217" t="str">
        <f t="shared" si="1500"/>
        <v xml:space="preserve"> </v>
      </c>
      <c r="W472" s="288"/>
      <c r="X472" s="217"/>
      <c r="Y472" s="285"/>
      <c r="Z472" s="222"/>
      <c r="AA472" s="217" t="str">
        <f t="shared" si="1500"/>
        <v xml:space="preserve"> </v>
      </c>
      <c r="AB472" s="288"/>
      <c r="AC472" s="217"/>
      <c r="AD472" s="285"/>
      <c r="AE472" s="222"/>
      <c r="AF472" s="217" t="str">
        <f t="shared" si="1500"/>
        <v xml:space="preserve"> </v>
      </c>
      <c r="AG472" s="288"/>
      <c r="AH472" s="217"/>
      <c r="AI472" s="285"/>
      <c r="AJ472" s="222"/>
      <c r="AK472" s="217" t="str">
        <f t="shared" si="1500"/>
        <v xml:space="preserve"> </v>
      </c>
      <c r="AL472" s="288"/>
      <c r="AM472" s="217"/>
      <c r="AN472" s="285"/>
      <c r="AO472" s="222"/>
      <c r="AP472" s="217" t="str">
        <f t="shared" si="1500"/>
        <v xml:space="preserve"> </v>
      </c>
      <c r="AQ472" s="288"/>
      <c r="AR472" s="217"/>
      <c r="AS472" s="285"/>
      <c r="AT472" s="222"/>
      <c r="AU472" s="217" t="str">
        <f t="shared" si="1500"/>
        <v xml:space="preserve"> </v>
      </c>
      <c r="AV472" s="288"/>
      <c r="AW472" s="217"/>
      <c r="AX472" s="285"/>
      <c r="AY472" s="222"/>
      <c r="AZ472" s="217" t="str">
        <f t="shared" si="1500"/>
        <v xml:space="preserve"> </v>
      </c>
      <c r="BA472" s="288"/>
      <c r="BB472" s="217"/>
      <c r="BC472" s="285"/>
      <c r="BD472" s="222"/>
      <c r="BE472" s="217" t="str">
        <f t="shared" si="1500"/>
        <v xml:space="preserve"> </v>
      </c>
      <c r="BF472" s="288"/>
      <c r="BG472" s="217"/>
      <c r="BH472" s="285"/>
      <c r="BI472" s="222"/>
      <c r="BJ472" s="217" t="str">
        <f t="shared" si="1500"/>
        <v xml:space="preserve"> </v>
      </c>
      <c r="BK472" s="288"/>
      <c r="BL472" s="217"/>
      <c r="BM472" s="285"/>
      <c r="BN472" s="222"/>
      <c r="BO472" s="217" t="str">
        <f t="shared" si="1500"/>
        <v xml:space="preserve"> </v>
      </c>
      <c r="BP472" s="288"/>
      <c r="BQ472" s="217"/>
      <c r="BR472" s="285"/>
      <c r="BS472" s="222"/>
      <c r="BT472" s="217" t="str">
        <f t="shared" si="1500"/>
        <v xml:space="preserve"> </v>
      </c>
      <c r="BU472" s="288"/>
      <c r="BV472" s="217"/>
      <c r="BW472" s="285"/>
      <c r="BX472" s="222"/>
      <c r="BY472" s="217" t="str">
        <f t="shared" si="1501"/>
        <v xml:space="preserve"> </v>
      </c>
      <c r="BZ472" s="288"/>
      <c r="CA472" s="217"/>
      <c r="CB472" s="285"/>
      <c r="CC472" s="222"/>
      <c r="CD472" s="217" t="str">
        <f t="shared" si="1501"/>
        <v xml:space="preserve"> </v>
      </c>
      <c r="CE472" s="288"/>
      <c r="CF472" s="217"/>
      <c r="CG472" s="285"/>
      <c r="CH472" s="222"/>
      <c r="CI472" s="217" t="str">
        <f t="shared" si="1501"/>
        <v xml:space="preserve"> </v>
      </c>
      <c r="CJ472" s="288"/>
      <c r="CK472" s="217"/>
      <c r="CL472" s="285"/>
      <c r="CM472" s="222"/>
      <c r="CN472" s="217" t="str">
        <f t="shared" si="1501"/>
        <v xml:space="preserve"> </v>
      </c>
      <c r="CO472" s="288"/>
      <c r="CP472" s="217"/>
      <c r="CQ472" s="285"/>
      <c r="CR472" s="222"/>
      <c r="CS472" s="217" t="str">
        <f t="shared" si="1501"/>
        <v xml:space="preserve"> </v>
      </c>
      <c r="CT472" s="288"/>
      <c r="CU472" s="217"/>
      <c r="CV472" s="285"/>
      <c r="CW472" s="222"/>
      <c r="CX472" s="217" t="str">
        <f t="shared" si="1501"/>
        <v xml:space="preserve"> </v>
      </c>
      <c r="CY472" s="288"/>
      <c r="CZ472" s="217"/>
      <c r="DA472" s="285"/>
      <c r="DB472" s="222"/>
      <c r="DC472" s="217" t="str">
        <f t="shared" si="1501"/>
        <v xml:space="preserve"> </v>
      </c>
      <c r="DD472" s="288"/>
      <c r="DE472" s="217"/>
      <c r="DF472" s="285"/>
      <c r="DG472" s="222"/>
      <c r="DH472" s="217" t="str">
        <f t="shared" si="1501"/>
        <v xml:space="preserve"> </v>
      </c>
      <c r="DI472" s="288"/>
      <c r="DJ472" s="217"/>
      <c r="DK472" s="285"/>
      <c r="DL472" s="222"/>
      <c r="DM472" s="217" t="str">
        <f t="shared" si="1501"/>
        <v xml:space="preserve"> </v>
      </c>
      <c r="DN472" s="288"/>
      <c r="DO472" s="217"/>
      <c r="DP472" s="285"/>
      <c r="DQ472" s="222"/>
      <c r="DR472" s="217" t="str">
        <f t="shared" si="1501"/>
        <v xml:space="preserve"> </v>
      </c>
      <c r="DS472" s="288"/>
      <c r="DT472" s="217"/>
      <c r="DU472" s="285"/>
      <c r="DV472" s="222"/>
      <c r="DW472" s="217" t="str">
        <f t="shared" si="1501"/>
        <v xml:space="preserve"> </v>
      </c>
      <c r="DX472" s="288"/>
      <c r="DY472" s="217"/>
      <c r="DZ472" s="285"/>
      <c r="EA472" s="222"/>
      <c r="EB472" s="217" t="str">
        <f t="shared" si="1501"/>
        <v xml:space="preserve"> </v>
      </c>
      <c r="EC472" s="288"/>
      <c r="ED472" s="217"/>
      <c r="EE472" s="285"/>
      <c r="EF472" s="222"/>
      <c r="EG472" s="217" t="str">
        <f t="shared" si="1501"/>
        <v xml:space="preserve"> </v>
      </c>
      <c r="EH472" s="288"/>
      <c r="EI472" s="217"/>
      <c r="EJ472" s="285"/>
      <c r="EK472" s="222"/>
      <c r="EL472" s="217" t="str">
        <f t="shared" si="1502"/>
        <v xml:space="preserve"> </v>
      </c>
      <c r="EM472" s="288"/>
      <c r="EN472" s="217"/>
      <c r="EO472" s="285"/>
      <c r="EP472" s="222"/>
      <c r="EQ472" s="217" t="str">
        <f t="shared" si="1502"/>
        <v xml:space="preserve"> </v>
      </c>
      <c r="ER472" s="288"/>
      <c r="ES472" s="217"/>
      <c r="ET472" s="285"/>
      <c r="EU472" s="222"/>
      <c r="EV472" s="217" t="str">
        <f t="shared" si="1502"/>
        <v xml:space="preserve"> </v>
      </c>
      <c r="EW472" s="288"/>
      <c r="EX472" s="217"/>
      <c r="EY472" s="285"/>
      <c r="EZ472" s="222"/>
      <c r="FA472" s="217" t="str">
        <f t="shared" si="1502"/>
        <v xml:space="preserve"> </v>
      </c>
      <c r="FB472" s="288"/>
      <c r="FC472" s="217"/>
      <c r="FD472" s="285"/>
      <c r="FE472" s="127"/>
      <c r="FF472" s="127"/>
      <c r="FG472" s="127"/>
      <c r="FH472" s="127"/>
      <c r="FI472" s="127"/>
      <c r="FJ472" s="127"/>
      <c r="FK472" s="127"/>
      <c r="FL472" s="127"/>
      <c r="FM472" s="127"/>
      <c r="FN472" s="127"/>
    </row>
    <row r="473" spans="1:170" ht="15" customHeight="1">
      <c r="A473" s="360"/>
      <c r="B473" s="402"/>
      <c r="C473" s="386"/>
      <c r="D473" s="279"/>
      <c r="E473" s="221" t="str">
        <f t="shared" si="1499"/>
        <v>PM</v>
      </c>
      <c r="F473" s="222"/>
      <c r="G473" s="217" t="str">
        <f t="shared" si="1495"/>
        <v xml:space="preserve"> </v>
      </c>
      <c r="H473" s="288"/>
      <c r="I473" s="217"/>
      <c r="J473" s="285"/>
      <c r="K473" s="222"/>
      <c r="L473" s="217" t="str">
        <f t="shared" si="1500"/>
        <v xml:space="preserve"> </v>
      </c>
      <c r="M473" s="288"/>
      <c r="N473" s="217"/>
      <c r="O473" s="285"/>
      <c r="P473" s="222"/>
      <c r="Q473" s="217" t="str">
        <f t="shared" si="1500"/>
        <v xml:space="preserve"> </v>
      </c>
      <c r="R473" s="288"/>
      <c r="S473" s="217"/>
      <c r="T473" s="285"/>
      <c r="U473" s="222"/>
      <c r="V473" s="217" t="str">
        <f t="shared" si="1500"/>
        <v xml:space="preserve"> </v>
      </c>
      <c r="W473" s="288"/>
      <c r="X473" s="217"/>
      <c r="Y473" s="285"/>
      <c r="Z473" s="222"/>
      <c r="AA473" s="217" t="str">
        <f t="shared" si="1500"/>
        <v xml:space="preserve"> </v>
      </c>
      <c r="AB473" s="288"/>
      <c r="AC473" s="217"/>
      <c r="AD473" s="285"/>
      <c r="AE473" s="222"/>
      <c r="AF473" s="217" t="str">
        <f t="shared" si="1500"/>
        <v xml:space="preserve"> </v>
      </c>
      <c r="AG473" s="288"/>
      <c r="AH473" s="217"/>
      <c r="AI473" s="285"/>
      <c r="AJ473" s="222"/>
      <c r="AK473" s="217" t="str">
        <f t="shared" si="1500"/>
        <v xml:space="preserve"> </v>
      </c>
      <c r="AL473" s="288"/>
      <c r="AM473" s="217"/>
      <c r="AN473" s="285"/>
      <c r="AO473" s="222"/>
      <c r="AP473" s="217" t="str">
        <f t="shared" si="1500"/>
        <v xml:space="preserve"> </v>
      </c>
      <c r="AQ473" s="288"/>
      <c r="AR473" s="217"/>
      <c r="AS473" s="285"/>
      <c r="AT473" s="222"/>
      <c r="AU473" s="217" t="str">
        <f t="shared" si="1500"/>
        <v xml:space="preserve"> </v>
      </c>
      <c r="AV473" s="288"/>
      <c r="AW473" s="217"/>
      <c r="AX473" s="285"/>
      <c r="AY473" s="222"/>
      <c r="AZ473" s="217" t="str">
        <f t="shared" si="1500"/>
        <v xml:space="preserve"> </v>
      </c>
      <c r="BA473" s="288"/>
      <c r="BB473" s="217"/>
      <c r="BC473" s="285"/>
      <c r="BD473" s="222"/>
      <c r="BE473" s="217" t="str">
        <f t="shared" si="1500"/>
        <v xml:space="preserve"> </v>
      </c>
      <c r="BF473" s="288"/>
      <c r="BG473" s="217"/>
      <c r="BH473" s="285"/>
      <c r="BI473" s="222"/>
      <c r="BJ473" s="217" t="str">
        <f t="shared" si="1500"/>
        <v xml:space="preserve"> </v>
      </c>
      <c r="BK473" s="288"/>
      <c r="BL473" s="217"/>
      <c r="BM473" s="285"/>
      <c r="BN473" s="222"/>
      <c r="BO473" s="217" t="str">
        <f t="shared" si="1500"/>
        <v xml:space="preserve"> </v>
      </c>
      <c r="BP473" s="288"/>
      <c r="BQ473" s="217"/>
      <c r="BR473" s="285"/>
      <c r="BS473" s="222"/>
      <c r="BT473" s="217" t="str">
        <f t="shared" si="1500"/>
        <v xml:space="preserve"> </v>
      </c>
      <c r="BU473" s="288"/>
      <c r="BV473" s="217"/>
      <c r="BW473" s="285"/>
      <c r="BX473" s="222"/>
      <c r="BY473" s="217" t="str">
        <f t="shared" si="1501"/>
        <v xml:space="preserve"> </v>
      </c>
      <c r="BZ473" s="288"/>
      <c r="CA473" s="217"/>
      <c r="CB473" s="285"/>
      <c r="CC473" s="222"/>
      <c r="CD473" s="217" t="str">
        <f t="shared" si="1501"/>
        <v xml:space="preserve"> </v>
      </c>
      <c r="CE473" s="288"/>
      <c r="CF473" s="217"/>
      <c r="CG473" s="285"/>
      <c r="CH473" s="222"/>
      <c r="CI473" s="217" t="str">
        <f t="shared" si="1501"/>
        <v xml:space="preserve"> </v>
      </c>
      <c r="CJ473" s="288"/>
      <c r="CK473" s="217"/>
      <c r="CL473" s="285"/>
      <c r="CM473" s="222"/>
      <c r="CN473" s="217" t="str">
        <f t="shared" si="1501"/>
        <v xml:space="preserve"> </v>
      </c>
      <c r="CO473" s="288"/>
      <c r="CP473" s="217"/>
      <c r="CQ473" s="285"/>
      <c r="CR473" s="222"/>
      <c r="CS473" s="217" t="str">
        <f t="shared" si="1501"/>
        <v xml:space="preserve"> </v>
      </c>
      <c r="CT473" s="288"/>
      <c r="CU473" s="217"/>
      <c r="CV473" s="285"/>
      <c r="CW473" s="222"/>
      <c r="CX473" s="217" t="str">
        <f t="shared" si="1501"/>
        <v xml:space="preserve"> </v>
      </c>
      <c r="CY473" s="288"/>
      <c r="CZ473" s="217"/>
      <c r="DA473" s="285"/>
      <c r="DB473" s="222"/>
      <c r="DC473" s="217" t="str">
        <f t="shared" si="1501"/>
        <v xml:space="preserve"> </v>
      </c>
      <c r="DD473" s="288"/>
      <c r="DE473" s="217"/>
      <c r="DF473" s="285"/>
      <c r="DG473" s="222"/>
      <c r="DH473" s="217" t="str">
        <f t="shared" si="1501"/>
        <v xml:space="preserve"> </v>
      </c>
      <c r="DI473" s="288"/>
      <c r="DJ473" s="217"/>
      <c r="DK473" s="285"/>
      <c r="DL473" s="222"/>
      <c r="DM473" s="217" t="str">
        <f t="shared" si="1501"/>
        <v xml:space="preserve"> </v>
      </c>
      <c r="DN473" s="288"/>
      <c r="DO473" s="217"/>
      <c r="DP473" s="285"/>
      <c r="DQ473" s="222"/>
      <c r="DR473" s="217" t="str">
        <f t="shared" si="1501"/>
        <v xml:space="preserve"> </v>
      </c>
      <c r="DS473" s="288"/>
      <c r="DT473" s="217"/>
      <c r="DU473" s="285"/>
      <c r="DV473" s="222"/>
      <c r="DW473" s="217" t="str">
        <f t="shared" si="1501"/>
        <v xml:space="preserve"> </v>
      </c>
      <c r="DX473" s="288"/>
      <c r="DY473" s="217"/>
      <c r="DZ473" s="285"/>
      <c r="EA473" s="222"/>
      <c r="EB473" s="217" t="str">
        <f t="shared" si="1501"/>
        <v xml:space="preserve"> </v>
      </c>
      <c r="EC473" s="288"/>
      <c r="ED473" s="217"/>
      <c r="EE473" s="285"/>
      <c r="EF473" s="222"/>
      <c r="EG473" s="217" t="str">
        <f t="shared" si="1501"/>
        <v xml:space="preserve"> </v>
      </c>
      <c r="EH473" s="288"/>
      <c r="EI473" s="217"/>
      <c r="EJ473" s="285"/>
      <c r="EK473" s="222"/>
      <c r="EL473" s="217" t="str">
        <f t="shared" si="1502"/>
        <v xml:space="preserve"> </v>
      </c>
      <c r="EM473" s="288"/>
      <c r="EN473" s="217"/>
      <c r="EO473" s="285"/>
      <c r="EP473" s="222"/>
      <c r="EQ473" s="217" t="str">
        <f t="shared" si="1502"/>
        <v xml:space="preserve"> </v>
      </c>
      <c r="ER473" s="288"/>
      <c r="ES473" s="217"/>
      <c r="ET473" s="285"/>
      <c r="EU473" s="222"/>
      <c r="EV473" s="217" t="str">
        <f t="shared" si="1502"/>
        <v xml:space="preserve"> </v>
      </c>
      <c r="EW473" s="288"/>
      <c r="EX473" s="217"/>
      <c r="EY473" s="285"/>
      <c r="EZ473" s="222"/>
      <c r="FA473" s="217" t="str">
        <f t="shared" si="1502"/>
        <v xml:space="preserve"> </v>
      </c>
      <c r="FB473" s="288"/>
      <c r="FC473" s="217"/>
      <c r="FD473" s="285"/>
      <c r="FE473" s="127"/>
      <c r="FF473" s="127"/>
      <c r="FG473" s="127"/>
      <c r="FH473" s="127"/>
      <c r="FI473" s="127"/>
      <c r="FJ473" s="127"/>
      <c r="FK473" s="127"/>
      <c r="FL473" s="127"/>
      <c r="FM473" s="127"/>
      <c r="FN473" s="127"/>
    </row>
    <row r="474" spans="1:170" ht="15" customHeight="1">
      <c r="A474" s="360">
        <f>IF($A472+1=8,1, $A472+1)</f>
        <v>7</v>
      </c>
      <c r="B474" s="402"/>
      <c r="C474" s="386">
        <f>C472+1</f>
        <v>43324</v>
      </c>
      <c r="D474" s="278" t="s">
        <v>80</v>
      </c>
      <c r="E474" s="221" t="str">
        <f t="shared" si="1499"/>
        <v>AM</v>
      </c>
      <c r="F474" s="222"/>
      <c r="G474" s="217" t="str">
        <f t="shared" si="1495"/>
        <v xml:space="preserve"> </v>
      </c>
      <c r="H474" s="288"/>
      <c r="I474" s="217"/>
      <c r="J474" s="285"/>
      <c r="K474" s="222"/>
      <c r="L474" s="217" t="str">
        <f t="shared" si="1500"/>
        <v xml:space="preserve"> </v>
      </c>
      <c r="M474" s="288"/>
      <c r="N474" s="217"/>
      <c r="O474" s="285"/>
      <c r="P474" s="222"/>
      <c r="Q474" s="217" t="str">
        <f t="shared" si="1500"/>
        <v xml:space="preserve"> </v>
      </c>
      <c r="R474" s="288"/>
      <c r="S474" s="217"/>
      <c r="T474" s="285"/>
      <c r="U474" s="222"/>
      <c r="V474" s="217" t="str">
        <f t="shared" si="1500"/>
        <v xml:space="preserve"> </v>
      </c>
      <c r="W474" s="288"/>
      <c r="X474" s="217"/>
      <c r="Y474" s="285"/>
      <c r="Z474" s="222"/>
      <c r="AA474" s="217" t="str">
        <f t="shared" si="1500"/>
        <v xml:space="preserve"> </v>
      </c>
      <c r="AB474" s="288"/>
      <c r="AC474" s="217"/>
      <c r="AD474" s="285"/>
      <c r="AE474" s="222"/>
      <c r="AF474" s="217" t="str">
        <f t="shared" si="1500"/>
        <v xml:space="preserve"> </v>
      </c>
      <c r="AG474" s="288"/>
      <c r="AH474" s="217"/>
      <c r="AI474" s="285"/>
      <c r="AJ474" s="222"/>
      <c r="AK474" s="217" t="str">
        <f t="shared" si="1500"/>
        <v xml:space="preserve"> </v>
      </c>
      <c r="AL474" s="288"/>
      <c r="AM474" s="217"/>
      <c r="AN474" s="285"/>
      <c r="AO474" s="222"/>
      <c r="AP474" s="217" t="str">
        <f t="shared" si="1500"/>
        <v xml:space="preserve"> </v>
      </c>
      <c r="AQ474" s="288"/>
      <c r="AR474" s="217"/>
      <c r="AS474" s="285"/>
      <c r="AT474" s="222"/>
      <c r="AU474" s="217" t="str">
        <f t="shared" si="1500"/>
        <v xml:space="preserve"> </v>
      </c>
      <c r="AV474" s="288"/>
      <c r="AW474" s="217"/>
      <c r="AX474" s="285"/>
      <c r="AY474" s="222"/>
      <c r="AZ474" s="217" t="str">
        <f t="shared" si="1500"/>
        <v xml:space="preserve"> </v>
      </c>
      <c r="BA474" s="288"/>
      <c r="BB474" s="217"/>
      <c r="BC474" s="285"/>
      <c r="BD474" s="222"/>
      <c r="BE474" s="217" t="str">
        <f t="shared" si="1500"/>
        <v xml:space="preserve"> </v>
      </c>
      <c r="BF474" s="288"/>
      <c r="BG474" s="217"/>
      <c r="BH474" s="285"/>
      <c r="BI474" s="222"/>
      <c r="BJ474" s="217" t="str">
        <f t="shared" si="1500"/>
        <v xml:space="preserve"> </v>
      </c>
      <c r="BK474" s="288"/>
      <c r="BL474" s="217"/>
      <c r="BM474" s="285"/>
      <c r="BN474" s="222"/>
      <c r="BO474" s="217" t="str">
        <f t="shared" si="1500"/>
        <v xml:space="preserve"> </v>
      </c>
      <c r="BP474" s="288"/>
      <c r="BQ474" s="217"/>
      <c r="BR474" s="285"/>
      <c r="BS474" s="222"/>
      <c r="BT474" s="217" t="str">
        <f t="shared" si="1500"/>
        <v xml:space="preserve"> </v>
      </c>
      <c r="BU474" s="288"/>
      <c r="BV474" s="217"/>
      <c r="BW474" s="285"/>
      <c r="BX474" s="222"/>
      <c r="BY474" s="217" t="str">
        <f t="shared" si="1501"/>
        <v xml:space="preserve"> </v>
      </c>
      <c r="BZ474" s="288"/>
      <c r="CA474" s="217"/>
      <c r="CB474" s="285"/>
      <c r="CC474" s="222"/>
      <c r="CD474" s="217" t="str">
        <f t="shared" si="1501"/>
        <v xml:space="preserve"> </v>
      </c>
      <c r="CE474" s="288"/>
      <c r="CF474" s="217"/>
      <c r="CG474" s="285"/>
      <c r="CH474" s="222"/>
      <c r="CI474" s="217" t="str">
        <f t="shared" si="1501"/>
        <v xml:space="preserve"> </v>
      </c>
      <c r="CJ474" s="288"/>
      <c r="CK474" s="217"/>
      <c r="CL474" s="285"/>
      <c r="CM474" s="222"/>
      <c r="CN474" s="217" t="str">
        <f t="shared" si="1501"/>
        <v xml:space="preserve"> </v>
      </c>
      <c r="CO474" s="288"/>
      <c r="CP474" s="217"/>
      <c r="CQ474" s="285"/>
      <c r="CR474" s="222"/>
      <c r="CS474" s="217" t="str">
        <f t="shared" si="1501"/>
        <v xml:space="preserve"> </v>
      </c>
      <c r="CT474" s="288"/>
      <c r="CU474" s="217"/>
      <c r="CV474" s="285"/>
      <c r="CW474" s="222"/>
      <c r="CX474" s="217" t="str">
        <f t="shared" si="1501"/>
        <v xml:space="preserve"> </v>
      </c>
      <c r="CY474" s="288"/>
      <c r="CZ474" s="217"/>
      <c r="DA474" s="285"/>
      <c r="DB474" s="222"/>
      <c r="DC474" s="217" t="str">
        <f t="shared" si="1501"/>
        <v xml:space="preserve"> </v>
      </c>
      <c r="DD474" s="288"/>
      <c r="DE474" s="217"/>
      <c r="DF474" s="285"/>
      <c r="DG474" s="222"/>
      <c r="DH474" s="217" t="str">
        <f t="shared" si="1501"/>
        <v xml:space="preserve"> </v>
      </c>
      <c r="DI474" s="288"/>
      <c r="DJ474" s="217"/>
      <c r="DK474" s="285"/>
      <c r="DL474" s="222"/>
      <c r="DM474" s="217" t="str">
        <f t="shared" si="1501"/>
        <v xml:space="preserve"> </v>
      </c>
      <c r="DN474" s="288"/>
      <c r="DO474" s="217"/>
      <c r="DP474" s="285"/>
      <c r="DQ474" s="222"/>
      <c r="DR474" s="217" t="str">
        <f t="shared" si="1501"/>
        <v xml:space="preserve"> </v>
      </c>
      <c r="DS474" s="288"/>
      <c r="DT474" s="217"/>
      <c r="DU474" s="285"/>
      <c r="DV474" s="222"/>
      <c r="DW474" s="217" t="str">
        <f t="shared" si="1501"/>
        <v xml:space="preserve"> </v>
      </c>
      <c r="DX474" s="288"/>
      <c r="DY474" s="217"/>
      <c r="DZ474" s="285"/>
      <c r="EA474" s="222"/>
      <c r="EB474" s="217" t="str">
        <f t="shared" si="1501"/>
        <v xml:space="preserve"> </v>
      </c>
      <c r="EC474" s="288"/>
      <c r="ED474" s="217"/>
      <c r="EE474" s="285"/>
      <c r="EF474" s="222"/>
      <c r="EG474" s="217" t="str">
        <f t="shared" si="1501"/>
        <v xml:space="preserve"> </v>
      </c>
      <c r="EH474" s="288"/>
      <c r="EI474" s="217"/>
      <c r="EJ474" s="285"/>
      <c r="EK474" s="222"/>
      <c r="EL474" s="217" t="str">
        <f t="shared" si="1502"/>
        <v xml:space="preserve"> </v>
      </c>
      <c r="EM474" s="288"/>
      <c r="EN474" s="217"/>
      <c r="EO474" s="285"/>
      <c r="EP474" s="222"/>
      <c r="EQ474" s="217" t="str">
        <f t="shared" si="1502"/>
        <v xml:space="preserve"> </v>
      </c>
      <c r="ER474" s="288"/>
      <c r="ES474" s="217"/>
      <c r="ET474" s="285"/>
      <c r="EU474" s="222"/>
      <c r="EV474" s="217" t="str">
        <f t="shared" si="1502"/>
        <v xml:space="preserve"> </v>
      </c>
      <c r="EW474" s="288"/>
      <c r="EX474" s="217"/>
      <c r="EY474" s="285"/>
      <c r="EZ474" s="222"/>
      <c r="FA474" s="217" t="str">
        <f t="shared" si="1502"/>
        <v xml:space="preserve"> </v>
      </c>
      <c r="FB474" s="288"/>
      <c r="FC474" s="217"/>
      <c r="FD474" s="285"/>
      <c r="FE474" s="127"/>
      <c r="FF474" s="127"/>
      <c r="FG474" s="127"/>
      <c r="FH474" s="127"/>
      <c r="FI474" s="127"/>
      <c r="FJ474" s="127"/>
      <c r="FK474" s="127"/>
      <c r="FL474" s="127"/>
      <c r="FM474" s="127"/>
      <c r="FN474" s="127"/>
    </row>
    <row r="475" spans="1:170" ht="15" customHeight="1">
      <c r="A475" s="360"/>
      <c r="B475" s="402"/>
      <c r="C475" s="386"/>
      <c r="D475" s="279"/>
      <c r="E475" s="221" t="str">
        <f t="shared" si="1499"/>
        <v>PM</v>
      </c>
      <c r="F475" s="222"/>
      <c r="G475" s="217" t="str">
        <f t="shared" si="1495"/>
        <v xml:space="preserve"> </v>
      </c>
      <c r="H475" s="288"/>
      <c r="I475" s="217"/>
      <c r="J475" s="285"/>
      <c r="K475" s="222"/>
      <c r="L475" s="217" t="str">
        <f t="shared" si="1500"/>
        <v xml:space="preserve"> </v>
      </c>
      <c r="M475" s="288"/>
      <c r="N475" s="217"/>
      <c r="O475" s="285"/>
      <c r="P475" s="222"/>
      <c r="Q475" s="217" t="str">
        <f t="shared" si="1500"/>
        <v xml:space="preserve"> </v>
      </c>
      <c r="R475" s="288"/>
      <c r="S475" s="217"/>
      <c r="T475" s="285"/>
      <c r="U475" s="222"/>
      <c r="V475" s="217" t="str">
        <f t="shared" si="1500"/>
        <v xml:space="preserve"> </v>
      </c>
      <c r="W475" s="288"/>
      <c r="X475" s="217"/>
      <c r="Y475" s="285"/>
      <c r="Z475" s="222"/>
      <c r="AA475" s="217" t="str">
        <f t="shared" si="1500"/>
        <v xml:space="preserve"> </v>
      </c>
      <c r="AB475" s="288"/>
      <c r="AC475" s="217"/>
      <c r="AD475" s="285"/>
      <c r="AE475" s="222"/>
      <c r="AF475" s="217" t="str">
        <f t="shared" si="1500"/>
        <v xml:space="preserve"> </v>
      </c>
      <c r="AG475" s="288"/>
      <c r="AH475" s="217"/>
      <c r="AI475" s="285"/>
      <c r="AJ475" s="222"/>
      <c r="AK475" s="217" t="str">
        <f t="shared" si="1500"/>
        <v xml:space="preserve"> </v>
      </c>
      <c r="AL475" s="288"/>
      <c r="AM475" s="217"/>
      <c r="AN475" s="285"/>
      <c r="AO475" s="222"/>
      <c r="AP475" s="217" t="str">
        <f t="shared" si="1500"/>
        <v xml:space="preserve"> </v>
      </c>
      <c r="AQ475" s="288"/>
      <c r="AR475" s="217"/>
      <c r="AS475" s="285"/>
      <c r="AT475" s="222"/>
      <c r="AU475" s="217" t="str">
        <f t="shared" si="1500"/>
        <v xml:space="preserve"> </v>
      </c>
      <c r="AV475" s="288"/>
      <c r="AW475" s="217"/>
      <c r="AX475" s="285"/>
      <c r="AY475" s="222"/>
      <c r="AZ475" s="217" t="str">
        <f t="shared" si="1500"/>
        <v xml:space="preserve"> </v>
      </c>
      <c r="BA475" s="288"/>
      <c r="BB475" s="217"/>
      <c r="BC475" s="285"/>
      <c r="BD475" s="222"/>
      <c r="BE475" s="217" t="str">
        <f t="shared" si="1500"/>
        <v xml:space="preserve"> </v>
      </c>
      <c r="BF475" s="288"/>
      <c r="BG475" s="217"/>
      <c r="BH475" s="285"/>
      <c r="BI475" s="222"/>
      <c r="BJ475" s="217" t="str">
        <f t="shared" si="1500"/>
        <v xml:space="preserve"> </v>
      </c>
      <c r="BK475" s="288"/>
      <c r="BL475" s="217"/>
      <c r="BM475" s="285"/>
      <c r="BN475" s="222"/>
      <c r="BO475" s="217" t="str">
        <f t="shared" si="1500"/>
        <v xml:space="preserve"> </v>
      </c>
      <c r="BP475" s="288"/>
      <c r="BQ475" s="217"/>
      <c r="BR475" s="285"/>
      <c r="BS475" s="222"/>
      <c r="BT475" s="217" t="str">
        <f t="shared" si="1500"/>
        <v xml:space="preserve"> </v>
      </c>
      <c r="BU475" s="288"/>
      <c r="BV475" s="217"/>
      <c r="BW475" s="285"/>
      <c r="BX475" s="222"/>
      <c r="BY475" s="217" t="str">
        <f t="shared" si="1501"/>
        <v xml:space="preserve"> </v>
      </c>
      <c r="BZ475" s="288"/>
      <c r="CA475" s="217"/>
      <c r="CB475" s="285"/>
      <c r="CC475" s="222"/>
      <c r="CD475" s="217" t="str">
        <f t="shared" si="1501"/>
        <v xml:space="preserve"> </v>
      </c>
      <c r="CE475" s="288"/>
      <c r="CF475" s="217"/>
      <c r="CG475" s="285"/>
      <c r="CH475" s="222"/>
      <c r="CI475" s="217" t="str">
        <f t="shared" si="1501"/>
        <v xml:space="preserve"> </v>
      </c>
      <c r="CJ475" s="288"/>
      <c r="CK475" s="217"/>
      <c r="CL475" s="285"/>
      <c r="CM475" s="222"/>
      <c r="CN475" s="217" t="str">
        <f t="shared" si="1501"/>
        <v xml:space="preserve"> </v>
      </c>
      <c r="CO475" s="288"/>
      <c r="CP475" s="217"/>
      <c r="CQ475" s="285"/>
      <c r="CR475" s="222"/>
      <c r="CS475" s="217" t="str">
        <f t="shared" si="1501"/>
        <v xml:space="preserve"> </v>
      </c>
      <c r="CT475" s="288"/>
      <c r="CU475" s="217"/>
      <c r="CV475" s="285"/>
      <c r="CW475" s="222"/>
      <c r="CX475" s="217" t="str">
        <f t="shared" si="1501"/>
        <v xml:space="preserve"> </v>
      </c>
      <c r="CY475" s="288"/>
      <c r="CZ475" s="217"/>
      <c r="DA475" s="285"/>
      <c r="DB475" s="222"/>
      <c r="DC475" s="217" t="str">
        <f t="shared" si="1501"/>
        <v xml:space="preserve"> </v>
      </c>
      <c r="DD475" s="288"/>
      <c r="DE475" s="217"/>
      <c r="DF475" s="285"/>
      <c r="DG475" s="222"/>
      <c r="DH475" s="217" t="str">
        <f t="shared" si="1501"/>
        <v xml:space="preserve"> </v>
      </c>
      <c r="DI475" s="288"/>
      <c r="DJ475" s="217"/>
      <c r="DK475" s="285"/>
      <c r="DL475" s="222"/>
      <c r="DM475" s="217" t="str">
        <f t="shared" si="1501"/>
        <v xml:space="preserve"> </v>
      </c>
      <c r="DN475" s="288"/>
      <c r="DO475" s="217"/>
      <c r="DP475" s="285"/>
      <c r="DQ475" s="222"/>
      <c r="DR475" s="217" t="str">
        <f t="shared" si="1501"/>
        <v xml:space="preserve"> </v>
      </c>
      <c r="DS475" s="288"/>
      <c r="DT475" s="217"/>
      <c r="DU475" s="285"/>
      <c r="DV475" s="222"/>
      <c r="DW475" s="217" t="str">
        <f t="shared" si="1501"/>
        <v xml:space="preserve"> </v>
      </c>
      <c r="DX475" s="288"/>
      <c r="DY475" s="217"/>
      <c r="DZ475" s="285"/>
      <c r="EA475" s="222"/>
      <c r="EB475" s="217" t="str">
        <f t="shared" si="1501"/>
        <v xml:space="preserve"> </v>
      </c>
      <c r="EC475" s="288"/>
      <c r="ED475" s="217"/>
      <c r="EE475" s="285"/>
      <c r="EF475" s="222"/>
      <c r="EG475" s="217" t="str">
        <f t="shared" si="1501"/>
        <v xml:space="preserve"> </v>
      </c>
      <c r="EH475" s="288"/>
      <c r="EI475" s="217"/>
      <c r="EJ475" s="285"/>
      <c r="EK475" s="222"/>
      <c r="EL475" s="217" t="str">
        <f t="shared" si="1502"/>
        <v xml:space="preserve"> </v>
      </c>
      <c r="EM475" s="288"/>
      <c r="EN475" s="217"/>
      <c r="EO475" s="285"/>
      <c r="EP475" s="222"/>
      <c r="EQ475" s="217" t="str">
        <f t="shared" si="1502"/>
        <v xml:space="preserve"> </v>
      </c>
      <c r="ER475" s="288"/>
      <c r="ES475" s="217"/>
      <c r="ET475" s="285"/>
      <c r="EU475" s="222"/>
      <c r="EV475" s="217" t="str">
        <f t="shared" si="1502"/>
        <v xml:space="preserve"> </v>
      </c>
      <c r="EW475" s="288"/>
      <c r="EX475" s="217"/>
      <c r="EY475" s="285"/>
      <c r="EZ475" s="222"/>
      <c r="FA475" s="217" t="str">
        <f t="shared" si="1502"/>
        <v xml:space="preserve"> </v>
      </c>
      <c r="FB475" s="288"/>
      <c r="FC475" s="217"/>
      <c r="FD475" s="285"/>
      <c r="FE475" s="127"/>
      <c r="FF475" s="127"/>
      <c r="FG475" s="127"/>
      <c r="FH475" s="127"/>
      <c r="FI475" s="127"/>
      <c r="FJ475" s="127"/>
      <c r="FK475" s="127"/>
      <c r="FL475" s="127"/>
      <c r="FM475" s="127"/>
      <c r="FN475" s="127"/>
    </row>
    <row r="476" spans="1:170" ht="15" customHeight="1">
      <c r="A476" s="361">
        <f>IF($A474+1=8,1, $A474+1)</f>
        <v>1</v>
      </c>
      <c r="B476" s="401"/>
      <c r="C476" s="385">
        <f>C474+1</f>
        <v>43325</v>
      </c>
      <c r="D476" s="275" t="s">
        <v>74</v>
      </c>
      <c r="E476" s="11" t="str">
        <f t="shared" si="1499"/>
        <v>AM</v>
      </c>
      <c r="F476" s="156"/>
      <c r="G476" s="155" t="str">
        <f t="shared" si="1495"/>
        <v xml:space="preserve"> </v>
      </c>
      <c r="H476" s="287"/>
      <c r="I476" s="155"/>
      <c r="J476" s="286"/>
      <c r="K476" s="156"/>
      <c r="L476" s="155" t="str">
        <f t="shared" si="1500"/>
        <v xml:space="preserve"> </v>
      </c>
      <c r="M476" s="287"/>
      <c r="N476" s="155"/>
      <c r="O476" s="286"/>
      <c r="P476" s="156"/>
      <c r="Q476" s="155" t="str">
        <f t="shared" si="1500"/>
        <v xml:space="preserve"> </v>
      </c>
      <c r="R476" s="287"/>
      <c r="S476" s="155"/>
      <c r="T476" s="286"/>
      <c r="U476" s="156"/>
      <c r="V476" s="155" t="str">
        <f t="shared" si="1500"/>
        <v xml:space="preserve"> </v>
      </c>
      <c r="W476" s="287"/>
      <c r="X476" s="155"/>
      <c r="Y476" s="286"/>
      <c r="Z476" s="156"/>
      <c r="AA476" s="155" t="str">
        <f t="shared" si="1500"/>
        <v xml:space="preserve"> </v>
      </c>
      <c r="AB476" s="287"/>
      <c r="AC476" s="155"/>
      <c r="AD476" s="286"/>
      <c r="AE476" s="156"/>
      <c r="AF476" s="155" t="str">
        <f t="shared" si="1500"/>
        <v xml:space="preserve"> </v>
      </c>
      <c r="AG476" s="287"/>
      <c r="AH476" s="155"/>
      <c r="AI476" s="286"/>
      <c r="AJ476" s="156"/>
      <c r="AK476" s="155" t="str">
        <f t="shared" si="1500"/>
        <v xml:space="preserve"> </v>
      </c>
      <c r="AL476" s="287"/>
      <c r="AM476" s="155"/>
      <c r="AN476" s="286"/>
      <c r="AO476" s="156"/>
      <c r="AP476" s="155" t="str">
        <f t="shared" si="1500"/>
        <v xml:space="preserve"> </v>
      </c>
      <c r="AQ476" s="287"/>
      <c r="AR476" s="155"/>
      <c r="AS476" s="286"/>
      <c r="AT476" s="156"/>
      <c r="AU476" s="155" t="str">
        <f t="shared" si="1500"/>
        <v xml:space="preserve"> </v>
      </c>
      <c r="AV476" s="287"/>
      <c r="AW476" s="155"/>
      <c r="AX476" s="286"/>
      <c r="AY476" s="156"/>
      <c r="AZ476" s="155" t="str">
        <f t="shared" si="1500"/>
        <v xml:space="preserve"> </v>
      </c>
      <c r="BA476" s="287"/>
      <c r="BB476" s="155"/>
      <c r="BC476" s="286"/>
      <c r="BD476" s="156"/>
      <c r="BE476" s="155" t="str">
        <f t="shared" si="1500"/>
        <v xml:space="preserve"> </v>
      </c>
      <c r="BF476" s="287"/>
      <c r="BG476" s="155"/>
      <c r="BH476" s="286"/>
      <c r="BI476" s="156"/>
      <c r="BJ476" s="155" t="str">
        <f t="shared" si="1500"/>
        <v xml:space="preserve"> </v>
      </c>
      <c r="BK476" s="287"/>
      <c r="BL476" s="155"/>
      <c r="BM476" s="286"/>
      <c r="BN476" s="156"/>
      <c r="BO476" s="155" t="str">
        <f t="shared" si="1500"/>
        <v xml:space="preserve"> </v>
      </c>
      <c r="BP476" s="287"/>
      <c r="BQ476" s="155"/>
      <c r="BR476" s="286"/>
      <c r="BS476" s="156"/>
      <c r="BT476" s="155" t="str">
        <f t="shared" si="1500"/>
        <v xml:space="preserve"> </v>
      </c>
      <c r="BU476" s="287"/>
      <c r="BV476" s="155"/>
      <c r="BW476" s="286"/>
      <c r="BX476" s="156"/>
      <c r="BY476" s="155" t="str">
        <f t="shared" si="1501"/>
        <v xml:space="preserve"> </v>
      </c>
      <c r="BZ476" s="287"/>
      <c r="CA476" s="155"/>
      <c r="CB476" s="286"/>
      <c r="CC476" s="156"/>
      <c r="CD476" s="155" t="str">
        <f t="shared" si="1501"/>
        <v xml:space="preserve"> </v>
      </c>
      <c r="CE476" s="287"/>
      <c r="CF476" s="155"/>
      <c r="CG476" s="286"/>
      <c r="CH476" s="156"/>
      <c r="CI476" s="155" t="str">
        <f t="shared" si="1501"/>
        <v xml:space="preserve"> </v>
      </c>
      <c r="CJ476" s="287"/>
      <c r="CK476" s="155"/>
      <c r="CL476" s="286"/>
      <c r="CM476" s="156"/>
      <c r="CN476" s="155" t="str">
        <f t="shared" si="1501"/>
        <v xml:space="preserve"> </v>
      </c>
      <c r="CO476" s="287"/>
      <c r="CP476" s="155"/>
      <c r="CQ476" s="286"/>
      <c r="CR476" s="156"/>
      <c r="CS476" s="155" t="str">
        <f t="shared" si="1501"/>
        <v xml:space="preserve"> </v>
      </c>
      <c r="CT476" s="287"/>
      <c r="CU476" s="155"/>
      <c r="CV476" s="286"/>
      <c r="CW476" s="156"/>
      <c r="CX476" s="155" t="str">
        <f t="shared" si="1501"/>
        <v xml:space="preserve"> </v>
      </c>
      <c r="CY476" s="287"/>
      <c r="CZ476" s="155"/>
      <c r="DA476" s="286"/>
      <c r="DB476" s="156"/>
      <c r="DC476" s="155" t="str">
        <f t="shared" si="1501"/>
        <v xml:space="preserve"> </v>
      </c>
      <c r="DD476" s="287"/>
      <c r="DE476" s="155"/>
      <c r="DF476" s="286"/>
      <c r="DG476" s="156"/>
      <c r="DH476" s="155" t="str">
        <f t="shared" si="1501"/>
        <v xml:space="preserve"> </v>
      </c>
      <c r="DI476" s="287"/>
      <c r="DJ476" s="155"/>
      <c r="DK476" s="286"/>
      <c r="DL476" s="156"/>
      <c r="DM476" s="155" t="str">
        <f t="shared" si="1501"/>
        <v xml:space="preserve"> </v>
      </c>
      <c r="DN476" s="287"/>
      <c r="DO476" s="155"/>
      <c r="DP476" s="286"/>
      <c r="DQ476" s="156"/>
      <c r="DR476" s="155" t="str">
        <f t="shared" si="1501"/>
        <v xml:space="preserve"> </v>
      </c>
      <c r="DS476" s="287"/>
      <c r="DT476" s="155"/>
      <c r="DU476" s="286"/>
      <c r="DV476" s="156"/>
      <c r="DW476" s="155" t="str">
        <f t="shared" si="1501"/>
        <v xml:space="preserve"> </v>
      </c>
      <c r="DX476" s="287"/>
      <c r="DY476" s="155"/>
      <c r="DZ476" s="286"/>
      <c r="EA476" s="156"/>
      <c r="EB476" s="155" t="str">
        <f t="shared" si="1501"/>
        <v xml:space="preserve"> </v>
      </c>
      <c r="EC476" s="287"/>
      <c r="ED476" s="155"/>
      <c r="EE476" s="286"/>
      <c r="EF476" s="156"/>
      <c r="EG476" s="155" t="str">
        <f t="shared" si="1501"/>
        <v xml:space="preserve"> </v>
      </c>
      <c r="EH476" s="287"/>
      <c r="EI476" s="155"/>
      <c r="EJ476" s="286"/>
      <c r="EK476" s="156"/>
      <c r="EL476" s="155" t="str">
        <f t="shared" si="1502"/>
        <v xml:space="preserve"> </v>
      </c>
      <c r="EM476" s="287"/>
      <c r="EN476" s="155"/>
      <c r="EO476" s="286"/>
      <c r="EP476" s="156"/>
      <c r="EQ476" s="155" t="str">
        <f t="shared" si="1502"/>
        <v xml:space="preserve"> </v>
      </c>
      <c r="ER476" s="287"/>
      <c r="ES476" s="155"/>
      <c r="ET476" s="286"/>
      <c r="EU476" s="156"/>
      <c r="EV476" s="155" t="str">
        <f t="shared" si="1502"/>
        <v xml:space="preserve"> </v>
      </c>
      <c r="EW476" s="287"/>
      <c r="EX476" s="155"/>
      <c r="EY476" s="286"/>
      <c r="EZ476" s="156"/>
      <c r="FA476" s="155" t="str">
        <f t="shared" si="1502"/>
        <v xml:space="preserve"> </v>
      </c>
      <c r="FB476" s="287"/>
      <c r="FC476" s="155"/>
      <c r="FD476" s="286"/>
      <c r="FE476" s="127"/>
      <c r="FF476" s="127"/>
      <c r="FG476" s="127"/>
      <c r="FH476" s="127"/>
      <c r="FI476" s="127"/>
      <c r="FJ476" s="127"/>
      <c r="FK476" s="127"/>
      <c r="FL476" s="127"/>
      <c r="FM476" s="127"/>
      <c r="FN476" s="127"/>
    </row>
    <row r="477" spans="1:170" ht="15" customHeight="1">
      <c r="A477" s="361"/>
      <c r="B477" s="401"/>
      <c r="C477" s="385"/>
      <c r="D477" s="277"/>
      <c r="E477" s="11" t="str">
        <f t="shared" si="1499"/>
        <v>PM</v>
      </c>
      <c r="F477" s="156"/>
      <c r="G477" s="155" t="str">
        <f t="shared" si="1495"/>
        <v xml:space="preserve"> </v>
      </c>
      <c r="H477" s="287"/>
      <c r="I477" s="155"/>
      <c r="J477" s="286"/>
      <c r="K477" s="156"/>
      <c r="L477" s="155" t="str">
        <f t="shared" si="1500"/>
        <v xml:space="preserve"> </v>
      </c>
      <c r="M477" s="287"/>
      <c r="N477" s="155"/>
      <c r="O477" s="286"/>
      <c r="P477" s="156"/>
      <c r="Q477" s="155" t="str">
        <f t="shared" si="1500"/>
        <v xml:space="preserve"> </v>
      </c>
      <c r="R477" s="287"/>
      <c r="S477" s="155"/>
      <c r="T477" s="286"/>
      <c r="U477" s="156"/>
      <c r="V477" s="155" t="str">
        <f t="shared" si="1500"/>
        <v xml:space="preserve"> </v>
      </c>
      <c r="W477" s="287"/>
      <c r="X477" s="155"/>
      <c r="Y477" s="286"/>
      <c r="Z477" s="156"/>
      <c r="AA477" s="155" t="str">
        <f t="shared" si="1500"/>
        <v xml:space="preserve"> </v>
      </c>
      <c r="AB477" s="287"/>
      <c r="AC477" s="155"/>
      <c r="AD477" s="286"/>
      <c r="AE477" s="156"/>
      <c r="AF477" s="155" t="str">
        <f t="shared" si="1500"/>
        <v xml:space="preserve"> </v>
      </c>
      <c r="AG477" s="287"/>
      <c r="AH477" s="155"/>
      <c r="AI477" s="286"/>
      <c r="AJ477" s="156"/>
      <c r="AK477" s="155" t="str">
        <f t="shared" si="1500"/>
        <v xml:space="preserve"> </v>
      </c>
      <c r="AL477" s="287"/>
      <c r="AM477" s="155"/>
      <c r="AN477" s="286"/>
      <c r="AO477" s="156"/>
      <c r="AP477" s="155" t="str">
        <f t="shared" si="1500"/>
        <v xml:space="preserve"> </v>
      </c>
      <c r="AQ477" s="287"/>
      <c r="AR477" s="155"/>
      <c r="AS477" s="286"/>
      <c r="AT477" s="156"/>
      <c r="AU477" s="155" t="str">
        <f t="shared" si="1500"/>
        <v xml:space="preserve"> </v>
      </c>
      <c r="AV477" s="287"/>
      <c r="AW477" s="155"/>
      <c r="AX477" s="286"/>
      <c r="AY477" s="156"/>
      <c r="AZ477" s="155" t="str">
        <f t="shared" si="1500"/>
        <v xml:space="preserve"> </v>
      </c>
      <c r="BA477" s="287"/>
      <c r="BB477" s="155"/>
      <c r="BC477" s="286"/>
      <c r="BD477" s="156"/>
      <c r="BE477" s="155" t="str">
        <f t="shared" si="1500"/>
        <v xml:space="preserve"> </v>
      </c>
      <c r="BF477" s="287"/>
      <c r="BG477" s="155"/>
      <c r="BH477" s="286"/>
      <c r="BI477" s="156"/>
      <c r="BJ477" s="155" t="str">
        <f t="shared" si="1500"/>
        <v xml:space="preserve"> </v>
      </c>
      <c r="BK477" s="287"/>
      <c r="BL477" s="155"/>
      <c r="BM477" s="286"/>
      <c r="BN477" s="156"/>
      <c r="BO477" s="155" t="str">
        <f t="shared" si="1500"/>
        <v xml:space="preserve"> </v>
      </c>
      <c r="BP477" s="287"/>
      <c r="BQ477" s="155"/>
      <c r="BR477" s="286"/>
      <c r="BS477" s="156"/>
      <c r="BT477" s="155" t="str">
        <f t="shared" si="1500"/>
        <v xml:space="preserve"> </v>
      </c>
      <c r="BU477" s="287"/>
      <c r="BV477" s="155"/>
      <c r="BW477" s="286"/>
      <c r="BX477" s="156"/>
      <c r="BY477" s="155" t="str">
        <f t="shared" si="1501"/>
        <v xml:space="preserve"> </v>
      </c>
      <c r="BZ477" s="287"/>
      <c r="CA477" s="155"/>
      <c r="CB477" s="286"/>
      <c r="CC477" s="156"/>
      <c r="CD477" s="155" t="str">
        <f t="shared" si="1501"/>
        <v xml:space="preserve"> </v>
      </c>
      <c r="CE477" s="287"/>
      <c r="CF477" s="155"/>
      <c r="CG477" s="286"/>
      <c r="CH477" s="156"/>
      <c r="CI477" s="155" t="str">
        <f t="shared" si="1501"/>
        <v xml:space="preserve"> </v>
      </c>
      <c r="CJ477" s="287"/>
      <c r="CK477" s="155"/>
      <c r="CL477" s="286"/>
      <c r="CM477" s="156"/>
      <c r="CN477" s="155" t="str">
        <f t="shared" si="1501"/>
        <v xml:space="preserve"> </v>
      </c>
      <c r="CO477" s="287"/>
      <c r="CP477" s="155"/>
      <c r="CQ477" s="286"/>
      <c r="CR477" s="156"/>
      <c r="CS477" s="155" t="str">
        <f t="shared" si="1501"/>
        <v xml:space="preserve"> </v>
      </c>
      <c r="CT477" s="287"/>
      <c r="CU477" s="155"/>
      <c r="CV477" s="286"/>
      <c r="CW477" s="156"/>
      <c r="CX477" s="155" t="str">
        <f t="shared" si="1501"/>
        <v xml:space="preserve"> </v>
      </c>
      <c r="CY477" s="287"/>
      <c r="CZ477" s="155"/>
      <c r="DA477" s="286"/>
      <c r="DB477" s="156"/>
      <c r="DC477" s="155" t="str">
        <f t="shared" si="1501"/>
        <v xml:space="preserve"> </v>
      </c>
      <c r="DD477" s="287"/>
      <c r="DE477" s="155"/>
      <c r="DF477" s="286"/>
      <c r="DG477" s="156"/>
      <c r="DH477" s="155" t="str">
        <f t="shared" si="1501"/>
        <v xml:space="preserve"> </v>
      </c>
      <c r="DI477" s="287"/>
      <c r="DJ477" s="155"/>
      <c r="DK477" s="286"/>
      <c r="DL477" s="156"/>
      <c r="DM477" s="155" t="str">
        <f t="shared" si="1501"/>
        <v xml:space="preserve"> </v>
      </c>
      <c r="DN477" s="287"/>
      <c r="DO477" s="155"/>
      <c r="DP477" s="286"/>
      <c r="DQ477" s="156"/>
      <c r="DR477" s="155" t="str">
        <f t="shared" si="1501"/>
        <v xml:space="preserve"> </v>
      </c>
      <c r="DS477" s="287"/>
      <c r="DT477" s="155"/>
      <c r="DU477" s="286"/>
      <c r="DV477" s="156"/>
      <c r="DW477" s="155" t="str">
        <f t="shared" si="1501"/>
        <v xml:space="preserve"> </v>
      </c>
      <c r="DX477" s="287"/>
      <c r="DY477" s="155"/>
      <c r="DZ477" s="286"/>
      <c r="EA477" s="156"/>
      <c r="EB477" s="155" t="str">
        <f t="shared" si="1501"/>
        <v xml:space="preserve"> </v>
      </c>
      <c r="EC477" s="287"/>
      <c r="ED477" s="155"/>
      <c r="EE477" s="286"/>
      <c r="EF477" s="156"/>
      <c r="EG477" s="155" t="str">
        <f t="shared" si="1501"/>
        <v xml:space="preserve"> </v>
      </c>
      <c r="EH477" s="287"/>
      <c r="EI477" s="155"/>
      <c r="EJ477" s="286"/>
      <c r="EK477" s="156"/>
      <c r="EL477" s="155" t="str">
        <f t="shared" si="1502"/>
        <v xml:space="preserve"> </v>
      </c>
      <c r="EM477" s="287"/>
      <c r="EN477" s="155"/>
      <c r="EO477" s="286"/>
      <c r="EP477" s="156"/>
      <c r="EQ477" s="155" t="str">
        <f t="shared" si="1502"/>
        <v xml:space="preserve"> </v>
      </c>
      <c r="ER477" s="287"/>
      <c r="ES477" s="155"/>
      <c r="ET477" s="286"/>
      <c r="EU477" s="156"/>
      <c r="EV477" s="155" t="str">
        <f t="shared" si="1502"/>
        <v xml:space="preserve"> </v>
      </c>
      <c r="EW477" s="287"/>
      <c r="EX477" s="155"/>
      <c r="EY477" s="286"/>
      <c r="EZ477" s="156"/>
      <c r="FA477" s="155" t="str">
        <f t="shared" si="1502"/>
        <v xml:space="preserve"> </v>
      </c>
      <c r="FB477" s="287"/>
      <c r="FC477" s="155"/>
      <c r="FD477" s="286"/>
      <c r="FE477" s="127"/>
      <c r="FF477" s="127"/>
      <c r="FG477" s="127"/>
      <c r="FH477" s="127"/>
      <c r="FI477" s="127"/>
      <c r="FJ477" s="127"/>
      <c r="FK477" s="127"/>
      <c r="FL477" s="127"/>
      <c r="FM477" s="127"/>
      <c r="FN477" s="127"/>
    </row>
    <row r="478" spans="1:170" ht="15" customHeight="1">
      <c r="A478" s="361">
        <f>IF($A476+1=8,1, $A476+1)</f>
        <v>2</v>
      </c>
      <c r="B478" s="401"/>
      <c r="C478" s="385">
        <f>C476+1</f>
        <v>43326</v>
      </c>
      <c r="D478" s="275" t="s">
        <v>75</v>
      </c>
      <c r="E478" s="11" t="str">
        <f t="shared" si="1499"/>
        <v>AM</v>
      </c>
      <c r="F478" s="156"/>
      <c r="G478" s="155" t="str">
        <f t="shared" si="1495"/>
        <v xml:space="preserve"> </v>
      </c>
      <c r="H478" s="287"/>
      <c r="I478" s="155"/>
      <c r="J478" s="286"/>
      <c r="K478" s="156"/>
      <c r="L478" s="155" t="str">
        <f t="shared" si="1500"/>
        <v xml:space="preserve"> </v>
      </c>
      <c r="M478" s="287"/>
      <c r="N478" s="155"/>
      <c r="O478" s="286"/>
      <c r="P478" s="156"/>
      <c r="Q478" s="155" t="str">
        <f t="shared" si="1500"/>
        <v xml:space="preserve"> </v>
      </c>
      <c r="R478" s="287"/>
      <c r="S478" s="155"/>
      <c r="T478" s="286"/>
      <c r="U478" s="156"/>
      <c r="V478" s="155" t="str">
        <f t="shared" si="1500"/>
        <v xml:space="preserve"> </v>
      </c>
      <c r="W478" s="287"/>
      <c r="X478" s="155"/>
      <c r="Y478" s="286"/>
      <c r="Z478" s="156"/>
      <c r="AA478" s="155" t="str">
        <f t="shared" si="1500"/>
        <v xml:space="preserve"> </v>
      </c>
      <c r="AB478" s="287"/>
      <c r="AC478" s="155"/>
      <c r="AD478" s="286"/>
      <c r="AE478" s="156"/>
      <c r="AF478" s="155" t="str">
        <f t="shared" si="1500"/>
        <v xml:space="preserve"> </v>
      </c>
      <c r="AG478" s="287"/>
      <c r="AH478" s="155"/>
      <c r="AI478" s="286"/>
      <c r="AJ478" s="156"/>
      <c r="AK478" s="155" t="str">
        <f t="shared" si="1500"/>
        <v xml:space="preserve"> </v>
      </c>
      <c r="AL478" s="287"/>
      <c r="AM478" s="155"/>
      <c r="AN478" s="286"/>
      <c r="AO478" s="156"/>
      <c r="AP478" s="155" t="str">
        <f t="shared" si="1500"/>
        <v xml:space="preserve"> </v>
      </c>
      <c r="AQ478" s="287"/>
      <c r="AR478" s="155"/>
      <c r="AS478" s="286"/>
      <c r="AT478" s="156"/>
      <c r="AU478" s="155" t="str">
        <f t="shared" si="1500"/>
        <v xml:space="preserve"> </v>
      </c>
      <c r="AV478" s="287"/>
      <c r="AW478" s="155"/>
      <c r="AX478" s="286"/>
      <c r="AY478" s="156"/>
      <c r="AZ478" s="155" t="str">
        <f t="shared" si="1500"/>
        <v xml:space="preserve"> </v>
      </c>
      <c r="BA478" s="287"/>
      <c r="BB478" s="155"/>
      <c r="BC478" s="286"/>
      <c r="BD478" s="156"/>
      <c r="BE478" s="155" t="str">
        <f t="shared" si="1500"/>
        <v xml:space="preserve"> </v>
      </c>
      <c r="BF478" s="287"/>
      <c r="BG478" s="155"/>
      <c r="BH478" s="286"/>
      <c r="BI478" s="156"/>
      <c r="BJ478" s="155" t="str">
        <f t="shared" si="1500"/>
        <v xml:space="preserve"> </v>
      </c>
      <c r="BK478" s="287"/>
      <c r="BL478" s="155"/>
      <c r="BM478" s="286"/>
      <c r="BN478" s="156"/>
      <c r="BO478" s="155" t="str">
        <f t="shared" si="1500"/>
        <v xml:space="preserve"> </v>
      </c>
      <c r="BP478" s="287"/>
      <c r="BQ478" s="155"/>
      <c r="BR478" s="286"/>
      <c r="BS478" s="156"/>
      <c r="BT478" s="155" t="str">
        <f t="shared" si="1500"/>
        <v xml:space="preserve"> </v>
      </c>
      <c r="BU478" s="287"/>
      <c r="BV478" s="155"/>
      <c r="BW478" s="286"/>
      <c r="BX478" s="156"/>
      <c r="BY478" s="155" t="str">
        <f t="shared" si="1501"/>
        <v xml:space="preserve"> </v>
      </c>
      <c r="BZ478" s="287"/>
      <c r="CA478" s="155"/>
      <c r="CB478" s="286"/>
      <c r="CC478" s="156"/>
      <c r="CD478" s="155" t="str">
        <f t="shared" si="1501"/>
        <v xml:space="preserve"> </v>
      </c>
      <c r="CE478" s="287"/>
      <c r="CF478" s="155"/>
      <c r="CG478" s="286"/>
      <c r="CH478" s="156"/>
      <c r="CI478" s="155" t="str">
        <f t="shared" si="1501"/>
        <v xml:space="preserve"> </v>
      </c>
      <c r="CJ478" s="287"/>
      <c r="CK478" s="155"/>
      <c r="CL478" s="286"/>
      <c r="CM478" s="156"/>
      <c r="CN478" s="155" t="str">
        <f t="shared" si="1501"/>
        <v xml:space="preserve"> </v>
      </c>
      <c r="CO478" s="287"/>
      <c r="CP478" s="155"/>
      <c r="CQ478" s="286"/>
      <c r="CR478" s="156"/>
      <c r="CS478" s="155" t="str">
        <f t="shared" si="1501"/>
        <v xml:space="preserve"> </v>
      </c>
      <c r="CT478" s="287"/>
      <c r="CU478" s="155"/>
      <c r="CV478" s="286"/>
      <c r="CW478" s="156"/>
      <c r="CX478" s="155" t="str">
        <f t="shared" si="1501"/>
        <v xml:space="preserve"> </v>
      </c>
      <c r="CY478" s="287"/>
      <c r="CZ478" s="155"/>
      <c r="DA478" s="286"/>
      <c r="DB478" s="156"/>
      <c r="DC478" s="155" t="str">
        <f t="shared" si="1501"/>
        <v xml:space="preserve"> </v>
      </c>
      <c r="DD478" s="287"/>
      <c r="DE478" s="155"/>
      <c r="DF478" s="286"/>
      <c r="DG478" s="156"/>
      <c r="DH478" s="155" t="str">
        <f t="shared" si="1501"/>
        <v xml:space="preserve"> </v>
      </c>
      <c r="DI478" s="287"/>
      <c r="DJ478" s="155"/>
      <c r="DK478" s="286"/>
      <c r="DL478" s="156"/>
      <c r="DM478" s="155" t="str">
        <f t="shared" si="1501"/>
        <v xml:space="preserve"> </v>
      </c>
      <c r="DN478" s="287"/>
      <c r="DO478" s="155"/>
      <c r="DP478" s="286"/>
      <c r="DQ478" s="156"/>
      <c r="DR478" s="155" t="str">
        <f t="shared" si="1501"/>
        <v xml:space="preserve"> </v>
      </c>
      <c r="DS478" s="287"/>
      <c r="DT478" s="155"/>
      <c r="DU478" s="286"/>
      <c r="DV478" s="156"/>
      <c r="DW478" s="155" t="str">
        <f t="shared" si="1501"/>
        <v xml:space="preserve"> </v>
      </c>
      <c r="DX478" s="287"/>
      <c r="DY478" s="155"/>
      <c r="DZ478" s="286"/>
      <c r="EA478" s="156"/>
      <c r="EB478" s="155" t="str">
        <f t="shared" si="1501"/>
        <v xml:space="preserve"> </v>
      </c>
      <c r="EC478" s="287"/>
      <c r="ED478" s="155"/>
      <c r="EE478" s="286"/>
      <c r="EF478" s="156"/>
      <c r="EG478" s="155" t="str">
        <f t="shared" si="1501"/>
        <v xml:space="preserve"> </v>
      </c>
      <c r="EH478" s="287"/>
      <c r="EI478" s="155"/>
      <c r="EJ478" s="286"/>
      <c r="EK478" s="156"/>
      <c r="EL478" s="155" t="str">
        <f t="shared" si="1502"/>
        <v xml:space="preserve"> </v>
      </c>
      <c r="EM478" s="287"/>
      <c r="EN478" s="155"/>
      <c r="EO478" s="286"/>
      <c r="EP478" s="156"/>
      <c r="EQ478" s="155" t="str">
        <f t="shared" si="1502"/>
        <v xml:space="preserve"> </v>
      </c>
      <c r="ER478" s="287"/>
      <c r="ES478" s="155"/>
      <c r="ET478" s="286"/>
      <c r="EU478" s="156"/>
      <c r="EV478" s="155" t="str">
        <f t="shared" si="1502"/>
        <v xml:space="preserve"> </v>
      </c>
      <c r="EW478" s="287"/>
      <c r="EX478" s="155"/>
      <c r="EY478" s="286"/>
      <c r="EZ478" s="156"/>
      <c r="FA478" s="155" t="str">
        <f t="shared" si="1502"/>
        <v xml:space="preserve"> </v>
      </c>
      <c r="FB478" s="287"/>
      <c r="FC478" s="155"/>
      <c r="FD478" s="286"/>
      <c r="FE478" s="127"/>
      <c r="FF478" s="127"/>
      <c r="FG478" s="127"/>
      <c r="FH478" s="127"/>
      <c r="FI478" s="127"/>
      <c r="FJ478" s="127"/>
      <c r="FK478" s="127"/>
      <c r="FL478" s="127"/>
      <c r="FM478" s="127"/>
      <c r="FN478" s="127"/>
    </row>
    <row r="479" spans="1:170" ht="15" customHeight="1">
      <c r="A479" s="361"/>
      <c r="B479" s="401"/>
      <c r="C479" s="385"/>
      <c r="D479" s="277"/>
      <c r="E479" s="11" t="str">
        <f t="shared" si="1499"/>
        <v>PM</v>
      </c>
      <c r="F479" s="156"/>
      <c r="G479" s="155" t="str">
        <f t="shared" si="1495"/>
        <v xml:space="preserve"> </v>
      </c>
      <c r="H479" s="287"/>
      <c r="I479" s="155"/>
      <c r="J479" s="286"/>
      <c r="K479" s="156"/>
      <c r="L479" s="155" t="str">
        <f t="shared" si="1500"/>
        <v xml:space="preserve"> </v>
      </c>
      <c r="M479" s="287"/>
      <c r="N479" s="155"/>
      <c r="O479" s="286"/>
      <c r="P479" s="156"/>
      <c r="Q479" s="155" t="str">
        <f t="shared" si="1500"/>
        <v xml:space="preserve"> </v>
      </c>
      <c r="R479" s="287"/>
      <c r="S479" s="155"/>
      <c r="T479" s="286"/>
      <c r="U479" s="156"/>
      <c r="V479" s="155" t="str">
        <f t="shared" si="1500"/>
        <v xml:space="preserve"> </v>
      </c>
      <c r="W479" s="287"/>
      <c r="X479" s="155"/>
      <c r="Y479" s="286"/>
      <c r="Z479" s="156"/>
      <c r="AA479" s="155" t="str">
        <f t="shared" si="1500"/>
        <v xml:space="preserve"> </v>
      </c>
      <c r="AB479" s="287"/>
      <c r="AC479" s="155"/>
      <c r="AD479" s="286"/>
      <c r="AE479" s="156"/>
      <c r="AF479" s="155" t="str">
        <f t="shared" si="1500"/>
        <v xml:space="preserve"> </v>
      </c>
      <c r="AG479" s="287"/>
      <c r="AH479" s="155"/>
      <c r="AI479" s="286"/>
      <c r="AJ479" s="156"/>
      <c r="AK479" s="155" t="str">
        <f t="shared" si="1500"/>
        <v xml:space="preserve"> </v>
      </c>
      <c r="AL479" s="287"/>
      <c r="AM479" s="155"/>
      <c r="AN479" s="286"/>
      <c r="AO479" s="156"/>
      <c r="AP479" s="155" t="str">
        <f t="shared" si="1500"/>
        <v xml:space="preserve"> </v>
      </c>
      <c r="AQ479" s="287"/>
      <c r="AR479" s="155"/>
      <c r="AS479" s="286"/>
      <c r="AT479" s="156"/>
      <c r="AU479" s="155" t="str">
        <f t="shared" si="1500"/>
        <v xml:space="preserve"> </v>
      </c>
      <c r="AV479" s="287"/>
      <c r="AW479" s="155"/>
      <c r="AX479" s="286"/>
      <c r="AY479" s="156"/>
      <c r="AZ479" s="155" t="str">
        <f t="shared" si="1500"/>
        <v xml:space="preserve"> </v>
      </c>
      <c r="BA479" s="287"/>
      <c r="BB479" s="155"/>
      <c r="BC479" s="286"/>
      <c r="BD479" s="156"/>
      <c r="BE479" s="155" t="str">
        <f t="shared" si="1500"/>
        <v xml:space="preserve"> </v>
      </c>
      <c r="BF479" s="287"/>
      <c r="BG479" s="155"/>
      <c r="BH479" s="286"/>
      <c r="BI479" s="156"/>
      <c r="BJ479" s="155" t="str">
        <f t="shared" si="1500"/>
        <v xml:space="preserve"> </v>
      </c>
      <c r="BK479" s="287"/>
      <c r="BL479" s="155"/>
      <c r="BM479" s="286"/>
      <c r="BN479" s="156"/>
      <c r="BO479" s="155" t="str">
        <f t="shared" si="1500"/>
        <v xml:space="preserve"> </v>
      </c>
      <c r="BP479" s="287"/>
      <c r="BQ479" s="155"/>
      <c r="BR479" s="286"/>
      <c r="BS479" s="156"/>
      <c r="BT479" s="155" t="str">
        <f t="shared" si="1500"/>
        <v xml:space="preserve"> </v>
      </c>
      <c r="BU479" s="287"/>
      <c r="BV479" s="155"/>
      <c r="BW479" s="286"/>
      <c r="BX479" s="156"/>
      <c r="BY479" s="155" t="str">
        <f t="shared" si="1501"/>
        <v xml:space="preserve"> </v>
      </c>
      <c r="BZ479" s="287"/>
      <c r="CA479" s="155"/>
      <c r="CB479" s="286"/>
      <c r="CC479" s="156"/>
      <c r="CD479" s="155" t="str">
        <f t="shared" si="1501"/>
        <v xml:space="preserve"> </v>
      </c>
      <c r="CE479" s="287"/>
      <c r="CF479" s="155"/>
      <c r="CG479" s="286"/>
      <c r="CH479" s="156"/>
      <c r="CI479" s="155" t="str">
        <f t="shared" si="1501"/>
        <v xml:space="preserve"> </v>
      </c>
      <c r="CJ479" s="287"/>
      <c r="CK479" s="155"/>
      <c r="CL479" s="286"/>
      <c r="CM479" s="156"/>
      <c r="CN479" s="155" t="str">
        <f t="shared" si="1501"/>
        <v xml:space="preserve"> </v>
      </c>
      <c r="CO479" s="287"/>
      <c r="CP479" s="155"/>
      <c r="CQ479" s="286"/>
      <c r="CR479" s="156"/>
      <c r="CS479" s="155" t="str">
        <f t="shared" si="1501"/>
        <v xml:space="preserve"> </v>
      </c>
      <c r="CT479" s="287"/>
      <c r="CU479" s="155"/>
      <c r="CV479" s="286"/>
      <c r="CW479" s="156"/>
      <c r="CX479" s="155" t="str">
        <f t="shared" si="1501"/>
        <v xml:space="preserve"> </v>
      </c>
      <c r="CY479" s="287"/>
      <c r="CZ479" s="155"/>
      <c r="DA479" s="286"/>
      <c r="DB479" s="156"/>
      <c r="DC479" s="155" t="str">
        <f t="shared" si="1501"/>
        <v xml:space="preserve"> </v>
      </c>
      <c r="DD479" s="287"/>
      <c r="DE479" s="155"/>
      <c r="DF479" s="286"/>
      <c r="DG479" s="156"/>
      <c r="DH479" s="155" t="str">
        <f t="shared" si="1501"/>
        <v xml:space="preserve"> </v>
      </c>
      <c r="DI479" s="287"/>
      <c r="DJ479" s="155"/>
      <c r="DK479" s="286"/>
      <c r="DL479" s="156"/>
      <c r="DM479" s="155" t="str">
        <f t="shared" si="1501"/>
        <v xml:space="preserve"> </v>
      </c>
      <c r="DN479" s="287"/>
      <c r="DO479" s="155"/>
      <c r="DP479" s="286"/>
      <c r="DQ479" s="156"/>
      <c r="DR479" s="155" t="str">
        <f t="shared" si="1501"/>
        <v xml:space="preserve"> </v>
      </c>
      <c r="DS479" s="287"/>
      <c r="DT479" s="155"/>
      <c r="DU479" s="286"/>
      <c r="DV479" s="156"/>
      <c r="DW479" s="155" t="str">
        <f t="shared" si="1501"/>
        <v xml:space="preserve"> </v>
      </c>
      <c r="DX479" s="287"/>
      <c r="DY479" s="155"/>
      <c r="DZ479" s="286"/>
      <c r="EA479" s="156"/>
      <c r="EB479" s="155" t="str">
        <f t="shared" si="1501"/>
        <v xml:space="preserve"> </v>
      </c>
      <c r="EC479" s="287"/>
      <c r="ED479" s="155"/>
      <c r="EE479" s="286"/>
      <c r="EF479" s="156"/>
      <c r="EG479" s="155" t="str">
        <f t="shared" si="1501"/>
        <v xml:space="preserve"> </v>
      </c>
      <c r="EH479" s="287"/>
      <c r="EI479" s="155"/>
      <c r="EJ479" s="286"/>
      <c r="EK479" s="156"/>
      <c r="EL479" s="155" t="str">
        <f t="shared" si="1502"/>
        <v xml:space="preserve"> </v>
      </c>
      <c r="EM479" s="287"/>
      <c r="EN479" s="155"/>
      <c r="EO479" s="286"/>
      <c r="EP479" s="156"/>
      <c r="EQ479" s="155" t="str">
        <f t="shared" si="1502"/>
        <v xml:space="preserve"> </v>
      </c>
      <c r="ER479" s="287"/>
      <c r="ES479" s="155"/>
      <c r="ET479" s="286"/>
      <c r="EU479" s="156"/>
      <c r="EV479" s="155" t="str">
        <f t="shared" si="1502"/>
        <v xml:space="preserve"> </v>
      </c>
      <c r="EW479" s="287"/>
      <c r="EX479" s="155"/>
      <c r="EY479" s="286"/>
      <c r="EZ479" s="156"/>
      <c r="FA479" s="155" t="str">
        <f t="shared" si="1502"/>
        <v xml:space="preserve"> </v>
      </c>
      <c r="FB479" s="287"/>
      <c r="FC479" s="155"/>
      <c r="FD479" s="286"/>
      <c r="FE479" s="127"/>
      <c r="FF479" s="127"/>
      <c r="FG479" s="127"/>
      <c r="FH479" s="127"/>
      <c r="FI479" s="127"/>
      <c r="FJ479" s="127"/>
      <c r="FK479" s="127"/>
      <c r="FL479" s="127"/>
      <c r="FM479" s="127"/>
      <c r="FN479" s="127"/>
    </row>
    <row r="480" spans="1:170" ht="15" customHeight="1">
      <c r="A480" s="361">
        <f>IF($A478+1=8,1, $A478+1)</f>
        <v>3</v>
      </c>
      <c r="B480" s="401"/>
      <c r="C480" s="385">
        <f>C478+1</f>
        <v>43327</v>
      </c>
      <c r="D480" s="275" t="s">
        <v>76</v>
      </c>
      <c r="E480" s="11" t="str">
        <f t="shared" si="1499"/>
        <v>AM</v>
      </c>
      <c r="F480" s="156"/>
      <c r="G480" s="155" t="str">
        <f t="shared" si="1495"/>
        <v xml:space="preserve"> </v>
      </c>
      <c r="H480" s="287"/>
      <c r="I480" s="155"/>
      <c r="J480" s="286"/>
      <c r="K480" s="156"/>
      <c r="L480" s="155" t="str">
        <f t="shared" si="1500"/>
        <v xml:space="preserve"> </v>
      </c>
      <c r="M480" s="287"/>
      <c r="N480" s="155"/>
      <c r="O480" s="286"/>
      <c r="P480" s="156"/>
      <c r="Q480" s="155" t="str">
        <f t="shared" si="1500"/>
        <v xml:space="preserve"> </v>
      </c>
      <c r="R480" s="287"/>
      <c r="S480" s="155"/>
      <c r="T480" s="286"/>
      <c r="U480" s="156"/>
      <c r="V480" s="155" t="str">
        <f t="shared" si="1500"/>
        <v xml:space="preserve"> </v>
      </c>
      <c r="W480" s="287"/>
      <c r="X480" s="155"/>
      <c r="Y480" s="286"/>
      <c r="Z480" s="156"/>
      <c r="AA480" s="155" t="str">
        <f t="shared" si="1500"/>
        <v xml:space="preserve"> </v>
      </c>
      <c r="AB480" s="287"/>
      <c r="AC480" s="155"/>
      <c r="AD480" s="286"/>
      <c r="AE480" s="156"/>
      <c r="AF480" s="155" t="str">
        <f t="shared" si="1500"/>
        <v xml:space="preserve"> </v>
      </c>
      <c r="AG480" s="287"/>
      <c r="AH480" s="155"/>
      <c r="AI480" s="286"/>
      <c r="AJ480" s="156"/>
      <c r="AK480" s="155" t="str">
        <f t="shared" si="1500"/>
        <v xml:space="preserve"> </v>
      </c>
      <c r="AL480" s="287"/>
      <c r="AM480" s="155"/>
      <c r="AN480" s="286"/>
      <c r="AO480" s="156"/>
      <c r="AP480" s="155" t="str">
        <f t="shared" si="1500"/>
        <v xml:space="preserve"> </v>
      </c>
      <c r="AQ480" s="287"/>
      <c r="AR480" s="155"/>
      <c r="AS480" s="286"/>
      <c r="AT480" s="156"/>
      <c r="AU480" s="155" t="str">
        <f t="shared" si="1500"/>
        <v xml:space="preserve"> </v>
      </c>
      <c r="AV480" s="287"/>
      <c r="AW480" s="155"/>
      <c r="AX480" s="286"/>
      <c r="AY480" s="156"/>
      <c r="AZ480" s="155" t="str">
        <f t="shared" si="1500"/>
        <v xml:space="preserve"> </v>
      </c>
      <c r="BA480" s="287"/>
      <c r="BB480" s="155"/>
      <c r="BC480" s="286"/>
      <c r="BD480" s="156"/>
      <c r="BE480" s="155" t="str">
        <f t="shared" si="1500"/>
        <v xml:space="preserve"> </v>
      </c>
      <c r="BF480" s="287"/>
      <c r="BG480" s="155"/>
      <c r="BH480" s="286"/>
      <c r="BI480" s="156"/>
      <c r="BJ480" s="155" t="str">
        <f t="shared" si="1500"/>
        <v xml:space="preserve"> </v>
      </c>
      <c r="BK480" s="287"/>
      <c r="BL480" s="155"/>
      <c r="BM480" s="286"/>
      <c r="BN480" s="156"/>
      <c r="BO480" s="155" t="str">
        <f t="shared" si="1500"/>
        <v xml:space="preserve"> </v>
      </c>
      <c r="BP480" s="287"/>
      <c r="BQ480" s="155"/>
      <c r="BR480" s="286"/>
      <c r="BS480" s="156"/>
      <c r="BT480" s="155" t="str">
        <f t="shared" si="1500"/>
        <v xml:space="preserve"> </v>
      </c>
      <c r="BU480" s="287"/>
      <c r="BV480" s="155"/>
      <c r="BW480" s="286"/>
      <c r="BX480" s="156"/>
      <c r="BY480" s="155" t="str">
        <f t="shared" si="1501"/>
        <v xml:space="preserve"> </v>
      </c>
      <c r="BZ480" s="287"/>
      <c r="CA480" s="155"/>
      <c r="CB480" s="286"/>
      <c r="CC480" s="156"/>
      <c r="CD480" s="155" t="str">
        <f t="shared" si="1501"/>
        <v xml:space="preserve"> </v>
      </c>
      <c r="CE480" s="287"/>
      <c r="CF480" s="155"/>
      <c r="CG480" s="286"/>
      <c r="CH480" s="156"/>
      <c r="CI480" s="155" t="str">
        <f t="shared" si="1501"/>
        <v xml:space="preserve"> </v>
      </c>
      <c r="CJ480" s="287"/>
      <c r="CK480" s="155"/>
      <c r="CL480" s="286"/>
      <c r="CM480" s="156"/>
      <c r="CN480" s="155" t="str">
        <f t="shared" si="1501"/>
        <v xml:space="preserve"> </v>
      </c>
      <c r="CO480" s="287"/>
      <c r="CP480" s="155"/>
      <c r="CQ480" s="286"/>
      <c r="CR480" s="156"/>
      <c r="CS480" s="155" t="str">
        <f t="shared" si="1501"/>
        <v xml:space="preserve"> </v>
      </c>
      <c r="CT480" s="287"/>
      <c r="CU480" s="155"/>
      <c r="CV480" s="286"/>
      <c r="CW480" s="156"/>
      <c r="CX480" s="155" t="str">
        <f t="shared" si="1501"/>
        <v xml:space="preserve"> </v>
      </c>
      <c r="CY480" s="287"/>
      <c r="CZ480" s="155"/>
      <c r="DA480" s="286"/>
      <c r="DB480" s="156"/>
      <c r="DC480" s="155" t="str">
        <f t="shared" si="1501"/>
        <v xml:space="preserve"> </v>
      </c>
      <c r="DD480" s="287"/>
      <c r="DE480" s="155"/>
      <c r="DF480" s="286"/>
      <c r="DG480" s="156"/>
      <c r="DH480" s="155" t="str">
        <f t="shared" si="1501"/>
        <v xml:space="preserve"> </v>
      </c>
      <c r="DI480" s="287"/>
      <c r="DJ480" s="155"/>
      <c r="DK480" s="286"/>
      <c r="DL480" s="156"/>
      <c r="DM480" s="155" t="str">
        <f t="shared" si="1501"/>
        <v xml:space="preserve"> </v>
      </c>
      <c r="DN480" s="287"/>
      <c r="DO480" s="155"/>
      <c r="DP480" s="286"/>
      <c r="DQ480" s="156"/>
      <c r="DR480" s="155" t="str">
        <f t="shared" si="1501"/>
        <v xml:space="preserve"> </v>
      </c>
      <c r="DS480" s="287"/>
      <c r="DT480" s="155"/>
      <c r="DU480" s="286"/>
      <c r="DV480" s="156"/>
      <c r="DW480" s="155" t="str">
        <f t="shared" si="1501"/>
        <v xml:space="preserve"> </v>
      </c>
      <c r="DX480" s="287"/>
      <c r="DY480" s="155"/>
      <c r="DZ480" s="286"/>
      <c r="EA480" s="156"/>
      <c r="EB480" s="155" t="str">
        <f t="shared" si="1501"/>
        <v xml:space="preserve"> </v>
      </c>
      <c r="EC480" s="287"/>
      <c r="ED480" s="155"/>
      <c r="EE480" s="286"/>
      <c r="EF480" s="156"/>
      <c r="EG480" s="155" t="str">
        <f t="shared" si="1501"/>
        <v xml:space="preserve"> </v>
      </c>
      <c r="EH480" s="287"/>
      <c r="EI480" s="155"/>
      <c r="EJ480" s="286"/>
      <c r="EK480" s="156"/>
      <c r="EL480" s="155" t="str">
        <f t="shared" si="1502"/>
        <v xml:space="preserve"> </v>
      </c>
      <c r="EM480" s="287"/>
      <c r="EN480" s="155"/>
      <c r="EO480" s="286"/>
      <c r="EP480" s="156"/>
      <c r="EQ480" s="155" t="str">
        <f t="shared" si="1502"/>
        <v xml:space="preserve"> </v>
      </c>
      <c r="ER480" s="287"/>
      <c r="ES480" s="155"/>
      <c r="ET480" s="286"/>
      <c r="EU480" s="156"/>
      <c r="EV480" s="155" t="str">
        <f t="shared" si="1502"/>
        <v xml:space="preserve"> </v>
      </c>
      <c r="EW480" s="287"/>
      <c r="EX480" s="155"/>
      <c r="EY480" s="286"/>
      <c r="EZ480" s="156"/>
      <c r="FA480" s="155" t="str">
        <f t="shared" si="1502"/>
        <v xml:space="preserve"> </v>
      </c>
      <c r="FB480" s="287"/>
      <c r="FC480" s="155"/>
      <c r="FD480" s="286"/>
      <c r="FE480" s="127"/>
      <c r="FF480" s="127"/>
      <c r="FG480" s="127"/>
      <c r="FH480" s="127"/>
      <c r="FI480" s="127"/>
      <c r="FJ480" s="127"/>
      <c r="FK480" s="127"/>
      <c r="FL480" s="127"/>
      <c r="FM480" s="127"/>
      <c r="FN480" s="127"/>
    </row>
    <row r="481" spans="1:170" ht="15" customHeight="1">
      <c r="A481" s="361"/>
      <c r="B481" s="401"/>
      <c r="C481" s="385"/>
      <c r="D481" s="277"/>
      <c r="E481" s="11" t="str">
        <f t="shared" si="1499"/>
        <v>PM</v>
      </c>
      <c r="F481" s="156"/>
      <c r="G481" s="155" t="str">
        <f t="shared" si="1495"/>
        <v xml:space="preserve"> </v>
      </c>
      <c r="H481" s="287"/>
      <c r="I481" s="155"/>
      <c r="J481" s="286"/>
      <c r="K481" s="156"/>
      <c r="L481" s="155" t="str">
        <f t="shared" si="1500"/>
        <v xml:space="preserve"> </v>
      </c>
      <c r="M481" s="287"/>
      <c r="N481" s="155"/>
      <c r="O481" s="286"/>
      <c r="P481" s="156"/>
      <c r="Q481" s="155" t="str">
        <f t="shared" si="1500"/>
        <v xml:space="preserve"> </v>
      </c>
      <c r="R481" s="287"/>
      <c r="S481" s="155"/>
      <c r="T481" s="286"/>
      <c r="U481" s="156"/>
      <c r="V481" s="155" t="str">
        <f t="shared" si="1500"/>
        <v xml:space="preserve"> </v>
      </c>
      <c r="W481" s="287"/>
      <c r="X481" s="155"/>
      <c r="Y481" s="286"/>
      <c r="Z481" s="156"/>
      <c r="AA481" s="155" t="str">
        <f t="shared" si="1500"/>
        <v xml:space="preserve"> </v>
      </c>
      <c r="AB481" s="287"/>
      <c r="AC481" s="155"/>
      <c r="AD481" s="286"/>
      <c r="AE481" s="156"/>
      <c r="AF481" s="155" t="str">
        <f t="shared" si="1500"/>
        <v xml:space="preserve"> </v>
      </c>
      <c r="AG481" s="287"/>
      <c r="AH481" s="155"/>
      <c r="AI481" s="286"/>
      <c r="AJ481" s="156"/>
      <c r="AK481" s="155" t="str">
        <f t="shared" si="1500"/>
        <v xml:space="preserve"> </v>
      </c>
      <c r="AL481" s="287"/>
      <c r="AM481" s="155"/>
      <c r="AN481" s="286"/>
      <c r="AO481" s="156"/>
      <c r="AP481" s="155" t="str">
        <f t="shared" si="1500"/>
        <v xml:space="preserve"> </v>
      </c>
      <c r="AQ481" s="287"/>
      <c r="AR481" s="155"/>
      <c r="AS481" s="286"/>
      <c r="AT481" s="156"/>
      <c r="AU481" s="155" t="str">
        <f t="shared" si="1500"/>
        <v xml:space="preserve"> </v>
      </c>
      <c r="AV481" s="287"/>
      <c r="AW481" s="155"/>
      <c r="AX481" s="286"/>
      <c r="AY481" s="156"/>
      <c r="AZ481" s="155" t="str">
        <f t="shared" si="1500"/>
        <v xml:space="preserve"> </v>
      </c>
      <c r="BA481" s="287"/>
      <c r="BB481" s="155"/>
      <c r="BC481" s="286"/>
      <c r="BD481" s="156"/>
      <c r="BE481" s="155" t="str">
        <f t="shared" si="1500"/>
        <v xml:space="preserve"> </v>
      </c>
      <c r="BF481" s="287"/>
      <c r="BG481" s="155"/>
      <c r="BH481" s="286"/>
      <c r="BI481" s="156"/>
      <c r="BJ481" s="155" t="str">
        <f t="shared" si="1500"/>
        <v xml:space="preserve"> </v>
      </c>
      <c r="BK481" s="287"/>
      <c r="BL481" s="155"/>
      <c r="BM481" s="286"/>
      <c r="BN481" s="156"/>
      <c r="BO481" s="155" t="str">
        <f t="shared" si="1500"/>
        <v xml:space="preserve"> </v>
      </c>
      <c r="BP481" s="287"/>
      <c r="BQ481" s="155"/>
      <c r="BR481" s="286"/>
      <c r="BS481" s="156"/>
      <c r="BT481" s="155" t="str">
        <f t="shared" si="1500"/>
        <v xml:space="preserve"> </v>
      </c>
      <c r="BU481" s="287"/>
      <c r="BV481" s="155"/>
      <c r="BW481" s="286"/>
      <c r="BX481" s="156"/>
      <c r="BY481" s="155" t="str">
        <f t="shared" si="1501"/>
        <v xml:space="preserve"> </v>
      </c>
      <c r="BZ481" s="287"/>
      <c r="CA481" s="155"/>
      <c r="CB481" s="286"/>
      <c r="CC481" s="156"/>
      <c r="CD481" s="155" t="str">
        <f t="shared" si="1501"/>
        <v xml:space="preserve"> </v>
      </c>
      <c r="CE481" s="287"/>
      <c r="CF481" s="155"/>
      <c r="CG481" s="286"/>
      <c r="CH481" s="156"/>
      <c r="CI481" s="155" t="str">
        <f t="shared" si="1501"/>
        <v xml:space="preserve"> </v>
      </c>
      <c r="CJ481" s="287"/>
      <c r="CK481" s="155"/>
      <c r="CL481" s="286"/>
      <c r="CM481" s="156"/>
      <c r="CN481" s="155" t="str">
        <f t="shared" si="1501"/>
        <v xml:space="preserve"> </v>
      </c>
      <c r="CO481" s="287"/>
      <c r="CP481" s="155"/>
      <c r="CQ481" s="286"/>
      <c r="CR481" s="156"/>
      <c r="CS481" s="155" t="str">
        <f t="shared" si="1501"/>
        <v xml:space="preserve"> </v>
      </c>
      <c r="CT481" s="287"/>
      <c r="CU481" s="155"/>
      <c r="CV481" s="286"/>
      <c r="CW481" s="156"/>
      <c r="CX481" s="155" t="str">
        <f t="shared" si="1501"/>
        <v xml:space="preserve"> </v>
      </c>
      <c r="CY481" s="287"/>
      <c r="CZ481" s="155"/>
      <c r="DA481" s="286"/>
      <c r="DB481" s="156"/>
      <c r="DC481" s="155" t="str">
        <f t="shared" si="1501"/>
        <v xml:space="preserve"> </v>
      </c>
      <c r="DD481" s="287"/>
      <c r="DE481" s="155"/>
      <c r="DF481" s="286"/>
      <c r="DG481" s="156"/>
      <c r="DH481" s="155" t="str">
        <f t="shared" si="1501"/>
        <v xml:space="preserve"> </v>
      </c>
      <c r="DI481" s="287"/>
      <c r="DJ481" s="155"/>
      <c r="DK481" s="286"/>
      <c r="DL481" s="156"/>
      <c r="DM481" s="155" t="str">
        <f t="shared" si="1501"/>
        <v xml:space="preserve"> </v>
      </c>
      <c r="DN481" s="287"/>
      <c r="DO481" s="155"/>
      <c r="DP481" s="286"/>
      <c r="DQ481" s="156"/>
      <c r="DR481" s="155" t="str">
        <f t="shared" si="1501"/>
        <v xml:space="preserve"> </v>
      </c>
      <c r="DS481" s="287"/>
      <c r="DT481" s="155"/>
      <c r="DU481" s="286"/>
      <c r="DV481" s="156"/>
      <c r="DW481" s="155" t="str">
        <f t="shared" si="1501"/>
        <v xml:space="preserve"> </v>
      </c>
      <c r="DX481" s="287"/>
      <c r="DY481" s="155"/>
      <c r="DZ481" s="286"/>
      <c r="EA481" s="156"/>
      <c r="EB481" s="155" t="str">
        <f t="shared" si="1501"/>
        <v xml:space="preserve"> </v>
      </c>
      <c r="EC481" s="287"/>
      <c r="ED481" s="155"/>
      <c r="EE481" s="286"/>
      <c r="EF481" s="156"/>
      <c r="EG481" s="155" t="str">
        <f t="shared" si="1501"/>
        <v xml:space="preserve"> </v>
      </c>
      <c r="EH481" s="287"/>
      <c r="EI481" s="155"/>
      <c r="EJ481" s="286"/>
      <c r="EK481" s="156"/>
      <c r="EL481" s="155" t="str">
        <f t="shared" si="1502"/>
        <v xml:space="preserve"> </v>
      </c>
      <c r="EM481" s="287"/>
      <c r="EN481" s="155"/>
      <c r="EO481" s="286"/>
      <c r="EP481" s="156"/>
      <c r="EQ481" s="155" t="str">
        <f t="shared" si="1502"/>
        <v xml:space="preserve"> </v>
      </c>
      <c r="ER481" s="287"/>
      <c r="ES481" s="155"/>
      <c r="ET481" s="286"/>
      <c r="EU481" s="156"/>
      <c r="EV481" s="155" t="str">
        <f t="shared" si="1502"/>
        <v xml:space="preserve"> </v>
      </c>
      <c r="EW481" s="287"/>
      <c r="EX481" s="155"/>
      <c r="EY481" s="286"/>
      <c r="EZ481" s="156"/>
      <c r="FA481" s="155" t="str">
        <f t="shared" si="1502"/>
        <v xml:space="preserve"> </v>
      </c>
      <c r="FB481" s="287"/>
      <c r="FC481" s="155"/>
      <c r="FD481" s="286"/>
      <c r="FE481" s="127"/>
      <c r="FF481" s="127"/>
      <c r="FG481" s="127"/>
      <c r="FH481" s="127"/>
      <c r="FI481" s="127"/>
      <c r="FJ481" s="127"/>
      <c r="FK481" s="127"/>
      <c r="FL481" s="127"/>
      <c r="FM481" s="127"/>
      <c r="FN481" s="127"/>
    </row>
    <row r="482" spans="1:170" ht="15" customHeight="1">
      <c r="A482" s="361">
        <f>IF($A480+1=8,1, $A480+1)</f>
        <v>4</v>
      </c>
      <c r="B482" s="401"/>
      <c r="C482" s="385">
        <f>C480+1</f>
        <v>43328</v>
      </c>
      <c r="D482" s="275" t="s">
        <v>77</v>
      </c>
      <c r="E482" s="11" t="str">
        <f t="shared" si="1499"/>
        <v>AM</v>
      </c>
      <c r="F482" s="156"/>
      <c r="G482" s="155" t="str">
        <f t="shared" si="1495"/>
        <v xml:space="preserve"> </v>
      </c>
      <c r="H482" s="287"/>
      <c r="I482" s="155"/>
      <c r="J482" s="286"/>
      <c r="K482" s="156"/>
      <c r="L482" s="155" t="str">
        <f t="shared" si="1500"/>
        <v xml:space="preserve"> </v>
      </c>
      <c r="M482" s="287"/>
      <c r="N482" s="155"/>
      <c r="O482" s="286"/>
      <c r="P482" s="156"/>
      <c r="Q482" s="155" t="str">
        <f t="shared" si="1500"/>
        <v xml:space="preserve"> </v>
      </c>
      <c r="R482" s="287"/>
      <c r="S482" s="155"/>
      <c r="T482" s="286"/>
      <c r="U482" s="156"/>
      <c r="V482" s="155" t="str">
        <f t="shared" si="1500"/>
        <v xml:space="preserve"> </v>
      </c>
      <c r="W482" s="287"/>
      <c r="X482" s="155"/>
      <c r="Y482" s="286"/>
      <c r="Z482" s="156"/>
      <c r="AA482" s="155" t="str">
        <f t="shared" si="1500"/>
        <v xml:space="preserve"> </v>
      </c>
      <c r="AB482" s="287"/>
      <c r="AC482" s="155"/>
      <c r="AD482" s="286"/>
      <c r="AE482" s="156"/>
      <c r="AF482" s="155" t="str">
        <f t="shared" si="1500"/>
        <v xml:space="preserve"> </v>
      </c>
      <c r="AG482" s="287"/>
      <c r="AH482" s="155"/>
      <c r="AI482" s="286"/>
      <c r="AJ482" s="156"/>
      <c r="AK482" s="155" t="str">
        <f t="shared" si="1500"/>
        <v xml:space="preserve"> </v>
      </c>
      <c r="AL482" s="287"/>
      <c r="AM482" s="155"/>
      <c r="AN482" s="286"/>
      <c r="AO482" s="156"/>
      <c r="AP482" s="155" t="str">
        <f t="shared" si="1500"/>
        <v xml:space="preserve"> </v>
      </c>
      <c r="AQ482" s="287"/>
      <c r="AR482" s="155"/>
      <c r="AS482" s="286"/>
      <c r="AT482" s="156"/>
      <c r="AU482" s="155" t="str">
        <f t="shared" si="1500"/>
        <v xml:space="preserve"> </v>
      </c>
      <c r="AV482" s="287"/>
      <c r="AW482" s="155"/>
      <c r="AX482" s="286"/>
      <c r="AY482" s="156"/>
      <c r="AZ482" s="155" t="str">
        <f t="shared" si="1500"/>
        <v xml:space="preserve"> </v>
      </c>
      <c r="BA482" s="287"/>
      <c r="BB482" s="155"/>
      <c r="BC482" s="286"/>
      <c r="BD482" s="156"/>
      <c r="BE482" s="155" t="str">
        <f t="shared" si="1500"/>
        <v xml:space="preserve"> </v>
      </c>
      <c r="BF482" s="287"/>
      <c r="BG482" s="155"/>
      <c r="BH482" s="286"/>
      <c r="BI482" s="156"/>
      <c r="BJ482" s="155" t="str">
        <f t="shared" si="1500"/>
        <v xml:space="preserve"> </v>
      </c>
      <c r="BK482" s="287"/>
      <c r="BL482" s="155"/>
      <c r="BM482" s="286"/>
      <c r="BN482" s="156"/>
      <c r="BO482" s="155" t="str">
        <f t="shared" si="1500"/>
        <v xml:space="preserve"> </v>
      </c>
      <c r="BP482" s="287"/>
      <c r="BQ482" s="155"/>
      <c r="BR482" s="286"/>
      <c r="BS482" s="156"/>
      <c r="BT482" s="155" t="str">
        <f t="shared" si="1500"/>
        <v xml:space="preserve"> </v>
      </c>
      <c r="BU482" s="287"/>
      <c r="BV482" s="155"/>
      <c r="BW482" s="286"/>
      <c r="BX482" s="156"/>
      <c r="BY482" s="155" t="str">
        <f t="shared" si="1501"/>
        <v xml:space="preserve"> </v>
      </c>
      <c r="BZ482" s="287"/>
      <c r="CA482" s="155"/>
      <c r="CB482" s="286"/>
      <c r="CC482" s="156"/>
      <c r="CD482" s="155" t="str">
        <f t="shared" si="1501"/>
        <v xml:space="preserve"> </v>
      </c>
      <c r="CE482" s="287"/>
      <c r="CF482" s="155"/>
      <c r="CG482" s="286"/>
      <c r="CH482" s="156"/>
      <c r="CI482" s="155" t="str">
        <f t="shared" si="1501"/>
        <v xml:space="preserve"> </v>
      </c>
      <c r="CJ482" s="287"/>
      <c r="CK482" s="155"/>
      <c r="CL482" s="286"/>
      <c r="CM482" s="156"/>
      <c r="CN482" s="155" t="str">
        <f t="shared" si="1501"/>
        <v xml:space="preserve"> </v>
      </c>
      <c r="CO482" s="287"/>
      <c r="CP482" s="155"/>
      <c r="CQ482" s="286"/>
      <c r="CR482" s="156"/>
      <c r="CS482" s="155" t="str">
        <f t="shared" si="1501"/>
        <v xml:space="preserve"> </v>
      </c>
      <c r="CT482" s="287"/>
      <c r="CU482" s="155"/>
      <c r="CV482" s="286"/>
      <c r="CW482" s="156"/>
      <c r="CX482" s="155" t="str">
        <f t="shared" si="1501"/>
        <v xml:space="preserve"> </v>
      </c>
      <c r="CY482" s="287"/>
      <c r="CZ482" s="155"/>
      <c r="DA482" s="286"/>
      <c r="DB482" s="156"/>
      <c r="DC482" s="155" t="str">
        <f t="shared" si="1501"/>
        <v xml:space="preserve"> </v>
      </c>
      <c r="DD482" s="287"/>
      <c r="DE482" s="155"/>
      <c r="DF482" s="286"/>
      <c r="DG482" s="156"/>
      <c r="DH482" s="155" t="str">
        <f t="shared" si="1501"/>
        <v xml:space="preserve"> </v>
      </c>
      <c r="DI482" s="287"/>
      <c r="DJ482" s="155"/>
      <c r="DK482" s="286"/>
      <c r="DL482" s="156"/>
      <c r="DM482" s="155" t="str">
        <f t="shared" si="1501"/>
        <v xml:space="preserve"> </v>
      </c>
      <c r="DN482" s="287"/>
      <c r="DO482" s="155"/>
      <c r="DP482" s="286"/>
      <c r="DQ482" s="156"/>
      <c r="DR482" s="155" t="str">
        <f t="shared" si="1501"/>
        <v xml:space="preserve"> </v>
      </c>
      <c r="DS482" s="287"/>
      <c r="DT482" s="155"/>
      <c r="DU482" s="286"/>
      <c r="DV482" s="156"/>
      <c r="DW482" s="155" t="str">
        <f t="shared" si="1501"/>
        <v xml:space="preserve"> </v>
      </c>
      <c r="DX482" s="287"/>
      <c r="DY482" s="155"/>
      <c r="DZ482" s="286"/>
      <c r="EA482" s="156"/>
      <c r="EB482" s="155" t="str">
        <f t="shared" si="1501"/>
        <v xml:space="preserve"> </v>
      </c>
      <c r="EC482" s="287"/>
      <c r="ED482" s="155"/>
      <c r="EE482" s="286"/>
      <c r="EF482" s="156"/>
      <c r="EG482" s="155" t="str">
        <f t="shared" si="1501"/>
        <v xml:space="preserve"> </v>
      </c>
      <c r="EH482" s="287"/>
      <c r="EI482" s="155"/>
      <c r="EJ482" s="286"/>
      <c r="EK482" s="156"/>
      <c r="EL482" s="155" t="str">
        <f t="shared" si="1502"/>
        <v xml:space="preserve"> </v>
      </c>
      <c r="EM482" s="287"/>
      <c r="EN482" s="155"/>
      <c r="EO482" s="286"/>
      <c r="EP482" s="156"/>
      <c r="EQ482" s="155" t="str">
        <f t="shared" si="1502"/>
        <v xml:space="preserve"> </v>
      </c>
      <c r="ER482" s="287"/>
      <c r="ES482" s="155"/>
      <c r="ET482" s="286"/>
      <c r="EU482" s="156"/>
      <c r="EV482" s="155" t="str">
        <f t="shared" si="1502"/>
        <v xml:space="preserve"> </v>
      </c>
      <c r="EW482" s="287"/>
      <c r="EX482" s="155"/>
      <c r="EY482" s="286"/>
      <c r="EZ482" s="156"/>
      <c r="FA482" s="155" t="str">
        <f t="shared" si="1502"/>
        <v xml:space="preserve"> </v>
      </c>
      <c r="FB482" s="287"/>
      <c r="FC482" s="155"/>
      <c r="FD482" s="286"/>
      <c r="FE482" s="127"/>
      <c r="FF482" s="127"/>
      <c r="FG482" s="127"/>
      <c r="FH482" s="127"/>
      <c r="FI482" s="127"/>
      <c r="FJ482" s="127"/>
      <c r="FK482" s="127"/>
      <c r="FL482" s="127"/>
      <c r="FM482" s="127"/>
      <c r="FN482" s="127"/>
    </row>
    <row r="483" spans="1:170" ht="15" customHeight="1">
      <c r="A483" s="361"/>
      <c r="B483" s="401"/>
      <c r="C483" s="385"/>
      <c r="D483" s="277"/>
      <c r="E483" s="11" t="str">
        <f t="shared" si="1499"/>
        <v>PM</v>
      </c>
      <c r="F483" s="156"/>
      <c r="G483" s="155" t="str">
        <f t="shared" si="1495"/>
        <v xml:space="preserve"> </v>
      </c>
      <c r="H483" s="287"/>
      <c r="I483" s="155"/>
      <c r="J483" s="286"/>
      <c r="K483" s="156"/>
      <c r="L483" s="155" t="str">
        <f t="shared" si="1500"/>
        <v xml:space="preserve"> </v>
      </c>
      <c r="M483" s="287"/>
      <c r="N483" s="155"/>
      <c r="O483" s="286"/>
      <c r="P483" s="156"/>
      <c r="Q483" s="155" t="str">
        <f t="shared" si="1500"/>
        <v xml:space="preserve"> </v>
      </c>
      <c r="R483" s="287"/>
      <c r="S483" s="155"/>
      <c r="T483" s="286"/>
      <c r="U483" s="156"/>
      <c r="V483" s="155" t="str">
        <f t="shared" si="1500"/>
        <v xml:space="preserve"> </v>
      </c>
      <c r="W483" s="287"/>
      <c r="X483" s="155"/>
      <c r="Y483" s="286"/>
      <c r="Z483" s="156"/>
      <c r="AA483" s="155" t="str">
        <f t="shared" si="1500"/>
        <v xml:space="preserve"> </v>
      </c>
      <c r="AB483" s="287"/>
      <c r="AC483" s="155"/>
      <c r="AD483" s="286"/>
      <c r="AE483" s="156"/>
      <c r="AF483" s="155" t="str">
        <f t="shared" si="1500"/>
        <v xml:space="preserve"> </v>
      </c>
      <c r="AG483" s="287"/>
      <c r="AH483" s="155"/>
      <c r="AI483" s="286"/>
      <c r="AJ483" s="156"/>
      <c r="AK483" s="155" t="str">
        <f t="shared" si="1500"/>
        <v xml:space="preserve"> </v>
      </c>
      <c r="AL483" s="287"/>
      <c r="AM483" s="155"/>
      <c r="AN483" s="286"/>
      <c r="AO483" s="156"/>
      <c r="AP483" s="155" t="str">
        <f t="shared" si="1500"/>
        <v xml:space="preserve"> </v>
      </c>
      <c r="AQ483" s="287"/>
      <c r="AR483" s="155"/>
      <c r="AS483" s="286"/>
      <c r="AT483" s="156"/>
      <c r="AU483" s="155" t="str">
        <f t="shared" si="1500"/>
        <v xml:space="preserve"> </v>
      </c>
      <c r="AV483" s="287"/>
      <c r="AW483" s="155"/>
      <c r="AX483" s="286"/>
      <c r="AY483" s="156"/>
      <c r="AZ483" s="155" t="str">
        <f t="shared" si="1500"/>
        <v xml:space="preserve"> </v>
      </c>
      <c r="BA483" s="287"/>
      <c r="BB483" s="155"/>
      <c r="BC483" s="286"/>
      <c r="BD483" s="156"/>
      <c r="BE483" s="155" t="str">
        <f t="shared" si="1500"/>
        <v xml:space="preserve"> </v>
      </c>
      <c r="BF483" s="287"/>
      <c r="BG483" s="155"/>
      <c r="BH483" s="286"/>
      <c r="BI483" s="156"/>
      <c r="BJ483" s="155" t="str">
        <f t="shared" si="1500"/>
        <v xml:space="preserve"> </v>
      </c>
      <c r="BK483" s="287"/>
      <c r="BL483" s="155"/>
      <c r="BM483" s="286"/>
      <c r="BN483" s="156"/>
      <c r="BO483" s="155" t="str">
        <f t="shared" si="1500"/>
        <v xml:space="preserve"> </v>
      </c>
      <c r="BP483" s="287"/>
      <c r="BQ483" s="155"/>
      <c r="BR483" s="286"/>
      <c r="BS483" s="156"/>
      <c r="BT483" s="155" t="str">
        <f t="shared" si="1500"/>
        <v xml:space="preserve"> </v>
      </c>
      <c r="BU483" s="287"/>
      <c r="BV483" s="155"/>
      <c r="BW483" s="286"/>
      <c r="BX483" s="156"/>
      <c r="BY483" s="155" t="str">
        <f t="shared" si="1501"/>
        <v xml:space="preserve"> </v>
      </c>
      <c r="BZ483" s="287"/>
      <c r="CA483" s="155"/>
      <c r="CB483" s="286"/>
      <c r="CC483" s="156"/>
      <c r="CD483" s="155" t="str">
        <f t="shared" si="1501"/>
        <v xml:space="preserve"> </v>
      </c>
      <c r="CE483" s="287"/>
      <c r="CF483" s="155"/>
      <c r="CG483" s="286"/>
      <c r="CH483" s="156"/>
      <c r="CI483" s="155" t="str">
        <f t="shared" si="1501"/>
        <v xml:space="preserve"> </v>
      </c>
      <c r="CJ483" s="287"/>
      <c r="CK483" s="155"/>
      <c r="CL483" s="286"/>
      <c r="CM483" s="156"/>
      <c r="CN483" s="155" t="str">
        <f t="shared" si="1501"/>
        <v xml:space="preserve"> </v>
      </c>
      <c r="CO483" s="287"/>
      <c r="CP483" s="155"/>
      <c r="CQ483" s="286"/>
      <c r="CR483" s="156"/>
      <c r="CS483" s="155" t="str">
        <f t="shared" si="1501"/>
        <v xml:space="preserve"> </v>
      </c>
      <c r="CT483" s="287"/>
      <c r="CU483" s="155"/>
      <c r="CV483" s="286"/>
      <c r="CW483" s="156"/>
      <c r="CX483" s="155" t="str">
        <f t="shared" si="1501"/>
        <v xml:space="preserve"> </v>
      </c>
      <c r="CY483" s="287"/>
      <c r="CZ483" s="155"/>
      <c r="DA483" s="286"/>
      <c r="DB483" s="156"/>
      <c r="DC483" s="155" t="str">
        <f t="shared" si="1501"/>
        <v xml:space="preserve"> </v>
      </c>
      <c r="DD483" s="287"/>
      <c r="DE483" s="155"/>
      <c r="DF483" s="286"/>
      <c r="DG483" s="156"/>
      <c r="DH483" s="155" t="str">
        <f t="shared" si="1501"/>
        <v xml:space="preserve"> </v>
      </c>
      <c r="DI483" s="287"/>
      <c r="DJ483" s="155"/>
      <c r="DK483" s="286"/>
      <c r="DL483" s="156"/>
      <c r="DM483" s="155" t="str">
        <f t="shared" si="1501"/>
        <v xml:space="preserve"> </v>
      </c>
      <c r="DN483" s="287"/>
      <c r="DO483" s="155"/>
      <c r="DP483" s="286"/>
      <c r="DQ483" s="156"/>
      <c r="DR483" s="155" t="str">
        <f t="shared" si="1501"/>
        <v xml:space="preserve"> </v>
      </c>
      <c r="DS483" s="287"/>
      <c r="DT483" s="155"/>
      <c r="DU483" s="286"/>
      <c r="DV483" s="156"/>
      <c r="DW483" s="155" t="str">
        <f t="shared" si="1501"/>
        <v xml:space="preserve"> </v>
      </c>
      <c r="DX483" s="287"/>
      <c r="DY483" s="155"/>
      <c r="DZ483" s="286"/>
      <c r="EA483" s="156"/>
      <c r="EB483" s="155" t="str">
        <f t="shared" si="1501"/>
        <v xml:space="preserve"> </v>
      </c>
      <c r="EC483" s="287"/>
      <c r="ED483" s="155"/>
      <c r="EE483" s="286"/>
      <c r="EF483" s="156"/>
      <c r="EG483" s="155" t="str">
        <f t="shared" si="1501"/>
        <v xml:space="preserve"> </v>
      </c>
      <c r="EH483" s="287"/>
      <c r="EI483" s="155"/>
      <c r="EJ483" s="286"/>
      <c r="EK483" s="156"/>
      <c r="EL483" s="155" t="str">
        <f t="shared" si="1502"/>
        <v xml:space="preserve"> </v>
      </c>
      <c r="EM483" s="287"/>
      <c r="EN483" s="155"/>
      <c r="EO483" s="286"/>
      <c r="EP483" s="156"/>
      <c r="EQ483" s="155" t="str">
        <f t="shared" si="1502"/>
        <v xml:space="preserve"> </v>
      </c>
      <c r="ER483" s="287"/>
      <c r="ES483" s="155"/>
      <c r="ET483" s="286"/>
      <c r="EU483" s="156"/>
      <c r="EV483" s="155" t="str">
        <f t="shared" si="1502"/>
        <v xml:space="preserve"> </v>
      </c>
      <c r="EW483" s="287"/>
      <c r="EX483" s="155"/>
      <c r="EY483" s="286"/>
      <c r="EZ483" s="156"/>
      <c r="FA483" s="155" t="str">
        <f t="shared" si="1502"/>
        <v xml:space="preserve"> </v>
      </c>
      <c r="FB483" s="287"/>
      <c r="FC483" s="155"/>
      <c r="FD483" s="286"/>
      <c r="FE483" s="127"/>
      <c r="FF483" s="127"/>
      <c r="FG483" s="127"/>
      <c r="FH483" s="127"/>
      <c r="FI483" s="127"/>
      <c r="FJ483" s="127"/>
      <c r="FK483" s="127"/>
      <c r="FL483" s="127"/>
      <c r="FM483" s="127"/>
      <c r="FN483" s="127"/>
    </row>
    <row r="484" spans="1:170" ht="15" customHeight="1">
      <c r="A484" s="361">
        <f>IF($A482+1=8,1, $A482+1)</f>
        <v>5</v>
      </c>
      <c r="B484" s="401"/>
      <c r="C484" s="385">
        <f>C482+1</f>
        <v>43329</v>
      </c>
      <c r="D484" s="275" t="s">
        <v>78</v>
      </c>
      <c r="E484" s="11" t="str">
        <f t="shared" si="1499"/>
        <v>AM</v>
      </c>
      <c r="F484" s="156"/>
      <c r="G484" s="155" t="str">
        <f t="shared" si="1495"/>
        <v xml:space="preserve"> </v>
      </c>
      <c r="H484" s="287"/>
      <c r="I484" s="155"/>
      <c r="J484" s="286"/>
      <c r="K484" s="156"/>
      <c r="L484" s="155" t="str">
        <f t="shared" si="1500"/>
        <v xml:space="preserve"> </v>
      </c>
      <c r="M484" s="287"/>
      <c r="N484" s="155"/>
      <c r="O484" s="286"/>
      <c r="P484" s="156"/>
      <c r="Q484" s="155" t="str">
        <f t="shared" si="1500"/>
        <v xml:space="preserve"> </v>
      </c>
      <c r="R484" s="287"/>
      <c r="S484" s="155"/>
      <c r="T484" s="286"/>
      <c r="U484" s="156"/>
      <c r="V484" s="155" t="str">
        <f t="shared" si="1500"/>
        <v xml:space="preserve"> </v>
      </c>
      <c r="W484" s="287"/>
      <c r="X484" s="155"/>
      <c r="Y484" s="286"/>
      <c r="Z484" s="156"/>
      <c r="AA484" s="155" t="str">
        <f t="shared" si="1500"/>
        <v xml:space="preserve"> </v>
      </c>
      <c r="AB484" s="287"/>
      <c r="AC484" s="155"/>
      <c r="AD484" s="286"/>
      <c r="AE484" s="156"/>
      <c r="AF484" s="155" t="str">
        <f t="shared" si="1500"/>
        <v xml:space="preserve"> </v>
      </c>
      <c r="AG484" s="287"/>
      <c r="AH484" s="155"/>
      <c r="AI484" s="286"/>
      <c r="AJ484" s="156"/>
      <c r="AK484" s="155" t="str">
        <f t="shared" si="1500"/>
        <v xml:space="preserve"> </v>
      </c>
      <c r="AL484" s="287"/>
      <c r="AM484" s="155"/>
      <c r="AN484" s="286"/>
      <c r="AO484" s="156"/>
      <c r="AP484" s="155" t="str">
        <f t="shared" si="1500"/>
        <v xml:space="preserve"> </v>
      </c>
      <c r="AQ484" s="287"/>
      <c r="AR484" s="155"/>
      <c r="AS484" s="286"/>
      <c r="AT484" s="156"/>
      <c r="AU484" s="155" t="str">
        <f t="shared" si="1500"/>
        <v xml:space="preserve"> </v>
      </c>
      <c r="AV484" s="287"/>
      <c r="AW484" s="155"/>
      <c r="AX484" s="286"/>
      <c r="AY484" s="156"/>
      <c r="AZ484" s="155" t="str">
        <f t="shared" si="1500"/>
        <v xml:space="preserve"> </v>
      </c>
      <c r="BA484" s="287"/>
      <c r="BB484" s="155"/>
      <c r="BC484" s="286"/>
      <c r="BD484" s="156"/>
      <c r="BE484" s="155" t="str">
        <f t="shared" si="1500"/>
        <v xml:space="preserve"> </v>
      </c>
      <c r="BF484" s="287"/>
      <c r="BG484" s="155"/>
      <c r="BH484" s="286"/>
      <c r="BI484" s="156"/>
      <c r="BJ484" s="155" t="str">
        <f t="shared" si="1500"/>
        <v xml:space="preserve"> </v>
      </c>
      <c r="BK484" s="287"/>
      <c r="BL484" s="155"/>
      <c r="BM484" s="286"/>
      <c r="BN484" s="156"/>
      <c r="BO484" s="155" t="str">
        <f t="shared" si="1500"/>
        <v xml:space="preserve"> </v>
      </c>
      <c r="BP484" s="287"/>
      <c r="BQ484" s="155"/>
      <c r="BR484" s="286"/>
      <c r="BS484" s="156"/>
      <c r="BT484" s="155" t="str">
        <f t="shared" si="1500"/>
        <v xml:space="preserve"> </v>
      </c>
      <c r="BU484" s="287"/>
      <c r="BV484" s="155"/>
      <c r="BW484" s="286"/>
      <c r="BX484" s="156"/>
      <c r="BY484" s="155" t="str">
        <f t="shared" si="1501"/>
        <v xml:space="preserve"> </v>
      </c>
      <c r="BZ484" s="287"/>
      <c r="CA484" s="155"/>
      <c r="CB484" s="286"/>
      <c r="CC484" s="156"/>
      <c r="CD484" s="155" t="str">
        <f t="shared" si="1501"/>
        <v xml:space="preserve"> </v>
      </c>
      <c r="CE484" s="287"/>
      <c r="CF484" s="155"/>
      <c r="CG484" s="286"/>
      <c r="CH484" s="156"/>
      <c r="CI484" s="155" t="str">
        <f t="shared" si="1501"/>
        <v xml:space="preserve"> </v>
      </c>
      <c r="CJ484" s="287"/>
      <c r="CK484" s="155"/>
      <c r="CL484" s="286"/>
      <c r="CM484" s="156"/>
      <c r="CN484" s="155" t="str">
        <f t="shared" si="1501"/>
        <v xml:space="preserve"> </v>
      </c>
      <c r="CO484" s="287"/>
      <c r="CP484" s="155"/>
      <c r="CQ484" s="286"/>
      <c r="CR484" s="156"/>
      <c r="CS484" s="155" t="str">
        <f t="shared" si="1501"/>
        <v xml:space="preserve"> </v>
      </c>
      <c r="CT484" s="287"/>
      <c r="CU484" s="155"/>
      <c r="CV484" s="286"/>
      <c r="CW484" s="156"/>
      <c r="CX484" s="155" t="str">
        <f t="shared" si="1501"/>
        <v xml:space="preserve"> </v>
      </c>
      <c r="CY484" s="287"/>
      <c r="CZ484" s="155"/>
      <c r="DA484" s="286"/>
      <c r="DB484" s="156"/>
      <c r="DC484" s="155" t="str">
        <f t="shared" si="1501"/>
        <v xml:space="preserve"> </v>
      </c>
      <c r="DD484" s="287"/>
      <c r="DE484" s="155"/>
      <c r="DF484" s="286"/>
      <c r="DG484" s="156"/>
      <c r="DH484" s="155" t="str">
        <f t="shared" si="1501"/>
        <v xml:space="preserve"> </v>
      </c>
      <c r="DI484" s="287"/>
      <c r="DJ484" s="155"/>
      <c r="DK484" s="286"/>
      <c r="DL484" s="156"/>
      <c r="DM484" s="155" t="str">
        <f t="shared" si="1501"/>
        <v xml:space="preserve"> </v>
      </c>
      <c r="DN484" s="287"/>
      <c r="DO484" s="155"/>
      <c r="DP484" s="286"/>
      <c r="DQ484" s="156"/>
      <c r="DR484" s="155" t="str">
        <f t="shared" si="1501"/>
        <v xml:space="preserve"> </v>
      </c>
      <c r="DS484" s="287"/>
      <c r="DT484" s="155"/>
      <c r="DU484" s="286"/>
      <c r="DV484" s="156"/>
      <c r="DW484" s="155" t="str">
        <f t="shared" si="1501"/>
        <v xml:space="preserve"> </v>
      </c>
      <c r="DX484" s="287"/>
      <c r="DY484" s="155"/>
      <c r="DZ484" s="286"/>
      <c r="EA484" s="156"/>
      <c r="EB484" s="155" t="str">
        <f t="shared" si="1501"/>
        <v xml:space="preserve"> </v>
      </c>
      <c r="EC484" s="287"/>
      <c r="ED484" s="155"/>
      <c r="EE484" s="286"/>
      <c r="EF484" s="156"/>
      <c r="EG484" s="155" t="str">
        <f t="shared" si="1501"/>
        <v xml:space="preserve"> </v>
      </c>
      <c r="EH484" s="287"/>
      <c r="EI484" s="155"/>
      <c r="EJ484" s="286"/>
      <c r="EK484" s="156"/>
      <c r="EL484" s="155" t="str">
        <f t="shared" si="1502"/>
        <v xml:space="preserve"> </v>
      </c>
      <c r="EM484" s="287"/>
      <c r="EN484" s="155"/>
      <c r="EO484" s="286"/>
      <c r="EP484" s="156"/>
      <c r="EQ484" s="155" t="str">
        <f t="shared" si="1502"/>
        <v xml:space="preserve"> </v>
      </c>
      <c r="ER484" s="287"/>
      <c r="ES484" s="155"/>
      <c r="ET484" s="286"/>
      <c r="EU484" s="156"/>
      <c r="EV484" s="155" t="str">
        <f t="shared" si="1502"/>
        <v xml:space="preserve"> </v>
      </c>
      <c r="EW484" s="287"/>
      <c r="EX484" s="155"/>
      <c r="EY484" s="286"/>
      <c r="EZ484" s="156"/>
      <c r="FA484" s="155" t="str">
        <f t="shared" si="1502"/>
        <v xml:space="preserve"> </v>
      </c>
      <c r="FB484" s="287"/>
      <c r="FC484" s="155"/>
      <c r="FD484" s="286"/>
      <c r="FE484" s="127"/>
      <c r="FF484" s="127"/>
      <c r="FG484" s="127"/>
      <c r="FH484" s="127"/>
      <c r="FI484" s="127"/>
      <c r="FJ484" s="127"/>
      <c r="FK484" s="127"/>
      <c r="FL484" s="127"/>
      <c r="FM484" s="127"/>
      <c r="FN484" s="127"/>
    </row>
    <row r="485" spans="1:170" ht="15" customHeight="1">
      <c r="A485" s="361"/>
      <c r="B485" s="401"/>
      <c r="C485" s="385"/>
      <c r="D485" s="277"/>
      <c r="E485" s="11" t="str">
        <f t="shared" si="1499"/>
        <v>PM</v>
      </c>
      <c r="F485" s="156"/>
      <c r="G485" s="155" t="str">
        <f t="shared" si="1495"/>
        <v xml:space="preserve"> </v>
      </c>
      <c r="H485" s="287"/>
      <c r="I485" s="155"/>
      <c r="J485" s="286"/>
      <c r="K485" s="156"/>
      <c r="L485" s="155" t="str">
        <f t="shared" si="1500"/>
        <v xml:space="preserve"> </v>
      </c>
      <c r="M485" s="287"/>
      <c r="N485" s="155"/>
      <c r="O485" s="286"/>
      <c r="P485" s="156"/>
      <c r="Q485" s="155" t="str">
        <f t="shared" si="1500"/>
        <v xml:space="preserve"> </v>
      </c>
      <c r="R485" s="287"/>
      <c r="S485" s="155"/>
      <c r="T485" s="286"/>
      <c r="U485" s="156"/>
      <c r="V485" s="155" t="str">
        <f t="shared" si="1500"/>
        <v xml:space="preserve"> </v>
      </c>
      <c r="W485" s="287"/>
      <c r="X485" s="155"/>
      <c r="Y485" s="286"/>
      <c r="Z485" s="156"/>
      <c r="AA485" s="155" t="str">
        <f t="shared" si="1500"/>
        <v xml:space="preserve"> </v>
      </c>
      <c r="AB485" s="287"/>
      <c r="AC485" s="155"/>
      <c r="AD485" s="286"/>
      <c r="AE485" s="156"/>
      <c r="AF485" s="155" t="str">
        <f t="shared" si="1500"/>
        <v xml:space="preserve"> </v>
      </c>
      <c r="AG485" s="287"/>
      <c r="AH485" s="155"/>
      <c r="AI485" s="286"/>
      <c r="AJ485" s="156"/>
      <c r="AK485" s="155" t="str">
        <f t="shared" si="1500"/>
        <v xml:space="preserve"> </v>
      </c>
      <c r="AL485" s="287"/>
      <c r="AM485" s="155"/>
      <c r="AN485" s="286"/>
      <c r="AO485" s="156"/>
      <c r="AP485" s="155" t="str">
        <f t="shared" si="1500"/>
        <v xml:space="preserve"> </v>
      </c>
      <c r="AQ485" s="287"/>
      <c r="AR485" s="155"/>
      <c r="AS485" s="286"/>
      <c r="AT485" s="156"/>
      <c r="AU485" s="155" t="str">
        <f t="shared" si="1500"/>
        <v xml:space="preserve"> </v>
      </c>
      <c r="AV485" s="287"/>
      <c r="AW485" s="155"/>
      <c r="AX485" s="286"/>
      <c r="AY485" s="156"/>
      <c r="AZ485" s="155" t="str">
        <f t="shared" si="1500"/>
        <v xml:space="preserve"> </v>
      </c>
      <c r="BA485" s="287"/>
      <c r="BB485" s="155"/>
      <c r="BC485" s="286"/>
      <c r="BD485" s="156"/>
      <c r="BE485" s="155" t="str">
        <f t="shared" si="1500"/>
        <v xml:space="preserve"> </v>
      </c>
      <c r="BF485" s="287"/>
      <c r="BG485" s="155"/>
      <c r="BH485" s="286"/>
      <c r="BI485" s="156"/>
      <c r="BJ485" s="155" t="str">
        <f t="shared" si="1500"/>
        <v xml:space="preserve"> </v>
      </c>
      <c r="BK485" s="287"/>
      <c r="BL485" s="155"/>
      <c r="BM485" s="286"/>
      <c r="BN485" s="156"/>
      <c r="BO485" s="155" t="str">
        <f t="shared" si="1500"/>
        <v xml:space="preserve"> </v>
      </c>
      <c r="BP485" s="287"/>
      <c r="BQ485" s="155"/>
      <c r="BR485" s="286"/>
      <c r="BS485" s="156"/>
      <c r="BT485" s="155" t="str">
        <f t="shared" si="1500"/>
        <v xml:space="preserve"> </v>
      </c>
      <c r="BU485" s="287"/>
      <c r="BV485" s="155"/>
      <c r="BW485" s="286"/>
      <c r="BX485" s="156"/>
      <c r="BY485" s="155" t="str">
        <f t="shared" si="1501"/>
        <v xml:space="preserve"> </v>
      </c>
      <c r="BZ485" s="287"/>
      <c r="CA485" s="155"/>
      <c r="CB485" s="286"/>
      <c r="CC485" s="156"/>
      <c r="CD485" s="155" t="str">
        <f t="shared" si="1501"/>
        <v xml:space="preserve"> </v>
      </c>
      <c r="CE485" s="287"/>
      <c r="CF485" s="155"/>
      <c r="CG485" s="286"/>
      <c r="CH485" s="156"/>
      <c r="CI485" s="155" t="str">
        <f t="shared" si="1501"/>
        <v xml:space="preserve"> </v>
      </c>
      <c r="CJ485" s="287"/>
      <c r="CK485" s="155"/>
      <c r="CL485" s="286"/>
      <c r="CM485" s="156"/>
      <c r="CN485" s="155" t="str">
        <f t="shared" si="1501"/>
        <v xml:space="preserve"> </v>
      </c>
      <c r="CO485" s="287"/>
      <c r="CP485" s="155"/>
      <c r="CQ485" s="286"/>
      <c r="CR485" s="156"/>
      <c r="CS485" s="155" t="str">
        <f t="shared" si="1501"/>
        <v xml:space="preserve"> </v>
      </c>
      <c r="CT485" s="287"/>
      <c r="CU485" s="155"/>
      <c r="CV485" s="286"/>
      <c r="CW485" s="156"/>
      <c r="CX485" s="155" t="str">
        <f t="shared" si="1501"/>
        <v xml:space="preserve"> </v>
      </c>
      <c r="CY485" s="287"/>
      <c r="CZ485" s="155"/>
      <c r="DA485" s="286"/>
      <c r="DB485" s="156"/>
      <c r="DC485" s="155" t="str">
        <f t="shared" si="1501"/>
        <v xml:space="preserve"> </v>
      </c>
      <c r="DD485" s="287"/>
      <c r="DE485" s="155"/>
      <c r="DF485" s="286"/>
      <c r="DG485" s="156"/>
      <c r="DH485" s="155" t="str">
        <f t="shared" si="1501"/>
        <v xml:space="preserve"> </v>
      </c>
      <c r="DI485" s="287"/>
      <c r="DJ485" s="155"/>
      <c r="DK485" s="286"/>
      <c r="DL485" s="156"/>
      <c r="DM485" s="155" t="str">
        <f t="shared" si="1501"/>
        <v xml:space="preserve"> </v>
      </c>
      <c r="DN485" s="287"/>
      <c r="DO485" s="155"/>
      <c r="DP485" s="286"/>
      <c r="DQ485" s="156"/>
      <c r="DR485" s="155" t="str">
        <f t="shared" si="1501"/>
        <v xml:space="preserve"> </v>
      </c>
      <c r="DS485" s="287"/>
      <c r="DT485" s="155"/>
      <c r="DU485" s="286"/>
      <c r="DV485" s="156"/>
      <c r="DW485" s="155" t="str">
        <f t="shared" si="1501"/>
        <v xml:space="preserve"> </v>
      </c>
      <c r="DX485" s="287"/>
      <c r="DY485" s="155"/>
      <c r="DZ485" s="286"/>
      <c r="EA485" s="156"/>
      <c r="EB485" s="155" t="str">
        <f t="shared" si="1501"/>
        <v xml:space="preserve"> </v>
      </c>
      <c r="EC485" s="287"/>
      <c r="ED485" s="155"/>
      <c r="EE485" s="286"/>
      <c r="EF485" s="156"/>
      <c r="EG485" s="155" t="str">
        <f t="shared" si="1501"/>
        <v xml:space="preserve"> </v>
      </c>
      <c r="EH485" s="287"/>
      <c r="EI485" s="155"/>
      <c r="EJ485" s="286"/>
      <c r="EK485" s="156"/>
      <c r="EL485" s="155" t="str">
        <f t="shared" si="1502"/>
        <v xml:space="preserve"> </v>
      </c>
      <c r="EM485" s="287"/>
      <c r="EN485" s="155"/>
      <c r="EO485" s="286"/>
      <c r="EP485" s="156"/>
      <c r="EQ485" s="155" t="str">
        <f t="shared" si="1502"/>
        <v xml:space="preserve"> </v>
      </c>
      <c r="ER485" s="287"/>
      <c r="ES485" s="155"/>
      <c r="ET485" s="286"/>
      <c r="EU485" s="156"/>
      <c r="EV485" s="155" t="str">
        <f t="shared" si="1502"/>
        <v xml:space="preserve"> </v>
      </c>
      <c r="EW485" s="287"/>
      <c r="EX485" s="155"/>
      <c r="EY485" s="286"/>
      <c r="EZ485" s="156"/>
      <c r="FA485" s="155" t="str">
        <f t="shared" si="1502"/>
        <v xml:space="preserve"> </v>
      </c>
      <c r="FB485" s="287"/>
      <c r="FC485" s="155"/>
      <c r="FD485" s="286"/>
      <c r="FE485" s="127"/>
      <c r="FF485" s="127"/>
      <c r="FG485" s="127"/>
      <c r="FH485" s="127"/>
      <c r="FI485" s="127"/>
      <c r="FJ485" s="127"/>
      <c r="FK485" s="127"/>
      <c r="FL485" s="127"/>
      <c r="FM485" s="127"/>
      <c r="FN485" s="127"/>
    </row>
    <row r="486" spans="1:170" ht="15" customHeight="1">
      <c r="A486" s="360">
        <f>IF($A484+1=8,1, $A484+1)</f>
        <v>6</v>
      </c>
      <c r="B486" s="402"/>
      <c r="C486" s="386">
        <f>C484+1</f>
        <v>43330</v>
      </c>
      <c r="D486" s="278" t="s">
        <v>79</v>
      </c>
      <c r="E486" s="221" t="str">
        <f t="shared" si="1499"/>
        <v>AM</v>
      </c>
      <c r="F486" s="222"/>
      <c r="G486" s="217" t="str">
        <f t="shared" si="1495"/>
        <v xml:space="preserve"> </v>
      </c>
      <c r="H486" s="288"/>
      <c r="I486" s="217"/>
      <c r="J486" s="285"/>
      <c r="K486" s="222"/>
      <c r="L486" s="217" t="str">
        <f t="shared" ref="L486:BT499" si="1503">IF(K486="Absent",0," ")</f>
        <v xml:space="preserve"> </v>
      </c>
      <c r="M486" s="288"/>
      <c r="N486" s="217"/>
      <c r="O486" s="285"/>
      <c r="P486" s="222"/>
      <c r="Q486" s="217" t="str">
        <f t="shared" si="1503"/>
        <v xml:space="preserve"> </v>
      </c>
      <c r="R486" s="288"/>
      <c r="S486" s="217"/>
      <c r="T486" s="285"/>
      <c r="U486" s="222"/>
      <c r="V486" s="217" t="str">
        <f t="shared" si="1503"/>
        <v xml:space="preserve"> </v>
      </c>
      <c r="W486" s="288"/>
      <c r="X486" s="217"/>
      <c r="Y486" s="285"/>
      <c r="Z486" s="222"/>
      <c r="AA486" s="217" t="str">
        <f t="shared" si="1503"/>
        <v xml:space="preserve"> </v>
      </c>
      <c r="AB486" s="288"/>
      <c r="AC486" s="217"/>
      <c r="AD486" s="285"/>
      <c r="AE486" s="222"/>
      <c r="AF486" s="217" t="str">
        <f t="shared" si="1503"/>
        <v xml:space="preserve"> </v>
      </c>
      <c r="AG486" s="288"/>
      <c r="AH486" s="217"/>
      <c r="AI486" s="285"/>
      <c r="AJ486" s="222"/>
      <c r="AK486" s="217" t="str">
        <f t="shared" si="1503"/>
        <v xml:space="preserve"> </v>
      </c>
      <c r="AL486" s="288"/>
      <c r="AM486" s="217"/>
      <c r="AN486" s="285"/>
      <c r="AO486" s="222"/>
      <c r="AP486" s="217" t="str">
        <f t="shared" si="1503"/>
        <v xml:space="preserve"> </v>
      </c>
      <c r="AQ486" s="288"/>
      <c r="AR486" s="217"/>
      <c r="AS486" s="285"/>
      <c r="AT486" s="222"/>
      <c r="AU486" s="217" t="str">
        <f t="shared" si="1503"/>
        <v xml:space="preserve"> </v>
      </c>
      <c r="AV486" s="288"/>
      <c r="AW486" s="217"/>
      <c r="AX486" s="285"/>
      <c r="AY486" s="222"/>
      <c r="AZ486" s="217" t="str">
        <f t="shared" si="1503"/>
        <v xml:space="preserve"> </v>
      </c>
      <c r="BA486" s="288"/>
      <c r="BB486" s="217"/>
      <c r="BC486" s="285"/>
      <c r="BD486" s="222"/>
      <c r="BE486" s="217" t="str">
        <f t="shared" si="1503"/>
        <v xml:space="preserve"> </v>
      </c>
      <c r="BF486" s="288"/>
      <c r="BG486" s="217"/>
      <c r="BH486" s="285"/>
      <c r="BI486" s="222"/>
      <c r="BJ486" s="217" t="str">
        <f t="shared" si="1503"/>
        <v xml:space="preserve"> </v>
      </c>
      <c r="BK486" s="288"/>
      <c r="BL486" s="217"/>
      <c r="BM486" s="285"/>
      <c r="BN486" s="222"/>
      <c r="BO486" s="217" t="str">
        <f t="shared" si="1503"/>
        <v xml:space="preserve"> </v>
      </c>
      <c r="BP486" s="288"/>
      <c r="BQ486" s="217"/>
      <c r="BR486" s="285"/>
      <c r="BS486" s="222"/>
      <c r="BT486" s="217" t="str">
        <f t="shared" si="1503"/>
        <v xml:space="preserve"> </v>
      </c>
      <c r="BU486" s="288"/>
      <c r="BV486" s="217"/>
      <c r="BW486" s="285"/>
      <c r="BX486" s="222"/>
      <c r="BY486" s="217" t="str">
        <f t="shared" ref="BY486:EG499" si="1504">IF(BX486="Absent",0," ")</f>
        <v xml:space="preserve"> </v>
      </c>
      <c r="BZ486" s="288"/>
      <c r="CA486" s="217"/>
      <c r="CB486" s="285"/>
      <c r="CC486" s="222"/>
      <c r="CD486" s="217" t="str">
        <f t="shared" si="1504"/>
        <v xml:space="preserve"> </v>
      </c>
      <c r="CE486" s="288"/>
      <c r="CF486" s="217"/>
      <c r="CG486" s="285"/>
      <c r="CH486" s="222"/>
      <c r="CI486" s="217" t="str">
        <f t="shared" si="1504"/>
        <v xml:space="preserve"> </v>
      </c>
      <c r="CJ486" s="288"/>
      <c r="CK486" s="217"/>
      <c r="CL486" s="285"/>
      <c r="CM486" s="222"/>
      <c r="CN486" s="217" t="str">
        <f t="shared" si="1504"/>
        <v xml:space="preserve"> </v>
      </c>
      <c r="CO486" s="288"/>
      <c r="CP486" s="217"/>
      <c r="CQ486" s="285"/>
      <c r="CR486" s="222"/>
      <c r="CS486" s="217" t="str">
        <f t="shared" si="1504"/>
        <v xml:space="preserve"> </v>
      </c>
      <c r="CT486" s="288"/>
      <c r="CU486" s="217"/>
      <c r="CV486" s="285"/>
      <c r="CW486" s="222"/>
      <c r="CX486" s="217" t="str">
        <f t="shared" si="1504"/>
        <v xml:space="preserve"> </v>
      </c>
      <c r="CY486" s="288"/>
      <c r="CZ486" s="217"/>
      <c r="DA486" s="285"/>
      <c r="DB486" s="222"/>
      <c r="DC486" s="217" t="str">
        <f t="shared" si="1504"/>
        <v xml:space="preserve"> </v>
      </c>
      <c r="DD486" s="288"/>
      <c r="DE486" s="217"/>
      <c r="DF486" s="285"/>
      <c r="DG486" s="222"/>
      <c r="DH486" s="217" t="str">
        <f t="shared" si="1504"/>
        <v xml:space="preserve"> </v>
      </c>
      <c r="DI486" s="288"/>
      <c r="DJ486" s="217"/>
      <c r="DK486" s="285"/>
      <c r="DL486" s="222"/>
      <c r="DM486" s="217" t="str">
        <f t="shared" si="1504"/>
        <v xml:space="preserve"> </v>
      </c>
      <c r="DN486" s="288"/>
      <c r="DO486" s="217"/>
      <c r="DP486" s="285"/>
      <c r="DQ486" s="222"/>
      <c r="DR486" s="217" t="str">
        <f t="shared" si="1504"/>
        <v xml:space="preserve"> </v>
      </c>
      <c r="DS486" s="288"/>
      <c r="DT486" s="217"/>
      <c r="DU486" s="285"/>
      <c r="DV486" s="222"/>
      <c r="DW486" s="217" t="str">
        <f t="shared" si="1504"/>
        <v xml:space="preserve"> </v>
      </c>
      <c r="DX486" s="288"/>
      <c r="DY486" s="217"/>
      <c r="DZ486" s="285"/>
      <c r="EA486" s="222"/>
      <c r="EB486" s="217" t="str">
        <f t="shared" si="1504"/>
        <v xml:space="preserve"> </v>
      </c>
      <c r="EC486" s="288"/>
      <c r="ED486" s="217"/>
      <c r="EE486" s="285"/>
      <c r="EF486" s="222"/>
      <c r="EG486" s="217" t="str">
        <f t="shared" si="1504"/>
        <v xml:space="preserve"> </v>
      </c>
      <c r="EH486" s="288"/>
      <c r="EI486" s="217"/>
      <c r="EJ486" s="285"/>
      <c r="EK486" s="222"/>
      <c r="EL486" s="217" t="str">
        <f t="shared" ref="EL486:FA499" si="1505">IF(EK486="Absent",0," ")</f>
        <v xml:space="preserve"> </v>
      </c>
      <c r="EM486" s="288"/>
      <c r="EN486" s="217"/>
      <c r="EO486" s="285"/>
      <c r="EP486" s="222"/>
      <c r="EQ486" s="217" t="str">
        <f t="shared" si="1505"/>
        <v xml:space="preserve"> </v>
      </c>
      <c r="ER486" s="288"/>
      <c r="ES486" s="217"/>
      <c r="ET486" s="285"/>
      <c r="EU486" s="222"/>
      <c r="EV486" s="217" t="str">
        <f t="shared" si="1505"/>
        <v xml:space="preserve"> </v>
      </c>
      <c r="EW486" s="288"/>
      <c r="EX486" s="217"/>
      <c r="EY486" s="285"/>
      <c r="EZ486" s="222"/>
      <c r="FA486" s="217" t="str">
        <f t="shared" si="1505"/>
        <v xml:space="preserve"> </v>
      </c>
      <c r="FB486" s="288"/>
      <c r="FC486" s="217"/>
      <c r="FD486" s="285"/>
      <c r="FE486" s="127"/>
      <c r="FF486" s="127"/>
      <c r="FG486" s="127"/>
      <c r="FH486" s="127"/>
      <c r="FI486" s="127"/>
      <c r="FJ486" s="127"/>
      <c r="FK486" s="127"/>
      <c r="FL486" s="127"/>
      <c r="FM486" s="127"/>
      <c r="FN486" s="127"/>
    </row>
    <row r="487" spans="1:170" ht="15" customHeight="1">
      <c r="A487" s="360"/>
      <c r="B487" s="402"/>
      <c r="C487" s="386"/>
      <c r="D487" s="279"/>
      <c r="E487" s="221" t="str">
        <f t="shared" si="1499"/>
        <v>PM</v>
      </c>
      <c r="F487" s="222"/>
      <c r="G487" s="217" t="str">
        <f t="shared" si="1495"/>
        <v xml:space="preserve"> </v>
      </c>
      <c r="H487" s="288"/>
      <c r="I487" s="217"/>
      <c r="J487" s="285"/>
      <c r="K487" s="222"/>
      <c r="L487" s="217" t="str">
        <f t="shared" si="1503"/>
        <v xml:space="preserve"> </v>
      </c>
      <c r="M487" s="288"/>
      <c r="N487" s="217"/>
      <c r="O487" s="285"/>
      <c r="P487" s="222"/>
      <c r="Q487" s="217" t="str">
        <f t="shared" si="1503"/>
        <v xml:space="preserve"> </v>
      </c>
      <c r="R487" s="288"/>
      <c r="S487" s="217"/>
      <c r="T487" s="285"/>
      <c r="U487" s="222"/>
      <c r="V487" s="217" t="str">
        <f t="shared" si="1503"/>
        <v xml:space="preserve"> </v>
      </c>
      <c r="W487" s="288"/>
      <c r="X487" s="217"/>
      <c r="Y487" s="285"/>
      <c r="Z487" s="222"/>
      <c r="AA487" s="217" t="str">
        <f t="shared" si="1503"/>
        <v xml:space="preserve"> </v>
      </c>
      <c r="AB487" s="288"/>
      <c r="AC487" s="217"/>
      <c r="AD487" s="285"/>
      <c r="AE487" s="222"/>
      <c r="AF487" s="217" t="str">
        <f t="shared" si="1503"/>
        <v xml:space="preserve"> </v>
      </c>
      <c r="AG487" s="288"/>
      <c r="AH487" s="217"/>
      <c r="AI487" s="285"/>
      <c r="AJ487" s="222"/>
      <c r="AK487" s="217" t="str">
        <f t="shared" si="1503"/>
        <v xml:space="preserve"> </v>
      </c>
      <c r="AL487" s="288"/>
      <c r="AM487" s="217"/>
      <c r="AN487" s="285"/>
      <c r="AO487" s="222"/>
      <c r="AP487" s="217" t="str">
        <f t="shared" si="1503"/>
        <v xml:space="preserve"> </v>
      </c>
      <c r="AQ487" s="288"/>
      <c r="AR487" s="217"/>
      <c r="AS487" s="285"/>
      <c r="AT487" s="222"/>
      <c r="AU487" s="217" t="str">
        <f t="shared" si="1503"/>
        <v xml:space="preserve"> </v>
      </c>
      <c r="AV487" s="288"/>
      <c r="AW487" s="217"/>
      <c r="AX487" s="285"/>
      <c r="AY487" s="222"/>
      <c r="AZ487" s="217" t="str">
        <f t="shared" si="1503"/>
        <v xml:space="preserve"> </v>
      </c>
      <c r="BA487" s="288"/>
      <c r="BB487" s="217"/>
      <c r="BC487" s="285"/>
      <c r="BD487" s="222"/>
      <c r="BE487" s="217" t="str">
        <f t="shared" si="1503"/>
        <v xml:space="preserve"> </v>
      </c>
      <c r="BF487" s="288"/>
      <c r="BG487" s="217"/>
      <c r="BH487" s="285"/>
      <c r="BI487" s="222"/>
      <c r="BJ487" s="217" t="str">
        <f t="shared" si="1503"/>
        <v xml:space="preserve"> </v>
      </c>
      <c r="BK487" s="288"/>
      <c r="BL487" s="217"/>
      <c r="BM487" s="285"/>
      <c r="BN487" s="222"/>
      <c r="BO487" s="217" t="str">
        <f t="shared" si="1503"/>
        <v xml:space="preserve"> </v>
      </c>
      <c r="BP487" s="288"/>
      <c r="BQ487" s="217"/>
      <c r="BR487" s="285"/>
      <c r="BS487" s="222"/>
      <c r="BT487" s="217" t="str">
        <f t="shared" si="1503"/>
        <v xml:space="preserve"> </v>
      </c>
      <c r="BU487" s="288"/>
      <c r="BV487" s="217"/>
      <c r="BW487" s="285"/>
      <c r="BX487" s="222"/>
      <c r="BY487" s="217" t="str">
        <f t="shared" si="1504"/>
        <v xml:space="preserve"> </v>
      </c>
      <c r="BZ487" s="288"/>
      <c r="CA487" s="217"/>
      <c r="CB487" s="285"/>
      <c r="CC487" s="222"/>
      <c r="CD487" s="217" t="str">
        <f t="shared" si="1504"/>
        <v xml:space="preserve"> </v>
      </c>
      <c r="CE487" s="288"/>
      <c r="CF487" s="217"/>
      <c r="CG487" s="285"/>
      <c r="CH487" s="222"/>
      <c r="CI487" s="217" t="str">
        <f t="shared" si="1504"/>
        <v xml:space="preserve"> </v>
      </c>
      <c r="CJ487" s="288"/>
      <c r="CK487" s="217"/>
      <c r="CL487" s="285"/>
      <c r="CM487" s="222"/>
      <c r="CN487" s="217" t="str">
        <f t="shared" si="1504"/>
        <v xml:space="preserve"> </v>
      </c>
      <c r="CO487" s="288"/>
      <c r="CP487" s="217"/>
      <c r="CQ487" s="285"/>
      <c r="CR487" s="222"/>
      <c r="CS487" s="217" t="str">
        <f t="shared" si="1504"/>
        <v xml:space="preserve"> </v>
      </c>
      <c r="CT487" s="288"/>
      <c r="CU487" s="217"/>
      <c r="CV487" s="285"/>
      <c r="CW487" s="222"/>
      <c r="CX487" s="217" t="str">
        <f t="shared" si="1504"/>
        <v xml:space="preserve"> </v>
      </c>
      <c r="CY487" s="288"/>
      <c r="CZ487" s="217"/>
      <c r="DA487" s="285"/>
      <c r="DB487" s="222"/>
      <c r="DC487" s="217" t="str">
        <f t="shared" si="1504"/>
        <v xml:space="preserve"> </v>
      </c>
      <c r="DD487" s="288"/>
      <c r="DE487" s="217"/>
      <c r="DF487" s="285"/>
      <c r="DG487" s="222"/>
      <c r="DH487" s="217" t="str">
        <f t="shared" si="1504"/>
        <v xml:space="preserve"> </v>
      </c>
      <c r="DI487" s="288"/>
      <c r="DJ487" s="217"/>
      <c r="DK487" s="285"/>
      <c r="DL487" s="222"/>
      <c r="DM487" s="217" t="str">
        <f t="shared" si="1504"/>
        <v xml:space="preserve"> </v>
      </c>
      <c r="DN487" s="288"/>
      <c r="DO487" s="217"/>
      <c r="DP487" s="285"/>
      <c r="DQ487" s="222"/>
      <c r="DR487" s="217" t="str">
        <f t="shared" si="1504"/>
        <v xml:space="preserve"> </v>
      </c>
      <c r="DS487" s="288"/>
      <c r="DT487" s="217"/>
      <c r="DU487" s="285"/>
      <c r="DV487" s="222"/>
      <c r="DW487" s="217" t="str">
        <f t="shared" si="1504"/>
        <v xml:space="preserve"> </v>
      </c>
      <c r="DX487" s="288"/>
      <c r="DY487" s="217"/>
      <c r="DZ487" s="285"/>
      <c r="EA487" s="222"/>
      <c r="EB487" s="217" t="str">
        <f t="shared" si="1504"/>
        <v xml:space="preserve"> </v>
      </c>
      <c r="EC487" s="288"/>
      <c r="ED487" s="217"/>
      <c r="EE487" s="285"/>
      <c r="EF487" s="222"/>
      <c r="EG487" s="217" t="str">
        <f t="shared" si="1504"/>
        <v xml:space="preserve"> </v>
      </c>
      <c r="EH487" s="288"/>
      <c r="EI487" s="217"/>
      <c r="EJ487" s="285"/>
      <c r="EK487" s="222"/>
      <c r="EL487" s="217" t="str">
        <f t="shared" si="1505"/>
        <v xml:space="preserve"> </v>
      </c>
      <c r="EM487" s="288"/>
      <c r="EN487" s="217"/>
      <c r="EO487" s="285"/>
      <c r="EP487" s="222"/>
      <c r="EQ487" s="217" t="str">
        <f t="shared" si="1505"/>
        <v xml:space="preserve"> </v>
      </c>
      <c r="ER487" s="288"/>
      <c r="ES487" s="217"/>
      <c r="ET487" s="285"/>
      <c r="EU487" s="222"/>
      <c r="EV487" s="217" t="str">
        <f t="shared" si="1505"/>
        <v xml:space="preserve"> </v>
      </c>
      <c r="EW487" s="288"/>
      <c r="EX487" s="217"/>
      <c r="EY487" s="285"/>
      <c r="EZ487" s="222"/>
      <c r="FA487" s="217" t="str">
        <f t="shared" si="1505"/>
        <v xml:space="preserve"> </v>
      </c>
      <c r="FB487" s="288"/>
      <c r="FC487" s="217"/>
      <c r="FD487" s="285"/>
      <c r="FE487" s="127"/>
      <c r="FF487" s="127"/>
      <c r="FG487" s="127"/>
      <c r="FH487" s="127"/>
      <c r="FI487" s="127"/>
      <c r="FJ487" s="127"/>
      <c r="FK487" s="127"/>
      <c r="FL487" s="127"/>
      <c r="FM487" s="127"/>
      <c r="FN487" s="127"/>
    </row>
    <row r="488" spans="1:170" ht="15" customHeight="1">
      <c r="A488" s="360">
        <f>IF($A486+1=8,1, $A486+1)</f>
        <v>7</v>
      </c>
      <c r="B488" s="402"/>
      <c r="C488" s="386">
        <f>C486+1</f>
        <v>43331</v>
      </c>
      <c r="D488" s="278" t="s">
        <v>80</v>
      </c>
      <c r="E488" s="221" t="str">
        <f t="shared" si="1499"/>
        <v>AM</v>
      </c>
      <c r="F488" s="222"/>
      <c r="G488" s="217" t="str">
        <f t="shared" si="1495"/>
        <v xml:space="preserve"> </v>
      </c>
      <c r="H488" s="288"/>
      <c r="I488" s="217"/>
      <c r="J488" s="285"/>
      <c r="K488" s="222"/>
      <c r="L488" s="217" t="str">
        <f t="shared" si="1503"/>
        <v xml:space="preserve"> </v>
      </c>
      <c r="M488" s="288"/>
      <c r="N488" s="217"/>
      <c r="O488" s="285"/>
      <c r="P488" s="222"/>
      <c r="Q488" s="217" t="str">
        <f t="shared" si="1503"/>
        <v xml:space="preserve"> </v>
      </c>
      <c r="R488" s="288"/>
      <c r="S488" s="217"/>
      <c r="T488" s="285"/>
      <c r="U488" s="222"/>
      <c r="V488" s="217" t="str">
        <f t="shared" si="1503"/>
        <v xml:space="preserve"> </v>
      </c>
      <c r="W488" s="288"/>
      <c r="X488" s="217"/>
      <c r="Y488" s="285"/>
      <c r="Z488" s="222"/>
      <c r="AA488" s="217" t="str">
        <f t="shared" si="1503"/>
        <v xml:space="preserve"> </v>
      </c>
      <c r="AB488" s="288"/>
      <c r="AC488" s="217"/>
      <c r="AD488" s="285"/>
      <c r="AE488" s="222"/>
      <c r="AF488" s="217" t="str">
        <f t="shared" si="1503"/>
        <v xml:space="preserve"> </v>
      </c>
      <c r="AG488" s="288"/>
      <c r="AH488" s="217"/>
      <c r="AI488" s="285"/>
      <c r="AJ488" s="222"/>
      <c r="AK488" s="217" t="str">
        <f t="shared" si="1503"/>
        <v xml:space="preserve"> </v>
      </c>
      <c r="AL488" s="288"/>
      <c r="AM488" s="217"/>
      <c r="AN488" s="285"/>
      <c r="AO488" s="222"/>
      <c r="AP488" s="217" t="str">
        <f t="shared" si="1503"/>
        <v xml:space="preserve"> </v>
      </c>
      <c r="AQ488" s="288"/>
      <c r="AR488" s="217"/>
      <c r="AS488" s="285"/>
      <c r="AT488" s="222"/>
      <c r="AU488" s="217" t="str">
        <f t="shared" si="1503"/>
        <v xml:space="preserve"> </v>
      </c>
      <c r="AV488" s="288"/>
      <c r="AW488" s="217"/>
      <c r="AX488" s="285"/>
      <c r="AY488" s="222"/>
      <c r="AZ488" s="217" t="str">
        <f t="shared" si="1503"/>
        <v xml:space="preserve"> </v>
      </c>
      <c r="BA488" s="288"/>
      <c r="BB488" s="217"/>
      <c r="BC488" s="285"/>
      <c r="BD488" s="222"/>
      <c r="BE488" s="217" t="str">
        <f t="shared" si="1503"/>
        <v xml:space="preserve"> </v>
      </c>
      <c r="BF488" s="288"/>
      <c r="BG488" s="217"/>
      <c r="BH488" s="285"/>
      <c r="BI488" s="222"/>
      <c r="BJ488" s="217" t="str">
        <f t="shared" si="1503"/>
        <v xml:space="preserve"> </v>
      </c>
      <c r="BK488" s="288"/>
      <c r="BL488" s="217"/>
      <c r="BM488" s="285"/>
      <c r="BN488" s="222"/>
      <c r="BO488" s="217" t="str">
        <f t="shared" si="1503"/>
        <v xml:space="preserve"> </v>
      </c>
      <c r="BP488" s="288"/>
      <c r="BQ488" s="217"/>
      <c r="BR488" s="285"/>
      <c r="BS488" s="222"/>
      <c r="BT488" s="217" t="str">
        <f t="shared" si="1503"/>
        <v xml:space="preserve"> </v>
      </c>
      <c r="BU488" s="288"/>
      <c r="BV488" s="217"/>
      <c r="BW488" s="285"/>
      <c r="BX488" s="222"/>
      <c r="BY488" s="217" t="str">
        <f t="shared" si="1504"/>
        <v xml:space="preserve"> </v>
      </c>
      <c r="BZ488" s="288"/>
      <c r="CA488" s="217"/>
      <c r="CB488" s="285"/>
      <c r="CC488" s="222"/>
      <c r="CD488" s="217" t="str">
        <f t="shared" si="1504"/>
        <v xml:space="preserve"> </v>
      </c>
      <c r="CE488" s="288"/>
      <c r="CF488" s="217"/>
      <c r="CG488" s="285"/>
      <c r="CH488" s="222"/>
      <c r="CI488" s="217" t="str">
        <f t="shared" si="1504"/>
        <v xml:space="preserve"> </v>
      </c>
      <c r="CJ488" s="288"/>
      <c r="CK488" s="217"/>
      <c r="CL488" s="285"/>
      <c r="CM488" s="222"/>
      <c r="CN488" s="217" t="str">
        <f t="shared" si="1504"/>
        <v xml:space="preserve"> </v>
      </c>
      <c r="CO488" s="288"/>
      <c r="CP488" s="217"/>
      <c r="CQ488" s="285"/>
      <c r="CR488" s="222"/>
      <c r="CS488" s="217" t="str">
        <f t="shared" si="1504"/>
        <v xml:space="preserve"> </v>
      </c>
      <c r="CT488" s="288"/>
      <c r="CU488" s="217"/>
      <c r="CV488" s="285"/>
      <c r="CW488" s="222"/>
      <c r="CX488" s="217" t="str">
        <f t="shared" si="1504"/>
        <v xml:space="preserve"> </v>
      </c>
      <c r="CY488" s="288"/>
      <c r="CZ488" s="217"/>
      <c r="DA488" s="285"/>
      <c r="DB488" s="222"/>
      <c r="DC488" s="217" t="str">
        <f t="shared" si="1504"/>
        <v xml:space="preserve"> </v>
      </c>
      <c r="DD488" s="288"/>
      <c r="DE488" s="217"/>
      <c r="DF488" s="285"/>
      <c r="DG488" s="222"/>
      <c r="DH488" s="217" t="str">
        <f t="shared" si="1504"/>
        <v xml:space="preserve"> </v>
      </c>
      <c r="DI488" s="288"/>
      <c r="DJ488" s="217"/>
      <c r="DK488" s="285"/>
      <c r="DL488" s="222"/>
      <c r="DM488" s="217" t="str">
        <f t="shared" si="1504"/>
        <v xml:space="preserve"> </v>
      </c>
      <c r="DN488" s="288"/>
      <c r="DO488" s="217"/>
      <c r="DP488" s="285"/>
      <c r="DQ488" s="222"/>
      <c r="DR488" s="217" t="str">
        <f t="shared" si="1504"/>
        <v xml:space="preserve"> </v>
      </c>
      <c r="DS488" s="288"/>
      <c r="DT488" s="217"/>
      <c r="DU488" s="285"/>
      <c r="DV488" s="222"/>
      <c r="DW488" s="217" t="str">
        <f t="shared" si="1504"/>
        <v xml:space="preserve"> </v>
      </c>
      <c r="DX488" s="288"/>
      <c r="DY488" s="217"/>
      <c r="DZ488" s="285"/>
      <c r="EA488" s="222"/>
      <c r="EB488" s="217" t="str">
        <f t="shared" si="1504"/>
        <v xml:space="preserve"> </v>
      </c>
      <c r="EC488" s="288"/>
      <c r="ED488" s="217"/>
      <c r="EE488" s="285"/>
      <c r="EF488" s="222"/>
      <c r="EG488" s="217" t="str">
        <f t="shared" si="1504"/>
        <v xml:space="preserve"> </v>
      </c>
      <c r="EH488" s="288"/>
      <c r="EI488" s="217"/>
      <c r="EJ488" s="285"/>
      <c r="EK488" s="222"/>
      <c r="EL488" s="217" t="str">
        <f t="shared" si="1505"/>
        <v xml:space="preserve"> </v>
      </c>
      <c r="EM488" s="288"/>
      <c r="EN488" s="217"/>
      <c r="EO488" s="285"/>
      <c r="EP488" s="222"/>
      <c r="EQ488" s="217" t="str">
        <f t="shared" si="1505"/>
        <v xml:space="preserve"> </v>
      </c>
      <c r="ER488" s="288"/>
      <c r="ES488" s="217"/>
      <c r="ET488" s="285"/>
      <c r="EU488" s="222"/>
      <c r="EV488" s="217" t="str">
        <f t="shared" si="1505"/>
        <v xml:space="preserve"> </v>
      </c>
      <c r="EW488" s="288"/>
      <c r="EX488" s="217"/>
      <c r="EY488" s="285"/>
      <c r="EZ488" s="222"/>
      <c r="FA488" s="217" t="str">
        <f t="shared" si="1505"/>
        <v xml:space="preserve"> </v>
      </c>
      <c r="FB488" s="288"/>
      <c r="FC488" s="217"/>
      <c r="FD488" s="285"/>
      <c r="FE488" s="127"/>
      <c r="FF488" s="127"/>
      <c r="FG488" s="127"/>
      <c r="FH488" s="127"/>
      <c r="FI488" s="127"/>
      <c r="FJ488" s="127"/>
      <c r="FK488" s="127"/>
      <c r="FL488" s="127"/>
      <c r="FM488" s="127"/>
      <c r="FN488" s="127"/>
    </row>
    <row r="489" spans="1:170" ht="15" customHeight="1">
      <c r="A489" s="360"/>
      <c r="B489" s="402"/>
      <c r="C489" s="386"/>
      <c r="D489" s="279"/>
      <c r="E489" s="221" t="str">
        <f t="shared" si="1499"/>
        <v>PM</v>
      </c>
      <c r="F489" s="222"/>
      <c r="G489" s="217" t="str">
        <f t="shared" si="1495"/>
        <v xml:space="preserve"> </v>
      </c>
      <c r="H489" s="288"/>
      <c r="I489" s="217"/>
      <c r="J489" s="285"/>
      <c r="K489" s="222"/>
      <c r="L489" s="217" t="str">
        <f t="shared" si="1503"/>
        <v xml:space="preserve"> </v>
      </c>
      <c r="M489" s="288"/>
      <c r="N489" s="217"/>
      <c r="O489" s="285"/>
      <c r="P489" s="222"/>
      <c r="Q489" s="217" t="str">
        <f t="shared" si="1503"/>
        <v xml:space="preserve"> </v>
      </c>
      <c r="R489" s="288"/>
      <c r="S489" s="217"/>
      <c r="T489" s="285"/>
      <c r="U489" s="222"/>
      <c r="V489" s="217" t="str">
        <f t="shared" si="1503"/>
        <v xml:space="preserve"> </v>
      </c>
      <c r="W489" s="288"/>
      <c r="X489" s="217"/>
      <c r="Y489" s="285"/>
      <c r="Z489" s="222"/>
      <c r="AA489" s="217" t="str">
        <f t="shared" si="1503"/>
        <v xml:space="preserve"> </v>
      </c>
      <c r="AB489" s="288"/>
      <c r="AC489" s="217"/>
      <c r="AD489" s="285"/>
      <c r="AE489" s="222"/>
      <c r="AF489" s="217" t="str">
        <f t="shared" si="1503"/>
        <v xml:space="preserve"> </v>
      </c>
      <c r="AG489" s="288"/>
      <c r="AH489" s="217"/>
      <c r="AI489" s="285"/>
      <c r="AJ489" s="222"/>
      <c r="AK489" s="217" t="str">
        <f t="shared" si="1503"/>
        <v xml:space="preserve"> </v>
      </c>
      <c r="AL489" s="288"/>
      <c r="AM489" s="217"/>
      <c r="AN489" s="285"/>
      <c r="AO489" s="222"/>
      <c r="AP489" s="217" t="str">
        <f t="shared" si="1503"/>
        <v xml:space="preserve"> </v>
      </c>
      <c r="AQ489" s="288"/>
      <c r="AR489" s="217"/>
      <c r="AS489" s="285"/>
      <c r="AT489" s="222"/>
      <c r="AU489" s="217" t="str">
        <f t="shared" si="1503"/>
        <v xml:space="preserve"> </v>
      </c>
      <c r="AV489" s="288"/>
      <c r="AW489" s="217"/>
      <c r="AX489" s="285"/>
      <c r="AY489" s="222"/>
      <c r="AZ489" s="217" t="str">
        <f t="shared" si="1503"/>
        <v xml:space="preserve"> </v>
      </c>
      <c r="BA489" s="288"/>
      <c r="BB489" s="217"/>
      <c r="BC489" s="285"/>
      <c r="BD489" s="222"/>
      <c r="BE489" s="217" t="str">
        <f t="shared" si="1503"/>
        <v xml:space="preserve"> </v>
      </c>
      <c r="BF489" s="288"/>
      <c r="BG489" s="217"/>
      <c r="BH489" s="285"/>
      <c r="BI489" s="222"/>
      <c r="BJ489" s="217" t="str">
        <f t="shared" si="1503"/>
        <v xml:space="preserve"> </v>
      </c>
      <c r="BK489" s="288"/>
      <c r="BL489" s="217"/>
      <c r="BM489" s="285"/>
      <c r="BN489" s="222"/>
      <c r="BO489" s="217" t="str">
        <f t="shared" si="1503"/>
        <v xml:space="preserve"> </v>
      </c>
      <c r="BP489" s="288"/>
      <c r="BQ489" s="217"/>
      <c r="BR489" s="285"/>
      <c r="BS489" s="222"/>
      <c r="BT489" s="217" t="str">
        <f t="shared" si="1503"/>
        <v xml:space="preserve"> </v>
      </c>
      <c r="BU489" s="288"/>
      <c r="BV489" s="217"/>
      <c r="BW489" s="285"/>
      <c r="BX489" s="222"/>
      <c r="BY489" s="217" t="str">
        <f t="shared" si="1504"/>
        <v xml:space="preserve"> </v>
      </c>
      <c r="BZ489" s="288"/>
      <c r="CA489" s="217"/>
      <c r="CB489" s="285"/>
      <c r="CC489" s="222"/>
      <c r="CD489" s="217" t="str">
        <f t="shared" si="1504"/>
        <v xml:space="preserve"> </v>
      </c>
      <c r="CE489" s="288"/>
      <c r="CF489" s="217"/>
      <c r="CG489" s="285"/>
      <c r="CH489" s="222"/>
      <c r="CI489" s="217" t="str">
        <f t="shared" si="1504"/>
        <v xml:space="preserve"> </v>
      </c>
      <c r="CJ489" s="288"/>
      <c r="CK489" s="217"/>
      <c r="CL489" s="285"/>
      <c r="CM489" s="222"/>
      <c r="CN489" s="217" t="str">
        <f t="shared" si="1504"/>
        <v xml:space="preserve"> </v>
      </c>
      <c r="CO489" s="288"/>
      <c r="CP489" s="217"/>
      <c r="CQ489" s="285"/>
      <c r="CR489" s="222"/>
      <c r="CS489" s="217" t="str">
        <f t="shared" si="1504"/>
        <v xml:space="preserve"> </v>
      </c>
      <c r="CT489" s="288"/>
      <c r="CU489" s="217"/>
      <c r="CV489" s="285"/>
      <c r="CW489" s="222"/>
      <c r="CX489" s="217" t="str">
        <f t="shared" si="1504"/>
        <v xml:space="preserve"> </v>
      </c>
      <c r="CY489" s="288"/>
      <c r="CZ489" s="217"/>
      <c r="DA489" s="285"/>
      <c r="DB489" s="222"/>
      <c r="DC489" s="217" t="str">
        <f t="shared" si="1504"/>
        <v xml:space="preserve"> </v>
      </c>
      <c r="DD489" s="288"/>
      <c r="DE489" s="217"/>
      <c r="DF489" s="285"/>
      <c r="DG489" s="222"/>
      <c r="DH489" s="217" t="str">
        <f t="shared" si="1504"/>
        <v xml:space="preserve"> </v>
      </c>
      <c r="DI489" s="288"/>
      <c r="DJ489" s="217"/>
      <c r="DK489" s="285"/>
      <c r="DL489" s="222"/>
      <c r="DM489" s="217" t="str">
        <f t="shared" si="1504"/>
        <v xml:space="preserve"> </v>
      </c>
      <c r="DN489" s="288"/>
      <c r="DO489" s="217"/>
      <c r="DP489" s="285"/>
      <c r="DQ489" s="222"/>
      <c r="DR489" s="217" t="str">
        <f t="shared" si="1504"/>
        <v xml:space="preserve"> </v>
      </c>
      <c r="DS489" s="288"/>
      <c r="DT489" s="217"/>
      <c r="DU489" s="285"/>
      <c r="DV489" s="222"/>
      <c r="DW489" s="217" t="str">
        <f t="shared" si="1504"/>
        <v xml:space="preserve"> </v>
      </c>
      <c r="DX489" s="288"/>
      <c r="DY489" s="217"/>
      <c r="DZ489" s="285"/>
      <c r="EA489" s="222"/>
      <c r="EB489" s="217" t="str">
        <f t="shared" si="1504"/>
        <v xml:space="preserve"> </v>
      </c>
      <c r="EC489" s="288"/>
      <c r="ED489" s="217"/>
      <c r="EE489" s="285"/>
      <c r="EF489" s="222"/>
      <c r="EG489" s="217" t="str">
        <f t="shared" si="1504"/>
        <v xml:space="preserve"> </v>
      </c>
      <c r="EH489" s="288"/>
      <c r="EI489" s="217"/>
      <c r="EJ489" s="285"/>
      <c r="EK489" s="222"/>
      <c r="EL489" s="217" t="str">
        <f t="shared" si="1505"/>
        <v xml:space="preserve"> </v>
      </c>
      <c r="EM489" s="288"/>
      <c r="EN489" s="217"/>
      <c r="EO489" s="285"/>
      <c r="EP489" s="222"/>
      <c r="EQ489" s="217" t="str">
        <f t="shared" si="1505"/>
        <v xml:space="preserve"> </v>
      </c>
      <c r="ER489" s="288"/>
      <c r="ES489" s="217"/>
      <c r="ET489" s="285"/>
      <c r="EU489" s="222"/>
      <c r="EV489" s="217" t="str">
        <f t="shared" si="1505"/>
        <v xml:space="preserve"> </v>
      </c>
      <c r="EW489" s="288"/>
      <c r="EX489" s="217"/>
      <c r="EY489" s="285"/>
      <c r="EZ489" s="222"/>
      <c r="FA489" s="217" t="str">
        <f t="shared" si="1505"/>
        <v xml:space="preserve"> </v>
      </c>
      <c r="FB489" s="288"/>
      <c r="FC489" s="217"/>
      <c r="FD489" s="285"/>
      <c r="FE489" s="127"/>
      <c r="FF489" s="127"/>
      <c r="FG489" s="127"/>
      <c r="FH489" s="127"/>
      <c r="FI489" s="127"/>
      <c r="FJ489" s="127"/>
      <c r="FK489" s="127"/>
      <c r="FL489" s="127"/>
      <c r="FM489" s="127"/>
      <c r="FN489" s="127"/>
    </row>
    <row r="490" spans="1:170" ht="15" customHeight="1">
      <c r="A490" s="361">
        <f>IF($A488+1=8,1, $A488+1)</f>
        <v>1</v>
      </c>
      <c r="B490" s="401"/>
      <c r="C490" s="385">
        <f>C488+1</f>
        <v>43332</v>
      </c>
      <c r="D490" s="275" t="s">
        <v>74</v>
      </c>
      <c r="E490" s="11" t="str">
        <f t="shared" si="1499"/>
        <v>AM</v>
      </c>
      <c r="F490" s="156"/>
      <c r="G490" s="155" t="str">
        <f t="shared" si="1495"/>
        <v xml:space="preserve"> </v>
      </c>
      <c r="H490" s="287"/>
      <c r="I490" s="155"/>
      <c r="J490" s="286"/>
      <c r="K490" s="156"/>
      <c r="L490" s="155" t="str">
        <f t="shared" si="1503"/>
        <v xml:space="preserve"> </v>
      </c>
      <c r="M490" s="287"/>
      <c r="N490" s="155"/>
      <c r="O490" s="286"/>
      <c r="P490" s="156"/>
      <c r="Q490" s="155" t="str">
        <f t="shared" si="1503"/>
        <v xml:space="preserve"> </v>
      </c>
      <c r="R490" s="287"/>
      <c r="S490" s="155"/>
      <c r="T490" s="286"/>
      <c r="U490" s="156"/>
      <c r="V490" s="155" t="str">
        <f t="shared" si="1503"/>
        <v xml:space="preserve"> </v>
      </c>
      <c r="W490" s="287"/>
      <c r="X490" s="155"/>
      <c r="Y490" s="286"/>
      <c r="Z490" s="156"/>
      <c r="AA490" s="155" t="str">
        <f t="shared" si="1503"/>
        <v xml:space="preserve"> </v>
      </c>
      <c r="AB490" s="287"/>
      <c r="AC490" s="155"/>
      <c r="AD490" s="286"/>
      <c r="AE490" s="156"/>
      <c r="AF490" s="155" t="str">
        <f t="shared" si="1503"/>
        <v xml:space="preserve"> </v>
      </c>
      <c r="AG490" s="287"/>
      <c r="AH490" s="155"/>
      <c r="AI490" s="286"/>
      <c r="AJ490" s="156"/>
      <c r="AK490" s="155" t="str">
        <f t="shared" si="1503"/>
        <v xml:space="preserve"> </v>
      </c>
      <c r="AL490" s="287"/>
      <c r="AM490" s="155"/>
      <c r="AN490" s="286"/>
      <c r="AO490" s="156"/>
      <c r="AP490" s="155" t="str">
        <f t="shared" si="1503"/>
        <v xml:space="preserve"> </v>
      </c>
      <c r="AQ490" s="287"/>
      <c r="AR490" s="155"/>
      <c r="AS490" s="286"/>
      <c r="AT490" s="156"/>
      <c r="AU490" s="155" t="str">
        <f t="shared" si="1503"/>
        <v xml:space="preserve"> </v>
      </c>
      <c r="AV490" s="287"/>
      <c r="AW490" s="155"/>
      <c r="AX490" s="286"/>
      <c r="AY490" s="156"/>
      <c r="AZ490" s="155" t="str">
        <f t="shared" si="1503"/>
        <v xml:space="preserve"> </v>
      </c>
      <c r="BA490" s="287"/>
      <c r="BB490" s="155"/>
      <c r="BC490" s="286"/>
      <c r="BD490" s="156"/>
      <c r="BE490" s="155" t="str">
        <f t="shared" si="1503"/>
        <v xml:space="preserve"> </v>
      </c>
      <c r="BF490" s="287"/>
      <c r="BG490" s="155"/>
      <c r="BH490" s="286"/>
      <c r="BI490" s="156"/>
      <c r="BJ490" s="155" t="str">
        <f t="shared" si="1503"/>
        <v xml:space="preserve"> </v>
      </c>
      <c r="BK490" s="287"/>
      <c r="BL490" s="155"/>
      <c r="BM490" s="286"/>
      <c r="BN490" s="156"/>
      <c r="BO490" s="155" t="str">
        <f t="shared" si="1503"/>
        <v xml:space="preserve"> </v>
      </c>
      <c r="BP490" s="287"/>
      <c r="BQ490" s="155"/>
      <c r="BR490" s="286"/>
      <c r="BS490" s="156"/>
      <c r="BT490" s="155" t="str">
        <f t="shared" si="1503"/>
        <v xml:space="preserve"> </v>
      </c>
      <c r="BU490" s="287"/>
      <c r="BV490" s="155"/>
      <c r="BW490" s="286"/>
      <c r="BX490" s="156"/>
      <c r="BY490" s="155" t="str">
        <f t="shared" si="1504"/>
        <v xml:space="preserve"> </v>
      </c>
      <c r="BZ490" s="287"/>
      <c r="CA490" s="155"/>
      <c r="CB490" s="286"/>
      <c r="CC490" s="156"/>
      <c r="CD490" s="155" t="str">
        <f t="shared" si="1504"/>
        <v xml:space="preserve"> </v>
      </c>
      <c r="CE490" s="287"/>
      <c r="CF490" s="155"/>
      <c r="CG490" s="286"/>
      <c r="CH490" s="156"/>
      <c r="CI490" s="155" t="str">
        <f t="shared" si="1504"/>
        <v xml:space="preserve"> </v>
      </c>
      <c r="CJ490" s="287"/>
      <c r="CK490" s="155"/>
      <c r="CL490" s="286"/>
      <c r="CM490" s="156"/>
      <c r="CN490" s="155" t="str">
        <f t="shared" si="1504"/>
        <v xml:space="preserve"> </v>
      </c>
      <c r="CO490" s="287"/>
      <c r="CP490" s="155"/>
      <c r="CQ490" s="286"/>
      <c r="CR490" s="156"/>
      <c r="CS490" s="155" t="str">
        <f t="shared" si="1504"/>
        <v xml:space="preserve"> </v>
      </c>
      <c r="CT490" s="287"/>
      <c r="CU490" s="155"/>
      <c r="CV490" s="286"/>
      <c r="CW490" s="156"/>
      <c r="CX490" s="155" t="str">
        <f t="shared" si="1504"/>
        <v xml:space="preserve"> </v>
      </c>
      <c r="CY490" s="287"/>
      <c r="CZ490" s="155"/>
      <c r="DA490" s="286"/>
      <c r="DB490" s="156"/>
      <c r="DC490" s="155" t="str">
        <f t="shared" si="1504"/>
        <v xml:space="preserve"> </v>
      </c>
      <c r="DD490" s="287"/>
      <c r="DE490" s="155"/>
      <c r="DF490" s="286"/>
      <c r="DG490" s="156"/>
      <c r="DH490" s="155" t="str">
        <f t="shared" si="1504"/>
        <v xml:space="preserve"> </v>
      </c>
      <c r="DI490" s="287"/>
      <c r="DJ490" s="155"/>
      <c r="DK490" s="286"/>
      <c r="DL490" s="156"/>
      <c r="DM490" s="155" t="str">
        <f t="shared" si="1504"/>
        <v xml:space="preserve"> </v>
      </c>
      <c r="DN490" s="287"/>
      <c r="DO490" s="155"/>
      <c r="DP490" s="286"/>
      <c r="DQ490" s="156"/>
      <c r="DR490" s="155" t="str">
        <f t="shared" si="1504"/>
        <v xml:space="preserve"> </v>
      </c>
      <c r="DS490" s="287"/>
      <c r="DT490" s="155"/>
      <c r="DU490" s="286"/>
      <c r="DV490" s="156"/>
      <c r="DW490" s="155" t="str">
        <f t="shared" si="1504"/>
        <v xml:space="preserve"> </v>
      </c>
      <c r="DX490" s="287"/>
      <c r="DY490" s="155"/>
      <c r="DZ490" s="286"/>
      <c r="EA490" s="156"/>
      <c r="EB490" s="155" t="str">
        <f t="shared" si="1504"/>
        <v xml:space="preserve"> </v>
      </c>
      <c r="EC490" s="287"/>
      <c r="ED490" s="155"/>
      <c r="EE490" s="286"/>
      <c r="EF490" s="156"/>
      <c r="EG490" s="155" t="str">
        <f t="shared" si="1504"/>
        <v xml:space="preserve"> </v>
      </c>
      <c r="EH490" s="287"/>
      <c r="EI490" s="155"/>
      <c r="EJ490" s="286"/>
      <c r="EK490" s="156"/>
      <c r="EL490" s="155" t="str">
        <f t="shared" si="1505"/>
        <v xml:space="preserve"> </v>
      </c>
      <c r="EM490" s="287"/>
      <c r="EN490" s="155"/>
      <c r="EO490" s="286"/>
      <c r="EP490" s="156"/>
      <c r="EQ490" s="155" t="str">
        <f t="shared" si="1505"/>
        <v xml:space="preserve"> </v>
      </c>
      <c r="ER490" s="287"/>
      <c r="ES490" s="155"/>
      <c r="ET490" s="286"/>
      <c r="EU490" s="156"/>
      <c r="EV490" s="155" t="str">
        <f t="shared" si="1505"/>
        <v xml:space="preserve"> </v>
      </c>
      <c r="EW490" s="287"/>
      <c r="EX490" s="155"/>
      <c r="EY490" s="286"/>
      <c r="EZ490" s="156"/>
      <c r="FA490" s="155" t="str">
        <f t="shared" si="1505"/>
        <v xml:space="preserve"> </v>
      </c>
      <c r="FB490" s="287"/>
      <c r="FC490" s="155"/>
      <c r="FD490" s="286"/>
      <c r="FE490" s="127"/>
      <c r="FF490" s="127"/>
      <c r="FG490" s="127"/>
      <c r="FH490" s="127"/>
      <c r="FI490" s="127"/>
      <c r="FJ490" s="127"/>
      <c r="FK490" s="127"/>
      <c r="FL490" s="127"/>
      <c r="FM490" s="127"/>
      <c r="FN490" s="127"/>
    </row>
    <row r="491" spans="1:170" ht="15" customHeight="1">
      <c r="A491" s="361"/>
      <c r="B491" s="401"/>
      <c r="C491" s="385"/>
      <c r="D491" s="277"/>
      <c r="E491" s="11" t="str">
        <f t="shared" si="1499"/>
        <v>PM</v>
      </c>
      <c r="F491" s="156"/>
      <c r="G491" s="155" t="str">
        <f t="shared" si="1495"/>
        <v xml:space="preserve"> </v>
      </c>
      <c r="H491" s="287"/>
      <c r="I491" s="155"/>
      <c r="J491" s="286"/>
      <c r="K491" s="156"/>
      <c r="L491" s="155" t="str">
        <f t="shared" si="1503"/>
        <v xml:space="preserve"> </v>
      </c>
      <c r="M491" s="287"/>
      <c r="N491" s="155"/>
      <c r="O491" s="286"/>
      <c r="P491" s="156"/>
      <c r="Q491" s="155" t="str">
        <f t="shared" si="1503"/>
        <v xml:space="preserve"> </v>
      </c>
      <c r="R491" s="287"/>
      <c r="S491" s="155"/>
      <c r="T491" s="286"/>
      <c r="U491" s="156"/>
      <c r="V491" s="155" t="str">
        <f t="shared" si="1503"/>
        <v xml:space="preserve"> </v>
      </c>
      <c r="W491" s="287"/>
      <c r="X491" s="155"/>
      <c r="Y491" s="286"/>
      <c r="Z491" s="156"/>
      <c r="AA491" s="155" t="str">
        <f t="shared" si="1503"/>
        <v xml:space="preserve"> </v>
      </c>
      <c r="AB491" s="287"/>
      <c r="AC491" s="155"/>
      <c r="AD491" s="286"/>
      <c r="AE491" s="156"/>
      <c r="AF491" s="155" t="str">
        <f t="shared" si="1503"/>
        <v xml:space="preserve"> </v>
      </c>
      <c r="AG491" s="287"/>
      <c r="AH491" s="155"/>
      <c r="AI491" s="286"/>
      <c r="AJ491" s="156"/>
      <c r="AK491" s="155" t="str">
        <f t="shared" si="1503"/>
        <v xml:space="preserve"> </v>
      </c>
      <c r="AL491" s="287"/>
      <c r="AM491" s="155"/>
      <c r="AN491" s="286"/>
      <c r="AO491" s="156"/>
      <c r="AP491" s="155" t="str">
        <f t="shared" si="1503"/>
        <v xml:space="preserve"> </v>
      </c>
      <c r="AQ491" s="287"/>
      <c r="AR491" s="155"/>
      <c r="AS491" s="286"/>
      <c r="AT491" s="156"/>
      <c r="AU491" s="155" t="str">
        <f t="shared" si="1503"/>
        <v xml:space="preserve"> </v>
      </c>
      <c r="AV491" s="287"/>
      <c r="AW491" s="155"/>
      <c r="AX491" s="286"/>
      <c r="AY491" s="156"/>
      <c r="AZ491" s="155" t="str">
        <f t="shared" si="1503"/>
        <v xml:space="preserve"> </v>
      </c>
      <c r="BA491" s="287"/>
      <c r="BB491" s="155"/>
      <c r="BC491" s="286"/>
      <c r="BD491" s="156"/>
      <c r="BE491" s="155" t="str">
        <f t="shared" si="1503"/>
        <v xml:space="preserve"> </v>
      </c>
      <c r="BF491" s="287"/>
      <c r="BG491" s="155"/>
      <c r="BH491" s="286"/>
      <c r="BI491" s="156"/>
      <c r="BJ491" s="155" t="str">
        <f t="shared" si="1503"/>
        <v xml:space="preserve"> </v>
      </c>
      <c r="BK491" s="287"/>
      <c r="BL491" s="155"/>
      <c r="BM491" s="286"/>
      <c r="BN491" s="156"/>
      <c r="BO491" s="155" t="str">
        <f t="shared" si="1503"/>
        <v xml:space="preserve"> </v>
      </c>
      <c r="BP491" s="287"/>
      <c r="BQ491" s="155"/>
      <c r="BR491" s="286"/>
      <c r="BS491" s="156"/>
      <c r="BT491" s="155" t="str">
        <f t="shared" si="1503"/>
        <v xml:space="preserve"> </v>
      </c>
      <c r="BU491" s="287"/>
      <c r="BV491" s="155"/>
      <c r="BW491" s="286"/>
      <c r="BX491" s="156"/>
      <c r="BY491" s="155" t="str">
        <f t="shared" si="1504"/>
        <v xml:space="preserve"> </v>
      </c>
      <c r="BZ491" s="287"/>
      <c r="CA491" s="155"/>
      <c r="CB491" s="286"/>
      <c r="CC491" s="156"/>
      <c r="CD491" s="155" t="str">
        <f t="shared" si="1504"/>
        <v xml:space="preserve"> </v>
      </c>
      <c r="CE491" s="287"/>
      <c r="CF491" s="155"/>
      <c r="CG491" s="286"/>
      <c r="CH491" s="156"/>
      <c r="CI491" s="155" t="str">
        <f t="shared" si="1504"/>
        <v xml:space="preserve"> </v>
      </c>
      <c r="CJ491" s="287"/>
      <c r="CK491" s="155"/>
      <c r="CL491" s="286"/>
      <c r="CM491" s="156"/>
      <c r="CN491" s="155" t="str">
        <f t="shared" si="1504"/>
        <v xml:space="preserve"> </v>
      </c>
      <c r="CO491" s="287"/>
      <c r="CP491" s="155"/>
      <c r="CQ491" s="286"/>
      <c r="CR491" s="156"/>
      <c r="CS491" s="155" t="str">
        <f t="shared" si="1504"/>
        <v xml:space="preserve"> </v>
      </c>
      <c r="CT491" s="287"/>
      <c r="CU491" s="155"/>
      <c r="CV491" s="286"/>
      <c r="CW491" s="156"/>
      <c r="CX491" s="155" t="str">
        <f t="shared" si="1504"/>
        <v xml:space="preserve"> </v>
      </c>
      <c r="CY491" s="287"/>
      <c r="CZ491" s="155"/>
      <c r="DA491" s="286"/>
      <c r="DB491" s="156"/>
      <c r="DC491" s="155" t="str">
        <f t="shared" si="1504"/>
        <v xml:space="preserve"> </v>
      </c>
      <c r="DD491" s="287"/>
      <c r="DE491" s="155"/>
      <c r="DF491" s="286"/>
      <c r="DG491" s="156"/>
      <c r="DH491" s="155" t="str">
        <f t="shared" si="1504"/>
        <v xml:space="preserve"> </v>
      </c>
      <c r="DI491" s="287"/>
      <c r="DJ491" s="155"/>
      <c r="DK491" s="286"/>
      <c r="DL491" s="156"/>
      <c r="DM491" s="155" t="str">
        <f t="shared" si="1504"/>
        <v xml:space="preserve"> </v>
      </c>
      <c r="DN491" s="287"/>
      <c r="DO491" s="155"/>
      <c r="DP491" s="286"/>
      <c r="DQ491" s="156"/>
      <c r="DR491" s="155" t="str">
        <f t="shared" si="1504"/>
        <v xml:space="preserve"> </v>
      </c>
      <c r="DS491" s="287"/>
      <c r="DT491" s="155"/>
      <c r="DU491" s="286"/>
      <c r="DV491" s="156"/>
      <c r="DW491" s="155" t="str">
        <f t="shared" si="1504"/>
        <v xml:space="preserve"> </v>
      </c>
      <c r="DX491" s="287"/>
      <c r="DY491" s="155"/>
      <c r="DZ491" s="286"/>
      <c r="EA491" s="156"/>
      <c r="EB491" s="155" t="str">
        <f t="shared" si="1504"/>
        <v xml:space="preserve"> </v>
      </c>
      <c r="EC491" s="287"/>
      <c r="ED491" s="155"/>
      <c r="EE491" s="286"/>
      <c r="EF491" s="156"/>
      <c r="EG491" s="155" t="str">
        <f t="shared" si="1504"/>
        <v xml:space="preserve"> </v>
      </c>
      <c r="EH491" s="287"/>
      <c r="EI491" s="155"/>
      <c r="EJ491" s="286"/>
      <c r="EK491" s="156"/>
      <c r="EL491" s="155" t="str">
        <f t="shared" si="1505"/>
        <v xml:space="preserve"> </v>
      </c>
      <c r="EM491" s="287"/>
      <c r="EN491" s="155"/>
      <c r="EO491" s="286"/>
      <c r="EP491" s="156"/>
      <c r="EQ491" s="155" t="str">
        <f t="shared" si="1505"/>
        <v xml:space="preserve"> </v>
      </c>
      <c r="ER491" s="287"/>
      <c r="ES491" s="155"/>
      <c r="ET491" s="286"/>
      <c r="EU491" s="156"/>
      <c r="EV491" s="155" t="str">
        <f t="shared" si="1505"/>
        <v xml:space="preserve"> </v>
      </c>
      <c r="EW491" s="287"/>
      <c r="EX491" s="155"/>
      <c r="EY491" s="286"/>
      <c r="EZ491" s="156"/>
      <c r="FA491" s="155" t="str">
        <f t="shared" si="1505"/>
        <v xml:space="preserve"> </v>
      </c>
      <c r="FB491" s="287"/>
      <c r="FC491" s="155"/>
      <c r="FD491" s="286"/>
      <c r="FE491" s="127"/>
      <c r="FF491" s="127"/>
      <c r="FG491" s="127"/>
      <c r="FH491" s="127"/>
      <c r="FI491" s="127"/>
      <c r="FJ491" s="127"/>
      <c r="FK491" s="127"/>
      <c r="FL491" s="127"/>
      <c r="FM491" s="127"/>
      <c r="FN491" s="127"/>
    </row>
    <row r="492" spans="1:170" ht="15" customHeight="1">
      <c r="A492" s="361">
        <f>IF($A490+1=8,1, $A490+1)</f>
        <v>2</v>
      </c>
      <c r="B492" s="401"/>
      <c r="C492" s="385">
        <f>C490+1</f>
        <v>43333</v>
      </c>
      <c r="D492" s="275" t="s">
        <v>75</v>
      </c>
      <c r="E492" s="11" t="str">
        <f t="shared" si="1499"/>
        <v>AM</v>
      </c>
      <c r="F492" s="156"/>
      <c r="G492" s="155" t="str">
        <f t="shared" si="1495"/>
        <v xml:space="preserve"> </v>
      </c>
      <c r="H492" s="287"/>
      <c r="I492" s="155"/>
      <c r="J492" s="286"/>
      <c r="K492" s="156"/>
      <c r="L492" s="155" t="str">
        <f t="shared" si="1503"/>
        <v xml:space="preserve"> </v>
      </c>
      <c r="M492" s="287"/>
      <c r="N492" s="155"/>
      <c r="O492" s="286"/>
      <c r="P492" s="156"/>
      <c r="Q492" s="155" t="str">
        <f t="shared" si="1503"/>
        <v xml:space="preserve"> </v>
      </c>
      <c r="R492" s="287"/>
      <c r="S492" s="155"/>
      <c r="T492" s="286"/>
      <c r="U492" s="156"/>
      <c r="V492" s="155" t="str">
        <f t="shared" si="1503"/>
        <v xml:space="preserve"> </v>
      </c>
      <c r="W492" s="287"/>
      <c r="X492" s="155"/>
      <c r="Y492" s="286"/>
      <c r="Z492" s="156"/>
      <c r="AA492" s="155" t="str">
        <f t="shared" si="1503"/>
        <v xml:space="preserve"> </v>
      </c>
      <c r="AB492" s="287"/>
      <c r="AC492" s="155"/>
      <c r="AD492" s="286"/>
      <c r="AE492" s="156"/>
      <c r="AF492" s="155" t="str">
        <f t="shared" si="1503"/>
        <v xml:space="preserve"> </v>
      </c>
      <c r="AG492" s="287"/>
      <c r="AH492" s="155"/>
      <c r="AI492" s="286"/>
      <c r="AJ492" s="156"/>
      <c r="AK492" s="155" t="str">
        <f t="shared" si="1503"/>
        <v xml:space="preserve"> </v>
      </c>
      <c r="AL492" s="287"/>
      <c r="AM492" s="155"/>
      <c r="AN492" s="286"/>
      <c r="AO492" s="156"/>
      <c r="AP492" s="155" t="str">
        <f t="shared" si="1503"/>
        <v xml:space="preserve"> </v>
      </c>
      <c r="AQ492" s="287"/>
      <c r="AR492" s="155"/>
      <c r="AS492" s="286"/>
      <c r="AT492" s="156"/>
      <c r="AU492" s="155" t="str">
        <f t="shared" si="1503"/>
        <v xml:space="preserve"> </v>
      </c>
      <c r="AV492" s="287"/>
      <c r="AW492" s="155"/>
      <c r="AX492" s="286"/>
      <c r="AY492" s="156"/>
      <c r="AZ492" s="155" t="str">
        <f t="shared" si="1503"/>
        <v xml:space="preserve"> </v>
      </c>
      <c r="BA492" s="287"/>
      <c r="BB492" s="155"/>
      <c r="BC492" s="286"/>
      <c r="BD492" s="156"/>
      <c r="BE492" s="155" t="str">
        <f t="shared" si="1503"/>
        <v xml:space="preserve"> </v>
      </c>
      <c r="BF492" s="287"/>
      <c r="BG492" s="155"/>
      <c r="BH492" s="286"/>
      <c r="BI492" s="156"/>
      <c r="BJ492" s="155" t="str">
        <f t="shared" si="1503"/>
        <v xml:space="preserve"> </v>
      </c>
      <c r="BK492" s="287"/>
      <c r="BL492" s="155"/>
      <c r="BM492" s="286"/>
      <c r="BN492" s="156"/>
      <c r="BO492" s="155" t="str">
        <f t="shared" si="1503"/>
        <v xml:space="preserve"> </v>
      </c>
      <c r="BP492" s="287"/>
      <c r="BQ492" s="155"/>
      <c r="BR492" s="286"/>
      <c r="BS492" s="156"/>
      <c r="BT492" s="155" t="str">
        <f t="shared" si="1503"/>
        <v xml:space="preserve"> </v>
      </c>
      <c r="BU492" s="287"/>
      <c r="BV492" s="155"/>
      <c r="BW492" s="286"/>
      <c r="BX492" s="156"/>
      <c r="BY492" s="155" t="str">
        <f t="shared" si="1504"/>
        <v xml:space="preserve"> </v>
      </c>
      <c r="BZ492" s="287"/>
      <c r="CA492" s="155"/>
      <c r="CB492" s="286"/>
      <c r="CC492" s="156"/>
      <c r="CD492" s="155" t="str">
        <f t="shared" si="1504"/>
        <v xml:space="preserve"> </v>
      </c>
      <c r="CE492" s="287"/>
      <c r="CF492" s="155"/>
      <c r="CG492" s="286"/>
      <c r="CH492" s="156"/>
      <c r="CI492" s="155" t="str">
        <f t="shared" si="1504"/>
        <v xml:space="preserve"> </v>
      </c>
      <c r="CJ492" s="287"/>
      <c r="CK492" s="155"/>
      <c r="CL492" s="286"/>
      <c r="CM492" s="156"/>
      <c r="CN492" s="155" t="str">
        <f t="shared" si="1504"/>
        <v xml:space="preserve"> </v>
      </c>
      <c r="CO492" s="287"/>
      <c r="CP492" s="155"/>
      <c r="CQ492" s="286"/>
      <c r="CR492" s="156"/>
      <c r="CS492" s="155" t="str">
        <f t="shared" si="1504"/>
        <v xml:space="preserve"> </v>
      </c>
      <c r="CT492" s="287"/>
      <c r="CU492" s="155"/>
      <c r="CV492" s="286"/>
      <c r="CW492" s="156"/>
      <c r="CX492" s="155" t="str">
        <f t="shared" si="1504"/>
        <v xml:space="preserve"> </v>
      </c>
      <c r="CY492" s="287"/>
      <c r="CZ492" s="155"/>
      <c r="DA492" s="286"/>
      <c r="DB492" s="156"/>
      <c r="DC492" s="155" t="str">
        <f t="shared" si="1504"/>
        <v xml:space="preserve"> </v>
      </c>
      <c r="DD492" s="287"/>
      <c r="DE492" s="155"/>
      <c r="DF492" s="286"/>
      <c r="DG492" s="156"/>
      <c r="DH492" s="155" t="str">
        <f t="shared" si="1504"/>
        <v xml:space="preserve"> </v>
      </c>
      <c r="DI492" s="287"/>
      <c r="DJ492" s="155"/>
      <c r="DK492" s="286"/>
      <c r="DL492" s="156"/>
      <c r="DM492" s="155" t="str">
        <f t="shared" si="1504"/>
        <v xml:space="preserve"> </v>
      </c>
      <c r="DN492" s="287"/>
      <c r="DO492" s="155"/>
      <c r="DP492" s="286"/>
      <c r="DQ492" s="156"/>
      <c r="DR492" s="155" t="str">
        <f t="shared" si="1504"/>
        <v xml:space="preserve"> </v>
      </c>
      <c r="DS492" s="287"/>
      <c r="DT492" s="155"/>
      <c r="DU492" s="286"/>
      <c r="DV492" s="156"/>
      <c r="DW492" s="155" t="str">
        <f t="shared" si="1504"/>
        <v xml:space="preserve"> </v>
      </c>
      <c r="DX492" s="287"/>
      <c r="DY492" s="155"/>
      <c r="DZ492" s="286"/>
      <c r="EA492" s="156"/>
      <c r="EB492" s="155" t="str">
        <f t="shared" si="1504"/>
        <v xml:space="preserve"> </v>
      </c>
      <c r="EC492" s="287"/>
      <c r="ED492" s="155"/>
      <c r="EE492" s="286"/>
      <c r="EF492" s="156"/>
      <c r="EG492" s="155" t="str">
        <f t="shared" si="1504"/>
        <v xml:space="preserve"> </v>
      </c>
      <c r="EH492" s="287"/>
      <c r="EI492" s="155"/>
      <c r="EJ492" s="286"/>
      <c r="EK492" s="156"/>
      <c r="EL492" s="155" t="str">
        <f t="shared" si="1505"/>
        <v xml:space="preserve"> </v>
      </c>
      <c r="EM492" s="287"/>
      <c r="EN492" s="155"/>
      <c r="EO492" s="286"/>
      <c r="EP492" s="156"/>
      <c r="EQ492" s="155" t="str">
        <f t="shared" si="1505"/>
        <v xml:space="preserve"> </v>
      </c>
      <c r="ER492" s="287"/>
      <c r="ES492" s="155"/>
      <c r="ET492" s="286"/>
      <c r="EU492" s="156"/>
      <c r="EV492" s="155" t="str">
        <f t="shared" si="1505"/>
        <v xml:space="preserve"> </v>
      </c>
      <c r="EW492" s="287"/>
      <c r="EX492" s="155"/>
      <c r="EY492" s="286"/>
      <c r="EZ492" s="156"/>
      <c r="FA492" s="155" t="str">
        <f t="shared" si="1505"/>
        <v xml:space="preserve"> </v>
      </c>
      <c r="FB492" s="287"/>
      <c r="FC492" s="155"/>
      <c r="FD492" s="286"/>
      <c r="FE492" s="127"/>
      <c r="FF492" s="127"/>
      <c r="FG492" s="127"/>
      <c r="FH492" s="127"/>
      <c r="FI492" s="127"/>
      <c r="FJ492" s="127"/>
      <c r="FK492" s="127"/>
      <c r="FL492" s="127"/>
      <c r="FM492" s="127"/>
      <c r="FN492" s="127"/>
    </row>
    <row r="493" spans="1:170" ht="15" customHeight="1">
      <c r="A493" s="361"/>
      <c r="B493" s="401"/>
      <c r="C493" s="385"/>
      <c r="D493" s="277"/>
      <c r="E493" s="11" t="str">
        <f t="shared" si="1499"/>
        <v>PM</v>
      </c>
      <c r="F493" s="156"/>
      <c r="G493" s="155" t="str">
        <f t="shared" si="1495"/>
        <v xml:space="preserve"> </v>
      </c>
      <c r="H493" s="287"/>
      <c r="I493" s="155"/>
      <c r="J493" s="286"/>
      <c r="K493" s="156"/>
      <c r="L493" s="155" t="str">
        <f t="shared" si="1503"/>
        <v xml:space="preserve"> </v>
      </c>
      <c r="M493" s="287"/>
      <c r="N493" s="155"/>
      <c r="O493" s="286"/>
      <c r="P493" s="156"/>
      <c r="Q493" s="155" t="str">
        <f t="shared" si="1503"/>
        <v xml:space="preserve"> </v>
      </c>
      <c r="R493" s="287"/>
      <c r="S493" s="155"/>
      <c r="T493" s="286"/>
      <c r="U493" s="156"/>
      <c r="V493" s="155" t="str">
        <f t="shared" si="1503"/>
        <v xml:space="preserve"> </v>
      </c>
      <c r="W493" s="287"/>
      <c r="X493" s="155"/>
      <c r="Y493" s="286"/>
      <c r="Z493" s="156"/>
      <c r="AA493" s="155" t="str">
        <f t="shared" si="1503"/>
        <v xml:space="preserve"> </v>
      </c>
      <c r="AB493" s="287"/>
      <c r="AC493" s="155"/>
      <c r="AD493" s="286"/>
      <c r="AE493" s="156"/>
      <c r="AF493" s="155" t="str">
        <f t="shared" si="1503"/>
        <v xml:space="preserve"> </v>
      </c>
      <c r="AG493" s="287"/>
      <c r="AH493" s="155"/>
      <c r="AI493" s="286"/>
      <c r="AJ493" s="156"/>
      <c r="AK493" s="155" t="str">
        <f t="shared" si="1503"/>
        <v xml:space="preserve"> </v>
      </c>
      <c r="AL493" s="287"/>
      <c r="AM493" s="155"/>
      <c r="AN493" s="286"/>
      <c r="AO493" s="156"/>
      <c r="AP493" s="155" t="str">
        <f t="shared" si="1503"/>
        <v xml:space="preserve"> </v>
      </c>
      <c r="AQ493" s="287"/>
      <c r="AR493" s="155"/>
      <c r="AS493" s="286"/>
      <c r="AT493" s="156"/>
      <c r="AU493" s="155" t="str">
        <f t="shared" si="1503"/>
        <v xml:space="preserve"> </v>
      </c>
      <c r="AV493" s="287"/>
      <c r="AW493" s="155"/>
      <c r="AX493" s="286"/>
      <c r="AY493" s="156"/>
      <c r="AZ493" s="155" t="str">
        <f t="shared" si="1503"/>
        <v xml:space="preserve"> </v>
      </c>
      <c r="BA493" s="287"/>
      <c r="BB493" s="155"/>
      <c r="BC493" s="286"/>
      <c r="BD493" s="156"/>
      <c r="BE493" s="155" t="str">
        <f t="shared" si="1503"/>
        <v xml:space="preserve"> </v>
      </c>
      <c r="BF493" s="287"/>
      <c r="BG493" s="155"/>
      <c r="BH493" s="286"/>
      <c r="BI493" s="156"/>
      <c r="BJ493" s="155" t="str">
        <f t="shared" si="1503"/>
        <v xml:space="preserve"> </v>
      </c>
      <c r="BK493" s="287"/>
      <c r="BL493" s="155"/>
      <c r="BM493" s="286"/>
      <c r="BN493" s="156"/>
      <c r="BO493" s="155" t="str">
        <f t="shared" si="1503"/>
        <v xml:space="preserve"> </v>
      </c>
      <c r="BP493" s="287"/>
      <c r="BQ493" s="155"/>
      <c r="BR493" s="286"/>
      <c r="BS493" s="156"/>
      <c r="BT493" s="155" t="str">
        <f t="shared" si="1503"/>
        <v xml:space="preserve"> </v>
      </c>
      <c r="BU493" s="287"/>
      <c r="BV493" s="155"/>
      <c r="BW493" s="286"/>
      <c r="BX493" s="156"/>
      <c r="BY493" s="155" t="str">
        <f t="shared" si="1504"/>
        <v xml:space="preserve"> </v>
      </c>
      <c r="BZ493" s="287"/>
      <c r="CA493" s="155"/>
      <c r="CB493" s="286"/>
      <c r="CC493" s="156"/>
      <c r="CD493" s="155" t="str">
        <f t="shared" si="1504"/>
        <v xml:space="preserve"> </v>
      </c>
      <c r="CE493" s="287"/>
      <c r="CF493" s="155"/>
      <c r="CG493" s="286"/>
      <c r="CH493" s="156"/>
      <c r="CI493" s="155" t="str">
        <f t="shared" si="1504"/>
        <v xml:space="preserve"> </v>
      </c>
      <c r="CJ493" s="287"/>
      <c r="CK493" s="155"/>
      <c r="CL493" s="286"/>
      <c r="CM493" s="156"/>
      <c r="CN493" s="155" t="str">
        <f t="shared" si="1504"/>
        <v xml:space="preserve"> </v>
      </c>
      <c r="CO493" s="287"/>
      <c r="CP493" s="155"/>
      <c r="CQ493" s="286"/>
      <c r="CR493" s="156"/>
      <c r="CS493" s="155" t="str">
        <f t="shared" si="1504"/>
        <v xml:space="preserve"> </v>
      </c>
      <c r="CT493" s="287"/>
      <c r="CU493" s="155"/>
      <c r="CV493" s="286"/>
      <c r="CW493" s="156"/>
      <c r="CX493" s="155" t="str">
        <f t="shared" si="1504"/>
        <v xml:space="preserve"> </v>
      </c>
      <c r="CY493" s="287"/>
      <c r="CZ493" s="155"/>
      <c r="DA493" s="286"/>
      <c r="DB493" s="156"/>
      <c r="DC493" s="155" t="str">
        <f t="shared" si="1504"/>
        <v xml:space="preserve"> </v>
      </c>
      <c r="DD493" s="287"/>
      <c r="DE493" s="155"/>
      <c r="DF493" s="286"/>
      <c r="DG493" s="156"/>
      <c r="DH493" s="155" t="str">
        <f t="shared" si="1504"/>
        <v xml:space="preserve"> </v>
      </c>
      <c r="DI493" s="287"/>
      <c r="DJ493" s="155"/>
      <c r="DK493" s="286"/>
      <c r="DL493" s="156"/>
      <c r="DM493" s="155" t="str">
        <f t="shared" si="1504"/>
        <v xml:space="preserve"> </v>
      </c>
      <c r="DN493" s="287"/>
      <c r="DO493" s="155"/>
      <c r="DP493" s="286"/>
      <c r="DQ493" s="156"/>
      <c r="DR493" s="155" t="str">
        <f t="shared" si="1504"/>
        <v xml:space="preserve"> </v>
      </c>
      <c r="DS493" s="287"/>
      <c r="DT493" s="155"/>
      <c r="DU493" s="286"/>
      <c r="DV493" s="156"/>
      <c r="DW493" s="155" t="str">
        <f t="shared" si="1504"/>
        <v xml:space="preserve"> </v>
      </c>
      <c r="DX493" s="287"/>
      <c r="DY493" s="155"/>
      <c r="DZ493" s="286"/>
      <c r="EA493" s="156"/>
      <c r="EB493" s="155" t="str">
        <f t="shared" si="1504"/>
        <v xml:space="preserve"> </v>
      </c>
      <c r="EC493" s="287"/>
      <c r="ED493" s="155"/>
      <c r="EE493" s="286"/>
      <c r="EF493" s="156"/>
      <c r="EG493" s="155" t="str">
        <f t="shared" si="1504"/>
        <v xml:space="preserve"> </v>
      </c>
      <c r="EH493" s="287"/>
      <c r="EI493" s="155"/>
      <c r="EJ493" s="286"/>
      <c r="EK493" s="156"/>
      <c r="EL493" s="155" t="str">
        <f t="shared" si="1505"/>
        <v xml:space="preserve"> </v>
      </c>
      <c r="EM493" s="287"/>
      <c r="EN493" s="155"/>
      <c r="EO493" s="286"/>
      <c r="EP493" s="156"/>
      <c r="EQ493" s="155" t="str">
        <f t="shared" si="1505"/>
        <v xml:space="preserve"> </v>
      </c>
      <c r="ER493" s="287"/>
      <c r="ES493" s="155"/>
      <c r="ET493" s="286"/>
      <c r="EU493" s="156"/>
      <c r="EV493" s="155" t="str">
        <f t="shared" si="1505"/>
        <v xml:space="preserve"> </v>
      </c>
      <c r="EW493" s="287"/>
      <c r="EX493" s="155"/>
      <c r="EY493" s="286"/>
      <c r="EZ493" s="156"/>
      <c r="FA493" s="155" t="str">
        <f t="shared" si="1505"/>
        <v xml:space="preserve"> </v>
      </c>
      <c r="FB493" s="287"/>
      <c r="FC493" s="155"/>
      <c r="FD493" s="286"/>
      <c r="FE493" s="127"/>
      <c r="FF493" s="127"/>
      <c r="FG493" s="127"/>
      <c r="FH493" s="127"/>
      <c r="FI493" s="127"/>
      <c r="FJ493" s="127"/>
      <c r="FK493" s="127"/>
      <c r="FL493" s="127"/>
      <c r="FM493" s="127"/>
      <c r="FN493" s="127"/>
    </row>
    <row r="494" spans="1:170" ht="15" customHeight="1">
      <c r="A494" s="361">
        <f>IF($A492+1=8,1, $A492+1)</f>
        <v>3</v>
      </c>
      <c r="B494" s="401"/>
      <c r="C494" s="385">
        <f>C492+1</f>
        <v>43334</v>
      </c>
      <c r="D494" s="275" t="s">
        <v>76</v>
      </c>
      <c r="E494" s="11" t="str">
        <f t="shared" si="1499"/>
        <v>AM</v>
      </c>
      <c r="F494" s="156"/>
      <c r="G494" s="155" t="str">
        <f t="shared" si="1495"/>
        <v xml:space="preserve"> </v>
      </c>
      <c r="H494" s="287"/>
      <c r="I494" s="155"/>
      <c r="J494" s="286"/>
      <c r="K494" s="156"/>
      <c r="L494" s="155" t="str">
        <f t="shared" si="1503"/>
        <v xml:space="preserve"> </v>
      </c>
      <c r="M494" s="287"/>
      <c r="N494" s="155"/>
      <c r="O494" s="286"/>
      <c r="P494" s="156"/>
      <c r="Q494" s="155" t="str">
        <f t="shared" si="1503"/>
        <v xml:space="preserve"> </v>
      </c>
      <c r="R494" s="287"/>
      <c r="S494" s="155"/>
      <c r="T494" s="286"/>
      <c r="U494" s="156"/>
      <c r="V494" s="155" t="str">
        <f t="shared" si="1503"/>
        <v xml:space="preserve"> </v>
      </c>
      <c r="W494" s="287"/>
      <c r="X494" s="155"/>
      <c r="Y494" s="286"/>
      <c r="Z494" s="156"/>
      <c r="AA494" s="155" t="str">
        <f t="shared" si="1503"/>
        <v xml:space="preserve"> </v>
      </c>
      <c r="AB494" s="287"/>
      <c r="AC494" s="155"/>
      <c r="AD494" s="286"/>
      <c r="AE494" s="156"/>
      <c r="AF494" s="155" t="str">
        <f t="shared" si="1503"/>
        <v xml:space="preserve"> </v>
      </c>
      <c r="AG494" s="287"/>
      <c r="AH494" s="155"/>
      <c r="AI494" s="286"/>
      <c r="AJ494" s="156"/>
      <c r="AK494" s="155" t="str">
        <f t="shared" si="1503"/>
        <v xml:space="preserve"> </v>
      </c>
      <c r="AL494" s="287"/>
      <c r="AM494" s="155"/>
      <c r="AN494" s="286"/>
      <c r="AO494" s="156"/>
      <c r="AP494" s="155" t="str">
        <f t="shared" si="1503"/>
        <v xml:space="preserve"> </v>
      </c>
      <c r="AQ494" s="287"/>
      <c r="AR494" s="155"/>
      <c r="AS494" s="286"/>
      <c r="AT494" s="156"/>
      <c r="AU494" s="155" t="str">
        <f t="shared" si="1503"/>
        <v xml:space="preserve"> </v>
      </c>
      <c r="AV494" s="287"/>
      <c r="AW494" s="155"/>
      <c r="AX494" s="286"/>
      <c r="AY494" s="156"/>
      <c r="AZ494" s="155" t="str">
        <f t="shared" si="1503"/>
        <v xml:space="preserve"> </v>
      </c>
      <c r="BA494" s="287"/>
      <c r="BB494" s="155"/>
      <c r="BC494" s="286"/>
      <c r="BD494" s="156"/>
      <c r="BE494" s="155" t="str">
        <f t="shared" si="1503"/>
        <v xml:space="preserve"> </v>
      </c>
      <c r="BF494" s="287"/>
      <c r="BG494" s="155"/>
      <c r="BH494" s="286"/>
      <c r="BI494" s="156"/>
      <c r="BJ494" s="155" t="str">
        <f t="shared" si="1503"/>
        <v xml:space="preserve"> </v>
      </c>
      <c r="BK494" s="287"/>
      <c r="BL494" s="155"/>
      <c r="BM494" s="286"/>
      <c r="BN494" s="156"/>
      <c r="BO494" s="155" t="str">
        <f t="shared" si="1503"/>
        <v xml:space="preserve"> </v>
      </c>
      <c r="BP494" s="287"/>
      <c r="BQ494" s="155"/>
      <c r="BR494" s="286"/>
      <c r="BS494" s="156"/>
      <c r="BT494" s="155" t="str">
        <f t="shared" si="1503"/>
        <v xml:space="preserve"> </v>
      </c>
      <c r="BU494" s="287"/>
      <c r="BV494" s="155"/>
      <c r="BW494" s="286"/>
      <c r="BX494" s="156"/>
      <c r="BY494" s="155" t="str">
        <f t="shared" si="1504"/>
        <v xml:space="preserve"> </v>
      </c>
      <c r="BZ494" s="287"/>
      <c r="CA494" s="155"/>
      <c r="CB494" s="286"/>
      <c r="CC494" s="156"/>
      <c r="CD494" s="155" t="str">
        <f t="shared" si="1504"/>
        <v xml:space="preserve"> </v>
      </c>
      <c r="CE494" s="287"/>
      <c r="CF494" s="155"/>
      <c r="CG494" s="286"/>
      <c r="CH494" s="156"/>
      <c r="CI494" s="155" t="str">
        <f t="shared" si="1504"/>
        <v xml:space="preserve"> </v>
      </c>
      <c r="CJ494" s="287"/>
      <c r="CK494" s="155"/>
      <c r="CL494" s="286"/>
      <c r="CM494" s="156"/>
      <c r="CN494" s="155" t="str">
        <f t="shared" si="1504"/>
        <v xml:space="preserve"> </v>
      </c>
      <c r="CO494" s="287"/>
      <c r="CP494" s="155"/>
      <c r="CQ494" s="286"/>
      <c r="CR494" s="156"/>
      <c r="CS494" s="155" t="str">
        <f t="shared" si="1504"/>
        <v xml:space="preserve"> </v>
      </c>
      <c r="CT494" s="287"/>
      <c r="CU494" s="155"/>
      <c r="CV494" s="286"/>
      <c r="CW494" s="156"/>
      <c r="CX494" s="155" t="str">
        <f t="shared" si="1504"/>
        <v xml:space="preserve"> </v>
      </c>
      <c r="CY494" s="287"/>
      <c r="CZ494" s="155"/>
      <c r="DA494" s="286"/>
      <c r="DB494" s="156"/>
      <c r="DC494" s="155" t="str">
        <f t="shared" si="1504"/>
        <v xml:space="preserve"> </v>
      </c>
      <c r="DD494" s="287"/>
      <c r="DE494" s="155"/>
      <c r="DF494" s="286"/>
      <c r="DG494" s="156"/>
      <c r="DH494" s="155" t="str">
        <f t="shared" si="1504"/>
        <v xml:space="preserve"> </v>
      </c>
      <c r="DI494" s="287"/>
      <c r="DJ494" s="155"/>
      <c r="DK494" s="286"/>
      <c r="DL494" s="156"/>
      <c r="DM494" s="155" t="str">
        <f t="shared" si="1504"/>
        <v xml:space="preserve"> </v>
      </c>
      <c r="DN494" s="287"/>
      <c r="DO494" s="155"/>
      <c r="DP494" s="286"/>
      <c r="DQ494" s="156"/>
      <c r="DR494" s="155" t="str">
        <f t="shared" si="1504"/>
        <v xml:space="preserve"> </v>
      </c>
      <c r="DS494" s="287"/>
      <c r="DT494" s="155"/>
      <c r="DU494" s="286"/>
      <c r="DV494" s="156"/>
      <c r="DW494" s="155" t="str">
        <f t="shared" si="1504"/>
        <v xml:space="preserve"> </v>
      </c>
      <c r="DX494" s="287"/>
      <c r="DY494" s="155"/>
      <c r="DZ494" s="286"/>
      <c r="EA494" s="156"/>
      <c r="EB494" s="155" t="str">
        <f t="shared" si="1504"/>
        <v xml:space="preserve"> </v>
      </c>
      <c r="EC494" s="287"/>
      <c r="ED494" s="155"/>
      <c r="EE494" s="286"/>
      <c r="EF494" s="156"/>
      <c r="EG494" s="155" t="str">
        <f t="shared" si="1504"/>
        <v xml:space="preserve"> </v>
      </c>
      <c r="EH494" s="287"/>
      <c r="EI494" s="155"/>
      <c r="EJ494" s="286"/>
      <c r="EK494" s="156"/>
      <c r="EL494" s="155" t="str">
        <f t="shared" si="1505"/>
        <v xml:space="preserve"> </v>
      </c>
      <c r="EM494" s="287"/>
      <c r="EN494" s="155"/>
      <c r="EO494" s="286"/>
      <c r="EP494" s="156"/>
      <c r="EQ494" s="155" t="str">
        <f t="shared" si="1505"/>
        <v xml:space="preserve"> </v>
      </c>
      <c r="ER494" s="287"/>
      <c r="ES494" s="155"/>
      <c r="ET494" s="286"/>
      <c r="EU494" s="156"/>
      <c r="EV494" s="155" t="str">
        <f t="shared" si="1505"/>
        <v xml:space="preserve"> </v>
      </c>
      <c r="EW494" s="287"/>
      <c r="EX494" s="155"/>
      <c r="EY494" s="286"/>
      <c r="EZ494" s="156"/>
      <c r="FA494" s="155" t="str">
        <f t="shared" si="1505"/>
        <v xml:space="preserve"> </v>
      </c>
      <c r="FB494" s="287"/>
      <c r="FC494" s="155"/>
      <c r="FD494" s="286"/>
      <c r="FE494" s="127"/>
      <c r="FF494" s="127"/>
      <c r="FG494" s="127"/>
      <c r="FH494" s="127"/>
      <c r="FI494" s="127"/>
      <c r="FJ494" s="127"/>
      <c r="FK494" s="127"/>
      <c r="FL494" s="127"/>
      <c r="FM494" s="127"/>
      <c r="FN494" s="127"/>
    </row>
    <row r="495" spans="1:170" ht="15" customHeight="1">
      <c r="A495" s="361"/>
      <c r="B495" s="401"/>
      <c r="C495" s="385"/>
      <c r="D495" s="277"/>
      <c r="E495" s="11" t="str">
        <f t="shared" si="1499"/>
        <v>PM</v>
      </c>
      <c r="F495" s="156"/>
      <c r="G495" s="155" t="str">
        <f t="shared" si="1495"/>
        <v xml:space="preserve"> </v>
      </c>
      <c r="H495" s="287"/>
      <c r="I495" s="155"/>
      <c r="J495" s="286"/>
      <c r="K495" s="156"/>
      <c r="L495" s="155" t="str">
        <f t="shared" si="1503"/>
        <v xml:space="preserve"> </v>
      </c>
      <c r="M495" s="287"/>
      <c r="N495" s="155"/>
      <c r="O495" s="286"/>
      <c r="P495" s="156"/>
      <c r="Q495" s="155" t="str">
        <f t="shared" si="1503"/>
        <v xml:space="preserve"> </v>
      </c>
      <c r="R495" s="287"/>
      <c r="S495" s="155"/>
      <c r="T495" s="286"/>
      <c r="U495" s="156"/>
      <c r="V495" s="155" t="str">
        <f t="shared" si="1503"/>
        <v xml:space="preserve"> </v>
      </c>
      <c r="W495" s="287"/>
      <c r="X495" s="155"/>
      <c r="Y495" s="286"/>
      <c r="Z495" s="156"/>
      <c r="AA495" s="155" t="str">
        <f t="shared" si="1503"/>
        <v xml:space="preserve"> </v>
      </c>
      <c r="AB495" s="287"/>
      <c r="AC495" s="155"/>
      <c r="AD495" s="286"/>
      <c r="AE495" s="156"/>
      <c r="AF495" s="155" t="str">
        <f t="shared" si="1503"/>
        <v xml:space="preserve"> </v>
      </c>
      <c r="AG495" s="287"/>
      <c r="AH495" s="155"/>
      <c r="AI495" s="286"/>
      <c r="AJ495" s="156"/>
      <c r="AK495" s="155" t="str">
        <f t="shared" si="1503"/>
        <v xml:space="preserve"> </v>
      </c>
      <c r="AL495" s="287"/>
      <c r="AM495" s="155"/>
      <c r="AN495" s="286"/>
      <c r="AO495" s="156"/>
      <c r="AP495" s="155" t="str">
        <f t="shared" si="1503"/>
        <v xml:space="preserve"> </v>
      </c>
      <c r="AQ495" s="287"/>
      <c r="AR495" s="155"/>
      <c r="AS495" s="286"/>
      <c r="AT495" s="156"/>
      <c r="AU495" s="155" t="str">
        <f t="shared" si="1503"/>
        <v xml:space="preserve"> </v>
      </c>
      <c r="AV495" s="287"/>
      <c r="AW495" s="155"/>
      <c r="AX495" s="286"/>
      <c r="AY495" s="156"/>
      <c r="AZ495" s="155" t="str">
        <f t="shared" si="1503"/>
        <v xml:space="preserve"> </v>
      </c>
      <c r="BA495" s="287"/>
      <c r="BB495" s="155"/>
      <c r="BC495" s="286"/>
      <c r="BD495" s="156"/>
      <c r="BE495" s="155" t="str">
        <f t="shared" si="1503"/>
        <v xml:space="preserve"> </v>
      </c>
      <c r="BF495" s="287"/>
      <c r="BG495" s="155"/>
      <c r="BH495" s="286"/>
      <c r="BI495" s="156"/>
      <c r="BJ495" s="155" t="str">
        <f t="shared" si="1503"/>
        <v xml:space="preserve"> </v>
      </c>
      <c r="BK495" s="287"/>
      <c r="BL495" s="155"/>
      <c r="BM495" s="286"/>
      <c r="BN495" s="156"/>
      <c r="BO495" s="155" t="str">
        <f t="shared" si="1503"/>
        <v xml:space="preserve"> </v>
      </c>
      <c r="BP495" s="287"/>
      <c r="BQ495" s="155"/>
      <c r="BR495" s="286"/>
      <c r="BS495" s="156"/>
      <c r="BT495" s="155" t="str">
        <f t="shared" si="1503"/>
        <v xml:space="preserve"> </v>
      </c>
      <c r="BU495" s="287"/>
      <c r="BV495" s="155"/>
      <c r="BW495" s="286"/>
      <c r="BX495" s="156"/>
      <c r="BY495" s="155" t="str">
        <f t="shared" si="1504"/>
        <v xml:space="preserve"> </v>
      </c>
      <c r="BZ495" s="287"/>
      <c r="CA495" s="155"/>
      <c r="CB495" s="286"/>
      <c r="CC495" s="156"/>
      <c r="CD495" s="155" t="str">
        <f t="shared" si="1504"/>
        <v xml:space="preserve"> </v>
      </c>
      <c r="CE495" s="287"/>
      <c r="CF495" s="155"/>
      <c r="CG495" s="286"/>
      <c r="CH495" s="156"/>
      <c r="CI495" s="155" t="str">
        <f t="shared" si="1504"/>
        <v xml:space="preserve"> </v>
      </c>
      <c r="CJ495" s="287"/>
      <c r="CK495" s="155"/>
      <c r="CL495" s="286"/>
      <c r="CM495" s="156"/>
      <c r="CN495" s="155" t="str">
        <f t="shared" si="1504"/>
        <v xml:space="preserve"> </v>
      </c>
      <c r="CO495" s="287"/>
      <c r="CP495" s="155"/>
      <c r="CQ495" s="286"/>
      <c r="CR495" s="156"/>
      <c r="CS495" s="155" t="str">
        <f t="shared" si="1504"/>
        <v xml:space="preserve"> </v>
      </c>
      <c r="CT495" s="287"/>
      <c r="CU495" s="155"/>
      <c r="CV495" s="286"/>
      <c r="CW495" s="156"/>
      <c r="CX495" s="155" t="str">
        <f t="shared" si="1504"/>
        <v xml:space="preserve"> </v>
      </c>
      <c r="CY495" s="287"/>
      <c r="CZ495" s="155"/>
      <c r="DA495" s="286"/>
      <c r="DB495" s="156"/>
      <c r="DC495" s="155" t="str">
        <f t="shared" si="1504"/>
        <v xml:space="preserve"> </v>
      </c>
      <c r="DD495" s="287"/>
      <c r="DE495" s="155"/>
      <c r="DF495" s="286"/>
      <c r="DG495" s="156"/>
      <c r="DH495" s="155" t="str">
        <f t="shared" si="1504"/>
        <v xml:space="preserve"> </v>
      </c>
      <c r="DI495" s="287"/>
      <c r="DJ495" s="155"/>
      <c r="DK495" s="286"/>
      <c r="DL495" s="156"/>
      <c r="DM495" s="155" t="str">
        <f t="shared" si="1504"/>
        <v xml:space="preserve"> </v>
      </c>
      <c r="DN495" s="287"/>
      <c r="DO495" s="155"/>
      <c r="DP495" s="286"/>
      <c r="DQ495" s="156"/>
      <c r="DR495" s="155" t="str">
        <f t="shared" si="1504"/>
        <v xml:space="preserve"> </v>
      </c>
      <c r="DS495" s="287"/>
      <c r="DT495" s="155"/>
      <c r="DU495" s="286"/>
      <c r="DV495" s="156"/>
      <c r="DW495" s="155" t="str">
        <f t="shared" si="1504"/>
        <v xml:space="preserve"> </v>
      </c>
      <c r="DX495" s="287"/>
      <c r="DY495" s="155"/>
      <c r="DZ495" s="286"/>
      <c r="EA495" s="156"/>
      <c r="EB495" s="155" t="str">
        <f t="shared" si="1504"/>
        <v xml:space="preserve"> </v>
      </c>
      <c r="EC495" s="287"/>
      <c r="ED495" s="155"/>
      <c r="EE495" s="286"/>
      <c r="EF495" s="156"/>
      <c r="EG495" s="155" t="str">
        <f t="shared" si="1504"/>
        <v xml:space="preserve"> </v>
      </c>
      <c r="EH495" s="287"/>
      <c r="EI495" s="155"/>
      <c r="EJ495" s="286"/>
      <c r="EK495" s="156"/>
      <c r="EL495" s="155" t="str">
        <f t="shared" si="1505"/>
        <v xml:space="preserve"> </v>
      </c>
      <c r="EM495" s="287"/>
      <c r="EN495" s="155"/>
      <c r="EO495" s="286"/>
      <c r="EP495" s="156"/>
      <c r="EQ495" s="155" t="str">
        <f t="shared" si="1505"/>
        <v xml:space="preserve"> </v>
      </c>
      <c r="ER495" s="287"/>
      <c r="ES495" s="155"/>
      <c r="ET495" s="286"/>
      <c r="EU495" s="156"/>
      <c r="EV495" s="155" t="str">
        <f t="shared" si="1505"/>
        <v xml:space="preserve"> </v>
      </c>
      <c r="EW495" s="287"/>
      <c r="EX495" s="155"/>
      <c r="EY495" s="286"/>
      <c r="EZ495" s="156"/>
      <c r="FA495" s="155" t="str">
        <f t="shared" si="1505"/>
        <v xml:space="preserve"> </v>
      </c>
      <c r="FB495" s="287"/>
      <c r="FC495" s="155"/>
      <c r="FD495" s="286"/>
      <c r="FE495" s="127"/>
      <c r="FF495" s="127"/>
      <c r="FG495" s="127"/>
      <c r="FH495" s="127"/>
      <c r="FI495" s="127"/>
      <c r="FJ495" s="127"/>
      <c r="FK495" s="127"/>
      <c r="FL495" s="127"/>
      <c r="FM495" s="127"/>
      <c r="FN495" s="127"/>
    </row>
    <row r="496" spans="1:170" ht="15" customHeight="1">
      <c r="A496" s="361">
        <f>IF($A494+1=8,1, $A494+1)</f>
        <v>4</v>
      </c>
      <c r="B496" s="401"/>
      <c r="C496" s="385">
        <f>C494+1</f>
        <v>43335</v>
      </c>
      <c r="D496" s="275" t="s">
        <v>77</v>
      </c>
      <c r="E496" s="11" t="str">
        <f t="shared" si="1499"/>
        <v>AM</v>
      </c>
      <c r="F496" s="156"/>
      <c r="G496" s="155" t="str">
        <f t="shared" si="1495"/>
        <v xml:space="preserve"> </v>
      </c>
      <c r="H496" s="287"/>
      <c r="I496" s="155"/>
      <c r="J496" s="286"/>
      <c r="K496" s="156"/>
      <c r="L496" s="155" t="str">
        <f t="shared" si="1503"/>
        <v xml:space="preserve"> </v>
      </c>
      <c r="M496" s="287"/>
      <c r="N496" s="155"/>
      <c r="O496" s="286"/>
      <c r="P496" s="156"/>
      <c r="Q496" s="155" t="str">
        <f t="shared" si="1503"/>
        <v xml:space="preserve"> </v>
      </c>
      <c r="R496" s="287"/>
      <c r="S496" s="155"/>
      <c r="T496" s="286"/>
      <c r="U496" s="156"/>
      <c r="V496" s="155" t="str">
        <f t="shared" si="1503"/>
        <v xml:space="preserve"> </v>
      </c>
      <c r="W496" s="287"/>
      <c r="X496" s="155"/>
      <c r="Y496" s="286"/>
      <c r="Z496" s="156"/>
      <c r="AA496" s="155" t="str">
        <f t="shared" si="1503"/>
        <v xml:space="preserve"> </v>
      </c>
      <c r="AB496" s="287"/>
      <c r="AC496" s="155"/>
      <c r="AD496" s="286"/>
      <c r="AE496" s="156"/>
      <c r="AF496" s="155" t="str">
        <f t="shared" si="1503"/>
        <v xml:space="preserve"> </v>
      </c>
      <c r="AG496" s="287"/>
      <c r="AH496" s="155"/>
      <c r="AI496" s="286"/>
      <c r="AJ496" s="156"/>
      <c r="AK496" s="155" t="str">
        <f t="shared" si="1503"/>
        <v xml:space="preserve"> </v>
      </c>
      <c r="AL496" s="287"/>
      <c r="AM496" s="155"/>
      <c r="AN496" s="286"/>
      <c r="AO496" s="156"/>
      <c r="AP496" s="155" t="str">
        <f t="shared" si="1503"/>
        <v xml:space="preserve"> </v>
      </c>
      <c r="AQ496" s="287"/>
      <c r="AR496" s="155"/>
      <c r="AS496" s="286"/>
      <c r="AT496" s="156"/>
      <c r="AU496" s="155" t="str">
        <f t="shared" si="1503"/>
        <v xml:space="preserve"> </v>
      </c>
      <c r="AV496" s="287"/>
      <c r="AW496" s="155"/>
      <c r="AX496" s="286"/>
      <c r="AY496" s="156"/>
      <c r="AZ496" s="155" t="str">
        <f t="shared" si="1503"/>
        <v xml:space="preserve"> </v>
      </c>
      <c r="BA496" s="287"/>
      <c r="BB496" s="155"/>
      <c r="BC496" s="286"/>
      <c r="BD496" s="156"/>
      <c r="BE496" s="155" t="str">
        <f t="shared" si="1503"/>
        <v xml:space="preserve"> </v>
      </c>
      <c r="BF496" s="287"/>
      <c r="BG496" s="155"/>
      <c r="BH496" s="286"/>
      <c r="BI496" s="156"/>
      <c r="BJ496" s="155" t="str">
        <f t="shared" si="1503"/>
        <v xml:space="preserve"> </v>
      </c>
      <c r="BK496" s="287"/>
      <c r="BL496" s="155"/>
      <c r="BM496" s="286"/>
      <c r="BN496" s="156"/>
      <c r="BO496" s="155" t="str">
        <f t="shared" si="1503"/>
        <v xml:space="preserve"> </v>
      </c>
      <c r="BP496" s="287"/>
      <c r="BQ496" s="155"/>
      <c r="BR496" s="286"/>
      <c r="BS496" s="156"/>
      <c r="BT496" s="155" t="str">
        <f t="shared" si="1503"/>
        <v xml:space="preserve"> </v>
      </c>
      <c r="BU496" s="287"/>
      <c r="BV496" s="155"/>
      <c r="BW496" s="286"/>
      <c r="BX496" s="156"/>
      <c r="BY496" s="155" t="str">
        <f t="shared" si="1504"/>
        <v xml:space="preserve"> </v>
      </c>
      <c r="BZ496" s="287"/>
      <c r="CA496" s="155"/>
      <c r="CB496" s="286"/>
      <c r="CC496" s="156"/>
      <c r="CD496" s="155" t="str">
        <f t="shared" si="1504"/>
        <v xml:space="preserve"> </v>
      </c>
      <c r="CE496" s="287"/>
      <c r="CF496" s="155"/>
      <c r="CG496" s="286"/>
      <c r="CH496" s="156"/>
      <c r="CI496" s="155" t="str">
        <f t="shared" si="1504"/>
        <v xml:space="preserve"> </v>
      </c>
      <c r="CJ496" s="287"/>
      <c r="CK496" s="155"/>
      <c r="CL496" s="286"/>
      <c r="CM496" s="156"/>
      <c r="CN496" s="155" t="str">
        <f t="shared" si="1504"/>
        <v xml:space="preserve"> </v>
      </c>
      <c r="CO496" s="287"/>
      <c r="CP496" s="155"/>
      <c r="CQ496" s="286"/>
      <c r="CR496" s="156"/>
      <c r="CS496" s="155" t="str">
        <f t="shared" si="1504"/>
        <v xml:space="preserve"> </v>
      </c>
      <c r="CT496" s="287"/>
      <c r="CU496" s="155"/>
      <c r="CV496" s="286"/>
      <c r="CW496" s="156"/>
      <c r="CX496" s="155" t="str">
        <f t="shared" si="1504"/>
        <v xml:space="preserve"> </v>
      </c>
      <c r="CY496" s="287"/>
      <c r="CZ496" s="155"/>
      <c r="DA496" s="286"/>
      <c r="DB496" s="156"/>
      <c r="DC496" s="155" t="str">
        <f t="shared" si="1504"/>
        <v xml:space="preserve"> </v>
      </c>
      <c r="DD496" s="287"/>
      <c r="DE496" s="155"/>
      <c r="DF496" s="286"/>
      <c r="DG496" s="156"/>
      <c r="DH496" s="155" t="str">
        <f t="shared" si="1504"/>
        <v xml:space="preserve"> </v>
      </c>
      <c r="DI496" s="287"/>
      <c r="DJ496" s="155"/>
      <c r="DK496" s="286"/>
      <c r="DL496" s="156"/>
      <c r="DM496" s="155" t="str">
        <f t="shared" si="1504"/>
        <v xml:space="preserve"> </v>
      </c>
      <c r="DN496" s="287"/>
      <c r="DO496" s="155"/>
      <c r="DP496" s="286"/>
      <c r="DQ496" s="156"/>
      <c r="DR496" s="155" t="str">
        <f t="shared" si="1504"/>
        <v xml:space="preserve"> </v>
      </c>
      <c r="DS496" s="287"/>
      <c r="DT496" s="155"/>
      <c r="DU496" s="286"/>
      <c r="DV496" s="156"/>
      <c r="DW496" s="155" t="str">
        <f t="shared" si="1504"/>
        <v xml:space="preserve"> </v>
      </c>
      <c r="DX496" s="287"/>
      <c r="DY496" s="155"/>
      <c r="DZ496" s="286"/>
      <c r="EA496" s="156"/>
      <c r="EB496" s="155" t="str">
        <f t="shared" si="1504"/>
        <v xml:space="preserve"> </v>
      </c>
      <c r="EC496" s="287"/>
      <c r="ED496" s="155"/>
      <c r="EE496" s="286"/>
      <c r="EF496" s="156"/>
      <c r="EG496" s="155" t="str">
        <f t="shared" si="1504"/>
        <v xml:space="preserve"> </v>
      </c>
      <c r="EH496" s="287"/>
      <c r="EI496" s="155"/>
      <c r="EJ496" s="286"/>
      <c r="EK496" s="156"/>
      <c r="EL496" s="155" t="str">
        <f t="shared" si="1505"/>
        <v xml:space="preserve"> </v>
      </c>
      <c r="EM496" s="287"/>
      <c r="EN496" s="155"/>
      <c r="EO496" s="286"/>
      <c r="EP496" s="156"/>
      <c r="EQ496" s="155" t="str">
        <f t="shared" si="1505"/>
        <v xml:space="preserve"> </v>
      </c>
      <c r="ER496" s="287"/>
      <c r="ES496" s="155"/>
      <c r="ET496" s="286"/>
      <c r="EU496" s="156"/>
      <c r="EV496" s="155" t="str">
        <f t="shared" si="1505"/>
        <v xml:space="preserve"> </v>
      </c>
      <c r="EW496" s="287"/>
      <c r="EX496" s="155"/>
      <c r="EY496" s="286"/>
      <c r="EZ496" s="156"/>
      <c r="FA496" s="155" t="str">
        <f t="shared" si="1505"/>
        <v xml:space="preserve"> </v>
      </c>
      <c r="FB496" s="287"/>
      <c r="FC496" s="155"/>
      <c r="FD496" s="286"/>
      <c r="FE496" s="127"/>
      <c r="FF496" s="127"/>
      <c r="FG496" s="127"/>
      <c r="FH496" s="127"/>
      <c r="FI496" s="127"/>
      <c r="FJ496" s="127"/>
      <c r="FK496" s="127"/>
      <c r="FL496" s="127"/>
      <c r="FM496" s="127"/>
      <c r="FN496" s="127"/>
    </row>
    <row r="497" spans="1:215" ht="15" customHeight="1">
      <c r="A497" s="361"/>
      <c r="B497" s="401"/>
      <c r="C497" s="385"/>
      <c r="D497" s="277"/>
      <c r="E497" s="11" t="str">
        <f t="shared" si="1499"/>
        <v>PM</v>
      </c>
      <c r="F497" s="156"/>
      <c r="G497" s="155" t="str">
        <f t="shared" si="1495"/>
        <v xml:space="preserve"> </v>
      </c>
      <c r="H497" s="287"/>
      <c r="I497" s="155"/>
      <c r="J497" s="286"/>
      <c r="K497" s="156"/>
      <c r="L497" s="155" t="str">
        <f t="shared" si="1503"/>
        <v xml:space="preserve"> </v>
      </c>
      <c r="M497" s="287"/>
      <c r="N497" s="155"/>
      <c r="O497" s="286"/>
      <c r="P497" s="156"/>
      <c r="Q497" s="155" t="str">
        <f t="shared" si="1503"/>
        <v xml:space="preserve"> </v>
      </c>
      <c r="R497" s="287"/>
      <c r="S497" s="155"/>
      <c r="T497" s="286"/>
      <c r="U497" s="156"/>
      <c r="V497" s="155" t="str">
        <f t="shared" si="1503"/>
        <v xml:space="preserve"> </v>
      </c>
      <c r="W497" s="287"/>
      <c r="X497" s="155"/>
      <c r="Y497" s="286"/>
      <c r="Z497" s="156"/>
      <c r="AA497" s="155" t="str">
        <f t="shared" si="1503"/>
        <v xml:space="preserve"> </v>
      </c>
      <c r="AB497" s="287"/>
      <c r="AC497" s="155"/>
      <c r="AD497" s="286"/>
      <c r="AE497" s="156"/>
      <c r="AF497" s="155" t="str">
        <f t="shared" si="1503"/>
        <v xml:space="preserve"> </v>
      </c>
      <c r="AG497" s="287"/>
      <c r="AH497" s="155"/>
      <c r="AI497" s="286"/>
      <c r="AJ497" s="156"/>
      <c r="AK497" s="155" t="str">
        <f t="shared" si="1503"/>
        <v xml:space="preserve"> </v>
      </c>
      <c r="AL497" s="287"/>
      <c r="AM497" s="155"/>
      <c r="AN497" s="286"/>
      <c r="AO497" s="156"/>
      <c r="AP497" s="155" t="str">
        <f t="shared" si="1503"/>
        <v xml:space="preserve"> </v>
      </c>
      <c r="AQ497" s="287"/>
      <c r="AR497" s="155"/>
      <c r="AS497" s="286"/>
      <c r="AT497" s="156"/>
      <c r="AU497" s="155" t="str">
        <f t="shared" si="1503"/>
        <v xml:space="preserve"> </v>
      </c>
      <c r="AV497" s="287"/>
      <c r="AW497" s="155"/>
      <c r="AX497" s="286"/>
      <c r="AY497" s="156"/>
      <c r="AZ497" s="155" t="str">
        <f t="shared" si="1503"/>
        <v xml:space="preserve"> </v>
      </c>
      <c r="BA497" s="287"/>
      <c r="BB497" s="155"/>
      <c r="BC497" s="286"/>
      <c r="BD497" s="156"/>
      <c r="BE497" s="155" t="str">
        <f t="shared" si="1503"/>
        <v xml:space="preserve"> </v>
      </c>
      <c r="BF497" s="287"/>
      <c r="BG497" s="155"/>
      <c r="BH497" s="286"/>
      <c r="BI497" s="156"/>
      <c r="BJ497" s="155" t="str">
        <f t="shared" si="1503"/>
        <v xml:space="preserve"> </v>
      </c>
      <c r="BK497" s="287"/>
      <c r="BL497" s="155"/>
      <c r="BM497" s="286"/>
      <c r="BN497" s="156"/>
      <c r="BO497" s="155" t="str">
        <f t="shared" si="1503"/>
        <v xml:space="preserve"> </v>
      </c>
      <c r="BP497" s="287"/>
      <c r="BQ497" s="155"/>
      <c r="BR497" s="286"/>
      <c r="BS497" s="156"/>
      <c r="BT497" s="155" t="str">
        <f t="shared" si="1503"/>
        <v xml:space="preserve"> </v>
      </c>
      <c r="BU497" s="287"/>
      <c r="BV497" s="155"/>
      <c r="BW497" s="286"/>
      <c r="BX497" s="156"/>
      <c r="BY497" s="155" t="str">
        <f t="shared" si="1504"/>
        <v xml:space="preserve"> </v>
      </c>
      <c r="BZ497" s="287"/>
      <c r="CA497" s="155"/>
      <c r="CB497" s="286"/>
      <c r="CC497" s="156"/>
      <c r="CD497" s="155" t="str">
        <f t="shared" si="1504"/>
        <v xml:space="preserve"> </v>
      </c>
      <c r="CE497" s="287"/>
      <c r="CF497" s="155"/>
      <c r="CG497" s="286"/>
      <c r="CH497" s="156"/>
      <c r="CI497" s="155" t="str">
        <f t="shared" si="1504"/>
        <v xml:space="preserve"> </v>
      </c>
      <c r="CJ497" s="287"/>
      <c r="CK497" s="155"/>
      <c r="CL497" s="286"/>
      <c r="CM497" s="156"/>
      <c r="CN497" s="155" t="str">
        <f t="shared" si="1504"/>
        <v xml:space="preserve"> </v>
      </c>
      <c r="CO497" s="287"/>
      <c r="CP497" s="155"/>
      <c r="CQ497" s="286"/>
      <c r="CR497" s="156"/>
      <c r="CS497" s="155" t="str">
        <f t="shared" si="1504"/>
        <v xml:space="preserve"> </v>
      </c>
      <c r="CT497" s="287"/>
      <c r="CU497" s="155"/>
      <c r="CV497" s="286"/>
      <c r="CW497" s="156"/>
      <c r="CX497" s="155" t="str">
        <f t="shared" si="1504"/>
        <v xml:space="preserve"> </v>
      </c>
      <c r="CY497" s="287"/>
      <c r="CZ497" s="155"/>
      <c r="DA497" s="286"/>
      <c r="DB497" s="156"/>
      <c r="DC497" s="155" t="str">
        <f t="shared" si="1504"/>
        <v xml:space="preserve"> </v>
      </c>
      <c r="DD497" s="287"/>
      <c r="DE497" s="155"/>
      <c r="DF497" s="286"/>
      <c r="DG497" s="156"/>
      <c r="DH497" s="155" t="str">
        <f t="shared" si="1504"/>
        <v xml:space="preserve"> </v>
      </c>
      <c r="DI497" s="287"/>
      <c r="DJ497" s="155"/>
      <c r="DK497" s="286"/>
      <c r="DL497" s="156"/>
      <c r="DM497" s="155" t="str">
        <f t="shared" si="1504"/>
        <v xml:space="preserve"> </v>
      </c>
      <c r="DN497" s="287"/>
      <c r="DO497" s="155"/>
      <c r="DP497" s="286"/>
      <c r="DQ497" s="156"/>
      <c r="DR497" s="155" t="str">
        <f t="shared" si="1504"/>
        <v xml:space="preserve"> </v>
      </c>
      <c r="DS497" s="287"/>
      <c r="DT497" s="155"/>
      <c r="DU497" s="286"/>
      <c r="DV497" s="156"/>
      <c r="DW497" s="155" t="str">
        <f t="shared" si="1504"/>
        <v xml:space="preserve"> </v>
      </c>
      <c r="DX497" s="287"/>
      <c r="DY497" s="155"/>
      <c r="DZ497" s="286"/>
      <c r="EA497" s="156"/>
      <c r="EB497" s="155" t="str">
        <f t="shared" si="1504"/>
        <v xml:space="preserve"> </v>
      </c>
      <c r="EC497" s="287"/>
      <c r="ED497" s="155"/>
      <c r="EE497" s="286"/>
      <c r="EF497" s="156"/>
      <c r="EG497" s="155" t="str">
        <f t="shared" si="1504"/>
        <v xml:space="preserve"> </v>
      </c>
      <c r="EH497" s="287"/>
      <c r="EI497" s="155"/>
      <c r="EJ497" s="286"/>
      <c r="EK497" s="156"/>
      <c r="EL497" s="155" t="str">
        <f t="shared" si="1505"/>
        <v xml:space="preserve"> </v>
      </c>
      <c r="EM497" s="287"/>
      <c r="EN497" s="155"/>
      <c r="EO497" s="286"/>
      <c r="EP497" s="156"/>
      <c r="EQ497" s="155" t="str">
        <f t="shared" si="1505"/>
        <v xml:space="preserve"> </v>
      </c>
      <c r="ER497" s="287"/>
      <c r="ES497" s="155"/>
      <c r="ET497" s="286"/>
      <c r="EU497" s="156"/>
      <c r="EV497" s="155" t="str">
        <f t="shared" si="1505"/>
        <v xml:space="preserve"> </v>
      </c>
      <c r="EW497" s="287"/>
      <c r="EX497" s="155"/>
      <c r="EY497" s="286"/>
      <c r="EZ497" s="156"/>
      <c r="FA497" s="155" t="str">
        <f t="shared" si="1505"/>
        <v xml:space="preserve"> </v>
      </c>
      <c r="FB497" s="287"/>
      <c r="FC497" s="155"/>
      <c r="FD497" s="286"/>
      <c r="FE497" s="127"/>
      <c r="FF497" s="127"/>
      <c r="FG497" s="127"/>
      <c r="FH497" s="127"/>
      <c r="FI497" s="127"/>
      <c r="FJ497" s="127"/>
      <c r="FK497" s="127"/>
      <c r="FL497" s="127"/>
      <c r="FM497" s="127"/>
      <c r="FN497" s="127"/>
    </row>
    <row r="498" spans="1:215" ht="15" customHeight="1">
      <c r="A498" s="361">
        <f>IF($A496+1=8,1, $A496+1)</f>
        <v>5</v>
      </c>
      <c r="B498" s="401"/>
      <c r="C498" s="385">
        <f>C496+1</f>
        <v>43336</v>
      </c>
      <c r="D498" s="275" t="s">
        <v>78</v>
      </c>
      <c r="E498" s="11" t="str">
        <f t="shared" si="1499"/>
        <v>AM</v>
      </c>
      <c r="F498" s="156"/>
      <c r="G498" s="155" t="str">
        <f t="shared" si="1495"/>
        <v xml:space="preserve"> </v>
      </c>
      <c r="H498" s="287"/>
      <c r="I498" s="155"/>
      <c r="J498" s="286"/>
      <c r="K498" s="156"/>
      <c r="L498" s="155" t="str">
        <f t="shared" si="1503"/>
        <v xml:space="preserve"> </v>
      </c>
      <c r="M498" s="287"/>
      <c r="N498" s="155"/>
      <c r="O498" s="286"/>
      <c r="P498" s="156"/>
      <c r="Q498" s="155" t="str">
        <f t="shared" si="1503"/>
        <v xml:space="preserve"> </v>
      </c>
      <c r="R498" s="287"/>
      <c r="S498" s="155"/>
      <c r="T498" s="286"/>
      <c r="U498" s="156"/>
      <c r="V498" s="155" t="str">
        <f t="shared" si="1503"/>
        <v xml:space="preserve"> </v>
      </c>
      <c r="W498" s="287"/>
      <c r="X498" s="155"/>
      <c r="Y498" s="286"/>
      <c r="Z498" s="156"/>
      <c r="AA498" s="155" t="str">
        <f t="shared" si="1503"/>
        <v xml:space="preserve"> </v>
      </c>
      <c r="AB498" s="287"/>
      <c r="AC498" s="155"/>
      <c r="AD498" s="286"/>
      <c r="AE498" s="156"/>
      <c r="AF498" s="155" t="str">
        <f t="shared" si="1503"/>
        <v xml:space="preserve"> </v>
      </c>
      <c r="AG498" s="287"/>
      <c r="AH498" s="155"/>
      <c r="AI498" s="286"/>
      <c r="AJ498" s="156"/>
      <c r="AK498" s="155" t="str">
        <f t="shared" si="1503"/>
        <v xml:space="preserve"> </v>
      </c>
      <c r="AL498" s="287"/>
      <c r="AM498" s="155"/>
      <c r="AN498" s="286"/>
      <c r="AO498" s="156"/>
      <c r="AP498" s="155" t="str">
        <f t="shared" si="1503"/>
        <v xml:space="preserve"> </v>
      </c>
      <c r="AQ498" s="287"/>
      <c r="AR498" s="155"/>
      <c r="AS498" s="286"/>
      <c r="AT498" s="156"/>
      <c r="AU498" s="155" t="str">
        <f t="shared" si="1503"/>
        <v xml:space="preserve"> </v>
      </c>
      <c r="AV498" s="287"/>
      <c r="AW498" s="155"/>
      <c r="AX498" s="286"/>
      <c r="AY498" s="156"/>
      <c r="AZ498" s="155" t="str">
        <f t="shared" si="1503"/>
        <v xml:space="preserve"> </v>
      </c>
      <c r="BA498" s="287"/>
      <c r="BB498" s="155"/>
      <c r="BC498" s="286"/>
      <c r="BD498" s="156"/>
      <c r="BE498" s="155" t="str">
        <f t="shared" si="1503"/>
        <v xml:space="preserve"> </v>
      </c>
      <c r="BF498" s="287"/>
      <c r="BG498" s="155"/>
      <c r="BH498" s="286"/>
      <c r="BI498" s="156"/>
      <c r="BJ498" s="155" t="str">
        <f t="shared" si="1503"/>
        <v xml:space="preserve"> </v>
      </c>
      <c r="BK498" s="287"/>
      <c r="BL498" s="155"/>
      <c r="BM498" s="286"/>
      <c r="BN498" s="156"/>
      <c r="BO498" s="155" t="str">
        <f t="shared" si="1503"/>
        <v xml:space="preserve"> </v>
      </c>
      <c r="BP498" s="287"/>
      <c r="BQ498" s="155"/>
      <c r="BR498" s="286"/>
      <c r="BS498" s="156"/>
      <c r="BT498" s="155" t="str">
        <f t="shared" si="1503"/>
        <v xml:space="preserve"> </v>
      </c>
      <c r="BU498" s="287"/>
      <c r="BV498" s="155"/>
      <c r="BW498" s="286"/>
      <c r="BX498" s="156"/>
      <c r="BY498" s="155" t="str">
        <f t="shared" si="1504"/>
        <v xml:space="preserve"> </v>
      </c>
      <c r="BZ498" s="287"/>
      <c r="CA498" s="155"/>
      <c r="CB498" s="286"/>
      <c r="CC498" s="156"/>
      <c r="CD498" s="155" t="str">
        <f t="shared" si="1504"/>
        <v xml:space="preserve"> </v>
      </c>
      <c r="CE498" s="287"/>
      <c r="CF498" s="155"/>
      <c r="CG498" s="286"/>
      <c r="CH498" s="156"/>
      <c r="CI498" s="155" t="str">
        <f t="shared" si="1504"/>
        <v xml:space="preserve"> </v>
      </c>
      <c r="CJ498" s="287"/>
      <c r="CK498" s="155"/>
      <c r="CL498" s="286"/>
      <c r="CM498" s="156"/>
      <c r="CN498" s="155" t="str">
        <f t="shared" si="1504"/>
        <v xml:space="preserve"> </v>
      </c>
      <c r="CO498" s="287"/>
      <c r="CP498" s="155"/>
      <c r="CQ498" s="286"/>
      <c r="CR498" s="156"/>
      <c r="CS498" s="155" t="str">
        <f t="shared" si="1504"/>
        <v xml:space="preserve"> </v>
      </c>
      <c r="CT498" s="287"/>
      <c r="CU498" s="155"/>
      <c r="CV498" s="286"/>
      <c r="CW498" s="156"/>
      <c r="CX498" s="155" t="str">
        <f t="shared" si="1504"/>
        <v xml:space="preserve"> </v>
      </c>
      <c r="CY498" s="287"/>
      <c r="CZ498" s="155"/>
      <c r="DA498" s="286"/>
      <c r="DB498" s="156"/>
      <c r="DC498" s="155" t="str">
        <f t="shared" si="1504"/>
        <v xml:space="preserve"> </v>
      </c>
      <c r="DD498" s="287"/>
      <c r="DE498" s="155"/>
      <c r="DF498" s="286"/>
      <c r="DG498" s="156"/>
      <c r="DH498" s="155" t="str">
        <f t="shared" si="1504"/>
        <v xml:space="preserve"> </v>
      </c>
      <c r="DI498" s="287"/>
      <c r="DJ498" s="155"/>
      <c r="DK498" s="286"/>
      <c r="DL498" s="156"/>
      <c r="DM498" s="155" t="str">
        <f t="shared" si="1504"/>
        <v xml:space="preserve"> </v>
      </c>
      <c r="DN498" s="287"/>
      <c r="DO498" s="155"/>
      <c r="DP498" s="286"/>
      <c r="DQ498" s="156"/>
      <c r="DR498" s="155" t="str">
        <f t="shared" si="1504"/>
        <v xml:space="preserve"> </v>
      </c>
      <c r="DS498" s="287"/>
      <c r="DT498" s="155"/>
      <c r="DU498" s="286"/>
      <c r="DV498" s="156"/>
      <c r="DW498" s="155" t="str">
        <f t="shared" si="1504"/>
        <v xml:space="preserve"> </v>
      </c>
      <c r="DX498" s="287"/>
      <c r="DY498" s="155"/>
      <c r="DZ498" s="286"/>
      <c r="EA498" s="156"/>
      <c r="EB498" s="155" t="str">
        <f t="shared" si="1504"/>
        <v xml:space="preserve"> </v>
      </c>
      <c r="EC498" s="287"/>
      <c r="ED498" s="155"/>
      <c r="EE498" s="286"/>
      <c r="EF498" s="156"/>
      <c r="EG498" s="155" t="str">
        <f t="shared" si="1504"/>
        <v xml:space="preserve"> </v>
      </c>
      <c r="EH498" s="287"/>
      <c r="EI498" s="155"/>
      <c r="EJ498" s="286"/>
      <c r="EK498" s="156"/>
      <c r="EL498" s="155" t="str">
        <f t="shared" si="1505"/>
        <v xml:space="preserve"> </v>
      </c>
      <c r="EM498" s="287"/>
      <c r="EN498" s="155"/>
      <c r="EO498" s="286"/>
      <c r="EP498" s="156"/>
      <c r="EQ498" s="155" t="str">
        <f t="shared" si="1505"/>
        <v xml:space="preserve"> </v>
      </c>
      <c r="ER498" s="287"/>
      <c r="ES498" s="155"/>
      <c r="ET498" s="286"/>
      <c r="EU498" s="156"/>
      <c r="EV498" s="155" t="str">
        <f t="shared" si="1505"/>
        <v xml:space="preserve"> </v>
      </c>
      <c r="EW498" s="287"/>
      <c r="EX498" s="155"/>
      <c r="EY498" s="286"/>
      <c r="EZ498" s="156"/>
      <c r="FA498" s="155" t="str">
        <f t="shared" si="1505"/>
        <v xml:space="preserve"> </v>
      </c>
      <c r="FB498" s="287"/>
      <c r="FC498" s="155"/>
      <c r="FD498" s="286"/>
      <c r="FE498" s="127"/>
      <c r="FF498" s="127"/>
      <c r="FG498" s="127"/>
      <c r="FH498" s="127"/>
      <c r="FI498" s="127"/>
      <c r="FJ498" s="127"/>
      <c r="FK498" s="127"/>
      <c r="FL498" s="127"/>
      <c r="FM498" s="127"/>
      <c r="FN498" s="127"/>
    </row>
    <row r="499" spans="1:215" ht="15" customHeight="1" thickBot="1">
      <c r="A499" s="372"/>
      <c r="B499" s="403"/>
      <c r="C499" s="389"/>
      <c r="D499" s="276"/>
      <c r="E499" s="96" t="str">
        <f t="shared" si="1499"/>
        <v>PM</v>
      </c>
      <c r="F499" s="158"/>
      <c r="G499" s="157" t="str">
        <f t="shared" si="1495"/>
        <v xml:space="preserve"> </v>
      </c>
      <c r="H499" s="358"/>
      <c r="I499" s="157"/>
      <c r="J499" s="307"/>
      <c r="K499" s="158"/>
      <c r="L499" s="157" t="str">
        <f t="shared" si="1503"/>
        <v xml:space="preserve"> </v>
      </c>
      <c r="M499" s="358"/>
      <c r="N499" s="157"/>
      <c r="O499" s="307"/>
      <c r="P499" s="158"/>
      <c r="Q499" s="157" t="str">
        <f t="shared" si="1503"/>
        <v xml:space="preserve"> </v>
      </c>
      <c r="R499" s="358"/>
      <c r="S499" s="157"/>
      <c r="T499" s="307"/>
      <c r="U499" s="158"/>
      <c r="V499" s="157" t="str">
        <f t="shared" si="1503"/>
        <v xml:space="preserve"> </v>
      </c>
      <c r="W499" s="358"/>
      <c r="X499" s="157"/>
      <c r="Y499" s="307"/>
      <c r="Z499" s="158"/>
      <c r="AA499" s="157" t="str">
        <f t="shared" si="1503"/>
        <v xml:space="preserve"> </v>
      </c>
      <c r="AB499" s="358"/>
      <c r="AC499" s="157"/>
      <c r="AD499" s="307"/>
      <c r="AE499" s="158"/>
      <c r="AF499" s="157" t="str">
        <f t="shared" si="1503"/>
        <v xml:space="preserve"> </v>
      </c>
      <c r="AG499" s="358"/>
      <c r="AH499" s="157"/>
      <c r="AI499" s="307"/>
      <c r="AJ499" s="158"/>
      <c r="AK499" s="157" t="str">
        <f t="shared" si="1503"/>
        <v xml:space="preserve"> </v>
      </c>
      <c r="AL499" s="358"/>
      <c r="AM499" s="157"/>
      <c r="AN499" s="307"/>
      <c r="AO499" s="158"/>
      <c r="AP499" s="157" t="str">
        <f t="shared" si="1503"/>
        <v xml:space="preserve"> </v>
      </c>
      <c r="AQ499" s="358"/>
      <c r="AR499" s="157"/>
      <c r="AS499" s="307"/>
      <c r="AT499" s="158"/>
      <c r="AU499" s="157" t="str">
        <f t="shared" si="1503"/>
        <v xml:space="preserve"> </v>
      </c>
      <c r="AV499" s="358"/>
      <c r="AW499" s="157"/>
      <c r="AX499" s="307"/>
      <c r="AY499" s="158"/>
      <c r="AZ499" s="157" t="str">
        <f t="shared" si="1503"/>
        <v xml:space="preserve"> </v>
      </c>
      <c r="BA499" s="358"/>
      <c r="BB499" s="157"/>
      <c r="BC499" s="307"/>
      <c r="BD499" s="158"/>
      <c r="BE499" s="157" t="str">
        <f t="shared" si="1503"/>
        <v xml:space="preserve"> </v>
      </c>
      <c r="BF499" s="358"/>
      <c r="BG499" s="157"/>
      <c r="BH499" s="307"/>
      <c r="BI499" s="158"/>
      <c r="BJ499" s="157" t="str">
        <f t="shared" si="1503"/>
        <v xml:space="preserve"> </v>
      </c>
      <c r="BK499" s="358"/>
      <c r="BL499" s="157"/>
      <c r="BM499" s="307"/>
      <c r="BN499" s="158"/>
      <c r="BO499" s="157" t="str">
        <f t="shared" si="1503"/>
        <v xml:space="preserve"> </v>
      </c>
      <c r="BP499" s="358"/>
      <c r="BQ499" s="157"/>
      <c r="BR499" s="307"/>
      <c r="BS499" s="158"/>
      <c r="BT499" s="157" t="str">
        <f t="shared" si="1503"/>
        <v xml:space="preserve"> </v>
      </c>
      <c r="BU499" s="358"/>
      <c r="BV499" s="157"/>
      <c r="BW499" s="307"/>
      <c r="BX499" s="158"/>
      <c r="BY499" s="157" t="str">
        <f t="shared" si="1504"/>
        <v xml:space="preserve"> </v>
      </c>
      <c r="BZ499" s="358"/>
      <c r="CA499" s="157"/>
      <c r="CB499" s="307"/>
      <c r="CC499" s="158"/>
      <c r="CD499" s="157" t="str">
        <f t="shared" si="1504"/>
        <v xml:space="preserve"> </v>
      </c>
      <c r="CE499" s="358"/>
      <c r="CF499" s="157"/>
      <c r="CG499" s="307"/>
      <c r="CH499" s="158"/>
      <c r="CI499" s="157" t="str">
        <f t="shared" si="1504"/>
        <v xml:space="preserve"> </v>
      </c>
      <c r="CJ499" s="358"/>
      <c r="CK499" s="157"/>
      <c r="CL499" s="307"/>
      <c r="CM499" s="158"/>
      <c r="CN499" s="157" t="str">
        <f t="shared" si="1504"/>
        <v xml:space="preserve"> </v>
      </c>
      <c r="CO499" s="358"/>
      <c r="CP499" s="157"/>
      <c r="CQ499" s="307"/>
      <c r="CR499" s="158"/>
      <c r="CS499" s="157" t="str">
        <f t="shared" si="1504"/>
        <v xml:space="preserve"> </v>
      </c>
      <c r="CT499" s="358"/>
      <c r="CU499" s="157"/>
      <c r="CV499" s="307"/>
      <c r="CW499" s="158"/>
      <c r="CX499" s="157" t="str">
        <f t="shared" si="1504"/>
        <v xml:space="preserve"> </v>
      </c>
      <c r="CY499" s="358"/>
      <c r="CZ499" s="157"/>
      <c r="DA499" s="307"/>
      <c r="DB499" s="158"/>
      <c r="DC499" s="157" t="str">
        <f t="shared" si="1504"/>
        <v xml:space="preserve"> </v>
      </c>
      <c r="DD499" s="358"/>
      <c r="DE499" s="157"/>
      <c r="DF499" s="307"/>
      <c r="DG499" s="158"/>
      <c r="DH499" s="157" t="str">
        <f t="shared" si="1504"/>
        <v xml:space="preserve"> </v>
      </c>
      <c r="DI499" s="358"/>
      <c r="DJ499" s="157"/>
      <c r="DK499" s="307"/>
      <c r="DL499" s="158"/>
      <c r="DM499" s="157" t="str">
        <f t="shared" si="1504"/>
        <v xml:space="preserve"> </v>
      </c>
      <c r="DN499" s="358"/>
      <c r="DO499" s="157"/>
      <c r="DP499" s="307"/>
      <c r="DQ499" s="158"/>
      <c r="DR499" s="157" t="str">
        <f t="shared" si="1504"/>
        <v xml:space="preserve"> </v>
      </c>
      <c r="DS499" s="358"/>
      <c r="DT499" s="157"/>
      <c r="DU499" s="307"/>
      <c r="DV499" s="158"/>
      <c r="DW499" s="157" t="str">
        <f t="shared" si="1504"/>
        <v xml:space="preserve"> </v>
      </c>
      <c r="DX499" s="358"/>
      <c r="DY499" s="157"/>
      <c r="DZ499" s="307"/>
      <c r="EA499" s="158"/>
      <c r="EB499" s="157" t="str">
        <f t="shared" si="1504"/>
        <v xml:space="preserve"> </v>
      </c>
      <c r="EC499" s="358"/>
      <c r="ED499" s="157"/>
      <c r="EE499" s="307"/>
      <c r="EF499" s="158"/>
      <c r="EG499" s="157" t="str">
        <f t="shared" si="1504"/>
        <v xml:space="preserve"> </v>
      </c>
      <c r="EH499" s="358"/>
      <c r="EI499" s="157"/>
      <c r="EJ499" s="307"/>
      <c r="EK499" s="158"/>
      <c r="EL499" s="157" t="str">
        <f t="shared" si="1505"/>
        <v xml:space="preserve"> </v>
      </c>
      <c r="EM499" s="358"/>
      <c r="EN499" s="157"/>
      <c r="EO499" s="307"/>
      <c r="EP499" s="158"/>
      <c r="EQ499" s="157" t="str">
        <f t="shared" si="1505"/>
        <v xml:space="preserve"> </v>
      </c>
      <c r="ER499" s="358"/>
      <c r="ES499" s="157"/>
      <c r="ET499" s="307"/>
      <c r="EU499" s="158"/>
      <c r="EV499" s="157" t="str">
        <f t="shared" si="1505"/>
        <v xml:space="preserve"> </v>
      </c>
      <c r="EW499" s="358"/>
      <c r="EX499" s="157"/>
      <c r="EY499" s="307"/>
      <c r="EZ499" s="158"/>
      <c r="FA499" s="157" t="str">
        <f t="shared" si="1505"/>
        <v xml:space="preserve"> </v>
      </c>
      <c r="FB499" s="358"/>
      <c r="FC499" s="157"/>
      <c r="FD499" s="307"/>
      <c r="FE499" s="127"/>
      <c r="FF499" s="127"/>
      <c r="FG499" s="127"/>
      <c r="FH499" s="127"/>
      <c r="FI499" s="127"/>
      <c r="FJ499" s="127"/>
      <c r="FK499" s="127"/>
      <c r="FL499" s="127"/>
      <c r="FM499" s="127"/>
      <c r="FN499" s="127"/>
    </row>
    <row r="500" spans="1:215" ht="15" customHeight="1" thickBot="1">
      <c r="A500" s="323"/>
      <c r="B500" s="324"/>
      <c r="C500" s="324"/>
      <c r="D500" s="324"/>
      <c r="E500" s="325"/>
      <c r="F500" s="326" t="s">
        <v>83</v>
      </c>
      <c r="G500" s="327"/>
      <c r="H500" s="328"/>
      <c r="I500" s="44">
        <f>SUM(I438:I499)</f>
        <v>0</v>
      </c>
      <c r="J500" s="138">
        <f>SUM(J438:J499)</f>
        <v>0</v>
      </c>
      <c r="K500" s="313" t="s">
        <v>83</v>
      </c>
      <c r="L500" s="311"/>
      <c r="M500" s="314"/>
      <c r="N500" s="147">
        <f t="shared" ref="N500" si="1506">SUM(N438:N499)</f>
        <v>0</v>
      </c>
      <c r="O500" s="104">
        <f>SUM(O438:O499)</f>
        <v>0</v>
      </c>
      <c r="P500" s="313" t="s">
        <v>83</v>
      </c>
      <c r="Q500" s="311"/>
      <c r="R500" s="314"/>
      <c r="S500" s="147">
        <f t="shared" ref="S500" si="1507">SUM(S438:S499)</f>
        <v>0</v>
      </c>
      <c r="T500" s="104">
        <f>SUM(T438:T499)</f>
        <v>0</v>
      </c>
      <c r="U500" s="313" t="s">
        <v>83</v>
      </c>
      <c r="V500" s="311"/>
      <c r="W500" s="314"/>
      <c r="X500" s="147">
        <f t="shared" ref="X500" si="1508">SUM(X438:X499)</f>
        <v>0</v>
      </c>
      <c r="Y500" s="104">
        <f>SUM(Y438:Y499)</f>
        <v>0</v>
      </c>
      <c r="Z500" s="313" t="s">
        <v>83</v>
      </c>
      <c r="AA500" s="311"/>
      <c r="AB500" s="314"/>
      <c r="AC500" s="147">
        <f t="shared" ref="AC500" si="1509">SUM(AC438:AC499)</f>
        <v>0</v>
      </c>
      <c r="AD500" s="104">
        <f>SUM(AD438:AD499)</f>
        <v>0</v>
      </c>
      <c r="AE500" s="313" t="s">
        <v>83</v>
      </c>
      <c r="AF500" s="311"/>
      <c r="AG500" s="314"/>
      <c r="AH500" s="147">
        <f t="shared" ref="AH500" si="1510">SUM(AH438:AH499)</f>
        <v>0</v>
      </c>
      <c r="AI500" s="104">
        <f>SUM(AI438:AI499)</f>
        <v>0</v>
      </c>
      <c r="AJ500" s="313" t="s">
        <v>83</v>
      </c>
      <c r="AK500" s="311"/>
      <c r="AL500" s="314"/>
      <c r="AM500" s="147">
        <f t="shared" ref="AM500" si="1511">SUM(AM438:AM499)</f>
        <v>0</v>
      </c>
      <c r="AN500" s="104">
        <f>SUM(AN438:AN499)</f>
        <v>0</v>
      </c>
      <c r="AO500" s="313" t="s">
        <v>83</v>
      </c>
      <c r="AP500" s="311"/>
      <c r="AQ500" s="314"/>
      <c r="AR500" s="147">
        <f t="shared" ref="AR500" si="1512">SUM(AR438:AR499)</f>
        <v>0</v>
      </c>
      <c r="AS500" s="104">
        <f>SUM(AS438:AS499)</f>
        <v>0</v>
      </c>
      <c r="AT500" s="313" t="s">
        <v>83</v>
      </c>
      <c r="AU500" s="311"/>
      <c r="AV500" s="314"/>
      <c r="AW500" s="147">
        <f t="shared" ref="AW500" si="1513">SUM(AW438:AW499)</f>
        <v>0</v>
      </c>
      <c r="AX500" s="104">
        <f>SUM(AX438:AX499)</f>
        <v>0</v>
      </c>
      <c r="AY500" s="313" t="s">
        <v>83</v>
      </c>
      <c r="AZ500" s="311"/>
      <c r="BA500" s="314"/>
      <c r="BB500" s="147">
        <f t="shared" ref="BB500" si="1514">SUM(BB438:BB499)</f>
        <v>0</v>
      </c>
      <c r="BC500" s="104">
        <f>SUM(BC438:BC499)</f>
        <v>0</v>
      </c>
      <c r="BD500" s="313" t="s">
        <v>83</v>
      </c>
      <c r="BE500" s="311"/>
      <c r="BF500" s="314"/>
      <c r="BG500" s="147">
        <f t="shared" ref="BG500" si="1515">SUM(BG438:BG499)</f>
        <v>0</v>
      </c>
      <c r="BH500" s="104">
        <f>SUM(BH438:BH499)</f>
        <v>0</v>
      </c>
      <c r="BI500" s="313" t="s">
        <v>83</v>
      </c>
      <c r="BJ500" s="311"/>
      <c r="BK500" s="312"/>
      <c r="BL500" s="109">
        <f t="shared" ref="BL500" si="1516">SUM(BL438:BL499)</f>
        <v>0</v>
      </c>
      <c r="BM500" s="104">
        <f>SUM(BM438:BM499)</f>
        <v>0</v>
      </c>
      <c r="BN500" s="313" t="s">
        <v>83</v>
      </c>
      <c r="BO500" s="311"/>
      <c r="BP500" s="314"/>
      <c r="BQ500" s="147">
        <f t="shared" ref="BQ500" si="1517">SUM(BQ438:BQ499)</f>
        <v>0</v>
      </c>
      <c r="BR500" s="104">
        <f>SUM(BR438:BR499)</f>
        <v>0</v>
      </c>
      <c r="BS500" s="313" t="s">
        <v>83</v>
      </c>
      <c r="BT500" s="311"/>
      <c r="BU500" s="314"/>
      <c r="BV500" s="147">
        <f t="shared" ref="BV500" si="1518">SUM(BV438:BV499)</f>
        <v>0</v>
      </c>
      <c r="BW500" s="104">
        <f>SUM(BW438:BW499)</f>
        <v>0</v>
      </c>
      <c r="BX500" s="313" t="s">
        <v>83</v>
      </c>
      <c r="BY500" s="311"/>
      <c r="BZ500" s="314"/>
      <c r="CA500" s="147">
        <f t="shared" ref="CA500" si="1519">SUM(CA438:CA499)</f>
        <v>0</v>
      </c>
      <c r="CB500" s="104">
        <f>SUM(CB438:CB499)</f>
        <v>0</v>
      </c>
      <c r="CC500" s="313" t="s">
        <v>83</v>
      </c>
      <c r="CD500" s="311"/>
      <c r="CE500" s="314"/>
      <c r="CF500" s="147">
        <f t="shared" ref="CF500" si="1520">SUM(CF438:CF499)</f>
        <v>0</v>
      </c>
      <c r="CG500" s="104">
        <f>SUM(CG438:CG499)</f>
        <v>0</v>
      </c>
      <c r="CH500" s="313" t="s">
        <v>83</v>
      </c>
      <c r="CI500" s="311"/>
      <c r="CJ500" s="314"/>
      <c r="CK500" s="147">
        <f t="shared" ref="CK500" si="1521">SUM(CK438:CK499)</f>
        <v>0</v>
      </c>
      <c r="CL500" s="104">
        <f>SUM(CL438:CL499)</f>
        <v>0</v>
      </c>
      <c r="CM500" s="313" t="s">
        <v>83</v>
      </c>
      <c r="CN500" s="311"/>
      <c r="CO500" s="314"/>
      <c r="CP500" s="147">
        <f t="shared" ref="CP500" si="1522">SUM(CP438:CP499)</f>
        <v>0</v>
      </c>
      <c r="CQ500" s="104">
        <f>SUM(CQ438:CQ499)</f>
        <v>0</v>
      </c>
      <c r="CR500" s="313" t="s">
        <v>83</v>
      </c>
      <c r="CS500" s="311"/>
      <c r="CT500" s="314"/>
      <c r="CU500" s="147">
        <f t="shared" ref="CU500" si="1523">SUM(CU438:CU499)</f>
        <v>0</v>
      </c>
      <c r="CV500" s="104">
        <f>SUM(CV438:CV499)</f>
        <v>0</v>
      </c>
      <c r="CW500" s="313" t="s">
        <v>83</v>
      </c>
      <c r="CX500" s="311"/>
      <c r="CY500" s="314"/>
      <c r="CZ500" s="147">
        <f t="shared" ref="CZ500" si="1524">SUM(CZ438:CZ499)</f>
        <v>0</v>
      </c>
      <c r="DA500" s="104">
        <f>SUM(DA438:DA499)</f>
        <v>0</v>
      </c>
      <c r="DB500" s="313" t="s">
        <v>83</v>
      </c>
      <c r="DC500" s="311"/>
      <c r="DD500" s="314"/>
      <c r="DE500" s="147">
        <f t="shared" ref="DE500" si="1525">SUM(DE438:DE499)</f>
        <v>0</v>
      </c>
      <c r="DF500" s="104">
        <f>SUM(DF438:DF499)</f>
        <v>0</v>
      </c>
      <c r="DG500" s="313" t="s">
        <v>83</v>
      </c>
      <c r="DH500" s="311"/>
      <c r="DI500" s="314"/>
      <c r="DJ500" s="147">
        <f>SUM(DJ438:DJ499)</f>
        <v>0</v>
      </c>
      <c r="DK500" s="104">
        <f>SUM(DK438:DK499)</f>
        <v>0</v>
      </c>
      <c r="DL500" s="313" t="s">
        <v>83</v>
      </c>
      <c r="DM500" s="311"/>
      <c r="DN500" s="314"/>
      <c r="DO500" s="147">
        <f t="shared" ref="DO500" si="1526">SUM(DO438:DO499)</f>
        <v>0</v>
      </c>
      <c r="DP500" s="104">
        <f>SUM(DP438:DP499)</f>
        <v>0</v>
      </c>
      <c r="DQ500" s="313" t="s">
        <v>83</v>
      </c>
      <c r="DR500" s="311"/>
      <c r="DS500" s="314"/>
      <c r="DT500" s="147">
        <f t="shared" ref="DT500" si="1527">SUM(DT438:DT499)</f>
        <v>0</v>
      </c>
      <c r="DU500" s="104">
        <f>SUM(DU438:DU499)</f>
        <v>0</v>
      </c>
      <c r="DV500" s="313" t="s">
        <v>83</v>
      </c>
      <c r="DW500" s="311"/>
      <c r="DX500" s="314"/>
      <c r="DY500" s="147">
        <f t="shared" ref="DY500" si="1528">SUM(DY438:DY499)</f>
        <v>0</v>
      </c>
      <c r="DZ500" s="104">
        <f>SUM(DZ438:DZ499)</f>
        <v>0</v>
      </c>
      <c r="EA500" s="313" t="s">
        <v>83</v>
      </c>
      <c r="EB500" s="311"/>
      <c r="EC500" s="314"/>
      <c r="ED500" s="147">
        <f t="shared" ref="ED500" si="1529">SUM(ED438:ED499)</f>
        <v>0</v>
      </c>
      <c r="EE500" s="104">
        <f>SUM(EE438:EE499)</f>
        <v>0</v>
      </c>
      <c r="EF500" s="313" t="s">
        <v>83</v>
      </c>
      <c r="EG500" s="311"/>
      <c r="EH500" s="314"/>
      <c r="EI500" s="147">
        <f t="shared" ref="EI500" si="1530">SUM(EI438:EI499)</f>
        <v>0</v>
      </c>
      <c r="EJ500" s="104">
        <f>SUM(EJ438:EJ499)</f>
        <v>0</v>
      </c>
      <c r="EK500" s="313" t="s">
        <v>83</v>
      </c>
      <c r="EL500" s="311"/>
      <c r="EM500" s="314"/>
      <c r="EN500" s="147">
        <f t="shared" ref="EN500" si="1531">SUM(EN438:EN499)</f>
        <v>0</v>
      </c>
      <c r="EO500" s="104">
        <f t="shared" ref="EO500" si="1532">SUM(EO438:EO499)</f>
        <v>0</v>
      </c>
      <c r="EP500" s="313" t="s">
        <v>83</v>
      </c>
      <c r="EQ500" s="311"/>
      <c r="ER500" s="314"/>
      <c r="ES500" s="147">
        <f t="shared" ref="ES500" si="1533">SUM(ES438:ES499)</f>
        <v>0</v>
      </c>
      <c r="ET500" s="104">
        <f t="shared" ref="ET500" si="1534">SUM(ET438:ET499)</f>
        <v>0</v>
      </c>
      <c r="EU500" s="313" t="s">
        <v>83</v>
      </c>
      <c r="EV500" s="311"/>
      <c r="EW500" s="314"/>
      <c r="EX500" s="147">
        <f t="shared" ref="EX500" si="1535">SUM(EX438:EX499)</f>
        <v>0</v>
      </c>
      <c r="EY500" s="104">
        <f t="shared" ref="EY500" si="1536">SUM(EY438:EY499)</f>
        <v>0</v>
      </c>
      <c r="EZ500" s="313" t="s">
        <v>83</v>
      </c>
      <c r="FA500" s="311"/>
      <c r="FB500" s="314"/>
      <c r="FC500" s="147">
        <f t="shared" ref="FC500" si="1537">SUM(FC438:FC499)</f>
        <v>0</v>
      </c>
      <c r="FD500" s="104">
        <f t="shared" ref="FD500" si="1538">SUM(FD438:FD499)</f>
        <v>0</v>
      </c>
      <c r="FE500" s="127"/>
      <c r="FF500" s="127"/>
      <c r="FG500" s="127"/>
      <c r="FH500" s="127"/>
      <c r="FI500" s="127"/>
      <c r="FJ500" s="127"/>
      <c r="FK500" s="127"/>
      <c r="FL500" s="127"/>
      <c r="FM500" s="127"/>
      <c r="FN500" s="127"/>
      <c r="FO500" s="127"/>
      <c r="FP500" s="127"/>
      <c r="FQ500" s="127"/>
      <c r="FR500" s="127"/>
      <c r="FS500" s="127"/>
      <c r="FT500" s="127"/>
      <c r="FU500" s="127"/>
      <c r="FV500" s="127"/>
      <c r="FW500" s="127"/>
      <c r="FX500" s="127"/>
      <c r="FY500" s="127"/>
      <c r="FZ500" s="127"/>
      <c r="GA500" s="127"/>
      <c r="GB500" s="127"/>
      <c r="GC500" s="127"/>
      <c r="GD500" s="127"/>
      <c r="GE500" s="127"/>
      <c r="GF500" s="127"/>
      <c r="GG500" s="127"/>
      <c r="GH500" s="127"/>
      <c r="GI500" s="127"/>
      <c r="GJ500" s="127"/>
      <c r="GK500" s="127"/>
      <c r="GL500" s="127"/>
      <c r="GM500" s="127"/>
      <c r="GN500" s="127"/>
      <c r="GO500" s="127"/>
      <c r="GP500" s="127"/>
      <c r="GQ500" s="127"/>
      <c r="GR500" s="127"/>
      <c r="GS500" s="127"/>
      <c r="GT500" s="127"/>
      <c r="GU500" s="127"/>
      <c r="GV500" s="127"/>
      <c r="GW500" s="127"/>
      <c r="GX500" s="127"/>
      <c r="GY500" s="127"/>
      <c r="GZ500" s="127"/>
      <c r="HA500" s="127"/>
      <c r="HB500" s="127"/>
      <c r="HC500" s="127"/>
      <c r="HD500" s="127"/>
      <c r="HE500" s="127"/>
      <c r="HF500" s="127"/>
      <c r="HG500" s="127"/>
    </row>
    <row r="501" spans="1:215" ht="15" customHeight="1">
      <c r="A501" s="384">
        <f>IF($A498+1=8,1, $A498+1)</f>
        <v>6</v>
      </c>
      <c r="B501" s="400" t="s">
        <v>66</v>
      </c>
      <c r="C501" s="399">
        <f>C498+1</f>
        <v>43337</v>
      </c>
      <c r="D501" s="426" t="s">
        <v>79</v>
      </c>
      <c r="E501" s="231" t="str">
        <f>IF(E499="AM","PM","AM")</f>
        <v>AM</v>
      </c>
      <c r="F501" s="232"/>
      <c r="G501" s="233" t="str">
        <f t="shared" si="1495"/>
        <v xml:space="preserve"> </v>
      </c>
      <c r="H501" s="390"/>
      <c r="I501" s="233"/>
      <c r="J501" s="346"/>
      <c r="K501" s="232"/>
      <c r="L501" s="233" t="str">
        <f t="shared" ref="L501:BT516" si="1539">IF(K501="Absent",0," ")</f>
        <v xml:space="preserve"> </v>
      </c>
      <c r="M501" s="390"/>
      <c r="N501" s="233"/>
      <c r="O501" s="346"/>
      <c r="P501" s="232"/>
      <c r="Q501" s="233" t="str">
        <f t="shared" si="1539"/>
        <v xml:space="preserve"> </v>
      </c>
      <c r="R501" s="390"/>
      <c r="S501" s="233"/>
      <c r="T501" s="346"/>
      <c r="U501" s="232"/>
      <c r="V501" s="233" t="str">
        <f t="shared" si="1539"/>
        <v xml:space="preserve"> </v>
      </c>
      <c r="W501" s="390"/>
      <c r="X501" s="233"/>
      <c r="Y501" s="346"/>
      <c r="Z501" s="232"/>
      <c r="AA501" s="233" t="str">
        <f t="shared" si="1539"/>
        <v xml:space="preserve"> </v>
      </c>
      <c r="AB501" s="390"/>
      <c r="AC501" s="233"/>
      <c r="AD501" s="346"/>
      <c r="AE501" s="232"/>
      <c r="AF501" s="233" t="str">
        <f t="shared" si="1539"/>
        <v xml:space="preserve"> </v>
      </c>
      <c r="AG501" s="390"/>
      <c r="AH501" s="233"/>
      <c r="AI501" s="346"/>
      <c r="AJ501" s="232"/>
      <c r="AK501" s="233" t="str">
        <f t="shared" si="1539"/>
        <v xml:space="preserve"> </v>
      </c>
      <c r="AL501" s="390"/>
      <c r="AM501" s="233"/>
      <c r="AN501" s="346"/>
      <c r="AO501" s="232"/>
      <c r="AP501" s="233" t="str">
        <f t="shared" si="1539"/>
        <v xml:space="preserve"> </v>
      </c>
      <c r="AQ501" s="390"/>
      <c r="AR501" s="233"/>
      <c r="AS501" s="346"/>
      <c r="AT501" s="232"/>
      <c r="AU501" s="233" t="str">
        <f t="shared" si="1539"/>
        <v xml:space="preserve"> </v>
      </c>
      <c r="AV501" s="390"/>
      <c r="AW501" s="233"/>
      <c r="AX501" s="346"/>
      <c r="AY501" s="232"/>
      <c r="AZ501" s="233" t="str">
        <f t="shared" si="1539"/>
        <v xml:space="preserve"> </v>
      </c>
      <c r="BA501" s="390"/>
      <c r="BB501" s="233"/>
      <c r="BC501" s="346"/>
      <c r="BD501" s="232"/>
      <c r="BE501" s="233" t="str">
        <f t="shared" si="1539"/>
        <v xml:space="preserve"> </v>
      </c>
      <c r="BF501" s="390"/>
      <c r="BG501" s="233"/>
      <c r="BH501" s="346"/>
      <c r="BI501" s="232"/>
      <c r="BJ501" s="233" t="str">
        <f t="shared" si="1539"/>
        <v xml:space="preserve"> </v>
      </c>
      <c r="BK501" s="390"/>
      <c r="BL501" s="233"/>
      <c r="BM501" s="346"/>
      <c r="BN501" s="232"/>
      <c r="BO501" s="233" t="str">
        <f t="shared" si="1539"/>
        <v xml:space="preserve"> </v>
      </c>
      <c r="BP501" s="390"/>
      <c r="BQ501" s="233"/>
      <c r="BR501" s="346"/>
      <c r="BS501" s="232"/>
      <c r="BT501" s="233" t="str">
        <f t="shared" si="1539"/>
        <v xml:space="preserve"> </v>
      </c>
      <c r="BU501" s="390"/>
      <c r="BV501" s="233"/>
      <c r="BW501" s="346"/>
      <c r="BX501" s="232"/>
      <c r="BY501" s="233" t="str">
        <f t="shared" ref="BY501:EG516" si="1540">IF(BX501="Absent",0," ")</f>
        <v xml:space="preserve"> </v>
      </c>
      <c r="BZ501" s="390"/>
      <c r="CA501" s="233"/>
      <c r="CB501" s="346"/>
      <c r="CC501" s="232"/>
      <c r="CD501" s="233" t="str">
        <f t="shared" si="1540"/>
        <v xml:space="preserve"> </v>
      </c>
      <c r="CE501" s="390"/>
      <c r="CF501" s="233"/>
      <c r="CG501" s="346"/>
      <c r="CH501" s="232"/>
      <c r="CI501" s="233" t="str">
        <f t="shared" si="1540"/>
        <v xml:space="preserve"> </v>
      </c>
      <c r="CJ501" s="390"/>
      <c r="CK501" s="233"/>
      <c r="CL501" s="346"/>
      <c r="CM501" s="232"/>
      <c r="CN501" s="233" t="str">
        <f t="shared" si="1540"/>
        <v xml:space="preserve"> </v>
      </c>
      <c r="CO501" s="390"/>
      <c r="CP501" s="233"/>
      <c r="CQ501" s="346"/>
      <c r="CR501" s="232"/>
      <c r="CS501" s="233" t="str">
        <f t="shared" si="1540"/>
        <v xml:space="preserve"> </v>
      </c>
      <c r="CT501" s="390"/>
      <c r="CU501" s="233"/>
      <c r="CV501" s="346"/>
      <c r="CW501" s="232"/>
      <c r="CX501" s="233" t="str">
        <f t="shared" si="1540"/>
        <v xml:space="preserve"> </v>
      </c>
      <c r="CY501" s="390"/>
      <c r="CZ501" s="233"/>
      <c r="DA501" s="346"/>
      <c r="DB501" s="232"/>
      <c r="DC501" s="233" t="str">
        <f t="shared" si="1540"/>
        <v xml:space="preserve"> </v>
      </c>
      <c r="DD501" s="390"/>
      <c r="DE501" s="233"/>
      <c r="DF501" s="346"/>
      <c r="DG501" s="232"/>
      <c r="DH501" s="233" t="str">
        <f t="shared" si="1540"/>
        <v xml:space="preserve"> </v>
      </c>
      <c r="DI501" s="390"/>
      <c r="DJ501" s="233"/>
      <c r="DK501" s="346"/>
      <c r="DL501" s="232"/>
      <c r="DM501" s="233" t="str">
        <f t="shared" si="1540"/>
        <v xml:space="preserve"> </v>
      </c>
      <c r="DN501" s="390"/>
      <c r="DO501" s="233"/>
      <c r="DP501" s="346"/>
      <c r="DQ501" s="232"/>
      <c r="DR501" s="233" t="str">
        <f t="shared" si="1540"/>
        <v xml:space="preserve"> </v>
      </c>
      <c r="DS501" s="390"/>
      <c r="DT501" s="233"/>
      <c r="DU501" s="346"/>
      <c r="DV501" s="232"/>
      <c r="DW501" s="233" t="str">
        <f t="shared" si="1540"/>
        <v xml:space="preserve"> </v>
      </c>
      <c r="DX501" s="390"/>
      <c r="DY501" s="233"/>
      <c r="DZ501" s="346"/>
      <c r="EA501" s="232"/>
      <c r="EB501" s="233" t="str">
        <f t="shared" si="1540"/>
        <v xml:space="preserve"> </v>
      </c>
      <c r="EC501" s="390"/>
      <c r="ED501" s="233"/>
      <c r="EE501" s="346"/>
      <c r="EF501" s="232"/>
      <c r="EG501" s="233" t="str">
        <f t="shared" si="1540"/>
        <v xml:space="preserve"> </v>
      </c>
      <c r="EH501" s="390"/>
      <c r="EI501" s="233"/>
      <c r="EJ501" s="346"/>
      <c r="EK501" s="232"/>
      <c r="EL501" s="233" t="str">
        <f t="shared" ref="EL501:FA516" si="1541">IF(EK501="Absent",0," ")</f>
        <v xml:space="preserve"> </v>
      </c>
      <c r="EM501" s="390"/>
      <c r="EN501" s="233"/>
      <c r="EO501" s="346"/>
      <c r="EP501" s="232"/>
      <c r="EQ501" s="233" t="str">
        <f t="shared" si="1541"/>
        <v xml:space="preserve"> </v>
      </c>
      <c r="ER501" s="390"/>
      <c r="ES501" s="233"/>
      <c r="ET501" s="346"/>
      <c r="EU501" s="232"/>
      <c r="EV501" s="233" t="str">
        <f t="shared" si="1541"/>
        <v xml:space="preserve"> </v>
      </c>
      <c r="EW501" s="390"/>
      <c r="EX501" s="233"/>
      <c r="EY501" s="346"/>
      <c r="EZ501" s="232"/>
      <c r="FA501" s="233" t="str">
        <f t="shared" si="1541"/>
        <v xml:space="preserve"> </v>
      </c>
      <c r="FB501" s="390"/>
      <c r="FC501" s="233"/>
      <c r="FD501" s="346"/>
      <c r="FE501" s="127"/>
      <c r="FF501" s="127"/>
      <c r="FG501" s="127"/>
      <c r="FH501" s="127"/>
      <c r="FI501" s="127"/>
      <c r="FJ501" s="127"/>
      <c r="FK501" s="127"/>
      <c r="FL501" s="127"/>
      <c r="FM501" s="127"/>
      <c r="FN501" s="127"/>
      <c r="FO501" s="127"/>
      <c r="FP501" s="127"/>
      <c r="FQ501" s="127"/>
      <c r="FR501" s="127"/>
      <c r="FS501" s="127"/>
      <c r="FT501" s="127"/>
      <c r="FU501" s="127"/>
      <c r="FV501" s="127"/>
      <c r="FW501" s="127"/>
      <c r="FX501" s="127"/>
      <c r="FY501" s="127"/>
      <c r="FZ501" s="127"/>
      <c r="GA501" s="127"/>
      <c r="GB501" s="127"/>
      <c r="GC501" s="127"/>
      <c r="GD501" s="127"/>
      <c r="GE501" s="127"/>
      <c r="GF501" s="127"/>
      <c r="GG501" s="127"/>
      <c r="GH501" s="127"/>
      <c r="GI501" s="127"/>
      <c r="GJ501" s="127"/>
      <c r="GK501" s="127"/>
      <c r="GL501" s="127"/>
      <c r="GM501" s="127"/>
      <c r="GN501" s="127"/>
      <c r="GO501" s="127"/>
      <c r="GP501" s="127"/>
      <c r="GQ501" s="127"/>
      <c r="GR501" s="127"/>
      <c r="GS501" s="127"/>
      <c r="GT501" s="127"/>
      <c r="GU501" s="127"/>
      <c r="GV501" s="127"/>
      <c r="GW501" s="127"/>
      <c r="GX501" s="127"/>
      <c r="GY501" s="127"/>
      <c r="GZ501" s="127"/>
      <c r="HA501" s="127"/>
      <c r="HB501" s="127"/>
      <c r="HC501" s="127"/>
      <c r="HD501" s="127"/>
      <c r="HE501" s="127"/>
      <c r="HF501" s="127"/>
      <c r="HG501" s="127"/>
    </row>
    <row r="502" spans="1:215" ht="15" customHeight="1">
      <c r="A502" s="360"/>
      <c r="B502" s="401"/>
      <c r="C502" s="386"/>
      <c r="D502" s="279"/>
      <c r="E502" s="221" t="str">
        <f t="shared" si="1499"/>
        <v>PM</v>
      </c>
      <c r="F502" s="222"/>
      <c r="G502" s="217" t="str">
        <f t="shared" si="1495"/>
        <v xml:space="preserve"> </v>
      </c>
      <c r="H502" s="288"/>
      <c r="I502" s="217"/>
      <c r="J502" s="285"/>
      <c r="K502" s="222"/>
      <c r="L502" s="217" t="str">
        <f t="shared" si="1539"/>
        <v xml:space="preserve"> </v>
      </c>
      <c r="M502" s="288"/>
      <c r="N502" s="217"/>
      <c r="O502" s="285"/>
      <c r="P502" s="222"/>
      <c r="Q502" s="217" t="str">
        <f t="shared" si="1539"/>
        <v xml:space="preserve"> </v>
      </c>
      <c r="R502" s="288"/>
      <c r="S502" s="217"/>
      <c r="T502" s="285"/>
      <c r="U502" s="222"/>
      <c r="V502" s="217" t="str">
        <f t="shared" si="1539"/>
        <v xml:space="preserve"> </v>
      </c>
      <c r="W502" s="288"/>
      <c r="X502" s="217"/>
      <c r="Y502" s="285"/>
      <c r="Z502" s="222"/>
      <c r="AA502" s="217" t="str">
        <f t="shared" si="1539"/>
        <v xml:space="preserve"> </v>
      </c>
      <c r="AB502" s="288"/>
      <c r="AC502" s="217"/>
      <c r="AD502" s="285"/>
      <c r="AE502" s="222"/>
      <c r="AF502" s="217" t="str">
        <f t="shared" si="1539"/>
        <v xml:space="preserve"> </v>
      </c>
      <c r="AG502" s="288"/>
      <c r="AH502" s="217"/>
      <c r="AI502" s="285"/>
      <c r="AJ502" s="222"/>
      <c r="AK502" s="217" t="str">
        <f t="shared" si="1539"/>
        <v xml:space="preserve"> </v>
      </c>
      <c r="AL502" s="288"/>
      <c r="AM502" s="217"/>
      <c r="AN502" s="285"/>
      <c r="AO502" s="222"/>
      <c r="AP502" s="217" t="str">
        <f t="shared" si="1539"/>
        <v xml:space="preserve"> </v>
      </c>
      <c r="AQ502" s="288"/>
      <c r="AR502" s="217"/>
      <c r="AS502" s="285"/>
      <c r="AT502" s="222"/>
      <c r="AU502" s="217" t="str">
        <f t="shared" si="1539"/>
        <v xml:space="preserve"> </v>
      </c>
      <c r="AV502" s="288"/>
      <c r="AW502" s="217"/>
      <c r="AX502" s="285"/>
      <c r="AY502" s="222"/>
      <c r="AZ502" s="217" t="str">
        <f t="shared" si="1539"/>
        <v xml:space="preserve"> </v>
      </c>
      <c r="BA502" s="288"/>
      <c r="BB502" s="217"/>
      <c r="BC502" s="285"/>
      <c r="BD502" s="222"/>
      <c r="BE502" s="217" t="str">
        <f t="shared" si="1539"/>
        <v xml:space="preserve"> </v>
      </c>
      <c r="BF502" s="288"/>
      <c r="BG502" s="217"/>
      <c r="BH502" s="285"/>
      <c r="BI502" s="222"/>
      <c r="BJ502" s="217" t="str">
        <f t="shared" si="1539"/>
        <v xml:space="preserve"> </v>
      </c>
      <c r="BK502" s="288"/>
      <c r="BL502" s="217"/>
      <c r="BM502" s="285"/>
      <c r="BN502" s="222"/>
      <c r="BO502" s="217" t="str">
        <f t="shared" si="1539"/>
        <v xml:space="preserve"> </v>
      </c>
      <c r="BP502" s="288"/>
      <c r="BQ502" s="217"/>
      <c r="BR502" s="285"/>
      <c r="BS502" s="222"/>
      <c r="BT502" s="217" t="str">
        <f t="shared" si="1539"/>
        <v xml:space="preserve"> </v>
      </c>
      <c r="BU502" s="288"/>
      <c r="BV502" s="217"/>
      <c r="BW502" s="285"/>
      <c r="BX502" s="222"/>
      <c r="BY502" s="217" t="str">
        <f t="shared" si="1540"/>
        <v xml:space="preserve"> </v>
      </c>
      <c r="BZ502" s="288"/>
      <c r="CA502" s="217"/>
      <c r="CB502" s="285"/>
      <c r="CC502" s="222"/>
      <c r="CD502" s="217" t="str">
        <f t="shared" si="1540"/>
        <v xml:space="preserve"> </v>
      </c>
      <c r="CE502" s="288"/>
      <c r="CF502" s="217"/>
      <c r="CG502" s="285"/>
      <c r="CH502" s="222"/>
      <c r="CI502" s="217" t="str">
        <f t="shared" si="1540"/>
        <v xml:space="preserve"> </v>
      </c>
      <c r="CJ502" s="288"/>
      <c r="CK502" s="217"/>
      <c r="CL502" s="285"/>
      <c r="CM502" s="222"/>
      <c r="CN502" s="217" t="str">
        <f t="shared" si="1540"/>
        <v xml:space="preserve"> </v>
      </c>
      <c r="CO502" s="288"/>
      <c r="CP502" s="217"/>
      <c r="CQ502" s="285"/>
      <c r="CR502" s="222"/>
      <c r="CS502" s="217" t="str">
        <f t="shared" si="1540"/>
        <v xml:space="preserve"> </v>
      </c>
      <c r="CT502" s="288"/>
      <c r="CU502" s="217"/>
      <c r="CV502" s="285"/>
      <c r="CW502" s="222"/>
      <c r="CX502" s="217" t="str">
        <f t="shared" si="1540"/>
        <v xml:space="preserve"> </v>
      </c>
      <c r="CY502" s="288"/>
      <c r="CZ502" s="217"/>
      <c r="DA502" s="285"/>
      <c r="DB502" s="222"/>
      <c r="DC502" s="217" t="str">
        <f t="shared" si="1540"/>
        <v xml:space="preserve"> </v>
      </c>
      <c r="DD502" s="288"/>
      <c r="DE502" s="217"/>
      <c r="DF502" s="285"/>
      <c r="DG502" s="222"/>
      <c r="DH502" s="217" t="str">
        <f t="shared" si="1540"/>
        <v xml:space="preserve"> </v>
      </c>
      <c r="DI502" s="288"/>
      <c r="DJ502" s="217"/>
      <c r="DK502" s="285"/>
      <c r="DL502" s="222"/>
      <c r="DM502" s="217" t="str">
        <f t="shared" si="1540"/>
        <v xml:space="preserve"> </v>
      </c>
      <c r="DN502" s="288"/>
      <c r="DO502" s="217"/>
      <c r="DP502" s="285"/>
      <c r="DQ502" s="222"/>
      <c r="DR502" s="217" t="str">
        <f t="shared" si="1540"/>
        <v xml:space="preserve"> </v>
      </c>
      <c r="DS502" s="288"/>
      <c r="DT502" s="217"/>
      <c r="DU502" s="285"/>
      <c r="DV502" s="222"/>
      <c r="DW502" s="217" t="str">
        <f t="shared" si="1540"/>
        <v xml:space="preserve"> </v>
      </c>
      <c r="DX502" s="288"/>
      <c r="DY502" s="217"/>
      <c r="DZ502" s="285"/>
      <c r="EA502" s="222"/>
      <c r="EB502" s="217" t="str">
        <f t="shared" si="1540"/>
        <v xml:space="preserve"> </v>
      </c>
      <c r="EC502" s="288"/>
      <c r="ED502" s="217"/>
      <c r="EE502" s="285"/>
      <c r="EF502" s="222"/>
      <c r="EG502" s="217" t="str">
        <f t="shared" si="1540"/>
        <v xml:space="preserve"> </v>
      </c>
      <c r="EH502" s="288"/>
      <c r="EI502" s="217"/>
      <c r="EJ502" s="285"/>
      <c r="EK502" s="222"/>
      <c r="EL502" s="217" t="str">
        <f t="shared" si="1541"/>
        <v xml:space="preserve"> </v>
      </c>
      <c r="EM502" s="288"/>
      <c r="EN502" s="217"/>
      <c r="EO502" s="285"/>
      <c r="EP502" s="222"/>
      <c r="EQ502" s="217" t="str">
        <f t="shared" si="1541"/>
        <v xml:space="preserve"> </v>
      </c>
      <c r="ER502" s="288"/>
      <c r="ES502" s="217"/>
      <c r="ET502" s="285"/>
      <c r="EU502" s="222"/>
      <c r="EV502" s="217" t="str">
        <f t="shared" si="1541"/>
        <v xml:space="preserve"> </v>
      </c>
      <c r="EW502" s="288"/>
      <c r="EX502" s="217"/>
      <c r="EY502" s="285"/>
      <c r="EZ502" s="222"/>
      <c r="FA502" s="217" t="str">
        <f t="shared" si="1541"/>
        <v xml:space="preserve"> </v>
      </c>
      <c r="FB502" s="288"/>
      <c r="FC502" s="217"/>
      <c r="FD502" s="285"/>
    </row>
    <row r="503" spans="1:215" ht="15" customHeight="1">
      <c r="A503" s="360">
        <f>IF($A501+1=8,1, $A501+1)</f>
        <v>7</v>
      </c>
      <c r="B503" s="401"/>
      <c r="C503" s="386">
        <f>C501+1</f>
        <v>43338</v>
      </c>
      <c r="D503" s="278" t="s">
        <v>80</v>
      </c>
      <c r="E503" s="221" t="str">
        <f t="shared" si="1499"/>
        <v>AM</v>
      </c>
      <c r="F503" s="222"/>
      <c r="G503" s="217" t="str">
        <f t="shared" si="1495"/>
        <v xml:space="preserve"> </v>
      </c>
      <c r="H503" s="288"/>
      <c r="I503" s="217"/>
      <c r="J503" s="285"/>
      <c r="K503" s="222"/>
      <c r="L503" s="217" t="str">
        <f t="shared" si="1539"/>
        <v xml:space="preserve"> </v>
      </c>
      <c r="M503" s="288"/>
      <c r="N503" s="217"/>
      <c r="O503" s="285"/>
      <c r="P503" s="222"/>
      <c r="Q503" s="217" t="str">
        <f t="shared" si="1539"/>
        <v xml:space="preserve"> </v>
      </c>
      <c r="R503" s="288"/>
      <c r="S503" s="217"/>
      <c r="T503" s="285"/>
      <c r="U503" s="222"/>
      <c r="V503" s="217" t="str">
        <f t="shared" si="1539"/>
        <v xml:space="preserve"> </v>
      </c>
      <c r="W503" s="288"/>
      <c r="X503" s="217"/>
      <c r="Y503" s="285"/>
      <c r="Z503" s="222"/>
      <c r="AA503" s="217" t="str">
        <f t="shared" si="1539"/>
        <v xml:space="preserve"> </v>
      </c>
      <c r="AB503" s="288"/>
      <c r="AC503" s="217"/>
      <c r="AD503" s="285"/>
      <c r="AE503" s="222"/>
      <c r="AF503" s="217" t="str">
        <f t="shared" si="1539"/>
        <v xml:space="preserve"> </v>
      </c>
      <c r="AG503" s="288"/>
      <c r="AH503" s="217"/>
      <c r="AI503" s="285"/>
      <c r="AJ503" s="222"/>
      <c r="AK503" s="217" t="str">
        <f t="shared" si="1539"/>
        <v xml:space="preserve"> </v>
      </c>
      <c r="AL503" s="288"/>
      <c r="AM503" s="217"/>
      <c r="AN503" s="285"/>
      <c r="AO503" s="222"/>
      <c r="AP503" s="217" t="str">
        <f t="shared" si="1539"/>
        <v xml:space="preserve"> </v>
      </c>
      <c r="AQ503" s="288"/>
      <c r="AR503" s="217"/>
      <c r="AS503" s="285"/>
      <c r="AT503" s="222"/>
      <c r="AU503" s="217" t="str">
        <f t="shared" si="1539"/>
        <v xml:space="preserve"> </v>
      </c>
      <c r="AV503" s="288"/>
      <c r="AW503" s="217"/>
      <c r="AX503" s="285"/>
      <c r="AY503" s="222"/>
      <c r="AZ503" s="217" t="str">
        <f t="shared" si="1539"/>
        <v xml:space="preserve"> </v>
      </c>
      <c r="BA503" s="288"/>
      <c r="BB503" s="217"/>
      <c r="BC503" s="285"/>
      <c r="BD503" s="222"/>
      <c r="BE503" s="217" t="str">
        <f t="shared" si="1539"/>
        <v xml:space="preserve"> </v>
      </c>
      <c r="BF503" s="288"/>
      <c r="BG503" s="217"/>
      <c r="BH503" s="285"/>
      <c r="BI503" s="222"/>
      <c r="BJ503" s="217" t="str">
        <f t="shared" si="1539"/>
        <v xml:space="preserve"> </v>
      </c>
      <c r="BK503" s="288"/>
      <c r="BL503" s="217"/>
      <c r="BM503" s="285"/>
      <c r="BN503" s="222"/>
      <c r="BO503" s="217" t="str">
        <f t="shared" si="1539"/>
        <v xml:space="preserve"> </v>
      </c>
      <c r="BP503" s="288"/>
      <c r="BQ503" s="217"/>
      <c r="BR503" s="285"/>
      <c r="BS503" s="222"/>
      <c r="BT503" s="217" t="str">
        <f t="shared" si="1539"/>
        <v xml:space="preserve"> </v>
      </c>
      <c r="BU503" s="288"/>
      <c r="BV503" s="217"/>
      <c r="BW503" s="285"/>
      <c r="BX503" s="222"/>
      <c r="BY503" s="217" t="str">
        <f t="shared" si="1540"/>
        <v xml:space="preserve"> </v>
      </c>
      <c r="BZ503" s="288"/>
      <c r="CA503" s="217"/>
      <c r="CB503" s="285"/>
      <c r="CC503" s="222"/>
      <c r="CD503" s="217" t="str">
        <f t="shared" si="1540"/>
        <v xml:space="preserve"> </v>
      </c>
      <c r="CE503" s="288"/>
      <c r="CF503" s="217"/>
      <c r="CG503" s="285"/>
      <c r="CH503" s="222"/>
      <c r="CI503" s="217" t="str">
        <f t="shared" si="1540"/>
        <v xml:space="preserve"> </v>
      </c>
      <c r="CJ503" s="288"/>
      <c r="CK503" s="217"/>
      <c r="CL503" s="285"/>
      <c r="CM503" s="222"/>
      <c r="CN503" s="217" t="str">
        <f t="shared" si="1540"/>
        <v xml:space="preserve"> </v>
      </c>
      <c r="CO503" s="288"/>
      <c r="CP503" s="217"/>
      <c r="CQ503" s="285"/>
      <c r="CR503" s="222"/>
      <c r="CS503" s="217" t="str">
        <f t="shared" si="1540"/>
        <v xml:space="preserve"> </v>
      </c>
      <c r="CT503" s="288"/>
      <c r="CU503" s="217"/>
      <c r="CV503" s="285"/>
      <c r="CW503" s="222"/>
      <c r="CX503" s="217" t="str">
        <f t="shared" si="1540"/>
        <v xml:space="preserve"> </v>
      </c>
      <c r="CY503" s="288"/>
      <c r="CZ503" s="217"/>
      <c r="DA503" s="285"/>
      <c r="DB503" s="222"/>
      <c r="DC503" s="217" t="str">
        <f t="shared" si="1540"/>
        <v xml:space="preserve"> </v>
      </c>
      <c r="DD503" s="288"/>
      <c r="DE503" s="217"/>
      <c r="DF503" s="285"/>
      <c r="DG503" s="222"/>
      <c r="DH503" s="217" t="str">
        <f t="shared" si="1540"/>
        <v xml:space="preserve"> </v>
      </c>
      <c r="DI503" s="288"/>
      <c r="DJ503" s="217"/>
      <c r="DK503" s="285"/>
      <c r="DL503" s="222"/>
      <c r="DM503" s="217" t="str">
        <f t="shared" si="1540"/>
        <v xml:space="preserve"> </v>
      </c>
      <c r="DN503" s="288"/>
      <c r="DO503" s="217"/>
      <c r="DP503" s="285"/>
      <c r="DQ503" s="222"/>
      <c r="DR503" s="217" t="str">
        <f t="shared" si="1540"/>
        <v xml:space="preserve"> </v>
      </c>
      <c r="DS503" s="288"/>
      <c r="DT503" s="217"/>
      <c r="DU503" s="285"/>
      <c r="DV503" s="222"/>
      <c r="DW503" s="217" t="str">
        <f t="shared" si="1540"/>
        <v xml:space="preserve"> </v>
      </c>
      <c r="DX503" s="288"/>
      <c r="DY503" s="217"/>
      <c r="DZ503" s="285"/>
      <c r="EA503" s="222"/>
      <c r="EB503" s="217" t="str">
        <f t="shared" si="1540"/>
        <v xml:space="preserve"> </v>
      </c>
      <c r="EC503" s="288"/>
      <c r="ED503" s="217"/>
      <c r="EE503" s="285"/>
      <c r="EF503" s="222"/>
      <c r="EG503" s="217" t="str">
        <f t="shared" si="1540"/>
        <v xml:space="preserve"> </v>
      </c>
      <c r="EH503" s="288"/>
      <c r="EI503" s="217"/>
      <c r="EJ503" s="285"/>
      <c r="EK503" s="222"/>
      <c r="EL503" s="217" t="str">
        <f t="shared" si="1541"/>
        <v xml:space="preserve"> </v>
      </c>
      <c r="EM503" s="288"/>
      <c r="EN503" s="217"/>
      <c r="EO503" s="285"/>
      <c r="EP503" s="222"/>
      <c r="EQ503" s="217" t="str">
        <f t="shared" si="1541"/>
        <v xml:space="preserve"> </v>
      </c>
      <c r="ER503" s="288"/>
      <c r="ES503" s="217"/>
      <c r="ET503" s="285"/>
      <c r="EU503" s="222"/>
      <c r="EV503" s="217" t="str">
        <f t="shared" si="1541"/>
        <v xml:space="preserve"> </v>
      </c>
      <c r="EW503" s="288"/>
      <c r="EX503" s="217"/>
      <c r="EY503" s="285"/>
      <c r="EZ503" s="222"/>
      <c r="FA503" s="217" t="str">
        <f t="shared" si="1541"/>
        <v xml:space="preserve"> </v>
      </c>
      <c r="FB503" s="288"/>
      <c r="FC503" s="217"/>
      <c r="FD503" s="285"/>
    </row>
    <row r="504" spans="1:215" ht="15" customHeight="1">
      <c r="A504" s="360"/>
      <c r="B504" s="401"/>
      <c r="C504" s="386"/>
      <c r="D504" s="279"/>
      <c r="E504" s="221" t="str">
        <f t="shared" si="1499"/>
        <v>PM</v>
      </c>
      <c r="F504" s="222"/>
      <c r="G504" s="217" t="str">
        <f t="shared" si="1495"/>
        <v xml:space="preserve"> </v>
      </c>
      <c r="H504" s="288"/>
      <c r="I504" s="217"/>
      <c r="J504" s="285"/>
      <c r="K504" s="222"/>
      <c r="L504" s="217" t="str">
        <f t="shared" si="1539"/>
        <v xml:space="preserve"> </v>
      </c>
      <c r="M504" s="288"/>
      <c r="N504" s="217"/>
      <c r="O504" s="285"/>
      <c r="P504" s="222"/>
      <c r="Q504" s="217" t="str">
        <f t="shared" si="1539"/>
        <v xml:space="preserve"> </v>
      </c>
      <c r="R504" s="288"/>
      <c r="S504" s="217"/>
      <c r="T504" s="285"/>
      <c r="U504" s="222"/>
      <c r="V504" s="217" t="str">
        <f t="shared" si="1539"/>
        <v xml:space="preserve"> </v>
      </c>
      <c r="W504" s="288"/>
      <c r="X504" s="217"/>
      <c r="Y504" s="285"/>
      <c r="Z504" s="222"/>
      <c r="AA504" s="217" t="str">
        <f t="shared" si="1539"/>
        <v xml:space="preserve"> </v>
      </c>
      <c r="AB504" s="288"/>
      <c r="AC504" s="217"/>
      <c r="AD504" s="285"/>
      <c r="AE504" s="222"/>
      <c r="AF504" s="217" t="str">
        <f t="shared" si="1539"/>
        <v xml:space="preserve"> </v>
      </c>
      <c r="AG504" s="288"/>
      <c r="AH504" s="217"/>
      <c r="AI504" s="285"/>
      <c r="AJ504" s="222"/>
      <c r="AK504" s="217" t="str">
        <f t="shared" si="1539"/>
        <v xml:space="preserve"> </v>
      </c>
      <c r="AL504" s="288"/>
      <c r="AM504" s="217"/>
      <c r="AN504" s="285"/>
      <c r="AO504" s="222"/>
      <c r="AP504" s="217" t="str">
        <f t="shared" si="1539"/>
        <v xml:space="preserve"> </v>
      </c>
      <c r="AQ504" s="288"/>
      <c r="AR504" s="217"/>
      <c r="AS504" s="285"/>
      <c r="AT504" s="222"/>
      <c r="AU504" s="217" t="str">
        <f t="shared" si="1539"/>
        <v xml:space="preserve"> </v>
      </c>
      <c r="AV504" s="288"/>
      <c r="AW504" s="217"/>
      <c r="AX504" s="285"/>
      <c r="AY504" s="222"/>
      <c r="AZ504" s="217" t="str">
        <f t="shared" si="1539"/>
        <v xml:space="preserve"> </v>
      </c>
      <c r="BA504" s="288"/>
      <c r="BB504" s="217"/>
      <c r="BC504" s="285"/>
      <c r="BD504" s="222"/>
      <c r="BE504" s="217" t="str">
        <f t="shared" si="1539"/>
        <v xml:space="preserve"> </v>
      </c>
      <c r="BF504" s="288"/>
      <c r="BG504" s="217"/>
      <c r="BH504" s="285"/>
      <c r="BI504" s="222"/>
      <c r="BJ504" s="217" t="str">
        <f t="shared" si="1539"/>
        <v xml:space="preserve"> </v>
      </c>
      <c r="BK504" s="288"/>
      <c r="BL504" s="217"/>
      <c r="BM504" s="285"/>
      <c r="BN504" s="222"/>
      <c r="BO504" s="217" t="str">
        <f t="shared" si="1539"/>
        <v xml:space="preserve"> </v>
      </c>
      <c r="BP504" s="288"/>
      <c r="BQ504" s="217"/>
      <c r="BR504" s="285"/>
      <c r="BS504" s="222"/>
      <c r="BT504" s="217" t="str">
        <f t="shared" si="1539"/>
        <v xml:space="preserve"> </v>
      </c>
      <c r="BU504" s="288"/>
      <c r="BV504" s="217"/>
      <c r="BW504" s="285"/>
      <c r="BX504" s="222"/>
      <c r="BY504" s="217" t="str">
        <f t="shared" si="1540"/>
        <v xml:space="preserve"> </v>
      </c>
      <c r="BZ504" s="288"/>
      <c r="CA504" s="217"/>
      <c r="CB504" s="285"/>
      <c r="CC504" s="222"/>
      <c r="CD504" s="217" t="str">
        <f t="shared" si="1540"/>
        <v xml:space="preserve"> </v>
      </c>
      <c r="CE504" s="288"/>
      <c r="CF504" s="217"/>
      <c r="CG504" s="285"/>
      <c r="CH504" s="222"/>
      <c r="CI504" s="217" t="str">
        <f t="shared" si="1540"/>
        <v xml:space="preserve"> </v>
      </c>
      <c r="CJ504" s="288"/>
      <c r="CK504" s="217"/>
      <c r="CL504" s="285"/>
      <c r="CM504" s="222"/>
      <c r="CN504" s="217" t="str">
        <f t="shared" si="1540"/>
        <v xml:space="preserve"> </v>
      </c>
      <c r="CO504" s="288"/>
      <c r="CP504" s="217"/>
      <c r="CQ504" s="285"/>
      <c r="CR504" s="222"/>
      <c r="CS504" s="217" t="str">
        <f t="shared" si="1540"/>
        <v xml:space="preserve"> </v>
      </c>
      <c r="CT504" s="288"/>
      <c r="CU504" s="217"/>
      <c r="CV504" s="285"/>
      <c r="CW504" s="222"/>
      <c r="CX504" s="217" t="str">
        <f t="shared" si="1540"/>
        <v xml:space="preserve"> </v>
      </c>
      <c r="CY504" s="288"/>
      <c r="CZ504" s="217"/>
      <c r="DA504" s="285"/>
      <c r="DB504" s="222"/>
      <c r="DC504" s="217" t="str">
        <f t="shared" si="1540"/>
        <v xml:space="preserve"> </v>
      </c>
      <c r="DD504" s="288"/>
      <c r="DE504" s="217"/>
      <c r="DF504" s="285"/>
      <c r="DG504" s="222"/>
      <c r="DH504" s="217" t="str">
        <f t="shared" si="1540"/>
        <v xml:space="preserve"> </v>
      </c>
      <c r="DI504" s="288"/>
      <c r="DJ504" s="217"/>
      <c r="DK504" s="285"/>
      <c r="DL504" s="222"/>
      <c r="DM504" s="217" t="str">
        <f t="shared" si="1540"/>
        <v xml:space="preserve"> </v>
      </c>
      <c r="DN504" s="288"/>
      <c r="DO504" s="217"/>
      <c r="DP504" s="285"/>
      <c r="DQ504" s="222"/>
      <c r="DR504" s="217" t="str">
        <f t="shared" si="1540"/>
        <v xml:space="preserve"> </v>
      </c>
      <c r="DS504" s="288"/>
      <c r="DT504" s="217"/>
      <c r="DU504" s="285"/>
      <c r="DV504" s="222"/>
      <c r="DW504" s="217" t="str">
        <f t="shared" si="1540"/>
        <v xml:space="preserve"> </v>
      </c>
      <c r="DX504" s="288"/>
      <c r="DY504" s="217"/>
      <c r="DZ504" s="285"/>
      <c r="EA504" s="222"/>
      <c r="EB504" s="217" t="str">
        <f t="shared" si="1540"/>
        <v xml:space="preserve"> </v>
      </c>
      <c r="EC504" s="288"/>
      <c r="ED504" s="217"/>
      <c r="EE504" s="285"/>
      <c r="EF504" s="222"/>
      <c r="EG504" s="217" t="str">
        <f t="shared" si="1540"/>
        <v xml:space="preserve"> </v>
      </c>
      <c r="EH504" s="288"/>
      <c r="EI504" s="217"/>
      <c r="EJ504" s="285"/>
      <c r="EK504" s="222"/>
      <c r="EL504" s="217" t="str">
        <f t="shared" si="1541"/>
        <v xml:space="preserve"> </v>
      </c>
      <c r="EM504" s="288"/>
      <c r="EN504" s="217"/>
      <c r="EO504" s="285"/>
      <c r="EP504" s="222"/>
      <c r="EQ504" s="217" t="str">
        <f t="shared" si="1541"/>
        <v xml:space="preserve"> </v>
      </c>
      <c r="ER504" s="288"/>
      <c r="ES504" s="217"/>
      <c r="ET504" s="285"/>
      <c r="EU504" s="222"/>
      <c r="EV504" s="217" t="str">
        <f t="shared" si="1541"/>
        <v xml:space="preserve"> </v>
      </c>
      <c r="EW504" s="288"/>
      <c r="EX504" s="217"/>
      <c r="EY504" s="285"/>
      <c r="EZ504" s="222"/>
      <c r="FA504" s="217" t="str">
        <f t="shared" si="1541"/>
        <v xml:space="preserve"> </v>
      </c>
      <c r="FB504" s="288"/>
      <c r="FC504" s="217"/>
      <c r="FD504" s="285"/>
    </row>
    <row r="505" spans="1:215" ht="15" customHeight="1">
      <c r="A505" s="361">
        <f>IF($A503+1=8,1, $A503+1)</f>
        <v>1</v>
      </c>
      <c r="B505" s="401"/>
      <c r="C505" s="385">
        <f>C503+1</f>
        <v>43339</v>
      </c>
      <c r="D505" s="275" t="s">
        <v>74</v>
      </c>
      <c r="E505" s="11" t="str">
        <f t="shared" si="1499"/>
        <v>AM</v>
      </c>
      <c r="F505" s="156"/>
      <c r="G505" s="155" t="str">
        <f t="shared" si="1495"/>
        <v xml:space="preserve"> </v>
      </c>
      <c r="H505" s="287"/>
      <c r="I505" s="155"/>
      <c r="J505" s="286"/>
      <c r="K505" s="156"/>
      <c r="L505" s="155" t="str">
        <f t="shared" si="1539"/>
        <v xml:space="preserve"> </v>
      </c>
      <c r="M505" s="287"/>
      <c r="N505" s="155"/>
      <c r="O505" s="286"/>
      <c r="P505" s="156"/>
      <c r="Q505" s="155" t="str">
        <f t="shared" si="1539"/>
        <v xml:space="preserve"> </v>
      </c>
      <c r="R505" s="287"/>
      <c r="S505" s="155"/>
      <c r="T505" s="286"/>
      <c r="U505" s="156"/>
      <c r="V505" s="155" t="str">
        <f t="shared" si="1539"/>
        <v xml:space="preserve"> </v>
      </c>
      <c r="W505" s="287"/>
      <c r="X505" s="155"/>
      <c r="Y505" s="286"/>
      <c r="Z505" s="156"/>
      <c r="AA505" s="155" t="str">
        <f t="shared" si="1539"/>
        <v xml:space="preserve"> </v>
      </c>
      <c r="AB505" s="287"/>
      <c r="AC505" s="155"/>
      <c r="AD505" s="286"/>
      <c r="AE505" s="156"/>
      <c r="AF505" s="155" t="str">
        <f t="shared" si="1539"/>
        <v xml:space="preserve"> </v>
      </c>
      <c r="AG505" s="287"/>
      <c r="AH505" s="155"/>
      <c r="AI505" s="286"/>
      <c r="AJ505" s="156"/>
      <c r="AK505" s="155" t="str">
        <f t="shared" si="1539"/>
        <v xml:space="preserve"> </v>
      </c>
      <c r="AL505" s="287"/>
      <c r="AM505" s="155"/>
      <c r="AN505" s="286"/>
      <c r="AO505" s="156"/>
      <c r="AP505" s="155" t="str">
        <f t="shared" si="1539"/>
        <v xml:space="preserve"> </v>
      </c>
      <c r="AQ505" s="287"/>
      <c r="AR505" s="155"/>
      <c r="AS505" s="286"/>
      <c r="AT505" s="156"/>
      <c r="AU505" s="155" t="str">
        <f t="shared" si="1539"/>
        <v xml:space="preserve"> </v>
      </c>
      <c r="AV505" s="287"/>
      <c r="AW505" s="155"/>
      <c r="AX505" s="286"/>
      <c r="AY505" s="156"/>
      <c r="AZ505" s="155" t="str">
        <f t="shared" si="1539"/>
        <v xml:space="preserve"> </v>
      </c>
      <c r="BA505" s="287"/>
      <c r="BB505" s="155"/>
      <c r="BC505" s="286"/>
      <c r="BD505" s="156"/>
      <c r="BE505" s="155" t="str">
        <f t="shared" si="1539"/>
        <v xml:space="preserve"> </v>
      </c>
      <c r="BF505" s="287"/>
      <c r="BG505" s="155"/>
      <c r="BH505" s="286"/>
      <c r="BI505" s="156"/>
      <c r="BJ505" s="155" t="str">
        <f t="shared" si="1539"/>
        <v xml:space="preserve"> </v>
      </c>
      <c r="BK505" s="287"/>
      <c r="BL505" s="155"/>
      <c r="BM505" s="286"/>
      <c r="BN505" s="156"/>
      <c r="BO505" s="155" t="str">
        <f t="shared" si="1539"/>
        <v xml:space="preserve"> </v>
      </c>
      <c r="BP505" s="287"/>
      <c r="BQ505" s="155"/>
      <c r="BR505" s="286"/>
      <c r="BS505" s="156"/>
      <c r="BT505" s="155" t="str">
        <f t="shared" si="1539"/>
        <v xml:space="preserve"> </v>
      </c>
      <c r="BU505" s="287"/>
      <c r="BV505" s="155"/>
      <c r="BW505" s="286"/>
      <c r="BX505" s="156"/>
      <c r="BY505" s="155" t="str">
        <f t="shared" si="1540"/>
        <v xml:space="preserve"> </v>
      </c>
      <c r="BZ505" s="287"/>
      <c r="CA505" s="155"/>
      <c r="CB505" s="286"/>
      <c r="CC505" s="156"/>
      <c r="CD505" s="155" t="str">
        <f t="shared" si="1540"/>
        <v xml:space="preserve"> </v>
      </c>
      <c r="CE505" s="287"/>
      <c r="CF505" s="155"/>
      <c r="CG505" s="286"/>
      <c r="CH505" s="156"/>
      <c r="CI505" s="155" t="str">
        <f t="shared" si="1540"/>
        <v xml:space="preserve"> </v>
      </c>
      <c r="CJ505" s="287"/>
      <c r="CK505" s="155"/>
      <c r="CL505" s="286"/>
      <c r="CM505" s="156"/>
      <c r="CN505" s="155" t="str">
        <f t="shared" si="1540"/>
        <v xml:space="preserve"> </v>
      </c>
      <c r="CO505" s="287"/>
      <c r="CP505" s="155"/>
      <c r="CQ505" s="286"/>
      <c r="CR505" s="156"/>
      <c r="CS505" s="155" t="str">
        <f t="shared" si="1540"/>
        <v xml:space="preserve"> </v>
      </c>
      <c r="CT505" s="287"/>
      <c r="CU505" s="155"/>
      <c r="CV505" s="286"/>
      <c r="CW505" s="156"/>
      <c r="CX505" s="155" t="str">
        <f t="shared" si="1540"/>
        <v xml:space="preserve"> </v>
      </c>
      <c r="CY505" s="287"/>
      <c r="CZ505" s="155"/>
      <c r="DA505" s="286"/>
      <c r="DB505" s="156"/>
      <c r="DC505" s="155" t="str">
        <f t="shared" si="1540"/>
        <v xml:space="preserve"> </v>
      </c>
      <c r="DD505" s="287"/>
      <c r="DE505" s="155"/>
      <c r="DF505" s="286"/>
      <c r="DG505" s="156"/>
      <c r="DH505" s="155" t="str">
        <f t="shared" si="1540"/>
        <v xml:space="preserve"> </v>
      </c>
      <c r="DI505" s="287"/>
      <c r="DJ505" s="155"/>
      <c r="DK505" s="286"/>
      <c r="DL505" s="156"/>
      <c r="DM505" s="155" t="str">
        <f t="shared" si="1540"/>
        <v xml:space="preserve"> </v>
      </c>
      <c r="DN505" s="287"/>
      <c r="DO505" s="155"/>
      <c r="DP505" s="286"/>
      <c r="DQ505" s="156"/>
      <c r="DR505" s="155" t="str">
        <f t="shared" si="1540"/>
        <v xml:space="preserve"> </v>
      </c>
      <c r="DS505" s="287"/>
      <c r="DT505" s="155"/>
      <c r="DU505" s="286"/>
      <c r="DV505" s="156"/>
      <c r="DW505" s="155" t="str">
        <f t="shared" si="1540"/>
        <v xml:space="preserve"> </v>
      </c>
      <c r="DX505" s="287"/>
      <c r="DY505" s="155"/>
      <c r="DZ505" s="286"/>
      <c r="EA505" s="156"/>
      <c r="EB505" s="155" t="str">
        <f t="shared" si="1540"/>
        <v xml:space="preserve"> </v>
      </c>
      <c r="EC505" s="287"/>
      <c r="ED505" s="155"/>
      <c r="EE505" s="286"/>
      <c r="EF505" s="156"/>
      <c r="EG505" s="155" t="str">
        <f t="shared" si="1540"/>
        <v xml:space="preserve"> </v>
      </c>
      <c r="EH505" s="287"/>
      <c r="EI505" s="155"/>
      <c r="EJ505" s="286"/>
      <c r="EK505" s="156"/>
      <c r="EL505" s="155" t="str">
        <f t="shared" si="1541"/>
        <v xml:space="preserve"> </v>
      </c>
      <c r="EM505" s="287"/>
      <c r="EN505" s="155"/>
      <c r="EO505" s="286"/>
      <c r="EP505" s="156"/>
      <c r="EQ505" s="155" t="str">
        <f t="shared" si="1541"/>
        <v xml:space="preserve"> </v>
      </c>
      <c r="ER505" s="287"/>
      <c r="ES505" s="155"/>
      <c r="ET505" s="286"/>
      <c r="EU505" s="156"/>
      <c r="EV505" s="155" t="str">
        <f t="shared" si="1541"/>
        <v xml:space="preserve"> </v>
      </c>
      <c r="EW505" s="287"/>
      <c r="EX505" s="155"/>
      <c r="EY505" s="286"/>
      <c r="EZ505" s="156"/>
      <c r="FA505" s="155" t="str">
        <f t="shared" si="1541"/>
        <v xml:space="preserve"> </v>
      </c>
      <c r="FB505" s="287"/>
      <c r="FC505" s="155"/>
      <c r="FD505" s="286"/>
    </row>
    <row r="506" spans="1:215" ht="15" customHeight="1">
      <c r="A506" s="361"/>
      <c r="B506" s="401"/>
      <c r="C506" s="385"/>
      <c r="D506" s="277"/>
      <c r="E506" s="11" t="str">
        <f t="shared" si="1499"/>
        <v>PM</v>
      </c>
      <c r="F506" s="156"/>
      <c r="G506" s="155" t="str">
        <f t="shared" si="1495"/>
        <v xml:space="preserve"> </v>
      </c>
      <c r="H506" s="287"/>
      <c r="I506" s="155"/>
      <c r="J506" s="286"/>
      <c r="K506" s="156"/>
      <c r="L506" s="155" t="str">
        <f t="shared" si="1539"/>
        <v xml:space="preserve"> </v>
      </c>
      <c r="M506" s="287"/>
      <c r="N506" s="155"/>
      <c r="O506" s="286"/>
      <c r="P506" s="156"/>
      <c r="Q506" s="155" t="str">
        <f t="shared" si="1539"/>
        <v xml:space="preserve"> </v>
      </c>
      <c r="R506" s="287"/>
      <c r="S506" s="155"/>
      <c r="T506" s="286"/>
      <c r="U506" s="156"/>
      <c r="V506" s="155" t="str">
        <f t="shared" si="1539"/>
        <v xml:space="preserve"> </v>
      </c>
      <c r="W506" s="287"/>
      <c r="X506" s="155"/>
      <c r="Y506" s="286"/>
      <c r="Z506" s="156"/>
      <c r="AA506" s="155" t="str">
        <f t="shared" si="1539"/>
        <v xml:space="preserve"> </v>
      </c>
      <c r="AB506" s="287"/>
      <c r="AC506" s="155"/>
      <c r="AD506" s="286"/>
      <c r="AE506" s="156"/>
      <c r="AF506" s="155" t="str">
        <f t="shared" si="1539"/>
        <v xml:space="preserve"> </v>
      </c>
      <c r="AG506" s="287"/>
      <c r="AH506" s="155"/>
      <c r="AI506" s="286"/>
      <c r="AJ506" s="156"/>
      <c r="AK506" s="155" t="str">
        <f t="shared" si="1539"/>
        <v xml:space="preserve"> </v>
      </c>
      <c r="AL506" s="287"/>
      <c r="AM506" s="155"/>
      <c r="AN506" s="286"/>
      <c r="AO506" s="156"/>
      <c r="AP506" s="155" t="str">
        <f t="shared" si="1539"/>
        <v xml:space="preserve"> </v>
      </c>
      <c r="AQ506" s="287"/>
      <c r="AR506" s="155"/>
      <c r="AS506" s="286"/>
      <c r="AT506" s="156"/>
      <c r="AU506" s="155" t="str">
        <f t="shared" si="1539"/>
        <v xml:space="preserve"> </v>
      </c>
      <c r="AV506" s="287"/>
      <c r="AW506" s="155"/>
      <c r="AX506" s="286"/>
      <c r="AY506" s="156"/>
      <c r="AZ506" s="155" t="str">
        <f t="shared" si="1539"/>
        <v xml:space="preserve"> </v>
      </c>
      <c r="BA506" s="287"/>
      <c r="BB506" s="155"/>
      <c r="BC506" s="286"/>
      <c r="BD506" s="156"/>
      <c r="BE506" s="155" t="str">
        <f t="shared" si="1539"/>
        <v xml:space="preserve"> </v>
      </c>
      <c r="BF506" s="287"/>
      <c r="BG506" s="155"/>
      <c r="BH506" s="286"/>
      <c r="BI506" s="156"/>
      <c r="BJ506" s="155" t="str">
        <f t="shared" si="1539"/>
        <v xml:space="preserve"> </v>
      </c>
      <c r="BK506" s="287"/>
      <c r="BL506" s="155"/>
      <c r="BM506" s="286"/>
      <c r="BN506" s="156"/>
      <c r="BO506" s="155" t="str">
        <f t="shared" si="1539"/>
        <v xml:space="preserve"> </v>
      </c>
      <c r="BP506" s="287"/>
      <c r="BQ506" s="155"/>
      <c r="BR506" s="286"/>
      <c r="BS506" s="156"/>
      <c r="BT506" s="155" t="str">
        <f t="shared" si="1539"/>
        <v xml:space="preserve"> </v>
      </c>
      <c r="BU506" s="287"/>
      <c r="BV506" s="155"/>
      <c r="BW506" s="286"/>
      <c r="BX506" s="156"/>
      <c r="BY506" s="155" t="str">
        <f t="shared" si="1540"/>
        <v xml:space="preserve"> </v>
      </c>
      <c r="BZ506" s="287"/>
      <c r="CA506" s="155"/>
      <c r="CB506" s="286"/>
      <c r="CC506" s="156"/>
      <c r="CD506" s="155" t="str">
        <f t="shared" si="1540"/>
        <v xml:space="preserve"> </v>
      </c>
      <c r="CE506" s="287"/>
      <c r="CF506" s="155"/>
      <c r="CG506" s="286"/>
      <c r="CH506" s="156"/>
      <c r="CI506" s="155" t="str">
        <f t="shared" si="1540"/>
        <v xml:space="preserve"> </v>
      </c>
      <c r="CJ506" s="287"/>
      <c r="CK506" s="155"/>
      <c r="CL506" s="286"/>
      <c r="CM506" s="156"/>
      <c r="CN506" s="155" t="str">
        <f t="shared" si="1540"/>
        <v xml:space="preserve"> </v>
      </c>
      <c r="CO506" s="287"/>
      <c r="CP506" s="155"/>
      <c r="CQ506" s="286"/>
      <c r="CR506" s="156"/>
      <c r="CS506" s="155" t="str">
        <f t="shared" si="1540"/>
        <v xml:space="preserve"> </v>
      </c>
      <c r="CT506" s="287"/>
      <c r="CU506" s="155"/>
      <c r="CV506" s="286"/>
      <c r="CW506" s="156"/>
      <c r="CX506" s="155" t="str">
        <f t="shared" si="1540"/>
        <v xml:space="preserve"> </v>
      </c>
      <c r="CY506" s="287"/>
      <c r="CZ506" s="155"/>
      <c r="DA506" s="286"/>
      <c r="DB506" s="156"/>
      <c r="DC506" s="155" t="str">
        <f t="shared" si="1540"/>
        <v xml:space="preserve"> </v>
      </c>
      <c r="DD506" s="287"/>
      <c r="DE506" s="155"/>
      <c r="DF506" s="286"/>
      <c r="DG506" s="156"/>
      <c r="DH506" s="155" t="str">
        <f t="shared" si="1540"/>
        <v xml:space="preserve"> </v>
      </c>
      <c r="DI506" s="287"/>
      <c r="DJ506" s="155"/>
      <c r="DK506" s="286"/>
      <c r="DL506" s="156"/>
      <c r="DM506" s="155" t="str">
        <f t="shared" si="1540"/>
        <v xml:space="preserve"> </v>
      </c>
      <c r="DN506" s="287"/>
      <c r="DO506" s="155"/>
      <c r="DP506" s="286"/>
      <c r="DQ506" s="156"/>
      <c r="DR506" s="155" t="str">
        <f t="shared" si="1540"/>
        <v xml:space="preserve"> </v>
      </c>
      <c r="DS506" s="287"/>
      <c r="DT506" s="155"/>
      <c r="DU506" s="286"/>
      <c r="DV506" s="156"/>
      <c r="DW506" s="155" t="str">
        <f t="shared" si="1540"/>
        <v xml:space="preserve"> </v>
      </c>
      <c r="DX506" s="287"/>
      <c r="DY506" s="155"/>
      <c r="DZ506" s="286"/>
      <c r="EA506" s="156"/>
      <c r="EB506" s="155" t="str">
        <f t="shared" si="1540"/>
        <v xml:space="preserve"> </v>
      </c>
      <c r="EC506" s="287"/>
      <c r="ED506" s="155"/>
      <c r="EE506" s="286"/>
      <c r="EF506" s="156"/>
      <c r="EG506" s="155" t="str">
        <f t="shared" si="1540"/>
        <v xml:space="preserve"> </v>
      </c>
      <c r="EH506" s="287"/>
      <c r="EI506" s="155"/>
      <c r="EJ506" s="286"/>
      <c r="EK506" s="156"/>
      <c r="EL506" s="155" t="str">
        <f t="shared" si="1541"/>
        <v xml:space="preserve"> </v>
      </c>
      <c r="EM506" s="287"/>
      <c r="EN506" s="155"/>
      <c r="EO506" s="286"/>
      <c r="EP506" s="156"/>
      <c r="EQ506" s="155" t="str">
        <f t="shared" si="1541"/>
        <v xml:space="preserve"> </v>
      </c>
      <c r="ER506" s="287"/>
      <c r="ES506" s="155"/>
      <c r="ET506" s="286"/>
      <c r="EU506" s="156"/>
      <c r="EV506" s="155" t="str">
        <f t="shared" si="1541"/>
        <v xml:space="preserve"> </v>
      </c>
      <c r="EW506" s="287"/>
      <c r="EX506" s="155"/>
      <c r="EY506" s="286"/>
      <c r="EZ506" s="156"/>
      <c r="FA506" s="155" t="str">
        <f t="shared" si="1541"/>
        <v xml:space="preserve"> </v>
      </c>
      <c r="FB506" s="287"/>
      <c r="FC506" s="155"/>
      <c r="FD506" s="286"/>
    </row>
    <row r="507" spans="1:215" ht="15" customHeight="1">
      <c r="A507" s="361">
        <f>IF($A505+1=8,1, $A505+1)</f>
        <v>2</v>
      </c>
      <c r="B507" s="401"/>
      <c r="C507" s="385">
        <f>C505+1</f>
        <v>43340</v>
      </c>
      <c r="D507" s="275" t="s">
        <v>75</v>
      </c>
      <c r="E507" s="11" t="str">
        <f t="shared" si="1499"/>
        <v>AM</v>
      </c>
      <c r="F507" s="156"/>
      <c r="G507" s="155" t="str">
        <f t="shared" si="1495"/>
        <v xml:space="preserve"> </v>
      </c>
      <c r="H507" s="287"/>
      <c r="I507" s="155"/>
      <c r="J507" s="286"/>
      <c r="K507" s="156"/>
      <c r="L507" s="155" t="str">
        <f t="shared" si="1539"/>
        <v xml:space="preserve"> </v>
      </c>
      <c r="M507" s="287"/>
      <c r="N507" s="155"/>
      <c r="O507" s="286"/>
      <c r="P507" s="156"/>
      <c r="Q507" s="155" t="str">
        <f t="shared" si="1539"/>
        <v xml:space="preserve"> </v>
      </c>
      <c r="R507" s="287"/>
      <c r="S507" s="155"/>
      <c r="T507" s="286"/>
      <c r="U507" s="156"/>
      <c r="V507" s="155" t="str">
        <f t="shared" si="1539"/>
        <v xml:space="preserve"> </v>
      </c>
      <c r="W507" s="287"/>
      <c r="X507" s="155"/>
      <c r="Y507" s="286"/>
      <c r="Z507" s="156"/>
      <c r="AA507" s="155" t="str">
        <f t="shared" si="1539"/>
        <v xml:space="preserve"> </v>
      </c>
      <c r="AB507" s="287"/>
      <c r="AC507" s="155"/>
      <c r="AD507" s="286"/>
      <c r="AE507" s="156"/>
      <c r="AF507" s="155" t="str">
        <f t="shared" si="1539"/>
        <v xml:space="preserve"> </v>
      </c>
      <c r="AG507" s="287"/>
      <c r="AH507" s="155"/>
      <c r="AI507" s="286"/>
      <c r="AJ507" s="156"/>
      <c r="AK507" s="155" t="str">
        <f t="shared" si="1539"/>
        <v xml:space="preserve"> </v>
      </c>
      <c r="AL507" s="287"/>
      <c r="AM507" s="155"/>
      <c r="AN507" s="286"/>
      <c r="AO507" s="156"/>
      <c r="AP507" s="155" t="str">
        <f t="shared" si="1539"/>
        <v xml:space="preserve"> </v>
      </c>
      <c r="AQ507" s="287"/>
      <c r="AR507" s="155"/>
      <c r="AS507" s="286"/>
      <c r="AT507" s="156"/>
      <c r="AU507" s="155" t="str">
        <f t="shared" si="1539"/>
        <v xml:space="preserve"> </v>
      </c>
      <c r="AV507" s="287"/>
      <c r="AW507" s="155"/>
      <c r="AX507" s="286"/>
      <c r="AY507" s="156"/>
      <c r="AZ507" s="155" t="str">
        <f t="shared" si="1539"/>
        <v xml:space="preserve"> </v>
      </c>
      <c r="BA507" s="287"/>
      <c r="BB507" s="155"/>
      <c r="BC507" s="286"/>
      <c r="BD507" s="156"/>
      <c r="BE507" s="155" t="str">
        <f t="shared" si="1539"/>
        <v xml:space="preserve"> </v>
      </c>
      <c r="BF507" s="287"/>
      <c r="BG507" s="155"/>
      <c r="BH507" s="286"/>
      <c r="BI507" s="156"/>
      <c r="BJ507" s="155" t="str">
        <f t="shared" si="1539"/>
        <v xml:space="preserve"> </v>
      </c>
      <c r="BK507" s="287"/>
      <c r="BL507" s="155"/>
      <c r="BM507" s="286"/>
      <c r="BN507" s="156"/>
      <c r="BO507" s="155" t="str">
        <f t="shared" si="1539"/>
        <v xml:space="preserve"> </v>
      </c>
      <c r="BP507" s="287"/>
      <c r="BQ507" s="155"/>
      <c r="BR507" s="286"/>
      <c r="BS507" s="156"/>
      <c r="BT507" s="155" t="str">
        <f t="shared" si="1539"/>
        <v xml:space="preserve"> </v>
      </c>
      <c r="BU507" s="287"/>
      <c r="BV507" s="155"/>
      <c r="BW507" s="286"/>
      <c r="BX507" s="156"/>
      <c r="BY507" s="155" t="str">
        <f t="shared" si="1540"/>
        <v xml:space="preserve"> </v>
      </c>
      <c r="BZ507" s="287"/>
      <c r="CA507" s="155"/>
      <c r="CB507" s="286"/>
      <c r="CC507" s="156"/>
      <c r="CD507" s="155" t="str">
        <f t="shared" si="1540"/>
        <v xml:space="preserve"> </v>
      </c>
      <c r="CE507" s="287"/>
      <c r="CF507" s="155"/>
      <c r="CG507" s="286"/>
      <c r="CH507" s="156"/>
      <c r="CI507" s="155" t="str">
        <f t="shared" si="1540"/>
        <v xml:space="preserve"> </v>
      </c>
      <c r="CJ507" s="287"/>
      <c r="CK507" s="155"/>
      <c r="CL507" s="286"/>
      <c r="CM507" s="156"/>
      <c r="CN507" s="155" t="str">
        <f t="shared" si="1540"/>
        <v xml:space="preserve"> </v>
      </c>
      <c r="CO507" s="287"/>
      <c r="CP507" s="155"/>
      <c r="CQ507" s="286"/>
      <c r="CR507" s="156"/>
      <c r="CS507" s="155" t="str">
        <f t="shared" si="1540"/>
        <v xml:space="preserve"> </v>
      </c>
      <c r="CT507" s="287"/>
      <c r="CU507" s="155"/>
      <c r="CV507" s="286"/>
      <c r="CW507" s="156"/>
      <c r="CX507" s="155" t="str">
        <f t="shared" si="1540"/>
        <v xml:space="preserve"> </v>
      </c>
      <c r="CY507" s="287"/>
      <c r="CZ507" s="155"/>
      <c r="DA507" s="286"/>
      <c r="DB507" s="156"/>
      <c r="DC507" s="155" t="str">
        <f t="shared" si="1540"/>
        <v xml:space="preserve"> </v>
      </c>
      <c r="DD507" s="287"/>
      <c r="DE507" s="155"/>
      <c r="DF507" s="286"/>
      <c r="DG507" s="156"/>
      <c r="DH507" s="155" t="str">
        <f t="shared" si="1540"/>
        <v xml:space="preserve"> </v>
      </c>
      <c r="DI507" s="287"/>
      <c r="DJ507" s="155"/>
      <c r="DK507" s="286"/>
      <c r="DL507" s="156"/>
      <c r="DM507" s="155" t="str">
        <f t="shared" si="1540"/>
        <v xml:space="preserve"> </v>
      </c>
      <c r="DN507" s="287"/>
      <c r="DO507" s="155"/>
      <c r="DP507" s="286"/>
      <c r="DQ507" s="156"/>
      <c r="DR507" s="155" t="str">
        <f t="shared" si="1540"/>
        <v xml:space="preserve"> </v>
      </c>
      <c r="DS507" s="287"/>
      <c r="DT507" s="155"/>
      <c r="DU507" s="286"/>
      <c r="DV507" s="156"/>
      <c r="DW507" s="155" t="str">
        <f t="shared" si="1540"/>
        <v xml:space="preserve"> </v>
      </c>
      <c r="DX507" s="287"/>
      <c r="DY507" s="155"/>
      <c r="DZ507" s="286"/>
      <c r="EA507" s="156"/>
      <c r="EB507" s="155" t="str">
        <f t="shared" si="1540"/>
        <v xml:space="preserve"> </v>
      </c>
      <c r="EC507" s="287"/>
      <c r="ED507" s="155"/>
      <c r="EE507" s="286"/>
      <c r="EF507" s="156"/>
      <c r="EG507" s="155" t="str">
        <f t="shared" si="1540"/>
        <v xml:space="preserve"> </v>
      </c>
      <c r="EH507" s="287"/>
      <c r="EI507" s="155"/>
      <c r="EJ507" s="286"/>
      <c r="EK507" s="156"/>
      <c r="EL507" s="155" t="str">
        <f t="shared" si="1541"/>
        <v xml:space="preserve"> </v>
      </c>
      <c r="EM507" s="287"/>
      <c r="EN507" s="155"/>
      <c r="EO507" s="286"/>
      <c r="EP507" s="156"/>
      <c r="EQ507" s="155" t="str">
        <f t="shared" si="1541"/>
        <v xml:space="preserve"> </v>
      </c>
      <c r="ER507" s="287"/>
      <c r="ES507" s="155"/>
      <c r="ET507" s="286"/>
      <c r="EU507" s="156"/>
      <c r="EV507" s="155" t="str">
        <f t="shared" si="1541"/>
        <v xml:space="preserve"> </v>
      </c>
      <c r="EW507" s="287"/>
      <c r="EX507" s="155"/>
      <c r="EY507" s="286"/>
      <c r="EZ507" s="156"/>
      <c r="FA507" s="155" t="str">
        <f t="shared" si="1541"/>
        <v xml:space="preserve"> </v>
      </c>
      <c r="FB507" s="287"/>
      <c r="FC507" s="155"/>
      <c r="FD507" s="286"/>
    </row>
    <row r="508" spans="1:215" ht="15" customHeight="1">
      <c r="A508" s="361"/>
      <c r="B508" s="401"/>
      <c r="C508" s="385"/>
      <c r="D508" s="277"/>
      <c r="E508" s="11" t="str">
        <f t="shared" si="1499"/>
        <v>PM</v>
      </c>
      <c r="F508" s="156"/>
      <c r="G508" s="155" t="str">
        <f t="shared" si="1495"/>
        <v xml:space="preserve"> </v>
      </c>
      <c r="H508" s="287"/>
      <c r="I508" s="155"/>
      <c r="J508" s="286"/>
      <c r="K508" s="156"/>
      <c r="L508" s="155" t="str">
        <f t="shared" si="1539"/>
        <v xml:space="preserve"> </v>
      </c>
      <c r="M508" s="287"/>
      <c r="N508" s="155"/>
      <c r="O508" s="286"/>
      <c r="P508" s="156"/>
      <c r="Q508" s="155" t="str">
        <f t="shared" si="1539"/>
        <v xml:space="preserve"> </v>
      </c>
      <c r="R508" s="287"/>
      <c r="S508" s="155"/>
      <c r="T508" s="286"/>
      <c r="U508" s="156"/>
      <c r="V508" s="155" t="str">
        <f t="shared" si="1539"/>
        <v xml:space="preserve"> </v>
      </c>
      <c r="W508" s="287"/>
      <c r="X508" s="155"/>
      <c r="Y508" s="286"/>
      <c r="Z508" s="156"/>
      <c r="AA508" s="155" t="str">
        <f t="shared" si="1539"/>
        <v xml:space="preserve"> </v>
      </c>
      <c r="AB508" s="287"/>
      <c r="AC508" s="155"/>
      <c r="AD508" s="286"/>
      <c r="AE508" s="156"/>
      <c r="AF508" s="155" t="str">
        <f t="shared" si="1539"/>
        <v xml:space="preserve"> </v>
      </c>
      <c r="AG508" s="287"/>
      <c r="AH508" s="155"/>
      <c r="AI508" s="286"/>
      <c r="AJ508" s="156"/>
      <c r="AK508" s="155" t="str">
        <f t="shared" si="1539"/>
        <v xml:space="preserve"> </v>
      </c>
      <c r="AL508" s="287"/>
      <c r="AM508" s="155"/>
      <c r="AN508" s="286"/>
      <c r="AO508" s="156"/>
      <c r="AP508" s="155" t="str">
        <f t="shared" si="1539"/>
        <v xml:space="preserve"> </v>
      </c>
      <c r="AQ508" s="287"/>
      <c r="AR508" s="155"/>
      <c r="AS508" s="286"/>
      <c r="AT508" s="156"/>
      <c r="AU508" s="155" t="str">
        <f t="shared" si="1539"/>
        <v xml:space="preserve"> </v>
      </c>
      <c r="AV508" s="287"/>
      <c r="AW508" s="155"/>
      <c r="AX508" s="286"/>
      <c r="AY508" s="156"/>
      <c r="AZ508" s="155" t="str">
        <f t="shared" si="1539"/>
        <v xml:space="preserve"> </v>
      </c>
      <c r="BA508" s="287"/>
      <c r="BB508" s="155"/>
      <c r="BC508" s="286"/>
      <c r="BD508" s="156"/>
      <c r="BE508" s="155" t="str">
        <f t="shared" si="1539"/>
        <v xml:space="preserve"> </v>
      </c>
      <c r="BF508" s="287"/>
      <c r="BG508" s="155"/>
      <c r="BH508" s="286"/>
      <c r="BI508" s="156"/>
      <c r="BJ508" s="155" t="str">
        <f t="shared" si="1539"/>
        <v xml:space="preserve"> </v>
      </c>
      <c r="BK508" s="287"/>
      <c r="BL508" s="155"/>
      <c r="BM508" s="286"/>
      <c r="BN508" s="156"/>
      <c r="BO508" s="155" t="str">
        <f t="shared" si="1539"/>
        <v xml:space="preserve"> </v>
      </c>
      <c r="BP508" s="287"/>
      <c r="BQ508" s="155"/>
      <c r="BR508" s="286"/>
      <c r="BS508" s="156"/>
      <c r="BT508" s="155" t="str">
        <f t="shared" si="1539"/>
        <v xml:space="preserve"> </v>
      </c>
      <c r="BU508" s="287"/>
      <c r="BV508" s="155"/>
      <c r="BW508" s="286"/>
      <c r="BX508" s="156"/>
      <c r="BY508" s="155" t="str">
        <f t="shared" si="1540"/>
        <v xml:space="preserve"> </v>
      </c>
      <c r="BZ508" s="287"/>
      <c r="CA508" s="155"/>
      <c r="CB508" s="286"/>
      <c r="CC508" s="156"/>
      <c r="CD508" s="155" t="str">
        <f t="shared" si="1540"/>
        <v xml:space="preserve"> </v>
      </c>
      <c r="CE508" s="287"/>
      <c r="CF508" s="155"/>
      <c r="CG508" s="286"/>
      <c r="CH508" s="156"/>
      <c r="CI508" s="155" t="str">
        <f t="shared" si="1540"/>
        <v xml:space="preserve"> </v>
      </c>
      <c r="CJ508" s="287"/>
      <c r="CK508" s="155"/>
      <c r="CL508" s="286"/>
      <c r="CM508" s="156"/>
      <c r="CN508" s="155" t="str">
        <f t="shared" si="1540"/>
        <v xml:space="preserve"> </v>
      </c>
      <c r="CO508" s="287"/>
      <c r="CP508" s="155"/>
      <c r="CQ508" s="286"/>
      <c r="CR508" s="156"/>
      <c r="CS508" s="155" t="str">
        <f t="shared" si="1540"/>
        <v xml:space="preserve"> </v>
      </c>
      <c r="CT508" s="287"/>
      <c r="CU508" s="155"/>
      <c r="CV508" s="286"/>
      <c r="CW508" s="156"/>
      <c r="CX508" s="155" t="str">
        <f t="shared" si="1540"/>
        <v xml:space="preserve"> </v>
      </c>
      <c r="CY508" s="287"/>
      <c r="CZ508" s="155"/>
      <c r="DA508" s="286"/>
      <c r="DB508" s="156"/>
      <c r="DC508" s="155" t="str">
        <f t="shared" si="1540"/>
        <v xml:space="preserve"> </v>
      </c>
      <c r="DD508" s="287"/>
      <c r="DE508" s="155"/>
      <c r="DF508" s="286"/>
      <c r="DG508" s="156"/>
      <c r="DH508" s="155" t="str">
        <f t="shared" si="1540"/>
        <v xml:space="preserve"> </v>
      </c>
      <c r="DI508" s="287"/>
      <c r="DJ508" s="155"/>
      <c r="DK508" s="286"/>
      <c r="DL508" s="156"/>
      <c r="DM508" s="155" t="str">
        <f t="shared" si="1540"/>
        <v xml:space="preserve"> </v>
      </c>
      <c r="DN508" s="287"/>
      <c r="DO508" s="155"/>
      <c r="DP508" s="286"/>
      <c r="DQ508" s="156"/>
      <c r="DR508" s="155" t="str">
        <f t="shared" si="1540"/>
        <v xml:space="preserve"> </v>
      </c>
      <c r="DS508" s="287"/>
      <c r="DT508" s="155"/>
      <c r="DU508" s="286"/>
      <c r="DV508" s="156"/>
      <c r="DW508" s="155" t="str">
        <f t="shared" si="1540"/>
        <v xml:space="preserve"> </v>
      </c>
      <c r="DX508" s="287"/>
      <c r="DY508" s="155"/>
      <c r="DZ508" s="286"/>
      <c r="EA508" s="156"/>
      <c r="EB508" s="155" t="str">
        <f t="shared" si="1540"/>
        <v xml:space="preserve"> </v>
      </c>
      <c r="EC508" s="287"/>
      <c r="ED508" s="155"/>
      <c r="EE508" s="286"/>
      <c r="EF508" s="156"/>
      <c r="EG508" s="155" t="str">
        <f t="shared" si="1540"/>
        <v xml:space="preserve"> </v>
      </c>
      <c r="EH508" s="287"/>
      <c r="EI508" s="155"/>
      <c r="EJ508" s="286"/>
      <c r="EK508" s="156"/>
      <c r="EL508" s="155" t="str">
        <f t="shared" si="1541"/>
        <v xml:space="preserve"> </v>
      </c>
      <c r="EM508" s="287"/>
      <c r="EN508" s="155"/>
      <c r="EO508" s="286"/>
      <c r="EP508" s="156"/>
      <c r="EQ508" s="155" t="str">
        <f t="shared" si="1541"/>
        <v xml:space="preserve"> </v>
      </c>
      <c r="ER508" s="287"/>
      <c r="ES508" s="155"/>
      <c r="ET508" s="286"/>
      <c r="EU508" s="156"/>
      <c r="EV508" s="155" t="str">
        <f t="shared" si="1541"/>
        <v xml:space="preserve"> </v>
      </c>
      <c r="EW508" s="287"/>
      <c r="EX508" s="155"/>
      <c r="EY508" s="286"/>
      <c r="EZ508" s="156"/>
      <c r="FA508" s="155" t="str">
        <f t="shared" si="1541"/>
        <v xml:space="preserve"> </v>
      </c>
      <c r="FB508" s="287"/>
      <c r="FC508" s="155"/>
      <c r="FD508" s="286"/>
    </row>
    <row r="509" spans="1:215" ht="15" customHeight="1">
      <c r="A509" s="361">
        <f>IF($A507+1=8,1, $A507+1)</f>
        <v>3</v>
      </c>
      <c r="B509" s="401"/>
      <c r="C509" s="385">
        <f>C507+1</f>
        <v>43341</v>
      </c>
      <c r="D509" s="275" t="s">
        <v>76</v>
      </c>
      <c r="E509" s="11" t="str">
        <f t="shared" si="1499"/>
        <v>AM</v>
      </c>
      <c r="F509" s="156"/>
      <c r="G509" s="155" t="str">
        <f t="shared" si="1495"/>
        <v xml:space="preserve"> </v>
      </c>
      <c r="H509" s="287"/>
      <c r="I509" s="155"/>
      <c r="J509" s="286"/>
      <c r="K509" s="156"/>
      <c r="L509" s="155" t="str">
        <f t="shared" si="1539"/>
        <v xml:space="preserve"> </v>
      </c>
      <c r="M509" s="287"/>
      <c r="N509" s="155"/>
      <c r="O509" s="286"/>
      <c r="P509" s="156"/>
      <c r="Q509" s="155" t="str">
        <f t="shared" si="1539"/>
        <v xml:space="preserve"> </v>
      </c>
      <c r="R509" s="287"/>
      <c r="S509" s="155"/>
      <c r="T509" s="286"/>
      <c r="U509" s="156"/>
      <c r="V509" s="155" t="str">
        <f t="shared" si="1539"/>
        <v xml:space="preserve"> </v>
      </c>
      <c r="W509" s="287"/>
      <c r="X509" s="155"/>
      <c r="Y509" s="286"/>
      <c r="Z509" s="156"/>
      <c r="AA509" s="155" t="str">
        <f t="shared" si="1539"/>
        <v xml:space="preserve"> </v>
      </c>
      <c r="AB509" s="287"/>
      <c r="AC509" s="155"/>
      <c r="AD509" s="286"/>
      <c r="AE509" s="156"/>
      <c r="AF509" s="155" t="str">
        <f t="shared" si="1539"/>
        <v xml:space="preserve"> </v>
      </c>
      <c r="AG509" s="287"/>
      <c r="AH509" s="155"/>
      <c r="AI509" s="286"/>
      <c r="AJ509" s="156"/>
      <c r="AK509" s="155" t="str">
        <f t="shared" si="1539"/>
        <v xml:space="preserve"> </v>
      </c>
      <c r="AL509" s="287"/>
      <c r="AM509" s="155"/>
      <c r="AN509" s="286"/>
      <c r="AO509" s="156"/>
      <c r="AP509" s="155" t="str">
        <f t="shared" si="1539"/>
        <v xml:space="preserve"> </v>
      </c>
      <c r="AQ509" s="287"/>
      <c r="AR509" s="155"/>
      <c r="AS509" s="286"/>
      <c r="AT509" s="156"/>
      <c r="AU509" s="155" t="str">
        <f t="shared" si="1539"/>
        <v xml:space="preserve"> </v>
      </c>
      <c r="AV509" s="287"/>
      <c r="AW509" s="155"/>
      <c r="AX509" s="286"/>
      <c r="AY509" s="156"/>
      <c r="AZ509" s="155" t="str">
        <f t="shared" si="1539"/>
        <v xml:space="preserve"> </v>
      </c>
      <c r="BA509" s="287"/>
      <c r="BB509" s="155"/>
      <c r="BC509" s="286"/>
      <c r="BD509" s="156"/>
      <c r="BE509" s="155" t="str">
        <f t="shared" si="1539"/>
        <v xml:space="preserve"> </v>
      </c>
      <c r="BF509" s="287"/>
      <c r="BG509" s="155"/>
      <c r="BH509" s="286"/>
      <c r="BI509" s="156"/>
      <c r="BJ509" s="155" t="str">
        <f t="shared" si="1539"/>
        <v xml:space="preserve"> </v>
      </c>
      <c r="BK509" s="287"/>
      <c r="BL509" s="155"/>
      <c r="BM509" s="286"/>
      <c r="BN509" s="156"/>
      <c r="BO509" s="155" t="str">
        <f t="shared" si="1539"/>
        <v xml:space="preserve"> </v>
      </c>
      <c r="BP509" s="287"/>
      <c r="BQ509" s="155"/>
      <c r="BR509" s="286"/>
      <c r="BS509" s="156"/>
      <c r="BT509" s="155" t="str">
        <f t="shared" si="1539"/>
        <v xml:space="preserve"> </v>
      </c>
      <c r="BU509" s="287"/>
      <c r="BV509" s="155"/>
      <c r="BW509" s="286"/>
      <c r="BX509" s="156"/>
      <c r="BY509" s="155" t="str">
        <f t="shared" si="1540"/>
        <v xml:space="preserve"> </v>
      </c>
      <c r="BZ509" s="287"/>
      <c r="CA509" s="155"/>
      <c r="CB509" s="286"/>
      <c r="CC509" s="156"/>
      <c r="CD509" s="155" t="str">
        <f t="shared" si="1540"/>
        <v xml:space="preserve"> </v>
      </c>
      <c r="CE509" s="287"/>
      <c r="CF509" s="155"/>
      <c r="CG509" s="286"/>
      <c r="CH509" s="156"/>
      <c r="CI509" s="155" t="str">
        <f t="shared" si="1540"/>
        <v xml:space="preserve"> </v>
      </c>
      <c r="CJ509" s="287"/>
      <c r="CK509" s="155"/>
      <c r="CL509" s="286"/>
      <c r="CM509" s="156"/>
      <c r="CN509" s="155" t="str">
        <f t="shared" si="1540"/>
        <v xml:space="preserve"> </v>
      </c>
      <c r="CO509" s="287"/>
      <c r="CP509" s="155"/>
      <c r="CQ509" s="286"/>
      <c r="CR509" s="156"/>
      <c r="CS509" s="155" t="str">
        <f t="shared" si="1540"/>
        <v xml:space="preserve"> </v>
      </c>
      <c r="CT509" s="287"/>
      <c r="CU509" s="155"/>
      <c r="CV509" s="286"/>
      <c r="CW509" s="156"/>
      <c r="CX509" s="155" t="str">
        <f t="shared" si="1540"/>
        <v xml:space="preserve"> </v>
      </c>
      <c r="CY509" s="287"/>
      <c r="CZ509" s="155"/>
      <c r="DA509" s="286"/>
      <c r="DB509" s="156"/>
      <c r="DC509" s="155" t="str">
        <f t="shared" si="1540"/>
        <v xml:space="preserve"> </v>
      </c>
      <c r="DD509" s="287"/>
      <c r="DE509" s="155"/>
      <c r="DF509" s="286"/>
      <c r="DG509" s="156"/>
      <c r="DH509" s="155" t="str">
        <f t="shared" si="1540"/>
        <v xml:space="preserve"> </v>
      </c>
      <c r="DI509" s="287"/>
      <c r="DJ509" s="155"/>
      <c r="DK509" s="286"/>
      <c r="DL509" s="156"/>
      <c r="DM509" s="155" t="str">
        <f t="shared" si="1540"/>
        <v xml:space="preserve"> </v>
      </c>
      <c r="DN509" s="287"/>
      <c r="DO509" s="155"/>
      <c r="DP509" s="286"/>
      <c r="DQ509" s="156"/>
      <c r="DR509" s="155" t="str">
        <f t="shared" si="1540"/>
        <v xml:space="preserve"> </v>
      </c>
      <c r="DS509" s="287"/>
      <c r="DT509" s="155"/>
      <c r="DU509" s="286"/>
      <c r="DV509" s="156"/>
      <c r="DW509" s="155" t="str">
        <f t="shared" si="1540"/>
        <v xml:space="preserve"> </v>
      </c>
      <c r="DX509" s="287"/>
      <c r="DY509" s="155"/>
      <c r="DZ509" s="286"/>
      <c r="EA509" s="156"/>
      <c r="EB509" s="155" t="str">
        <f t="shared" si="1540"/>
        <v xml:space="preserve"> </v>
      </c>
      <c r="EC509" s="287"/>
      <c r="ED509" s="155"/>
      <c r="EE509" s="286"/>
      <c r="EF509" s="156"/>
      <c r="EG509" s="155" t="str">
        <f t="shared" si="1540"/>
        <v xml:space="preserve"> </v>
      </c>
      <c r="EH509" s="287"/>
      <c r="EI509" s="155"/>
      <c r="EJ509" s="286"/>
      <c r="EK509" s="156"/>
      <c r="EL509" s="155" t="str">
        <f t="shared" si="1541"/>
        <v xml:space="preserve"> </v>
      </c>
      <c r="EM509" s="287"/>
      <c r="EN509" s="155"/>
      <c r="EO509" s="286"/>
      <c r="EP509" s="156"/>
      <c r="EQ509" s="155" t="str">
        <f t="shared" si="1541"/>
        <v xml:space="preserve"> </v>
      </c>
      <c r="ER509" s="287"/>
      <c r="ES509" s="155"/>
      <c r="ET509" s="286"/>
      <c r="EU509" s="156"/>
      <c r="EV509" s="155" t="str">
        <f t="shared" si="1541"/>
        <v xml:space="preserve"> </v>
      </c>
      <c r="EW509" s="287"/>
      <c r="EX509" s="155"/>
      <c r="EY509" s="286"/>
      <c r="EZ509" s="156"/>
      <c r="FA509" s="155" t="str">
        <f t="shared" si="1541"/>
        <v xml:space="preserve"> </v>
      </c>
      <c r="FB509" s="287"/>
      <c r="FC509" s="155"/>
      <c r="FD509" s="286"/>
    </row>
    <row r="510" spans="1:215" ht="15" customHeight="1">
      <c r="A510" s="361"/>
      <c r="B510" s="401"/>
      <c r="C510" s="385"/>
      <c r="D510" s="277"/>
      <c r="E510" s="11" t="str">
        <f t="shared" si="1499"/>
        <v>PM</v>
      </c>
      <c r="F510" s="156"/>
      <c r="G510" s="155" t="str">
        <f t="shared" si="1495"/>
        <v xml:space="preserve"> </v>
      </c>
      <c r="H510" s="287"/>
      <c r="I510" s="155"/>
      <c r="J510" s="286"/>
      <c r="K510" s="156"/>
      <c r="L510" s="155" t="str">
        <f t="shared" si="1539"/>
        <v xml:space="preserve"> </v>
      </c>
      <c r="M510" s="287"/>
      <c r="N510" s="155"/>
      <c r="O510" s="286"/>
      <c r="P510" s="156"/>
      <c r="Q510" s="155" t="str">
        <f t="shared" si="1539"/>
        <v xml:space="preserve"> </v>
      </c>
      <c r="R510" s="287"/>
      <c r="S510" s="155"/>
      <c r="T510" s="286"/>
      <c r="U510" s="156"/>
      <c r="V510" s="155" t="str">
        <f t="shared" si="1539"/>
        <v xml:space="preserve"> </v>
      </c>
      <c r="W510" s="287"/>
      <c r="X510" s="155"/>
      <c r="Y510" s="286"/>
      <c r="Z510" s="156"/>
      <c r="AA510" s="155" t="str">
        <f t="shared" si="1539"/>
        <v xml:space="preserve"> </v>
      </c>
      <c r="AB510" s="287"/>
      <c r="AC510" s="155"/>
      <c r="AD510" s="286"/>
      <c r="AE510" s="156"/>
      <c r="AF510" s="155" t="str">
        <f t="shared" si="1539"/>
        <v xml:space="preserve"> </v>
      </c>
      <c r="AG510" s="287"/>
      <c r="AH510" s="155"/>
      <c r="AI510" s="286"/>
      <c r="AJ510" s="156"/>
      <c r="AK510" s="155" t="str">
        <f t="shared" si="1539"/>
        <v xml:space="preserve"> </v>
      </c>
      <c r="AL510" s="287"/>
      <c r="AM510" s="155"/>
      <c r="AN510" s="286"/>
      <c r="AO510" s="156"/>
      <c r="AP510" s="155" t="str">
        <f t="shared" si="1539"/>
        <v xml:space="preserve"> </v>
      </c>
      <c r="AQ510" s="287"/>
      <c r="AR510" s="155"/>
      <c r="AS510" s="286"/>
      <c r="AT510" s="156"/>
      <c r="AU510" s="155" t="str">
        <f t="shared" si="1539"/>
        <v xml:space="preserve"> </v>
      </c>
      <c r="AV510" s="287"/>
      <c r="AW510" s="155"/>
      <c r="AX510" s="286"/>
      <c r="AY510" s="156"/>
      <c r="AZ510" s="155" t="str">
        <f t="shared" si="1539"/>
        <v xml:space="preserve"> </v>
      </c>
      <c r="BA510" s="287"/>
      <c r="BB510" s="155"/>
      <c r="BC510" s="286"/>
      <c r="BD510" s="156"/>
      <c r="BE510" s="155" t="str">
        <f t="shared" si="1539"/>
        <v xml:space="preserve"> </v>
      </c>
      <c r="BF510" s="287"/>
      <c r="BG510" s="155"/>
      <c r="BH510" s="286"/>
      <c r="BI510" s="156"/>
      <c r="BJ510" s="155" t="str">
        <f t="shared" si="1539"/>
        <v xml:space="preserve"> </v>
      </c>
      <c r="BK510" s="287"/>
      <c r="BL510" s="155"/>
      <c r="BM510" s="286"/>
      <c r="BN510" s="156"/>
      <c r="BO510" s="155" t="str">
        <f t="shared" si="1539"/>
        <v xml:space="preserve"> </v>
      </c>
      <c r="BP510" s="287"/>
      <c r="BQ510" s="155"/>
      <c r="BR510" s="286"/>
      <c r="BS510" s="156"/>
      <c r="BT510" s="155" t="str">
        <f t="shared" si="1539"/>
        <v xml:space="preserve"> </v>
      </c>
      <c r="BU510" s="287"/>
      <c r="BV510" s="155"/>
      <c r="BW510" s="286"/>
      <c r="BX510" s="156"/>
      <c r="BY510" s="155" t="str">
        <f t="shared" si="1540"/>
        <v xml:space="preserve"> </v>
      </c>
      <c r="BZ510" s="287"/>
      <c r="CA510" s="155"/>
      <c r="CB510" s="286"/>
      <c r="CC510" s="156"/>
      <c r="CD510" s="155" t="str">
        <f t="shared" si="1540"/>
        <v xml:space="preserve"> </v>
      </c>
      <c r="CE510" s="287"/>
      <c r="CF510" s="155"/>
      <c r="CG510" s="286"/>
      <c r="CH510" s="156"/>
      <c r="CI510" s="155" t="str">
        <f t="shared" si="1540"/>
        <v xml:space="preserve"> </v>
      </c>
      <c r="CJ510" s="287"/>
      <c r="CK510" s="155"/>
      <c r="CL510" s="286"/>
      <c r="CM510" s="156"/>
      <c r="CN510" s="155" t="str">
        <f t="shared" si="1540"/>
        <v xml:space="preserve"> </v>
      </c>
      <c r="CO510" s="287"/>
      <c r="CP510" s="155"/>
      <c r="CQ510" s="286"/>
      <c r="CR510" s="156"/>
      <c r="CS510" s="155" t="str">
        <f t="shared" si="1540"/>
        <v xml:space="preserve"> </v>
      </c>
      <c r="CT510" s="287"/>
      <c r="CU510" s="155"/>
      <c r="CV510" s="286"/>
      <c r="CW510" s="156"/>
      <c r="CX510" s="155" t="str">
        <f t="shared" si="1540"/>
        <v xml:space="preserve"> </v>
      </c>
      <c r="CY510" s="287"/>
      <c r="CZ510" s="155"/>
      <c r="DA510" s="286"/>
      <c r="DB510" s="156"/>
      <c r="DC510" s="155" t="str">
        <f t="shared" si="1540"/>
        <v xml:space="preserve"> </v>
      </c>
      <c r="DD510" s="287"/>
      <c r="DE510" s="155"/>
      <c r="DF510" s="286"/>
      <c r="DG510" s="156"/>
      <c r="DH510" s="155" t="str">
        <f t="shared" si="1540"/>
        <v xml:space="preserve"> </v>
      </c>
      <c r="DI510" s="287"/>
      <c r="DJ510" s="155"/>
      <c r="DK510" s="286"/>
      <c r="DL510" s="156"/>
      <c r="DM510" s="155" t="str">
        <f t="shared" si="1540"/>
        <v xml:space="preserve"> </v>
      </c>
      <c r="DN510" s="287"/>
      <c r="DO510" s="155"/>
      <c r="DP510" s="286"/>
      <c r="DQ510" s="156"/>
      <c r="DR510" s="155" t="str">
        <f t="shared" si="1540"/>
        <v xml:space="preserve"> </v>
      </c>
      <c r="DS510" s="287"/>
      <c r="DT510" s="155"/>
      <c r="DU510" s="286"/>
      <c r="DV510" s="156"/>
      <c r="DW510" s="155" t="str">
        <f t="shared" si="1540"/>
        <v xml:space="preserve"> </v>
      </c>
      <c r="DX510" s="287"/>
      <c r="DY510" s="155"/>
      <c r="DZ510" s="286"/>
      <c r="EA510" s="156"/>
      <c r="EB510" s="155" t="str">
        <f t="shared" si="1540"/>
        <v xml:space="preserve"> </v>
      </c>
      <c r="EC510" s="287"/>
      <c r="ED510" s="155"/>
      <c r="EE510" s="286"/>
      <c r="EF510" s="156"/>
      <c r="EG510" s="155" t="str">
        <f t="shared" si="1540"/>
        <v xml:space="preserve"> </v>
      </c>
      <c r="EH510" s="287"/>
      <c r="EI510" s="155"/>
      <c r="EJ510" s="286"/>
      <c r="EK510" s="156"/>
      <c r="EL510" s="155" t="str">
        <f t="shared" si="1541"/>
        <v xml:space="preserve"> </v>
      </c>
      <c r="EM510" s="287"/>
      <c r="EN510" s="155"/>
      <c r="EO510" s="286"/>
      <c r="EP510" s="156"/>
      <c r="EQ510" s="155" t="str">
        <f t="shared" si="1541"/>
        <v xml:space="preserve"> </v>
      </c>
      <c r="ER510" s="287"/>
      <c r="ES510" s="155"/>
      <c r="ET510" s="286"/>
      <c r="EU510" s="156"/>
      <c r="EV510" s="155" t="str">
        <f t="shared" si="1541"/>
        <v xml:space="preserve"> </v>
      </c>
      <c r="EW510" s="287"/>
      <c r="EX510" s="155"/>
      <c r="EY510" s="286"/>
      <c r="EZ510" s="156"/>
      <c r="FA510" s="155" t="str">
        <f t="shared" si="1541"/>
        <v xml:space="preserve"> </v>
      </c>
      <c r="FB510" s="287"/>
      <c r="FC510" s="155"/>
      <c r="FD510" s="286"/>
    </row>
    <row r="511" spans="1:215" ht="15" customHeight="1">
      <c r="A511" s="361">
        <f>IF($A509+1=8,1, $A509+1)</f>
        <v>4</v>
      </c>
      <c r="B511" s="401"/>
      <c r="C511" s="385">
        <f>C509+1</f>
        <v>43342</v>
      </c>
      <c r="D511" s="275" t="s">
        <v>77</v>
      </c>
      <c r="E511" s="11" t="str">
        <f t="shared" si="1499"/>
        <v>AM</v>
      </c>
      <c r="F511" s="156"/>
      <c r="G511" s="155" t="str">
        <f t="shared" si="1495"/>
        <v xml:space="preserve"> </v>
      </c>
      <c r="H511" s="287"/>
      <c r="I511" s="155"/>
      <c r="J511" s="286"/>
      <c r="K511" s="156"/>
      <c r="L511" s="155" t="str">
        <f t="shared" si="1539"/>
        <v xml:space="preserve"> </v>
      </c>
      <c r="M511" s="287"/>
      <c r="N511" s="155"/>
      <c r="O511" s="286"/>
      <c r="P511" s="156"/>
      <c r="Q511" s="155" t="str">
        <f t="shared" si="1539"/>
        <v xml:space="preserve"> </v>
      </c>
      <c r="R511" s="287"/>
      <c r="S511" s="155"/>
      <c r="T511" s="286"/>
      <c r="U511" s="156"/>
      <c r="V511" s="155" t="str">
        <f t="shared" si="1539"/>
        <v xml:space="preserve"> </v>
      </c>
      <c r="W511" s="287"/>
      <c r="X511" s="155"/>
      <c r="Y511" s="286"/>
      <c r="Z511" s="156"/>
      <c r="AA511" s="155" t="str">
        <f t="shared" si="1539"/>
        <v xml:space="preserve"> </v>
      </c>
      <c r="AB511" s="287"/>
      <c r="AC511" s="155"/>
      <c r="AD511" s="286"/>
      <c r="AE511" s="156"/>
      <c r="AF511" s="155" t="str">
        <f t="shared" si="1539"/>
        <v xml:space="preserve"> </v>
      </c>
      <c r="AG511" s="287"/>
      <c r="AH511" s="155"/>
      <c r="AI511" s="286"/>
      <c r="AJ511" s="156"/>
      <c r="AK511" s="155" t="str">
        <f t="shared" si="1539"/>
        <v xml:space="preserve"> </v>
      </c>
      <c r="AL511" s="287"/>
      <c r="AM511" s="155"/>
      <c r="AN511" s="286"/>
      <c r="AO511" s="156"/>
      <c r="AP511" s="155" t="str">
        <f t="shared" si="1539"/>
        <v xml:space="preserve"> </v>
      </c>
      <c r="AQ511" s="287"/>
      <c r="AR511" s="155"/>
      <c r="AS511" s="286"/>
      <c r="AT511" s="156"/>
      <c r="AU511" s="155" t="str">
        <f t="shared" si="1539"/>
        <v xml:space="preserve"> </v>
      </c>
      <c r="AV511" s="287"/>
      <c r="AW511" s="155"/>
      <c r="AX511" s="286"/>
      <c r="AY511" s="156"/>
      <c r="AZ511" s="155" t="str">
        <f t="shared" si="1539"/>
        <v xml:space="preserve"> </v>
      </c>
      <c r="BA511" s="287"/>
      <c r="BB511" s="155"/>
      <c r="BC511" s="286"/>
      <c r="BD511" s="156"/>
      <c r="BE511" s="155" t="str">
        <f t="shared" si="1539"/>
        <v xml:space="preserve"> </v>
      </c>
      <c r="BF511" s="287"/>
      <c r="BG511" s="155"/>
      <c r="BH511" s="286"/>
      <c r="BI511" s="156"/>
      <c r="BJ511" s="155" t="str">
        <f t="shared" si="1539"/>
        <v xml:space="preserve"> </v>
      </c>
      <c r="BK511" s="287"/>
      <c r="BL511" s="155"/>
      <c r="BM511" s="286"/>
      <c r="BN511" s="156"/>
      <c r="BO511" s="155" t="str">
        <f t="shared" si="1539"/>
        <v xml:space="preserve"> </v>
      </c>
      <c r="BP511" s="287"/>
      <c r="BQ511" s="155"/>
      <c r="BR511" s="286"/>
      <c r="BS511" s="156"/>
      <c r="BT511" s="155" t="str">
        <f t="shared" si="1539"/>
        <v xml:space="preserve"> </v>
      </c>
      <c r="BU511" s="287"/>
      <c r="BV511" s="155"/>
      <c r="BW511" s="286"/>
      <c r="BX511" s="156"/>
      <c r="BY511" s="155" t="str">
        <f t="shared" si="1540"/>
        <v xml:space="preserve"> </v>
      </c>
      <c r="BZ511" s="287"/>
      <c r="CA511" s="155"/>
      <c r="CB511" s="286"/>
      <c r="CC511" s="156"/>
      <c r="CD511" s="155" t="str">
        <f t="shared" si="1540"/>
        <v xml:space="preserve"> </v>
      </c>
      <c r="CE511" s="287"/>
      <c r="CF511" s="155"/>
      <c r="CG511" s="286"/>
      <c r="CH511" s="156"/>
      <c r="CI511" s="155" t="str">
        <f t="shared" si="1540"/>
        <v xml:space="preserve"> </v>
      </c>
      <c r="CJ511" s="287"/>
      <c r="CK511" s="155"/>
      <c r="CL511" s="286"/>
      <c r="CM511" s="156"/>
      <c r="CN511" s="155" t="str">
        <f t="shared" si="1540"/>
        <v xml:space="preserve"> </v>
      </c>
      <c r="CO511" s="287"/>
      <c r="CP511" s="155"/>
      <c r="CQ511" s="286"/>
      <c r="CR511" s="156"/>
      <c r="CS511" s="155" t="str">
        <f t="shared" si="1540"/>
        <v xml:space="preserve"> </v>
      </c>
      <c r="CT511" s="287"/>
      <c r="CU511" s="155"/>
      <c r="CV511" s="286"/>
      <c r="CW511" s="156"/>
      <c r="CX511" s="155" t="str">
        <f t="shared" si="1540"/>
        <v xml:space="preserve"> </v>
      </c>
      <c r="CY511" s="287"/>
      <c r="CZ511" s="155"/>
      <c r="DA511" s="286"/>
      <c r="DB511" s="156"/>
      <c r="DC511" s="155" t="str">
        <f t="shared" si="1540"/>
        <v xml:space="preserve"> </v>
      </c>
      <c r="DD511" s="287"/>
      <c r="DE511" s="155"/>
      <c r="DF511" s="286"/>
      <c r="DG511" s="156"/>
      <c r="DH511" s="155" t="str">
        <f t="shared" si="1540"/>
        <v xml:space="preserve"> </v>
      </c>
      <c r="DI511" s="287"/>
      <c r="DJ511" s="155"/>
      <c r="DK511" s="286"/>
      <c r="DL511" s="156"/>
      <c r="DM511" s="155" t="str">
        <f t="shared" si="1540"/>
        <v xml:space="preserve"> </v>
      </c>
      <c r="DN511" s="287"/>
      <c r="DO511" s="155"/>
      <c r="DP511" s="286"/>
      <c r="DQ511" s="156"/>
      <c r="DR511" s="155" t="str">
        <f t="shared" si="1540"/>
        <v xml:space="preserve"> </v>
      </c>
      <c r="DS511" s="287"/>
      <c r="DT511" s="155"/>
      <c r="DU511" s="286"/>
      <c r="DV511" s="156"/>
      <c r="DW511" s="155" t="str">
        <f t="shared" si="1540"/>
        <v xml:space="preserve"> </v>
      </c>
      <c r="DX511" s="287"/>
      <c r="DY511" s="155"/>
      <c r="DZ511" s="286"/>
      <c r="EA511" s="156"/>
      <c r="EB511" s="155" t="str">
        <f t="shared" si="1540"/>
        <v xml:space="preserve"> </v>
      </c>
      <c r="EC511" s="287"/>
      <c r="ED511" s="155"/>
      <c r="EE511" s="286"/>
      <c r="EF511" s="156"/>
      <c r="EG511" s="155" t="str">
        <f t="shared" si="1540"/>
        <v xml:space="preserve"> </v>
      </c>
      <c r="EH511" s="287"/>
      <c r="EI511" s="155"/>
      <c r="EJ511" s="286"/>
      <c r="EK511" s="156"/>
      <c r="EL511" s="155" t="str">
        <f t="shared" si="1541"/>
        <v xml:space="preserve"> </v>
      </c>
      <c r="EM511" s="287"/>
      <c r="EN511" s="155"/>
      <c r="EO511" s="286"/>
      <c r="EP511" s="156"/>
      <c r="EQ511" s="155" t="str">
        <f t="shared" si="1541"/>
        <v xml:space="preserve"> </v>
      </c>
      <c r="ER511" s="287"/>
      <c r="ES511" s="155"/>
      <c r="ET511" s="286"/>
      <c r="EU511" s="156"/>
      <c r="EV511" s="155" t="str">
        <f t="shared" si="1541"/>
        <v xml:space="preserve"> </v>
      </c>
      <c r="EW511" s="287"/>
      <c r="EX511" s="155"/>
      <c r="EY511" s="286"/>
      <c r="EZ511" s="156"/>
      <c r="FA511" s="155" t="str">
        <f t="shared" si="1541"/>
        <v xml:space="preserve"> </v>
      </c>
      <c r="FB511" s="287"/>
      <c r="FC511" s="155"/>
      <c r="FD511" s="286"/>
    </row>
    <row r="512" spans="1:215" ht="15" customHeight="1">
      <c r="A512" s="361"/>
      <c r="B512" s="401"/>
      <c r="C512" s="385"/>
      <c r="D512" s="277"/>
      <c r="E512" s="11" t="str">
        <f t="shared" si="1499"/>
        <v>PM</v>
      </c>
      <c r="F512" s="156"/>
      <c r="G512" s="155" t="str">
        <f t="shared" si="1495"/>
        <v xml:space="preserve"> </v>
      </c>
      <c r="H512" s="287"/>
      <c r="I512" s="155"/>
      <c r="J512" s="286"/>
      <c r="K512" s="156"/>
      <c r="L512" s="155" t="str">
        <f t="shared" si="1539"/>
        <v xml:space="preserve"> </v>
      </c>
      <c r="M512" s="287"/>
      <c r="N512" s="155"/>
      <c r="O512" s="286"/>
      <c r="P512" s="156"/>
      <c r="Q512" s="155" t="str">
        <f t="shared" si="1539"/>
        <v xml:space="preserve"> </v>
      </c>
      <c r="R512" s="287"/>
      <c r="S512" s="155"/>
      <c r="T512" s="286"/>
      <c r="U512" s="156"/>
      <c r="V512" s="155" t="str">
        <f t="shared" si="1539"/>
        <v xml:space="preserve"> </v>
      </c>
      <c r="W512" s="287"/>
      <c r="X512" s="155"/>
      <c r="Y512" s="286"/>
      <c r="Z512" s="156"/>
      <c r="AA512" s="155" t="str">
        <f t="shared" si="1539"/>
        <v xml:space="preserve"> </v>
      </c>
      <c r="AB512" s="287"/>
      <c r="AC512" s="155"/>
      <c r="AD512" s="286"/>
      <c r="AE512" s="156"/>
      <c r="AF512" s="155" t="str">
        <f t="shared" si="1539"/>
        <v xml:space="preserve"> </v>
      </c>
      <c r="AG512" s="287"/>
      <c r="AH512" s="155"/>
      <c r="AI512" s="286"/>
      <c r="AJ512" s="156"/>
      <c r="AK512" s="155" t="str">
        <f t="shared" si="1539"/>
        <v xml:space="preserve"> </v>
      </c>
      <c r="AL512" s="287"/>
      <c r="AM512" s="155"/>
      <c r="AN512" s="286"/>
      <c r="AO512" s="156"/>
      <c r="AP512" s="155" t="str">
        <f t="shared" si="1539"/>
        <v xml:space="preserve"> </v>
      </c>
      <c r="AQ512" s="287"/>
      <c r="AR512" s="155"/>
      <c r="AS512" s="286"/>
      <c r="AT512" s="156"/>
      <c r="AU512" s="155" t="str">
        <f t="shared" si="1539"/>
        <v xml:space="preserve"> </v>
      </c>
      <c r="AV512" s="287"/>
      <c r="AW512" s="155"/>
      <c r="AX512" s="286"/>
      <c r="AY512" s="156"/>
      <c r="AZ512" s="155" t="str">
        <f t="shared" si="1539"/>
        <v xml:space="preserve"> </v>
      </c>
      <c r="BA512" s="287"/>
      <c r="BB512" s="155"/>
      <c r="BC512" s="286"/>
      <c r="BD512" s="156"/>
      <c r="BE512" s="155" t="str">
        <f t="shared" si="1539"/>
        <v xml:space="preserve"> </v>
      </c>
      <c r="BF512" s="287"/>
      <c r="BG512" s="155"/>
      <c r="BH512" s="286"/>
      <c r="BI512" s="156"/>
      <c r="BJ512" s="155" t="str">
        <f t="shared" si="1539"/>
        <v xml:space="preserve"> </v>
      </c>
      <c r="BK512" s="287"/>
      <c r="BL512" s="155"/>
      <c r="BM512" s="286"/>
      <c r="BN512" s="156"/>
      <c r="BO512" s="155" t="str">
        <f t="shared" si="1539"/>
        <v xml:space="preserve"> </v>
      </c>
      <c r="BP512" s="287"/>
      <c r="BQ512" s="155"/>
      <c r="BR512" s="286"/>
      <c r="BS512" s="156"/>
      <c r="BT512" s="155" t="str">
        <f t="shared" si="1539"/>
        <v xml:space="preserve"> </v>
      </c>
      <c r="BU512" s="287"/>
      <c r="BV512" s="155"/>
      <c r="BW512" s="286"/>
      <c r="BX512" s="156"/>
      <c r="BY512" s="155" t="str">
        <f t="shared" si="1540"/>
        <v xml:space="preserve"> </v>
      </c>
      <c r="BZ512" s="287"/>
      <c r="CA512" s="155"/>
      <c r="CB512" s="286"/>
      <c r="CC512" s="156"/>
      <c r="CD512" s="155" t="str">
        <f t="shared" si="1540"/>
        <v xml:space="preserve"> </v>
      </c>
      <c r="CE512" s="287"/>
      <c r="CF512" s="155"/>
      <c r="CG512" s="286"/>
      <c r="CH512" s="156"/>
      <c r="CI512" s="155" t="str">
        <f t="shared" si="1540"/>
        <v xml:space="preserve"> </v>
      </c>
      <c r="CJ512" s="287"/>
      <c r="CK512" s="155"/>
      <c r="CL512" s="286"/>
      <c r="CM512" s="156"/>
      <c r="CN512" s="155" t="str">
        <f t="shared" si="1540"/>
        <v xml:space="preserve"> </v>
      </c>
      <c r="CO512" s="287"/>
      <c r="CP512" s="155"/>
      <c r="CQ512" s="286"/>
      <c r="CR512" s="156"/>
      <c r="CS512" s="155" t="str">
        <f t="shared" si="1540"/>
        <v xml:space="preserve"> </v>
      </c>
      <c r="CT512" s="287"/>
      <c r="CU512" s="155"/>
      <c r="CV512" s="286"/>
      <c r="CW512" s="156"/>
      <c r="CX512" s="155" t="str">
        <f t="shared" si="1540"/>
        <v xml:space="preserve"> </v>
      </c>
      <c r="CY512" s="287"/>
      <c r="CZ512" s="155"/>
      <c r="DA512" s="286"/>
      <c r="DB512" s="156"/>
      <c r="DC512" s="155" t="str">
        <f t="shared" si="1540"/>
        <v xml:space="preserve"> </v>
      </c>
      <c r="DD512" s="287"/>
      <c r="DE512" s="155"/>
      <c r="DF512" s="286"/>
      <c r="DG512" s="156"/>
      <c r="DH512" s="155" t="str">
        <f t="shared" si="1540"/>
        <v xml:space="preserve"> </v>
      </c>
      <c r="DI512" s="287"/>
      <c r="DJ512" s="155"/>
      <c r="DK512" s="286"/>
      <c r="DL512" s="156"/>
      <c r="DM512" s="155" t="str">
        <f t="shared" si="1540"/>
        <v xml:space="preserve"> </v>
      </c>
      <c r="DN512" s="287"/>
      <c r="DO512" s="155"/>
      <c r="DP512" s="286"/>
      <c r="DQ512" s="156"/>
      <c r="DR512" s="155" t="str">
        <f t="shared" si="1540"/>
        <v xml:space="preserve"> </v>
      </c>
      <c r="DS512" s="287"/>
      <c r="DT512" s="155"/>
      <c r="DU512" s="286"/>
      <c r="DV512" s="156"/>
      <c r="DW512" s="155" t="str">
        <f t="shared" si="1540"/>
        <v xml:space="preserve"> </v>
      </c>
      <c r="DX512" s="287"/>
      <c r="DY512" s="155"/>
      <c r="DZ512" s="286"/>
      <c r="EA512" s="156"/>
      <c r="EB512" s="155" t="str">
        <f t="shared" si="1540"/>
        <v xml:space="preserve"> </v>
      </c>
      <c r="EC512" s="287"/>
      <c r="ED512" s="155"/>
      <c r="EE512" s="286"/>
      <c r="EF512" s="156"/>
      <c r="EG512" s="155" t="str">
        <f t="shared" si="1540"/>
        <v xml:space="preserve"> </v>
      </c>
      <c r="EH512" s="287"/>
      <c r="EI512" s="155"/>
      <c r="EJ512" s="286"/>
      <c r="EK512" s="156"/>
      <c r="EL512" s="155" t="str">
        <f t="shared" si="1541"/>
        <v xml:space="preserve"> </v>
      </c>
      <c r="EM512" s="287"/>
      <c r="EN512" s="155"/>
      <c r="EO512" s="286"/>
      <c r="EP512" s="156"/>
      <c r="EQ512" s="155" t="str">
        <f t="shared" si="1541"/>
        <v xml:space="preserve"> </v>
      </c>
      <c r="ER512" s="287"/>
      <c r="ES512" s="155"/>
      <c r="ET512" s="286"/>
      <c r="EU512" s="156"/>
      <c r="EV512" s="155" t="str">
        <f t="shared" si="1541"/>
        <v xml:space="preserve"> </v>
      </c>
      <c r="EW512" s="287"/>
      <c r="EX512" s="155"/>
      <c r="EY512" s="286"/>
      <c r="EZ512" s="156"/>
      <c r="FA512" s="155" t="str">
        <f t="shared" si="1541"/>
        <v xml:space="preserve"> </v>
      </c>
      <c r="FB512" s="287"/>
      <c r="FC512" s="155"/>
      <c r="FD512" s="286"/>
    </row>
    <row r="513" spans="1:160" ht="15" customHeight="1">
      <c r="A513" s="361">
        <f>IF($A511+1=8,1, $A511+1)</f>
        <v>5</v>
      </c>
      <c r="B513" s="401"/>
      <c r="C513" s="385">
        <f>C511+1</f>
        <v>43343</v>
      </c>
      <c r="D513" s="275" t="s">
        <v>78</v>
      </c>
      <c r="E513" s="11" t="str">
        <f t="shared" si="1499"/>
        <v>AM</v>
      </c>
      <c r="F513" s="156"/>
      <c r="G513" s="155" t="str">
        <f t="shared" si="1495"/>
        <v xml:space="preserve"> </v>
      </c>
      <c r="H513" s="287"/>
      <c r="I513" s="155"/>
      <c r="J513" s="286"/>
      <c r="K513" s="156"/>
      <c r="L513" s="155" t="str">
        <f t="shared" si="1539"/>
        <v xml:space="preserve"> </v>
      </c>
      <c r="M513" s="287"/>
      <c r="N513" s="155"/>
      <c r="O513" s="286"/>
      <c r="P513" s="156"/>
      <c r="Q513" s="155" t="str">
        <f t="shared" si="1539"/>
        <v xml:space="preserve"> </v>
      </c>
      <c r="R513" s="287"/>
      <c r="S513" s="155"/>
      <c r="T513" s="286"/>
      <c r="U513" s="156"/>
      <c r="V513" s="155" t="str">
        <f t="shared" si="1539"/>
        <v xml:space="preserve"> </v>
      </c>
      <c r="W513" s="287"/>
      <c r="X513" s="155"/>
      <c r="Y513" s="286"/>
      <c r="Z513" s="156"/>
      <c r="AA513" s="155" t="str">
        <f t="shared" si="1539"/>
        <v xml:space="preserve"> </v>
      </c>
      <c r="AB513" s="287"/>
      <c r="AC513" s="155"/>
      <c r="AD513" s="286"/>
      <c r="AE513" s="156"/>
      <c r="AF513" s="155" t="str">
        <f t="shared" si="1539"/>
        <v xml:space="preserve"> </v>
      </c>
      <c r="AG513" s="287"/>
      <c r="AH513" s="155"/>
      <c r="AI513" s="286"/>
      <c r="AJ513" s="156"/>
      <c r="AK513" s="155" t="str">
        <f t="shared" si="1539"/>
        <v xml:space="preserve"> </v>
      </c>
      <c r="AL513" s="287"/>
      <c r="AM513" s="155"/>
      <c r="AN513" s="286"/>
      <c r="AO513" s="156"/>
      <c r="AP513" s="155" t="str">
        <f t="shared" si="1539"/>
        <v xml:space="preserve"> </v>
      </c>
      <c r="AQ513" s="287"/>
      <c r="AR513" s="155"/>
      <c r="AS513" s="286"/>
      <c r="AT513" s="156"/>
      <c r="AU513" s="155" t="str">
        <f t="shared" si="1539"/>
        <v xml:space="preserve"> </v>
      </c>
      <c r="AV513" s="287"/>
      <c r="AW513" s="155"/>
      <c r="AX513" s="286"/>
      <c r="AY513" s="156"/>
      <c r="AZ513" s="155" t="str">
        <f t="shared" si="1539"/>
        <v xml:space="preserve"> </v>
      </c>
      <c r="BA513" s="287"/>
      <c r="BB513" s="155"/>
      <c r="BC513" s="286"/>
      <c r="BD513" s="156"/>
      <c r="BE513" s="155" t="str">
        <f t="shared" si="1539"/>
        <v xml:space="preserve"> </v>
      </c>
      <c r="BF513" s="287"/>
      <c r="BG513" s="155"/>
      <c r="BH513" s="286"/>
      <c r="BI513" s="156"/>
      <c r="BJ513" s="155" t="str">
        <f t="shared" si="1539"/>
        <v xml:space="preserve"> </v>
      </c>
      <c r="BK513" s="287"/>
      <c r="BL513" s="155"/>
      <c r="BM513" s="286"/>
      <c r="BN513" s="156"/>
      <c r="BO513" s="155" t="str">
        <f t="shared" si="1539"/>
        <v xml:space="preserve"> </v>
      </c>
      <c r="BP513" s="287"/>
      <c r="BQ513" s="155"/>
      <c r="BR513" s="286"/>
      <c r="BS513" s="156"/>
      <c r="BT513" s="155" t="str">
        <f t="shared" si="1539"/>
        <v xml:space="preserve"> </v>
      </c>
      <c r="BU513" s="287"/>
      <c r="BV513" s="155"/>
      <c r="BW513" s="286"/>
      <c r="BX513" s="156"/>
      <c r="BY513" s="155" t="str">
        <f t="shared" si="1540"/>
        <v xml:space="preserve"> </v>
      </c>
      <c r="BZ513" s="287"/>
      <c r="CA513" s="155"/>
      <c r="CB513" s="286"/>
      <c r="CC513" s="156"/>
      <c r="CD513" s="155" t="str">
        <f t="shared" si="1540"/>
        <v xml:space="preserve"> </v>
      </c>
      <c r="CE513" s="287"/>
      <c r="CF513" s="155"/>
      <c r="CG513" s="286"/>
      <c r="CH513" s="156"/>
      <c r="CI513" s="155" t="str">
        <f t="shared" si="1540"/>
        <v xml:space="preserve"> </v>
      </c>
      <c r="CJ513" s="287"/>
      <c r="CK513" s="155"/>
      <c r="CL513" s="286"/>
      <c r="CM513" s="156"/>
      <c r="CN513" s="155" t="str">
        <f t="shared" si="1540"/>
        <v xml:space="preserve"> </v>
      </c>
      <c r="CO513" s="287"/>
      <c r="CP513" s="155"/>
      <c r="CQ513" s="286"/>
      <c r="CR513" s="156"/>
      <c r="CS513" s="155" t="str">
        <f t="shared" si="1540"/>
        <v xml:space="preserve"> </v>
      </c>
      <c r="CT513" s="287"/>
      <c r="CU513" s="155"/>
      <c r="CV513" s="286"/>
      <c r="CW513" s="156"/>
      <c r="CX513" s="155" t="str">
        <f t="shared" si="1540"/>
        <v xml:space="preserve"> </v>
      </c>
      <c r="CY513" s="287"/>
      <c r="CZ513" s="155"/>
      <c r="DA513" s="286"/>
      <c r="DB513" s="156"/>
      <c r="DC513" s="155" t="str">
        <f t="shared" si="1540"/>
        <v xml:space="preserve"> </v>
      </c>
      <c r="DD513" s="287"/>
      <c r="DE513" s="155"/>
      <c r="DF513" s="286"/>
      <c r="DG513" s="156"/>
      <c r="DH513" s="155" t="str">
        <f t="shared" si="1540"/>
        <v xml:space="preserve"> </v>
      </c>
      <c r="DI513" s="287"/>
      <c r="DJ513" s="155"/>
      <c r="DK513" s="286"/>
      <c r="DL513" s="156"/>
      <c r="DM513" s="155" t="str">
        <f t="shared" si="1540"/>
        <v xml:space="preserve"> </v>
      </c>
      <c r="DN513" s="287"/>
      <c r="DO513" s="155"/>
      <c r="DP513" s="286"/>
      <c r="DQ513" s="156"/>
      <c r="DR513" s="155" t="str">
        <f t="shared" si="1540"/>
        <v xml:space="preserve"> </v>
      </c>
      <c r="DS513" s="287"/>
      <c r="DT513" s="155"/>
      <c r="DU513" s="286"/>
      <c r="DV513" s="156"/>
      <c r="DW513" s="155" t="str">
        <f t="shared" si="1540"/>
        <v xml:space="preserve"> </v>
      </c>
      <c r="DX513" s="287"/>
      <c r="DY513" s="155"/>
      <c r="DZ513" s="286"/>
      <c r="EA513" s="156"/>
      <c r="EB513" s="155" t="str">
        <f t="shared" si="1540"/>
        <v xml:space="preserve"> </v>
      </c>
      <c r="EC513" s="287"/>
      <c r="ED513" s="155"/>
      <c r="EE513" s="286"/>
      <c r="EF513" s="156"/>
      <c r="EG513" s="155" t="str">
        <f t="shared" si="1540"/>
        <v xml:space="preserve"> </v>
      </c>
      <c r="EH513" s="287"/>
      <c r="EI513" s="155"/>
      <c r="EJ513" s="286"/>
      <c r="EK513" s="156"/>
      <c r="EL513" s="155" t="str">
        <f t="shared" si="1541"/>
        <v xml:space="preserve"> </v>
      </c>
      <c r="EM513" s="287"/>
      <c r="EN513" s="155"/>
      <c r="EO513" s="286"/>
      <c r="EP513" s="156"/>
      <c r="EQ513" s="155" t="str">
        <f t="shared" si="1541"/>
        <v xml:space="preserve"> </v>
      </c>
      <c r="ER513" s="287"/>
      <c r="ES513" s="155"/>
      <c r="ET513" s="286"/>
      <c r="EU513" s="156"/>
      <c r="EV513" s="155" t="str">
        <f t="shared" si="1541"/>
        <v xml:space="preserve"> </v>
      </c>
      <c r="EW513" s="287"/>
      <c r="EX513" s="155"/>
      <c r="EY513" s="286"/>
      <c r="EZ513" s="156"/>
      <c r="FA513" s="155" t="str">
        <f t="shared" si="1541"/>
        <v xml:space="preserve"> </v>
      </c>
      <c r="FB513" s="287"/>
      <c r="FC513" s="155"/>
      <c r="FD513" s="286"/>
    </row>
    <row r="514" spans="1:160" ht="15" customHeight="1">
      <c r="A514" s="361"/>
      <c r="B514" s="401"/>
      <c r="C514" s="385"/>
      <c r="D514" s="277"/>
      <c r="E514" s="11" t="str">
        <f t="shared" si="1499"/>
        <v>PM</v>
      </c>
      <c r="F514" s="156"/>
      <c r="G514" s="155" t="str">
        <f t="shared" si="1495"/>
        <v xml:space="preserve"> </v>
      </c>
      <c r="H514" s="287"/>
      <c r="I514" s="155"/>
      <c r="J514" s="286"/>
      <c r="K514" s="156"/>
      <c r="L514" s="155" t="str">
        <f t="shared" si="1539"/>
        <v xml:space="preserve"> </v>
      </c>
      <c r="M514" s="287"/>
      <c r="N514" s="155"/>
      <c r="O514" s="286"/>
      <c r="P514" s="156"/>
      <c r="Q514" s="155" t="str">
        <f t="shared" si="1539"/>
        <v xml:space="preserve"> </v>
      </c>
      <c r="R514" s="287"/>
      <c r="S514" s="155"/>
      <c r="T514" s="286"/>
      <c r="U514" s="156"/>
      <c r="V514" s="155" t="str">
        <f t="shared" si="1539"/>
        <v xml:space="preserve"> </v>
      </c>
      <c r="W514" s="287"/>
      <c r="X514" s="155"/>
      <c r="Y514" s="286"/>
      <c r="Z514" s="156"/>
      <c r="AA514" s="155" t="str">
        <f t="shared" si="1539"/>
        <v xml:space="preserve"> </v>
      </c>
      <c r="AB514" s="287"/>
      <c r="AC514" s="155"/>
      <c r="AD514" s="286"/>
      <c r="AE514" s="156"/>
      <c r="AF514" s="155" t="str">
        <f t="shared" si="1539"/>
        <v xml:space="preserve"> </v>
      </c>
      <c r="AG514" s="287"/>
      <c r="AH514" s="155"/>
      <c r="AI514" s="286"/>
      <c r="AJ514" s="156"/>
      <c r="AK514" s="155" t="str">
        <f t="shared" si="1539"/>
        <v xml:space="preserve"> </v>
      </c>
      <c r="AL514" s="287"/>
      <c r="AM514" s="155"/>
      <c r="AN514" s="286"/>
      <c r="AO514" s="156"/>
      <c r="AP514" s="155" t="str">
        <f t="shared" si="1539"/>
        <v xml:space="preserve"> </v>
      </c>
      <c r="AQ514" s="287"/>
      <c r="AR514" s="155"/>
      <c r="AS514" s="286"/>
      <c r="AT514" s="156"/>
      <c r="AU514" s="155" t="str">
        <f t="shared" si="1539"/>
        <v xml:space="preserve"> </v>
      </c>
      <c r="AV514" s="287"/>
      <c r="AW514" s="155"/>
      <c r="AX514" s="286"/>
      <c r="AY514" s="156"/>
      <c r="AZ514" s="155" t="str">
        <f t="shared" si="1539"/>
        <v xml:space="preserve"> </v>
      </c>
      <c r="BA514" s="287"/>
      <c r="BB514" s="155"/>
      <c r="BC514" s="286"/>
      <c r="BD514" s="156"/>
      <c r="BE514" s="155" t="str">
        <f t="shared" si="1539"/>
        <v xml:space="preserve"> </v>
      </c>
      <c r="BF514" s="287"/>
      <c r="BG514" s="155"/>
      <c r="BH514" s="286"/>
      <c r="BI514" s="156"/>
      <c r="BJ514" s="155" t="str">
        <f t="shared" si="1539"/>
        <v xml:space="preserve"> </v>
      </c>
      <c r="BK514" s="287"/>
      <c r="BL514" s="155"/>
      <c r="BM514" s="286"/>
      <c r="BN514" s="156"/>
      <c r="BO514" s="155" t="str">
        <f t="shared" si="1539"/>
        <v xml:space="preserve"> </v>
      </c>
      <c r="BP514" s="287"/>
      <c r="BQ514" s="155"/>
      <c r="BR514" s="286"/>
      <c r="BS514" s="156"/>
      <c r="BT514" s="155" t="str">
        <f t="shared" si="1539"/>
        <v xml:space="preserve"> </v>
      </c>
      <c r="BU514" s="287"/>
      <c r="BV514" s="155"/>
      <c r="BW514" s="286"/>
      <c r="BX514" s="156"/>
      <c r="BY514" s="155" t="str">
        <f t="shared" si="1540"/>
        <v xml:space="preserve"> </v>
      </c>
      <c r="BZ514" s="287"/>
      <c r="CA514" s="155"/>
      <c r="CB514" s="286"/>
      <c r="CC514" s="156"/>
      <c r="CD514" s="155" t="str">
        <f t="shared" si="1540"/>
        <v xml:space="preserve"> </v>
      </c>
      <c r="CE514" s="287"/>
      <c r="CF514" s="155"/>
      <c r="CG514" s="286"/>
      <c r="CH514" s="156"/>
      <c r="CI514" s="155" t="str">
        <f t="shared" si="1540"/>
        <v xml:space="preserve"> </v>
      </c>
      <c r="CJ514" s="287"/>
      <c r="CK514" s="155"/>
      <c r="CL514" s="286"/>
      <c r="CM514" s="156"/>
      <c r="CN514" s="155" t="str">
        <f t="shared" si="1540"/>
        <v xml:space="preserve"> </v>
      </c>
      <c r="CO514" s="287"/>
      <c r="CP514" s="155"/>
      <c r="CQ514" s="286"/>
      <c r="CR514" s="156"/>
      <c r="CS514" s="155" t="str">
        <f t="shared" si="1540"/>
        <v xml:space="preserve"> </v>
      </c>
      <c r="CT514" s="287"/>
      <c r="CU514" s="155"/>
      <c r="CV514" s="286"/>
      <c r="CW514" s="156"/>
      <c r="CX514" s="155" t="str">
        <f t="shared" si="1540"/>
        <v xml:space="preserve"> </v>
      </c>
      <c r="CY514" s="287"/>
      <c r="CZ514" s="155"/>
      <c r="DA514" s="286"/>
      <c r="DB514" s="156"/>
      <c r="DC514" s="155" t="str">
        <f t="shared" si="1540"/>
        <v xml:space="preserve"> </v>
      </c>
      <c r="DD514" s="287"/>
      <c r="DE514" s="155"/>
      <c r="DF514" s="286"/>
      <c r="DG514" s="156"/>
      <c r="DH514" s="155" t="str">
        <f t="shared" si="1540"/>
        <v xml:space="preserve"> </v>
      </c>
      <c r="DI514" s="287"/>
      <c r="DJ514" s="155"/>
      <c r="DK514" s="286"/>
      <c r="DL514" s="156"/>
      <c r="DM514" s="155" t="str">
        <f t="shared" si="1540"/>
        <v xml:space="preserve"> </v>
      </c>
      <c r="DN514" s="287"/>
      <c r="DO514" s="155"/>
      <c r="DP514" s="286"/>
      <c r="DQ514" s="156"/>
      <c r="DR514" s="155" t="str">
        <f t="shared" si="1540"/>
        <v xml:space="preserve"> </v>
      </c>
      <c r="DS514" s="287"/>
      <c r="DT514" s="155"/>
      <c r="DU514" s="286"/>
      <c r="DV514" s="156"/>
      <c r="DW514" s="155" t="str">
        <f t="shared" si="1540"/>
        <v xml:space="preserve"> </v>
      </c>
      <c r="DX514" s="287"/>
      <c r="DY514" s="155"/>
      <c r="DZ514" s="286"/>
      <c r="EA514" s="156"/>
      <c r="EB514" s="155" t="str">
        <f t="shared" si="1540"/>
        <v xml:space="preserve"> </v>
      </c>
      <c r="EC514" s="287"/>
      <c r="ED514" s="155"/>
      <c r="EE514" s="286"/>
      <c r="EF514" s="156"/>
      <c r="EG514" s="155" t="str">
        <f t="shared" si="1540"/>
        <v xml:space="preserve"> </v>
      </c>
      <c r="EH514" s="287"/>
      <c r="EI514" s="155"/>
      <c r="EJ514" s="286"/>
      <c r="EK514" s="156"/>
      <c r="EL514" s="155" t="str">
        <f t="shared" si="1541"/>
        <v xml:space="preserve"> </v>
      </c>
      <c r="EM514" s="287"/>
      <c r="EN514" s="155"/>
      <c r="EO514" s="286"/>
      <c r="EP514" s="156"/>
      <c r="EQ514" s="155" t="str">
        <f t="shared" si="1541"/>
        <v xml:space="preserve"> </v>
      </c>
      <c r="ER514" s="287"/>
      <c r="ES514" s="155"/>
      <c r="ET514" s="286"/>
      <c r="EU514" s="156"/>
      <c r="EV514" s="155" t="str">
        <f t="shared" si="1541"/>
        <v xml:space="preserve"> </v>
      </c>
      <c r="EW514" s="287"/>
      <c r="EX514" s="155"/>
      <c r="EY514" s="286"/>
      <c r="EZ514" s="156"/>
      <c r="FA514" s="155" t="str">
        <f t="shared" si="1541"/>
        <v xml:space="preserve"> </v>
      </c>
      <c r="FB514" s="287"/>
      <c r="FC514" s="155"/>
      <c r="FD514" s="286"/>
    </row>
    <row r="515" spans="1:160" ht="15" customHeight="1">
      <c r="A515" s="360">
        <f>IF($A513+1=8,1, $A513+1)</f>
        <v>6</v>
      </c>
      <c r="B515" s="401"/>
      <c r="C515" s="386">
        <f>C513+1</f>
        <v>43344</v>
      </c>
      <c r="D515" s="278" t="s">
        <v>79</v>
      </c>
      <c r="E515" s="221" t="str">
        <f t="shared" si="1499"/>
        <v>AM</v>
      </c>
      <c r="F515" s="222"/>
      <c r="G515" s="217" t="str">
        <f t="shared" si="1495"/>
        <v xml:space="preserve"> </v>
      </c>
      <c r="H515" s="288"/>
      <c r="I515" s="217"/>
      <c r="J515" s="285"/>
      <c r="K515" s="222"/>
      <c r="L515" s="217" t="str">
        <f t="shared" si="1539"/>
        <v xml:space="preserve"> </v>
      </c>
      <c r="M515" s="288"/>
      <c r="N515" s="217"/>
      <c r="O515" s="285"/>
      <c r="P515" s="222"/>
      <c r="Q515" s="217" t="str">
        <f t="shared" si="1539"/>
        <v xml:space="preserve"> </v>
      </c>
      <c r="R515" s="288"/>
      <c r="S515" s="217"/>
      <c r="T515" s="285"/>
      <c r="U515" s="222"/>
      <c r="V515" s="217" t="str">
        <f t="shared" si="1539"/>
        <v xml:space="preserve"> </v>
      </c>
      <c r="W515" s="288"/>
      <c r="X515" s="217"/>
      <c r="Y515" s="285"/>
      <c r="Z515" s="222"/>
      <c r="AA515" s="217" t="str">
        <f t="shared" si="1539"/>
        <v xml:space="preserve"> </v>
      </c>
      <c r="AB515" s="288"/>
      <c r="AC515" s="217"/>
      <c r="AD515" s="285"/>
      <c r="AE515" s="222"/>
      <c r="AF515" s="217" t="str">
        <f t="shared" si="1539"/>
        <v xml:space="preserve"> </v>
      </c>
      <c r="AG515" s="288"/>
      <c r="AH515" s="217"/>
      <c r="AI515" s="285"/>
      <c r="AJ515" s="222"/>
      <c r="AK515" s="217" t="str">
        <f t="shared" si="1539"/>
        <v xml:space="preserve"> </v>
      </c>
      <c r="AL515" s="288"/>
      <c r="AM515" s="217"/>
      <c r="AN515" s="285"/>
      <c r="AO515" s="222"/>
      <c r="AP515" s="217" t="str">
        <f t="shared" si="1539"/>
        <v xml:space="preserve"> </v>
      </c>
      <c r="AQ515" s="288"/>
      <c r="AR515" s="217"/>
      <c r="AS515" s="285"/>
      <c r="AT515" s="222"/>
      <c r="AU515" s="217" t="str">
        <f t="shared" si="1539"/>
        <v xml:space="preserve"> </v>
      </c>
      <c r="AV515" s="288"/>
      <c r="AW515" s="217"/>
      <c r="AX515" s="285"/>
      <c r="AY515" s="222"/>
      <c r="AZ515" s="217" t="str">
        <f t="shared" si="1539"/>
        <v xml:space="preserve"> </v>
      </c>
      <c r="BA515" s="288"/>
      <c r="BB515" s="217"/>
      <c r="BC515" s="285"/>
      <c r="BD515" s="222"/>
      <c r="BE515" s="217" t="str">
        <f t="shared" si="1539"/>
        <v xml:space="preserve"> </v>
      </c>
      <c r="BF515" s="288"/>
      <c r="BG515" s="217"/>
      <c r="BH515" s="285"/>
      <c r="BI515" s="222"/>
      <c r="BJ515" s="217" t="str">
        <f t="shared" si="1539"/>
        <v xml:space="preserve"> </v>
      </c>
      <c r="BK515" s="288"/>
      <c r="BL515" s="217"/>
      <c r="BM515" s="285"/>
      <c r="BN515" s="222"/>
      <c r="BO515" s="217" t="str">
        <f t="shared" si="1539"/>
        <v xml:space="preserve"> </v>
      </c>
      <c r="BP515" s="288"/>
      <c r="BQ515" s="217"/>
      <c r="BR515" s="285"/>
      <c r="BS515" s="222"/>
      <c r="BT515" s="217" t="str">
        <f t="shared" si="1539"/>
        <v xml:space="preserve"> </v>
      </c>
      <c r="BU515" s="288"/>
      <c r="BV515" s="217"/>
      <c r="BW515" s="285"/>
      <c r="BX515" s="222"/>
      <c r="BY515" s="217" t="str">
        <f t="shared" si="1540"/>
        <v xml:space="preserve"> </v>
      </c>
      <c r="BZ515" s="288"/>
      <c r="CA515" s="217"/>
      <c r="CB515" s="285"/>
      <c r="CC515" s="222"/>
      <c r="CD515" s="217" t="str">
        <f t="shared" si="1540"/>
        <v xml:space="preserve"> </v>
      </c>
      <c r="CE515" s="288"/>
      <c r="CF515" s="217"/>
      <c r="CG515" s="285"/>
      <c r="CH515" s="222"/>
      <c r="CI515" s="217" t="str">
        <f t="shared" si="1540"/>
        <v xml:space="preserve"> </v>
      </c>
      <c r="CJ515" s="288"/>
      <c r="CK515" s="217"/>
      <c r="CL515" s="285"/>
      <c r="CM515" s="222"/>
      <c r="CN515" s="217" t="str">
        <f t="shared" si="1540"/>
        <v xml:space="preserve"> </v>
      </c>
      <c r="CO515" s="288"/>
      <c r="CP515" s="217"/>
      <c r="CQ515" s="285"/>
      <c r="CR515" s="222"/>
      <c r="CS515" s="217" t="str">
        <f t="shared" si="1540"/>
        <v xml:space="preserve"> </v>
      </c>
      <c r="CT515" s="288"/>
      <c r="CU515" s="217"/>
      <c r="CV515" s="285"/>
      <c r="CW515" s="222"/>
      <c r="CX515" s="217" t="str">
        <f t="shared" si="1540"/>
        <v xml:space="preserve"> </v>
      </c>
      <c r="CY515" s="288"/>
      <c r="CZ515" s="217"/>
      <c r="DA515" s="285"/>
      <c r="DB515" s="222"/>
      <c r="DC515" s="217" t="str">
        <f t="shared" si="1540"/>
        <v xml:space="preserve"> </v>
      </c>
      <c r="DD515" s="288"/>
      <c r="DE515" s="217"/>
      <c r="DF515" s="285"/>
      <c r="DG515" s="222"/>
      <c r="DH515" s="217" t="str">
        <f t="shared" si="1540"/>
        <v xml:space="preserve"> </v>
      </c>
      <c r="DI515" s="288"/>
      <c r="DJ515" s="217"/>
      <c r="DK515" s="285"/>
      <c r="DL515" s="222"/>
      <c r="DM515" s="217" t="str">
        <f t="shared" si="1540"/>
        <v xml:space="preserve"> </v>
      </c>
      <c r="DN515" s="288"/>
      <c r="DO515" s="217"/>
      <c r="DP515" s="285"/>
      <c r="DQ515" s="222"/>
      <c r="DR515" s="217" t="str">
        <f t="shared" si="1540"/>
        <v xml:space="preserve"> </v>
      </c>
      <c r="DS515" s="288"/>
      <c r="DT515" s="217"/>
      <c r="DU515" s="285"/>
      <c r="DV515" s="222"/>
      <c r="DW515" s="217" t="str">
        <f t="shared" si="1540"/>
        <v xml:space="preserve"> </v>
      </c>
      <c r="DX515" s="288"/>
      <c r="DY515" s="217"/>
      <c r="DZ515" s="285"/>
      <c r="EA515" s="222"/>
      <c r="EB515" s="217" t="str">
        <f t="shared" si="1540"/>
        <v xml:space="preserve"> </v>
      </c>
      <c r="EC515" s="288"/>
      <c r="ED515" s="217"/>
      <c r="EE515" s="285"/>
      <c r="EF515" s="222"/>
      <c r="EG515" s="217" t="str">
        <f t="shared" si="1540"/>
        <v xml:space="preserve"> </v>
      </c>
      <c r="EH515" s="288"/>
      <c r="EI515" s="217"/>
      <c r="EJ515" s="285"/>
      <c r="EK515" s="222"/>
      <c r="EL515" s="217" t="str">
        <f t="shared" si="1541"/>
        <v xml:space="preserve"> </v>
      </c>
      <c r="EM515" s="288"/>
      <c r="EN515" s="217"/>
      <c r="EO515" s="285"/>
      <c r="EP515" s="222"/>
      <c r="EQ515" s="217" t="str">
        <f t="shared" si="1541"/>
        <v xml:space="preserve"> </v>
      </c>
      <c r="ER515" s="288"/>
      <c r="ES515" s="217"/>
      <c r="ET515" s="285"/>
      <c r="EU515" s="222"/>
      <c r="EV515" s="217" t="str">
        <f t="shared" si="1541"/>
        <v xml:space="preserve"> </v>
      </c>
      <c r="EW515" s="288"/>
      <c r="EX515" s="217"/>
      <c r="EY515" s="285"/>
      <c r="EZ515" s="222"/>
      <c r="FA515" s="217" t="str">
        <f t="shared" si="1541"/>
        <v xml:space="preserve"> </v>
      </c>
      <c r="FB515" s="288"/>
      <c r="FC515" s="217"/>
      <c r="FD515" s="285"/>
    </row>
    <row r="516" spans="1:160" ht="15" customHeight="1">
      <c r="A516" s="360"/>
      <c r="B516" s="401"/>
      <c r="C516" s="386"/>
      <c r="D516" s="279"/>
      <c r="E516" s="221" t="str">
        <f t="shared" si="1499"/>
        <v>PM</v>
      </c>
      <c r="F516" s="222"/>
      <c r="G516" s="217" t="str">
        <f t="shared" si="1495"/>
        <v xml:space="preserve"> </v>
      </c>
      <c r="H516" s="288"/>
      <c r="I516" s="217"/>
      <c r="J516" s="285"/>
      <c r="K516" s="222"/>
      <c r="L516" s="217" t="str">
        <f t="shared" si="1539"/>
        <v xml:space="preserve"> </v>
      </c>
      <c r="M516" s="288"/>
      <c r="N516" s="217"/>
      <c r="O516" s="285"/>
      <c r="P516" s="222"/>
      <c r="Q516" s="217" t="str">
        <f t="shared" si="1539"/>
        <v xml:space="preserve"> </v>
      </c>
      <c r="R516" s="288"/>
      <c r="S516" s="217"/>
      <c r="T516" s="285"/>
      <c r="U516" s="222"/>
      <c r="V516" s="217" t="str">
        <f t="shared" si="1539"/>
        <v xml:space="preserve"> </v>
      </c>
      <c r="W516" s="288"/>
      <c r="X516" s="217"/>
      <c r="Y516" s="285"/>
      <c r="Z516" s="222"/>
      <c r="AA516" s="217" t="str">
        <f t="shared" si="1539"/>
        <v xml:space="preserve"> </v>
      </c>
      <c r="AB516" s="288"/>
      <c r="AC516" s="217"/>
      <c r="AD516" s="285"/>
      <c r="AE516" s="222"/>
      <c r="AF516" s="217" t="str">
        <f t="shared" si="1539"/>
        <v xml:space="preserve"> </v>
      </c>
      <c r="AG516" s="288"/>
      <c r="AH516" s="217"/>
      <c r="AI516" s="285"/>
      <c r="AJ516" s="222"/>
      <c r="AK516" s="217" t="str">
        <f t="shared" si="1539"/>
        <v xml:space="preserve"> </v>
      </c>
      <c r="AL516" s="288"/>
      <c r="AM516" s="217"/>
      <c r="AN516" s="285"/>
      <c r="AO516" s="222"/>
      <c r="AP516" s="217" t="str">
        <f t="shared" si="1539"/>
        <v xml:space="preserve"> </v>
      </c>
      <c r="AQ516" s="288"/>
      <c r="AR516" s="217"/>
      <c r="AS516" s="285"/>
      <c r="AT516" s="222"/>
      <c r="AU516" s="217" t="str">
        <f t="shared" si="1539"/>
        <v xml:space="preserve"> </v>
      </c>
      <c r="AV516" s="288"/>
      <c r="AW516" s="217"/>
      <c r="AX516" s="285"/>
      <c r="AY516" s="222"/>
      <c r="AZ516" s="217" t="str">
        <f t="shared" si="1539"/>
        <v xml:space="preserve"> </v>
      </c>
      <c r="BA516" s="288"/>
      <c r="BB516" s="217"/>
      <c r="BC516" s="285"/>
      <c r="BD516" s="222"/>
      <c r="BE516" s="217" t="str">
        <f t="shared" si="1539"/>
        <v xml:space="preserve"> </v>
      </c>
      <c r="BF516" s="288"/>
      <c r="BG516" s="217"/>
      <c r="BH516" s="285"/>
      <c r="BI516" s="222"/>
      <c r="BJ516" s="217" t="str">
        <f t="shared" si="1539"/>
        <v xml:space="preserve"> </v>
      </c>
      <c r="BK516" s="288"/>
      <c r="BL516" s="217"/>
      <c r="BM516" s="285"/>
      <c r="BN516" s="222"/>
      <c r="BO516" s="217" t="str">
        <f t="shared" si="1539"/>
        <v xml:space="preserve"> </v>
      </c>
      <c r="BP516" s="288"/>
      <c r="BQ516" s="217"/>
      <c r="BR516" s="285"/>
      <c r="BS516" s="222"/>
      <c r="BT516" s="217" t="str">
        <f t="shared" si="1539"/>
        <v xml:space="preserve"> </v>
      </c>
      <c r="BU516" s="288"/>
      <c r="BV516" s="217"/>
      <c r="BW516" s="285"/>
      <c r="BX516" s="222"/>
      <c r="BY516" s="217" t="str">
        <f t="shared" si="1540"/>
        <v xml:space="preserve"> </v>
      </c>
      <c r="BZ516" s="288"/>
      <c r="CA516" s="217"/>
      <c r="CB516" s="285"/>
      <c r="CC516" s="222"/>
      <c r="CD516" s="217" t="str">
        <f t="shared" si="1540"/>
        <v xml:space="preserve"> </v>
      </c>
      <c r="CE516" s="288"/>
      <c r="CF516" s="217"/>
      <c r="CG516" s="285"/>
      <c r="CH516" s="222"/>
      <c r="CI516" s="217" t="str">
        <f t="shared" si="1540"/>
        <v xml:space="preserve"> </v>
      </c>
      <c r="CJ516" s="288"/>
      <c r="CK516" s="217"/>
      <c r="CL516" s="285"/>
      <c r="CM516" s="222"/>
      <c r="CN516" s="217" t="str">
        <f t="shared" si="1540"/>
        <v xml:space="preserve"> </v>
      </c>
      <c r="CO516" s="288"/>
      <c r="CP516" s="217"/>
      <c r="CQ516" s="285"/>
      <c r="CR516" s="222"/>
      <c r="CS516" s="217" t="str">
        <f t="shared" si="1540"/>
        <v xml:space="preserve"> </v>
      </c>
      <c r="CT516" s="288"/>
      <c r="CU516" s="217"/>
      <c r="CV516" s="285"/>
      <c r="CW516" s="222"/>
      <c r="CX516" s="217" t="str">
        <f t="shared" si="1540"/>
        <v xml:space="preserve"> </v>
      </c>
      <c r="CY516" s="288"/>
      <c r="CZ516" s="217"/>
      <c r="DA516" s="285"/>
      <c r="DB516" s="222"/>
      <c r="DC516" s="217" t="str">
        <f t="shared" si="1540"/>
        <v xml:space="preserve"> </v>
      </c>
      <c r="DD516" s="288"/>
      <c r="DE516" s="217"/>
      <c r="DF516" s="285"/>
      <c r="DG516" s="222"/>
      <c r="DH516" s="217" t="str">
        <f t="shared" si="1540"/>
        <v xml:space="preserve"> </v>
      </c>
      <c r="DI516" s="288"/>
      <c r="DJ516" s="217"/>
      <c r="DK516" s="285"/>
      <c r="DL516" s="222"/>
      <c r="DM516" s="217" t="str">
        <f t="shared" si="1540"/>
        <v xml:space="preserve"> </v>
      </c>
      <c r="DN516" s="288"/>
      <c r="DO516" s="217"/>
      <c r="DP516" s="285"/>
      <c r="DQ516" s="222"/>
      <c r="DR516" s="217" t="str">
        <f t="shared" si="1540"/>
        <v xml:space="preserve"> </v>
      </c>
      <c r="DS516" s="288"/>
      <c r="DT516" s="217"/>
      <c r="DU516" s="285"/>
      <c r="DV516" s="222"/>
      <c r="DW516" s="217" t="str">
        <f t="shared" si="1540"/>
        <v xml:space="preserve"> </v>
      </c>
      <c r="DX516" s="288"/>
      <c r="DY516" s="217"/>
      <c r="DZ516" s="285"/>
      <c r="EA516" s="222"/>
      <c r="EB516" s="217" t="str">
        <f t="shared" si="1540"/>
        <v xml:space="preserve"> </v>
      </c>
      <c r="EC516" s="288"/>
      <c r="ED516" s="217"/>
      <c r="EE516" s="285"/>
      <c r="EF516" s="222"/>
      <c r="EG516" s="217" t="str">
        <f t="shared" si="1540"/>
        <v xml:space="preserve"> </v>
      </c>
      <c r="EH516" s="288"/>
      <c r="EI516" s="217"/>
      <c r="EJ516" s="285"/>
      <c r="EK516" s="222"/>
      <c r="EL516" s="217" t="str">
        <f t="shared" si="1541"/>
        <v xml:space="preserve"> </v>
      </c>
      <c r="EM516" s="288"/>
      <c r="EN516" s="217"/>
      <c r="EO516" s="285"/>
      <c r="EP516" s="222"/>
      <c r="EQ516" s="217" t="str">
        <f t="shared" si="1541"/>
        <v xml:space="preserve"> </v>
      </c>
      <c r="ER516" s="288"/>
      <c r="ES516" s="217"/>
      <c r="ET516" s="285"/>
      <c r="EU516" s="222"/>
      <c r="EV516" s="217" t="str">
        <f t="shared" si="1541"/>
        <v xml:space="preserve"> </v>
      </c>
      <c r="EW516" s="288"/>
      <c r="EX516" s="217"/>
      <c r="EY516" s="285"/>
      <c r="EZ516" s="222"/>
      <c r="FA516" s="217" t="str">
        <f t="shared" si="1541"/>
        <v xml:space="preserve"> </v>
      </c>
      <c r="FB516" s="288"/>
      <c r="FC516" s="217"/>
      <c r="FD516" s="285"/>
    </row>
    <row r="517" spans="1:160" ht="15" customHeight="1">
      <c r="A517" s="360">
        <f>IF($A515+1=8,1, $A515+1)</f>
        <v>7</v>
      </c>
      <c r="B517" s="401"/>
      <c r="C517" s="386">
        <f>C515+1</f>
        <v>43345</v>
      </c>
      <c r="D517" s="278" t="s">
        <v>80</v>
      </c>
      <c r="E517" s="221" t="str">
        <f t="shared" si="1499"/>
        <v>AM</v>
      </c>
      <c r="F517" s="222"/>
      <c r="G517" s="217" t="str">
        <f t="shared" si="1495"/>
        <v xml:space="preserve"> </v>
      </c>
      <c r="H517" s="288"/>
      <c r="I517" s="217"/>
      <c r="J517" s="285"/>
      <c r="K517" s="222"/>
      <c r="L517" s="217" t="str">
        <f t="shared" ref="L517:BT532" si="1542">IF(K517="Absent",0," ")</f>
        <v xml:space="preserve"> </v>
      </c>
      <c r="M517" s="288"/>
      <c r="N517" s="217"/>
      <c r="O517" s="285"/>
      <c r="P517" s="222"/>
      <c r="Q517" s="217" t="str">
        <f t="shared" si="1542"/>
        <v xml:space="preserve"> </v>
      </c>
      <c r="R517" s="288"/>
      <c r="S517" s="217"/>
      <c r="T517" s="285"/>
      <c r="U517" s="222"/>
      <c r="V517" s="217" t="str">
        <f t="shared" si="1542"/>
        <v xml:space="preserve"> </v>
      </c>
      <c r="W517" s="288"/>
      <c r="X517" s="217"/>
      <c r="Y517" s="285"/>
      <c r="Z517" s="222"/>
      <c r="AA517" s="217" t="str">
        <f t="shared" si="1542"/>
        <v xml:space="preserve"> </v>
      </c>
      <c r="AB517" s="288"/>
      <c r="AC517" s="217"/>
      <c r="AD517" s="285"/>
      <c r="AE517" s="222"/>
      <c r="AF517" s="217" t="str">
        <f t="shared" si="1542"/>
        <v xml:space="preserve"> </v>
      </c>
      <c r="AG517" s="288"/>
      <c r="AH517" s="217"/>
      <c r="AI517" s="285"/>
      <c r="AJ517" s="222"/>
      <c r="AK517" s="217" t="str">
        <f t="shared" si="1542"/>
        <v xml:space="preserve"> </v>
      </c>
      <c r="AL517" s="288"/>
      <c r="AM517" s="217"/>
      <c r="AN517" s="285"/>
      <c r="AO517" s="222"/>
      <c r="AP517" s="217" t="str">
        <f t="shared" si="1542"/>
        <v xml:space="preserve"> </v>
      </c>
      <c r="AQ517" s="288"/>
      <c r="AR517" s="217"/>
      <c r="AS517" s="285"/>
      <c r="AT517" s="222"/>
      <c r="AU517" s="217" t="str">
        <f t="shared" si="1542"/>
        <v xml:space="preserve"> </v>
      </c>
      <c r="AV517" s="288"/>
      <c r="AW517" s="217"/>
      <c r="AX517" s="285"/>
      <c r="AY517" s="222"/>
      <c r="AZ517" s="217" t="str">
        <f t="shared" si="1542"/>
        <v xml:space="preserve"> </v>
      </c>
      <c r="BA517" s="288"/>
      <c r="BB517" s="217"/>
      <c r="BC517" s="285"/>
      <c r="BD517" s="222"/>
      <c r="BE517" s="217" t="str">
        <f t="shared" si="1542"/>
        <v xml:space="preserve"> </v>
      </c>
      <c r="BF517" s="288"/>
      <c r="BG517" s="217"/>
      <c r="BH517" s="285"/>
      <c r="BI517" s="222"/>
      <c r="BJ517" s="217" t="str">
        <f t="shared" si="1542"/>
        <v xml:space="preserve"> </v>
      </c>
      <c r="BK517" s="288"/>
      <c r="BL517" s="217"/>
      <c r="BM517" s="285"/>
      <c r="BN517" s="222"/>
      <c r="BO517" s="217" t="str">
        <f t="shared" si="1542"/>
        <v xml:space="preserve"> </v>
      </c>
      <c r="BP517" s="288"/>
      <c r="BQ517" s="217"/>
      <c r="BR517" s="285"/>
      <c r="BS517" s="222"/>
      <c r="BT517" s="217" t="str">
        <f t="shared" si="1542"/>
        <v xml:space="preserve"> </v>
      </c>
      <c r="BU517" s="288"/>
      <c r="BV517" s="217"/>
      <c r="BW517" s="285"/>
      <c r="BX517" s="222"/>
      <c r="BY517" s="217" t="str">
        <f t="shared" ref="BY517:EG532" si="1543">IF(BX517="Absent",0," ")</f>
        <v xml:space="preserve"> </v>
      </c>
      <c r="BZ517" s="288"/>
      <c r="CA517" s="217"/>
      <c r="CB517" s="285"/>
      <c r="CC517" s="222"/>
      <c r="CD517" s="217" t="str">
        <f t="shared" si="1543"/>
        <v xml:space="preserve"> </v>
      </c>
      <c r="CE517" s="288"/>
      <c r="CF517" s="217"/>
      <c r="CG517" s="285"/>
      <c r="CH517" s="222"/>
      <c r="CI517" s="217" t="str">
        <f t="shared" si="1543"/>
        <v xml:space="preserve"> </v>
      </c>
      <c r="CJ517" s="288"/>
      <c r="CK517" s="217"/>
      <c r="CL517" s="285"/>
      <c r="CM517" s="222"/>
      <c r="CN517" s="217" t="str">
        <f t="shared" si="1543"/>
        <v xml:space="preserve"> </v>
      </c>
      <c r="CO517" s="288"/>
      <c r="CP517" s="217"/>
      <c r="CQ517" s="285"/>
      <c r="CR517" s="222"/>
      <c r="CS517" s="217" t="str">
        <f t="shared" si="1543"/>
        <v xml:space="preserve"> </v>
      </c>
      <c r="CT517" s="288"/>
      <c r="CU517" s="217"/>
      <c r="CV517" s="285"/>
      <c r="CW517" s="222"/>
      <c r="CX517" s="217" t="str">
        <f t="shared" si="1543"/>
        <v xml:space="preserve"> </v>
      </c>
      <c r="CY517" s="288"/>
      <c r="CZ517" s="217"/>
      <c r="DA517" s="285"/>
      <c r="DB517" s="222"/>
      <c r="DC517" s="217" t="str">
        <f t="shared" si="1543"/>
        <v xml:space="preserve"> </v>
      </c>
      <c r="DD517" s="288"/>
      <c r="DE517" s="217"/>
      <c r="DF517" s="285"/>
      <c r="DG517" s="222"/>
      <c r="DH517" s="217" t="str">
        <f t="shared" si="1543"/>
        <v xml:space="preserve"> </v>
      </c>
      <c r="DI517" s="288"/>
      <c r="DJ517" s="217"/>
      <c r="DK517" s="285"/>
      <c r="DL517" s="222"/>
      <c r="DM517" s="217" t="str">
        <f t="shared" si="1543"/>
        <v xml:space="preserve"> </v>
      </c>
      <c r="DN517" s="288"/>
      <c r="DO517" s="217"/>
      <c r="DP517" s="285"/>
      <c r="DQ517" s="222"/>
      <c r="DR517" s="217" t="str">
        <f t="shared" si="1543"/>
        <v xml:space="preserve"> </v>
      </c>
      <c r="DS517" s="288"/>
      <c r="DT517" s="217"/>
      <c r="DU517" s="285"/>
      <c r="DV517" s="222"/>
      <c r="DW517" s="217" t="str">
        <f t="shared" si="1543"/>
        <v xml:space="preserve"> </v>
      </c>
      <c r="DX517" s="288"/>
      <c r="DY517" s="217"/>
      <c r="DZ517" s="285"/>
      <c r="EA517" s="222"/>
      <c r="EB517" s="217" t="str">
        <f t="shared" si="1543"/>
        <v xml:space="preserve"> </v>
      </c>
      <c r="EC517" s="288"/>
      <c r="ED517" s="217"/>
      <c r="EE517" s="285"/>
      <c r="EF517" s="222"/>
      <c r="EG517" s="217" t="str">
        <f t="shared" si="1543"/>
        <v xml:space="preserve"> </v>
      </c>
      <c r="EH517" s="288"/>
      <c r="EI517" s="217"/>
      <c r="EJ517" s="285"/>
      <c r="EK517" s="222"/>
      <c r="EL517" s="217" t="str">
        <f t="shared" ref="EL517:FA532" si="1544">IF(EK517="Absent",0," ")</f>
        <v xml:space="preserve"> </v>
      </c>
      <c r="EM517" s="288"/>
      <c r="EN517" s="217"/>
      <c r="EO517" s="285"/>
      <c r="EP517" s="222"/>
      <c r="EQ517" s="217" t="str">
        <f t="shared" si="1544"/>
        <v xml:space="preserve"> </v>
      </c>
      <c r="ER517" s="288"/>
      <c r="ES517" s="217"/>
      <c r="ET517" s="285"/>
      <c r="EU517" s="222"/>
      <c r="EV517" s="217" t="str">
        <f t="shared" si="1544"/>
        <v xml:space="preserve"> </v>
      </c>
      <c r="EW517" s="288"/>
      <c r="EX517" s="217"/>
      <c r="EY517" s="285"/>
      <c r="EZ517" s="222"/>
      <c r="FA517" s="217" t="str">
        <f t="shared" si="1544"/>
        <v xml:space="preserve"> </v>
      </c>
      <c r="FB517" s="288"/>
      <c r="FC517" s="217"/>
      <c r="FD517" s="285"/>
    </row>
    <row r="518" spans="1:160" ht="15" customHeight="1">
      <c r="A518" s="360"/>
      <c r="B518" s="401"/>
      <c r="C518" s="386"/>
      <c r="D518" s="279"/>
      <c r="E518" s="221" t="str">
        <f t="shared" si="1499"/>
        <v>PM</v>
      </c>
      <c r="F518" s="222"/>
      <c r="G518" s="217" t="str">
        <f t="shared" ref="G518:G581" si="1545">IF(F518="Absent",0," ")</f>
        <v xml:space="preserve"> </v>
      </c>
      <c r="H518" s="288"/>
      <c r="I518" s="217"/>
      <c r="J518" s="285"/>
      <c r="K518" s="222"/>
      <c r="L518" s="217" t="str">
        <f t="shared" si="1542"/>
        <v xml:space="preserve"> </v>
      </c>
      <c r="M518" s="288"/>
      <c r="N518" s="217"/>
      <c r="O518" s="285"/>
      <c r="P518" s="222"/>
      <c r="Q518" s="217" t="str">
        <f t="shared" si="1542"/>
        <v xml:space="preserve"> </v>
      </c>
      <c r="R518" s="288"/>
      <c r="S518" s="217"/>
      <c r="T518" s="285"/>
      <c r="U518" s="222"/>
      <c r="V518" s="217" t="str">
        <f t="shared" si="1542"/>
        <v xml:space="preserve"> </v>
      </c>
      <c r="W518" s="288"/>
      <c r="X518" s="217"/>
      <c r="Y518" s="285"/>
      <c r="Z518" s="222"/>
      <c r="AA518" s="217" t="str">
        <f t="shared" si="1542"/>
        <v xml:space="preserve"> </v>
      </c>
      <c r="AB518" s="288"/>
      <c r="AC518" s="217"/>
      <c r="AD518" s="285"/>
      <c r="AE518" s="222"/>
      <c r="AF518" s="217" t="str">
        <f t="shared" si="1542"/>
        <v xml:space="preserve"> </v>
      </c>
      <c r="AG518" s="288"/>
      <c r="AH518" s="217"/>
      <c r="AI518" s="285"/>
      <c r="AJ518" s="222"/>
      <c r="AK518" s="217" t="str">
        <f t="shared" si="1542"/>
        <v xml:space="preserve"> </v>
      </c>
      <c r="AL518" s="288"/>
      <c r="AM518" s="217"/>
      <c r="AN518" s="285"/>
      <c r="AO518" s="222"/>
      <c r="AP518" s="217" t="str">
        <f t="shared" si="1542"/>
        <v xml:space="preserve"> </v>
      </c>
      <c r="AQ518" s="288"/>
      <c r="AR518" s="217"/>
      <c r="AS518" s="285"/>
      <c r="AT518" s="222"/>
      <c r="AU518" s="217" t="str">
        <f t="shared" si="1542"/>
        <v xml:space="preserve"> </v>
      </c>
      <c r="AV518" s="288"/>
      <c r="AW518" s="217"/>
      <c r="AX518" s="285"/>
      <c r="AY518" s="222"/>
      <c r="AZ518" s="217" t="str">
        <f t="shared" si="1542"/>
        <v xml:space="preserve"> </v>
      </c>
      <c r="BA518" s="288"/>
      <c r="BB518" s="217"/>
      <c r="BC518" s="285"/>
      <c r="BD518" s="222"/>
      <c r="BE518" s="217" t="str">
        <f t="shared" si="1542"/>
        <v xml:space="preserve"> </v>
      </c>
      <c r="BF518" s="288"/>
      <c r="BG518" s="217"/>
      <c r="BH518" s="285"/>
      <c r="BI518" s="222"/>
      <c r="BJ518" s="217" t="str">
        <f t="shared" si="1542"/>
        <v xml:space="preserve"> </v>
      </c>
      <c r="BK518" s="288"/>
      <c r="BL518" s="217"/>
      <c r="BM518" s="285"/>
      <c r="BN518" s="222"/>
      <c r="BO518" s="217" t="str">
        <f t="shared" si="1542"/>
        <v xml:space="preserve"> </v>
      </c>
      <c r="BP518" s="288"/>
      <c r="BQ518" s="217"/>
      <c r="BR518" s="285"/>
      <c r="BS518" s="222"/>
      <c r="BT518" s="217" t="str">
        <f t="shared" si="1542"/>
        <v xml:space="preserve"> </v>
      </c>
      <c r="BU518" s="288"/>
      <c r="BV518" s="217"/>
      <c r="BW518" s="285"/>
      <c r="BX518" s="222"/>
      <c r="BY518" s="217" t="str">
        <f t="shared" si="1543"/>
        <v xml:space="preserve"> </v>
      </c>
      <c r="BZ518" s="288"/>
      <c r="CA518" s="217"/>
      <c r="CB518" s="285"/>
      <c r="CC518" s="222"/>
      <c r="CD518" s="217" t="str">
        <f t="shared" si="1543"/>
        <v xml:space="preserve"> </v>
      </c>
      <c r="CE518" s="288"/>
      <c r="CF518" s="217"/>
      <c r="CG518" s="285"/>
      <c r="CH518" s="222"/>
      <c r="CI518" s="217" t="str">
        <f t="shared" si="1543"/>
        <v xml:space="preserve"> </v>
      </c>
      <c r="CJ518" s="288"/>
      <c r="CK518" s="217"/>
      <c r="CL518" s="285"/>
      <c r="CM518" s="222"/>
      <c r="CN518" s="217" t="str">
        <f t="shared" si="1543"/>
        <v xml:space="preserve"> </v>
      </c>
      <c r="CO518" s="288"/>
      <c r="CP518" s="217"/>
      <c r="CQ518" s="285"/>
      <c r="CR518" s="222"/>
      <c r="CS518" s="217" t="str">
        <f t="shared" si="1543"/>
        <v xml:space="preserve"> </v>
      </c>
      <c r="CT518" s="288"/>
      <c r="CU518" s="217"/>
      <c r="CV518" s="285"/>
      <c r="CW518" s="222"/>
      <c r="CX518" s="217" t="str">
        <f t="shared" si="1543"/>
        <v xml:space="preserve"> </v>
      </c>
      <c r="CY518" s="288"/>
      <c r="CZ518" s="217"/>
      <c r="DA518" s="285"/>
      <c r="DB518" s="222"/>
      <c r="DC518" s="217" t="str">
        <f t="shared" si="1543"/>
        <v xml:space="preserve"> </v>
      </c>
      <c r="DD518" s="288"/>
      <c r="DE518" s="217"/>
      <c r="DF518" s="285"/>
      <c r="DG518" s="222"/>
      <c r="DH518" s="217" t="str">
        <f t="shared" si="1543"/>
        <v xml:space="preserve"> </v>
      </c>
      <c r="DI518" s="288"/>
      <c r="DJ518" s="217"/>
      <c r="DK518" s="285"/>
      <c r="DL518" s="222"/>
      <c r="DM518" s="217" t="str">
        <f t="shared" si="1543"/>
        <v xml:space="preserve"> </v>
      </c>
      <c r="DN518" s="288"/>
      <c r="DO518" s="217"/>
      <c r="DP518" s="285"/>
      <c r="DQ518" s="222"/>
      <c r="DR518" s="217" t="str">
        <f t="shared" si="1543"/>
        <v xml:space="preserve"> </v>
      </c>
      <c r="DS518" s="288"/>
      <c r="DT518" s="217"/>
      <c r="DU518" s="285"/>
      <c r="DV518" s="222"/>
      <c r="DW518" s="217" t="str">
        <f t="shared" si="1543"/>
        <v xml:space="preserve"> </v>
      </c>
      <c r="DX518" s="288"/>
      <c r="DY518" s="217"/>
      <c r="DZ518" s="285"/>
      <c r="EA518" s="222"/>
      <c r="EB518" s="217" t="str">
        <f t="shared" si="1543"/>
        <v xml:space="preserve"> </v>
      </c>
      <c r="EC518" s="288"/>
      <c r="ED518" s="217"/>
      <c r="EE518" s="285"/>
      <c r="EF518" s="222"/>
      <c r="EG518" s="217" t="str">
        <f t="shared" si="1543"/>
        <v xml:space="preserve"> </v>
      </c>
      <c r="EH518" s="288"/>
      <c r="EI518" s="217"/>
      <c r="EJ518" s="285"/>
      <c r="EK518" s="222"/>
      <c r="EL518" s="217" t="str">
        <f t="shared" si="1544"/>
        <v xml:space="preserve"> </v>
      </c>
      <c r="EM518" s="288"/>
      <c r="EN518" s="217"/>
      <c r="EO518" s="285"/>
      <c r="EP518" s="222"/>
      <c r="EQ518" s="217" t="str">
        <f t="shared" si="1544"/>
        <v xml:space="preserve"> </v>
      </c>
      <c r="ER518" s="288"/>
      <c r="ES518" s="217"/>
      <c r="ET518" s="285"/>
      <c r="EU518" s="222"/>
      <c r="EV518" s="217" t="str">
        <f t="shared" si="1544"/>
        <v xml:space="preserve"> </v>
      </c>
      <c r="EW518" s="288"/>
      <c r="EX518" s="217"/>
      <c r="EY518" s="285"/>
      <c r="EZ518" s="222"/>
      <c r="FA518" s="217" t="str">
        <f t="shared" si="1544"/>
        <v xml:space="preserve"> </v>
      </c>
      <c r="FB518" s="288"/>
      <c r="FC518" s="217"/>
      <c r="FD518" s="285"/>
    </row>
    <row r="519" spans="1:160" ht="15" customHeight="1">
      <c r="A519" s="361">
        <f>IF($A517+1=8,1, $A517+1)</f>
        <v>1</v>
      </c>
      <c r="B519" s="401"/>
      <c r="C519" s="385">
        <f>C517+1</f>
        <v>43346</v>
      </c>
      <c r="D519" s="275" t="s">
        <v>74</v>
      </c>
      <c r="E519" s="11" t="str">
        <f t="shared" si="1499"/>
        <v>AM</v>
      </c>
      <c r="F519" s="156"/>
      <c r="G519" s="155" t="str">
        <f t="shared" si="1545"/>
        <v xml:space="preserve"> </v>
      </c>
      <c r="H519" s="287"/>
      <c r="I519" s="155"/>
      <c r="J519" s="286"/>
      <c r="K519" s="156"/>
      <c r="L519" s="155" t="str">
        <f t="shared" si="1542"/>
        <v xml:space="preserve"> </v>
      </c>
      <c r="M519" s="287"/>
      <c r="N519" s="155"/>
      <c r="O519" s="286"/>
      <c r="P519" s="156"/>
      <c r="Q519" s="155" t="str">
        <f t="shared" si="1542"/>
        <v xml:space="preserve"> </v>
      </c>
      <c r="R519" s="287"/>
      <c r="S519" s="155"/>
      <c r="T519" s="286"/>
      <c r="U519" s="156"/>
      <c r="V519" s="155" t="str">
        <f t="shared" si="1542"/>
        <v xml:space="preserve"> </v>
      </c>
      <c r="W519" s="287"/>
      <c r="X519" s="155"/>
      <c r="Y519" s="286"/>
      <c r="Z519" s="156"/>
      <c r="AA519" s="155" t="str">
        <f t="shared" si="1542"/>
        <v xml:space="preserve"> </v>
      </c>
      <c r="AB519" s="287"/>
      <c r="AC519" s="155"/>
      <c r="AD519" s="286"/>
      <c r="AE519" s="156"/>
      <c r="AF519" s="155" t="str">
        <f t="shared" si="1542"/>
        <v xml:space="preserve"> </v>
      </c>
      <c r="AG519" s="287"/>
      <c r="AH519" s="155"/>
      <c r="AI519" s="286"/>
      <c r="AJ519" s="156"/>
      <c r="AK519" s="155" t="str">
        <f t="shared" si="1542"/>
        <v xml:space="preserve"> </v>
      </c>
      <c r="AL519" s="287"/>
      <c r="AM519" s="155"/>
      <c r="AN519" s="286"/>
      <c r="AO519" s="156"/>
      <c r="AP519" s="155" t="str">
        <f t="shared" si="1542"/>
        <v xml:space="preserve"> </v>
      </c>
      <c r="AQ519" s="287"/>
      <c r="AR519" s="155"/>
      <c r="AS519" s="286"/>
      <c r="AT519" s="156"/>
      <c r="AU519" s="155" t="str">
        <f t="shared" si="1542"/>
        <v xml:space="preserve"> </v>
      </c>
      <c r="AV519" s="287"/>
      <c r="AW519" s="155"/>
      <c r="AX519" s="286"/>
      <c r="AY519" s="156"/>
      <c r="AZ519" s="155" t="str">
        <f t="shared" si="1542"/>
        <v xml:space="preserve"> </v>
      </c>
      <c r="BA519" s="287"/>
      <c r="BB519" s="155"/>
      <c r="BC519" s="286"/>
      <c r="BD519" s="156"/>
      <c r="BE519" s="155" t="str">
        <f t="shared" si="1542"/>
        <v xml:space="preserve"> </v>
      </c>
      <c r="BF519" s="287"/>
      <c r="BG519" s="155"/>
      <c r="BH519" s="286"/>
      <c r="BI519" s="156"/>
      <c r="BJ519" s="155" t="str">
        <f t="shared" si="1542"/>
        <v xml:space="preserve"> </v>
      </c>
      <c r="BK519" s="287"/>
      <c r="BL519" s="155"/>
      <c r="BM519" s="286"/>
      <c r="BN519" s="156"/>
      <c r="BO519" s="155" t="str">
        <f t="shared" si="1542"/>
        <v xml:space="preserve"> </v>
      </c>
      <c r="BP519" s="287"/>
      <c r="BQ519" s="155"/>
      <c r="BR519" s="286"/>
      <c r="BS519" s="156"/>
      <c r="BT519" s="155" t="str">
        <f t="shared" si="1542"/>
        <v xml:space="preserve"> </v>
      </c>
      <c r="BU519" s="287"/>
      <c r="BV519" s="155"/>
      <c r="BW519" s="286"/>
      <c r="BX519" s="156"/>
      <c r="BY519" s="155" t="str">
        <f t="shared" si="1543"/>
        <v xml:space="preserve"> </v>
      </c>
      <c r="BZ519" s="287"/>
      <c r="CA519" s="155"/>
      <c r="CB519" s="286"/>
      <c r="CC519" s="156"/>
      <c r="CD519" s="155" t="str">
        <f t="shared" si="1543"/>
        <v xml:space="preserve"> </v>
      </c>
      <c r="CE519" s="287"/>
      <c r="CF519" s="155"/>
      <c r="CG519" s="286"/>
      <c r="CH519" s="156"/>
      <c r="CI519" s="155" t="str">
        <f t="shared" si="1543"/>
        <v xml:space="preserve"> </v>
      </c>
      <c r="CJ519" s="287"/>
      <c r="CK519" s="155"/>
      <c r="CL519" s="286"/>
      <c r="CM519" s="156"/>
      <c r="CN519" s="155" t="str">
        <f t="shared" si="1543"/>
        <v xml:space="preserve"> </v>
      </c>
      <c r="CO519" s="287"/>
      <c r="CP519" s="155"/>
      <c r="CQ519" s="286"/>
      <c r="CR519" s="156"/>
      <c r="CS519" s="155" t="str">
        <f t="shared" si="1543"/>
        <v xml:space="preserve"> </v>
      </c>
      <c r="CT519" s="287"/>
      <c r="CU519" s="155"/>
      <c r="CV519" s="286"/>
      <c r="CW519" s="156"/>
      <c r="CX519" s="155" t="str">
        <f t="shared" si="1543"/>
        <v xml:space="preserve"> </v>
      </c>
      <c r="CY519" s="287"/>
      <c r="CZ519" s="155"/>
      <c r="DA519" s="286"/>
      <c r="DB519" s="156"/>
      <c r="DC519" s="155" t="str">
        <f t="shared" si="1543"/>
        <v xml:space="preserve"> </v>
      </c>
      <c r="DD519" s="287"/>
      <c r="DE519" s="155"/>
      <c r="DF519" s="286"/>
      <c r="DG519" s="156"/>
      <c r="DH519" s="155" t="str">
        <f t="shared" si="1543"/>
        <v xml:space="preserve"> </v>
      </c>
      <c r="DI519" s="287"/>
      <c r="DJ519" s="155"/>
      <c r="DK519" s="286"/>
      <c r="DL519" s="156"/>
      <c r="DM519" s="155" t="str">
        <f t="shared" si="1543"/>
        <v xml:space="preserve"> </v>
      </c>
      <c r="DN519" s="287"/>
      <c r="DO519" s="155"/>
      <c r="DP519" s="286"/>
      <c r="DQ519" s="156"/>
      <c r="DR519" s="155" t="str">
        <f t="shared" si="1543"/>
        <v xml:space="preserve"> </v>
      </c>
      <c r="DS519" s="287"/>
      <c r="DT519" s="155"/>
      <c r="DU519" s="286"/>
      <c r="DV519" s="156"/>
      <c r="DW519" s="155" t="str">
        <f t="shared" si="1543"/>
        <v xml:space="preserve"> </v>
      </c>
      <c r="DX519" s="287"/>
      <c r="DY519" s="155"/>
      <c r="DZ519" s="286"/>
      <c r="EA519" s="156"/>
      <c r="EB519" s="155" t="str">
        <f t="shared" si="1543"/>
        <v xml:space="preserve"> </v>
      </c>
      <c r="EC519" s="287"/>
      <c r="ED519" s="155"/>
      <c r="EE519" s="286"/>
      <c r="EF519" s="156"/>
      <c r="EG519" s="155" t="str">
        <f t="shared" si="1543"/>
        <v xml:space="preserve"> </v>
      </c>
      <c r="EH519" s="287"/>
      <c r="EI519" s="155"/>
      <c r="EJ519" s="286"/>
      <c r="EK519" s="156"/>
      <c r="EL519" s="155" t="str">
        <f t="shared" si="1544"/>
        <v xml:space="preserve"> </v>
      </c>
      <c r="EM519" s="287"/>
      <c r="EN519" s="155"/>
      <c r="EO519" s="286"/>
      <c r="EP519" s="156"/>
      <c r="EQ519" s="155" t="str">
        <f t="shared" si="1544"/>
        <v xml:space="preserve"> </v>
      </c>
      <c r="ER519" s="287"/>
      <c r="ES519" s="155"/>
      <c r="ET519" s="286"/>
      <c r="EU519" s="156"/>
      <c r="EV519" s="155" t="str">
        <f t="shared" si="1544"/>
        <v xml:space="preserve"> </v>
      </c>
      <c r="EW519" s="287"/>
      <c r="EX519" s="155"/>
      <c r="EY519" s="286"/>
      <c r="EZ519" s="156"/>
      <c r="FA519" s="155" t="str">
        <f t="shared" si="1544"/>
        <v xml:space="preserve"> </v>
      </c>
      <c r="FB519" s="287"/>
      <c r="FC519" s="155"/>
      <c r="FD519" s="286"/>
    </row>
    <row r="520" spans="1:160" ht="15" customHeight="1">
      <c r="A520" s="361"/>
      <c r="B520" s="401"/>
      <c r="C520" s="385"/>
      <c r="D520" s="277"/>
      <c r="E520" s="11" t="str">
        <f t="shared" si="1499"/>
        <v>PM</v>
      </c>
      <c r="F520" s="156"/>
      <c r="G520" s="155" t="str">
        <f t="shared" si="1545"/>
        <v xml:space="preserve"> </v>
      </c>
      <c r="H520" s="287"/>
      <c r="I520" s="155"/>
      <c r="J520" s="286"/>
      <c r="K520" s="156"/>
      <c r="L520" s="155" t="str">
        <f t="shared" si="1542"/>
        <v xml:space="preserve"> </v>
      </c>
      <c r="M520" s="287"/>
      <c r="N520" s="155"/>
      <c r="O520" s="286"/>
      <c r="P520" s="156"/>
      <c r="Q520" s="155" t="str">
        <f t="shared" si="1542"/>
        <v xml:space="preserve"> </v>
      </c>
      <c r="R520" s="287"/>
      <c r="S520" s="155"/>
      <c r="T520" s="286"/>
      <c r="U520" s="156"/>
      <c r="V520" s="155" t="str">
        <f t="shared" si="1542"/>
        <v xml:space="preserve"> </v>
      </c>
      <c r="W520" s="287"/>
      <c r="X520" s="155"/>
      <c r="Y520" s="286"/>
      <c r="Z520" s="156"/>
      <c r="AA520" s="155" t="str">
        <f t="shared" si="1542"/>
        <v xml:space="preserve"> </v>
      </c>
      <c r="AB520" s="287"/>
      <c r="AC520" s="155"/>
      <c r="AD520" s="286"/>
      <c r="AE520" s="156"/>
      <c r="AF520" s="155" t="str">
        <f t="shared" si="1542"/>
        <v xml:space="preserve"> </v>
      </c>
      <c r="AG520" s="287"/>
      <c r="AH520" s="155"/>
      <c r="AI520" s="286"/>
      <c r="AJ520" s="156"/>
      <c r="AK520" s="155" t="str">
        <f t="shared" si="1542"/>
        <v xml:space="preserve"> </v>
      </c>
      <c r="AL520" s="287"/>
      <c r="AM520" s="155"/>
      <c r="AN520" s="286"/>
      <c r="AO520" s="156"/>
      <c r="AP520" s="155" t="str">
        <f t="shared" si="1542"/>
        <v xml:space="preserve"> </v>
      </c>
      <c r="AQ520" s="287"/>
      <c r="AR520" s="155"/>
      <c r="AS520" s="286"/>
      <c r="AT520" s="156"/>
      <c r="AU520" s="155" t="str">
        <f t="shared" si="1542"/>
        <v xml:space="preserve"> </v>
      </c>
      <c r="AV520" s="287"/>
      <c r="AW520" s="155"/>
      <c r="AX520" s="286"/>
      <c r="AY520" s="156"/>
      <c r="AZ520" s="155" t="str">
        <f t="shared" si="1542"/>
        <v xml:space="preserve"> </v>
      </c>
      <c r="BA520" s="287"/>
      <c r="BB520" s="155"/>
      <c r="BC520" s="286"/>
      <c r="BD520" s="156"/>
      <c r="BE520" s="155" t="str">
        <f t="shared" si="1542"/>
        <v xml:space="preserve"> </v>
      </c>
      <c r="BF520" s="287"/>
      <c r="BG520" s="155"/>
      <c r="BH520" s="286"/>
      <c r="BI520" s="156"/>
      <c r="BJ520" s="155" t="str">
        <f t="shared" si="1542"/>
        <v xml:space="preserve"> </v>
      </c>
      <c r="BK520" s="287"/>
      <c r="BL520" s="155"/>
      <c r="BM520" s="286"/>
      <c r="BN520" s="156"/>
      <c r="BO520" s="155" t="str">
        <f t="shared" si="1542"/>
        <v xml:space="preserve"> </v>
      </c>
      <c r="BP520" s="287"/>
      <c r="BQ520" s="155"/>
      <c r="BR520" s="286"/>
      <c r="BS520" s="156"/>
      <c r="BT520" s="155" t="str">
        <f t="shared" si="1542"/>
        <v xml:space="preserve"> </v>
      </c>
      <c r="BU520" s="287"/>
      <c r="BV520" s="155"/>
      <c r="BW520" s="286"/>
      <c r="BX520" s="156"/>
      <c r="BY520" s="155" t="str">
        <f t="shared" si="1543"/>
        <v xml:space="preserve"> </v>
      </c>
      <c r="BZ520" s="287"/>
      <c r="CA520" s="155"/>
      <c r="CB520" s="286"/>
      <c r="CC520" s="156"/>
      <c r="CD520" s="155" t="str">
        <f t="shared" si="1543"/>
        <v xml:space="preserve"> </v>
      </c>
      <c r="CE520" s="287"/>
      <c r="CF520" s="155"/>
      <c r="CG520" s="286"/>
      <c r="CH520" s="156"/>
      <c r="CI520" s="155" t="str">
        <f t="shared" si="1543"/>
        <v xml:space="preserve"> </v>
      </c>
      <c r="CJ520" s="287"/>
      <c r="CK520" s="155"/>
      <c r="CL520" s="286"/>
      <c r="CM520" s="156"/>
      <c r="CN520" s="155" t="str">
        <f t="shared" si="1543"/>
        <v xml:space="preserve"> </v>
      </c>
      <c r="CO520" s="287"/>
      <c r="CP520" s="155"/>
      <c r="CQ520" s="286"/>
      <c r="CR520" s="156"/>
      <c r="CS520" s="155" t="str">
        <f t="shared" si="1543"/>
        <v xml:space="preserve"> </v>
      </c>
      <c r="CT520" s="287"/>
      <c r="CU520" s="155"/>
      <c r="CV520" s="286"/>
      <c r="CW520" s="156"/>
      <c r="CX520" s="155" t="str">
        <f t="shared" si="1543"/>
        <v xml:space="preserve"> </v>
      </c>
      <c r="CY520" s="287"/>
      <c r="CZ520" s="155"/>
      <c r="DA520" s="286"/>
      <c r="DB520" s="156"/>
      <c r="DC520" s="155" t="str">
        <f t="shared" si="1543"/>
        <v xml:space="preserve"> </v>
      </c>
      <c r="DD520" s="287"/>
      <c r="DE520" s="155"/>
      <c r="DF520" s="286"/>
      <c r="DG520" s="156"/>
      <c r="DH520" s="155" t="str">
        <f t="shared" si="1543"/>
        <v xml:space="preserve"> </v>
      </c>
      <c r="DI520" s="287"/>
      <c r="DJ520" s="155"/>
      <c r="DK520" s="286"/>
      <c r="DL520" s="156"/>
      <c r="DM520" s="155" t="str">
        <f t="shared" si="1543"/>
        <v xml:space="preserve"> </v>
      </c>
      <c r="DN520" s="287"/>
      <c r="DO520" s="155"/>
      <c r="DP520" s="286"/>
      <c r="DQ520" s="156"/>
      <c r="DR520" s="155" t="str">
        <f t="shared" si="1543"/>
        <v xml:space="preserve"> </v>
      </c>
      <c r="DS520" s="287"/>
      <c r="DT520" s="155"/>
      <c r="DU520" s="286"/>
      <c r="DV520" s="156"/>
      <c r="DW520" s="155" t="str">
        <f t="shared" si="1543"/>
        <v xml:space="preserve"> </v>
      </c>
      <c r="DX520" s="287"/>
      <c r="DY520" s="155"/>
      <c r="DZ520" s="286"/>
      <c r="EA520" s="156"/>
      <c r="EB520" s="155" t="str">
        <f t="shared" si="1543"/>
        <v xml:space="preserve"> </v>
      </c>
      <c r="EC520" s="287"/>
      <c r="ED520" s="155"/>
      <c r="EE520" s="286"/>
      <c r="EF520" s="156"/>
      <c r="EG520" s="155" t="str">
        <f t="shared" si="1543"/>
        <v xml:space="preserve"> </v>
      </c>
      <c r="EH520" s="287"/>
      <c r="EI520" s="155"/>
      <c r="EJ520" s="286"/>
      <c r="EK520" s="156"/>
      <c r="EL520" s="155" t="str">
        <f t="shared" si="1544"/>
        <v xml:space="preserve"> </v>
      </c>
      <c r="EM520" s="287"/>
      <c r="EN520" s="155"/>
      <c r="EO520" s="286"/>
      <c r="EP520" s="156"/>
      <c r="EQ520" s="155" t="str">
        <f t="shared" si="1544"/>
        <v xml:space="preserve"> </v>
      </c>
      <c r="ER520" s="287"/>
      <c r="ES520" s="155"/>
      <c r="ET520" s="286"/>
      <c r="EU520" s="156"/>
      <c r="EV520" s="155" t="str">
        <f t="shared" si="1544"/>
        <v xml:space="preserve"> </v>
      </c>
      <c r="EW520" s="287"/>
      <c r="EX520" s="155"/>
      <c r="EY520" s="286"/>
      <c r="EZ520" s="156"/>
      <c r="FA520" s="155" t="str">
        <f t="shared" si="1544"/>
        <v xml:space="preserve"> </v>
      </c>
      <c r="FB520" s="287"/>
      <c r="FC520" s="155"/>
      <c r="FD520" s="286"/>
    </row>
    <row r="521" spans="1:160" ht="15" customHeight="1">
      <c r="A521" s="361">
        <f>IF($A519+1=8,1, $A519+1)</f>
        <v>2</v>
      </c>
      <c r="B521" s="401"/>
      <c r="C521" s="385">
        <f>C519+1</f>
        <v>43347</v>
      </c>
      <c r="D521" s="275" t="s">
        <v>75</v>
      </c>
      <c r="E521" s="11" t="str">
        <f t="shared" si="1499"/>
        <v>AM</v>
      </c>
      <c r="F521" s="156"/>
      <c r="G521" s="155" t="str">
        <f t="shared" si="1545"/>
        <v xml:space="preserve"> </v>
      </c>
      <c r="H521" s="287"/>
      <c r="I521" s="155"/>
      <c r="J521" s="286"/>
      <c r="K521" s="156"/>
      <c r="L521" s="155" t="str">
        <f t="shared" si="1542"/>
        <v xml:space="preserve"> </v>
      </c>
      <c r="M521" s="287"/>
      <c r="N521" s="155"/>
      <c r="O521" s="286"/>
      <c r="P521" s="156"/>
      <c r="Q521" s="155" t="str">
        <f t="shared" si="1542"/>
        <v xml:space="preserve"> </v>
      </c>
      <c r="R521" s="287"/>
      <c r="S521" s="155"/>
      <c r="T521" s="286"/>
      <c r="U521" s="156"/>
      <c r="V521" s="155" t="str">
        <f t="shared" si="1542"/>
        <v xml:space="preserve"> </v>
      </c>
      <c r="W521" s="287"/>
      <c r="X521" s="155"/>
      <c r="Y521" s="286"/>
      <c r="Z521" s="156"/>
      <c r="AA521" s="155" t="str">
        <f t="shared" si="1542"/>
        <v xml:space="preserve"> </v>
      </c>
      <c r="AB521" s="287"/>
      <c r="AC521" s="155"/>
      <c r="AD521" s="286"/>
      <c r="AE521" s="156"/>
      <c r="AF521" s="155" t="str">
        <f t="shared" si="1542"/>
        <v xml:space="preserve"> </v>
      </c>
      <c r="AG521" s="287"/>
      <c r="AH521" s="155"/>
      <c r="AI521" s="286"/>
      <c r="AJ521" s="156"/>
      <c r="AK521" s="155" t="str">
        <f t="shared" si="1542"/>
        <v xml:space="preserve"> </v>
      </c>
      <c r="AL521" s="287"/>
      <c r="AM521" s="155"/>
      <c r="AN521" s="286"/>
      <c r="AO521" s="156"/>
      <c r="AP521" s="155" t="str">
        <f t="shared" si="1542"/>
        <v xml:space="preserve"> </v>
      </c>
      <c r="AQ521" s="287"/>
      <c r="AR521" s="155"/>
      <c r="AS521" s="286"/>
      <c r="AT521" s="156"/>
      <c r="AU521" s="155" t="str">
        <f t="shared" si="1542"/>
        <v xml:space="preserve"> </v>
      </c>
      <c r="AV521" s="287"/>
      <c r="AW521" s="155"/>
      <c r="AX521" s="286"/>
      <c r="AY521" s="156"/>
      <c r="AZ521" s="155" t="str">
        <f t="shared" si="1542"/>
        <v xml:space="preserve"> </v>
      </c>
      <c r="BA521" s="287"/>
      <c r="BB521" s="155"/>
      <c r="BC521" s="286"/>
      <c r="BD521" s="156"/>
      <c r="BE521" s="155" t="str">
        <f t="shared" si="1542"/>
        <v xml:space="preserve"> </v>
      </c>
      <c r="BF521" s="287"/>
      <c r="BG521" s="155"/>
      <c r="BH521" s="286"/>
      <c r="BI521" s="156"/>
      <c r="BJ521" s="155" t="str">
        <f t="shared" si="1542"/>
        <v xml:space="preserve"> </v>
      </c>
      <c r="BK521" s="287"/>
      <c r="BL521" s="155"/>
      <c r="BM521" s="286"/>
      <c r="BN521" s="156"/>
      <c r="BO521" s="155" t="str">
        <f t="shared" si="1542"/>
        <v xml:space="preserve"> </v>
      </c>
      <c r="BP521" s="287"/>
      <c r="BQ521" s="155"/>
      <c r="BR521" s="286"/>
      <c r="BS521" s="156"/>
      <c r="BT521" s="155" t="str">
        <f t="shared" si="1542"/>
        <v xml:space="preserve"> </v>
      </c>
      <c r="BU521" s="287"/>
      <c r="BV521" s="155"/>
      <c r="BW521" s="286"/>
      <c r="BX521" s="156"/>
      <c r="BY521" s="155" t="str">
        <f t="shared" si="1543"/>
        <v xml:space="preserve"> </v>
      </c>
      <c r="BZ521" s="287"/>
      <c r="CA521" s="155"/>
      <c r="CB521" s="286"/>
      <c r="CC521" s="156"/>
      <c r="CD521" s="155" t="str">
        <f t="shared" si="1543"/>
        <v xml:space="preserve"> </v>
      </c>
      <c r="CE521" s="287"/>
      <c r="CF521" s="155"/>
      <c r="CG521" s="286"/>
      <c r="CH521" s="156"/>
      <c r="CI521" s="155" t="str">
        <f t="shared" si="1543"/>
        <v xml:space="preserve"> </v>
      </c>
      <c r="CJ521" s="287"/>
      <c r="CK521" s="155"/>
      <c r="CL521" s="286"/>
      <c r="CM521" s="156"/>
      <c r="CN521" s="155" t="str">
        <f t="shared" si="1543"/>
        <v xml:space="preserve"> </v>
      </c>
      <c r="CO521" s="287"/>
      <c r="CP521" s="155"/>
      <c r="CQ521" s="286"/>
      <c r="CR521" s="156"/>
      <c r="CS521" s="155" t="str">
        <f t="shared" si="1543"/>
        <v xml:space="preserve"> </v>
      </c>
      <c r="CT521" s="287"/>
      <c r="CU521" s="155"/>
      <c r="CV521" s="286"/>
      <c r="CW521" s="156"/>
      <c r="CX521" s="155" t="str">
        <f t="shared" si="1543"/>
        <v xml:space="preserve"> </v>
      </c>
      <c r="CY521" s="287"/>
      <c r="CZ521" s="155"/>
      <c r="DA521" s="286"/>
      <c r="DB521" s="156"/>
      <c r="DC521" s="155" t="str">
        <f t="shared" si="1543"/>
        <v xml:space="preserve"> </v>
      </c>
      <c r="DD521" s="287"/>
      <c r="DE521" s="155"/>
      <c r="DF521" s="286"/>
      <c r="DG521" s="156"/>
      <c r="DH521" s="155" t="str">
        <f t="shared" si="1543"/>
        <v xml:space="preserve"> </v>
      </c>
      <c r="DI521" s="287"/>
      <c r="DJ521" s="155"/>
      <c r="DK521" s="286"/>
      <c r="DL521" s="156"/>
      <c r="DM521" s="155" t="str">
        <f t="shared" si="1543"/>
        <v xml:space="preserve"> </v>
      </c>
      <c r="DN521" s="287"/>
      <c r="DO521" s="155"/>
      <c r="DP521" s="286"/>
      <c r="DQ521" s="156"/>
      <c r="DR521" s="155" t="str">
        <f t="shared" si="1543"/>
        <v xml:space="preserve"> </v>
      </c>
      <c r="DS521" s="287"/>
      <c r="DT521" s="155"/>
      <c r="DU521" s="286"/>
      <c r="DV521" s="156"/>
      <c r="DW521" s="155" t="str">
        <f t="shared" si="1543"/>
        <v xml:space="preserve"> </v>
      </c>
      <c r="DX521" s="287"/>
      <c r="DY521" s="155"/>
      <c r="DZ521" s="286"/>
      <c r="EA521" s="156"/>
      <c r="EB521" s="155" t="str">
        <f t="shared" si="1543"/>
        <v xml:space="preserve"> </v>
      </c>
      <c r="EC521" s="287"/>
      <c r="ED521" s="155"/>
      <c r="EE521" s="286"/>
      <c r="EF521" s="156"/>
      <c r="EG521" s="155" t="str">
        <f t="shared" si="1543"/>
        <v xml:space="preserve"> </v>
      </c>
      <c r="EH521" s="287"/>
      <c r="EI521" s="155"/>
      <c r="EJ521" s="286"/>
      <c r="EK521" s="156"/>
      <c r="EL521" s="155" t="str">
        <f t="shared" si="1544"/>
        <v xml:space="preserve"> </v>
      </c>
      <c r="EM521" s="287"/>
      <c r="EN521" s="155"/>
      <c r="EO521" s="286"/>
      <c r="EP521" s="156"/>
      <c r="EQ521" s="155" t="str">
        <f t="shared" si="1544"/>
        <v xml:space="preserve"> </v>
      </c>
      <c r="ER521" s="287"/>
      <c r="ES521" s="155"/>
      <c r="ET521" s="286"/>
      <c r="EU521" s="156"/>
      <c r="EV521" s="155" t="str">
        <f t="shared" si="1544"/>
        <v xml:space="preserve"> </v>
      </c>
      <c r="EW521" s="287"/>
      <c r="EX521" s="155"/>
      <c r="EY521" s="286"/>
      <c r="EZ521" s="156"/>
      <c r="FA521" s="155" t="str">
        <f t="shared" si="1544"/>
        <v xml:space="preserve"> </v>
      </c>
      <c r="FB521" s="287"/>
      <c r="FC521" s="155"/>
      <c r="FD521" s="286"/>
    </row>
    <row r="522" spans="1:160" ht="15" customHeight="1">
      <c r="A522" s="361"/>
      <c r="B522" s="401"/>
      <c r="C522" s="385"/>
      <c r="D522" s="277"/>
      <c r="E522" s="11" t="str">
        <f t="shared" si="1499"/>
        <v>PM</v>
      </c>
      <c r="F522" s="156"/>
      <c r="G522" s="155" t="str">
        <f t="shared" si="1545"/>
        <v xml:space="preserve"> </v>
      </c>
      <c r="H522" s="287"/>
      <c r="I522" s="155"/>
      <c r="J522" s="286"/>
      <c r="K522" s="156"/>
      <c r="L522" s="155" t="str">
        <f t="shared" si="1542"/>
        <v xml:space="preserve"> </v>
      </c>
      <c r="M522" s="287"/>
      <c r="N522" s="155"/>
      <c r="O522" s="286"/>
      <c r="P522" s="156"/>
      <c r="Q522" s="155" t="str">
        <f t="shared" si="1542"/>
        <v xml:space="preserve"> </v>
      </c>
      <c r="R522" s="287"/>
      <c r="S522" s="155"/>
      <c r="T522" s="286"/>
      <c r="U522" s="156"/>
      <c r="V522" s="155" t="str">
        <f t="shared" si="1542"/>
        <v xml:space="preserve"> </v>
      </c>
      <c r="W522" s="287"/>
      <c r="X522" s="155"/>
      <c r="Y522" s="286"/>
      <c r="Z522" s="156"/>
      <c r="AA522" s="155" t="str">
        <f t="shared" si="1542"/>
        <v xml:space="preserve"> </v>
      </c>
      <c r="AB522" s="287"/>
      <c r="AC522" s="155"/>
      <c r="AD522" s="286"/>
      <c r="AE522" s="156"/>
      <c r="AF522" s="155" t="str">
        <f t="shared" si="1542"/>
        <v xml:space="preserve"> </v>
      </c>
      <c r="AG522" s="287"/>
      <c r="AH522" s="155"/>
      <c r="AI522" s="286"/>
      <c r="AJ522" s="156"/>
      <c r="AK522" s="155" t="str">
        <f t="shared" si="1542"/>
        <v xml:space="preserve"> </v>
      </c>
      <c r="AL522" s="287"/>
      <c r="AM522" s="155"/>
      <c r="AN522" s="286"/>
      <c r="AO522" s="156"/>
      <c r="AP522" s="155" t="str">
        <f t="shared" si="1542"/>
        <v xml:space="preserve"> </v>
      </c>
      <c r="AQ522" s="287"/>
      <c r="AR522" s="155"/>
      <c r="AS522" s="286"/>
      <c r="AT522" s="156"/>
      <c r="AU522" s="155" t="str">
        <f t="shared" si="1542"/>
        <v xml:space="preserve"> </v>
      </c>
      <c r="AV522" s="287"/>
      <c r="AW522" s="155"/>
      <c r="AX522" s="286"/>
      <c r="AY522" s="156"/>
      <c r="AZ522" s="155" t="str">
        <f t="shared" si="1542"/>
        <v xml:space="preserve"> </v>
      </c>
      <c r="BA522" s="287"/>
      <c r="BB522" s="155"/>
      <c r="BC522" s="286"/>
      <c r="BD522" s="156"/>
      <c r="BE522" s="155" t="str">
        <f t="shared" si="1542"/>
        <v xml:space="preserve"> </v>
      </c>
      <c r="BF522" s="287"/>
      <c r="BG522" s="155"/>
      <c r="BH522" s="286"/>
      <c r="BI522" s="156"/>
      <c r="BJ522" s="155" t="str">
        <f t="shared" si="1542"/>
        <v xml:space="preserve"> </v>
      </c>
      <c r="BK522" s="287"/>
      <c r="BL522" s="155"/>
      <c r="BM522" s="286"/>
      <c r="BN522" s="156"/>
      <c r="BO522" s="155" t="str">
        <f t="shared" si="1542"/>
        <v xml:space="preserve"> </v>
      </c>
      <c r="BP522" s="287"/>
      <c r="BQ522" s="155"/>
      <c r="BR522" s="286"/>
      <c r="BS522" s="156"/>
      <c r="BT522" s="155" t="str">
        <f t="shared" si="1542"/>
        <v xml:space="preserve"> </v>
      </c>
      <c r="BU522" s="287"/>
      <c r="BV522" s="155"/>
      <c r="BW522" s="286"/>
      <c r="BX522" s="156"/>
      <c r="BY522" s="155" t="str">
        <f t="shared" si="1543"/>
        <v xml:space="preserve"> </v>
      </c>
      <c r="BZ522" s="287"/>
      <c r="CA522" s="155"/>
      <c r="CB522" s="286"/>
      <c r="CC522" s="156"/>
      <c r="CD522" s="155" t="str">
        <f t="shared" si="1543"/>
        <v xml:space="preserve"> </v>
      </c>
      <c r="CE522" s="287"/>
      <c r="CF522" s="155"/>
      <c r="CG522" s="286"/>
      <c r="CH522" s="156"/>
      <c r="CI522" s="155" t="str">
        <f t="shared" si="1543"/>
        <v xml:space="preserve"> </v>
      </c>
      <c r="CJ522" s="287"/>
      <c r="CK522" s="155"/>
      <c r="CL522" s="286"/>
      <c r="CM522" s="156"/>
      <c r="CN522" s="155" t="str">
        <f t="shared" si="1543"/>
        <v xml:space="preserve"> </v>
      </c>
      <c r="CO522" s="287"/>
      <c r="CP522" s="155"/>
      <c r="CQ522" s="286"/>
      <c r="CR522" s="156"/>
      <c r="CS522" s="155" t="str">
        <f t="shared" si="1543"/>
        <v xml:space="preserve"> </v>
      </c>
      <c r="CT522" s="287"/>
      <c r="CU522" s="155"/>
      <c r="CV522" s="286"/>
      <c r="CW522" s="156"/>
      <c r="CX522" s="155" t="str">
        <f t="shared" si="1543"/>
        <v xml:space="preserve"> </v>
      </c>
      <c r="CY522" s="287"/>
      <c r="CZ522" s="155"/>
      <c r="DA522" s="286"/>
      <c r="DB522" s="156"/>
      <c r="DC522" s="155" t="str">
        <f t="shared" si="1543"/>
        <v xml:space="preserve"> </v>
      </c>
      <c r="DD522" s="287"/>
      <c r="DE522" s="155"/>
      <c r="DF522" s="286"/>
      <c r="DG522" s="156"/>
      <c r="DH522" s="155" t="str">
        <f t="shared" si="1543"/>
        <v xml:space="preserve"> </v>
      </c>
      <c r="DI522" s="287"/>
      <c r="DJ522" s="155"/>
      <c r="DK522" s="286"/>
      <c r="DL522" s="156"/>
      <c r="DM522" s="155" t="str">
        <f t="shared" si="1543"/>
        <v xml:space="preserve"> </v>
      </c>
      <c r="DN522" s="287"/>
      <c r="DO522" s="155"/>
      <c r="DP522" s="286"/>
      <c r="DQ522" s="156"/>
      <c r="DR522" s="155" t="str">
        <f t="shared" si="1543"/>
        <v xml:space="preserve"> </v>
      </c>
      <c r="DS522" s="287"/>
      <c r="DT522" s="155"/>
      <c r="DU522" s="286"/>
      <c r="DV522" s="156"/>
      <c r="DW522" s="155" t="str">
        <f t="shared" si="1543"/>
        <v xml:space="preserve"> </v>
      </c>
      <c r="DX522" s="287"/>
      <c r="DY522" s="155"/>
      <c r="DZ522" s="286"/>
      <c r="EA522" s="156"/>
      <c r="EB522" s="155" t="str">
        <f t="shared" si="1543"/>
        <v xml:space="preserve"> </v>
      </c>
      <c r="EC522" s="287"/>
      <c r="ED522" s="155"/>
      <c r="EE522" s="286"/>
      <c r="EF522" s="156"/>
      <c r="EG522" s="155" t="str">
        <f t="shared" si="1543"/>
        <v xml:space="preserve"> </v>
      </c>
      <c r="EH522" s="287"/>
      <c r="EI522" s="155"/>
      <c r="EJ522" s="286"/>
      <c r="EK522" s="156"/>
      <c r="EL522" s="155" t="str">
        <f t="shared" si="1544"/>
        <v xml:space="preserve"> </v>
      </c>
      <c r="EM522" s="287"/>
      <c r="EN522" s="155"/>
      <c r="EO522" s="286"/>
      <c r="EP522" s="156"/>
      <c r="EQ522" s="155" t="str">
        <f t="shared" si="1544"/>
        <v xml:space="preserve"> </v>
      </c>
      <c r="ER522" s="287"/>
      <c r="ES522" s="155"/>
      <c r="ET522" s="286"/>
      <c r="EU522" s="156"/>
      <c r="EV522" s="155" t="str">
        <f t="shared" si="1544"/>
        <v xml:space="preserve"> </v>
      </c>
      <c r="EW522" s="287"/>
      <c r="EX522" s="155"/>
      <c r="EY522" s="286"/>
      <c r="EZ522" s="156"/>
      <c r="FA522" s="155" t="str">
        <f t="shared" si="1544"/>
        <v xml:space="preserve"> </v>
      </c>
      <c r="FB522" s="287"/>
      <c r="FC522" s="155"/>
      <c r="FD522" s="286"/>
    </row>
    <row r="523" spans="1:160" ht="15" customHeight="1">
      <c r="A523" s="361">
        <f>IF($A521+1=8,1, $A521+1)</f>
        <v>3</v>
      </c>
      <c r="B523" s="401"/>
      <c r="C523" s="385">
        <f>C521+1</f>
        <v>43348</v>
      </c>
      <c r="D523" s="275" t="s">
        <v>76</v>
      </c>
      <c r="E523" s="11" t="str">
        <f t="shared" si="1499"/>
        <v>AM</v>
      </c>
      <c r="F523" s="156"/>
      <c r="G523" s="155" t="str">
        <f t="shared" si="1545"/>
        <v xml:space="preserve"> </v>
      </c>
      <c r="H523" s="287"/>
      <c r="I523" s="155"/>
      <c r="J523" s="286"/>
      <c r="K523" s="156"/>
      <c r="L523" s="155" t="str">
        <f t="shared" si="1542"/>
        <v xml:space="preserve"> </v>
      </c>
      <c r="M523" s="287"/>
      <c r="N523" s="155"/>
      <c r="O523" s="286"/>
      <c r="P523" s="156"/>
      <c r="Q523" s="155" t="str">
        <f t="shared" si="1542"/>
        <v xml:space="preserve"> </v>
      </c>
      <c r="R523" s="287"/>
      <c r="S523" s="155"/>
      <c r="T523" s="286"/>
      <c r="U523" s="156"/>
      <c r="V523" s="155" t="str">
        <f t="shared" si="1542"/>
        <v xml:space="preserve"> </v>
      </c>
      <c r="W523" s="287"/>
      <c r="X523" s="155"/>
      <c r="Y523" s="286"/>
      <c r="Z523" s="156"/>
      <c r="AA523" s="155" t="str">
        <f t="shared" si="1542"/>
        <v xml:space="preserve"> </v>
      </c>
      <c r="AB523" s="287"/>
      <c r="AC523" s="155"/>
      <c r="AD523" s="286"/>
      <c r="AE523" s="156"/>
      <c r="AF523" s="155" t="str">
        <f t="shared" si="1542"/>
        <v xml:space="preserve"> </v>
      </c>
      <c r="AG523" s="287"/>
      <c r="AH523" s="155"/>
      <c r="AI523" s="286"/>
      <c r="AJ523" s="156"/>
      <c r="AK523" s="155" t="str">
        <f t="shared" si="1542"/>
        <v xml:space="preserve"> </v>
      </c>
      <c r="AL523" s="287"/>
      <c r="AM523" s="155"/>
      <c r="AN523" s="286"/>
      <c r="AO523" s="156"/>
      <c r="AP523" s="155" t="str">
        <f t="shared" si="1542"/>
        <v xml:space="preserve"> </v>
      </c>
      <c r="AQ523" s="287"/>
      <c r="AR523" s="155"/>
      <c r="AS523" s="286"/>
      <c r="AT523" s="156"/>
      <c r="AU523" s="155" t="str">
        <f t="shared" si="1542"/>
        <v xml:space="preserve"> </v>
      </c>
      <c r="AV523" s="287"/>
      <c r="AW523" s="155"/>
      <c r="AX523" s="286"/>
      <c r="AY523" s="156"/>
      <c r="AZ523" s="155" t="str">
        <f t="shared" si="1542"/>
        <v xml:space="preserve"> </v>
      </c>
      <c r="BA523" s="287"/>
      <c r="BB523" s="155"/>
      <c r="BC523" s="286"/>
      <c r="BD523" s="156"/>
      <c r="BE523" s="155" t="str">
        <f t="shared" si="1542"/>
        <v xml:space="preserve"> </v>
      </c>
      <c r="BF523" s="287"/>
      <c r="BG523" s="155"/>
      <c r="BH523" s="286"/>
      <c r="BI523" s="156"/>
      <c r="BJ523" s="155" t="str">
        <f t="shared" si="1542"/>
        <v xml:space="preserve"> </v>
      </c>
      <c r="BK523" s="287"/>
      <c r="BL523" s="155"/>
      <c r="BM523" s="286"/>
      <c r="BN523" s="156"/>
      <c r="BO523" s="155" t="str">
        <f t="shared" si="1542"/>
        <v xml:space="preserve"> </v>
      </c>
      <c r="BP523" s="287"/>
      <c r="BQ523" s="155"/>
      <c r="BR523" s="286"/>
      <c r="BS523" s="156"/>
      <c r="BT523" s="155" t="str">
        <f t="shared" si="1542"/>
        <v xml:space="preserve"> </v>
      </c>
      <c r="BU523" s="287"/>
      <c r="BV523" s="155"/>
      <c r="BW523" s="286"/>
      <c r="BX523" s="156"/>
      <c r="BY523" s="155" t="str">
        <f t="shared" si="1543"/>
        <v xml:space="preserve"> </v>
      </c>
      <c r="BZ523" s="287"/>
      <c r="CA523" s="155"/>
      <c r="CB523" s="286"/>
      <c r="CC523" s="156"/>
      <c r="CD523" s="155" t="str">
        <f t="shared" si="1543"/>
        <v xml:space="preserve"> </v>
      </c>
      <c r="CE523" s="287"/>
      <c r="CF523" s="155"/>
      <c r="CG523" s="286"/>
      <c r="CH523" s="156"/>
      <c r="CI523" s="155" t="str">
        <f t="shared" si="1543"/>
        <v xml:space="preserve"> </v>
      </c>
      <c r="CJ523" s="287"/>
      <c r="CK523" s="155"/>
      <c r="CL523" s="286"/>
      <c r="CM523" s="156"/>
      <c r="CN523" s="155" t="str">
        <f t="shared" si="1543"/>
        <v xml:space="preserve"> </v>
      </c>
      <c r="CO523" s="287"/>
      <c r="CP523" s="155"/>
      <c r="CQ523" s="286"/>
      <c r="CR523" s="156"/>
      <c r="CS523" s="155" t="str">
        <f t="shared" si="1543"/>
        <v xml:space="preserve"> </v>
      </c>
      <c r="CT523" s="287"/>
      <c r="CU523" s="155"/>
      <c r="CV523" s="286"/>
      <c r="CW523" s="156"/>
      <c r="CX523" s="155" t="str">
        <f t="shared" si="1543"/>
        <v xml:space="preserve"> </v>
      </c>
      <c r="CY523" s="287"/>
      <c r="CZ523" s="155"/>
      <c r="DA523" s="286"/>
      <c r="DB523" s="156"/>
      <c r="DC523" s="155" t="str">
        <f t="shared" si="1543"/>
        <v xml:space="preserve"> </v>
      </c>
      <c r="DD523" s="287"/>
      <c r="DE523" s="155"/>
      <c r="DF523" s="286"/>
      <c r="DG523" s="156"/>
      <c r="DH523" s="155" t="str">
        <f t="shared" si="1543"/>
        <v xml:space="preserve"> </v>
      </c>
      <c r="DI523" s="287"/>
      <c r="DJ523" s="155"/>
      <c r="DK523" s="286"/>
      <c r="DL523" s="156"/>
      <c r="DM523" s="155" t="str">
        <f t="shared" si="1543"/>
        <v xml:space="preserve"> </v>
      </c>
      <c r="DN523" s="287"/>
      <c r="DO523" s="155"/>
      <c r="DP523" s="286"/>
      <c r="DQ523" s="156"/>
      <c r="DR523" s="155" t="str">
        <f t="shared" si="1543"/>
        <v xml:space="preserve"> </v>
      </c>
      <c r="DS523" s="287"/>
      <c r="DT523" s="155"/>
      <c r="DU523" s="286"/>
      <c r="DV523" s="156"/>
      <c r="DW523" s="155" t="str">
        <f t="shared" si="1543"/>
        <v xml:space="preserve"> </v>
      </c>
      <c r="DX523" s="287"/>
      <c r="DY523" s="155"/>
      <c r="DZ523" s="286"/>
      <c r="EA523" s="156"/>
      <c r="EB523" s="155" t="str">
        <f t="shared" si="1543"/>
        <v xml:space="preserve"> </v>
      </c>
      <c r="EC523" s="287"/>
      <c r="ED523" s="155"/>
      <c r="EE523" s="286"/>
      <c r="EF523" s="156"/>
      <c r="EG523" s="155" t="str">
        <f t="shared" si="1543"/>
        <v xml:space="preserve"> </v>
      </c>
      <c r="EH523" s="287"/>
      <c r="EI523" s="155"/>
      <c r="EJ523" s="286"/>
      <c r="EK523" s="156"/>
      <c r="EL523" s="155" t="str">
        <f t="shared" si="1544"/>
        <v xml:space="preserve"> </v>
      </c>
      <c r="EM523" s="287"/>
      <c r="EN523" s="155"/>
      <c r="EO523" s="286"/>
      <c r="EP523" s="156"/>
      <c r="EQ523" s="155" t="str">
        <f t="shared" si="1544"/>
        <v xml:space="preserve"> </v>
      </c>
      <c r="ER523" s="287"/>
      <c r="ES523" s="155"/>
      <c r="ET523" s="286"/>
      <c r="EU523" s="156"/>
      <c r="EV523" s="155" t="str">
        <f t="shared" si="1544"/>
        <v xml:space="preserve"> </v>
      </c>
      <c r="EW523" s="287"/>
      <c r="EX523" s="155"/>
      <c r="EY523" s="286"/>
      <c r="EZ523" s="156"/>
      <c r="FA523" s="155" t="str">
        <f t="shared" si="1544"/>
        <v xml:space="preserve"> </v>
      </c>
      <c r="FB523" s="287"/>
      <c r="FC523" s="155"/>
      <c r="FD523" s="286"/>
    </row>
    <row r="524" spans="1:160" ht="15" customHeight="1">
      <c r="A524" s="361"/>
      <c r="B524" s="401"/>
      <c r="C524" s="385"/>
      <c r="D524" s="277"/>
      <c r="E524" s="11" t="str">
        <f t="shared" si="1499"/>
        <v>PM</v>
      </c>
      <c r="F524" s="156"/>
      <c r="G524" s="155" t="str">
        <f t="shared" si="1545"/>
        <v xml:space="preserve"> </v>
      </c>
      <c r="H524" s="287"/>
      <c r="I524" s="155"/>
      <c r="J524" s="286"/>
      <c r="K524" s="156"/>
      <c r="L524" s="155" t="str">
        <f t="shared" si="1542"/>
        <v xml:space="preserve"> </v>
      </c>
      <c r="M524" s="287"/>
      <c r="N524" s="155"/>
      <c r="O524" s="286"/>
      <c r="P524" s="156"/>
      <c r="Q524" s="155" t="str">
        <f t="shared" si="1542"/>
        <v xml:space="preserve"> </v>
      </c>
      <c r="R524" s="287"/>
      <c r="S524" s="155"/>
      <c r="T524" s="286"/>
      <c r="U524" s="156"/>
      <c r="V524" s="155" t="str">
        <f t="shared" si="1542"/>
        <v xml:space="preserve"> </v>
      </c>
      <c r="W524" s="287"/>
      <c r="X524" s="155"/>
      <c r="Y524" s="286"/>
      <c r="Z524" s="156"/>
      <c r="AA524" s="155" t="str">
        <f t="shared" si="1542"/>
        <v xml:space="preserve"> </v>
      </c>
      <c r="AB524" s="287"/>
      <c r="AC524" s="155"/>
      <c r="AD524" s="286"/>
      <c r="AE524" s="156"/>
      <c r="AF524" s="155" t="str">
        <f t="shared" si="1542"/>
        <v xml:space="preserve"> </v>
      </c>
      <c r="AG524" s="287"/>
      <c r="AH524" s="155"/>
      <c r="AI524" s="286"/>
      <c r="AJ524" s="156"/>
      <c r="AK524" s="155" t="str">
        <f t="shared" si="1542"/>
        <v xml:space="preserve"> </v>
      </c>
      <c r="AL524" s="287"/>
      <c r="AM524" s="155"/>
      <c r="AN524" s="286"/>
      <c r="AO524" s="156"/>
      <c r="AP524" s="155" t="str">
        <f t="shared" si="1542"/>
        <v xml:space="preserve"> </v>
      </c>
      <c r="AQ524" s="287"/>
      <c r="AR524" s="155"/>
      <c r="AS524" s="286"/>
      <c r="AT524" s="156"/>
      <c r="AU524" s="155" t="str">
        <f t="shared" si="1542"/>
        <v xml:space="preserve"> </v>
      </c>
      <c r="AV524" s="287"/>
      <c r="AW524" s="155"/>
      <c r="AX524" s="286"/>
      <c r="AY524" s="156"/>
      <c r="AZ524" s="155" t="str">
        <f t="shared" si="1542"/>
        <v xml:space="preserve"> </v>
      </c>
      <c r="BA524" s="287"/>
      <c r="BB524" s="155"/>
      <c r="BC524" s="286"/>
      <c r="BD524" s="156"/>
      <c r="BE524" s="155" t="str">
        <f t="shared" si="1542"/>
        <v xml:space="preserve"> </v>
      </c>
      <c r="BF524" s="287"/>
      <c r="BG524" s="155"/>
      <c r="BH524" s="286"/>
      <c r="BI524" s="156"/>
      <c r="BJ524" s="155" t="str">
        <f t="shared" si="1542"/>
        <v xml:space="preserve"> </v>
      </c>
      <c r="BK524" s="287"/>
      <c r="BL524" s="155"/>
      <c r="BM524" s="286"/>
      <c r="BN524" s="156"/>
      <c r="BO524" s="155" t="str">
        <f t="shared" si="1542"/>
        <v xml:space="preserve"> </v>
      </c>
      <c r="BP524" s="287"/>
      <c r="BQ524" s="155"/>
      <c r="BR524" s="286"/>
      <c r="BS524" s="156"/>
      <c r="BT524" s="155" t="str">
        <f t="shared" si="1542"/>
        <v xml:space="preserve"> </v>
      </c>
      <c r="BU524" s="287"/>
      <c r="BV524" s="155"/>
      <c r="BW524" s="286"/>
      <c r="BX524" s="156"/>
      <c r="BY524" s="155" t="str">
        <f t="shared" si="1543"/>
        <v xml:space="preserve"> </v>
      </c>
      <c r="BZ524" s="287"/>
      <c r="CA524" s="155"/>
      <c r="CB524" s="286"/>
      <c r="CC524" s="156"/>
      <c r="CD524" s="155" t="str">
        <f t="shared" si="1543"/>
        <v xml:space="preserve"> </v>
      </c>
      <c r="CE524" s="287"/>
      <c r="CF524" s="155"/>
      <c r="CG524" s="286"/>
      <c r="CH524" s="156"/>
      <c r="CI524" s="155" t="str">
        <f t="shared" si="1543"/>
        <v xml:space="preserve"> </v>
      </c>
      <c r="CJ524" s="287"/>
      <c r="CK524" s="155"/>
      <c r="CL524" s="286"/>
      <c r="CM524" s="156"/>
      <c r="CN524" s="155" t="str">
        <f t="shared" si="1543"/>
        <v xml:space="preserve"> </v>
      </c>
      <c r="CO524" s="287"/>
      <c r="CP524" s="155"/>
      <c r="CQ524" s="286"/>
      <c r="CR524" s="156"/>
      <c r="CS524" s="155" t="str">
        <f t="shared" si="1543"/>
        <v xml:space="preserve"> </v>
      </c>
      <c r="CT524" s="287"/>
      <c r="CU524" s="155"/>
      <c r="CV524" s="286"/>
      <c r="CW524" s="156"/>
      <c r="CX524" s="155" t="str">
        <f t="shared" si="1543"/>
        <v xml:space="preserve"> </v>
      </c>
      <c r="CY524" s="287"/>
      <c r="CZ524" s="155"/>
      <c r="DA524" s="286"/>
      <c r="DB524" s="156"/>
      <c r="DC524" s="155" t="str">
        <f t="shared" si="1543"/>
        <v xml:space="preserve"> </v>
      </c>
      <c r="DD524" s="287"/>
      <c r="DE524" s="155"/>
      <c r="DF524" s="286"/>
      <c r="DG524" s="156"/>
      <c r="DH524" s="155" t="str">
        <f t="shared" si="1543"/>
        <v xml:space="preserve"> </v>
      </c>
      <c r="DI524" s="287"/>
      <c r="DJ524" s="155"/>
      <c r="DK524" s="286"/>
      <c r="DL524" s="156"/>
      <c r="DM524" s="155" t="str">
        <f t="shared" si="1543"/>
        <v xml:space="preserve"> </v>
      </c>
      <c r="DN524" s="287"/>
      <c r="DO524" s="155"/>
      <c r="DP524" s="286"/>
      <c r="DQ524" s="156"/>
      <c r="DR524" s="155" t="str">
        <f t="shared" si="1543"/>
        <v xml:space="preserve"> </v>
      </c>
      <c r="DS524" s="287"/>
      <c r="DT524" s="155"/>
      <c r="DU524" s="286"/>
      <c r="DV524" s="156"/>
      <c r="DW524" s="155" t="str">
        <f t="shared" si="1543"/>
        <v xml:space="preserve"> </v>
      </c>
      <c r="DX524" s="287"/>
      <c r="DY524" s="155"/>
      <c r="DZ524" s="286"/>
      <c r="EA524" s="156"/>
      <c r="EB524" s="155" t="str">
        <f t="shared" si="1543"/>
        <v xml:space="preserve"> </v>
      </c>
      <c r="EC524" s="287"/>
      <c r="ED524" s="155"/>
      <c r="EE524" s="286"/>
      <c r="EF524" s="156"/>
      <c r="EG524" s="155" t="str">
        <f t="shared" si="1543"/>
        <v xml:space="preserve"> </v>
      </c>
      <c r="EH524" s="287"/>
      <c r="EI524" s="155"/>
      <c r="EJ524" s="286"/>
      <c r="EK524" s="156"/>
      <c r="EL524" s="155" t="str">
        <f t="shared" si="1544"/>
        <v xml:space="preserve"> </v>
      </c>
      <c r="EM524" s="287"/>
      <c r="EN524" s="155"/>
      <c r="EO524" s="286"/>
      <c r="EP524" s="156"/>
      <c r="EQ524" s="155" t="str">
        <f t="shared" si="1544"/>
        <v xml:space="preserve"> </v>
      </c>
      <c r="ER524" s="287"/>
      <c r="ES524" s="155"/>
      <c r="ET524" s="286"/>
      <c r="EU524" s="156"/>
      <c r="EV524" s="155" t="str">
        <f t="shared" si="1544"/>
        <v xml:space="preserve"> </v>
      </c>
      <c r="EW524" s="287"/>
      <c r="EX524" s="155"/>
      <c r="EY524" s="286"/>
      <c r="EZ524" s="156"/>
      <c r="FA524" s="155" t="str">
        <f t="shared" si="1544"/>
        <v xml:space="preserve"> </v>
      </c>
      <c r="FB524" s="287"/>
      <c r="FC524" s="155"/>
      <c r="FD524" s="286"/>
    </row>
    <row r="525" spans="1:160" ht="15" customHeight="1">
      <c r="A525" s="361">
        <f>IF($A523+1=8,1, $A523+1)</f>
        <v>4</v>
      </c>
      <c r="B525" s="401"/>
      <c r="C525" s="385">
        <f>C523+1</f>
        <v>43349</v>
      </c>
      <c r="D525" s="275" t="s">
        <v>77</v>
      </c>
      <c r="E525" s="11" t="str">
        <f t="shared" si="1499"/>
        <v>AM</v>
      </c>
      <c r="F525" s="156"/>
      <c r="G525" s="155" t="str">
        <f t="shared" si="1545"/>
        <v xml:space="preserve"> </v>
      </c>
      <c r="H525" s="287"/>
      <c r="I525" s="155"/>
      <c r="J525" s="286"/>
      <c r="K525" s="156"/>
      <c r="L525" s="155" t="str">
        <f t="shared" si="1542"/>
        <v xml:space="preserve"> </v>
      </c>
      <c r="M525" s="287"/>
      <c r="N525" s="155"/>
      <c r="O525" s="286"/>
      <c r="P525" s="156"/>
      <c r="Q525" s="155" t="str">
        <f t="shared" si="1542"/>
        <v xml:space="preserve"> </v>
      </c>
      <c r="R525" s="287"/>
      <c r="S525" s="155"/>
      <c r="T525" s="286"/>
      <c r="U525" s="156"/>
      <c r="V525" s="155" t="str">
        <f t="shared" si="1542"/>
        <v xml:space="preserve"> </v>
      </c>
      <c r="W525" s="287"/>
      <c r="X525" s="155"/>
      <c r="Y525" s="286"/>
      <c r="Z525" s="156"/>
      <c r="AA525" s="155" t="str">
        <f t="shared" si="1542"/>
        <v xml:space="preserve"> </v>
      </c>
      <c r="AB525" s="287"/>
      <c r="AC525" s="155"/>
      <c r="AD525" s="286"/>
      <c r="AE525" s="156"/>
      <c r="AF525" s="155" t="str">
        <f t="shared" si="1542"/>
        <v xml:space="preserve"> </v>
      </c>
      <c r="AG525" s="287"/>
      <c r="AH525" s="155"/>
      <c r="AI525" s="286"/>
      <c r="AJ525" s="156"/>
      <c r="AK525" s="155" t="str">
        <f t="shared" si="1542"/>
        <v xml:space="preserve"> </v>
      </c>
      <c r="AL525" s="287"/>
      <c r="AM525" s="155"/>
      <c r="AN525" s="286"/>
      <c r="AO525" s="156"/>
      <c r="AP525" s="155" t="str">
        <f t="shared" si="1542"/>
        <v xml:space="preserve"> </v>
      </c>
      <c r="AQ525" s="287"/>
      <c r="AR525" s="155"/>
      <c r="AS525" s="286"/>
      <c r="AT525" s="156"/>
      <c r="AU525" s="155" t="str">
        <f t="shared" si="1542"/>
        <v xml:space="preserve"> </v>
      </c>
      <c r="AV525" s="287"/>
      <c r="AW525" s="155"/>
      <c r="AX525" s="286"/>
      <c r="AY525" s="156"/>
      <c r="AZ525" s="155" t="str">
        <f t="shared" si="1542"/>
        <v xml:space="preserve"> </v>
      </c>
      <c r="BA525" s="287"/>
      <c r="BB525" s="155"/>
      <c r="BC525" s="286"/>
      <c r="BD525" s="156"/>
      <c r="BE525" s="155" t="str">
        <f t="shared" si="1542"/>
        <v xml:space="preserve"> </v>
      </c>
      <c r="BF525" s="287"/>
      <c r="BG525" s="155"/>
      <c r="BH525" s="286"/>
      <c r="BI525" s="156"/>
      <c r="BJ525" s="155" t="str">
        <f t="shared" si="1542"/>
        <v xml:space="preserve"> </v>
      </c>
      <c r="BK525" s="287"/>
      <c r="BL525" s="155"/>
      <c r="BM525" s="286"/>
      <c r="BN525" s="156"/>
      <c r="BO525" s="155" t="str">
        <f t="shared" si="1542"/>
        <v xml:space="preserve"> </v>
      </c>
      <c r="BP525" s="287"/>
      <c r="BQ525" s="155"/>
      <c r="BR525" s="286"/>
      <c r="BS525" s="156"/>
      <c r="BT525" s="155" t="str">
        <f t="shared" si="1542"/>
        <v xml:space="preserve"> </v>
      </c>
      <c r="BU525" s="287"/>
      <c r="BV525" s="155"/>
      <c r="BW525" s="286"/>
      <c r="BX525" s="156"/>
      <c r="BY525" s="155" t="str">
        <f t="shared" si="1543"/>
        <v xml:space="preserve"> </v>
      </c>
      <c r="BZ525" s="287"/>
      <c r="CA525" s="155"/>
      <c r="CB525" s="286"/>
      <c r="CC525" s="156"/>
      <c r="CD525" s="155" t="str">
        <f t="shared" si="1543"/>
        <v xml:space="preserve"> </v>
      </c>
      <c r="CE525" s="287"/>
      <c r="CF525" s="155"/>
      <c r="CG525" s="286"/>
      <c r="CH525" s="156"/>
      <c r="CI525" s="155" t="str">
        <f t="shared" si="1543"/>
        <v xml:space="preserve"> </v>
      </c>
      <c r="CJ525" s="287"/>
      <c r="CK525" s="155"/>
      <c r="CL525" s="286"/>
      <c r="CM525" s="156"/>
      <c r="CN525" s="155" t="str">
        <f t="shared" si="1543"/>
        <v xml:space="preserve"> </v>
      </c>
      <c r="CO525" s="287"/>
      <c r="CP525" s="155"/>
      <c r="CQ525" s="286"/>
      <c r="CR525" s="156"/>
      <c r="CS525" s="155" t="str">
        <f t="shared" si="1543"/>
        <v xml:space="preserve"> </v>
      </c>
      <c r="CT525" s="287"/>
      <c r="CU525" s="155"/>
      <c r="CV525" s="286"/>
      <c r="CW525" s="156"/>
      <c r="CX525" s="155" t="str">
        <f t="shared" si="1543"/>
        <v xml:space="preserve"> </v>
      </c>
      <c r="CY525" s="287"/>
      <c r="CZ525" s="155"/>
      <c r="DA525" s="286"/>
      <c r="DB525" s="156"/>
      <c r="DC525" s="155" t="str">
        <f t="shared" si="1543"/>
        <v xml:space="preserve"> </v>
      </c>
      <c r="DD525" s="287"/>
      <c r="DE525" s="155"/>
      <c r="DF525" s="286"/>
      <c r="DG525" s="156"/>
      <c r="DH525" s="155" t="str">
        <f t="shared" si="1543"/>
        <v xml:space="preserve"> </v>
      </c>
      <c r="DI525" s="287"/>
      <c r="DJ525" s="155"/>
      <c r="DK525" s="286"/>
      <c r="DL525" s="156"/>
      <c r="DM525" s="155" t="str">
        <f t="shared" si="1543"/>
        <v xml:space="preserve"> </v>
      </c>
      <c r="DN525" s="287"/>
      <c r="DO525" s="155"/>
      <c r="DP525" s="286"/>
      <c r="DQ525" s="156"/>
      <c r="DR525" s="155" t="str">
        <f t="shared" si="1543"/>
        <v xml:space="preserve"> </v>
      </c>
      <c r="DS525" s="287"/>
      <c r="DT525" s="155"/>
      <c r="DU525" s="286"/>
      <c r="DV525" s="156"/>
      <c r="DW525" s="155" t="str">
        <f t="shared" si="1543"/>
        <v xml:space="preserve"> </v>
      </c>
      <c r="DX525" s="287"/>
      <c r="DY525" s="155"/>
      <c r="DZ525" s="286"/>
      <c r="EA525" s="156"/>
      <c r="EB525" s="155" t="str">
        <f t="shared" si="1543"/>
        <v xml:space="preserve"> </v>
      </c>
      <c r="EC525" s="287"/>
      <c r="ED525" s="155"/>
      <c r="EE525" s="286"/>
      <c r="EF525" s="156"/>
      <c r="EG525" s="155" t="str">
        <f t="shared" si="1543"/>
        <v xml:space="preserve"> </v>
      </c>
      <c r="EH525" s="287"/>
      <c r="EI525" s="155"/>
      <c r="EJ525" s="286"/>
      <c r="EK525" s="156"/>
      <c r="EL525" s="155" t="str">
        <f t="shared" si="1544"/>
        <v xml:space="preserve"> </v>
      </c>
      <c r="EM525" s="287"/>
      <c r="EN525" s="155"/>
      <c r="EO525" s="286"/>
      <c r="EP525" s="156"/>
      <c r="EQ525" s="155" t="str">
        <f t="shared" si="1544"/>
        <v xml:space="preserve"> </v>
      </c>
      <c r="ER525" s="287"/>
      <c r="ES525" s="155"/>
      <c r="ET525" s="286"/>
      <c r="EU525" s="156"/>
      <c r="EV525" s="155" t="str">
        <f t="shared" si="1544"/>
        <v xml:space="preserve"> </v>
      </c>
      <c r="EW525" s="287"/>
      <c r="EX525" s="155"/>
      <c r="EY525" s="286"/>
      <c r="EZ525" s="156"/>
      <c r="FA525" s="155" t="str">
        <f t="shared" si="1544"/>
        <v xml:space="preserve"> </v>
      </c>
      <c r="FB525" s="287"/>
      <c r="FC525" s="155"/>
      <c r="FD525" s="286"/>
    </row>
    <row r="526" spans="1:160" ht="15" customHeight="1">
      <c r="A526" s="361"/>
      <c r="B526" s="401"/>
      <c r="C526" s="385"/>
      <c r="D526" s="277"/>
      <c r="E526" s="11" t="str">
        <f t="shared" si="1499"/>
        <v>PM</v>
      </c>
      <c r="F526" s="156"/>
      <c r="G526" s="155" t="str">
        <f t="shared" si="1545"/>
        <v xml:space="preserve"> </v>
      </c>
      <c r="H526" s="287"/>
      <c r="I526" s="155"/>
      <c r="J526" s="286"/>
      <c r="K526" s="156"/>
      <c r="L526" s="155" t="str">
        <f t="shared" si="1542"/>
        <v xml:space="preserve"> </v>
      </c>
      <c r="M526" s="287"/>
      <c r="N526" s="155"/>
      <c r="O526" s="286"/>
      <c r="P526" s="156"/>
      <c r="Q526" s="155" t="str">
        <f t="shared" si="1542"/>
        <v xml:space="preserve"> </v>
      </c>
      <c r="R526" s="287"/>
      <c r="S526" s="155"/>
      <c r="T526" s="286"/>
      <c r="U526" s="156"/>
      <c r="V526" s="155" t="str">
        <f t="shared" si="1542"/>
        <v xml:space="preserve"> </v>
      </c>
      <c r="W526" s="287"/>
      <c r="X526" s="155"/>
      <c r="Y526" s="286"/>
      <c r="Z526" s="156"/>
      <c r="AA526" s="155" t="str">
        <f t="shared" si="1542"/>
        <v xml:space="preserve"> </v>
      </c>
      <c r="AB526" s="287"/>
      <c r="AC526" s="155"/>
      <c r="AD526" s="286"/>
      <c r="AE526" s="156"/>
      <c r="AF526" s="155" t="str">
        <f t="shared" si="1542"/>
        <v xml:space="preserve"> </v>
      </c>
      <c r="AG526" s="287"/>
      <c r="AH526" s="155"/>
      <c r="AI526" s="286"/>
      <c r="AJ526" s="156"/>
      <c r="AK526" s="155" t="str">
        <f t="shared" si="1542"/>
        <v xml:space="preserve"> </v>
      </c>
      <c r="AL526" s="287"/>
      <c r="AM526" s="155"/>
      <c r="AN526" s="286"/>
      <c r="AO526" s="156"/>
      <c r="AP526" s="155" t="str">
        <f t="shared" si="1542"/>
        <v xml:space="preserve"> </v>
      </c>
      <c r="AQ526" s="287"/>
      <c r="AR526" s="155"/>
      <c r="AS526" s="286"/>
      <c r="AT526" s="156"/>
      <c r="AU526" s="155" t="str">
        <f t="shared" si="1542"/>
        <v xml:space="preserve"> </v>
      </c>
      <c r="AV526" s="287"/>
      <c r="AW526" s="155"/>
      <c r="AX526" s="286"/>
      <c r="AY526" s="156"/>
      <c r="AZ526" s="155" t="str">
        <f t="shared" si="1542"/>
        <v xml:space="preserve"> </v>
      </c>
      <c r="BA526" s="287"/>
      <c r="BB526" s="155"/>
      <c r="BC526" s="286"/>
      <c r="BD526" s="156"/>
      <c r="BE526" s="155" t="str">
        <f t="shared" si="1542"/>
        <v xml:space="preserve"> </v>
      </c>
      <c r="BF526" s="287"/>
      <c r="BG526" s="155"/>
      <c r="BH526" s="286"/>
      <c r="BI526" s="156"/>
      <c r="BJ526" s="155" t="str">
        <f t="shared" si="1542"/>
        <v xml:space="preserve"> </v>
      </c>
      <c r="BK526" s="287"/>
      <c r="BL526" s="155"/>
      <c r="BM526" s="286"/>
      <c r="BN526" s="156"/>
      <c r="BO526" s="155" t="str">
        <f t="shared" si="1542"/>
        <v xml:space="preserve"> </v>
      </c>
      <c r="BP526" s="287"/>
      <c r="BQ526" s="155"/>
      <c r="BR526" s="286"/>
      <c r="BS526" s="156"/>
      <c r="BT526" s="155" t="str">
        <f t="shared" si="1542"/>
        <v xml:space="preserve"> </v>
      </c>
      <c r="BU526" s="287"/>
      <c r="BV526" s="155"/>
      <c r="BW526" s="286"/>
      <c r="BX526" s="156"/>
      <c r="BY526" s="155" t="str">
        <f t="shared" si="1543"/>
        <v xml:space="preserve"> </v>
      </c>
      <c r="BZ526" s="287"/>
      <c r="CA526" s="155"/>
      <c r="CB526" s="286"/>
      <c r="CC526" s="156"/>
      <c r="CD526" s="155" t="str">
        <f t="shared" si="1543"/>
        <v xml:space="preserve"> </v>
      </c>
      <c r="CE526" s="287"/>
      <c r="CF526" s="155"/>
      <c r="CG526" s="286"/>
      <c r="CH526" s="156"/>
      <c r="CI526" s="155" t="str">
        <f t="shared" si="1543"/>
        <v xml:space="preserve"> </v>
      </c>
      <c r="CJ526" s="287"/>
      <c r="CK526" s="155"/>
      <c r="CL526" s="286"/>
      <c r="CM526" s="156"/>
      <c r="CN526" s="155" t="str">
        <f t="shared" si="1543"/>
        <v xml:space="preserve"> </v>
      </c>
      <c r="CO526" s="287"/>
      <c r="CP526" s="155"/>
      <c r="CQ526" s="286"/>
      <c r="CR526" s="156"/>
      <c r="CS526" s="155" t="str">
        <f t="shared" si="1543"/>
        <v xml:space="preserve"> </v>
      </c>
      <c r="CT526" s="287"/>
      <c r="CU526" s="155"/>
      <c r="CV526" s="286"/>
      <c r="CW526" s="156"/>
      <c r="CX526" s="155" t="str">
        <f t="shared" si="1543"/>
        <v xml:space="preserve"> </v>
      </c>
      <c r="CY526" s="287"/>
      <c r="CZ526" s="155"/>
      <c r="DA526" s="286"/>
      <c r="DB526" s="156"/>
      <c r="DC526" s="155" t="str">
        <f t="shared" si="1543"/>
        <v xml:space="preserve"> </v>
      </c>
      <c r="DD526" s="287"/>
      <c r="DE526" s="155"/>
      <c r="DF526" s="286"/>
      <c r="DG526" s="156"/>
      <c r="DH526" s="155" t="str">
        <f t="shared" si="1543"/>
        <v xml:space="preserve"> </v>
      </c>
      <c r="DI526" s="287"/>
      <c r="DJ526" s="155"/>
      <c r="DK526" s="286"/>
      <c r="DL526" s="156"/>
      <c r="DM526" s="155" t="str">
        <f t="shared" si="1543"/>
        <v xml:space="preserve"> </v>
      </c>
      <c r="DN526" s="287"/>
      <c r="DO526" s="155"/>
      <c r="DP526" s="286"/>
      <c r="DQ526" s="156"/>
      <c r="DR526" s="155" t="str">
        <f t="shared" si="1543"/>
        <v xml:space="preserve"> </v>
      </c>
      <c r="DS526" s="287"/>
      <c r="DT526" s="155"/>
      <c r="DU526" s="286"/>
      <c r="DV526" s="156"/>
      <c r="DW526" s="155" t="str">
        <f t="shared" si="1543"/>
        <v xml:space="preserve"> </v>
      </c>
      <c r="DX526" s="287"/>
      <c r="DY526" s="155"/>
      <c r="DZ526" s="286"/>
      <c r="EA526" s="156"/>
      <c r="EB526" s="155" t="str">
        <f t="shared" si="1543"/>
        <v xml:space="preserve"> </v>
      </c>
      <c r="EC526" s="287"/>
      <c r="ED526" s="155"/>
      <c r="EE526" s="286"/>
      <c r="EF526" s="156"/>
      <c r="EG526" s="155" t="str">
        <f t="shared" si="1543"/>
        <v xml:space="preserve"> </v>
      </c>
      <c r="EH526" s="287"/>
      <c r="EI526" s="155"/>
      <c r="EJ526" s="286"/>
      <c r="EK526" s="156"/>
      <c r="EL526" s="155" t="str">
        <f t="shared" si="1544"/>
        <v xml:space="preserve"> </v>
      </c>
      <c r="EM526" s="287"/>
      <c r="EN526" s="155"/>
      <c r="EO526" s="286"/>
      <c r="EP526" s="156"/>
      <c r="EQ526" s="155" t="str">
        <f t="shared" si="1544"/>
        <v xml:space="preserve"> </v>
      </c>
      <c r="ER526" s="287"/>
      <c r="ES526" s="155"/>
      <c r="ET526" s="286"/>
      <c r="EU526" s="156"/>
      <c r="EV526" s="155" t="str">
        <f t="shared" si="1544"/>
        <v xml:space="preserve"> </v>
      </c>
      <c r="EW526" s="287"/>
      <c r="EX526" s="155"/>
      <c r="EY526" s="286"/>
      <c r="EZ526" s="156"/>
      <c r="FA526" s="155" t="str">
        <f t="shared" si="1544"/>
        <v xml:space="preserve"> </v>
      </c>
      <c r="FB526" s="287"/>
      <c r="FC526" s="155"/>
      <c r="FD526" s="286"/>
    </row>
    <row r="527" spans="1:160" ht="15" customHeight="1">
      <c r="A527" s="361">
        <f>IF($A525+1=8,1, $A525+1)</f>
        <v>5</v>
      </c>
      <c r="B527" s="401"/>
      <c r="C527" s="385">
        <f>C525+1</f>
        <v>43350</v>
      </c>
      <c r="D527" s="275" t="s">
        <v>78</v>
      </c>
      <c r="E527" s="11" t="str">
        <f t="shared" si="1499"/>
        <v>AM</v>
      </c>
      <c r="F527" s="156"/>
      <c r="G527" s="155" t="str">
        <f t="shared" si="1545"/>
        <v xml:space="preserve"> </v>
      </c>
      <c r="H527" s="287"/>
      <c r="I527" s="155"/>
      <c r="J527" s="286"/>
      <c r="K527" s="156"/>
      <c r="L527" s="155" t="str">
        <f t="shared" si="1542"/>
        <v xml:space="preserve"> </v>
      </c>
      <c r="M527" s="287"/>
      <c r="N527" s="155"/>
      <c r="O527" s="286"/>
      <c r="P527" s="156"/>
      <c r="Q527" s="155" t="str">
        <f t="shared" si="1542"/>
        <v xml:space="preserve"> </v>
      </c>
      <c r="R527" s="287"/>
      <c r="S527" s="155"/>
      <c r="T527" s="286"/>
      <c r="U527" s="156"/>
      <c r="V527" s="155" t="str">
        <f t="shared" si="1542"/>
        <v xml:space="preserve"> </v>
      </c>
      <c r="W527" s="287"/>
      <c r="X527" s="155"/>
      <c r="Y527" s="286"/>
      <c r="Z527" s="156"/>
      <c r="AA527" s="155" t="str">
        <f t="shared" si="1542"/>
        <v xml:space="preserve"> </v>
      </c>
      <c r="AB527" s="287"/>
      <c r="AC527" s="155"/>
      <c r="AD527" s="286"/>
      <c r="AE527" s="156"/>
      <c r="AF527" s="155" t="str">
        <f t="shared" si="1542"/>
        <v xml:space="preserve"> </v>
      </c>
      <c r="AG527" s="287"/>
      <c r="AH527" s="155"/>
      <c r="AI527" s="286"/>
      <c r="AJ527" s="156"/>
      <c r="AK527" s="155" t="str">
        <f t="shared" si="1542"/>
        <v xml:space="preserve"> </v>
      </c>
      <c r="AL527" s="287"/>
      <c r="AM527" s="155"/>
      <c r="AN527" s="286"/>
      <c r="AO527" s="156"/>
      <c r="AP527" s="155" t="str">
        <f t="shared" si="1542"/>
        <v xml:space="preserve"> </v>
      </c>
      <c r="AQ527" s="287"/>
      <c r="AR527" s="155"/>
      <c r="AS527" s="286"/>
      <c r="AT527" s="156"/>
      <c r="AU527" s="155" t="str">
        <f t="shared" si="1542"/>
        <v xml:space="preserve"> </v>
      </c>
      <c r="AV527" s="287"/>
      <c r="AW527" s="155"/>
      <c r="AX527" s="286"/>
      <c r="AY527" s="156"/>
      <c r="AZ527" s="155" t="str">
        <f t="shared" si="1542"/>
        <v xml:space="preserve"> </v>
      </c>
      <c r="BA527" s="287"/>
      <c r="BB527" s="155"/>
      <c r="BC527" s="286"/>
      <c r="BD527" s="156"/>
      <c r="BE527" s="155" t="str">
        <f t="shared" si="1542"/>
        <v xml:space="preserve"> </v>
      </c>
      <c r="BF527" s="287"/>
      <c r="BG527" s="155"/>
      <c r="BH527" s="286"/>
      <c r="BI527" s="156"/>
      <c r="BJ527" s="155" t="str">
        <f t="shared" si="1542"/>
        <v xml:space="preserve"> </v>
      </c>
      <c r="BK527" s="287"/>
      <c r="BL527" s="155"/>
      <c r="BM527" s="286"/>
      <c r="BN527" s="156"/>
      <c r="BO527" s="155" t="str">
        <f t="shared" si="1542"/>
        <v xml:space="preserve"> </v>
      </c>
      <c r="BP527" s="287"/>
      <c r="BQ527" s="155"/>
      <c r="BR527" s="286"/>
      <c r="BS527" s="156"/>
      <c r="BT527" s="155" t="str">
        <f t="shared" si="1542"/>
        <v xml:space="preserve"> </v>
      </c>
      <c r="BU527" s="287"/>
      <c r="BV527" s="155"/>
      <c r="BW527" s="286"/>
      <c r="BX527" s="156"/>
      <c r="BY527" s="155" t="str">
        <f t="shared" si="1543"/>
        <v xml:space="preserve"> </v>
      </c>
      <c r="BZ527" s="287"/>
      <c r="CA527" s="155"/>
      <c r="CB527" s="286"/>
      <c r="CC527" s="156"/>
      <c r="CD527" s="155" t="str">
        <f t="shared" si="1543"/>
        <v xml:space="preserve"> </v>
      </c>
      <c r="CE527" s="287"/>
      <c r="CF527" s="155"/>
      <c r="CG527" s="286"/>
      <c r="CH527" s="156"/>
      <c r="CI527" s="155" t="str">
        <f t="shared" si="1543"/>
        <v xml:space="preserve"> </v>
      </c>
      <c r="CJ527" s="287"/>
      <c r="CK527" s="155"/>
      <c r="CL527" s="286"/>
      <c r="CM527" s="156"/>
      <c r="CN527" s="155" t="str">
        <f t="shared" si="1543"/>
        <v xml:space="preserve"> </v>
      </c>
      <c r="CO527" s="287"/>
      <c r="CP527" s="155"/>
      <c r="CQ527" s="286"/>
      <c r="CR527" s="156"/>
      <c r="CS527" s="155" t="str">
        <f t="shared" si="1543"/>
        <v xml:space="preserve"> </v>
      </c>
      <c r="CT527" s="287"/>
      <c r="CU527" s="155"/>
      <c r="CV527" s="286"/>
      <c r="CW527" s="156"/>
      <c r="CX527" s="155" t="str">
        <f t="shared" si="1543"/>
        <v xml:space="preserve"> </v>
      </c>
      <c r="CY527" s="287"/>
      <c r="CZ527" s="155"/>
      <c r="DA527" s="286"/>
      <c r="DB527" s="156"/>
      <c r="DC527" s="155" t="str">
        <f t="shared" si="1543"/>
        <v xml:space="preserve"> </v>
      </c>
      <c r="DD527" s="287"/>
      <c r="DE527" s="155"/>
      <c r="DF527" s="286"/>
      <c r="DG527" s="156"/>
      <c r="DH527" s="155" t="str">
        <f t="shared" si="1543"/>
        <v xml:space="preserve"> </v>
      </c>
      <c r="DI527" s="287"/>
      <c r="DJ527" s="155"/>
      <c r="DK527" s="286"/>
      <c r="DL527" s="156"/>
      <c r="DM527" s="155" t="str">
        <f t="shared" si="1543"/>
        <v xml:space="preserve"> </v>
      </c>
      <c r="DN527" s="287"/>
      <c r="DO527" s="155"/>
      <c r="DP527" s="286"/>
      <c r="DQ527" s="156"/>
      <c r="DR527" s="155" t="str">
        <f t="shared" si="1543"/>
        <v xml:space="preserve"> </v>
      </c>
      <c r="DS527" s="287"/>
      <c r="DT527" s="155"/>
      <c r="DU527" s="286"/>
      <c r="DV527" s="156"/>
      <c r="DW527" s="155" t="str">
        <f t="shared" si="1543"/>
        <v xml:space="preserve"> </v>
      </c>
      <c r="DX527" s="287"/>
      <c r="DY527" s="155"/>
      <c r="DZ527" s="286"/>
      <c r="EA527" s="156"/>
      <c r="EB527" s="155" t="str">
        <f t="shared" si="1543"/>
        <v xml:space="preserve"> </v>
      </c>
      <c r="EC527" s="287"/>
      <c r="ED527" s="155"/>
      <c r="EE527" s="286"/>
      <c r="EF527" s="156"/>
      <c r="EG527" s="155" t="str">
        <f t="shared" si="1543"/>
        <v xml:space="preserve"> </v>
      </c>
      <c r="EH527" s="287"/>
      <c r="EI527" s="155"/>
      <c r="EJ527" s="286"/>
      <c r="EK527" s="156"/>
      <c r="EL527" s="155" t="str">
        <f t="shared" si="1544"/>
        <v xml:space="preserve"> </v>
      </c>
      <c r="EM527" s="287"/>
      <c r="EN527" s="155"/>
      <c r="EO527" s="286"/>
      <c r="EP527" s="156"/>
      <c r="EQ527" s="155" t="str">
        <f t="shared" si="1544"/>
        <v xml:space="preserve"> </v>
      </c>
      <c r="ER527" s="287"/>
      <c r="ES527" s="155"/>
      <c r="ET527" s="286"/>
      <c r="EU527" s="156"/>
      <c r="EV527" s="155" t="str">
        <f t="shared" si="1544"/>
        <v xml:space="preserve"> </v>
      </c>
      <c r="EW527" s="287"/>
      <c r="EX527" s="155"/>
      <c r="EY527" s="286"/>
      <c r="EZ527" s="156"/>
      <c r="FA527" s="155" t="str">
        <f t="shared" si="1544"/>
        <v xml:space="preserve"> </v>
      </c>
      <c r="FB527" s="287"/>
      <c r="FC527" s="155"/>
      <c r="FD527" s="286"/>
    </row>
    <row r="528" spans="1:160" ht="15" customHeight="1">
      <c r="A528" s="361"/>
      <c r="B528" s="401"/>
      <c r="C528" s="385"/>
      <c r="D528" s="277"/>
      <c r="E528" s="11" t="str">
        <f t="shared" si="1499"/>
        <v>PM</v>
      </c>
      <c r="F528" s="156"/>
      <c r="G528" s="155" t="str">
        <f t="shared" si="1545"/>
        <v xml:space="preserve"> </v>
      </c>
      <c r="H528" s="287"/>
      <c r="I528" s="155"/>
      <c r="J528" s="286"/>
      <c r="K528" s="156"/>
      <c r="L528" s="155" t="str">
        <f t="shared" si="1542"/>
        <v xml:space="preserve"> </v>
      </c>
      <c r="M528" s="287"/>
      <c r="N528" s="155"/>
      <c r="O528" s="286"/>
      <c r="P528" s="156"/>
      <c r="Q528" s="155" t="str">
        <f t="shared" si="1542"/>
        <v xml:space="preserve"> </v>
      </c>
      <c r="R528" s="287"/>
      <c r="S528" s="155"/>
      <c r="T528" s="286"/>
      <c r="U528" s="156"/>
      <c r="V528" s="155" t="str">
        <f t="shared" si="1542"/>
        <v xml:space="preserve"> </v>
      </c>
      <c r="W528" s="287"/>
      <c r="X528" s="155"/>
      <c r="Y528" s="286"/>
      <c r="Z528" s="156"/>
      <c r="AA528" s="155" t="str">
        <f t="shared" si="1542"/>
        <v xml:space="preserve"> </v>
      </c>
      <c r="AB528" s="287"/>
      <c r="AC528" s="155"/>
      <c r="AD528" s="286"/>
      <c r="AE528" s="156"/>
      <c r="AF528" s="155" t="str">
        <f t="shared" si="1542"/>
        <v xml:space="preserve"> </v>
      </c>
      <c r="AG528" s="287"/>
      <c r="AH528" s="155"/>
      <c r="AI528" s="286"/>
      <c r="AJ528" s="156"/>
      <c r="AK528" s="155" t="str">
        <f t="shared" si="1542"/>
        <v xml:space="preserve"> </v>
      </c>
      <c r="AL528" s="287"/>
      <c r="AM528" s="155"/>
      <c r="AN528" s="286"/>
      <c r="AO528" s="156"/>
      <c r="AP528" s="155" t="str">
        <f t="shared" si="1542"/>
        <v xml:space="preserve"> </v>
      </c>
      <c r="AQ528" s="287"/>
      <c r="AR528" s="155"/>
      <c r="AS528" s="286"/>
      <c r="AT528" s="156"/>
      <c r="AU528" s="155" t="str">
        <f t="shared" si="1542"/>
        <v xml:space="preserve"> </v>
      </c>
      <c r="AV528" s="287"/>
      <c r="AW528" s="155"/>
      <c r="AX528" s="286"/>
      <c r="AY528" s="156"/>
      <c r="AZ528" s="155" t="str">
        <f t="shared" si="1542"/>
        <v xml:space="preserve"> </v>
      </c>
      <c r="BA528" s="287"/>
      <c r="BB528" s="155"/>
      <c r="BC528" s="286"/>
      <c r="BD528" s="156"/>
      <c r="BE528" s="155" t="str">
        <f t="shared" si="1542"/>
        <v xml:space="preserve"> </v>
      </c>
      <c r="BF528" s="287"/>
      <c r="BG528" s="155"/>
      <c r="BH528" s="286"/>
      <c r="BI528" s="156"/>
      <c r="BJ528" s="155" t="str">
        <f t="shared" si="1542"/>
        <v xml:space="preserve"> </v>
      </c>
      <c r="BK528" s="287"/>
      <c r="BL528" s="155"/>
      <c r="BM528" s="286"/>
      <c r="BN528" s="156"/>
      <c r="BO528" s="155" t="str">
        <f t="shared" si="1542"/>
        <v xml:space="preserve"> </v>
      </c>
      <c r="BP528" s="287"/>
      <c r="BQ528" s="155"/>
      <c r="BR528" s="286"/>
      <c r="BS528" s="156"/>
      <c r="BT528" s="155" t="str">
        <f t="shared" si="1542"/>
        <v xml:space="preserve"> </v>
      </c>
      <c r="BU528" s="287"/>
      <c r="BV528" s="155"/>
      <c r="BW528" s="286"/>
      <c r="BX528" s="156"/>
      <c r="BY528" s="155" t="str">
        <f t="shared" si="1543"/>
        <v xml:space="preserve"> </v>
      </c>
      <c r="BZ528" s="287"/>
      <c r="CA528" s="155"/>
      <c r="CB528" s="286"/>
      <c r="CC528" s="156"/>
      <c r="CD528" s="155" t="str">
        <f t="shared" si="1543"/>
        <v xml:space="preserve"> </v>
      </c>
      <c r="CE528" s="287"/>
      <c r="CF528" s="155"/>
      <c r="CG528" s="286"/>
      <c r="CH528" s="156"/>
      <c r="CI528" s="155" t="str">
        <f t="shared" si="1543"/>
        <v xml:space="preserve"> </v>
      </c>
      <c r="CJ528" s="287"/>
      <c r="CK528" s="155"/>
      <c r="CL528" s="286"/>
      <c r="CM528" s="156"/>
      <c r="CN528" s="155" t="str">
        <f t="shared" si="1543"/>
        <v xml:space="preserve"> </v>
      </c>
      <c r="CO528" s="287"/>
      <c r="CP528" s="155"/>
      <c r="CQ528" s="286"/>
      <c r="CR528" s="156"/>
      <c r="CS528" s="155" t="str">
        <f t="shared" si="1543"/>
        <v xml:space="preserve"> </v>
      </c>
      <c r="CT528" s="287"/>
      <c r="CU528" s="155"/>
      <c r="CV528" s="286"/>
      <c r="CW528" s="156"/>
      <c r="CX528" s="155" t="str">
        <f t="shared" si="1543"/>
        <v xml:space="preserve"> </v>
      </c>
      <c r="CY528" s="287"/>
      <c r="CZ528" s="155"/>
      <c r="DA528" s="286"/>
      <c r="DB528" s="156"/>
      <c r="DC528" s="155" t="str">
        <f t="shared" si="1543"/>
        <v xml:space="preserve"> </v>
      </c>
      <c r="DD528" s="287"/>
      <c r="DE528" s="155"/>
      <c r="DF528" s="286"/>
      <c r="DG528" s="156"/>
      <c r="DH528" s="155" t="str">
        <f t="shared" si="1543"/>
        <v xml:space="preserve"> </v>
      </c>
      <c r="DI528" s="287"/>
      <c r="DJ528" s="155"/>
      <c r="DK528" s="286"/>
      <c r="DL528" s="156"/>
      <c r="DM528" s="155" t="str">
        <f t="shared" si="1543"/>
        <v xml:space="preserve"> </v>
      </c>
      <c r="DN528" s="287"/>
      <c r="DO528" s="155"/>
      <c r="DP528" s="286"/>
      <c r="DQ528" s="156"/>
      <c r="DR528" s="155" t="str">
        <f t="shared" si="1543"/>
        <v xml:space="preserve"> </v>
      </c>
      <c r="DS528" s="287"/>
      <c r="DT528" s="155"/>
      <c r="DU528" s="286"/>
      <c r="DV528" s="156"/>
      <c r="DW528" s="155" t="str">
        <f t="shared" si="1543"/>
        <v xml:space="preserve"> </v>
      </c>
      <c r="DX528" s="287"/>
      <c r="DY528" s="155"/>
      <c r="DZ528" s="286"/>
      <c r="EA528" s="156"/>
      <c r="EB528" s="155" t="str">
        <f t="shared" si="1543"/>
        <v xml:space="preserve"> </v>
      </c>
      <c r="EC528" s="287"/>
      <c r="ED528" s="155"/>
      <c r="EE528" s="286"/>
      <c r="EF528" s="156"/>
      <c r="EG528" s="155" t="str">
        <f t="shared" si="1543"/>
        <v xml:space="preserve"> </v>
      </c>
      <c r="EH528" s="287"/>
      <c r="EI528" s="155"/>
      <c r="EJ528" s="286"/>
      <c r="EK528" s="156"/>
      <c r="EL528" s="155" t="str">
        <f t="shared" si="1544"/>
        <v xml:space="preserve"> </v>
      </c>
      <c r="EM528" s="287"/>
      <c r="EN528" s="155"/>
      <c r="EO528" s="286"/>
      <c r="EP528" s="156"/>
      <c r="EQ528" s="155" t="str">
        <f t="shared" si="1544"/>
        <v xml:space="preserve"> </v>
      </c>
      <c r="ER528" s="287"/>
      <c r="ES528" s="155"/>
      <c r="ET528" s="286"/>
      <c r="EU528" s="156"/>
      <c r="EV528" s="155" t="str">
        <f t="shared" si="1544"/>
        <v xml:space="preserve"> </v>
      </c>
      <c r="EW528" s="287"/>
      <c r="EX528" s="155"/>
      <c r="EY528" s="286"/>
      <c r="EZ528" s="156"/>
      <c r="FA528" s="155" t="str">
        <f t="shared" si="1544"/>
        <v xml:space="preserve"> </v>
      </c>
      <c r="FB528" s="287"/>
      <c r="FC528" s="155"/>
      <c r="FD528" s="286"/>
    </row>
    <row r="529" spans="1:160" ht="15" customHeight="1">
      <c r="A529" s="360">
        <f>IF($A527+1=8,1, $A527+1)</f>
        <v>6</v>
      </c>
      <c r="B529" s="401"/>
      <c r="C529" s="386">
        <f>C527+1</f>
        <v>43351</v>
      </c>
      <c r="D529" s="278" t="s">
        <v>79</v>
      </c>
      <c r="E529" s="221" t="str">
        <f t="shared" ref="E529:E593" si="1546">IF(E528="AM","PM","AM")</f>
        <v>AM</v>
      </c>
      <c r="F529" s="222"/>
      <c r="G529" s="217" t="str">
        <f t="shared" si="1545"/>
        <v xml:space="preserve"> </v>
      </c>
      <c r="H529" s="288"/>
      <c r="I529" s="217"/>
      <c r="J529" s="285"/>
      <c r="K529" s="222"/>
      <c r="L529" s="217" t="str">
        <f t="shared" si="1542"/>
        <v xml:space="preserve"> </v>
      </c>
      <c r="M529" s="288"/>
      <c r="N529" s="217"/>
      <c r="O529" s="285"/>
      <c r="P529" s="222"/>
      <c r="Q529" s="217" t="str">
        <f t="shared" si="1542"/>
        <v xml:space="preserve"> </v>
      </c>
      <c r="R529" s="288"/>
      <c r="S529" s="217"/>
      <c r="T529" s="285"/>
      <c r="U529" s="222"/>
      <c r="V529" s="217" t="str">
        <f t="shared" si="1542"/>
        <v xml:space="preserve"> </v>
      </c>
      <c r="W529" s="288"/>
      <c r="X529" s="217"/>
      <c r="Y529" s="285"/>
      <c r="Z529" s="222"/>
      <c r="AA529" s="217" t="str">
        <f t="shared" si="1542"/>
        <v xml:space="preserve"> </v>
      </c>
      <c r="AB529" s="288"/>
      <c r="AC529" s="217"/>
      <c r="AD529" s="285"/>
      <c r="AE529" s="222"/>
      <c r="AF529" s="217" t="str">
        <f t="shared" si="1542"/>
        <v xml:space="preserve"> </v>
      </c>
      <c r="AG529" s="288"/>
      <c r="AH529" s="217"/>
      <c r="AI529" s="285"/>
      <c r="AJ529" s="222"/>
      <c r="AK529" s="217" t="str">
        <f t="shared" si="1542"/>
        <v xml:space="preserve"> </v>
      </c>
      <c r="AL529" s="288"/>
      <c r="AM529" s="217"/>
      <c r="AN529" s="285"/>
      <c r="AO529" s="222"/>
      <c r="AP529" s="217" t="str">
        <f t="shared" si="1542"/>
        <v xml:space="preserve"> </v>
      </c>
      <c r="AQ529" s="288"/>
      <c r="AR529" s="217"/>
      <c r="AS529" s="285"/>
      <c r="AT529" s="222"/>
      <c r="AU529" s="217" t="str">
        <f t="shared" si="1542"/>
        <v xml:space="preserve"> </v>
      </c>
      <c r="AV529" s="288"/>
      <c r="AW529" s="217"/>
      <c r="AX529" s="285"/>
      <c r="AY529" s="222"/>
      <c r="AZ529" s="217" t="str">
        <f t="shared" si="1542"/>
        <v xml:space="preserve"> </v>
      </c>
      <c r="BA529" s="288"/>
      <c r="BB529" s="217"/>
      <c r="BC529" s="285"/>
      <c r="BD529" s="222"/>
      <c r="BE529" s="217" t="str">
        <f t="shared" si="1542"/>
        <v xml:space="preserve"> </v>
      </c>
      <c r="BF529" s="288"/>
      <c r="BG529" s="217"/>
      <c r="BH529" s="285"/>
      <c r="BI529" s="222"/>
      <c r="BJ529" s="217" t="str">
        <f t="shared" si="1542"/>
        <v xml:space="preserve"> </v>
      </c>
      <c r="BK529" s="288"/>
      <c r="BL529" s="217"/>
      <c r="BM529" s="285"/>
      <c r="BN529" s="222"/>
      <c r="BO529" s="217" t="str">
        <f t="shared" si="1542"/>
        <v xml:space="preserve"> </v>
      </c>
      <c r="BP529" s="288"/>
      <c r="BQ529" s="217"/>
      <c r="BR529" s="285"/>
      <c r="BS529" s="222"/>
      <c r="BT529" s="217" t="str">
        <f t="shared" si="1542"/>
        <v xml:space="preserve"> </v>
      </c>
      <c r="BU529" s="288"/>
      <c r="BV529" s="217"/>
      <c r="BW529" s="285"/>
      <c r="BX529" s="222"/>
      <c r="BY529" s="217" t="str">
        <f t="shared" si="1543"/>
        <v xml:space="preserve"> </v>
      </c>
      <c r="BZ529" s="288"/>
      <c r="CA529" s="217"/>
      <c r="CB529" s="285"/>
      <c r="CC529" s="222"/>
      <c r="CD529" s="217" t="str">
        <f t="shared" si="1543"/>
        <v xml:space="preserve"> </v>
      </c>
      <c r="CE529" s="288"/>
      <c r="CF529" s="217"/>
      <c r="CG529" s="285"/>
      <c r="CH529" s="222"/>
      <c r="CI529" s="217" t="str">
        <f t="shared" si="1543"/>
        <v xml:space="preserve"> </v>
      </c>
      <c r="CJ529" s="288"/>
      <c r="CK529" s="217"/>
      <c r="CL529" s="285"/>
      <c r="CM529" s="222"/>
      <c r="CN529" s="217" t="str">
        <f t="shared" si="1543"/>
        <v xml:space="preserve"> </v>
      </c>
      <c r="CO529" s="288"/>
      <c r="CP529" s="217"/>
      <c r="CQ529" s="285"/>
      <c r="CR529" s="222"/>
      <c r="CS529" s="217" t="str">
        <f t="shared" si="1543"/>
        <v xml:space="preserve"> </v>
      </c>
      <c r="CT529" s="288"/>
      <c r="CU529" s="217"/>
      <c r="CV529" s="285"/>
      <c r="CW529" s="222"/>
      <c r="CX529" s="217" t="str">
        <f t="shared" si="1543"/>
        <v xml:space="preserve"> </v>
      </c>
      <c r="CY529" s="288"/>
      <c r="CZ529" s="217"/>
      <c r="DA529" s="285"/>
      <c r="DB529" s="222"/>
      <c r="DC529" s="217" t="str">
        <f t="shared" si="1543"/>
        <v xml:space="preserve"> </v>
      </c>
      <c r="DD529" s="288"/>
      <c r="DE529" s="217"/>
      <c r="DF529" s="285"/>
      <c r="DG529" s="222"/>
      <c r="DH529" s="217" t="str">
        <f t="shared" si="1543"/>
        <v xml:space="preserve"> </v>
      </c>
      <c r="DI529" s="288"/>
      <c r="DJ529" s="217"/>
      <c r="DK529" s="285"/>
      <c r="DL529" s="222"/>
      <c r="DM529" s="217" t="str">
        <f t="shared" si="1543"/>
        <v xml:space="preserve"> </v>
      </c>
      <c r="DN529" s="288"/>
      <c r="DO529" s="217"/>
      <c r="DP529" s="285"/>
      <c r="DQ529" s="222"/>
      <c r="DR529" s="217" t="str">
        <f t="shared" si="1543"/>
        <v xml:space="preserve"> </v>
      </c>
      <c r="DS529" s="288"/>
      <c r="DT529" s="217"/>
      <c r="DU529" s="285"/>
      <c r="DV529" s="222"/>
      <c r="DW529" s="217" t="str">
        <f t="shared" si="1543"/>
        <v xml:space="preserve"> </v>
      </c>
      <c r="DX529" s="288"/>
      <c r="DY529" s="217"/>
      <c r="DZ529" s="285"/>
      <c r="EA529" s="222"/>
      <c r="EB529" s="217" t="str">
        <f t="shared" si="1543"/>
        <v xml:space="preserve"> </v>
      </c>
      <c r="EC529" s="288"/>
      <c r="ED529" s="217"/>
      <c r="EE529" s="285"/>
      <c r="EF529" s="222"/>
      <c r="EG529" s="217" t="str">
        <f t="shared" si="1543"/>
        <v xml:space="preserve"> </v>
      </c>
      <c r="EH529" s="288"/>
      <c r="EI529" s="217"/>
      <c r="EJ529" s="285"/>
      <c r="EK529" s="222"/>
      <c r="EL529" s="217" t="str">
        <f t="shared" si="1544"/>
        <v xml:space="preserve"> </v>
      </c>
      <c r="EM529" s="288"/>
      <c r="EN529" s="217"/>
      <c r="EO529" s="285"/>
      <c r="EP529" s="222"/>
      <c r="EQ529" s="217" t="str">
        <f t="shared" si="1544"/>
        <v xml:space="preserve"> </v>
      </c>
      <c r="ER529" s="288"/>
      <c r="ES529" s="217"/>
      <c r="ET529" s="285"/>
      <c r="EU529" s="222"/>
      <c r="EV529" s="217" t="str">
        <f t="shared" si="1544"/>
        <v xml:space="preserve"> </v>
      </c>
      <c r="EW529" s="288"/>
      <c r="EX529" s="217"/>
      <c r="EY529" s="285"/>
      <c r="EZ529" s="222"/>
      <c r="FA529" s="217" t="str">
        <f t="shared" si="1544"/>
        <v xml:space="preserve"> </v>
      </c>
      <c r="FB529" s="288"/>
      <c r="FC529" s="217"/>
      <c r="FD529" s="285"/>
    </row>
    <row r="530" spans="1:160" ht="15" customHeight="1">
      <c r="A530" s="360"/>
      <c r="B530" s="401"/>
      <c r="C530" s="386"/>
      <c r="D530" s="279"/>
      <c r="E530" s="221" t="str">
        <f t="shared" si="1546"/>
        <v>PM</v>
      </c>
      <c r="F530" s="222"/>
      <c r="G530" s="217" t="str">
        <f t="shared" si="1545"/>
        <v xml:space="preserve"> </v>
      </c>
      <c r="H530" s="288"/>
      <c r="I530" s="217"/>
      <c r="J530" s="285"/>
      <c r="K530" s="222"/>
      <c r="L530" s="217" t="str">
        <f t="shared" si="1542"/>
        <v xml:space="preserve"> </v>
      </c>
      <c r="M530" s="288"/>
      <c r="N530" s="217"/>
      <c r="O530" s="285"/>
      <c r="P530" s="222"/>
      <c r="Q530" s="217" t="str">
        <f t="shared" si="1542"/>
        <v xml:space="preserve"> </v>
      </c>
      <c r="R530" s="288"/>
      <c r="S530" s="217"/>
      <c r="T530" s="285"/>
      <c r="U530" s="222"/>
      <c r="V530" s="217" t="str">
        <f t="shared" si="1542"/>
        <v xml:space="preserve"> </v>
      </c>
      <c r="W530" s="288"/>
      <c r="X530" s="217"/>
      <c r="Y530" s="285"/>
      <c r="Z530" s="222"/>
      <c r="AA530" s="217" t="str">
        <f t="shared" si="1542"/>
        <v xml:space="preserve"> </v>
      </c>
      <c r="AB530" s="288"/>
      <c r="AC530" s="217"/>
      <c r="AD530" s="285"/>
      <c r="AE530" s="222"/>
      <c r="AF530" s="217" t="str">
        <f t="shared" si="1542"/>
        <v xml:space="preserve"> </v>
      </c>
      <c r="AG530" s="288"/>
      <c r="AH530" s="217"/>
      <c r="AI530" s="285"/>
      <c r="AJ530" s="222"/>
      <c r="AK530" s="217" t="str">
        <f t="shared" si="1542"/>
        <v xml:space="preserve"> </v>
      </c>
      <c r="AL530" s="288"/>
      <c r="AM530" s="217"/>
      <c r="AN530" s="285"/>
      <c r="AO530" s="222"/>
      <c r="AP530" s="217" t="str">
        <f t="shared" si="1542"/>
        <v xml:space="preserve"> </v>
      </c>
      <c r="AQ530" s="288"/>
      <c r="AR530" s="217"/>
      <c r="AS530" s="285"/>
      <c r="AT530" s="222"/>
      <c r="AU530" s="217" t="str">
        <f t="shared" si="1542"/>
        <v xml:space="preserve"> </v>
      </c>
      <c r="AV530" s="288"/>
      <c r="AW530" s="217"/>
      <c r="AX530" s="285"/>
      <c r="AY530" s="222"/>
      <c r="AZ530" s="217" t="str">
        <f t="shared" si="1542"/>
        <v xml:space="preserve"> </v>
      </c>
      <c r="BA530" s="288"/>
      <c r="BB530" s="217"/>
      <c r="BC530" s="285"/>
      <c r="BD530" s="222"/>
      <c r="BE530" s="217" t="str">
        <f t="shared" si="1542"/>
        <v xml:space="preserve"> </v>
      </c>
      <c r="BF530" s="288"/>
      <c r="BG530" s="217"/>
      <c r="BH530" s="285"/>
      <c r="BI530" s="222"/>
      <c r="BJ530" s="217" t="str">
        <f t="shared" si="1542"/>
        <v xml:space="preserve"> </v>
      </c>
      <c r="BK530" s="288"/>
      <c r="BL530" s="217"/>
      <c r="BM530" s="285"/>
      <c r="BN530" s="222"/>
      <c r="BO530" s="217" t="str">
        <f t="shared" si="1542"/>
        <v xml:space="preserve"> </v>
      </c>
      <c r="BP530" s="288"/>
      <c r="BQ530" s="217"/>
      <c r="BR530" s="285"/>
      <c r="BS530" s="222"/>
      <c r="BT530" s="217" t="str">
        <f t="shared" si="1542"/>
        <v xml:space="preserve"> </v>
      </c>
      <c r="BU530" s="288"/>
      <c r="BV530" s="217"/>
      <c r="BW530" s="285"/>
      <c r="BX530" s="222"/>
      <c r="BY530" s="217" t="str">
        <f t="shared" si="1543"/>
        <v xml:space="preserve"> </v>
      </c>
      <c r="BZ530" s="288"/>
      <c r="CA530" s="217"/>
      <c r="CB530" s="285"/>
      <c r="CC530" s="222"/>
      <c r="CD530" s="217" t="str">
        <f t="shared" si="1543"/>
        <v xml:space="preserve"> </v>
      </c>
      <c r="CE530" s="288"/>
      <c r="CF530" s="217"/>
      <c r="CG530" s="285"/>
      <c r="CH530" s="222"/>
      <c r="CI530" s="217" t="str">
        <f t="shared" si="1543"/>
        <v xml:space="preserve"> </v>
      </c>
      <c r="CJ530" s="288"/>
      <c r="CK530" s="217"/>
      <c r="CL530" s="285"/>
      <c r="CM530" s="222"/>
      <c r="CN530" s="217" t="str">
        <f t="shared" si="1543"/>
        <v xml:space="preserve"> </v>
      </c>
      <c r="CO530" s="288"/>
      <c r="CP530" s="217"/>
      <c r="CQ530" s="285"/>
      <c r="CR530" s="222"/>
      <c r="CS530" s="217" t="str">
        <f t="shared" si="1543"/>
        <v xml:space="preserve"> </v>
      </c>
      <c r="CT530" s="288"/>
      <c r="CU530" s="217"/>
      <c r="CV530" s="285"/>
      <c r="CW530" s="222"/>
      <c r="CX530" s="217" t="str">
        <f t="shared" si="1543"/>
        <v xml:space="preserve"> </v>
      </c>
      <c r="CY530" s="288"/>
      <c r="CZ530" s="217"/>
      <c r="DA530" s="285"/>
      <c r="DB530" s="222"/>
      <c r="DC530" s="217" t="str">
        <f t="shared" si="1543"/>
        <v xml:space="preserve"> </v>
      </c>
      <c r="DD530" s="288"/>
      <c r="DE530" s="217"/>
      <c r="DF530" s="285"/>
      <c r="DG530" s="222"/>
      <c r="DH530" s="217" t="str">
        <f t="shared" si="1543"/>
        <v xml:space="preserve"> </v>
      </c>
      <c r="DI530" s="288"/>
      <c r="DJ530" s="217"/>
      <c r="DK530" s="285"/>
      <c r="DL530" s="222"/>
      <c r="DM530" s="217" t="str">
        <f t="shared" si="1543"/>
        <v xml:space="preserve"> </v>
      </c>
      <c r="DN530" s="288"/>
      <c r="DO530" s="217"/>
      <c r="DP530" s="285"/>
      <c r="DQ530" s="222"/>
      <c r="DR530" s="217" t="str">
        <f t="shared" si="1543"/>
        <v xml:space="preserve"> </v>
      </c>
      <c r="DS530" s="288"/>
      <c r="DT530" s="217"/>
      <c r="DU530" s="285"/>
      <c r="DV530" s="222"/>
      <c r="DW530" s="217" t="str">
        <f t="shared" si="1543"/>
        <v xml:space="preserve"> </v>
      </c>
      <c r="DX530" s="288"/>
      <c r="DY530" s="217"/>
      <c r="DZ530" s="285"/>
      <c r="EA530" s="222"/>
      <c r="EB530" s="217" t="str">
        <f t="shared" si="1543"/>
        <v xml:space="preserve"> </v>
      </c>
      <c r="EC530" s="288"/>
      <c r="ED530" s="217"/>
      <c r="EE530" s="285"/>
      <c r="EF530" s="222"/>
      <c r="EG530" s="217" t="str">
        <f t="shared" si="1543"/>
        <v xml:space="preserve"> </v>
      </c>
      <c r="EH530" s="288"/>
      <c r="EI530" s="217"/>
      <c r="EJ530" s="285"/>
      <c r="EK530" s="222"/>
      <c r="EL530" s="217" t="str">
        <f t="shared" si="1544"/>
        <v xml:space="preserve"> </v>
      </c>
      <c r="EM530" s="288"/>
      <c r="EN530" s="217"/>
      <c r="EO530" s="285"/>
      <c r="EP530" s="222"/>
      <c r="EQ530" s="217" t="str">
        <f t="shared" si="1544"/>
        <v xml:space="preserve"> </v>
      </c>
      <c r="ER530" s="288"/>
      <c r="ES530" s="217"/>
      <c r="ET530" s="285"/>
      <c r="EU530" s="222"/>
      <c r="EV530" s="217" t="str">
        <f t="shared" si="1544"/>
        <v xml:space="preserve"> </v>
      </c>
      <c r="EW530" s="288"/>
      <c r="EX530" s="217"/>
      <c r="EY530" s="285"/>
      <c r="EZ530" s="222"/>
      <c r="FA530" s="217" t="str">
        <f t="shared" si="1544"/>
        <v xml:space="preserve"> </v>
      </c>
      <c r="FB530" s="288"/>
      <c r="FC530" s="217"/>
      <c r="FD530" s="285"/>
    </row>
    <row r="531" spans="1:160" ht="15" customHeight="1">
      <c r="A531" s="360">
        <f>IF($A529+1=8,1, $A529+1)</f>
        <v>7</v>
      </c>
      <c r="B531" s="401"/>
      <c r="C531" s="386">
        <f>C529+1</f>
        <v>43352</v>
      </c>
      <c r="D531" s="278" t="s">
        <v>80</v>
      </c>
      <c r="E531" s="221" t="str">
        <f t="shared" si="1546"/>
        <v>AM</v>
      </c>
      <c r="F531" s="222"/>
      <c r="G531" s="217" t="str">
        <f t="shared" si="1545"/>
        <v xml:space="preserve"> </v>
      </c>
      <c r="H531" s="288"/>
      <c r="I531" s="217"/>
      <c r="J531" s="285"/>
      <c r="K531" s="222"/>
      <c r="L531" s="217" t="str">
        <f t="shared" si="1542"/>
        <v xml:space="preserve"> </v>
      </c>
      <c r="M531" s="288"/>
      <c r="N531" s="217"/>
      <c r="O531" s="285"/>
      <c r="P531" s="222"/>
      <c r="Q531" s="217" t="str">
        <f t="shared" si="1542"/>
        <v xml:space="preserve"> </v>
      </c>
      <c r="R531" s="288"/>
      <c r="S531" s="217"/>
      <c r="T531" s="285"/>
      <c r="U531" s="222"/>
      <c r="V531" s="217" t="str">
        <f t="shared" si="1542"/>
        <v xml:space="preserve"> </v>
      </c>
      <c r="W531" s="288"/>
      <c r="X531" s="217"/>
      <c r="Y531" s="285"/>
      <c r="Z531" s="222"/>
      <c r="AA531" s="217" t="str">
        <f t="shared" si="1542"/>
        <v xml:space="preserve"> </v>
      </c>
      <c r="AB531" s="288"/>
      <c r="AC531" s="217"/>
      <c r="AD531" s="285"/>
      <c r="AE531" s="222"/>
      <c r="AF531" s="217" t="str">
        <f t="shared" si="1542"/>
        <v xml:space="preserve"> </v>
      </c>
      <c r="AG531" s="288"/>
      <c r="AH531" s="217"/>
      <c r="AI531" s="285"/>
      <c r="AJ531" s="222"/>
      <c r="AK531" s="217" t="str">
        <f t="shared" si="1542"/>
        <v xml:space="preserve"> </v>
      </c>
      <c r="AL531" s="288"/>
      <c r="AM531" s="217"/>
      <c r="AN531" s="285"/>
      <c r="AO531" s="222"/>
      <c r="AP531" s="217" t="str">
        <f t="shared" si="1542"/>
        <v xml:space="preserve"> </v>
      </c>
      <c r="AQ531" s="288"/>
      <c r="AR531" s="217"/>
      <c r="AS531" s="285"/>
      <c r="AT531" s="222"/>
      <c r="AU531" s="217" t="str">
        <f t="shared" si="1542"/>
        <v xml:space="preserve"> </v>
      </c>
      <c r="AV531" s="288"/>
      <c r="AW531" s="217"/>
      <c r="AX531" s="285"/>
      <c r="AY531" s="222"/>
      <c r="AZ531" s="217" t="str">
        <f t="shared" si="1542"/>
        <v xml:space="preserve"> </v>
      </c>
      <c r="BA531" s="288"/>
      <c r="BB531" s="217"/>
      <c r="BC531" s="285"/>
      <c r="BD531" s="222"/>
      <c r="BE531" s="217" t="str">
        <f t="shared" si="1542"/>
        <v xml:space="preserve"> </v>
      </c>
      <c r="BF531" s="288"/>
      <c r="BG531" s="217"/>
      <c r="BH531" s="285"/>
      <c r="BI531" s="222"/>
      <c r="BJ531" s="217" t="str">
        <f t="shared" si="1542"/>
        <v xml:space="preserve"> </v>
      </c>
      <c r="BK531" s="288"/>
      <c r="BL531" s="217"/>
      <c r="BM531" s="285"/>
      <c r="BN531" s="222"/>
      <c r="BO531" s="217" t="str">
        <f t="shared" si="1542"/>
        <v xml:space="preserve"> </v>
      </c>
      <c r="BP531" s="288"/>
      <c r="BQ531" s="217"/>
      <c r="BR531" s="285"/>
      <c r="BS531" s="222"/>
      <c r="BT531" s="217" t="str">
        <f t="shared" si="1542"/>
        <v xml:space="preserve"> </v>
      </c>
      <c r="BU531" s="288"/>
      <c r="BV531" s="217"/>
      <c r="BW531" s="285"/>
      <c r="BX531" s="222"/>
      <c r="BY531" s="217" t="str">
        <f t="shared" si="1543"/>
        <v xml:space="preserve"> </v>
      </c>
      <c r="BZ531" s="288"/>
      <c r="CA531" s="217"/>
      <c r="CB531" s="285"/>
      <c r="CC531" s="222"/>
      <c r="CD531" s="217" t="str">
        <f t="shared" si="1543"/>
        <v xml:space="preserve"> </v>
      </c>
      <c r="CE531" s="288"/>
      <c r="CF531" s="217"/>
      <c r="CG531" s="285"/>
      <c r="CH531" s="222"/>
      <c r="CI531" s="217" t="str">
        <f t="shared" si="1543"/>
        <v xml:space="preserve"> </v>
      </c>
      <c r="CJ531" s="288"/>
      <c r="CK531" s="217"/>
      <c r="CL531" s="285"/>
      <c r="CM531" s="222"/>
      <c r="CN531" s="217" t="str">
        <f t="shared" si="1543"/>
        <v xml:space="preserve"> </v>
      </c>
      <c r="CO531" s="288"/>
      <c r="CP531" s="217"/>
      <c r="CQ531" s="285"/>
      <c r="CR531" s="222"/>
      <c r="CS531" s="217" t="str">
        <f t="shared" si="1543"/>
        <v xml:space="preserve"> </v>
      </c>
      <c r="CT531" s="288"/>
      <c r="CU531" s="217"/>
      <c r="CV531" s="285"/>
      <c r="CW531" s="222"/>
      <c r="CX531" s="217" t="str">
        <f t="shared" si="1543"/>
        <v xml:space="preserve"> </v>
      </c>
      <c r="CY531" s="288"/>
      <c r="CZ531" s="217"/>
      <c r="DA531" s="285"/>
      <c r="DB531" s="222"/>
      <c r="DC531" s="217" t="str">
        <f t="shared" si="1543"/>
        <v xml:space="preserve"> </v>
      </c>
      <c r="DD531" s="288"/>
      <c r="DE531" s="217"/>
      <c r="DF531" s="285"/>
      <c r="DG531" s="222"/>
      <c r="DH531" s="217" t="str">
        <f t="shared" si="1543"/>
        <v xml:space="preserve"> </v>
      </c>
      <c r="DI531" s="288"/>
      <c r="DJ531" s="217"/>
      <c r="DK531" s="285"/>
      <c r="DL531" s="222"/>
      <c r="DM531" s="217" t="str">
        <f t="shared" si="1543"/>
        <v xml:space="preserve"> </v>
      </c>
      <c r="DN531" s="288"/>
      <c r="DO531" s="217"/>
      <c r="DP531" s="285"/>
      <c r="DQ531" s="222"/>
      <c r="DR531" s="217" t="str">
        <f t="shared" si="1543"/>
        <v xml:space="preserve"> </v>
      </c>
      <c r="DS531" s="288"/>
      <c r="DT531" s="217"/>
      <c r="DU531" s="285"/>
      <c r="DV531" s="222"/>
      <c r="DW531" s="217" t="str">
        <f t="shared" si="1543"/>
        <v xml:space="preserve"> </v>
      </c>
      <c r="DX531" s="288"/>
      <c r="DY531" s="217"/>
      <c r="DZ531" s="285"/>
      <c r="EA531" s="222"/>
      <c r="EB531" s="217" t="str">
        <f t="shared" si="1543"/>
        <v xml:space="preserve"> </v>
      </c>
      <c r="EC531" s="288"/>
      <c r="ED531" s="217"/>
      <c r="EE531" s="285"/>
      <c r="EF531" s="222"/>
      <c r="EG531" s="217" t="str">
        <f t="shared" si="1543"/>
        <v xml:space="preserve"> </v>
      </c>
      <c r="EH531" s="288"/>
      <c r="EI531" s="217"/>
      <c r="EJ531" s="285"/>
      <c r="EK531" s="222"/>
      <c r="EL531" s="217" t="str">
        <f t="shared" si="1544"/>
        <v xml:space="preserve"> </v>
      </c>
      <c r="EM531" s="288"/>
      <c r="EN531" s="217"/>
      <c r="EO531" s="285"/>
      <c r="EP531" s="222"/>
      <c r="EQ531" s="217" t="str">
        <f t="shared" si="1544"/>
        <v xml:space="preserve"> </v>
      </c>
      <c r="ER531" s="288"/>
      <c r="ES531" s="217"/>
      <c r="ET531" s="285"/>
      <c r="EU531" s="222"/>
      <c r="EV531" s="217" t="str">
        <f t="shared" si="1544"/>
        <v xml:space="preserve"> </v>
      </c>
      <c r="EW531" s="288"/>
      <c r="EX531" s="217"/>
      <c r="EY531" s="285"/>
      <c r="EZ531" s="222"/>
      <c r="FA531" s="217" t="str">
        <f t="shared" si="1544"/>
        <v xml:space="preserve"> </v>
      </c>
      <c r="FB531" s="288"/>
      <c r="FC531" s="217"/>
      <c r="FD531" s="285"/>
    </row>
    <row r="532" spans="1:160" ht="15" customHeight="1">
      <c r="A532" s="360"/>
      <c r="B532" s="401"/>
      <c r="C532" s="386"/>
      <c r="D532" s="279"/>
      <c r="E532" s="221" t="str">
        <f t="shared" si="1546"/>
        <v>PM</v>
      </c>
      <c r="F532" s="222"/>
      <c r="G532" s="217" t="str">
        <f t="shared" si="1545"/>
        <v xml:space="preserve"> </v>
      </c>
      <c r="H532" s="288"/>
      <c r="I532" s="217"/>
      <c r="J532" s="285"/>
      <c r="K532" s="222"/>
      <c r="L532" s="217" t="str">
        <f t="shared" si="1542"/>
        <v xml:space="preserve"> </v>
      </c>
      <c r="M532" s="288"/>
      <c r="N532" s="217"/>
      <c r="O532" s="285"/>
      <c r="P532" s="222"/>
      <c r="Q532" s="217" t="str">
        <f t="shared" si="1542"/>
        <v xml:space="preserve"> </v>
      </c>
      <c r="R532" s="288"/>
      <c r="S532" s="217"/>
      <c r="T532" s="285"/>
      <c r="U532" s="222"/>
      <c r="V532" s="217" t="str">
        <f t="shared" si="1542"/>
        <v xml:space="preserve"> </v>
      </c>
      <c r="W532" s="288"/>
      <c r="X532" s="217"/>
      <c r="Y532" s="285"/>
      <c r="Z532" s="222"/>
      <c r="AA532" s="217" t="str">
        <f t="shared" si="1542"/>
        <v xml:space="preserve"> </v>
      </c>
      <c r="AB532" s="288"/>
      <c r="AC532" s="217"/>
      <c r="AD532" s="285"/>
      <c r="AE532" s="222"/>
      <c r="AF532" s="217" t="str">
        <f t="shared" si="1542"/>
        <v xml:space="preserve"> </v>
      </c>
      <c r="AG532" s="288"/>
      <c r="AH532" s="217"/>
      <c r="AI532" s="285"/>
      <c r="AJ532" s="222"/>
      <c r="AK532" s="217" t="str">
        <f t="shared" si="1542"/>
        <v xml:space="preserve"> </v>
      </c>
      <c r="AL532" s="288"/>
      <c r="AM532" s="217"/>
      <c r="AN532" s="285"/>
      <c r="AO532" s="222"/>
      <c r="AP532" s="217" t="str">
        <f t="shared" si="1542"/>
        <v xml:space="preserve"> </v>
      </c>
      <c r="AQ532" s="288"/>
      <c r="AR532" s="217"/>
      <c r="AS532" s="285"/>
      <c r="AT532" s="222"/>
      <c r="AU532" s="217" t="str">
        <f t="shared" si="1542"/>
        <v xml:space="preserve"> </v>
      </c>
      <c r="AV532" s="288"/>
      <c r="AW532" s="217"/>
      <c r="AX532" s="285"/>
      <c r="AY532" s="222"/>
      <c r="AZ532" s="217" t="str">
        <f t="shared" si="1542"/>
        <v xml:space="preserve"> </v>
      </c>
      <c r="BA532" s="288"/>
      <c r="BB532" s="217"/>
      <c r="BC532" s="285"/>
      <c r="BD532" s="222"/>
      <c r="BE532" s="217" t="str">
        <f t="shared" si="1542"/>
        <v xml:space="preserve"> </v>
      </c>
      <c r="BF532" s="288"/>
      <c r="BG532" s="217"/>
      <c r="BH532" s="285"/>
      <c r="BI532" s="222"/>
      <c r="BJ532" s="217" t="str">
        <f t="shared" si="1542"/>
        <v xml:space="preserve"> </v>
      </c>
      <c r="BK532" s="288"/>
      <c r="BL532" s="217"/>
      <c r="BM532" s="285"/>
      <c r="BN532" s="222"/>
      <c r="BO532" s="217" t="str">
        <f t="shared" si="1542"/>
        <v xml:space="preserve"> </v>
      </c>
      <c r="BP532" s="288"/>
      <c r="BQ532" s="217"/>
      <c r="BR532" s="285"/>
      <c r="BS532" s="222"/>
      <c r="BT532" s="217" t="str">
        <f t="shared" si="1542"/>
        <v xml:space="preserve"> </v>
      </c>
      <c r="BU532" s="288"/>
      <c r="BV532" s="217"/>
      <c r="BW532" s="285"/>
      <c r="BX532" s="222"/>
      <c r="BY532" s="217" t="str">
        <f t="shared" si="1543"/>
        <v xml:space="preserve"> </v>
      </c>
      <c r="BZ532" s="288"/>
      <c r="CA532" s="217"/>
      <c r="CB532" s="285"/>
      <c r="CC532" s="222"/>
      <c r="CD532" s="217" t="str">
        <f t="shared" si="1543"/>
        <v xml:space="preserve"> </v>
      </c>
      <c r="CE532" s="288"/>
      <c r="CF532" s="217"/>
      <c r="CG532" s="285"/>
      <c r="CH532" s="222"/>
      <c r="CI532" s="217" t="str">
        <f t="shared" si="1543"/>
        <v xml:space="preserve"> </v>
      </c>
      <c r="CJ532" s="288"/>
      <c r="CK532" s="217"/>
      <c r="CL532" s="285"/>
      <c r="CM532" s="222"/>
      <c r="CN532" s="217" t="str">
        <f t="shared" si="1543"/>
        <v xml:space="preserve"> </v>
      </c>
      <c r="CO532" s="288"/>
      <c r="CP532" s="217"/>
      <c r="CQ532" s="285"/>
      <c r="CR532" s="222"/>
      <c r="CS532" s="217" t="str">
        <f t="shared" si="1543"/>
        <v xml:space="preserve"> </v>
      </c>
      <c r="CT532" s="288"/>
      <c r="CU532" s="217"/>
      <c r="CV532" s="285"/>
      <c r="CW532" s="222"/>
      <c r="CX532" s="217" t="str">
        <f t="shared" si="1543"/>
        <v xml:space="preserve"> </v>
      </c>
      <c r="CY532" s="288"/>
      <c r="CZ532" s="217"/>
      <c r="DA532" s="285"/>
      <c r="DB532" s="222"/>
      <c r="DC532" s="217" t="str">
        <f t="shared" si="1543"/>
        <v xml:space="preserve"> </v>
      </c>
      <c r="DD532" s="288"/>
      <c r="DE532" s="217"/>
      <c r="DF532" s="285"/>
      <c r="DG532" s="222"/>
      <c r="DH532" s="217" t="str">
        <f t="shared" si="1543"/>
        <v xml:space="preserve"> </v>
      </c>
      <c r="DI532" s="288"/>
      <c r="DJ532" s="217"/>
      <c r="DK532" s="285"/>
      <c r="DL532" s="222"/>
      <c r="DM532" s="217" t="str">
        <f t="shared" si="1543"/>
        <v xml:space="preserve"> </v>
      </c>
      <c r="DN532" s="288"/>
      <c r="DO532" s="217"/>
      <c r="DP532" s="285"/>
      <c r="DQ532" s="222"/>
      <c r="DR532" s="217" t="str">
        <f t="shared" si="1543"/>
        <v xml:space="preserve"> </v>
      </c>
      <c r="DS532" s="288"/>
      <c r="DT532" s="217"/>
      <c r="DU532" s="285"/>
      <c r="DV532" s="222"/>
      <c r="DW532" s="217" t="str">
        <f t="shared" si="1543"/>
        <v xml:space="preserve"> </v>
      </c>
      <c r="DX532" s="288"/>
      <c r="DY532" s="217"/>
      <c r="DZ532" s="285"/>
      <c r="EA532" s="222"/>
      <c r="EB532" s="217" t="str">
        <f t="shared" si="1543"/>
        <v xml:space="preserve"> </v>
      </c>
      <c r="EC532" s="288"/>
      <c r="ED532" s="217"/>
      <c r="EE532" s="285"/>
      <c r="EF532" s="222"/>
      <c r="EG532" s="217" t="str">
        <f t="shared" si="1543"/>
        <v xml:space="preserve"> </v>
      </c>
      <c r="EH532" s="288"/>
      <c r="EI532" s="217"/>
      <c r="EJ532" s="285"/>
      <c r="EK532" s="222"/>
      <c r="EL532" s="217" t="str">
        <f t="shared" si="1544"/>
        <v xml:space="preserve"> </v>
      </c>
      <c r="EM532" s="288"/>
      <c r="EN532" s="217"/>
      <c r="EO532" s="285"/>
      <c r="EP532" s="222"/>
      <c r="EQ532" s="217" t="str">
        <f t="shared" si="1544"/>
        <v xml:space="preserve"> </v>
      </c>
      <c r="ER532" s="288"/>
      <c r="ES532" s="217"/>
      <c r="ET532" s="285"/>
      <c r="EU532" s="222"/>
      <c r="EV532" s="217" t="str">
        <f t="shared" si="1544"/>
        <v xml:space="preserve"> </v>
      </c>
      <c r="EW532" s="288"/>
      <c r="EX532" s="217"/>
      <c r="EY532" s="285"/>
      <c r="EZ532" s="222"/>
      <c r="FA532" s="217" t="str">
        <f t="shared" si="1544"/>
        <v xml:space="preserve"> </v>
      </c>
      <c r="FB532" s="288"/>
      <c r="FC532" s="217"/>
      <c r="FD532" s="285"/>
    </row>
    <row r="533" spans="1:160" ht="15" customHeight="1">
      <c r="A533" s="361">
        <f>IF($A531+1=8,1, $A531+1)</f>
        <v>1</v>
      </c>
      <c r="B533" s="401"/>
      <c r="C533" s="385">
        <f>C531+1</f>
        <v>43353</v>
      </c>
      <c r="D533" s="275" t="s">
        <v>74</v>
      </c>
      <c r="E533" s="11" t="str">
        <f t="shared" si="1546"/>
        <v>AM</v>
      </c>
      <c r="F533" s="156"/>
      <c r="G533" s="155" t="str">
        <f t="shared" si="1545"/>
        <v xml:space="preserve"> </v>
      </c>
      <c r="H533" s="287"/>
      <c r="I533" s="155"/>
      <c r="J533" s="286"/>
      <c r="K533" s="156"/>
      <c r="L533" s="155" t="str">
        <f t="shared" ref="L533:BT548" si="1547">IF(K533="Absent",0," ")</f>
        <v xml:space="preserve"> </v>
      </c>
      <c r="M533" s="287"/>
      <c r="N533" s="155"/>
      <c r="O533" s="286"/>
      <c r="P533" s="156"/>
      <c r="Q533" s="155" t="str">
        <f t="shared" si="1547"/>
        <v xml:space="preserve"> </v>
      </c>
      <c r="R533" s="287"/>
      <c r="S533" s="155"/>
      <c r="T533" s="286"/>
      <c r="U533" s="156"/>
      <c r="V533" s="155" t="str">
        <f t="shared" si="1547"/>
        <v xml:space="preserve"> </v>
      </c>
      <c r="W533" s="287"/>
      <c r="X533" s="155"/>
      <c r="Y533" s="286"/>
      <c r="Z533" s="156"/>
      <c r="AA533" s="155" t="str">
        <f t="shared" si="1547"/>
        <v xml:space="preserve"> </v>
      </c>
      <c r="AB533" s="287"/>
      <c r="AC533" s="155"/>
      <c r="AD533" s="286"/>
      <c r="AE533" s="156"/>
      <c r="AF533" s="155" t="str">
        <f t="shared" si="1547"/>
        <v xml:space="preserve"> </v>
      </c>
      <c r="AG533" s="287"/>
      <c r="AH533" s="155"/>
      <c r="AI533" s="286"/>
      <c r="AJ533" s="156"/>
      <c r="AK533" s="155" t="str">
        <f t="shared" si="1547"/>
        <v xml:space="preserve"> </v>
      </c>
      <c r="AL533" s="287"/>
      <c r="AM533" s="155"/>
      <c r="AN533" s="286"/>
      <c r="AO533" s="156"/>
      <c r="AP533" s="155" t="str">
        <f t="shared" si="1547"/>
        <v xml:space="preserve"> </v>
      </c>
      <c r="AQ533" s="287"/>
      <c r="AR533" s="155"/>
      <c r="AS533" s="286"/>
      <c r="AT533" s="156"/>
      <c r="AU533" s="155" t="str">
        <f t="shared" si="1547"/>
        <v xml:space="preserve"> </v>
      </c>
      <c r="AV533" s="287"/>
      <c r="AW533" s="155"/>
      <c r="AX533" s="286"/>
      <c r="AY533" s="156"/>
      <c r="AZ533" s="155" t="str">
        <f t="shared" si="1547"/>
        <v xml:space="preserve"> </v>
      </c>
      <c r="BA533" s="287"/>
      <c r="BB533" s="155"/>
      <c r="BC533" s="286"/>
      <c r="BD533" s="156"/>
      <c r="BE533" s="155" t="str">
        <f t="shared" si="1547"/>
        <v xml:space="preserve"> </v>
      </c>
      <c r="BF533" s="287"/>
      <c r="BG533" s="155"/>
      <c r="BH533" s="286"/>
      <c r="BI533" s="156"/>
      <c r="BJ533" s="155" t="str">
        <f t="shared" si="1547"/>
        <v xml:space="preserve"> </v>
      </c>
      <c r="BK533" s="287"/>
      <c r="BL533" s="155"/>
      <c r="BM533" s="286"/>
      <c r="BN533" s="156"/>
      <c r="BO533" s="155" t="str">
        <f t="shared" si="1547"/>
        <v xml:space="preserve"> </v>
      </c>
      <c r="BP533" s="287"/>
      <c r="BQ533" s="155"/>
      <c r="BR533" s="286"/>
      <c r="BS533" s="156"/>
      <c r="BT533" s="155" t="str">
        <f t="shared" si="1547"/>
        <v xml:space="preserve"> </v>
      </c>
      <c r="BU533" s="287"/>
      <c r="BV533" s="155"/>
      <c r="BW533" s="286"/>
      <c r="BX533" s="156"/>
      <c r="BY533" s="155" t="str">
        <f t="shared" ref="BY533:EG548" si="1548">IF(BX533="Absent",0," ")</f>
        <v xml:space="preserve"> </v>
      </c>
      <c r="BZ533" s="287"/>
      <c r="CA533" s="155"/>
      <c r="CB533" s="286"/>
      <c r="CC533" s="156"/>
      <c r="CD533" s="155" t="str">
        <f t="shared" si="1548"/>
        <v xml:space="preserve"> </v>
      </c>
      <c r="CE533" s="287"/>
      <c r="CF533" s="155"/>
      <c r="CG533" s="286"/>
      <c r="CH533" s="156"/>
      <c r="CI533" s="155" t="str">
        <f t="shared" si="1548"/>
        <v xml:space="preserve"> </v>
      </c>
      <c r="CJ533" s="287"/>
      <c r="CK533" s="155"/>
      <c r="CL533" s="286"/>
      <c r="CM533" s="156"/>
      <c r="CN533" s="155" t="str">
        <f t="shared" si="1548"/>
        <v xml:space="preserve"> </v>
      </c>
      <c r="CO533" s="287"/>
      <c r="CP533" s="155"/>
      <c r="CQ533" s="286"/>
      <c r="CR533" s="156"/>
      <c r="CS533" s="155" t="str">
        <f t="shared" si="1548"/>
        <v xml:space="preserve"> </v>
      </c>
      <c r="CT533" s="287"/>
      <c r="CU533" s="155"/>
      <c r="CV533" s="286"/>
      <c r="CW533" s="156"/>
      <c r="CX533" s="155" t="str">
        <f t="shared" si="1548"/>
        <v xml:space="preserve"> </v>
      </c>
      <c r="CY533" s="287"/>
      <c r="CZ533" s="155"/>
      <c r="DA533" s="286"/>
      <c r="DB533" s="156"/>
      <c r="DC533" s="155" t="str">
        <f t="shared" si="1548"/>
        <v xml:space="preserve"> </v>
      </c>
      <c r="DD533" s="287"/>
      <c r="DE533" s="155"/>
      <c r="DF533" s="286"/>
      <c r="DG533" s="156"/>
      <c r="DH533" s="155" t="str">
        <f t="shared" si="1548"/>
        <v xml:space="preserve"> </v>
      </c>
      <c r="DI533" s="287"/>
      <c r="DJ533" s="155"/>
      <c r="DK533" s="286"/>
      <c r="DL533" s="156"/>
      <c r="DM533" s="155" t="str">
        <f t="shared" si="1548"/>
        <v xml:space="preserve"> </v>
      </c>
      <c r="DN533" s="287"/>
      <c r="DO533" s="155"/>
      <c r="DP533" s="286"/>
      <c r="DQ533" s="156"/>
      <c r="DR533" s="155" t="str">
        <f t="shared" si="1548"/>
        <v xml:space="preserve"> </v>
      </c>
      <c r="DS533" s="287"/>
      <c r="DT533" s="155"/>
      <c r="DU533" s="286"/>
      <c r="DV533" s="156"/>
      <c r="DW533" s="155" t="str">
        <f t="shared" si="1548"/>
        <v xml:space="preserve"> </v>
      </c>
      <c r="DX533" s="287"/>
      <c r="DY533" s="155"/>
      <c r="DZ533" s="286"/>
      <c r="EA533" s="156"/>
      <c r="EB533" s="155" t="str">
        <f t="shared" si="1548"/>
        <v xml:space="preserve"> </v>
      </c>
      <c r="EC533" s="287"/>
      <c r="ED533" s="155"/>
      <c r="EE533" s="286"/>
      <c r="EF533" s="156"/>
      <c r="EG533" s="155" t="str">
        <f t="shared" si="1548"/>
        <v xml:space="preserve"> </v>
      </c>
      <c r="EH533" s="287"/>
      <c r="EI533" s="155"/>
      <c r="EJ533" s="286"/>
      <c r="EK533" s="156"/>
      <c r="EL533" s="155" t="str">
        <f t="shared" ref="EL533:FA548" si="1549">IF(EK533="Absent",0," ")</f>
        <v xml:space="preserve"> </v>
      </c>
      <c r="EM533" s="287"/>
      <c r="EN533" s="155"/>
      <c r="EO533" s="286"/>
      <c r="EP533" s="156"/>
      <c r="EQ533" s="155" t="str">
        <f t="shared" si="1549"/>
        <v xml:space="preserve"> </v>
      </c>
      <c r="ER533" s="287"/>
      <c r="ES533" s="155"/>
      <c r="ET533" s="286"/>
      <c r="EU533" s="156"/>
      <c r="EV533" s="155" t="str">
        <f t="shared" si="1549"/>
        <v xml:space="preserve"> </v>
      </c>
      <c r="EW533" s="287"/>
      <c r="EX533" s="155"/>
      <c r="EY533" s="286"/>
      <c r="EZ533" s="156"/>
      <c r="FA533" s="155" t="str">
        <f t="shared" si="1549"/>
        <v xml:space="preserve"> </v>
      </c>
      <c r="FB533" s="287"/>
      <c r="FC533" s="155"/>
      <c r="FD533" s="286"/>
    </row>
    <row r="534" spans="1:160" ht="15" customHeight="1">
      <c r="A534" s="361"/>
      <c r="B534" s="401"/>
      <c r="C534" s="385"/>
      <c r="D534" s="277"/>
      <c r="E534" s="11" t="str">
        <f t="shared" si="1546"/>
        <v>PM</v>
      </c>
      <c r="F534" s="156"/>
      <c r="G534" s="155" t="str">
        <f t="shared" si="1545"/>
        <v xml:space="preserve"> </v>
      </c>
      <c r="H534" s="287"/>
      <c r="I534" s="155"/>
      <c r="J534" s="286"/>
      <c r="K534" s="156"/>
      <c r="L534" s="155" t="str">
        <f t="shared" si="1547"/>
        <v xml:space="preserve"> </v>
      </c>
      <c r="M534" s="287"/>
      <c r="N534" s="155"/>
      <c r="O534" s="286"/>
      <c r="P534" s="156"/>
      <c r="Q534" s="155" t="str">
        <f t="shared" si="1547"/>
        <v xml:space="preserve"> </v>
      </c>
      <c r="R534" s="287"/>
      <c r="S534" s="155"/>
      <c r="T534" s="286"/>
      <c r="U534" s="156"/>
      <c r="V534" s="155" t="str">
        <f t="shared" si="1547"/>
        <v xml:space="preserve"> </v>
      </c>
      <c r="W534" s="287"/>
      <c r="X534" s="155"/>
      <c r="Y534" s="286"/>
      <c r="Z534" s="156"/>
      <c r="AA534" s="155" t="str">
        <f t="shared" si="1547"/>
        <v xml:space="preserve"> </v>
      </c>
      <c r="AB534" s="287"/>
      <c r="AC534" s="155"/>
      <c r="AD534" s="286"/>
      <c r="AE534" s="156"/>
      <c r="AF534" s="155" t="str">
        <f t="shared" si="1547"/>
        <v xml:space="preserve"> </v>
      </c>
      <c r="AG534" s="287"/>
      <c r="AH534" s="155"/>
      <c r="AI534" s="286"/>
      <c r="AJ534" s="156"/>
      <c r="AK534" s="155" t="str">
        <f t="shared" si="1547"/>
        <v xml:space="preserve"> </v>
      </c>
      <c r="AL534" s="287"/>
      <c r="AM534" s="155"/>
      <c r="AN534" s="286"/>
      <c r="AO534" s="156"/>
      <c r="AP534" s="155" t="str">
        <f t="shared" si="1547"/>
        <v xml:space="preserve"> </v>
      </c>
      <c r="AQ534" s="287"/>
      <c r="AR534" s="155"/>
      <c r="AS534" s="286"/>
      <c r="AT534" s="156"/>
      <c r="AU534" s="155" t="str">
        <f t="shared" si="1547"/>
        <v xml:space="preserve"> </v>
      </c>
      <c r="AV534" s="287"/>
      <c r="AW534" s="155"/>
      <c r="AX534" s="286"/>
      <c r="AY534" s="156"/>
      <c r="AZ534" s="155" t="str">
        <f t="shared" si="1547"/>
        <v xml:space="preserve"> </v>
      </c>
      <c r="BA534" s="287"/>
      <c r="BB534" s="155"/>
      <c r="BC534" s="286"/>
      <c r="BD534" s="156"/>
      <c r="BE534" s="155" t="str">
        <f t="shared" si="1547"/>
        <v xml:space="preserve"> </v>
      </c>
      <c r="BF534" s="287"/>
      <c r="BG534" s="155"/>
      <c r="BH534" s="286"/>
      <c r="BI534" s="156"/>
      <c r="BJ534" s="155" t="str">
        <f t="shared" si="1547"/>
        <v xml:space="preserve"> </v>
      </c>
      <c r="BK534" s="287"/>
      <c r="BL534" s="155"/>
      <c r="BM534" s="286"/>
      <c r="BN534" s="156"/>
      <c r="BO534" s="155" t="str">
        <f t="shared" si="1547"/>
        <v xml:space="preserve"> </v>
      </c>
      <c r="BP534" s="287"/>
      <c r="BQ534" s="155"/>
      <c r="BR534" s="286"/>
      <c r="BS534" s="156"/>
      <c r="BT534" s="155" t="str">
        <f t="shared" si="1547"/>
        <v xml:space="preserve"> </v>
      </c>
      <c r="BU534" s="287"/>
      <c r="BV534" s="155"/>
      <c r="BW534" s="286"/>
      <c r="BX534" s="156"/>
      <c r="BY534" s="155" t="str">
        <f t="shared" si="1548"/>
        <v xml:space="preserve"> </v>
      </c>
      <c r="BZ534" s="287"/>
      <c r="CA534" s="155"/>
      <c r="CB534" s="286"/>
      <c r="CC534" s="156"/>
      <c r="CD534" s="155" t="str">
        <f t="shared" si="1548"/>
        <v xml:space="preserve"> </v>
      </c>
      <c r="CE534" s="287"/>
      <c r="CF534" s="155"/>
      <c r="CG534" s="286"/>
      <c r="CH534" s="156"/>
      <c r="CI534" s="155" t="str">
        <f t="shared" si="1548"/>
        <v xml:space="preserve"> </v>
      </c>
      <c r="CJ534" s="287"/>
      <c r="CK534" s="155"/>
      <c r="CL534" s="286"/>
      <c r="CM534" s="156"/>
      <c r="CN534" s="155" t="str">
        <f t="shared" si="1548"/>
        <v xml:space="preserve"> </v>
      </c>
      <c r="CO534" s="287"/>
      <c r="CP534" s="155"/>
      <c r="CQ534" s="286"/>
      <c r="CR534" s="156"/>
      <c r="CS534" s="155" t="str">
        <f t="shared" si="1548"/>
        <v xml:space="preserve"> </v>
      </c>
      <c r="CT534" s="287"/>
      <c r="CU534" s="155"/>
      <c r="CV534" s="286"/>
      <c r="CW534" s="156"/>
      <c r="CX534" s="155" t="str">
        <f t="shared" si="1548"/>
        <v xml:space="preserve"> </v>
      </c>
      <c r="CY534" s="287"/>
      <c r="CZ534" s="155"/>
      <c r="DA534" s="286"/>
      <c r="DB534" s="156"/>
      <c r="DC534" s="155" t="str">
        <f t="shared" si="1548"/>
        <v xml:space="preserve"> </v>
      </c>
      <c r="DD534" s="287"/>
      <c r="DE534" s="155"/>
      <c r="DF534" s="286"/>
      <c r="DG534" s="156"/>
      <c r="DH534" s="155" t="str">
        <f t="shared" si="1548"/>
        <v xml:space="preserve"> </v>
      </c>
      <c r="DI534" s="287"/>
      <c r="DJ534" s="155"/>
      <c r="DK534" s="286"/>
      <c r="DL534" s="156"/>
      <c r="DM534" s="155" t="str">
        <f t="shared" si="1548"/>
        <v xml:space="preserve"> </v>
      </c>
      <c r="DN534" s="287"/>
      <c r="DO534" s="155"/>
      <c r="DP534" s="286"/>
      <c r="DQ534" s="156"/>
      <c r="DR534" s="155" t="str">
        <f t="shared" si="1548"/>
        <v xml:space="preserve"> </v>
      </c>
      <c r="DS534" s="287"/>
      <c r="DT534" s="155"/>
      <c r="DU534" s="286"/>
      <c r="DV534" s="156"/>
      <c r="DW534" s="155" t="str">
        <f t="shared" si="1548"/>
        <v xml:space="preserve"> </v>
      </c>
      <c r="DX534" s="287"/>
      <c r="DY534" s="155"/>
      <c r="DZ534" s="286"/>
      <c r="EA534" s="156"/>
      <c r="EB534" s="155" t="str">
        <f t="shared" si="1548"/>
        <v xml:space="preserve"> </v>
      </c>
      <c r="EC534" s="287"/>
      <c r="ED534" s="155"/>
      <c r="EE534" s="286"/>
      <c r="EF534" s="156"/>
      <c r="EG534" s="155" t="str">
        <f t="shared" si="1548"/>
        <v xml:space="preserve"> </v>
      </c>
      <c r="EH534" s="287"/>
      <c r="EI534" s="155"/>
      <c r="EJ534" s="286"/>
      <c r="EK534" s="156"/>
      <c r="EL534" s="155" t="str">
        <f t="shared" si="1549"/>
        <v xml:space="preserve"> </v>
      </c>
      <c r="EM534" s="287"/>
      <c r="EN534" s="155"/>
      <c r="EO534" s="286"/>
      <c r="EP534" s="156"/>
      <c r="EQ534" s="155" t="str">
        <f t="shared" si="1549"/>
        <v xml:space="preserve"> </v>
      </c>
      <c r="ER534" s="287"/>
      <c r="ES534" s="155"/>
      <c r="ET534" s="286"/>
      <c r="EU534" s="156"/>
      <c r="EV534" s="155" t="str">
        <f t="shared" si="1549"/>
        <v xml:space="preserve"> </v>
      </c>
      <c r="EW534" s="287"/>
      <c r="EX534" s="155"/>
      <c r="EY534" s="286"/>
      <c r="EZ534" s="156"/>
      <c r="FA534" s="155" t="str">
        <f t="shared" si="1549"/>
        <v xml:space="preserve"> </v>
      </c>
      <c r="FB534" s="287"/>
      <c r="FC534" s="155"/>
      <c r="FD534" s="286"/>
    </row>
    <row r="535" spans="1:160" ht="15" customHeight="1">
      <c r="A535" s="361">
        <f>IF($A533+1=8,1, $A533+1)</f>
        <v>2</v>
      </c>
      <c r="B535" s="401"/>
      <c r="C535" s="385">
        <f>C533+1</f>
        <v>43354</v>
      </c>
      <c r="D535" s="275" t="s">
        <v>75</v>
      </c>
      <c r="E535" s="11" t="str">
        <f t="shared" si="1546"/>
        <v>AM</v>
      </c>
      <c r="F535" s="156"/>
      <c r="G535" s="155" t="str">
        <f t="shared" si="1545"/>
        <v xml:space="preserve"> </v>
      </c>
      <c r="H535" s="287"/>
      <c r="I535" s="155"/>
      <c r="J535" s="286"/>
      <c r="K535" s="156"/>
      <c r="L535" s="155" t="str">
        <f t="shared" si="1547"/>
        <v xml:space="preserve"> </v>
      </c>
      <c r="M535" s="287"/>
      <c r="N535" s="155"/>
      <c r="O535" s="286"/>
      <c r="P535" s="156"/>
      <c r="Q535" s="155" t="str">
        <f t="shared" si="1547"/>
        <v xml:space="preserve"> </v>
      </c>
      <c r="R535" s="287"/>
      <c r="S535" s="155"/>
      <c r="T535" s="286"/>
      <c r="U535" s="156"/>
      <c r="V535" s="155" t="str">
        <f t="shared" si="1547"/>
        <v xml:space="preserve"> </v>
      </c>
      <c r="W535" s="287"/>
      <c r="X535" s="155"/>
      <c r="Y535" s="286"/>
      <c r="Z535" s="156"/>
      <c r="AA535" s="155" t="str">
        <f t="shared" si="1547"/>
        <v xml:space="preserve"> </v>
      </c>
      <c r="AB535" s="287"/>
      <c r="AC535" s="155"/>
      <c r="AD535" s="286"/>
      <c r="AE535" s="156"/>
      <c r="AF535" s="155" t="str">
        <f t="shared" si="1547"/>
        <v xml:space="preserve"> </v>
      </c>
      <c r="AG535" s="287"/>
      <c r="AH535" s="155"/>
      <c r="AI535" s="286"/>
      <c r="AJ535" s="156"/>
      <c r="AK535" s="155" t="str">
        <f t="shared" si="1547"/>
        <v xml:space="preserve"> </v>
      </c>
      <c r="AL535" s="287"/>
      <c r="AM535" s="155"/>
      <c r="AN535" s="286"/>
      <c r="AO535" s="156"/>
      <c r="AP535" s="155" t="str">
        <f t="shared" si="1547"/>
        <v xml:space="preserve"> </v>
      </c>
      <c r="AQ535" s="287"/>
      <c r="AR535" s="155"/>
      <c r="AS535" s="286"/>
      <c r="AT535" s="156"/>
      <c r="AU535" s="155" t="str">
        <f t="shared" si="1547"/>
        <v xml:space="preserve"> </v>
      </c>
      <c r="AV535" s="287"/>
      <c r="AW535" s="155"/>
      <c r="AX535" s="286"/>
      <c r="AY535" s="156"/>
      <c r="AZ535" s="155" t="str">
        <f t="shared" si="1547"/>
        <v xml:space="preserve"> </v>
      </c>
      <c r="BA535" s="287"/>
      <c r="BB535" s="155"/>
      <c r="BC535" s="286"/>
      <c r="BD535" s="156"/>
      <c r="BE535" s="155" t="str">
        <f t="shared" si="1547"/>
        <v xml:space="preserve"> </v>
      </c>
      <c r="BF535" s="287"/>
      <c r="BG535" s="155"/>
      <c r="BH535" s="286"/>
      <c r="BI535" s="156"/>
      <c r="BJ535" s="155" t="str">
        <f t="shared" si="1547"/>
        <v xml:space="preserve"> </v>
      </c>
      <c r="BK535" s="287"/>
      <c r="BL535" s="155"/>
      <c r="BM535" s="286"/>
      <c r="BN535" s="156"/>
      <c r="BO535" s="155" t="str">
        <f t="shared" si="1547"/>
        <v xml:space="preserve"> </v>
      </c>
      <c r="BP535" s="287"/>
      <c r="BQ535" s="155"/>
      <c r="BR535" s="286"/>
      <c r="BS535" s="156"/>
      <c r="BT535" s="155" t="str">
        <f t="shared" si="1547"/>
        <v xml:space="preserve"> </v>
      </c>
      <c r="BU535" s="287"/>
      <c r="BV535" s="155"/>
      <c r="BW535" s="286"/>
      <c r="BX535" s="156"/>
      <c r="BY535" s="155" t="str">
        <f t="shared" si="1548"/>
        <v xml:space="preserve"> </v>
      </c>
      <c r="BZ535" s="287"/>
      <c r="CA535" s="155"/>
      <c r="CB535" s="286"/>
      <c r="CC535" s="156"/>
      <c r="CD535" s="155" t="str">
        <f t="shared" si="1548"/>
        <v xml:space="preserve"> </v>
      </c>
      <c r="CE535" s="287"/>
      <c r="CF535" s="155"/>
      <c r="CG535" s="286"/>
      <c r="CH535" s="156"/>
      <c r="CI535" s="155" t="str">
        <f t="shared" si="1548"/>
        <v xml:space="preserve"> </v>
      </c>
      <c r="CJ535" s="287"/>
      <c r="CK535" s="155"/>
      <c r="CL535" s="286"/>
      <c r="CM535" s="156"/>
      <c r="CN535" s="155" t="str">
        <f t="shared" si="1548"/>
        <v xml:space="preserve"> </v>
      </c>
      <c r="CO535" s="287"/>
      <c r="CP535" s="155"/>
      <c r="CQ535" s="286"/>
      <c r="CR535" s="156"/>
      <c r="CS535" s="155" t="str">
        <f t="shared" si="1548"/>
        <v xml:space="preserve"> </v>
      </c>
      <c r="CT535" s="287"/>
      <c r="CU535" s="155"/>
      <c r="CV535" s="286"/>
      <c r="CW535" s="156"/>
      <c r="CX535" s="155" t="str">
        <f t="shared" si="1548"/>
        <v xml:space="preserve"> </v>
      </c>
      <c r="CY535" s="287"/>
      <c r="CZ535" s="155"/>
      <c r="DA535" s="286"/>
      <c r="DB535" s="156"/>
      <c r="DC535" s="155" t="str">
        <f t="shared" si="1548"/>
        <v xml:space="preserve"> </v>
      </c>
      <c r="DD535" s="287"/>
      <c r="DE535" s="155"/>
      <c r="DF535" s="286"/>
      <c r="DG535" s="156"/>
      <c r="DH535" s="155" t="str">
        <f t="shared" si="1548"/>
        <v xml:space="preserve"> </v>
      </c>
      <c r="DI535" s="287"/>
      <c r="DJ535" s="155"/>
      <c r="DK535" s="286"/>
      <c r="DL535" s="156"/>
      <c r="DM535" s="155" t="str">
        <f t="shared" si="1548"/>
        <v xml:space="preserve"> </v>
      </c>
      <c r="DN535" s="287"/>
      <c r="DO535" s="155"/>
      <c r="DP535" s="286"/>
      <c r="DQ535" s="156"/>
      <c r="DR535" s="155" t="str">
        <f t="shared" si="1548"/>
        <v xml:space="preserve"> </v>
      </c>
      <c r="DS535" s="287"/>
      <c r="DT535" s="155"/>
      <c r="DU535" s="286"/>
      <c r="DV535" s="156"/>
      <c r="DW535" s="155" t="str">
        <f t="shared" si="1548"/>
        <v xml:space="preserve"> </v>
      </c>
      <c r="DX535" s="287"/>
      <c r="DY535" s="155"/>
      <c r="DZ535" s="286"/>
      <c r="EA535" s="156"/>
      <c r="EB535" s="155" t="str">
        <f t="shared" si="1548"/>
        <v xml:space="preserve"> </v>
      </c>
      <c r="EC535" s="287"/>
      <c r="ED535" s="155"/>
      <c r="EE535" s="286"/>
      <c r="EF535" s="156"/>
      <c r="EG535" s="155" t="str">
        <f t="shared" si="1548"/>
        <v xml:space="preserve"> </v>
      </c>
      <c r="EH535" s="287"/>
      <c r="EI535" s="155"/>
      <c r="EJ535" s="286"/>
      <c r="EK535" s="156"/>
      <c r="EL535" s="155" t="str">
        <f t="shared" si="1549"/>
        <v xml:space="preserve"> </v>
      </c>
      <c r="EM535" s="287"/>
      <c r="EN535" s="155"/>
      <c r="EO535" s="286"/>
      <c r="EP535" s="156"/>
      <c r="EQ535" s="155" t="str">
        <f t="shared" si="1549"/>
        <v xml:space="preserve"> </v>
      </c>
      <c r="ER535" s="287"/>
      <c r="ES535" s="155"/>
      <c r="ET535" s="286"/>
      <c r="EU535" s="156"/>
      <c r="EV535" s="155" t="str">
        <f t="shared" si="1549"/>
        <v xml:space="preserve"> </v>
      </c>
      <c r="EW535" s="287"/>
      <c r="EX535" s="155"/>
      <c r="EY535" s="286"/>
      <c r="EZ535" s="156"/>
      <c r="FA535" s="155" t="str">
        <f t="shared" si="1549"/>
        <v xml:space="preserve"> </v>
      </c>
      <c r="FB535" s="287"/>
      <c r="FC535" s="155"/>
      <c r="FD535" s="286"/>
    </row>
    <row r="536" spans="1:160" ht="15" customHeight="1">
      <c r="A536" s="361"/>
      <c r="B536" s="401"/>
      <c r="C536" s="385"/>
      <c r="D536" s="277"/>
      <c r="E536" s="11" t="str">
        <f t="shared" si="1546"/>
        <v>PM</v>
      </c>
      <c r="F536" s="156"/>
      <c r="G536" s="155" t="str">
        <f t="shared" si="1545"/>
        <v xml:space="preserve"> </v>
      </c>
      <c r="H536" s="287"/>
      <c r="I536" s="155"/>
      <c r="J536" s="286"/>
      <c r="K536" s="156"/>
      <c r="L536" s="155" t="str">
        <f t="shared" si="1547"/>
        <v xml:space="preserve"> </v>
      </c>
      <c r="M536" s="287"/>
      <c r="N536" s="155"/>
      <c r="O536" s="286"/>
      <c r="P536" s="156"/>
      <c r="Q536" s="155" t="str">
        <f t="shared" si="1547"/>
        <v xml:space="preserve"> </v>
      </c>
      <c r="R536" s="287"/>
      <c r="S536" s="155"/>
      <c r="T536" s="286"/>
      <c r="U536" s="156"/>
      <c r="V536" s="155" t="str">
        <f t="shared" si="1547"/>
        <v xml:space="preserve"> </v>
      </c>
      <c r="W536" s="287"/>
      <c r="X536" s="155"/>
      <c r="Y536" s="286"/>
      <c r="Z536" s="156"/>
      <c r="AA536" s="155" t="str">
        <f t="shared" si="1547"/>
        <v xml:space="preserve"> </v>
      </c>
      <c r="AB536" s="287"/>
      <c r="AC536" s="155"/>
      <c r="AD536" s="286"/>
      <c r="AE536" s="156"/>
      <c r="AF536" s="155" t="str">
        <f t="shared" si="1547"/>
        <v xml:space="preserve"> </v>
      </c>
      <c r="AG536" s="287"/>
      <c r="AH536" s="155"/>
      <c r="AI536" s="286"/>
      <c r="AJ536" s="156"/>
      <c r="AK536" s="155" t="str">
        <f t="shared" si="1547"/>
        <v xml:space="preserve"> </v>
      </c>
      <c r="AL536" s="287"/>
      <c r="AM536" s="155"/>
      <c r="AN536" s="286"/>
      <c r="AO536" s="156"/>
      <c r="AP536" s="155" t="str">
        <f t="shared" si="1547"/>
        <v xml:space="preserve"> </v>
      </c>
      <c r="AQ536" s="287"/>
      <c r="AR536" s="155"/>
      <c r="AS536" s="286"/>
      <c r="AT536" s="156"/>
      <c r="AU536" s="155" t="str">
        <f t="shared" si="1547"/>
        <v xml:space="preserve"> </v>
      </c>
      <c r="AV536" s="287"/>
      <c r="AW536" s="155"/>
      <c r="AX536" s="286"/>
      <c r="AY536" s="156"/>
      <c r="AZ536" s="155" t="str">
        <f t="shared" si="1547"/>
        <v xml:space="preserve"> </v>
      </c>
      <c r="BA536" s="287"/>
      <c r="BB536" s="155"/>
      <c r="BC536" s="286"/>
      <c r="BD536" s="156"/>
      <c r="BE536" s="155" t="str">
        <f t="shared" si="1547"/>
        <v xml:space="preserve"> </v>
      </c>
      <c r="BF536" s="287"/>
      <c r="BG536" s="155"/>
      <c r="BH536" s="286"/>
      <c r="BI536" s="156"/>
      <c r="BJ536" s="155" t="str">
        <f t="shared" si="1547"/>
        <v xml:space="preserve"> </v>
      </c>
      <c r="BK536" s="287"/>
      <c r="BL536" s="155"/>
      <c r="BM536" s="286"/>
      <c r="BN536" s="156"/>
      <c r="BO536" s="155" t="str">
        <f t="shared" si="1547"/>
        <v xml:space="preserve"> </v>
      </c>
      <c r="BP536" s="287"/>
      <c r="BQ536" s="155"/>
      <c r="BR536" s="286"/>
      <c r="BS536" s="156"/>
      <c r="BT536" s="155" t="str">
        <f t="shared" si="1547"/>
        <v xml:space="preserve"> </v>
      </c>
      <c r="BU536" s="287"/>
      <c r="BV536" s="155"/>
      <c r="BW536" s="286"/>
      <c r="BX536" s="156"/>
      <c r="BY536" s="155" t="str">
        <f t="shared" si="1548"/>
        <v xml:space="preserve"> </v>
      </c>
      <c r="BZ536" s="287"/>
      <c r="CA536" s="155"/>
      <c r="CB536" s="286"/>
      <c r="CC536" s="156"/>
      <c r="CD536" s="155" t="str">
        <f t="shared" si="1548"/>
        <v xml:space="preserve"> </v>
      </c>
      <c r="CE536" s="287"/>
      <c r="CF536" s="155"/>
      <c r="CG536" s="286"/>
      <c r="CH536" s="156"/>
      <c r="CI536" s="155" t="str">
        <f t="shared" si="1548"/>
        <v xml:space="preserve"> </v>
      </c>
      <c r="CJ536" s="287"/>
      <c r="CK536" s="155"/>
      <c r="CL536" s="286"/>
      <c r="CM536" s="156"/>
      <c r="CN536" s="155" t="str">
        <f t="shared" si="1548"/>
        <v xml:space="preserve"> </v>
      </c>
      <c r="CO536" s="287"/>
      <c r="CP536" s="155"/>
      <c r="CQ536" s="286"/>
      <c r="CR536" s="156"/>
      <c r="CS536" s="155" t="str">
        <f t="shared" si="1548"/>
        <v xml:space="preserve"> </v>
      </c>
      <c r="CT536" s="287"/>
      <c r="CU536" s="155"/>
      <c r="CV536" s="286"/>
      <c r="CW536" s="156"/>
      <c r="CX536" s="155" t="str">
        <f t="shared" si="1548"/>
        <v xml:space="preserve"> </v>
      </c>
      <c r="CY536" s="287"/>
      <c r="CZ536" s="155"/>
      <c r="DA536" s="286"/>
      <c r="DB536" s="156"/>
      <c r="DC536" s="155" t="str">
        <f t="shared" si="1548"/>
        <v xml:space="preserve"> </v>
      </c>
      <c r="DD536" s="287"/>
      <c r="DE536" s="155"/>
      <c r="DF536" s="286"/>
      <c r="DG536" s="156"/>
      <c r="DH536" s="155" t="str">
        <f t="shared" si="1548"/>
        <v xml:space="preserve"> </v>
      </c>
      <c r="DI536" s="287"/>
      <c r="DJ536" s="155"/>
      <c r="DK536" s="286"/>
      <c r="DL536" s="156"/>
      <c r="DM536" s="155" t="str">
        <f t="shared" si="1548"/>
        <v xml:space="preserve"> </v>
      </c>
      <c r="DN536" s="287"/>
      <c r="DO536" s="155"/>
      <c r="DP536" s="286"/>
      <c r="DQ536" s="156"/>
      <c r="DR536" s="155" t="str">
        <f t="shared" si="1548"/>
        <v xml:space="preserve"> </v>
      </c>
      <c r="DS536" s="287"/>
      <c r="DT536" s="155"/>
      <c r="DU536" s="286"/>
      <c r="DV536" s="156"/>
      <c r="DW536" s="155" t="str">
        <f t="shared" si="1548"/>
        <v xml:space="preserve"> </v>
      </c>
      <c r="DX536" s="287"/>
      <c r="DY536" s="155"/>
      <c r="DZ536" s="286"/>
      <c r="EA536" s="156"/>
      <c r="EB536" s="155" t="str">
        <f t="shared" si="1548"/>
        <v xml:space="preserve"> </v>
      </c>
      <c r="EC536" s="287"/>
      <c r="ED536" s="155"/>
      <c r="EE536" s="286"/>
      <c r="EF536" s="156"/>
      <c r="EG536" s="155" t="str">
        <f t="shared" si="1548"/>
        <v xml:space="preserve"> </v>
      </c>
      <c r="EH536" s="287"/>
      <c r="EI536" s="155"/>
      <c r="EJ536" s="286"/>
      <c r="EK536" s="156"/>
      <c r="EL536" s="155" t="str">
        <f t="shared" si="1549"/>
        <v xml:space="preserve"> </v>
      </c>
      <c r="EM536" s="287"/>
      <c r="EN536" s="155"/>
      <c r="EO536" s="286"/>
      <c r="EP536" s="156"/>
      <c r="EQ536" s="155" t="str">
        <f t="shared" si="1549"/>
        <v xml:space="preserve"> </v>
      </c>
      <c r="ER536" s="287"/>
      <c r="ES536" s="155"/>
      <c r="ET536" s="286"/>
      <c r="EU536" s="156"/>
      <c r="EV536" s="155" t="str">
        <f t="shared" si="1549"/>
        <v xml:space="preserve"> </v>
      </c>
      <c r="EW536" s="287"/>
      <c r="EX536" s="155"/>
      <c r="EY536" s="286"/>
      <c r="EZ536" s="156"/>
      <c r="FA536" s="155" t="str">
        <f t="shared" si="1549"/>
        <v xml:space="preserve"> </v>
      </c>
      <c r="FB536" s="287"/>
      <c r="FC536" s="155"/>
      <c r="FD536" s="286"/>
    </row>
    <row r="537" spans="1:160" ht="15" customHeight="1">
      <c r="A537" s="361">
        <f>IF($A535+1=8,1, $A535+1)</f>
        <v>3</v>
      </c>
      <c r="B537" s="401"/>
      <c r="C537" s="385">
        <f>C535+1</f>
        <v>43355</v>
      </c>
      <c r="D537" s="275" t="s">
        <v>76</v>
      </c>
      <c r="E537" s="11" t="str">
        <f t="shared" si="1546"/>
        <v>AM</v>
      </c>
      <c r="F537" s="156"/>
      <c r="G537" s="155" t="str">
        <f t="shared" si="1545"/>
        <v xml:space="preserve"> </v>
      </c>
      <c r="H537" s="287"/>
      <c r="I537" s="155"/>
      <c r="J537" s="286"/>
      <c r="K537" s="156"/>
      <c r="L537" s="155" t="str">
        <f t="shared" si="1547"/>
        <v xml:space="preserve"> </v>
      </c>
      <c r="M537" s="287"/>
      <c r="N537" s="155"/>
      <c r="O537" s="286"/>
      <c r="P537" s="156"/>
      <c r="Q537" s="155" t="str">
        <f t="shared" si="1547"/>
        <v xml:space="preserve"> </v>
      </c>
      <c r="R537" s="287"/>
      <c r="S537" s="155"/>
      <c r="T537" s="286"/>
      <c r="U537" s="156"/>
      <c r="V537" s="155" t="str">
        <f t="shared" si="1547"/>
        <v xml:space="preserve"> </v>
      </c>
      <c r="W537" s="287"/>
      <c r="X537" s="155"/>
      <c r="Y537" s="286"/>
      <c r="Z537" s="156"/>
      <c r="AA537" s="155" t="str">
        <f t="shared" si="1547"/>
        <v xml:space="preserve"> </v>
      </c>
      <c r="AB537" s="287"/>
      <c r="AC537" s="155"/>
      <c r="AD537" s="286"/>
      <c r="AE537" s="156"/>
      <c r="AF537" s="155" t="str">
        <f t="shared" si="1547"/>
        <v xml:space="preserve"> </v>
      </c>
      <c r="AG537" s="287"/>
      <c r="AH537" s="155"/>
      <c r="AI537" s="286"/>
      <c r="AJ537" s="156"/>
      <c r="AK537" s="155" t="str">
        <f t="shared" si="1547"/>
        <v xml:space="preserve"> </v>
      </c>
      <c r="AL537" s="287"/>
      <c r="AM537" s="155"/>
      <c r="AN537" s="286"/>
      <c r="AO537" s="156"/>
      <c r="AP537" s="155" t="str">
        <f t="shared" si="1547"/>
        <v xml:space="preserve"> </v>
      </c>
      <c r="AQ537" s="287"/>
      <c r="AR537" s="155"/>
      <c r="AS537" s="286"/>
      <c r="AT537" s="156"/>
      <c r="AU537" s="155" t="str">
        <f t="shared" si="1547"/>
        <v xml:space="preserve"> </v>
      </c>
      <c r="AV537" s="287"/>
      <c r="AW537" s="155"/>
      <c r="AX537" s="286"/>
      <c r="AY537" s="156"/>
      <c r="AZ537" s="155" t="str">
        <f t="shared" si="1547"/>
        <v xml:space="preserve"> </v>
      </c>
      <c r="BA537" s="287"/>
      <c r="BB537" s="155"/>
      <c r="BC537" s="286"/>
      <c r="BD537" s="156"/>
      <c r="BE537" s="155" t="str">
        <f t="shared" si="1547"/>
        <v xml:space="preserve"> </v>
      </c>
      <c r="BF537" s="287"/>
      <c r="BG537" s="155"/>
      <c r="BH537" s="286"/>
      <c r="BI537" s="156"/>
      <c r="BJ537" s="155" t="str">
        <f t="shared" si="1547"/>
        <v xml:space="preserve"> </v>
      </c>
      <c r="BK537" s="287"/>
      <c r="BL537" s="155"/>
      <c r="BM537" s="286"/>
      <c r="BN537" s="156"/>
      <c r="BO537" s="155" t="str">
        <f t="shared" si="1547"/>
        <v xml:space="preserve"> </v>
      </c>
      <c r="BP537" s="287"/>
      <c r="BQ537" s="155"/>
      <c r="BR537" s="286"/>
      <c r="BS537" s="156"/>
      <c r="BT537" s="155" t="str">
        <f t="shared" si="1547"/>
        <v xml:space="preserve"> </v>
      </c>
      <c r="BU537" s="287"/>
      <c r="BV537" s="155"/>
      <c r="BW537" s="286"/>
      <c r="BX537" s="156"/>
      <c r="BY537" s="155" t="str">
        <f t="shared" si="1548"/>
        <v xml:space="preserve"> </v>
      </c>
      <c r="BZ537" s="287"/>
      <c r="CA537" s="155"/>
      <c r="CB537" s="286"/>
      <c r="CC537" s="156"/>
      <c r="CD537" s="155" t="str">
        <f t="shared" si="1548"/>
        <v xml:space="preserve"> </v>
      </c>
      <c r="CE537" s="287"/>
      <c r="CF537" s="155"/>
      <c r="CG537" s="286"/>
      <c r="CH537" s="156"/>
      <c r="CI537" s="155" t="str">
        <f t="shared" si="1548"/>
        <v xml:space="preserve"> </v>
      </c>
      <c r="CJ537" s="287"/>
      <c r="CK537" s="155"/>
      <c r="CL537" s="286"/>
      <c r="CM537" s="156"/>
      <c r="CN537" s="155" t="str">
        <f t="shared" si="1548"/>
        <v xml:space="preserve"> </v>
      </c>
      <c r="CO537" s="287"/>
      <c r="CP537" s="155"/>
      <c r="CQ537" s="286"/>
      <c r="CR537" s="156"/>
      <c r="CS537" s="155" t="str">
        <f t="shared" si="1548"/>
        <v xml:space="preserve"> </v>
      </c>
      <c r="CT537" s="287"/>
      <c r="CU537" s="155"/>
      <c r="CV537" s="286"/>
      <c r="CW537" s="156"/>
      <c r="CX537" s="155" t="str">
        <f t="shared" si="1548"/>
        <v xml:space="preserve"> </v>
      </c>
      <c r="CY537" s="287"/>
      <c r="CZ537" s="155"/>
      <c r="DA537" s="286"/>
      <c r="DB537" s="156"/>
      <c r="DC537" s="155" t="str">
        <f t="shared" si="1548"/>
        <v xml:space="preserve"> </v>
      </c>
      <c r="DD537" s="287"/>
      <c r="DE537" s="155"/>
      <c r="DF537" s="286"/>
      <c r="DG537" s="156"/>
      <c r="DH537" s="155" t="str">
        <f t="shared" si="1548"/>
        <v xml:space="preserve"> </v>
      </c>
      <c r="DI537" s="287"/>
      <c r="DJ537" s="155"/>
      <c r="DK537" s="286"/>
      <c r="DL537" s="156"/>
      <c r="DM537" s="155" t="str">
        <f t="shared" si="1548"/>
        <v xml:space="preserve"> </v>
      </c>
      <c r="DN537" s="287"/>
      <c r="DO537" s="155"/>
      <c r="DP537" s="286"/>
      <c r="DQ537" s="156"/>
      <c r="DR537" s="155" t="str">
        <f t="shared" si="1548"/>
        <v xml:space="preserve"> </v>
      </c>
      <c r="DS537" s="287"/>
      <c r="DT537" s="155"/>
      <c r="DU537" s="286"/>
      <c r="DV537" s="156"/>
      <c r="DW537" s="155" t="str">
        <f t="shared" si="1548"/>
        <v xml:space="preserve"> </v>
      </c>
      <c r="DX537" s="287"/>
      <c r="DY537" s="155"/>
      <c r="DZ537" s="286"/>
      <c r="EA537" s="156"/>
      <c r="EB537" s="155" t="str">
        <f t="shared" si="1548"/>
        <v xml:space="preserve"> </v>
      </c>
      <c r="EC537" s="287"/>
      <c r="ED537" s="155"/>
      <c r="EE537" s="286"/>
      <c r="EF537" s="156"/>
      <c r="EG537" s="155" t="str">
        <f t="shared" si="1548"/>
        <v xml:space="preserve"> </v>
      </c>
      <c r="EH537" s="287"/>
      <c r="EI537" s="155"/>
      <c r="EJ537" s="286"/>
      <c r="EK537" s="156"/>
      <c r="EL537" s="155" t="str">
        <f t="shared" si="1549"/>
        <v xml:space="preserve"> </v>
      </c>
      <c r="EM537" s="287"/>
      <c r="EN537" s="155"/>
      <c r="EO537" s="286"/>
      <c r="EP537" s="156"/>
      <c r="EQ537" s="155" t="str">
        <f t="shared" si="1549"/>
        <v xml:space="preserve"> </v>
      </c>
      <c r="ER537" s="287"/>
      <c r="ES537" s="155"/>
      <c r="ET537" s="286"/>
      <c r="EU537" s="156"/>
      <c r="EV537" s="155" t="str">
        <f t="shared" si="1549"/>
        <v xml:space="preserve"> </v>
      </c>
      <c r="EW537" s="287"/>
      <c r="EX537" s="155"/>
      <c r="EY537" s="286"/>
      <c r="EZ537" s="156"/>
      <c r="FA537" s="155" t="str">
        <f t="shared" si="1549"/>
        <v xml:space="preserve"> </v>
      </c>
      <c r="FB537" s="287"/>
      <c r="FC537" s="155"/>
      <c r="FD537" s="286"/>
    </row>
    <row r="538" spans="1:160" ht="15" customHeight="1">
      <c r="A538" s="361"/>
      <c r="B538" s="401"/>
      <c r="C538" s="385"/>
      <c r="D538" s="277"/>
      <c r="E538" s="11" t="str">
        <f t="shared" si="1546"/>
        <v>PM</v>
      </c>
      <c r="F538" s="156"/>
      <c r="G538" s="155" t="str">
        <f t="shared" si="1545"/>
        <v xml:space="preserve"> </v>
      </c>
      <c r="H538" s="287"/>
      <c r="I538" s="155"/>
      <c r="J538" s="286"/>
      <c r="K538" s="156"/>
      <c r="L538" s="155" t="str">
        <f t="shared" si="1547"/>
        <v xml:space="preserve"> </v>
      </c>
      <c r="M538" s="287"/>
      <c r="N538" s="155"/>
      <c r="O538" s="286"/>
      <c r="P538" s="156"/>
      <c r="Q538" s="155" t="str">
        <f t="shared" si="1547"/>
        <v xml:space="preserve"> </v>
      </c>
      <c r="R538" s="287"/>
      <c r="S538" s="155"/>
      <c r="T538" s="286"/>
      <c r="U538" s="156"/>
      <c r="V538" s="155" t="str">
        <f t="shared" si="1547"/>
        <v xml:space="preserve"> </v>
      </c>
      <c r="W538" s="287"/>
      <c r="X538" s="155"/>
      <c r="Y538" s="286"/>
      <c r="Z538" s="156"/>
      <c r="AA538" s="155" t="str">
        <f t="shared" si="1547"/>
        <v xml:space="preserve"> </v>
      </c>
      <c r="AB538" s="287"/>
      <c r="AC538" s="155"/>
      <c r="AD538" s="286"/>
      <c r="AE538" s="156"/>
      <c r="AF538" s="155" t="str">
        <f t="shared" si="1547"/>
        <v xml:space="preserve"> </v>
      </c>
      <c r="AG538" s="287"/>
      <c r="AH538" s="155"/>
      <c r="AI538" s="286"/>
      <c r="AJ538" s="156"/>
      <c r="AK538" s="155" t="str">
        <f t="shared" si="1547"/>
        <v xml:space="preserve"> </v>
      </c>
      <c r="AL538" s="287"/>
      <c r="AM538" s="155"/>
      <c r="AN538" s="286"/>
      <c r="AO538" s="156"/>
      <c r="AP538" s="155" t="str">
        <f t="shared" si="1547"/>
        <v xml:space="preserve"> </v>
      </c>
      <c r="AQ538" s="287"/>
      <c r="AR538" s="155"/>
      <c r="AS538" s="286"/>
      <c r="AT538" s="156"/>
      <c r="AU538" s="155" t="str">
        <f t="shared" si="1547"/>
        <v xml:space="preserve"> </v>
      </c>
      <c r="AV538" s="287"/>
      <c r="AW538" s="155"/>
      <c r="AX538" s="286"/>
      <c r="AY538" s="156"/>
      <c r="AZ538" s="155" t="str">
        <f t="shared" si="1547"/>
        <v xml:space="preserve"> </v>
      </c>
      <c r="BA538" s="287"/>
      <c r="BB538" s="155"/>
      <c r="BC538" s="286"/>
      <c r="BD538" s="156"/>
      <c r="BE538" s="155" t="str">
        <f t="shared" si="1547"/>
        <v xml:space="preserve"> </v>
      </c>
      <c r="BF538" s="287"/>
      <c r="BG538" s="155"/>
      <c r="BH538" s="286"/>
      <c r="BI538" s="156"/>
      <c r="BJ538" s="155" t="str">
        <f t="shared" si="1547"/>
        <v xml:space="preserve"> </v>
      </c>
      <c r="BK538" s="287"/>
      <c r="BL538" s="155"/>
      <c r="BM538" s="286"/>
      <c r="BN538" s="156"/>
      <c r="BO538" s="155" t="str">
        <f t="shared" si="1547"/>
        <v xml:space="preserve"> </v>
      </c>
      <c r="BP538" s="287"/>
      <c r="BQ538" s="155"/>
      <c r="BR538" s="286"/>
      <c r="BS538" s="156"/>
      <c r="BT538" s="155" t="str">
        <f t="shared" si="1547"/>
        <v xml:space="preserve"> </v>
      </c>
      <c r="BU538" s="287"/>
      <c r="BV538" s="155"/>
      <c r="BW538" s="286"/>
      <c r="BX538" s="156"/>
      <c r="BY538" s="155" t="str">
        <f t="shared" si="1548"/>
        <v xml:space="preserve"> </v>
      </c>
      <c r="BZ538" s="287"/>
      <c r="CA538" s="155"/>
      <c r="CB538" s="286"/>
      <c r="CC538" s="156"/>
      <c r="CD538" s="155" t="str">
        <f t="shared" si="1548"/>
        <v xml:space="preserve"> </v>
      </c>
      <c r="CE538" s="287"/>
      <c r="CF538" s="155"/>
      <c r="CG538" s="286"/>
      <c r="CH538" s="156"/>
      <c r="CI538" s="155" t="str">
        <f t="shared" si="1548"/>
        <v xml:space="preserve"> </v>
      </c>
      <c r="CJ538" s="287"/>
      <c r="CK538" s="155"/>
      <c r="CL538" s="286"/>
      <c r="CM538" s="156"/>
      <c r="CN538" s="155" t="str">
        <f t="shared" si="1548"/>
        <v xml:space="preserve"> </v>
      </c>
      <c r="CO538" s="287"/>
      <c r="CP538" s="155"/>
      <c r="CQ538" s="286"/>
      <c r="CR538" s="156"/>
      <c r="CS538" s="155" t="str">
        <f t="shared" si="1548"/>
        <v xml:space="preserve"> </v>
      </c>
      <c r="CT538" s="287"/>
      <c r="CU538" s="155"/>
      <c r="CV538" s="286"/>
      <c r="CW538" s="156"/>
      <c r="CX538" s="155" t="str">
        <f t="shared" si="1548"/>
        <v xml:space="preserve"> </v>
      </c>
      <c r="CY538" s="287"/>
      <c r="CZ538" s="155"/>
      <c r="DA538" s="286"/>
      <c r="DB538" s="156"/>
      <c r="DC538" s="155" t="str">
        <f t="shared" si="1548"/>
        <v xml:space="preserve"> </v>
      </c>
      <c r="DD538" s="287"/>
      <c r="DE538" s="155"/>
      <c r="DF538" s="286"/>
      <c r="DG538" s="156"/>
      <c r="DH538" s="155" t="str">
        <f t="shared" si="1548"/>
        <v xml:space="preserve"> </v>
      </c>
      <c r="DI538" s="287"/>
      <c r="DJ538" s="155"/>
      <c r="DK538" s="286"/>
      <c r="DL538" s="156"/>
      <c r="DM538" s="155" t="str">
        <f t="shared" si="1548"/>
        <v xml:space="preserve"> </v>
      </c>
      <c r="DN538" s="287"/>
      <c r="DO538" s="155"/>
      <c r="DP538" s="286"/>
      <c r="DQ538" s="156"/>
      <c r="DR538" s="155" t="str">
        <f t="shared" si="1548"/>
        <v xml:space="preserve"> </v>
      </c>
      <c r="DS538" s="287"/>
      <c r="DT538" s="155"/>
      <c r="DU538" s="286"/>
      <c r="DV538" s="156"/>
      <c r="DW538" s="155" t="str">
        <f t="shared" si="1548"/>
        <v xml:space="preserve"> </v>
      </c>
      <c r="DX538" s="287"/>
      <c r="DY538" s="155"/>
      <c r="DZ538" s="286"/>
      <c r="EA538" s="156"/>
      <c r="EB538" s="155" t="str">
        <f t="shared" si="1548"/>
        <v xml:space="preserve"> </v>
      </c>
      <c r="EC538" s="287"/>
      <c r="ED538" s="155"/>
      <c r="EE538" s="286"/>
      <c r="EF538" s="156"/>
      <c r="EG538" s="155" t="str">
        <f t="shared" si="1548"/>
        <v xml:space="preserve"> </v>
      </c>
      <c r="EH538" s="287"/>
      <c r="EI538" s="155"/>
      <c r="EJ538" s="286"/>
      <c r="EK538" s="156"/>
      <c r="EL538" s="155" t="str">
        <f t="shared" si="1549"/>
        <v xml:space="preserve"> </v>
      </c>
      <c r="EM538" s="287"/>
      <c r="EN538" s="155"/>
      <c r="EO538" s="286"/>
      <c r="EP538" s="156"/>
      <c r="EQ538" s="155" t="str">
        <f t="shared" si="1549"/>
        <v xml:space="preserve"> </v>
      </c>
      <c r="ER538" s="287"/>
      <c r="ES538" s="155"/>
      <c r="ET538" s="286"/>
      <c r="EU538" s="156"/>
      <c r="EV538" s="155" t="str">
        <f t="shared" si="1549"/>
        <v xml:space="preserve"> </v>
      </c>
      <c r="EW538" s="287"/>
      <c r="EX538" s="155"/>
      <c r="EY538" s="286"/>
      <c r="EZ538" s="156"/>
      <c r="FA538" s="155" t="str">
        <f t="shared" si="1549"/>
        <v xml:space="preserve"> </v>
      </c>
      <c r="FB538" s="287"/>
      <c r="FC538" s="155"/>
      <c r="FD538" s="286"/>
    </row>
    <row r="539" spans="1:160" ht="15" customHeight="1">
      <c r="A539" s="361">
        <f>IF($A537+1=8,1, $A537+1)</f>
        <v>4</v>
      </c>
      <c r="B539" s="401"/>
      <c r="C539" s="385">
        <f>C537+1</f>
        <v>43356</v>
      </c>
      <c r="D539" s="275" t="s">
        <v>77</v>
      </c>
      <c r="E539" s="11" t="str">
        <f t="shared" si="1546"/>
        <v>AM</v>
      </c>
      <c r="F539" s="156"/>
      <c r="G539" s="155" t="str">
        <f t="shared" si="1545"/>
        <v xml:space="preserve"> </v>
      </c>
      <c r="H539" s="287"/>
      <c r="I539" s="155"/>
      <c r="J539" s="286"/>
      <c r="K539" s="156"/>
      <c r="L539" s="155" t="str">
        <f t="shared" si="1547"/>
        <v xml:space="preserve"> </v>
      </c>
      <c r="M539" s="287"/>
      <c r="N539" s="155"/>
      <c r="O539" s="286"/>
      <c r="P539" s="156"/>
      <c r="Q539" s="155" t="str">
        <f t="shared" si="1547"/>
        <v xml:space="preserve"> </v>
      </c>
      <c r="R539" s="287"/>
      <c r="S539" s="155"/>
      <c r="T539" s="286"/>
      <c r="U539" s="156"/>
      <c r="V539" s="155" t="str">
        <f t="shared" si="1547"/>
        <v xml:space="preserve"> </v>
      </c>
      <c r="W539" s="287"/>
      <c r="X539" s="155"/>
      <c r="Y539" s="286"/>
      <c r="Z539" s="156"/>
      <c r="AA539" s="155" t="str">
        <f t="shared" si="1547"/>
        <v xml:space="preserve"> </v>
      </c>
      <c r="AB539" s="287"/>
      <c r="AC539" s="155"/>
      <c r="AD539" s="286"/>
      <c r="AE539" s="156"/>
      <c r="AF539" s="155" t="str">
        <f t="shared" si="1547"/>
        <v xml:space="preserve"> </v>
      </c>
      <c r="AG539" s="287"/>
      <c r="AH539" s="155"/>
      <c r="AI539" s="286"/>
      <c r="AJ539" s="156"/>
      <c r="AK539" s="155" t="str">
        <f t="shared" si="1547"/>
        <v xml:space="preserve"> </v>
      </c>
      <c r="AL539" s="287"/>
      <c r="AM539" s="155"/>
      <c r="AN539" s="286"/>
      <c r="AO539" s="156"/>
      <c r="AP539" s="155" t="str">
        <f t="shared" si="1547"/>
        <v xml:space="preserve"> </v>
      </c>
      <c r="AQ539" s="287"/>
      <c r="AR539" s="155"/>
      <c r="AS539" s="286"/>
      <c r="AT539" s="156"/>
      <c r="AU539" s="155" t="str">
        <f t="shared" si="1547"/>
        <v xml:space="preserve"> </v>
      </c>
      <c r="AV539" s="287"/>
      <c r="AW539" s="155"/>
      <c r="AX539" s="286"/>
      <c r="AY539" s="156"/>
      <c r="AZ539" s="155" t="str">
        <f t="shared" si="1547"/>
        <v xml:space="preserve"> </v>
      </c>
      <c r="BA539" s="287"/>
      <c r="BB539" s="155"/>
      <c r="BC539" s="286"/>
      <c r="BD539" s="156"/>
      <c r="BE539" s="155" t="str">
        <f t="shared" si="1547"/>
        <v xml:space="preserve"> </v>
      </c>
      <c r="BF539" s="287"/>
      <c r="BG539" s="155"/>
      <c r="BH539" s="286"/>
      <c r="BI539" s="156"/>
      <c r="BJ539" s="155" t="str">
        <f t="shared" si="1547"/>
        <v xml:space="preserve"> </v>
      </c>
      <c r="BK539" s="287"/>
      <c r="BL539" s="155"/>
      <c r="BM539" s="286"/>
      <c r="BN539" s="156"/>
      <c r="BO539" s="155" t="str">
        <f t="shared" si="1547"/>
        <v xml:space="preserve"> </v>
      </c>
      <c r="BP539" s="287"/>
      <c r="BQ539" s="155"/>
      <c r="BR539" s="286"/>
      <c r="BS539" s="156"/>
      <c r="BT539" s="155" t="str">
        <f t="shared" si="1547"/>
        <v xml:space="preserve"> </v>
      </c>
      <c r="BU539" s="287"/>
      <c r="BV539" s="155"/>
      <c r="BW539" s="286"/>
      <c r="BX539" s="156"/>
      <c r="BY539" s="155" t="str">
        <f t="shared" si="1548"/>
        <v xml:space="preserve"> </v>
      </c>
      <c r="BZ539" s="287"/>
      <c r="CA539" s="155"/>
      <c r="CB539" s="286"/>
      <c r="CC539" s="156"/>
      <c r="CD539" s="155" t="str">
        <f t="shared" si="1548"/>
        <v xml:space="preserve"> </v>
      </c>
      <c r="CE539" s="287"/>
      <c r="CF539" s="155"/>
      <c r="CG539" s="286"/>
      <c r="CH539" s="156"/>
      <c r="CI539" s="155" t="str">
        <f t="shared" si="1548"/>
        <v xml:space="preserve"> </v>
      </c>
      <c r="CJ539" s="287"/>
      <c r="CK539" s="155"/>
      <c r="CL539" s="286"/>
      <c r="CM539" s="156"/>
      <c r="CN539" s="155" t="str">
        <f t="shared" si="1548"/>
        <v xml:space="preserve"> </v>
      </c>
      <c r="CO539" s="287"/>
      <c r="CP539" s="155"/>
      <c r="CQ539" s="286"/>
      <c r="CR539" s="156"/>
      <c r="CS539" s="155" t="str">
        <f t="shared" si="1548"/>
        <v xml:space="preserve"> </v>
      </c>
      <c r="CT539" s="287"/>
      <c r="CU539" s="155"/>
      <c r="CV539" s="286"/>
      <c r="CW539" s="156"/>
      <c r="CX539" s="155" t="str">
        <f t="shared" si="1548"/>
        <v xml:space="preserve"> </v>
      </c>
      <c r="CY539" s="287"/>
      <c r="CZ539" s="155"/>
      <c r="DA539" s="286"/>
      <c r="DB539" s="156"/>
      <c r="DC539" s="155" t="str">
        <f t="shared" si="1548"/>
        <v xml:space="preserve"> </v>
      </c>
      <c r="DD539" s="287"/>
      <c r="DE539" s="155"/>
      <c r="DF539" s="286"/>
      <c r="DG539" s="156"/>
      <c r="DH539" s="155" t="str">
        <f t="shared" si="1548"/>
        <v xml:space="preserve"> </v>
      </c>
      <c r="DI539" s="287"/>
      <c r="DJ539" s="155"/>
      <c r="DK539" s="286"/>
      <c r="DL539" s="156"/>
      <c r="DM539" s="155" t="str">
        <f t="shared" si="1548"/>
        <v xml:space="preserve"> </v>
      </c>
      <c r="DN539" s="287"/>
      <c r="DO539" s="155"/>
      <c r="DP539" s="286"/>
      <c r="DQ539" s="156"/>
      <c r="DR539" s="155" t="str">
        <f t="shared" si="1548"/>
        <v xml:space="preserve"> </v>
      </c>
      <c r="DS539" s="287"/>
      <c r="DT539" s="155"/>
      <c r="DU539" s="286"/>
      <c r="DV539" s="156"/>
      <c r="DW539" s="155" t="str">
        <f t="shared" si="1548"/>
        <v xml:space="preserve"> </v>
      </c>
      <c r="DX539" s="287"/>
      <c r="DY539" s="155"/>
      <c r="DZ539" s="286"/>
      <c r="EA539" s="156"/>
      <c r="EB539" s="155" t="str">
        <f t="shared" si="1548"/>
        <v xml:space="preserve"> </v>
      </c>
      <c r="EC539" s="287"/>
      <c r="ED539" s="155"/>
      <c r="EE539" s="286"/>
      <c r="EF539" s="156"/>
      <c r="EG539" s="155" t="str">
        <f t="shared" si="1548"/>
        <v xml:space="preserve"> </v>
      </c>
      <c r="EH539" s="287"/>
      <c r="EI539" s="155"/>
      <c r="EJ539" s="286"/>
      <c r="EK539" s="156"/>
      <c r="EL539" s="155" t="str">
        <f t="shared" si="1549"/>
        <v xml:space="preserve"> </v>
      </c>
      <c r="EM539" s="287"/>
      <c r="EN539" s="155"/>
      <c r="EO539" s="286"/>
      <c r="EP539" s="156"/>
      <c r="EQ539" s="155" t="str">
        <f t="shared" si="1549"/>
        <v xml:space="preserve"> </v>
      </c>
      <c r="ER539" s="287"/>
      <c r="ES539" s="155"/>
      <c r="ET539" s="286"/>
      <c r="EU539" s="156"/>
      <c r="EV539" s="155" t="str">
        <f t="shared" si="1549"/>
        <v xml:space="preserve"> </v>
      </c>
      <c r="EW539" s="287"/>
      <c r="EX539" s="155"/>
      <c r="EY539" s="286"/>
      <c r="EZ539" s="156"/>
      <c r="FA539" s="155" t="str">
        <f t="shared" si="1549"/>
        <v xml:space="preserve"> </v>
      </c>
      <c r="FB539" s="287"/>
      <c r="FC539" s="155"/>
      <c r="FD539" s="286"/>
    </row>
    <row r="540" spans="1:160" ht="15" customHeight="1">
      <c r="A540" s="361"/>
      <c r="B540" s="401"/>
      <c r="C540" s="385"/>
      <c r="D540" s="277"/>
      <c r="E540" s="11" t="str">
        <f t="shared" si="1546"/>
        <v>PM</v>
      </c>
      <c r="F540" s="156"/>
      <c r="G540" s="155" t="str">
        <f t="shared" si="1545"/>
        <v xml:space="preserve"> </v>
      </c>
      <c r="H540" s="287"/>
      <c r="I540" s="155"/>
      <c r="J540" s="286"/>
      <c r="K540" s="156"/>
      <c r="L540" s="155" t="str">
        <f t="shared" si="1547"/>
        <v xml:space="preserve"> </v>
      </c>
      <c r="M540" s="287"/>
      <c r="N540" s="155"/>
      <c r="O540" s="286"/>
      <c r="P540" s="156"/>
      <c r="Q540" s="155" t="str">
        <f t="shared" si="1547"/>
        <v xml:space="preserve"> </v>
      </c>
      <c r="R540" s="287"/>
      <c r="S540" s="155"/>
      <c r="T540" s="286"/>
      <c r="U540" s="156"/>
      <c r="V540" s="155" t="str">
        <f t="shared" si="1547"/>
        <v xml:space="preserve"> </v>
      </c>
      <c r="W540" s="287"/>
      <c r="X540" s="155"/>
      <c r="Y540" s="286"/>
      <c r="Z540" s="156"/>
      <c r="AA540" s="155" t="str">
        <f t="shared" si="1547"/>
        <v xml:space="preserve"> </v>
      </c>
      <c r="AB540" s="287"/>
      <c r="AC540" s="155"/>
      <c r="AD540" s="286"/>
      <c r="AE540" s="156"/>
      <c r="AF540" s="155" t="str">
        <f t="shared" si="1547"/>
        <v xml:space="preserve"> </v>
      </c>
      <c r="AG540" s="287"/>
      <c r="AH540" s="155"/>
      <c r="AI540" s="286"/>
      <c r="AJ540" s="156"/>
      <c r="AK540" s="155" t="str">
        <f t="shared" si="1547"/>
        <v xml:space="preserve"> </v>
      </c>
      <c r="AL540" s="287"/>
      <c r="AM540" s="155"/>
      <c r="AN540" s="286"/>
      <c r="AO540" s="156"/>
      <c r="AP540" s="155" t="str">
        <f t="shared" si="1547"/>
        <v xml:space="preserve"> </v>
      </c>
      <c r="AQ540" s="287"/>
      <c r="AR540" s="155"/>
      <c r="AS540" s="286"/>
      <c r="AT540" s="156"/>
      <c r="AU540" s="155" t="str">
        <f t="shared" si="1547"/>
        <v xml:space="preserve"> </v>
      </c>
      <c r="AV540" s="287"/>
      <c r="AW540" s="155"/>
      <c r="AX540" s="286"/>
      <c r="AY540" s="156"/>
      <c r="AZ540" s="155" t="str">
        <f t="shared" si="1547"/>
        <v xml:space="preserve"> </v>
      </c>
      <c r="BA540" s="287"/>
      <c r="BB540" s="155"/>
      <c r="BC540" s="286"/>
      <c r="BD540" s="156"/>
      <c r="BE540" s="155" t="str">
        <f t="shared" si="1547"/>
        <v xml:space="preserve"> </v>
      </c>
      <c r="BF540" s="287"/>
      <c r="BG540" s="155"/>
      <c r="BH540" s="286"/>
      <c r="BI540" s="156"/>
      <c r="BJ540" s="155" t="str">
        <f t="shared" si="1547"/>
        <v xml:space="preserve"> </v>
      </c>
      <c r="BK540" s="287"/>
      <c r="BL540" s="155"/>
      <c r="BM540" s="286"/>
      <c r="BN540" s="156"/>
      <c r="BO540" s="155" t="str">
        <f t="shared" si="1547"/>
        <v xml:space="preserve"> </v>
      </c>
      <c r="BP540" s="287"/>
      <c r="BQ540" s="155"/>
      <c r="BR540" s="286"/>
      <c r="BS540" s="156"/>
      <c r="BT540" s="155" t="str">
        <f t="shared" si="1547"/>
        <v xml:space="preserve"> </v>
      </c>
      <c r="BU540" s="287"/>
      <c r="BV540" s="155"/>
      <c r="BW540" s="286"/>
      <c r="BX540" s="156"/>
      <c r="BY540" s="155" t="str">
        <f t="shared" si="1548"/>
        <v xml:space="preserve"> </v>
      </c>
      <c r="BZ540" s="287"/>
      <c r="CA540" s="155"/>
      <c r="CB540" s="286"/>
      <c r="CC540" s="156"/>
      <c r="CD540" s="155" t="str">
        <f t="shared" si="1548"/>
        <v xml:space="preserve"> </v>
      </c>
      <c r="CE540" s="287"/>
      <c r="CF540" s="155"/>
      <c r="CG540" s="286"/>
      <c r="CH540" s="156"/>
      <c r="CI540" s="155" t="str">
        <f t="shared" si="1548"/>
        <v xml:space="preserve"> </v>
      </c>
      <c r="CJ540" s="287"/>
      <c r="CK540" s="155"/>
      <c r="CL540" s="286"/>
      <c r="CM540" s="156"/>
      <c r="CN540" s="155" t="str">
        <f t="shared" si="1548"/>
        <v xml:space="preserve"> </v>
      </c>
      <c r="CO540" s="287"/>
      <c r="CP540" s="155"/>
      <c r="CQ540" s="286"/>
      <c r="CR540" s="156"/>
      <c r="CS540" s="155" t="str">
        <f t="shared" si="1548"/>
        <v xml:space="preserve"> </v>
      </c>
      <c r="CT540" s="287"/>
      <c r="CU540" s="155"/>
      <c r="CV540" s="286"/>
      <c r="CW540" s="156"/>
      <c r="CX540" s="155" t="str">
        <f t="shared" si="1548"/>
        <v xml:space="preserve"> </v>
      </c>
      <c r="CY540" s="287"/>
      <c r="CZ540" s="155"/>
      <c r="DA540" s="286"/>
      <c r="DB540" s="156"/>
      <c r="DC540" s="155" t="str">
        <f t="shared" si="1548"/>
        <v xml:space="preserve"> </v>
      </c>
      <c r="DD540" s="287"/>
      <c r="DE540" s="155"/>
      <c r="DF540" s="286"/>
      <c r="DG540" s="156"/>
      <c r="DH540" s="155" t="str">
        <f t="shared" si="1548"/>
        <v xml:space="preserve"> </v>
      </c>
      <c r="DI540" s="287"/>
      <c r="DJ540" s="155"/>
      <c r="DK540" s="286"/>
      <c r="DL540" s="156"/>
      <c r="DM540" s="155" t="str">
        <f t="shared" si="1548"/>
        <v xml:space="preserve"> </v>
      </c>
      <c r="DN540" s="287"/>
      <c r="DO540" s="155"/>
      <c r="DP540" s="286"/>
      <c r="DQ540" s="156"/>
      <c r="DR540" s="155" t="str">
        <f t="shared" si="1548"/>
        <v xml:space="preserve"> </v>
      </c>
      <c r="DS540" s="287"/>
      <c r="DT540" s="155"/>
      <c r="DU540" s="286"/>
      <c r="DV540" s="156"/>
      <c r="DW540" s="155" t="str">
        <f t="shared" si="1548"/>
        <v xml:space="preserve"> </v>
      </c>
      <c r="DX540" s="287"/>
      <c r="DY540" s="155"/>
      <c r="DZ540" s="286"/>
      <c r="EA540" s="156"/>
      <c r="EB540" s="155" t="str">
        <f t="shared" si="1548"/>
        <v xml:space="preserve"> </v>
      </c>
      <c r="EC540" s="287"/>
      <c r="ED540" s="155"/>
      <c r="EE540" s="286"/>
      <c r="EF540" s="156"/>
      <c r="EG540" s="155" t="str">
        <f t="shared" si="1548"/>
        <v xml:space="preserve"> </v>
      </c>
      <c r="EH540" s="287"/>
      <c r="EI540" s="155"/>
      <c r="EJ540" s="286"/>
      <c r="EK540" s="156"/>
      <c r="EL540" s="155" t="str">
        <f t="shared" si="1549"/>
        <v xml:space="preserve"> </v>
      </c>
      <c r="EM540" s="287"/>
      <c r="EN540" s="155"/>
      <c r="EO540" s="286"/>
      <c r="EP540" s="156"/>
      <c r="EQ540" s="155" t="str">
        <f t="shared" si="1549"/>
        <v xml:space="preserve"> </v>
      </c>
      <c r="ER540" s="287"/>
      <c r="ES540" s="155"/>
      <c r="ET540" s="286"/>
      <c r="EU540" s="156"/>
      <c r="EV540" s="155" t="str">
        <f t="shared" si="1549"/>
        <v xml:space="preserve"> </v>
      </c>
      <c r="EW540" s="287"/>
      <c r="EX540" s="155"/>
      <c r="EY540" s="286"/>
      <c r="EZ540" s="156"/>
      <c r="FA540" s="155" t="str">
        <f t="shared" si="1549"/>
        <v xml:space="preserve"> </v>
      </c>
      <c r="FB540" s="287"/>
      <c r="FC540" s="155"/>
      <c r="FD540" s="286"/>
    </row>
    <row r="541" spans="1:160" ht="15" customHeight="1">
      <c r="A541" s="361">
        <f>IF($A539+1=8,1, $A539+1)</f>
        <v>5</v>
      </c>
      <c r="B541" s="401"/>
      <c r="C541" s="385">
        <f>C539+1</f>
        <v>43357</v>
      </c>
      <c r="D541" s="275" t="s">
        <v>78</v>
      </c>
      <c r="E541" s="11" t="str">
        <f t="shared" si="1546"/>
        <v>AM</v>
      </c>
      <c r="F541" s="156"/>
      <c r="G541" s="155" t="str">
        <f t="shared" si="1545"/>
        <v xml:space="preserve"> </v>
      </c>
      <c r="H541" s="287"/>
      <c r="I541" s="155"/>
      <c r="J541" s="286"/>
      <c r="K541" s="156"/>
      <c r="L541" s="155" t="str">
        <f t="shared" si="1547"/>
        <v xml:space="preserve"> </v>
      </c>
      <c r="M541" s="287"/>
      <c r="N541" s="155"/>
      <c r="O541" s="286"/>
      <c r="P541" s="156"/>
      <c r="Q541" s="155" t="str">
        <f t="shared" si="1547"/>
        <v xml:space="preserve"> </v>
      </c>
      <c r="R541" s="287"/>
      <c r="S541" s="155"/>
      <c r="T541" s="286"/>
      <c r="U541" s="156"/>
      <c r="V541" s="155" t="str">
        <f t="shared" si="1547"/>
        <v xml:space="preserve"> </v>
      </c>
      <c r="W541" s="287"/>
      <c r="X541" s="155"/>
      <c r="Y541" s="286"/>
      <c r="Z541" s="156"/>
      <c r="AA541" s="155" t="str">
        <f t="shared" si="1547"/>
        <v xml:space="preserve"> </v>
      </c>
      <c r="AB541" s="287"/>
      <c r="AC541" s="155"/>
      <c r="AD541" s="286"/>
      <c r="AE541" s="156"/>
      <c r="AF541" s="155" t="str">
        <f t="shared" si="1547"/>
        <v xml:space="preserve"> </v>
      </c>
      <c r="AG541" s="287"/>
      <c r="AH541" s="155"/>
      <c r="AI541" s="286"/>
      <c r="AJ541" s="156"/>
      <c r="AK541" s="155" t="str">
        <f t="shared" si="1547"/>
        <v xml:space="preserve"> </v>
      </c>
      <c r="AL541" s="287"/>
      <c r="AM541" s="155"/>
      <c r="AN541" s="286"/>
      <c r="AO541" s="156"/>
      <c r="AP541" s="155" t="str">
        <f t="shared" si="1547"/>
        <v xml:space="preserve"> </v>
      </c>
      <c r="AQ541" s="287"/>
      <c r="AR541" s="155"/>
      <c r="AS541" s="286"/>
      <c r="AT541" s="156"/>
      <c r="AU541" s="155" t="str">
        <f t="shared" si="1547"/>
        <v xml:space="preserve"> </v>
      </c>
      <c r="AV541" s="287"/>
      <c r="AW541" s="155"/>
      <c r="AX541" s="286"/>
      <c r="AY541" s="156"/>
      <c r="AZ541" s="155" t="str">
        <f t="shared" si="1547"/>
        <v xml:space="preserve"> </v>
      </c>
      <c r="BA541" s="287"/>
      <c r="BB541" s="155"/>
      <c r="BC541" s="286"/>
      <c r="BD541" s="156"/>
      <c r="BE541" s="155" t="str">
        <f t="shared" si="1547"/>
        <v xml:space="preserve"> </v>
      </c>
      <c r="BF541" s="287"/>
      <c r="BG541" s="155"/>
      <c r="BH541" s="286"/>
      <c r="BI541" s="156"/>
      <c r="BJ541" s="155" t="str">
        <f t="shared" si="1547"/>
        <v xml:space="preserve"> </v>
      </c>
      <c r="BK541" s="287"/>
      <c r="BL541" s="155"/>
      <c r="BM541" s="286"/>
      <c r="BN541" s="156"/>
      <c r="BO541" s="155" t="str">
        <f t="shared" si="1547"/>
        <v xml:space="preserve"> </v>
      </c>
      <c r="BP541" s="287"/>
      <c r="BQ541" s="155"/>
      <c r="BR541" s="286"/>
      <c r="BS541" s="156"/>
      <c r="BT541" s="155" t="str">
        <f t="shared" si="1547"/>
        <v xml:space="preserve"> </v>
      </c>
      <c r="BU541" s="287"/>
      <c r="BV541" s="155"/>
      <c r="BW541" s="286"/>
      <c r="BX541" s="156"/>
      <c r="BY541" s="155" t="str">
        <f t="shared" si="1548"/>
        <v xml:space="preserve"> </v>
      </c>
      <c r="BZ541" s="287"/>
      <c r="CA541" s="155"/>
      <c r="CB541" s="286"/>
      <c r="CC541" s="156"/>
      <c r="CD541" s="155" t="str">
        <f t="shared" si="1548"/>
        <v xml:space="preserve"> </v>
      </c>
      <c r="CE541" s="287"/>
      <c r="CF541" s="155"/>
      <c r="CG541" s="286"/>
      <c r="CH541" s="156"/>
      <c r="CI541" s="155" t="str">
        <f t="shared" si="1548"/>
        <v xml:space="preserve"> </v>
      </c>
      <c r="CJ541" s="287"/>
      <c r="CK541" s="155"/>
      <c r="CL541" s="286"/>
      <c r="CM541" s="156"/>
      <c r="CN541" s="155" t="str">
        <f t="shared" si="1548"/>
        <v xml:space="preserve"> </v>
      </c>
      <c r="CO541" s="287"/>
      <c r="CP541" s="155"/>
      <c r="CQ541" s="286"/>
      <c r="CR541" s="156"/>
      <c r="CS541" s="155" t="str">
        <f t="shared" si="1548"/>
        <v xml:space="preserve"> </v>
      </c>
      <c r="CT541" s="287"/>
      <c r="CU541" s="155"/>
      <c r="CV541" s="286"/>
      <c r="CW541" s="156"/>
      <c r="CX541" s="155" t="str">
        <f t="shared" si="1548"/>
        <v xml:space="preserve"> </v>
      </c>
      <c r="CY541" s="287"/>
      <c r="CZ541" s="155"/>
      <c r="DA541" s="286"/>
      <c r="DB541" s="156"/>
      <c r="DC541" s="155" t="str">
        <f t="shared" si="1548"/>
        <v xml:space="preserve"> </v>
      </c>
      <c r="DD541" s="287"/>
      <c r="DE541" s="155"/>
      <c r="DF541" s="286"/>
      <c r="DG541" s="156"/>
      <c r="DH541" s="155" t="str">
        <f t="shared" si="1548"/>
        <v xml:space="preserve"> </v>
      </c>
      <c r="DI541" s="287"/>
      <c r="DJ541" s="155"/>
      <c r="DK541" s="286"/>
      <c r="DL541" s="156"/>
      <c r="DM541" s="155" t="str">
        <f t="shared" si="1548"/>
        <v xml:space="preserve"> </v>
      </c>
      <c r="DN541" s="287"/>
      <c r="DO541" s="155"/>
      <c r="DP541" s="286"/>
      <c r="DQ541" s="156"/>
      <c r="DR541" s="155" t="str">
        <f t="shared" si="1548"/>
        <v xml:space="preserve"> </v>
      </c>
      <c r="DS541" s="287"/>
      <c r="DT541" s="155"/>
      <c r="DU541" s="286"/>
      <c r="DV541" s="156"/>
      <c r="DW541" s="155" t="str">
        <f t="shared" si="1548"/>
        <v xml:space="preserve"> </v>
      </c>
      <c r="DX541" s="287"/>
      <c r="DY541" s="155"/>
      <c r="DZ541" s="286"/>
      <c r="EA541" s="156"/>
      <c r="EB541" s="155" t="str">
        <f t="shared" si="1548"/>
        <v xml:space="preserve"> </v>
      </c>
      <c r="EC541" s="287"/>
      <c r="ED541" s="155"/>
      <c r="EE541" s="286"/>
      <c r="EF541" s="156"/>
      <c r="EG541" s="155" t="str">
        <f t="shared" si="1548"/>
        <v xml:space="preserve"> </v>
      </c>
      <c r="EH541" s="287"/>
      <c r="EI541" s="155"/>
      <c r="EJ541" s="286"/>
      <c r="EK541" s="156"/>
      <c r="EL541" s="155" t="str">
        <f t="shared" si="1549"/>
        <v xml:space="preserve"> </v>
      </c>
      <c r="EM541" s="287"/>
      <c r="EN541" s="155"/>
      <c r="EO541" s="286"/>
      <c r="EP541" s="156"/>
      <c r="EQ541" s="155" t="str">
        <f t="shared" si="1549"/>
        <v xml:space="preserve"> </v>
      </c>
      <c r="ER541" s="287"/>
      <c r="ES541" s="155"/>
      <c r="ET541" s="286"/>
      <c r="EU541" s="156"/>
      <c r="EV541" s="155" t="str">
        <f t="shared" si="1549"/>
        <v xml:space="preserve"> </v>
      </c>
      <c r="EW541" s="287"/>
      <c r="EX541" s="155"/>
      <c r="EY541" s="286"/>
      <c r="EZ541" s="156"/>
      <c r="FA541" s="155" t="str">
        <f t="shared" si="1549"/>
        <v xml:space="preserve"> </v>
      </c>
      <c r="FB541" s="287"/>
      <c r="FC541" s="155"/>
      <c r="FD541" s="286"/>
    </row>
    <row r="542" spans="1:160" ht="17.25" customHeight="1">
      <c r="A542" s="360"/>
      <c r="B542" s="401"/>
      <c r="C542" s="386"/>
      <c r="D542" s="279"/>
      <c r="E542" s="11" t="str">
        <f t="shared" si="1546"/>
        <v>PM</v>
      </c>
      <c r="F542" s="209"/>
      <c r="G542" s="109" t="str">
        <f t="shared" si="1545"/>
        <v xml:space="preserve"> </v>
      </c>
      <c r="H542" s="288"/>
      <c r="I542" s="109"/>
      <c r="J542" s="285"/>
      <c r="K542" s="209"/>
      <c r="L542" s="109" t="str">
        <f t="shared" si="1547"/>
        <v xml:space="preserve"> </v>
      </c>
      <c r="M542" s="288"/>
      <c r="N542" s="109"/>
      <c r="O542" s="285"/>
      <c r="P542" s="209"/>
      <c r="Q542" s="109" t="str">
        <f t="shared" si="1547"/>
        <v xml:space="preserve"> </v>
      </c>
      <c r="R542" s="288"/>
      <c r="S542" s="109"/>
      <c r="T542" s="285"/>
      <c r="U542" s="209"/>
      <c r="V542" s="109" t="str">
        <f t="shared" si="1547"/>
        <v xml:space="preserve"> </v>
      </c>
      <c r="W542" s="288"/>
      <c r="X542" s="109"/>
      <c r="Y542" s="285"/>
      <c r="Z542" s="209"/>
      <c r="AA542" s="109" t="str">
        <f t="shared" si="1547"/>
        <v xml:space="preserve"> </v>
      </c>
      <c r="AB542" s="288"/>
      <c r="AC542" s="109"/>
      <c r="AD542" s="285"/>
      <c r="AE542" s="209"/>
      <c r="AF542" s="109" t="str">
        <f t="shared" si="1547"/>
        <v xml:space="preserve"> </v>
      </c>
      <c r="AG542" s="288"/>
      <c r="AH542" s="109"/>
      <c r="AI542" s="285"/>
      <c r="AJ542" s="209"/>
      <c r="AK542" s="109" t="str">
        <f t="shared" si="1547"/>
        <v xml:space="preserve"> </v>
      </c>
      <c r="AL542" s="288"/>
      <c r="AM542" s="109"/>
      <c r="AN542" s="285"/>
      <c r="AO542" s="209"/>
      <c r="AP542" s="109" t="str">
        <f t="shared" si="1547"/>
        <v xml:space="preserve"> </v>
      </c>
      <c r="AQ542" s="288"/>
      <c r="AR542" s="109"/>
      <c r="AS542" s="285"/>
      <c r="AT542" s="209"/>
      <c r="AU542" s="109" t="str">
        <f t="shared" si="1547"/>
        <v xml:space="preserve"> </v>
      </c>
      <c r="AV542" s="288"/>
      <c r="AW542" s="109"/>
      <c r="AX542" s="285"/>
      <c r="AY542" s="209"/>
      <c r="AZ542" s="109" t="str">
        <f t="shared" si="1547"/>
        <v xml:space="preserve"> </v>
      </c>
      <c r="BA542" s="288"/>
      <c r="BB542" s="109"/>
      <c r="BC542" s="285"/>
      <c r="BD542" s="209"/>
      <c r="BE542" s="109" t="str">
        <f t="shared" si="1547"/>
        <v xml:space="preserve"> </v>
      </c>
      <c r="BF542" s="288"/>
      <c r="BG542" s="109"/>
      <c r="BH542" s="285"/>
      <c r="BI542" s="209"/>
      <c r="BJ542" s="109" t="str">
        <f t="shared" si="1547"/>
        <v xml:space="preserve"> </v>
      </c>
      <c r="BK542" s="288"/>
      <c r="BL542" s="109"/>
      <c r="BM542" s="285"/>
      <c r="BN542" s="209"/>
      <c r="BO542" s="109" t="str">
        <f t="shared" si="1547"/>
        <v xml:space="preserve"> </v>
      </c>
      <c r="BP542" s="288"/>
      <c r="BQ542" s="109"/>
      <c r="BR542" s="285"/>
      <c r="BS542" s="209"/>
      <c r="BT542" s="109" t="str">
        <f t="shared" si="1547"/>
        <v xml:space="preserve"> </v>
      </c>
      <c r="BU542" s="288"/>
      <c r="BV542" s="109"/>
      <c r="BW542" s="285"/>
      <c r="BX542" s="209"/>
      <c r="BY542" s="109" t="str">
        <f t="shared" si="1548"/>
        <v xml:space="preserve"> </v>
      </c>
      <c r="BZ542" s="288"/>
      <c r="CA542" s="109"/>
      <c r="CB542" s="285"/>
      <c r="CC542" s="209"/>
      <c r="CD542" s="109" t="str">
        <f t="shared" si="1548"/>
        <v xml:space="preserve"> </v>
      </c>
      <c r="CE542" s="288"/>
      <c r="CF542" s="109"/>
      <c r="CG542" s="285"/>
      <c r="CH542" s="209"/>
      <c r="CI542" s="109" t="str">
        <f t="shared" si="1548"/>
        <v xml:space="preserve"> </v>
      </c>
      <c r="CJ542" s="288"/>
      <c r="CK542" s="109"/>
      <c r="CL542" s="285"/>
      <c r="CM542" s="209"/>
      <c r="CN542" s="109" t="str">
        <f t="shared" si="1548"/>
        <v xml:space="preserve"> </v>
      </c>
      <c r="CO542" s="288"/>
      <c r="CP542" s="109"/>
      <c r="CQ542" s="285"/>
      <c r="CR542" s="209"/>
      <c r="CS542" s="109" t="str">
        <f t="shared" si="1548"/>
        <v xml:space="preserve"> </v>
      </c>
      <c r="CT542" s="288"/>
      <c r="CU542" s="109"/>
      <c r="CV542" s="285"/>
      <c r="CW542" s="209"/>
      <c r="CX542" s="109" t="str">
        <f t="shared" si="1548"/>
        <v xml:space="preserve"> </v>
      </c>
      <c r="CY542" s="288"/>
      <c r="CZ542" s="109"/>
      <c r="DA542" s="285"/>
      <c r="DB542" s="209"/>
      <c r="DC542" s="109" t="str">
        <f t="shared" si="1548"/>
        <v xml:space="preserve"> </v>
      </c>
      <c r="DD542" s="288"/>
      <c r="DE542" s="109"/>
      <c r="DF542" s="285"/>
      <c r="DG542" s="209"/>
      <c r="DH542" s="109" t="str">
        <f t="shared" si="1548"/>
        <v xml:space="preserve"> </v>
      </c>
      <c r="DI542" s="288"/>
      <c r="DJ542" s="109"/>
      <c r="DK542" s="285"/>
      <c r="DL542" s="209"/>
      <c r="DM542" s="109" t="str">
        <f t="shared" si="1548"/>
        <v xml:space="preserve"> </v>
      </c>
      <c r="DN542" s="288"/>
      <c r="DO542" s="109"/>
      <c r="DP542" s="285"/>
      <c r="DQ542" s="209"/>
      <c r="DR542" s="109" t="str">
        <f t="shared" si="1548"/>
        <v xml:space="preserve"> </v>
      </c>
      <c r="DS542" s="288"/>
      <c r="DT542" s="109"/>
      <c r="DU542" s="285"/>
      <c r="DV542" s="209"/>
      <c r="DW542" s="109" t="str">
        <f t="shared" si="1548"/>
        <v xml:space="preserve"> </v>
      </c>
      <c r="DX542" s="288"/>
      <c r="DY542" s="109"/>
      <c r="DZ542" s="285"/>
      <c r="EA542" s="209"/>
      <c r="EB542" s="109" t="str">
        <f t="shared" si="1548"/>
        <v xml:space="preserve"> </v>
      </c>
      <c r="EC542" s="288"/>
      <c r="ED542" s="109"/>
      <c r="EE542" s="285"/>
      <c r="EF542" s="209"/>
      <c r="EG542" s="109" t="str">
        <f t="shared" si="1548"/>
        <v xml:space="preserve"> </v>
      </c>
      <c r="EH542" s="288"/>
      <c r="EI542" s="109"/>
      <c r="EJ542" s="285"/>
      <c r="EK542" s="209"/>
      <c r="EL542" s="109" t="str">
        <f t="shared" si="1549"/>
        <v xml:space="preserve"> </v>
      </c>
      <c r="EM542" s="288"/>
      <c r="EN542" s="109"/>
      <c r="EO542" s="285"/>
      <c r="EP542" s="209"/>
      <c r="EQ542" s="109" t="str">
        <f t="shared" si="1549"/>
        <v xml:space="preserve"> </v>
      </c>
      <c r="ER542" s="288"/>
      <c r="ES542" s="109"/>
      <c r="ET542" s="285"/>
      <c r="EU542" s="209"/>
      <c r="EV542" s="109" t="str">
        <f t="shared" si="1549"/>
        <v xml:space="preserve"> </v>
      </c>
      <c r="EW542" s="288"/>
      <c r="EX542" s="109"/>
      <c r="EY542" s="285"/>
      <c r="EZ542" s="209"/>
      <c r="FA542" s="109" t="str">
        <f t="shared" si="1549"/>
        <v xml:space="preserve"> </v>
      </c>
      <c r="FB542" s="288"/>
      <c r="FC542" s="109"/>
      <c r="FD542" s="285"/>
    </row>
    <row r="543" spans="1:160" ht="15" customHeight="1">
      <c r="A543" s="360">
        <f>IF($A541+1=8,1, $A541+1)</f>
        <v>6</v>
      </c>
      <c r="B543" s="401"/>
      <c r="C543" s="386">
        <f>C541+1</f>
        <v>43358</v>
      </c>
      <c r="D543" s="278" t="s">
        <v>79</v>
      </c>
      <c r="E543" s="221" t="str">
        <f t="shared" si="1546"/>
        <v>AM</v>
      </c>
      <c r="F543" s="222"/>
      <c r="G543" s="217" t="str">
        <f t="shared" si="1545"/>
        <v xml:space="preserve"> </v>
      </c>
      <c r="H543" s="288"/>
      <c r="I543" s="217"/>
      <c r="J543" s="285"/>
      <c r="K543" s="222"/>
      <c r="L543" s="217" t="str">
        <f t="shared" si="1547"/>
        <v xml:space="preserve"> </v>
      </c>
      <c r="M543" s="288"/>
      <c r="N543" s="217"/>
      <c r="O543" s="285"/>
      <c r="P543" s="222"/>
      <c r="Q543" s="217" t="str">
        <f t="shared" si="1547"/>
        <v xml:space="preserve"> </v>
      </c>
      <c r="R543" s="288"/>
      <c r="S543" s="217"/>
      <c r="T543" s="285"/>
      <c r="U543" s="222"/>
      <c r="V543" s="217" t="str">
        <f t="shared" si="1547"/>
        <v xml:space="preserve"> </v>
      </c>
      <c r="W543" s="288"/>
      <c r="X543" s="217"/>
      <c r="Y543" s="285"/>
      <c r="Z543" s="222"/>
      <c r="AA543" s="217" t="str">
        <f t="shared" si="1547"/>
        <v xml:space="preserve"> </v>
      </c>
      <c r="AB543" s="288"/>
      <c r="AC543" s="217"/>
      <c r="AD543" s="285"/>
      <c r="AE543" s="222"/>
      <c r="AF543" s="217" t="str">
        <f t="shared" si="1547"/>
        <v xml:space="preserve"> </v>
      </c>
      <c r="AG543" s="288"/>
      <c r="AH543" s="217"/>
      <c r="AI543" s="285"/>
      <c r="AJ543" s="222"/>
      <c r="AK543" s="217" t="str">
        <f t="shared" si="1547"/>
        <v xml:space="preserve"> </v>
      </c>
      <c r="AL543" s="288"/>
      <c r="AM543" s="217"/>
      <c r="AN543" s="285"/>
      <c r="AO543" s="222"/>
      <c r="AP543" s="217" t="str">
        <f t="shared" si="1547"/>
        <v xml:space="preserve"> </v>
      </c>
      <c r="AQ543" s="288"/>
      <c r="AR543" s="217"/>
      <c r="AS543" s="285"/>
      <c r="AT543" s="222"/>
      <c r="AU543" s="217" t="str">
        <f t="shared" si="1547"/>
        <v xml:space="preserve"> </v>
      </c>
      <c r="AV543" s="288"/>
      <c r="AW543" s="217"/>
      <c r="AX543" s="285"/>
      <c r="AY543" s="222"/>
      <c r="AZ543" s="217" t="str">
        <f t="shared" si="1547"/>
        <v xml:space="preserve"> </v>
      </c>
      <c r="BA543" s="288"/>
      <c r="BB543" s="217"/>
      <c r="BC543" s="285"/>
      <c r="BD543" s="222"/>
      <c r="BE543" s="217" t="str">
        <f t="shared" si="1547"/>
        <v xml:space="preserve"> </v>
      </c>
      <c r="BF543" s="288"/>
      <c r="BG543" s="217"/>
      <c r="BH543" s="285"/>
      <c r="BI543" s="222"/>
      <c r="BJ543" s="217" t="str">
        <f t="shared" si="1547"/>
        <v xml:space="preserve"> </v>
      </c>
      <c r="BK543" s="288"/>
      <c r="BL543" s="217"/>
      <c r="BM543" s="285"/>
      <c r="BN543" s="222"/>
      <c r="BO543" s="217" t="str">
        <f t="shared" si="1547"/>
        <v xml:space="preserve"> </v>
      </c>
      <c r="BP543" s="288"/>
      <c r="BQ543" s="217"/>
      <c r="BR543" s="285"/>
      <c r="BS543" s="222"/>
      <c r="BT543" s="217" t="str">
        <f t="shared" si="1547"/>
        <v xml:space="preserve"> </v>
      </c>
      <c r="BU543" s="288"/>
      <c r="BV543" s="217"/>
      <c r="BW543" s="285"/>
      <c r="BX543" s="222"/>
      <c r="BY543" s="217" t="str">
        <f t="shared" si="1548"/>
        <v xml:space="preserve"> </v>
      </c>
      <c r="BZ543" s="288"/>
      <c r="CA543" s="217"/>
      <c r="CB543" s="285"/>
      <c r="CC543" s="222"/>
      <c r="CD543" s="217" t="str">
        <f t="shared" si="1548"/>
        <v xml:space="preserve"> </v>
      </c>
      <c r="CE543" s="288"/>
      <c r="CF543" s="217"/>
      <c r="CG543" s="285"/>
      <c r="CH543" s="222"/>
      <c r="CI543" s="217" t="str">
        <f t="shared" si="1548"/>
        <v xml:space="preserve"> </v>
      </c>
      <c r="CJ543" s="288"/>
      <c r="CK543" s="217"/>
      <c r="CL543" s="285"/>
      <c r="CM543" s="222"/>
      <c r="CN543" s="217" t="str">
        <f t="shared" si="1548"/>
        <v xml:space="preserve"> </v>
      </c>
      <c r="CO543" s="288"/>
      <c r="CP543" s="217"/>
      <c r="CQ543" s="285"/>
      <c r="CR543" s="222"/>
      <c r="CS543" s="217" t="str">
        <f t="shared" si="1548"/>
        <v xml:space="preserve"> </v>
      </c>
      <c r="CT543" s="288"/>
      <c r="CU543" s="217"/>
      <c r="CV543" s="285"/>
      <c r="CW543" s="222"/>
      <c r="CX543" s="217" t="str">
        <f t="shared" si="1548"/>
        <v xml:space="preserve"> </v>
      </c>
      <c r="CY543" s="288"/>
      <c r="CZ543" s="217"/>
      <c r="DA543" s="285"/>
      <c r="DB543" s="222"/>
      <c r="DC543" s="217" t="str">
        <f t="shared" si="1548"/>
        <v xml:space="preserve"> </v>
      </c>
      <c r="DD543" s="288"/>
      <c r="DE543" s="217"/>
      <c r="DF543" s="285"/>
      <c r="DG543" s="222"/>
      <c r="DH543" s="217" t="str">
        <f t="shared" si="1548"/>
        <v xml:space="preserve"> </v>
      </c>
      <c r="DI543" s="288"/>
      <c r="DJ543" s="217"/>
      <c r="DK543" s="285"/>
      <c r="DL543" s="222"/>
      <c r="DM543" s="217" t="str">
        <f t="shared" si="1548"/>
        <v xml:space="preserve"> </v>
      </c>
      <c r="DN543" s="288"/>
      <c r="DO543" s="217"/>
      <c r="DP543" s="285"/>
      <c r="DQ543" s="222"/>
      <c r="DR543" s="217" t="str">
        <f t="shared" si="1548"/>
        <v xml:space="preserve"> </v>
      </c>
      <c r="DS543" s="288"/>
      <c r="DT543" s="217"/>
      <c r="DU543" s="285"/>
      <c r="DV543" s="222"/>
      <c r="DW543" s="217" t="str">
        <f t="shared" si="1548"/>
        <v xml:space="preserve"> </v>
      </c>
      <c r="DX543" s="288"/>
      <c r="DY543" s="217"/>
      <c r="DZ543" s="285"/>
      <c r="EA543" s="222"/>
      <c r="EB543" s="217" t="str">
        <f t="shared" si="1548"/>
        <v xml:space="preserve"> </v>
      </c>
      <c r="EC543" s="288"/>
      <c r="ED543" s="217"/>
      <c r="EE543" s="285"/>
      <c r="EF543" s="222"/>
      <c r="EG543" s="217" t="str">
        <f t="shared" si="1548"/>
        <v xml:space="preserve"> </v>
      </c>
      <c r="EH543" s="288"/>
      <c r="EI543" s="217"/>
      <c r="EJ543" s="285"/>
      <c r="EK543" s="222"/>
      <c r="EL543" s="217" t="str">
        <f t="shared" si="1549"/>
        <v xml:space="preserve"> </v>
      </c>
      <c r="EM543" s="288"/>
      <c r="EN543" s="217"/>
      <c r="EO543" s="285"/>
      <c r="EP543" s="222"/>
      <c r="EQ543" s="217" t="str">
        <f t="shared" si="1549"/>
        <v xml:space="preserve"> </v>
      </c>
      <c r="ER543" s="288"/>
      <c r="ES543" s="217"/>
      <c r="ET543" s="285"/>
      <c r="EU543" s="222"/>
      <c r="EV543" s="217" t="str">
        <f t="shared" si="1549"/>
        <v xml:space="preserve"> </v>
      </c>
      <c r="EW543" s="288"/>
      <c r="EX543" s="217"/>
      <c r="EY543" s="285"/>
      <c r="EZ543" s="222"/>
      <c r="FA543" s="217" t="str">
        <f t="shared" si="1549"/>
        <v xml:space="preserve"> </v>
      </c>
      <c r="FB543" s="288"/>
      <c r="FC543" s="217"/>
      <c r="FD543" s="285"/>
    </row>
    <row r="544" spans="1:160" ht="15" customHeight="1">
      <c r="A544" s="360"/>
      <c r="B544" s="401"/>
      <c r="C544" s="386"/>
      <c r="D544" s="279"/>
      <c r="E544" s="221" t="str">
        <f t="shared" si="1546"/>
        <v>PM</v>
      </c>
      <c r="F544" s="222"/>
      <c r="G544" s="217" t="str">
        <f t="shared" si="1545"/>
        <v xml:space="preserve"> </v>
      </c>
      <c r="H544" s="288"/>
      <c r="I544" s="217"/>
      <c r="J544" s="285"/>
      <c r="K544" s="222"/>
      <c r="L544" s="217" t="str">
        <f t="shared" si="1547"/>
        <v xml:space="preserve"> </v>
      </c>
      <c r="M544" s="288"/>
      <c r="N544" s="217"/>
      <c r="O544" s="285"/>
      <c r="P544" s="222"/>
      <c r="Q544" s="217" t="str">
        <f t="shared" si="1547"/>
        <v xml:space="preserve"> </v>
      </c>
      <c r="R544" s="288"/>
      <c r="S544" s="217"/>
      <c r="T544" s="285"/>
      <c r="U544" s="222"/>
      <c r="V544" s="217" t="str">
        <f t="shared" si="1547"/>
        <v xml:space="preserve"> </v>
      </c>
      <c r="W544" s="288"/>
      <c r="X544" s="217"/>
      <c r="Y544" s="285"/>
      <c r="Z544" s="222"/>
      <c r="AA544" s="217" t="str">
        <f t="shared" si="1547"/>
        <v xml:space="preserve"> </v>
      </c>
      <c r="AB544" s="288"/>
      <c r="AC544" s="217"/>
      <c r="AD544" s="285"/>
      <c r="AE544" s="222"/>
      <c r="AF544" s="217" t="str">
        <f t="shared" si="1547"/>
        <v xml:space="preserve"> </v>
      </c>
      <c r="AG544" s="288"/>
      <c r="AH544" s="217"/>
      <c r="AI544" s="285"/>
      <c r="AJ544" s="222"/>
      <c r="AK544" s="217" t="str">
        <f t="shared" si="1547"/>
        <v xml:space="preserve"> </v>
      </c>
      <c r="AL544" s="288"/>
      <c r="AM544" s="217"/>
      <c r="AN544" s="285"/>
      <c r="AO544" s="222"/>
      <c r="AP544" s="217" t="str">
        <f t="shared" si="1547"/>
        <v xml:space="preserve"> </v>
      </c>
      <c r="AQ544" s="288"/>
      <c r="AR544" s="217"/>
      <c r="AS544" s="285"/>
      <c r="AT544" s="222"/>
      <c r="AU544" s="217" t="str">
        <f t="shared" si="1547"/>
        <v xml:space="preserve"> </v>
      </c>
      <c r="AV544" s="288"/>
      <c r="AW544" s="217"/>
      <c r="AX544" s="285"/>
      <c r="AY544" s="222"/>
      <c r="AZ544" s="217" t="str">
        <f t="shared" si="1547"/>
        <v xml:space="preserve"> </v>
      </c>
      <c r="BA544" s="288"/>
      <c r="BB544" s="217"/>
      <c r="BC544" s="285"/>
      <c r="BD544" s="222"/>
      <c r="BE544" s="217" t="str">
        <f t="shared" si="1547"/>
        <v xml:space="preserve"> </v>
      </c>
      <c r="BF544" s="288"/>
      <c r="BG544" s="217"/>
      <c r="BH544" s="285"/>
      <c r="BI544" s="222"/>
      <c r="BJ544" s="217" t="str">
        <f t="shared" si="1547"/>
        <v xml:space="preserve"> </v>
      </c>
      <c r="BK544" s="288"/>
      <c r="BL544" s="217"/>
      <c r="BM544" s="285"/>
      <c r="BN544" s="222"/>
      <c r="BO544" s="217" t="str">
        <f t="shared" si="1547"/>
        <v xml:space="preserve"> </v>
      </c>
      <c r="BP544" s="288"/>
      <c r="BQ544" s="217"/>
      <c r="BR544" s="285"/>
      <c r="BS544" s="222"/>
      <c r="BT544" s="217" t="str">
        <f t="shared" si="1547"/>
        <v xml:space="preserve"> </v>
      </c>
      <c r="BU544" s="288"/>
      <c r="BV544" s="217"/>
      <c r="BW544" s="285"/>
      <c r="BX544" s="222"/>
      <c r="BY544" s="217" t="str">
        <f t="shared" si="1548"/>
        <v xml:space="preserve"> </v>
      </c>
      <c r="BZ544" s="288"/>
      <c r="CA544" s="217"/>
      <c r="CB544" s="285"/>
      <c r="CC544" s="222"/>
      <c r="CD544" s="217" t="str">
        <f t="shared" si="1548"/>
        <v xml:space="preserve"> </v>
      </c>
      <c r="CE544" s="288"/>
      <c r="CF544" s="217"/>
      <c r="CG544" s="285"/>
      <c r="CH544" s="222"/>
      <c r="CI544" s="217" t="str">
        <f t="shared" si="1548"/>
        <v xml:space="preserve"> </v>
      </c>
      <c r="CJ544" s="288"/>
      <c r="CK544" s="217"/>
      <c r="CL544" s="285"/>
      <c r="CM544" s="222"/>
      <c r="CN544" s="217" t="str">
        <f t="shared" si="1548"/>
        <v xml:space="preserve"> </v>
      </c>
      <c r="CO544" s="288"/>
      <c r="CP544" s="217"/>
      <c r="CQ544" s="285"/>
      <c r="CR544" s="222"/>
      <c r="CS544" s="217" t="str">
        <f t="shared" si="1548"/>
        <v xml:space="preserve"> </v>
      </c>
      <c r="CT544" s="288"/>
      <c r="CU544" s="217"/>
      <c r="CV544" s="285"/>
      <c r="CW544" s="222"/>
      <c r="CX544" s="217" t="str">
        <f t="shared" si="1548"/>
        <v xml:space="preserve"> </v>
      </c>
      <c r="CY544" s="288"/>
      <c r="CZ544" s="217"/>
      <c r="DA544" s="285"/>
      <c r="DB544" s="222"/>
      <c r="DC544" s="217" t="str">
        <f t="shared" si="1548"/>
        <v xml:space="preserve"> </v>
      </c>
      <c r="DD544" s="288"/>
      <c r="DE544" s="217"/>
      <c r="DF544" s="285"/>
      <c r="DG544" s="222"/>
      <c r="DH544" s="217" t="str">
        <f t="shared" si="1548"/>
        <v xml:space="preserve"> </v>
      </c>
      <c r="DI544" s="288"/>
      <c r="DJ544" s="217"/>
      <c r="DK544" s="285"/>
      <c r="DL544" s="222"/>
      <c r="DM544" s="217" t="str">
        <f t="shared" si="1548"/>
        <v xml:space="preserve"> </v>
      </c>
      <c r="DN544" s="288"/>
      <c r="DO544" s="217"/>
      <c r="DP544" s="285"/>
      <c r="DQ544" s="222"/>
      <c r="DR544" s="217" t="str">
        <f t="shared" si="1548"/>
        <v xml:space="preserve"> </v>
      </c>
      <c r="DS544" s="288"/>
      <c r="DT544" s="217"/>
      <c r="DU544" s="285"/>
      <c r="DV544" s="222"/>
      <c r="DW544" s="217" t="str">
        <f t="shared" si="1548"/>
        <v xml:space="preserve"> </v>
      </c>
      <c r="DX544" s="288"/>
      <c r="DY544" s="217"/>
      <c r="DZ544" s="285"/>
      <c r="EA544" s="222"/>
      <c r="EB544" s="217" t="str">
        <f t="shared" si="1548"/>
        <v xml:space="preserve"> </v>
      </c>
      <c r="EC544" s="288"/>
      <c r="ED544" s="217"/>
      <c r="EE544" s="285"/>
      <c r="EF544" s="222"/>
      <c r="EG544" s="217" t="str">
        <f t="shared" si="1548"/>
        <v xml:space="preserve"> </v>
      </c>
      <c r="EH544" s="288"/>
      <c r="EI544" s="217"/>
      <c r="EJ544" s="285"/>
      <c r="EK544" s="222"/>
      <c r="EL544" s="217" t="str">
        <f t="shared" si="1549"/>
        <v xml:space="preserve"> </v>
      </c>
      <c r="EM544" s="288"/>
      <c r="EN544" s="217"/>
      <c r="EO544" s="285"/>
      <c r="EP544" s="222"/>
      <c r="EQ544" s="217" t="str">
        <f t="shared" si="1549"/>
        <v xml:space="preserve"> </v>
      </c>
      <c r="ER544" s="288"/>
      <c r="ES544" s="217"/>
      <c r="ET544" s="285"/>
      <c r="EU544" s="222"/>
      <c r="EV544" s="217" t="str">
        <f t="shared" si="1549"/>
        <v xml:space="preserve"> </v>
      </c>
      <c r="EW544" s="288"/>
      <c r="EX544" s="217"/>
      <c r="EY544" s="285"/>
      <c r="EZ544" s="222"/>
      <c r="FA544" s="217" t="str">
        <f t="shared" si="1549"/>
        <v xml:space="preserve"> </v>
      </c>
      <c r="FB544" s="288"/>
      <c r="FC544" s="217"/>
      <c r="FD544" s="285"/>
    </row>
    <row r="545" spans="1:160" ht="15" customHeight="1">
      <c r="A545" s="360">
        <f>IF($A543+1=8,1, $A543+1)</f>
        <v>7</v>
      </c>
      <c r="B545" s="401"/>
      <c r="C545" s="386">
        <f>C543+1</f>
        <v>43359</v>
      </c>
      <c r="D545" s="278" t="s">
        <v>80</v>
      </c>
      <c r="E545" s="221" t="str">
        <f t="shared" si="1546"/>
        <v>AM</v>
      </c>
      <c r="F545" s="222"/>
      <c r="G545" s="217" t="str">
        <f t="shared" si="1545"/>
        <v xml:space="preserve"> </v>
      </c>
      <c r="H545" s="288"/>
      <c r="I545" s="217"/>
      <c r="J545" s="285"/>
      <c r="K545" s="222"/>
      <c r="L545" s="217" t="str">
        <f t="shared" si="1547"/>
        <v xml:space="preserve"> </v>
      </c>
      <c r="M545" s="288"/>
      <c r="N545" s="217"/>
      <c r="O545" s="285"/>
      <c r="P545" s="222"/>
      <c r="Q545" s="217" t="str">
        <f t="shared" si="1547"/>
        <v xml:space="preserve"> </v>
      </c>
      <c r="R545" s="288"/>
      <c r="S545" s="217"/>
      <c r="T545" s="285"/>
      <c r="U545" s="222"/>
      <c r="V545" s="217" t="str">
        <f t="shared" si="1547"/>
        <v xml:space="preserve"> </v>
      </c>
      <c r="W545" s="288"/>
      <c r="X545" s="217"/>
      <c r="Y545" s="285"/>
      <c r="Z545" s="222"/>
      <c r="AA545" s="217" t="str">
        <f t="shared" si="1547"/>
        <v xml:space="preserve"> </v>
      </c>
      <c r="AB545" s="288"/>
      <c r="AC545" s="217"/>
      <c r="AD545" s="285"/>
      <c r="AE545" s="222"/>
      <c r="AF545" s="217" t="str">
        <f t="shared" si="1547"/>
        <v xml:space="preserve"> </v>
      </c>
      <c r="AG545" s="288"/>
      <c r="AH545" s="217"/>
      <c r="AI545" s="285"/>
      <c r="AJ545" s="222"/>
      <c r="AK545" s="217" t="str">
        <f t="shared" si="1547"/>
        <v xml:space="preserve"> </v>
      </c>
      <c r="AL545" s="288"/>
      <c r="AM545" s="217"/>
      <c r="AN545" s="285"/>
      <c r="AO545" s="222"/>
      <c r="AP545" s="217" t="str">
        <f t="shared" si="1547"/>
        <v xml:space="preserve"> </v>
      </c>
      <c r="AQ545" s="288"/>
      <c r="AR545" s="217"/>
      <c r="AS545" s="285"/>
      <c r="AT545" s="222"/>
      <c r="AU545" s="217" t="str">
        <f t="shared" si="1547"/>
        <v xml:space="preserve"> </v>
      </c>
      <c r="AV545" s="288"/>
      <c r="AW545" s="217"/>
      <c r="AX545" s="285"/>
      <c r="AY545" s="222"/>
      <c r="AZ545" s="217" t="str">
        <f t="shared" si="1547"/>
        <v xml:space="preserve"> </v>
      </c>
      <c r="BA545" s="288"/>
      <c r="BB545" s="217"/>
      <c r="BC545" s="285"/>
      <c r="BD545" s="222"/>
      <c r="BE545" s="217" t="str">
        <f t="shared" si="1547"/>
        <v xml:space="preserve"> </v>
      </c>
      <c r="BF545" s="288"/>
      <c r="BG545" s="217"/>
      <c r="BH545" s="285"/>
      <c r="BI545" s="222"/>
      <c r="BJ545" s="217" t="str">
        <f t="shared" si="1547"/>
        <v xml:space="preserve"> </v>
      </c>
      <c r="BK545" s="288"/>
      <c r="BL545" s="217"/>
      <c r="BM545" s="285"/>
      <c r="BN545" s="222"/>
      <c r="BO545" s="217" t="str">
        <f t="shared" si="1547"/>
        <v xml:space="preserve"> </v>
      </c>
      <c r="BP545" s="288"/>
      <c r="BQ545" s="217"/>
      <c r="BR545" s="285"/>
      <c r="BS545" s="222"/>
      <c r="BT545" s="217" t="str">
        <f t="shared" si="1547"/>
        <v xml:space="preserve"> </v>
      </c>
      <c r="BU545" s="288"/>
      <c r="BV545" s="217"/>
      <c r="BW545" s="285"/>
      <c r="BX545" s="222"/>
      <c r="BY545" s="217" t="str">
        <f t="shared" si="1548"/>
        <v xml:space="preserve"> </v>
      </c>
      <c r="BZ545" s="288"/>
      <c r="CA545" s="217"/>
      <c r="CB545" s="285"/>
      <c r="CC545" s="222"/>
      <c r="CD545" s="217" t="str">
        <f t="shared" si="1548"/>
        <v xml:space="preserve"> </v>
      </c>
      <c r="CE545" s="288"/>
      <c r="CF545" s="217"/>
      <c r="CG545" s="285"/>
      <c r="CH545" s="222"/>
      <c r="CI545" s="217" t="str">
        <f t="shared" si="1548"/>
        <v xml:space="preserve"> </v>
      </c>
      <c r="CJ545" s="288"/>
      <c r="CK545" s="217"/>
      <c r="CL545" s="285"/>
      <c r="CM545" s="222"/>
      <c r="CN545" s="217" t="str">
        <f t="shared" si="1548"/>
        <v xml:space="preserve"> </v>
      </c>
      <c r="CO545" s="288"/>
      <c r="CP545" s="217"/>
      <c r="CQ545" s="285"/>
      <c r="CR545" s="222"/>
      <c r="CS545" s="217" t="str">
        <f t="shared" si="1548"/>
        <v xml:space="preserve"> </v>
      </c>
      <c r="CT545" s="288"/>
      <c r="CU545" s="217"/>
      <c r="CV545" s="285"/>
      <c r="CW545" s="222"/>
      <c r="CX545" s="217" t="str">
        <f t="shared" si="1548"/>
        <v xml:space="preserve"> </v>
      </c>
      <c r="CY545" s="288"/>
      <c r="CZ545" s="217"/>
      <c r="DA545" s="285"/>
      <c r="DB545" s="222"/>
      <c r="DC545" s="217" t="str">
        <f t="shared" si="1548"/>
        <v xml:space="preserve"> </v>
      </c>
      <c r="DD545" s="288"/>
      <c r="DE545" s="217"/>
      <c r="DF545" s="285"/>
      <c r="DG545" s="222"/>
      <c r="DH545" s="217" t="str">
        <f t="shared" si="1548"/>
        <v xml:space="preserve"> </v>
      </c>
      <c r="DI545" s="288"/>
      <c r="DJ545" s="217"/>
      <c r="DK545" s="285"/>
      <c r="DL545" s="222"/>
      <c r="DM545" s="217" t="str">
        <f t="shared" si="1548"/>
        <v xml:space="preserve"> </v>
      </c>
      <c r="DN545" s="288"/>
      <c r="DO545" s="217"/>
      <c r="DP545" s="285"/>
      <c r="DQ545" s="222"/>
      <c r="DR545" s="217" t="str">
        <f t="shared" si="1548"/>
        <v xml:space="preserve"> </v>
      </c>
      <c r="DS545" s="288"/>
      <c r="DT545" s="217"/>
      <c r="DU545" s="285"/>
      <c r="DV545" s="222"/>
      <c r="DW545" s="217" t="str">
        <f t="shared" si="1548"/>
        <v xml:space="preserve"> </v>
      </c>
      <c r="DX545" s="288"/>
      <c r="DY545" s="217"/>
      <c r="DZ545" s="285"/>
      <c r="EA545" s="222"/>
      <c r="EB545" s="217" t="str">
        <f t="shared" si="1548"/>
        <v xml:space="preserve"> </v>
      </c>
      <c r="EC545" s="288"/>
      <c r="ED545" s="217"/>
      <c r="EE545" s="285"/>
      <c r="EF545" s="222"/>
      <c r="EG545" s="217" t="str">
        <f t="shared" si="1548"/>
        <v xml:space="preserve"> </v>
      </c>
      <c r="EH545" s="288"/>
      <c r="EI545" s="217"/>
      <c r="EJ545" s="285"/>
      <c r="EK545" s="222"/>
      <c r="EL545" s="217" t="str">
        <f t="shared" si="1549"/>
        <v xml:space="preserve"> </v>
      </c>
      <c r="EM545" s="288"/>
      <c r="EN545" s="217"/>
      <c r="EO545" s="285"/>
      <c r="EP545" s="222"/>
      <c r="EQ545" s="217" t="str">
        <f t="shared" si="1549"/>
        <v xml:space="preserve"> </v>
      </c>
      <c r="ER545" s="288"/>
      <c r="ES545" s="217"/>
      <c r="ET545" s="285"/>
      <c r="EU545" s="222"/>
      <c r="EV545" s="217" t="str">
        <f t="shared" si="1549"/>
        <v xml:space="preserve"> </v>
      </c>
      <c r="EW545" s="288"/>
      <c r="EX545" s="217"/>
      <c r="EY545" s="285"/>
      <c r="EZ545" s="222"/>
      <c r="FA545" s="217" t="str">
        <f t="shared" si="1549"/>
        <v xml:space="preserve"> </v>
      </c>
      <c r="FB545" s="288"/>
      <c r="FC545" s="217"/>
      <c r="FD545" s="285"/>
    </row>
    <row r="546" spans="1:160" ht="15" customHeight="1">
      <c r="A546" s="360"/>
      <c r="B546" s="401"/>
      <c r="C546" s="386"/>
      <c r="D546" s="279"/>
      <c r="E546" s="221" t="str">
        <f t="shared" si="1546"/>
        <v>PM</v>
      </c>
      <c r="F546" s="222"/>
      <c r="G546" s="217" t="str">
        <f t="shared" si="1545"/>
        <v xml:space="preserve"> </v>
      </c>
      <c r="H546" s="288"/>
      <c r="I546" s="217"/>
      <c r="J546" s="285"/>
      <c r="K546" s="222"/>
      <c r="L546" s="217" t="str">
        <f t="shared" si="1547"/>
        <v xml:space="preserve"> </v>
      </c>
      <c r="M546" s="288"/>
      <c r="N546" s="217"/>
      <c r="O546" s="285"/>
      <c r="P546" s="222"/>
      <c r="Q546" s="217" t="str">
        <f t="shared" si="1547"/>
        <v xml:space="preserve"> </v>
      </c>
      <c r="R546" s="288"/>
      <c r="S546" s="217"/>
      <c r="T546" s="285"/>
      <c r="U546" s="222"/>
      <c r="V546" s="217" t="str">
        <f t="shared" si="1547"/>
        <v xml:space="preserve"> </v>
      </c>
      <c r="W546" s="288"/>
      <c r="X546" s="217"/>
      <c r="Y546" s="285"/>
      <c r="Z546" s="222"/>
      <c r="AA546" s="217" t="str">
        <f t="shared" si="1547"/>
        <v xml:space="preserve"> </v>
      </c>
      <c r="AB546" s="288"/>
      <c r="AC546" s="217"/>
      <c r="AD546" s="285"/>
      <c r="AE546" s="222"/>
      <c r="AF546" s="217" t="str">
        <f t="shared" si="1547"/>
        <v xml:space="preserve"> </v>
      </c>
      <c r="AG546" s="288"/>
      <c r="AH546" s="217"/>
      <c r="AI546" s="285"/>
      <c r="AJ546" s="222"/>
      <c r="AK546" s="217" t="str">
        <f t="shared" si="1547"/>
        <v xml:space="preserve"> </v>
      </c>
      <c r="AL546" s="288"/>
      <c r="AM546" s="217"/>
      <c r="AN546" s="285"/>
      <c r="AO546" s="222"/>
      <c r="AP546" s="217" t="str">
        <f t="shared" si="1547"/>
        <v xml:space="preserve"> </v>
      </c>
      <c r="AQ546" s="288"/>
      <c r="AR546" s="217"/>
      <c r="AS546" s="285"/>
      <c r="AT546" s="222"/>
      <c r="AU546" s="217" t="str">
        <f t="shared" si="1547"/>
        <v xml:space="preserve"> </v>
      </c>
      <c r="AV546" s="288"/>
      <c r="AW546" s="217"/>
      <c r="AX546" s="285"/>
      <c r="AY546" s="222"/>
      <c r="AZ546" s="217" t="str">
        <f t="shared" si="1547"/>
        <v xml:space="preserve"> </v>
      </c>
      <c r="BA546" s="288"/>
      <c r="BB546" s="217"/>
      <c r="BC546" s="285"/>
      <c r="BD546" s="222"/>
      <c r="BE546" s="217" t="str">
        <f t="shared" si="1547"/>
        <v xml:space="preserve"> </v>
      </c>
      <c r="BF546" s="288"/>
      <c r="BG546" s="217"/>
      <c r="BH546" s="285"/>
      <c r="BI546" s="222"/>
      <c r="BJ546" s="217" t="str">
        <f t="shared" si="1547"/>
        <v xml:space="preserve"> </v>
      </c>
      <c r="BK546" s="288"/>
      <c r="BL546" s="217"/>
      <c r="BM546" s="285"/>
      <c r="BN546" s="222"/>
      <c r="BO546" s="217" t="str">
        <f t="shared" si="1547"/>
        <v xml:space="preserve"> </v>
      </c>
      <c r="BP546" s="288"/>
      <c r="BQ546" s="217"/>
      <c r="BR546" s="285"/>
      <c r="BS546" s="222"/>
      <c r="BT546" s="217" t="str">
        <f t="shared" si="1547"/>
        <v xml:space="preserve"> </v>
      </c>
      <c r="BU546" s="288"/>
      <c r="BV546" s="217"/>
      <c r="BW546" s="285"/>
      <c r="BX546" s="222"/>
      <c r="BY546" s="217" t="str">
        <f t="shared" si="1548"/>
        <v xml:space="preserve"> </v>
      </c>
      <c r="BZ546" s="288"/>
      <c r="CA546" s="217"/>
      <c r="CB546" s="285"/>
      <c r="CC546" s="222"/>
      <c r="CD546" s="217" t="str">
        <f t="shared" si="1548"/>
        <v xml:space="preserve"> </v>
      </c>
      <c r="CE546" s="288"/>
      <c r="CF546" s="217"/>
      <c r="CG546" s="285"/>
      <c r="CH546" s="222"/>
      <c r="CI546" s="217" t="str">
        <f t="shared" si="1548"/>
        <v xml:space="preserve"> </v>
      </c>
      <c r="CJ546" s="288"/>
      <c r="CK546" s="217"/>
      <c r="CL546" s="285"/>
      <c r="CM546" s="222"/>
      <c r="CN546" s="217" t="str">
        <f t="shared" si="1548"/>
        <v xml:space="preserve"> </v>
      </c>
      <c r="CO546" s="288"/>
      <c r="CP546" s="217"/>
      <c r="CQ546" s="285"/>
      <c r="CR546" s="222"/>
      <c r="CS546" s="217" t="str">
        <f t="shared" si="1548"/>
        <v xml:space="preserve"> </v>
      </c>
      <c r="CT546" s="288"/>
      <c r="CU546" s="217"/>
      <c r="CV546" s="285"/>
      <c r="CW546" s="222"/>
      <c r="CX546" s="217" t="str">
        <f t="shared" si="1548"/>
        <v xml:space="preserve"> </v>
      </c>
      <c r="CY546" s="288"/>
      <c r="CZ546" s="217"/>
      <c r="DA546" s="285"/>
      <c r="DB546" s="222"/>
      <c r="DC546" s="217" t="str">
        <f t="shared" si="1548"/>
        <v xml:space="preserve"> </v>
      </c>
      <c r="DD546" s="288"/>
      <c r="DE546" s="217"/>
      <c r="DF546" s="285"/>
      <c r="DG546" s="222"/>
      <c r="DH546" s="217" t="str">
        <f t="shared" si="1548"/>
        <v xml:space="preserve"> </v>
      </c>
      <c r="DI546" s="288"/>
      <c r="DJ546" s="217"/>
      <c r="DK546" s="285"/>
      <c r="DL546" s="222"/>
      <c r="DM546" s="217" t="str">
        <f t="shared" si="1548"/>
        <v xml:space="preserve"> </v>
      </c>
      <c r="DN546" s="288"/>
      <c r="DO546" s="217"/>
      <c r="DP546" s="285"/>
      <c r="DQ546" s="222"/>
      <c r="DR546" s="217" t="str">
        <f t="shared" si="1548"/>
        <v xml:space="preserve"> </v>
      </c>
      <c r="DS546" s="288"/>
      <c r="DT546" s="217"/>
      <c r="DU546" s="285"/>
      <c r="DV546" s="222"/>
      <c r="DW546" s="217" t="str">
        <f t="shared" si="1548"/>
        <v xml:space="preserve"> </v>
      </c>
      <c r="DX546" s="288"/>
      <c r="DY546" s="217"/>
      <c r="DZ546" s="285"/>
      <c r="EA546" s="222"/>
      <c r="EB546" s="217" t="str">
        <f t="shared" si="1548"/>
        <v xml:space="preserve"> </v>
      </c>
      <c r="EC546" s="288"/>
      <c r="ED546" s="217"/>
      <c r="EE546" s="285"/>
      <c r="EF546" s="222"/>
      <c r="EG546" s="217" t="str">
        <f t="shared" si="1548"/>
        <v xml:space="preserve"> </v>
      </c>
      <c r="EH546" s="288"/>
      <c r="EI546" s="217"/>
      <c r="EJ546" s="285"/>
      <c r="EK546" s="222"/>
      <c r="EL546" s="217" t="str">
        <f t="shared" si="1549"/>
        <v xml:space="preserve"> </v>
      </c>
      <c r="EM546" s="288"/>
      <c r="EN546" s="217"/>
      <c r="EO546" s="285"/>
      <c r="EP546" s="222"/>
      <c r="EQ546" s="217" t="str">
        <f t="shared" si="1549"/>
        <v xml:space="preserve"> </v>
      </c>
      <c r="ER546" s="288"/>
      <c r="ES546" s="217"/>
      <c r="ET546" s="285"/>
      <c r="EU546" s="222"/>
      <c r="EV546" s="217" t="str">
        <f t="shared" si="1549"/>
        <v xml:space="preserve"> </v>
      </c>
      <c r="EW546" s="288"/>
      <c r="EX546" s="217"/>
      <c r="EY546" s="285"/>
      <c r="EZ546" s="222"/>
      <c r="FA546" s="217" t="str">
        <f t="shared" si="1549"/>
        <v xml:space="preserve"> </v>
      </c>
      <c r="FB546" s="288"/>
      <c r="FC546" s="217"/>
      <c r="FD546" s="285"/>
    </row>
    <row r="547" spans="1:160" ht="15" customHeight="1">
      <c r="A547" s="361">
        <f>IF($A545+1=8,1, $A545+1)</f>
        <v>1</v>
      </c>
      <c r="B547" s="401"/>
      <c r="C547" s="385">
        <f>C545+1</f>
        <v>43360</v>
      </c>
      <c r="D547" s="275" t="s">
        <v>74</v>
      </c>
      <c r="E547" s="11" t="str">
        <f t="shared" si="1546"/>
        <v>AM</v>
      </c>
      <c r="F547" s="156"/>
      <c r="G547" s="155" t="str">
        <f t="shared" si="1545"/>
        <v xml:space="preserve"> </v>
      </c>
      <c r="H547" s="287"/>
      <c r="I547" s="155"/>
      <c r="J547" s="286"/>
      <c r="K547" s="156"/>
      <c r="L547" s="155" t="str">
        <f t="shared" si="1547"/>
        <v xml:space="preserve"> </v>
      </c>
      <c r="M547" s="287"/>
      <c r="N547" s="155"/>
      <c r="O547" s="286"/>
      <c r="P547" s="156"/>
      <c r="Q547" s="155" t="str">
        <f t="shared" si="1547"/>
        <v xml:space="preserve"> </v>
      </c>
      <c r="R547" s="287"/>
      <c r="S547" s="155"/>
      <c r="T547" s="286"/>
      <c r="U547" s="156"/>
      <c r="V547" s="155" t="str">
        <f t="shared" si="1547"/>
        <v xml:space="preserve"> </v>
      </c>
      <c r="W547" s="287"/>
      <c r="X547" s="155"/>
      <c r="Y547" s="286"/>
      <c r="Z547" s="156"/>
      <c r="AA547" s="155" t="str">
        <f t="shared" si="1547"/>
        <v xml:space="preserve"> </v>
      </c>
      <c r="AB547" s="287"/>
      <c r="AC547" s="155"/>
      <c r="AD547" s="286"/>
      <c r="AE547" s="156"/>
      <c r="AF547" s="155" t="str">
        <f t="shared" si="1547"/>
        <v xml:space="preserve"> </v>
      </c>
      <c r="AG547" s="287"/>
      <c r="AH547" s="155"/>
      <c r="AI547" s="286"/>
      <c r="AJ547" s="156"/>
      <c r="AK547" s="155" t="str">
        <f t="shared" si="1547"/>
        <v xml:space="preserve"> </v>
      </c>
      <c r="AL547" s="287"/>
      <c r="AM547" s="155"/>
      <c r="AN547" s="286"/>
      <c r="AO547" s="156"/>
      <c r="AP547" s="155" t="str">
        <f t="shared" si="1547"/>
        <v xml:space="preserve"> </v>
      </c>
      <c r="AQ547" s="287"/>
      <c r="AR547" s="155"/>
      <c r="AS547" s="286"/>
      <c r="AT547" s="156"/>
      <c r="AU547" s="155" t="str">
        <f t="shared" si="1547"/>
        <v xml:space="preserve"> </v>
      </c>
      <c r="AV547" s="287"/>
      <c r="AW547" s="155"/>
      <c r="AX547" s="286"/>
      <c r="AY547" s="156"/>
      <c r="AZ547" s="155" t="str">
        <f t="shared" si="1547"/>
        <v xml:space="preserve"> </v>
      </c>
      <c r="BA547" s="287"/>
      <c r="BB547" s="155"/>
      <c r="BC547" s="286"/>
      <c r="BD547" s="156"/>
      <c r="BE547" s="155" t="str">
        <f t="shared" si="1547"/>
        <v xml:space="preserve"> </v>
      </c>
      <c r="BF547" s="287"/>
      <c r="BG547" s="155"/>
      <c r="BH547" s="286"/>
      <c r="BI547" s="156"/>
      <c r="BJ547" s="155" t="str">
        <f t="shared" si="1547"/>
        <v xml:space="preserve"> </v>
      </c>
      <c r="BK547" s="287"/>
      <c r="BL547" s="155"/>
      <c r="BM547" s="286"/>
      <c r="BN547" s="156"/>
      <c r="BO547" s="155" t="str">
        <f t="shared" si="1547"/>
        <v xml:space="preserve"> </v>
      </c>
      <c r="BP547" s="287"/>
      <c r="BQ547" s="155"/>
      <c r="BR547" s="286"/>
      <c r="BS547" s="156"/>
      <c r="BT547" s="155" t="str">
        <f t="shared" si="1547"/>
        <v xml:space="preserve"> </v>
      </c>
      <c r="BU547" s="287"/>
      <c r="BV547" s="155"/>
      <c r="BW547" s="286"/>
      <c r="BX547" s="156"/>
      <c r="BY547" s="155" t="str">
        <f t="shared" si="1548"/>
        <v xml:space="preserve"> </v>
      </c>
      <c r="BZ547" s="287"/>
      <c r="CA547" s="155"/>
      <c r="CB547" s="286"/>
      <c r="CC547" s="156"/>
      <c r="CD547" s="155" t="str">
        <f t="shared" si="1548"/>
        <v xml:space="preserve"> </v>
      </c>
      <c r="CE547" s="287"/>
      <c r="CF547" s="155"/>
      <c r="CG547" s="286"/>
      <c r="CH547" s="156"/>
      <c r="CI547" s="155" t="str">
        <f t="shared" si="1548"/>
        <v xml:space="preserve"> </v>
      </c>
      <c r="CJ547" s="287"/>
      <c r="CK547" s="155"/>
      <c r="CL547" s="286"/>
      <c r="CM547" s="156"/>
      <c r="CN547" s="155" t="str">
        <f t="shared" si="1548"/>
        <v xml:space="preserve"> </v>
      </c>
      <c r="CO547" s="287"/>
      <c r="CP547" s="155"/>
      <c r="CQ547" s="286"/>
      <c r="CR547" s="156"/>
      <c r="CS547" s="155" t="str">
        <f t="shared" si="1548"/>
        <v xml:space="preserve"> </v>
      </c>
      <c r="CT547" s="287"/>
      <c r="CU547" s="155"/>
      <c r="CV547" s="286"/>
      <c r="CW547" s="156"/>
      <c r="CX547" s="155" t="str">
        <f t="shared" si="1548"/>
        <v xml:space="preserve"> </v>
      </c>
      <c r="CY547" s="287"/>
      <c r="CZ547" s="155"/>
      <c r="DA547" s="286"/>
      <c r="DB547" s="156"/>
      <c r="DC547" s="155" t="str">
        <f t="shared" si="1548"/>
        <v xml:space="preserve"> </v>
      </c>
      <c r="DD547" s="287"/>
      <c r="DE547" s="155"/>
      <c r="DF547" s="286"/>
      <c r="DG547" s="156"/>
      <c r="DH547" s="155" t="str">
        <f t="shared" si="1548"/>
        <v xml:space="preserve"> </v>
      </c>
      <c r="DI547" s="287"/>
      <c r="DJ547" s="155"/>
      <c r="DK547" s="286"/>
      <c r="DL547" s="156"/>
      <c r="DM547" s="155" t="str">
        <f t="shared" si="1548"/>
        <v xml:space="preserve"> </v>
      </c>
      <c r="DN547" s="287"/>
      <c r="DO547" s="155"/>
      <c r="DP547" s="286"/>
      <c r="DQ547" s="156"/>
      <c r="DR547" s="155" t="str">
        <f t="shared" si="1548"/>
        <v xml:space="preserve"> </v>
      </c>
      <c r="DS547" s="287"/>
      <c r="DT547" s="155"/>
      <c r="DU547" s="286"/>
      <c r="DV547" s="156"/>
      <c r="DW547" s="155" t="str">
        <f t="shared" si="1548"/>
        <v xml:space="preserve"> </v>
      </c>
      <c r="DX547" s="287"/>
      <c r="DY547" s="155"/>
      <c r="DZ547" s="286"/>
      <c r="EA547" s="156"/>
      <c r="EB547" s="155" t="str">
        <f t="shared" si="1548"/>
        <v xml:space="preserve"> </v>
      </c>
      <c r="EC547" s="287"/>
      <c r="ED547" s="155"/>
      <c r="EE547" s="286"/>
      <c r="EF547" s="156"/>
      <c r="EG547" s="155" t="str">
        <f t="shared" si="1548"/>
        <v xml:space="preserve"> </v>
      </c>
      <c r="EH547" s="287"/>
      <c r="EI547" s="155"/>
      <c r="EJ547" s="286"/>
      <c r="EK547" s="156"/>
      <c r="EL547" s="155" t="str">
        <f t="shared" si="1549"/>
        <v xml:space="preserve"> </v>
      </c>
      <c r="EM547" s="287"/>
      <c r="EN547" s="155"/>
      <c r="EO547" s="286"/>
      <c r="EP547" s="156"/>
      <c r="EQ547" s="155" t="str">
        <f t="shared" si="1549"/>
        <v xml:space="preserve"> </v>
      </c>
      <c r="ER547" s="287"/>
      <c r="ES547" s="155"/>
      <c r="ET547" s="286"/>
      <c r="EU547" s="156"/>
      <c r="EV547" s="155" t="str">
        <f t="shared" si="1549"/>
        <v xml:space="preserve"> </v>
      </c>
      <c r="EW547" s="287"/>
      <c r="EX547" s="155"/>
      <c r="EY547" s="286"/>
      <c r="EZ547" s="156"/>
      <c r="FA547" s="155" t="str">
        <f t="shared" si="1549"/>
        <v xml:space="preserve"> </v>
      </c>
      <c r="FB547" s="287"/>
      <c r="FC547" s="155"/>
      <c r="FD547" s="286"/>
    </row>
    <row r="548" spans="1:160" ht="15" customHeight="1">
      <c r="A548" s="361"/>
      <c r="B548" s="401"/>
      <c r="C548" s="385"/>
      <c r="D548" s="277"/>
      <c r="E548" s="11" t="str">
        <f t="shared" si="1546"/>
        <v>PM</v>
      </c>
      <c r="F548" s="156"/>
      <c r="G548" s="155" t="str">
        <f t="shared" si="1545"/>
        <v xml:space="preserve"> </v>
      </c>
      <c r="H548" s="287"/>
      <c r="I548" s="155"/>
      <c r="J548" s="286"/>
      <c r="K548" s="156"/>
      <c r="L548" s="155" t="str">
        <f t="shared" si="1547"/>
        <v xml:space="preserve"> </v>
      </c>
      <c r="M548" s="287"/>
      <c r="N548" s="155"/>
      <c r="O548" s="286"/>
      <c r="P548" s="156"/>
      <c r="Q548" s="155" t="str">
        <f t="shared" si="1547"/>
        <v xml:space="preserve"> </v>
      </c>
      <c r="R548" s="287"/>
      <c r="S548" s="155"/>
      <c r="T548" s="286"/>
      <c r="U548" s="156"/>
      <c r="V548" s="155" t="str">
        <f t="shared" si="1547"/>
        <v xml:space="preserve"> </v>
      </c>
      <c r="W548" s="287"/>
      <c r="X548" s="155"/>
      <c r="Y548" s="286"/>
      <c r="Z548" s="156"/>
      <c r="AA548" s="155" t="str">
        <f t="shared" si="1547"/>
        <v xml:space="preserve"> </v>
      </c>
      <c r="AB548" s="287"/>
      <c r="AC548" s="155"/>
      <c r="AD548" s="286"/>
      <c r="AE548" s="156"/>
      <c r="AF548" s="155" t="str">
        <f t="shared" si="1547"/>
        <v xml:space="preserve"> </v>
      </c>
      <c r="AG548" s="287"/>
      <c r="AH548" s="155"/>
      <c r="AI548" s="286"/>
      <c r="AJ548" s="156"/>
      <c r="AK548" s="155" t="str">
        <f t="shared" si="1547"/>
        <v xml:space="preserve"> </v>
      </c>
      <c r="AL548" s="287"/>
      <c r="AM548" s="155"/>
      <c r="AN548" s="286"/>
      <c r="AO548" s="156"/>
      <c r="AP548" s="155" t="str">
        <f t="shared" si="1547"/>
        <v xml:space="preserve"> </v>
      </c>
      <c r="AQ548" s="287"/>
      <c r="AR548" s="155"/>
      <c r="AS548" s="286"/>
      <c r="AT548" s="156"/>
      <c r="AU548" s="155" t="str">
        <f t="shared" si="1547"/>
        <v xml:space="preserve"> </v>
      </c>
      <c r="AV548" s="287"/>
      <c r="AW548" s="155"/>
      <c r="AX548" s="286"/>
      <c r="AY548" s="156"/>
      <c r="AZ548" s="155" t="str">
        <f t="shared" si="1547"/>
        <v xml:space="preserve"> </v>
      </c>
      <c r="BA548" s="287"/>
      <c r="BB548" s="155"/>
      <c r="BC548" s="286"/>
      <c r="BD548" s="156"/>
      <c r="BE548" s="155" t="str">
        <f t="shared" si="1547"/>
        <v xml:space="preserve"> </v>
      </c>
      <c r="BF548" s="287"/>
      <c r="BG548" s="155"/>
      <c r="BH548" s="286"/>
      <c r="BI548" s="156"/>
      <c r="BJ548" s="155" t="str">
        <f t="shared" si="1547"/>
        <v xml:space="preserve"> </v>
      </c>
      <c r="BK548" s="287"/>
      <c r="BL548" s="155"/>
      <c r="BM548" s="286"/>
      <c r="BN548" s="156"/>
      <c r="BO548" s="155" t="str">
        <f t="shared" si="1547"/>
        <v xml:space="preserve"> </v>
      </c>
      <c r="BP548" s="287"/>
      <c r="BQ548" s="155"/>
      <c r="BR548" s="286"/>
      <c r="BS548" s="156"/>
      <c r="BT548" s="155" t="str">
        <f t="shared" si="1547"/>
        <v xml:space="preserve"> </v>
      </c>
      <c r="BU548" s="287"/>
      <c r="BV548" s="155"/>
      <c r="BW548" s="286"/>
      <c r="BX548" s="156"/>
      <c r="BY548" s="155" t="str">
        <f t="shared" si="1548"/>
        <v xml:space="preserve"> </v>
      </c>
      <c r="BZ548" s="287"/>
      <c r="CA548" s="155"/>
      <c r="CB548" s="286"/>
      <c r="CC548" s="156"/>
      <c r="CD548" s="155" t="str">
        <f t="shared" si="1548"/>
        <v xml:space="preserve"> </v>
      </c>
      <c r="CE548" s="287"/>
      <c r="CF548" s="155"/>
      <c r="CG548" s="286"/>
      <c r="CH548" s="156"/>
      <c r="CI548" s="155" t="str">
        <f t="shared" si="1548"/>
        <v xml:space="preserve"> </v>
      </c>
      <c r="CJ548" s="287"/>
      <c r="CK548" s="155"/>
      <c r="CL548" s="286"/>
      <c r="CM548" s="156"/>
      <c r="CN548" s="155" t="str">
        <f t="shared" si="1548"/>
        <v xml:space="preserve"> </v>
      </c>
      <c r="CO548" s="287"/>
      <c r="CP548" s="155"/>
      <c r="CQ548" s="286"/>
      <c r="CR548" s="156"/>
      <c r="CS548" s="155" t="str">
        <f t="shared" si="1548"/>
        <v xml:space="preserve"> </v>
      </c>
      <c r="CT548" s="287"/>
      <c r="CU548" s="155"/>
      <c r="CV548" s="286"/>
      <c r="CW548" s="156"/>
      <c r="CX548" s="155" t="str">
        <f t="shared" si="1548"/>
        <v xml:space="preserve"> </v>
      </c>
      <c r="CY548" s="287"/>
      <c r="CZ548" s="155"/>
      <c r="DA548" s="286"/>
      <c r="DB548" s="156"/>
      <c r="DC548" s="155" t="str">
        <f t="shared" si="1548"/>
        <v xml:space="preserve"> </v>
      </c>
      <c r="DD548" s="287"/>
      <c r="DE548" s="155"/>
      <c r="DF548" s="286"/>
      <c r="DG548" s="156"/>
      <c r="DH548" s="155" t="str">
        <f t="shared" si="1548"/>
        <v xml:space="preserve"> </v>
      </c>
      <c r="DI548" s="287"/>
      <c r="DJ548" s="155"/>
      <c r="DK548" s="286"/>
      <c r="DL548" s="156"/>
      <c r="DM548" s="155" t="str">
        <f t="shared" si="1548"/>
        <v xml:space="preserve"> </v>
      </c>
      <c r="DN548" s="287"/>
      <c r="DO548" s="155"/>
      <c r="DP548" s="286"/>
      <c r="DQ548" s="156"/>
      <c r="DR548" s="155" t="str">
        <f t="shared" si="1548"/>
        <v xml:space="preserve"> </v>
      </c>
      <c r="DS548" s="287"/>
      <c r="DT548" s="155"/>
      <c r="DU548" s="286"/>
      <c r="DV548" s="156"/>
      <c r="DW548" s="155" t="str">
        <f t="shared" si="1548"/>
        <v xml:space="preserve"> </v>
      </c>
      <c r="DX548" s="287"/>
      <c r="DY548" s="155"/>
      <c r="DZ548" s="286"/>
      <c r="EA548" s="156"/>
      <c r="EB548" s="155" t="str">
        <f t="shared" si="1548"/>
        <v xml:space="preserve"> </v>
      </c>
      <c r="EC548" s="287"/>
      <c r="ED548" s="155"/>
      <c r="EE548" s="286"/>
      <c r="EF548" s="156"/>
      <c r="EG548" s="155" t="str">
        <f t="shared" si="1548"/>
        <v xml:space="preserve"> </v>
      </c>
      <c r="EH548" s="287"/>
      <c r="EI548" s="155"/>
      <c r="EJ548" s="286"/>
      <c r="EK548" s="156"/>
      <c r="EL548" s="155" t="str">
        <f t="shared" si="1549"/>
        <v xml:space="preserve"> </v>
      </c>
      <c r="EM548" s="287"/>
      <c r="EN548" s="155"/>
      <c r="EO548" s="286"/>
      <c r="EP548" s="156"/>
      <c r="EQ548" s="155" t="str">
        <f t="shared" si="1549"/>
        <v xml:space="preserve"> </v>
      </c>
      <c r="ER548" s="287"/>
      <c r="ES548" s="155"/>
      <c r="ET548" s="286"/>
      <c r="EU548" s="156"/>
      <c r="EV548" s="155" t="str">
        <f t="shared" si="1549"/>
        <v xml:space="preserve"> </v>
      </c>
      <c r="EW548" s="287"/>
      <c r="EX548" s="155"/>
      <c r="EY548" s="286"/>
      <c r="EZ548" s="156"/>
      <c r="FA548" s="155" t="str">
        <f t="shared" si="1549"/>
        <v xml:space="preserve"> </v>
      </c>
      <c r="FB548" s="287"/>
      <c r="FC548" s="155"/>
      <c r="FD548" s="286"/>
    </row>
    <row r="549" spans="1:160" ht="15" customHeight="1">
      <c r="A549" s="361">
        <f>IF($A547+1=8,1, $A547+1)</f>
        <v>2</v>
      </c>
      <c r="B549" s="401"/>
      <c r="C549" s="385">
        <f>C547+1</f>
        <v>43361</v>
      </c>
      <c r="D549" s="275" t="s">
        <v>75</v>
      </c>
      <c r="E549" s="11" t="str">
        <f t="shared" si="1546"/>
        <v>AM</v>
      </c>
      <c r="F549" s="156"/>
      <c r="G549" s="155" t="str">
        <f t="shared" si="1545"/>
        <v xml:space="preserve"> </v>
      </c>
      <c r="H549" s="287"/>
      <c r="I549" s="155"/>
      <c r="J549" s="286"/>
      <c r="K549" s="156"/>
      <c r="L549" s="155" t="str">
        <f t="shared" ref="L549:BT562" si="1550">IF(K549="Absent",0," ")</f>
        <v xml:space="preserve"> </v>
      </c>
      <c r="M549" s="287"/>
      <c r="N549" s="155"/>
      <c r="O549" s="286"/>
      <c r="P549" s="156"/>
      <c r="Q549" s="155" t="str">
        <f t="shared" si="1550"/>
        <v xml:space="preserve"> </v>
      </c>
      <c r="R549" s="287"/>
      <c r="S549" s="155"/>
      <c r="T549" s="286"/>
      <c r="U549" s="156"/>
      <c r="V549" s="155" t="str">
        <f t="shared" si="1550"/>
        <v xml:space="preserve"> </v>
      </c>
      <c r="W549" s="287"/>
      <c r="X549" s="155"/>
      <c r="Y549" s="286"/>
      <c r="Z549" s="156"/>
      <c r="AA549" s="155" t="str">
        <f t="shared" si="1550"/>
        <v xml:space="preserve"> </v>
      </c>
      <c r="AB549" s="287"/>
      <c r="AC549" s="155"/>
      <c r="AD549" s="286"/>
      <c r="AE549" s="156"/>
      <c r="AF549" s="155" t="str">
        <f t="shared" si="1550"/>
        <v xml:space="preserve"> </v>
      </c>
      <c r="AG549" s="287"/>
      <c r="AH549" s="155"/>
      <c r="AI549" s="286"/>
      <c r="AJ549" s="156"/>
      <c r="AK549" s="155" t="str">
        <f t="shared" si="1550"/>
        <v xml:space="preserve"> </v>
      </c>
      <c r="AL549" s="287"/>
      <c r="AM549" s="155"/>
      <c r="AN549" s="286"/>
      <c r="AO549" s="156"/>
      <c r="AP549" s="155" t="str">
        <f t="shared" si="1550"/>
        <v xml:space="preserve"> </v>
      </c>
      <c r="AQ549" s="287"/>
      <c r="AR549" s="155"/>
      <c r="AS549" s="286"/>
      <c r="AT549" s="156"/>
      <c r="AU549" s="155" t="str">
        <f t="shared" si="1550"/>
        <v xml:space="preserve"> </v>
      </c>
      <c r="AV549" s="287"/>
      <c r="AW549" s="155"/>
      <c r="AX549" s="286"/>
      <c r="AY549" s="156"/>
      <c r="AZ549" s="155" t="str">
        <f t="shared" si="1550"/>
        <v xml:space="preserve"> </v>
      </c>
      <c r="BA549" s="287"/>
      <c r="BB549" s="155"/>
      <c r="BC549" s="286"/>
      <c r="BD549" s="156"/>
      <c r="BE549" s="155" t="str">
        <f t="shared" si="1550"/>
        <v xml:space="preserve"> </v>
      </c>
      <c r="BF549" s="287"/>
      <c r="BG549" s="155"/>
      <c r="BH549" s="286"/>
      <c r="BI549" s="156"/>
      <c r="BJ549" s="155" t="str">
        <f t="shared" si="1550"/>
        <v xml:space="preserve"> </v>
      </c>
      <c r="BK549" s="287"/>
      <c r="BL549" s="155"/>
      <c r="BM549" s="286"/>
      <c r="BN549" s="156"/>
      <c r="BO549" s="155" t="str">
        <f t="shared" si="1550"/>
        <v xml:space="preserve"> </v>
      </c>
      <c r="BP549" s="287"/>
      <c r="BQ549" s="155"/>
      <c r="BR549" s="286"/>
      <c r="BS549" s="156"/>
      <c r="BT549" s="155" t="str">
        <f t="shared" si="1550"/>
        <v xml:space="preserve"> </v>
      </c>
      <c r="BU549" s="287"/>
      <c r="BV549" s="155"/>
      <c r="BW549" s="286"/>
      <c r="BX549" s="156"/>
      <c r="BY549" s="155" t="str">
        <f t="shared" ref="BY549:EG562" si="1551">IF(BX549="Absent",0," ")</f>
        <v xml:space="preserve"> </v>
      </c>
      <c r="BZ549" s="287"/>
      <c r="CA549" s="155"/>
      <c r="CB549" s="286"/>
      <c r="CC549" s="156"/>
      <c r="CD549" s="155" t="str">
        <f t="shared" si="1551"/>
        <v xml:space="preserve"> </v>
      </c>
      <c r="CE549" s="287"/>
      <c r="CF549" s="155"/>
      <c r="CG549" s="286"/>
      <c r="CH549" s="156"/>
      <c r="CI549" s="155" t="str">
        <f t="shared" si="1551"/>
        <v xml:space="preserve"> </v>
      </c>
      <c r="CJ549" s="287"/>
      <c r="CK549" s="155"/>
      <c r="CL549" s="286"/>
      <c r="CM549" s="156"/>
      <c r="CN549" s="155" t="str">
        <f t="shared" si="1551"/>
        <v xml:space="preserve"> </v>
      </c>
      <c r="CO549" s="287"/>
      <c r="CP549" s="155"/>
      <c r="CQ549" s="286"/>
      <c r="CR549" s="156"/>
      <c r="CS549" s="155" t="str">
        <f t="shared" si="1551"/>
        <v xml:space="preserve"> </v>
      </c>
      <c r="CT549" s="287"/>
      <c r="CU549" s="155"/>
      <c r="CV549" s="286"/>
      <c r="CW549" s="156"/>
      <c r="CX549" s="155" t="str">
        <f t="shared" si="1551"/>
        <v xml:space="preserve"> </v>
      </c>
      <c r="CY549" s="287"/>
      <c r="CZ549" s="155"/>
      <c r="DA549" s="286"/>
      <c r="DB549" s="156"/>
      <c r="DC549" s="155" t="str">
        <f t="shared" si="1551"/>
        <v xml:space="preserve"> </v>
      </c>
      <c r="DD549" s="287"/>
      <c r="DE549" s="155"/>
      <c r="DF549" s="286"/>
      <c r="DG549" s="156"/>
      <c r="DH549" s="155" t="str">
        <f t="shared" si="1551"/>
        <v xml:space="preserve"> </v>
      </c>
      <c r="DI549" s="287"/>
      <c r="DJ549" s="155"/>
      <c r="DK549" s="286"/>
      <c r="DL549" s="156"/>
      <c r="DM549" s="155" t="str">
        <f t="shared" si="1551"/>
        <v xml:space="preserve"> </v>
      </c>
      <c r="DN549" s="287"/>
      <c r="DO549" s="155"/>
      <c r="DP549" s="286"/>
      <c r="DQ549" s="156"/>
      <c r="DR549" s="155" t="str">
        <f t="shared" si="1551"/>
        <v xml:space="preserve"> </v>
      </c>
      <c r="DS549" s="287"/>
      <c r="DT549" s="155"/>
      <c r="DU549" s="286"/>
      <c r="DV549" s="156"/>
      <c r="DW549" s="155" t="str">
        <f t="shared" si="1551"/>
        <v xml:space="preserve"> </v>
      </c>
      <c r="DX549" s="287"/>
      <c r="DY549" s="155"/>
      <c r="DZ549" s="286"/>
      <c r="EA549" s="156"/>
      <c r="EB549" s="155" t="str">
        <f t="shared" si="1551"/>
        <v xml:space="preserve"> </v>
      </c>
      <c r="EC549" s="287"/>
      <c r="ED549" s="155"/>
      <c r="EE549" s="286"/>
      <c r="EF549" s="156"/>
      <c r="EG549" s="155" t="str">
        <f t="shared" si="1551"/>
        <v xml:space="preserve"> </v>
      </c>
      <c r="EH549" s="287"/>
      <c r="EI549" s="155"/>
      <c r="EJ549" s="286"/>
      <c r="EK549" s="156"/>
      <c r="EL549" s="155" t="str">
        <f t="shared" ref="EL549:FA562" si="1552">IF(EK549="Absent",0," ")</f>
        <v xml:space="preserve"> </v>
      </c>
      <c r="EM549" s="287"/>
      <c r="EN549" s="155"/>
      <c r="EO549" s="286"/>
      <c r="EP549" s="156"/>
      <c r="EQ549" s="155" t="str">
        <f t="shared" si="1552"/>
        <v xml:space="preserve"> </v>
      </c>
      <c r="ER549" s="287"/>
      <c r="ES549" s="155"/>
      <c r="ET549" s="286"/>
      <c r="EU549" s="156"/>
      <c r="EV549" s="155" t="str">
        <f t="shared" si="1552"/>
        <v xml:space="preserve"> </v>
      </c>
      <c r="EW549" s="287"/>
      <c r="EX549" s="155"/>
      <c r="EY549" s="286"/>
      <c r="EZ549" s="156"/>
      <c r="FA549" s="155" t="str">
        <f t="shared" si="1552"/>
        <v xml:space="preserve"> </v>
      </c>
      <c r="FB549" s="287"/>
      <c r="FC549" s="155"/>
      <c r="FD549" s="286"/>
    </row>
    <row r="550" spans="1:160" ht="15" customHeight="1">
      <c r="A550" s="361"/>
      <c r="B550" s="401"/>
      <c r="C550" s="385"/>
      <c r="D550" s="277"/>
      <c r="E550" s="11" t="str">
        <f t="shared" si="1546"/>
        <v>PM</v>
      </c>
      <c r="F550" s="156"/>
      <c r="G550" s="155" t="str">
        <f t="shared" si="1545"/>
        <v xml:space="preserve"> </v>
      </c>
      <c r="H550" s="287"/>
      <c r="I550" s="155"/>
      <c r="J550" s="286"/>
      <c r="K550" s="156"/>
      <c r="L550" s="155" t="str">
        <f t="shared" si="1550"/>
        <v xml:space="preserve"> </v>
      </c>
      <c r="M550" s="287"/>
      <c r="N550" s="155"/>
      <c r="O550" s="286"/>
      <c r="P550" s="156"/>
      <c r="Q550" s="155" t="str">
        <f t="shared" si="1550"/>
        <v xml:space="preserve"> </v>
      </c>
      <c r="R550" s="287"/>
      <c r="S550" s="155"/>
      <c r="T550" s="286"/>
      <c r="U550" s="156"/>
      <c r="V550" s="155" t="str">
        <f t="shared" si="1550"/>
        <v xml:space="preserve"> </v>
      </c>
      <c r="W550" s="287"/>
      <c r="X550" s="155"/>
      <c r="Y550" s="286"/>
      <c r="Z550" s="156"/>
      <c r="AA550" s="155" t="str">
        <f t="shared" si="1550"/>
        <v xml:space="preserve"> </v>
      </c>
      <c r="AB550" s="287"/>
      <c r="AC550" s="155"/>
      <c r="AD550" s="286"/>
      <c r="AE550" s="156"/>
      <c r="AF550" s="155" t="str">
        <f t="shared" si="1550"/>
        <v xml:space="preserve"> </v>
      </c>
      <c r="AG550" s="287"/>
      <c r="AH550" s="155"/>
      <c r="AI550" s="286"/>
      <c r="AJ550" s="156"/>
      <c r="AK550" s="155" t="str">
        <f t="shared" si="1550"/>
        <v xml:space="preserve"> </v>
      </c>
      <c r="AL550" s="287"/>
      <c r="AM550" s="155"/>
      <c r="AN550" s="286"/>
      <c r="AO550" s="156"/>
      <c r="AP550" s="155" t="str">
        <f t="shared" si="1550"/>
        <v xml:space="preserve"> </v>
      </c>
      <c r="AQ550" s="287"/>
      <c r="AR550" s="155"/>
      <c r="AS550" s="286"/>
      <c r="AT550" s="156"/>
      <c r="AU550" s="155" t="str">
        <f t="shared" si="1550"/>
        <v xml:space="preserve"> </v>
      </c>
      <c r="AV550" s="287"/>
      <c r="AW550" s="155"/>
      <c r="AX550" s="286"/>
      <c r="AY550" s="156"/>
      <c r="AZ550" s="155" t="str">
        <f t="shared" si="1550"/>
        <v xml:space="preserve"> </v>
      </c>
      <c r="BA550" s="287"/>
      <c r="BB550" s="155"/>
      <c r="BC550" s="286"/>
      <c r="BD550" s="156"/>
      <c r="BE550" s="155" t="str">
        <f t="shared" si="1550"/>
        <v xml:space="preserve"> </v>
      </c>
      <c r="BF550" s="287"/>
      <c r="BG550" s="155"/>
      <c r="BH550" s="286"/>
      <c r="BI550" s="156"/>
      <c r="BJ550" s="155" t="str">
        <f t="shared" si="1550"/>
        <v xml:space="preserve"> </v>
      </c>
      <c r="BK550" s="287"/>
      <c r="BL550" s="155"/>
      <c r="BM550" s="286"/>
      <c r="BN550" s="156"/>
      <c r="BO550" s="155" t="str">
        <f t="shared" si="1550"/>
        <v xml:space="preserve"> </v>
      </c>
      <c r="BP550" s="287"/>
      <c r="BQ550" s="155"/>
      <c r="BR550" s="286"/>
      <c r="BS550" s="156"/>
      <c r="BT550" s="155" t="str">
        <f t="shared" si="1550"/>
        <v xml:space="preserve"> </v>
      </c>
      <c r="BU550" s="287"/>
      <c r="BV550" s="155"/>
      <c r="BW550" s="286"/>
      <c r="BX550" s="156"/>
      <c r="BY550" s="155" t="str">
        <f t="shared" si="1551"/>
        <v xml:space="preserve"> </v>
      </c>
      <c r="BZ550" s="287"/>
      <c r="CA550" s="155"/>
      <c r="CB550" s="286"/>
      <c r="CC550" s="156"/>
      <c r="CD550" s="155" t="str">
        <f t="shared" si="1551"/>
        <v xml:space="preserve"> </v>
      </c>
      <c r="CE550" s="287"/>
      <c r="CF550" s="155"/>
      <c r="CG550" s="286"/>
      <c r="CH550" s="156"/>
      <c r="CI550" s="155" t="str">
        <f t="shared" si="1551"/>
        <v xml:space="preserve"> </v>
      </c>
      <c r="CJ550" s="287"/>
      <c r="CK550" s="155"/>
      <c r="CL550" s="286"/>
      <c r="CM550" s="156"/>
      <c r="CN550" s="155" t="str">
        <f t="shared" si="1551"/>
        <v xml:space="preserve"> </v>
      </c>
      <c r="CO550" s="287"/>
      <c r="CP550" s="155"/>
      <c r="CQ550" s="286"/>
      <c r="CR550" s="156"/>
      <c r="CS550" s="155" t="str">
        <f t="shared" si="1551"/>
        <v xml:space="preserve"> </v>
      </c>
      <c r="CT550" s="287"/>
      <c r="CU550" s="155"/>
      <c r="CV550" s="286"/>
      <c r="CW550" s="156"/>
      <c r="CX550" s="155" t="str">
        <f t="shared" si="1551"/>
        <v xml:space="preserve"> </v>
      </c>
      <c r="CY550" s="287"/>
      <c r="CZ550" s="155"/>
      <c r="DA550" s="286"/>
      <c r="DB550" s="156"/>
      <c r="DC550" s="155" t="str">
        <f t="shared" si="1551"/>
        <v xml:space="preserve"> </v>
      </c>
      <c r="DD550" s="287"/>
      <c r="DE550" s="155"/>
      <c r="DF550" s="286"/>
      <c r="DG550" s="156"/>
      <c r="DH550" s="155" t="str">
        <f t="shared" si="1551"/>
        <v xml:space="preserve"> </v>
      </c>
      <c r="DI550" s="287"/>
      <c r="DJ550" s="155"/>
      <c r="DK550" s="286"/>
      <c r="DL550" s="156"/>
      <c r="DM550" s="155" t="str">
        <f t="shared" si="1551"/>
        <v xml:space="preserve"> </v>
      </c>
      <c r="DN550" s="287"/>
      <c r="DO550" s="155"/>
      <c r="DP550" s="286"/>
      <c r="DQ550" s="156"/>
      <c r="DR550" s="155" t="str">
        <f t="shared" si="1551"/>
        <v xml:space="preserve"> </v>
      </c>
      <c r="DS550" s="287"/>
      <c r="DT550" s="155"/>
      <c r="DU550" s="286"/>
      <c r="DV550" s="156"/>
      <c r="DW550" s="155" t="str">
        <f t="shared" si="1551"/>
        <v xml:space="preserve"> </v>
      </c>
      <c r="DX550" s="287"/>
      <c r="DY550" s="155"/>
      <c r="DZ550" s="286"/>
      <c r="EA550" s="156"/>
      <c r="EB550" s="155" t="str">
        <f t="shared" si="1551"/>
        <v xml:space="preserve"> </v>
      </c>
      <c r="EC550" s="287"/>
      <c r="ED550" s="155"/>
      <c r="EE550" s="286"/>
      <c r="EF550" s="156"/>
      <c r="EG550" s="155" t="str">
        <f t="shared" si="1551"/>
        <v xml:space="preserve"> </v>
      </c>
      <c r="EH550" s="287"/>
      <c r="EI550" s="155"/>
      <c r="EJ550" s="286"/>
      <c r="EK550" s="156"/>
      <c r="EL550" s="155" t="str">
        <f t="shared" si="1552"/>
        <v xml:space="preserve"> </v>
      </c>
      <c r="EM550" s="287"/>
      <c r="EN550" s="155"/>
      <c r="EO550" s="286"/>
      <c r="EP550" s="156"/>
      <c r="EQ550" s="155" t="str">
        <f t="shared" si="1552"/>
        <v xml:space="preserve"> </v>
      </c>
      <c r="ER550" s="287"/>
      <c r="ES550" s="155"/>
      <c r="ET550" s="286"/>
      <c r="EU550" s="156"/>
      <c r="EV550" s="155" t="str">
        <f t="shared" si="1552"/>
        <v xml:space="preserve"> </v>
      </c>
      <c r="EW550" s="287"/>
      <c r="EX550" s="155"/>
      <c r="EY550" s="286"/>
      <c r="EZ550" s="156"/>
      <c r="FA550" s="155" t="str">
        <f t="shared" si="1552"/>
        <v xml:space="preserve"> </v>
      </c>
      <c r="FB550" s="287"/>
      <c r="FC550" s="155"/>
      <c r="FD550" s="286"/>
    </row>
    <row r="551" spans="1:160" ht="15" customHeight="1">
      <c r="A551" s="361">
        <f>IF($A549+1=8,1, $A549+1)</f>
        <v>3</v>
      </c>
      <c r="B551" s="401"/>
      <c r="C551" s="385">
        <f>C549+1</f>
        <v>43362</v>
      </c>
      <c r="D551" s="275" t="s">
        <v>76</v>
      </c>
      <c r="E551" s="11" t="str">
        <f t="shared" si="1546"/>
        <v>AM</v>
      </c>
      <c r="F551" s="156"/>
      <c r="G551" s="155" t="str">
        <f t="shared" si="1545"/>
        <v xml:space="preserve"> </v>
      </c>
      <c r="H551" s="287"/>
      <c r="I551" s="155"/>
      <c r="J551" s="286"/>
      <c r="K551" s="156"/>
      <c r="L551" s="155" t="str">
        <f t="shared" si="1550"/>
        <v xml:space="preserve"> </v>
      </c>
      <c r="M551" s="287"/>
      <c r="N551" s="155"/>
      <c r="O551" s="286"/>
      <c r="P551" s="156"/>
      <c r="Q551" s="155" t="str">
        <f t="shared" si="1550"/>
        <v xml:space="preserve"> </v>
      </c>
      <c r="R551" s="287"/>
      <c r="S551" s="155"/>
      <c r="T551" s="286"/>
      <c r="U551" s="156"/>
      <c r="V551" s="155" t="str">
        <f t="shared" si="1550"/>
        <v xml:space="preserve"> </v>
      </c>
      <c r="W551" s="287"/>
      <c r="X551" s="155"/>
      <c r="Y551" s="286"/>
      <c r="Z551" s="156"/>
      <c r="AA551" s="155" t="str">
        <f t="shared" si="1550"/>
        <v xml:space="preserve"> </v>
      </c>
      <c r="AB551" s="287"/>
      <c r="AC551" s="155"/>
      <c r="AD551" s="286"/>
      <c r="AE551" s="156"/>
      <c r="AF551" s="155" t="str">
        <f t="shared" si="1550"/>
        <v xml:space="preserve"> </v>
      </c>
      <c r="AG551" s="287"/>
      <c r="AH551" s="155"/>
      <c r="AI551" s="286"/>
      <c r="AJ551" s="156"/>
      <c r="AK551" s="155" t="str">
        <f t="shared" si="1550"/>
        <v xml:space="preserve"> </v>
      </c>
      <c r="AL551" s="287"/>
      <c r="AM551" s="155"/>
      <c r="AN551" s="286"/>
      <c r="AO551" s="156"/>
      <c r="AP551" s="155" t="str">
        <f t="shared" si="1550"/>
        <v xml:space="preserve"> </v>
      </c>
      <c r="AQ551" s="287"/>
      <c r="AR551" s="155"/>
      <c r="AS551" s="286"/>
      <c r="AT551" s="156"/>
      <c r="AU551" s="155" t="str">
        <f t="shared" si="1550"/>
        <v xml:space="preserve"> </v>
      </c>
      <c r="AV551" s="287"/>
      <c r="AW551" s="155"/>
      <c r="AX551" s="286"/>
      <c r="AY551" s="156"/>
      <c r="AZ551" s="155" t="str">
        <f t="shared" si="1550"/>
        <v xml:space="preserve"> </v>
      </c>
      <c r="BA551" s="287"/>
      <c r="BB551" s="155"/>
      <c r="BC551" s="286"/>
      <c r="BD551" s="156"/>
      <c r="BE551" s="155" t="str">
        <f t="shared" si="1550"/>
        <v xml:space="preserve"> </v>
      </c>
      <c r="BF551" s="287"/>
      <c r="BG551" s="155"/>
      <c r="BH551" s="286"/>
      <c r="BI551" s="156"/>
      <c r="BJ551" s="155" t="str">
        <f t="shared" si="1550"/>
        <v xml:space="preserve"> </v>
      </c>
      <c r="BK551" s="287"/>
      <c r="BL551" s="155"/>
      <c r="BM551" s="286"/>
      <c r="BN551" s="156"/>
      <c r="BO551" s="155" t="str">
        <f t="shared" si="1550"/>
        <v xml:space="preserve"> </v>
      </c>
      <c r="BP551" s="287"/>
      <c r="BQ551" s="155"/>
      <c r="BR551" s="286"/>
      <c r="BS551" s="156"/>
      <c r="BT551" s="155" t="str">
        <f t="shared" si="1550"/>
        <v xml:space="preserve"> </v>
      </c>
      <c r="BU551" s="287"/>
      <c r="BV551" s="155"/>
      <c r="BW551" s="286"/>
      <c r="BX551" s="156"/>
      <c r="BY551" s="155" t="str">
        <f t="shared" si="1551"/>
        <v xml:space="preserve"> </v>
      </c>
      <c r="BZ551" s="287"/>
      <c r="CA551" s="155"/>
      <c r="CB551" s="286"/>
      <c r="CC551" s="156"/>
      <c r="CD551" s="155" t="str">
        <f t="shared" si="1551"/>
        <v xml:space="preserve"> </v>
      </c>
      <c r="CE551" s="287"/>
      <c r="CF551" s="155"/>
      <c r="CG551" s="286"/>
      <c r="CH551" s="156"/>
      <c r="CI551" s="155" t="str">
        <f t="shared" si="1551"/>
        <v xml:space="preserve"> </v>
      </c>
      <c r="CJ551" s="287"/>
      <c r="CK551" s="155"/>
      <c r="CL551" s="286"/>
      <c r="CM551" s="156"/>
      <c r="CN551" s="155" t="str">
        <f t="shared" si="1551"/>
        <v xml:space="preserve"> </v>
      </c>
      <c r="CO551" s="287"/>
      <c r="CP551" s="155"/>
      <c r="CQ551" s="286"/>
      <c r="CR551" s="156"/>
      <c r="CS551" s="155" t="str">
        <f t="shared" si="1551"/>
        <v xml:space="preserve"> </v>
      </c>
      <c r="CT551" s="287"/>
      <c r="CU551" s="155"/>
      <c r="CV551" s="286"/>
      <c r="CW551" s="156"/>
      <c r="CX551" s="155" t="str">
        <f t="shared" si="1551"/>
        <v xml:space="preserve"> </v>
      </c>
      <c r="CY551" s="287"/>
      <c r="CZ551" s="155"/>
      <c r="DA551" s="286"/>
      <c r="DB551" s="156"/>
      <c r="DC551" s="155" t="str">
        <f t="shared" si="1551"/>
        <v xml:space="preserve"> </v>
      </c>
      <c r="DD551" s="287"/>
      <c r="DE551" s="155"/>
      <c r="DF551" s="286"/>
      <c r="DG551" s="156"/>
      <c r="DH551" s="155" t="str">
        <f t="shared" si="1551"/>
        <v xml:space="preserve"> </v>
      </c>
      <c r="DI551" s="287"/>
      <c r="DJ551" s="155"/>
      <c r="DK551" s="286"/>
      <c r="DL551" s="156"/>
      <c r="DM551" s="155" t="str">
        <f t="shared" si="1551"/>
        <v xml:space="preserve"> </v>
      </c>
      <c r="DN551" s="287"/>
      <c r="DO551" s="155"/>
      <c r="DP551" s="286"/>
      <c r="DQ551" s="156"/>
      <c r="DR551" s="155" t="str">
        <f t="shared" si="1551"/>
        <v xml:space="preserve"> </v>
      </c>
      <c r="DS551" s="287"/>
      <c r="DT551" s="155"/>
      <c r="DU551" s="286"/>
      <c r="DV551" s="156"/>
      <c r="DW551" s="155" t="str">
        <f t="shared" si="1551"/>
        <v xml:space="preserve"> </v>
      </c>
      <c r="DX551" s="287"/>
      <c r="DY551" s="155"/>
      <c r="DZ551" s="286"/>
      <c r="EA551" s="156"/>
      <c r="EB551" s="155" t="str">
        <f t="shared" si="1551"/>
        <v xml:space="preserve"> </v>
      </c>
      <c r="EC551" s="287"/>
      <c r="ED551" s="155"/>
      <c r="EE551" s="286"/>
      <c r="EF551" s="156"/>
      <c r="EG551" s="155" t="str">
        <f t="shared" si="1551"/>
        <v xml:space="preserve"> </v>
      </c>
      <c r="EH551" s="287"/>
      <c r="EI551" s="155"/>
      <c r="EJ551" s="286"/>
      <c r="EK551" s="156"/>
      <c r="EL551" s="155" t="str">
        <f t="shared" si="1552"/>
        <v xml:space="preserve"> </v>
      </c>
      <c r="EM551" s="287"/>
      <c r="EN551" s="155"/>
      <c r="EO551" s="286"/>
      <c r="EP551" s="156"/>
      <c r="EQ551" s="155" t="str">
        <f t="shared" si="1552"/>
        <v xml:space="preserve"> </v>
      </c>
      <c r="ER551" s="287"/>
      <c r="ES551" s="155"/>
      <c r="ET551" s="286"/>
      <c r="EU551" s="156"/>
      <c r="EV551" s="155" t="str">
        <f t="shared" si="1552"/>
        <v xml:space="preserve"> </v>
      </c>
      <c r="EW551" s="287"/>
      <c r="EX551" s="155"/>
      <c r="EY551" s="286"/>
      <c r="EZ551" s="156"/>
      <c r="FA551" s="155" t="str">
        <f t="shared" si="1552"/>
        <v xml:space="preserve"> </v>
      </c>
      <c r="FB551" s="287"/>
      <c r="FC551" s="155"/>
      <c r="FD551" s="286"/>
    </row>
    <row r="552" spans="1:160" ht="15" customHeight="1">
      <c r="A552" s="361"/>
      <c r="B552" s="401"/>
      <c r="C552" s="385"/>
      <c r="D552" s="277"/>
      <c r="E552" s="11" t="str">
        <f t="shared" si="1546"/>
        <v>PM</v>
      </c>
      <c r="F552" s="156"/>
      <c r="G552" s="155" t="str">
        <f t="shared" si="1545"/>
        <v xml:space="preserve"> </v>
      </c>
      <c r="H552" s="287"/>
      <c r="I552" s="155"/>
      <c r="J552" s="286"/>
      <c r="K552" s="156"/>
      <c r="L552" s="155" t="str">
        <f t="shared" si="1550"/>
        <v xml:space="preserve"> </v>
      </c>
      <c r="M552" s="287"/>
      <c r="N552" s="155"/>
      <c r="O552" s="286"/>
      <c r="P552" s="156"/>
      <c r="Q552" s="155" t="str">
        <f t="shared" si="1550"/>
        <v xml:space="preserve"> </v>
      </c>
      <c r="R552" s="287"/>
      <c r="S552" s="155"/>
      <c r="T552" s="286"/>
      <c r="U552" s="156"/>
      <c r="V552" s="155" t="str">
        <f t="shared" si="1550"/>
        <v xml:space="preserve"> </v>
      </c>
      <c r="W552" s="287"/>
      <c r="X552" s="155"/>
      <c r="Y552" s="286"/>
      <c r="Z552" s="156"/>
      <c r="AA552" s="155" t="str">
        <f t="shared" si="1550"/>
        <v xml:space="preserve"> </v>
      </c>
      <c r="AB552" s="287"/>
      <c r="AC552" s="155"/>
      <c r="AD552" s="286"/>
      <c r="AE552" s="156"/>
      <c r="AF552" s="155" t="str">
        <f t="shared" si="1550"/>
        <v xml:space="preserve"> </v>
      </c>
      <c r="AG552" s="287"/>
      <c r="AH552" s="155"/>
      <c r="AI552" s="286"/>
      <c r="AJ552" s="156"/>
      <c r="AK552" s="155" t="str">
        <f t="shared" si="1550"/>
        <v xml:space="preserve"> </v>
      </c>
      <c r="AL552" s="287"/>
      <c r="AM552" s="155"/>
      <c r="AN552" s="286"/>
      <c r="AO552" s="156"/>
      <c r="AP552" s="155" t="str">
        <f t="shared" si="1550"/>
        <v xml:space="preserve"> </v>
      </c>
      <c r="AQ552" s="287"/>
      <c r="AR552" s="155"/>
      <c r="AS552" s="286"/>
      <c r="AT552" s="156"/>
      <c r="AU552" s="155" t="str">
        <f t="shared" si="1550"/>
        <v xml:space="preserve"> </v>
      </c>
      <c r="AV552" s="287"/>
      <c r="AW552" s="155"/>
      <c r="AX552" s="286"/>
      <c r="AY552" s="156"/>
      <c r="AZ552" s="155" t="str">
        <f t="shared" si="1550"/>
        <v xml:space="preserve"> </v>
      </c>
      <c r="BA552" s="287"/>
      <c r="BB552" s="155"/>
      <c r="BC552" s="286"/>
      <c r="BD552" s="156"/>
      <c r="BE552" s="155" t="str">
        <f t="shared" si="1550"/>
        <v xml:space="preserve"> </v>
      </c>
      <c r="BF552" s="287"/>
      <c r="BG552" s="155"/>
      <c r="BH552" s="286"/>
      <c r="BI552" s="156"/>
      <c r="BJ552" s="155" t="str">
        <f t="shared" si="1550"/>
        <v xml:space="preserve"> </v>
      </c>
      <c r="BK552" s="287"/>
      <c r="BL552" s="155"/>
      <c r="BM552" s="286"/>
      <c r="BN552" s="156"/>
      <c r="BO552" s="155" t="str">
        <f t="shared" si="1550"/>
        <v xml:space="preserve"> </v>
      </c>
      <c r="BP552" s="287"/>
      <c r="BQ552" s="155"/>
      <c r="BR552" s="286"/>
      <c r="BS552" s="156"/>
      <c r="BT552" s="155" t="str">
        <f t="shared" si="1550"/>
        <v xml:space="preserve"> </v>
      </c>
      <c r="BU552" s="287"/>
      <c r="BV552" s="155"/>
      <c r="BW552" s="286"/>
      <c r="BX552" s="156"/>
      <c r="BY552" s="155" t="str">
        <f t="shared" si="1551"/>
        <v xml:space="preserve"> </v>
      </c>
      <c r="BZ552" s="287"/>
      <c r="CA552" s="155"/>
      <c r="CB552" s="286"/>
      <c r="CC552" s="156"/>
      <c r="CD552" s="155" t="str">
        <f t="shared" si="1551"/>
        <v xml:space="preserve"> </v>
      </c>
      <c r="CE552" s="287"/>
      <c r="CF552" s="155"/>
      <c r="CG552" s="286"/>
      <c r="CH552" s="156"/>
      <c r="CI552" s="155" t="str">
        <f t="shared" si="1551"/>
        <v xml:space="preserve"> </v>
      </c>
      <c r="CJ552" s="287"/>
      <c r="CK552" s="155"/>
      <c r="CL552" s="286"/>
      <c r="CM552" s="156"/>
      <c r="CN552" s="155" t="str">
        <f t="shared" si="1551"/>
        <v xml:space="preserve"> </v>
      </c>
      <c r="CO552" s="287"/>
      <c r="CP552" s="155"/>
      <c r="CQ552" s="286"/>
      <c r="CR552" s="156"/>
      <c r="CS552" s="155" t="str">
        <f t="shared" si="1551"/>
        <v xml:space="preserve"> </v>
      </c>
      <c r="CT552" s="287"/>
      <c r="CU552" s="155"/>
      <c r="CV552" s="286"/>
      <c r="CW552" s="156"/>
      <c r="CX552" s="155" t="str">
        <f t="shared" si="1551"/>
        <v xml:space="preserve"> </v>
      </c>
      <c r="CY552" s="287"/>
      <c r="CZ552" s="155"/>
      <c r="DA552" s="286"/>
      <c r="DB552" s="156"/>
      <c r="DC552" s="155" t="str">
        <f t="shared" si="1551"/>
        <v xml:space="preserve"> </v>
      </c>
      <c r="DD552" s="287"/>
      <c r="DE552" s="155"/>
      <c r="DF552" s="286"/>
      <c r="DG552" s="156"/>
      <c r="DH552" s="155" t="str">
        <f t="shared" si="1551"/>
        <v xml:space="preserve"> </v>
      </c>
      <c r="DI552" s="287"/>
      <c r="DJ552" s="155"/>
      <c r="DK552" s="286"/>
      <c r="DL552" s="156"/>
      <c r="DM552" s="155" t="str">
        <f t="shared" si="1551"/>
        <v xml:space="preserve"> </v>
      </c>
      <c r="DN552" s="287"/>
      <c r="DO552" s="155"/>
      <c r="DP552" s="286"/>
      <c r="DQ552" s="156"/>
      <c r="DR552" s="155" t="str">
        <f t="shared" si="1551"/>
        <v xml:space="preserve"> </v>
      </c>
      <c r="DS552" s="287"/>
      <c r="DT552" s="155"/>
      <c r="DU552" s="286"/>
      <c r="DV552" s="156"/>
      <c r="DW552" s="155" t="str">
        <f t="shared" si="1551"/>
        <v xml:space="preserve"> </v>
      </c>
      <c r="DX552" s="287"/>
      <c r="DY552" s="155"/>
      <c r="DZ552" s="286"/>
      <c r="EA552" s="156"/>
      <c r="EB552" s="155" t="str">
        <f t="shared" si="1551"/>
        <v xml:space="preserve"> </v>
      </c>
      <c r="EC552" s="287"/>
      <c r="ED552" s="155"/>
      <c r="EE552" s="286"/>
      <c r="EF552" s="156"/>
      <c r="EG552" s="155" t="str">
        <f t="shared" si="1551"/>
        <v xml:space="preserve"> </v>
      </c>
      <c r="EH552" s="287"/>
      <c r="EI552" s="155"/>
      <c r="EJ552" s="286"/>
      <c r="EK552" s="156"/>
      <c r="EL552" s="155" t="str">
        <f t="shared" si="1552"/>
        <v xml:space="preserve"> </v>
      </c>
      <c r="EM552" s="287"/>
      <c r="EN552" s="155"/>
      <c r="EO552" s="286"/>
      <c r="EP552" s="156"/>
      <c r="EQ552" s="155" t="str">
        <f t="shared" si="1552"/>
        <v xml:space="preserve"> </v>
      </c>
      <c r="ER552" s="287"/>
      <c r="ES552" s="155"/>
      <c r="ET552" s="286"/>
      <c r="EU552" s="156"/>
      <c r="EV552" s="155" t="str">
        <f t="shared" si="1552"/>
        <v xml:space="preserve"> </v>
      </c>
      <c r="EW552" s="287"/>
      <c r="EX552" s="155"/>
      <c r="EY552" s="286"/>
      <c r="EZ552" s="156"/>
      <c r="FA552" s="155" t="str">
        <f t="shared" si="1552"/>
        <v xml:space="preserve"> </v>
      </c>
      <c r="FB552" s="287"/>
      <c r="FC552" s="155"/>
      <c r="FD552" s="286"/>
    </row>
    <row r="553" spans="1:160" ht="15" customHeight="1">
      <c r="A553" s="361">
        <f>IF($A551+1=8,1, $A551+1)</f>
        <v>4</v>
      </c>
      <c r="B553" s="401"/>
      <c r="C553" s="385">
        <f>C551+1</f>
        <v>43363</v>
      </c>
      <c r="D553" s="275" t="s">
        <v>77</v>
      </c>
      <c r="E553" s="11" t="str">
        <f t="shared" si="1546"/>
        <v>AM</v>
      </c>
      <c r="F553" s="156"/>
      <c r="G553" s="155" t="str">
        <f t="shared" si="1545"/>
        <v xml:space="preserve"> </v>
      </c>
      <c r="H553" s="287"/>
      <c r="I553" s="155"/>
      <c r="J553" s="286"/>
      <c r="K553" s="156"/>
      <c r="L553" s="155" t="str">
        <f t="shared" si="1550"/>
        <v xml:space="preserve"> </v>
      </c>
      <c r="M553" s="287"/>
      <c r="N553" s="155"/>
      <c r="O553" s="286"/>
      <c r="P553" s="156"/>
      <c r="Q553" s="155" t="str">
        <f t="shared" si="1550"/>
        <v xml:space="preserve"> </v>
      </c>
      <c r="R553" s="287"/>
      <c r="S553" s="155"/>
      <c r="T553" s="286"/>
      <c r="U553" s="156"/>
      <c r="V553" s="155" t="str">
        <f t="shared" si="1550"/>
        <v xml:space="preserve"> </v>
      </c>
      <c r="W553" s="287"/>
      <c r="X553" s="155"/>
      <c r="Y553" s="286"/>
      <c r="Z553" s="156"/>
      <c r="AA553" s="155" t="str">
        <f t="shared" si="1550"/>
        <v xml:space="preserve"> </v>
      </c>
      <c r="AB553" s="287"/>
      <c r="AC553" s="155"/>
      <c r="AD553" s="286"/>
      <c r="AE553" s="156"/>
      <c r="AF553" s="155" t="str">
        <f t="shared" si="1550"/>
        <v xml:space="preserve"> </v>
      </c>
      <c r="AG553" s="287"/>
      <c r="AH553" s="155"/>
      <c r="AI553" s="286"/>
      <c r="AJ553" s="156"/>
      <c r="AK553" s="155" t="str">
        <f t="shared" si="1550"/>
        <v xml:space="preserve"> </v>
      </c>
      <c r="AL553" s="287"/>
      <c r="AM553" s="155"/>
      <c r="AN553" s="286"/>
      <c r="AO553" s="156"/>
      <c r="AP553" s="155" t="str">
        <f t="shared" si="1550"/>
        <v xml:space="preserve"> </v>
      </c>
      <c r="AQ553" s="287"/>
      <c r="AR553" s="155"/>
      <c r="AS553" s="286"/>
      <c r="AT553" s="156"/>
      <c r="AU553" s="155" t="str">
        <f t="shared" si="1550"/>
        <v xml:space="preserve"> </v>
      </c>
      <c r="AV553" s="287"/>
      <c r="AW553" s="155"/>
      <c r="AX553" s="286"/>
      <c r="AY553" s="156"/>
      <c r="AZ553" s="155" t="str">
        <f t="shared" si="1550"/>
        <v xml:space="preserve"> </v>
      </c>
      <c r="BA553" s="287"/>
      <c r="BB553" s="155"/>
      <c r="BC553" s="286"/>
      <c r="BD553" s="156"/>
      <c r="BE553" s="155" t="str">
        <f t="shared" si="1550"/>
        <v xml:space="preserve"> </v>
      </c>
      <c r="BF553" s="287"/>
      <c r="BG553" s="155"/>
      <c r="BH553" s="286"/>
      <c r="BI553" s="156"/>
      <c r="BJ553" s="155" t="str">
        <f t="shared" si="1550"/>
        <v xml:space="preserve"> </v>
      </c>
      <c r="BK553" s="287"/>
      <c r="BL553" s="155"/>
      <c r="BM553" s="286"/>
      <c r="BN553" s="156"/>
      <c r="BO553" s="155" t="str">
        <f t="shared" si="1550"/>
        <v xml:space="preserve"> </v>
      </c>
      <c r="BP553" s="287"/>
      <c r="BQ553" s="155"/>
      <c r="BR553" s="286"/>
      <c r="BS553" s="156"/>
      <c r="BT553" s="155" t="str">
        <f t="shared" si="1550"/>
        <v xml:space="preserve"> </v>
      </c>
      <c r="BU553" s="287"/>
      <c r="BV553" s="155"/>
      <c r="BW553" s="286"/>
      <c r="BX553" s="156"/>
      <c r="BY553" s="155" t="str">
        <f t="shared" si="1551"/>
        <v xml:space="preserve"> </v>
      </c>
      <c r="BZ553" s="287"/>
      <c r="CA553" s="155"/>
      <c r="CB553" s="286"/>
      <c r="CC553" s="156"/>
      <c r="CD553" s="155" t="str">
        <f t="shared" si="1551"/>
        <v xml:space="preserve"> </v>
      </c>
      <c r="CE553" s="287"/>
      <c r="CF553" s="155"/>
      <c r="CG553" s="286"/>
      <c r="CH553" s="156"/>
      <c r="CI553" s="155" t="str">
        <f t="shared" si="1551"/>
        <v xml:space="preserve"> </v>
      </c>
      <c r="CJ553" s="287"/>
      <c r="CK553" s="155"/>
      <c r="CL553" s="286"/>
      <c r="CM553" s="156"/>
      <c r="CN553" s="155" t="str">
        <f t="shared" si="1551"/>
        <v xml:space="preserve"> </v>
      </c>
      <c r="CO553" s="287"/>
      <c r="CP553" s="155"/>
      <c r="CQ553" s="286"/>
      <c r="CR553" s="156"/>
      <c r="CS553" s="155" t="str">
        <f t="shared" si="1551"/>
        <v xml:space="preserve"> </v>
      </c>
      <c r="CT553" s="287"/>
      <c r="CU553" s="155"/>
      <c r="CV553" s="286"/>
      <c r="CW553" s="156"/>
      <c r="CX553" s="155" t="str">
        <f t="shared" si="1551"/>
        <v xml:space="preserve"> </v>
      </c>
      <c r="CY553" s="287"/>
      <c r="CZ553" s="155"/>
      <c r="DA553" s="286"/>
      <c r="DB553" s="156"/>
      <c r="DC553" s="155" t="str">
        <f t="shared" si="1551"/>
        <v xml:space="preserve"> </v>
      </c>
      <c r="DD553" s="287"/>
      <c r="DE553" s="155"/>
      <c r="DF553" s="286"/>
      <c r="DG553" s="156"/>
      <c r="DH553" s="155" t="str">
        <f t="shared" si="1551"/>
        <v xml:space="preserve"> </v>
      </c>
      <c r="DI553" s="287"/>
      <c r="DJ553" s="155"/>
      <c r="DK553" s="286"/>
      <c r="DL553" s="156"/>
      <c r="DM553" s="155" t="str">
        <f t="shared" si="1551"/>
        <v xml:space="preserve"> </v>
      </c>
      <c r="DN553" s="287"/>
      <c r="DO553" s="155"/>
      <c r="DP553" s="286"/>
      <c r="DQ553" s="156"/>
      <c r="DR553" s="155" t="str">
        <f t="shared" si="1551"/>
        <v xml:space="preserve"> </v>
      </c>
      <c r="DS553" s="287"/>
      <c r="DT553" s="155"/>
      <c r="DU553" s="286"/>
      <c r="DV553" s="156"/>
      <c r="DW553" s="155" t="str">
        <f t="shared" si="1551"/>
        <v xml:space="preserve"> </v>
      </c>
      <c r="DX553" s="287"/>
      <c r="DY553" s="155"/>
      <c r="DZ553" s="286"/>
      <c r="EA553" s="156"/>
      <c r="EB553" s="155" t="str">
        <f t="shared" si="1551"/>
        <v xml:space="preserve"> </v>
      </c>
      <c r="EC553" s="287"/>
      <c r="ED553" s="155"/>
      <c r="EE553" s="286"/>
      <c r="EF553" s="156"/>
      <c r="EG553" s="155" t="str">
        <f t="shared" si="1551"/>
        <v xml:space="preserve"> </v>
      </c>
      <c r="EH553" s="287"/>
      <c r="EI553" s="155"/>
      <c r="EJ553" s="286"/>
      <c r="EK553" s="156"/>
      <c r="EL553" s="155" t="str">
        <f t="shared" si="1552"/>
        <v xml:space="preserve"> </v>
      </c>
      <c r="EM553" s="287"/>
      <c r="EN553" s="155"/>
      <c r="EO553" s="286"/>
      <c r="EP553" s="156"/>
      <c r="EQ553" s="155" t="str">
        <f t="shared" si="1552"/>
        <v xml:space="preserve"> </v>
      </c>
      <c r="ER553" s="287"/>
      <c r="ES553" s="155"/>
      <c r="ET553" s="286"/>
      <c r="EU553" s="156"/>
      <c r="EV553" s="155" t="str">
        <f t="shared" si="1552"/>
        <v xml:space="preserve"> </v>
      </c>
      <c r="EW553" s="287"/>
      <c r="EX553" s="155"/>
      <c r="EY553" s="286"/>
      <c r="EZ553" s="156"/>
      <c r="FA553" s="155" t="str">
        <f t="shared" si="1552"/>
        <v xml:space="preserve"> </v>
      </c>
      <c r="FB553" s="287"/>
      <c r="FC553" s="155"/>
      <c r="FD553" s="286"/>
    </row>
    <row r="554" spans="1:160" ht="15" customHeight="1">
      <c r="A554" s="361"/>
      <c r="B554" s="401"/>
      <c r="C554" s="385"/>
      <c r="D554" s="277"/>
      <c r="E554" s="11" t="str">
        <f t="shared" si="1546"/>
        <v>PM</v>
      </c>
      <c r="F554" s="156"/>
      <c r="G554" s="155" t="str">
        <f t="shared" si="1545"/>
        <v xml:space="preserve"> </v>
      </c>
      <c r="H554" s="287"/>
      <c r="I554" s="155"/>
      <c r="J554" s="286"/>
      <c r="K554" s="156"/>
      <c r="L554" s="155" t="str">
        <f t="shared" si="1550"/>
        <v xml:space="preserve"> </v>
      </c>
      <c r="M554" s="287"/>
      <c r="N554" s="155"/>
      <c r="O554" s="286"/>
      <c r="P554" s="156"/>
      <c r="Q554" s="155" t="str">
        <f t="shared" si="1550"/>
        <v xml:space="preserve"> </v>
      </c>
      <c r="R554" s="287"/>
      <c r="S554" s="155"/>
      <c r="T554" s="286"/>
      <c r="U554" s="156"/>
      <c r="V554" s="155" t="str">
        <f t="shared" si="1550"/>
        <v xml:space="preserve"> </v>
      </c>
      <c r="W554" s="287"/>
      <c r="X554" s="155"/>
      <c r="Y554" s="286"/>
      <c r="Z554" s="156"/>
      <c r="AA554" s="155" t="str">
        <f t="shared" si="1550"/>
        <v xml:space="preserve"> </v>
      </c>
      <c r="AB554" s="287"/>
      <c r="AC554" s="155"/>
      <c r="AD554" s="286"/>
      <c r="AE554" s="156"/>
      <c r="AF554" s="155" t="str">
        <f t="shared" si="1550"/>
        <v xml:space="preserve"> </v>
      </c>
      <c r="AG554" s="287"/>
      <c r="AH554" s="155"/>
      <c r="AI554" s="286"/>
      <c r="AJ554" s="156"/>
      <c r="AK554" s="155" t="str">
        <f t="shared" si="1550"/>
        <v xml:space="preserve"> </v>
      </c>
      <c r="AL554" s="287"/>
      <c r="AM554" s="155"/>
      <c r="AN554" s="286"/>
      <c r="AO554" s="156"/>
      <c r="AP554" s="155" t="str">
        <f t="shared" si="1550"/>
        <v xml:space="preserve"> </v>
      </c>
      <c r="AQ554" s="287"/>
      <c r="AR554" s="155"/>
      <c r="AS554" s="286"/>
      <c r="AT554" s="156"/>
      <c r="AU554" s="155" t="str">
        <f t="shared" si="1550"/>
        <v xml:space="preserve"> </v>
      </c>
      <c r="AV554" s="287"/>
      <c r="AW554" s="155"/>
      <c r="AX554" s="286"/>
      <c r="AY554" s="156"/>
      <c r="AZ554" s="155" t="str">
        <f t="shared" si="1550"/>
        <v xml:space="preserve"> </v>
      </c>
      <c r="BA554" s="287"/>
      <c r="BB554" s="155"/>
      <c r="BC554" s="286"/>
      <c r="BD554" s="156"/>
      <c r="BE554" s="155" t="str">
        <f t="shared" si="1550"/>
        <v xml:space="preserve"> </v>
      </c>
      <c r="BF554" s="287"/>
      <c r="BG554" s="155"/>
      <c r="BH554" s="286"/>
      <c r="BI554" s="156"/>
      <c r="BJ554" s="155" t="str">
        <f t="shared" si="1550"/>
        <v xml:space="preserve"> </v>
      </c>
      <c r="BK554" s="287"/>
      <c r="BL554" s="155"/>
      <c r="BM554" s="286"/>
      <c r="BN554" s="156"/>
      <c r="BO554" s="155" t="str">
        <f t="shared" si="1550"/>
        <v xml:space="preserve"> </v>
      </c>
      <c r="BP554" s="287"/>
      <c r="BQ554" s="155"/>
      <c r="BR554" s="286"/>
      <c r="BS554" s="156"/>
      <c r="BT554" s="155" t="str">
        <f t="shared" si="1550"/>
        <v xml:space="preserve"> </v>
      </c>
      <c r="BU554" s="287"/>
      <c r="BV554" s="155"/>
      <c r="BW554" s="286"/>
      <c r="BX554" s="156"/>
      <c r="BY554" s="155" t="str">
        <f t="shared" si="1551"/>
        <v xml:space="preserve"> </v>
      </c>
      <c r="BZ554" s="287"/>
      <c r="CA554" s="155"/>
      <c r="CB554" s="286"/>
      <c r="CC554" s="156"/>
      <c r="CD554" s="155" t="str">
        <f t="shared" si="1551"/>
        <v xml:space="preserve"> </v>
      </c>
      <c r="CE554" s="287"/>
      <c r="CF554" s="155"/>
      <c r="CG554" s="286"/>
      <c r="CH554" s="156"/>
      <c r="CI554" s="155" t="str">
        <f t="shared" si="1551"/>
        <v xml:space="preserve"> </v>
      </c>
      <c r="CJ554" s="287"/>
      <c r="CK554" s="155"/>
      <c r="CL554" s="286"/>
      <c r="CM554" s="156"/>
      <c r="CN554" s="155" t="str">
        <f t="shared" si="1551"/>
        <v xml:space="preserve"> </v>
      </c>
      <c r="CO554" s="287"/>
      <c r="CP554" s="155"/>
      <c r="CQ554" s="286"/>
      <c r="CR554" s="156"/>
      <c r="CS554" s="155" t="str">
        <f t="shared" si="1551"/>
        <v xml:space="preserve"> </v>
      </c>
      <c r="CT554" s="287"/>
      <c r="CU554" s="155"/>
      <c r="CV554" s="286"/>
      <c r="CW554" s="156"/>
      <c r="CX554" s="155" t="str">
        <f t="shared" si="1551"/>
        <v xml:space="preserve"> </v>
      </c>
      <c r="CY554" s="287"/>
      <c r="CZ554" s="155"/>
      <c r="DA554" s="286"/>
      <c r="DB554" s="156"/>
      <c r="DC554" s="155" t="str">
        <f t="shared" si="1551"/>
        <v xml:space="preserve"> </v>
      </c>
      <c r="DD554" s="287"/>
      <c r="DE554" s="155"/>
      <c r="DF554" s="286"/>
      <c r="DG554" s="156"/>
      <c r="DH554" s="155" t="str">
        <f t="shared" si="1551"/>
        <v xml:space="preserve"> </v>
      </c>
      <c r="DI554" s="287"/>
      <c r="DJ554" s="155"/>
      <c r="DK554" s="286"/>
      <c r="DL554" s="156"/>
      <c r="DM554" s="155" t="str">
        <f t="shared" si="1551"/>
        <v xml:space="preserve"> </v>
      </c>
      <c r="DN554" s="287"/>
      <c r="DO554" s="155"/>
      <c r="DP554" s="286"/>
      <c r="DQ554" s="156"/>
      <c r="DR554" s="155" t="str">
        <f t="shared" si="1551"/>
        <v xml:space="preserve"> </v>
      </c>
      <c r="DS554" s="287"/>
      <c r="DT554" s="155"/>
      <c r="DU554" s="286"/>
      <c r="DV554" s="156"/>
      <c r="DW554" s="155" t="str">
        <f t="shared" si="1551"/>
        <v xml:space="preserve"> </v>
      </c>
      <c r="DX554" s="287"/>
      <c r="DY554" s="155"/>
      <c r="DZ554" s="286"/>
      <c r="EA554" s="156"/>
      <c r="EB554" s="155" t="str">
        <f t="shared" si="1551"/>
        <v xml:space="preserve"> </v>
      </c>
      <c r="EC554" s="287"/>
      <c r="ED554" s="155"/>
      <c r="EE554" s="286"/>
      <c r="EF554" s="156"/>
      <c r="EG554" s="155" t="str">
        <f t="shared" si="1551"/>
        <v xml:space="preserve"> </v>
      </c>
      <c r="EH554" s="287"/>
      <c r="EI554" s="155"/>
      <c r="EJ554" s="286"/>
      <c r="EK554" s="156"/>
      <c r="EL554" s="155" t="str">
        <f t="shared" si="1552"/>
        <v xml:space="preserve"> </v>
      </c>
      <c r="EM554" s="287"/>
      <c r="EN554" s="155"/>
      <c r="EO554" s="286"/>
      <c r="EP554" s="156"/>
      <c r="EQ554" s="155" t="str">
        <f t="shared" si="1552"/>
        <v xml:space="preserve"> </v>
      </c>
      <c r="ER554" s="287"/>
      <c r="ES554" s="155"/>
      <c r="ET554" s="286"/>
      <c r="EU554" s="156"/>
      <c r="EV554" s="155" t="str">
        <f t="shared" si="1552"/>
        <v xml:space="preserve"> </v>
      </c>
      <c r="EW554" s="287"/>
      <c r="EX554" s="155"/>
      <c r="EY554" s="286"/>
      <c r="EZ554" s="156"/>
      <c r="FA554" s="155" t="str">
        <f t="shared" si="1552"/>
        <v xml:space="preserve"> </v>
      </c>
      <c r="FB554" s="287"/>
      <c r="FC554" s="155"/>
      <c r="FD554" s="286"/>
    </row>
    <row r="555" spans="1:160" ht="15" customHeight="1">
      <c r="A555" s="361">
        <f>IF($A553+1=8,1, $A553+1)</f>
        <v>5</v>
      </c>
      <c r="B555" s="401"/>
      <c r="C555" s="385">
        <f>C553+1</f>
        <v>43364</v>
      </c>
      <c r="D555" s="275" t="s">
        <v>78</v>
      </c>
      <c r="E555" s="11" t="str">
        <f t="shared" si="1546"/>
        <v>AM</v>
      </c>
      <c r="F555" s="156"/>
      <c r="G555" s="155" t="str">
        <f t="shared" si="1545"/>
        <v xml:space="preserve"> </v>
      </c>
      <c r="H555" s="287"/>
      <c r="I555" s="155"/>
      <c r="J555" s="286"/>
      <c r="K555" s="156"/>
      <c r="L555" s="155" t="str">
        <f t="shared" si="1550"/>
        <v xml:space="preserve"> </v>
      </c>
      <c r="M555" s="287"/>
      <c r="N555" s="155"/>
      <c r="O555" s="286"/>
      <c r="P555" s="156"/>
      <c r="Q555" s="155" t="str">
        <f t="shared" si="1550"/>
        <v xml:space="preserve"> </v>
      </c>
      <c r="R555" s="287"/>
      <c r="S555" s="155"/>
      <c r="T555" s="286"/>
      <c r="U555" s="156"/>
      <c r="V555" s="155" t="str">
        <f t="shared" si="1550"/>
        <v xml:space="preserve"> </v>
      </c>
      <c r="W555" s="287"/>
      <c r="X555" s="155"/>
      <c r="Y555" s="286"/>
      <c r="Z555" s="156"/>
      <c r="AA555" s="155" t="str">
        <f t="shared" si="1550"/>
        <v xml:space="preserve"> </v>
      </c>
      <c r="AB555" s="287"/>
      <c r="AC555" s="155"/>
      <c r="AD555" s="286"/>
      <c r="AE555" s="156"/>
      <c r="AF555" s="155" t="str">
        <f t="shared" si="1550"/>
        <v xml:space="preserve"> </v>
      </c>
      <c r="AG555" s="287"/>
      <c r="AH555" s="155"/>
      <c r="AI555" s="286"/>
      <c r="AJ555" s="156"/>
      <c r="AK555" s="155" t="str">
        <f t="shared" si="1550"/>
        <v xml:space="preserve"> </v>
      </c>
      <c r="AL555" s="287"/>
      <c r="AM555" s="155"/>
      <c r="AN555" s="286"/>
      <c r="AO555" s="156"/>
      <c r="AP555" s="155" t="str">
        <f t="shared" si="1550"/>
        <v xml:space="preserve"> </v>
      </c>
      <c r="AQ555" s="287"/>
      <c r="AR555" s="155"/>
      <c r="AS555" s="286"/>
      <c r="AT555" s="156"/>
      <c r="AU555" s="155" t="str">
        <f t="shared" si="1550"/>
        <v xml:space="preserve"> </v>
      </c>
      <c r="AV555" s="287"/>
      <c r="AW555" s="155"/>
      <c r="AX555" s="286"/>
      <c r="AY555" s="156"/>
      <c r="AZ555" s="155" t="str">
        <f t="shared" si="1550"/>
        <v xml:space="preserve"> </v>
      </c>
      <c r="BA555" s="287"/>
      <c r="BB555" s="155"/>
      <c r="BC555" s="286"/>
      <c r="BD555" s="156"/>
      <c r="BE555" s="155" t="str">
        <f t="shared" si="1550"/>
        <v xml:space="preserve"> </v>
      </c>
      <c r="BF555" s="287"/>
      <c r="BG555" s="155"/>
      <c r="BH555" s="286"/>
      <c r="BI555" s="156"/>
      <c r="BJ555" s="155" t="str">
        <f t="shared" si="1550"/>
        <v xml:space="preserve"> </v>
      </c>
      <c r="BK555" s="287"/>
      <c r="BL555" s="155"/>
      <c r="BM555" s="286"/>
      <c r="BN555" s="156"/>
      <c r="BO555" s="155" t="str">
        <f t="shared" si="1550"/>
        <v xml:space="preserve"> </v>
      </c>
      <c r="BP555" s="287"/>
      <c r="BQ555" s="155"/>
      <c r="BR555" s="286"/>
      <c r="BS555" s="156"/>
      <c r="BT555" s="155" t="str">
        <f t="shared" si="1550"/>
        <v xml:space="preserve"> </v>
      </c>
      <c r="BU555" s="287"/>
      <c r="BV555" s="155"/>
      <c r="BW555" s="286"/>
      <c r="BX555" s="156"/>
      <c r="BY555" s="155" t="str">
        <f t="shared" si="1551"/>
        <v xml:space="preserve"> </v>
      </c>
      <c r="BZ555" s="287"/>
      <c r="CA555" s="155"/>
      <c r="CB555" s="286"/>
      <c r="CC555" s="156"/>
      <c r="CD555" s="155" t="str">
        <f t="shared" si="1551"/>
        <v xml:space="preserve"> </v>
      </c>
      <c r="CE555" s="287"/>
      <c r="CF555" s="155"/>
      <c r="CG555" s="286"/>
      <c r="CH555" s="156"/>
      <c r="CI555" s="155" t="str">
        <f t="shared" si="1551"/>
        <v xml:space="preserve"> </v>
      </c>
      <c r="CJ555" s="287"/>
      <c r="CK555" s="155"/>
      <c r="CL555" s="286"/>
      <c r="CM555" s="156"/>
      <c r="CN555" s="155" t="str">
        <f t="shared" si="1551"/>
        <v xml:space="preserve"> </v>
      </c>
      <c r="CO555" s="287"/>
      <c r="CP555" s="155"/>
      <c r="CQ555" s="286"/>
      <c r="CR555" s="156"/>
      <c r="CS555" s="155" t="str">
        <f t="shared" si="1551"/>
        <v xml:space="preserve"> </v>
      </c>
      <c r="CT555" s="287"/>
      <c r="CU555" s="155"/>
      <c r="CV555" s="286"/>
      <c r="CW555" s="156"/>
      <c r="CX555" s="155" t="str">
        <f t="shared" si="1551"/>
        <v xml:space="preserve"> </v>
      </c>
      <c r="CY555" s="287"/>
      <c r="CZ555" s="155"/>
      <c r="DA555" s="286"/>
      <c r="DB555" s="156"/>
      <c r="DC555" s="155" t="str">
        <f t="shared" si="1551"/>
        <v xml:space="preserve"> </v>
      </c>
      <c r="DD555" s="287"/>
      <c r="DE555" s="155"/>
      <c r="DF555" s="286"/>
      <c r="DG555" s="156"/>
      <c r="DH555" s="155" t="str">
        <f t="shared" si="1551"/>
        <v xml:space="preserve"> </v>
      </c>
      <c r="DI555" s="287"/>
      <c r="DJ555" s="155"/>
      <c r="DK555" s="286"/>
      <c r="DL555" s="156"/>
      <c r="DM555" s="155" t="str">
        <f t="shared" si="1551"/>
        <v xml:space="preserve"> </v>
      </c>
      <c r="DN555" s="287"/>
      <c r="DO555" s="155"/>
      <c r="DP555" s="286"/>
      <c r="DQ555" s="156"/>
      <c r="DR555" s="155" t="str">
        <f t="shared" si="1551"/>
        <v xml:space="preserve"> </v>
      </c>
      <c r="DS555" s="287"/>
      <c r="DT555" s="155"/>
      <c r="DU555" s="286"/>
      <c r="DV555" s="156"/>
      <c r="DW555" s="155" t="str">
        <f t="shared" si="1551"/>
        <v xml:space="preserve"> </v>
      </c>
      <c r="DX555" s="287"/>
      <c r="DY555" s="155"/>
      <c r="DZ555" s="286"/>
      <c r="EA555" s="156"/>
      <c r="EB555" s="155" t="str">
        <f t="shared" si="1551"/>
        <v xml:space="preserve"> </v>
      </c>
      <c r="EC555" s="287"/>
      <c r="ED555" s="155"/>
      <c r="EE555" s="286"/>
      <c r="EF555" s="156"/>
      <c r="EG555" s="155" t="str">
        <f t="shared" si="1551"/>
        <v xml:space="preserve"> </v>
      </c>
      <c r="EH555" s="287"/>
      <c r="EI555" s="155"/>
      <c r="EJ555" s="286"/>
      <c r="EK555" s="156"/>
      <c r="EL555" s="155" t="str">
        <f t="shared" si="1552"/>
        <v xml:space="preserve"> </v>
      </c>
      <c r="EM555" s="287"/>
      <c r="EN555" s="155"/>
      <c r="EO555" s="286"/>
      <c r="EP555" s="156"/>
      <c r="EQ555" s="155" t="str">
        <f t="shared" si="1552"/>
        <v xml:space="preserve"> </v>
      </c>
      <c r="ER555" s="287"/>
      <c r="ES555" s="155"/>
      <c r="ET555" s="286"/>
      <c r="EU555" s="156"/>
      <c r="EV555" s="155" t="str">
        <f t="shared" si="1552"/>
        <v xml:space="preserve"> </v>
      </c>
      <c r="EW555" s="287"/>
      <c r="EX555" s="155"/>
      <c r="EY555" s="286"/>
      <c r="EZ555" s="156"/>
      <c r="FA555" s="155" t="str">
        <f t="shared" si="1552"/>
        <v xml:space="preserve"> </v>
      </c>
      <c r="FB555" s="287"/>
      <c r="FC555" s="155"/>
      <c r="FD555" s="286"/>
    </row>
    <row r="556" spans="1:160" ht="15" customHeight="1">
      <c r="A556" s="361"/>
      <c r="B556" s="401"/>
      <c r="C556" s="385"/>
      <c r="D556" s="277"/>
      <c r="E556" s="11" t="str">
        <f t="shared" si="1546"/>
        <v>PM</v>
      </c>
      <c r="F556" s="156"/>
      <c r="G556" s="155" t="str">
        <f t="shared" si="1545"/>
        <v xml:space="preserve"> </v>
      </c>
      <c r="H556" s="287"/>
      <c r="I556" s="155"/>
      <c r="J556" s="286"/>
      <c r="K556" s="156"/>
      <c r="L556" s="155" t="str">
        <f t="shared" si="1550"/>
        <v xml:space="preserve"> </v>
      </c>
      <c r="M556" s="287"/>
      <c r="N556" s="155"/>
      <c r="O556" s="286"/>
      <c r="P556" s="156"/>
      <c r="Q556" s="155" t="str">
        <f t="shared" si="1550"/>
        <v xml:space="preserve"> </v>
      </c>
      <c r="R556" s="287"/>
      <c r="S556" s="155"/>
      <c r="T556" s="286"/>
      <c r="U556" s="156"/>
      <c r="V556" s="155" t="str">
        <f t="shared" si="1550"/>
        <v xml:space="preserve"> </v>
      </c>
      <c r="W556" s="287"/>
      <c r="X556" s="155"/>
      <c r="Y556" s="286"/>
      <c r="Z556" s="156"/>
      <c r="AA556" s="155" t="str">
        <f t="shared" si="1550"/>
        <v xml:space="preserve"> </v>
      </c>
      <c r="AB556" s="287"/>
      <c r="AC556" s="155"/>
      <c r="AD556" s="286"/>
      <c r="AE556" s="156"/>
      <c r="AF556" s="155" t="str">
        <f t="shared" si="1550"/>
        <v xml:space="preserve"> </v>
      </c>
      <c r="AG556" s="287"/>
      <c r="AH556" s="155"/>
      <c r="AI556" s="286"/>
      <c r="AJ556" s="156"/>
      <c r="AK556" s="155" t="str">
        <f t="shared" si="1550"/>
        <v xml:space="preserve"> </v>
      </c>
      <c r="AL556" s="287"/>
      <c r="AM556" s="155"/>
      <c r="AN556" s="286"/>
      <c r="AO556" s="156"/>
      <c r="AP556" s="155" t="str">
        <f t="shared" si="1550"/>
        <v xml:space="preserve"> </v>
      </c>
      <c r="AQ556" s="287"/>
      <c r="AR556" s="155"/>
      <c r="AS556" s="286"/>
      <c r="AT556" s="156"/>
      <c r="AU556" s="155" t="str">
        <f t="shared" si="1550"/>
        <v xml:space="preserve"> </v>
      </c>
      <c r="AV556" s="287"/>
      <c r="AW556" s="155"/>
      <c r="AX556" s="286"/>
      <c r="AY556" s="156"/>
      <c r="AZ556" s="155" t="str">
        <f t="shared" si="1550"/>
        <v xml:space="preserve"> </v>
      </c>
      <c r="BA556" s="287"/>
      <c r="BB556" s="155"/>
      <c r="BC556" s="286"/>
      <c r="BD556" s="156"/>
      <c r="BE556" s="155" t="str">
        <f t="shared" si="1550"/>
        <v xml:space="preserve"> </v>
      </c>
      <c r="BF556" s="287"/>
      <c r="BG556" s="155"/>
      <c r="BH556" s="286"/>
      <c r="BI556" s="156"/>
      <c r="BJ556" s="155" t="str">
        <f t="shared" si="1550"/>
        <v xml:space="preserve"> </v>
      </c>
      <c r="BK556" s="287"/>
      <c r="BL556" s="155"/>
      <c r="BM556" s="286"/>
      <c r="BN556" s="156"/>
      <c r="BO556" s="155" t="str">
        <f t="shared" si="1550"/>
        <v xml:space="preserve"> </v>
      </c>
      <c r="BP556" s="287"/>
      <c r="BQ556" s="155"/>
      <c r="BR556" s="286"/>
      <c r="BS556" s="156"/>
      <c r="BT556" s="155" t="str">
        <f t="shared" si="1550"/>
        <v xml:space="preserve"> </v>
      </c>
      <c r="BU556" s="287"/>
      <c r="BV556" s="155"/>
      <c r="BW556" s="286"/>
      <c r="BX556" s="156"/>
      <c r="BY556" s="155" t="str">
        <f t="shared" si="1551"/>
        <v xml:space="preserve"> </v>
      </c>
      <c r="BZ556" s="287"/>
      <c r="CA556" s="155"/>
      <c r="CB556" s="286"/>
      <c r="CC556" s="156"/>
      <c r="CD556" s="155" t="str">
        <f t="shared" si="1551"/>
        <v xml:space="preserve"> </v>
      </c>
      <c r="CE556" s="287"/>
      <c r="CF556" s="155"/>
      <c r="CG556" s="286"/>
      <c r="CH556" s="156"/>
      <c r="CI556" s="155" t="str">
        <f t="shared" si="1551"/>
        <v xml:space="preserve"> </v>
      </c>
      <c r="CJ556" s="287"/>
      <c r="CK556" s="155"/>
      <c r="CL556" s="286"/>
      <c r="CM556" s="156"/>
      <c r="CN556" s="155" t="str">
        <f t="shared" si="1551"/>
        <v xml:space="preserve"> </v>
      </c>
      <c r="CO556" s="287"/>
      <c r="CP556" s="155"/>
      <c r="CQ556" s="286"/>
      <c r="CR556" s="156"/>
      <c r="CS556" s="155" t="str">
        <f t="shared" si="1551"/>
        <v xml:space="preserve"> </v>
      </c>
      <c r="CT556" s="287"/>
      <c r="CU556" s="155"/>
      <c r="CV556" s="286"/>
      <c r="CW556" s="156"/>
      <c r="CX556" s="155" t="str">
        <f t="shared" si="1551"/>
        <v xml:space="preserve"> </v>
      </c>
      <c r="CY556" s="287"/>
      <c r="CZ556" s="155"/>
      <c r="DA556" s="286"/>
      <c r="DB556" s="156"/>
      <c r="DC556" s="155" t="str">
        <f t="shared" si="1551"/>
        <v xml:space="preserve"> </v>
      </c>
      <c r="DD556" s="287"/>
      <c r="DE556" s="155"/>
      <c r="DF556" s="286"/>
      <c r="DG556" s="156"/>
      <c r="DH556" s="155" t="str">
        <f t="shared" si="1551"/>
        <v xml:space="preserve"> </v>
      </c>
      <c r="DI556" s="287"/>
      <c r="DJ556" s="155"/>
      <c r="DK556" s="286"/>
      <c r="DL556" s="156"/>
      <c r="DM556" s="155" t="str">
        <f t="shared" si="1551"/>
        <v xml:space="preserve"> </v>
      </c>
      <c r="DN556" s="287"/>
      <c r="DO556" s="155"/>
      <c r="DP556" s="286"/>
      <c r="DQ556" s="156"/>
      <c r="DR556" s="155" t="str">
        <f t="shared" si="1551"/>
        <v xml:space="preserve"> </v>
      </c>
      <c r="DS556" s="287"/>
      <c r="DT556" s="155"/>
      <c r="DU556" s="286"/>
      <c r="DV556" s="156"/>
      <c r="DW556" s="155" t="str">
        <f t="shared" si="1551"/>
        <v xml:space="preserve"> </v>
      </c>
      <c r="DX556" s="287"/>
      <c r="DY556" s="155"/>
      <c r="DZ556" s="286"/>
      <c r="EA556" s="156"/>
      <c r="EB556" s="155" t="str">
        <f t="shared" si="1551"/>
        <v xml:space="preserve"> </v>
      </c>
      <c r="EC556" s="287"/>
      <c r="ED556" s="155"/>
      <c r="EE556" s="286"/>
      <c r="EF556" s="156"/>
      <c r="EG556" s="155" t="str">
        <f t="shared" si="1551"/>
        <v xml:space="preserve"> </v>
      </c>
      <c r="EH556" s="287"/>
      <c r="EI556" s="155"/>
      <c r="EJ556" s="286"/>
      <c r="EK556" s="156"/>
      <c r="EL556" s="155" t="str">
        <f t="shared" si="1552"/>
        <v xml:space="preserve"> </v>
      </c>
      <c r="EM556" s="287"/>
      <c r="EN556" s="155"/>
      <c r="EO556" s="286"/>
      <c r="EP556" s="156"/>
      <c r="EQ556" s="155" t="str">
        <f t="shared" si="1552"/>
        <v xml:space="preserve"> </v>
      </c>
      <c r="ER556" s="287"/>
      <c r="ES556" s="155"/>
      <c r="ET556" s="286"/>
      <c r="EU556" s="156"/>
      <c r="EV556" s="155" t="str">
        <f t="shared" si="1552"/>
        <v xml:space="preserve"> </v>
      </c>
      <c r="EW556" s="287"/>
      <c r="EX556" s="155"/>
      <c r="EY556" s="286"/>
      <c r="EZ556" s="156"/>
      <c r="FA556" s="155" t="str">
        <f t="shared" si="1552"/>
        <v xml:space="preserve"> </v>
      </c>
      <c r="FB556" s="287"/>
      <c r="FC556" s="155"/>
      <c r="FD556" s="286"/>
    </row>
    <row r="557" spans="1:160" ht="15" customHeight="1">
      <c r="A557" s="360">
        <f>IF($A555+1=8,1, $A555+1)</f>
        <v>6</v>
      </c>
      <c r="B557" s="402"/>
      <c r="C557" s="386">
        <f>C555+1</f>
        <v>43365</v>
      </c>
      <c r="D557" s="278" t="s">
        <v>79</v>
      </c>
      <c r="E557" s="221" t="str">
        <f t="shared" si="1546"/>
        <v>AM</v>
      </c>
      <c r="F557" s="222"/>
      <c r="G557" s="217" t="str">
        <f t="shared" si="1545"/>
        <v xml:space="preserve"> </v>
      </c>
      <c r="H557" s="288"/>
      <c r="I557" s="217"/>
      <c r="J557" s="285"/>
      <c r="K557" s="222"/>
      <c r="L557" s="217" t="str">
        <f t="shared" si="1550"/>
        <v xml:space="preserve"> </v>
      </c>
      <c r="M557" s="288"/>
      <c r="N557" s="217"/>
      <c r="O557" s="285"/>
      <c r="P557" s="222"/>
      <c r="Q557" s="217" t="str">
        <f t="shared" si="1550"/>
        <v xml:space="preserve"> </v>
      </c>
      <c r="R557" s="288"/>
      <c r="S557" s="217"/>
      <c r="T557" s="285"/>
      <c r="U557" s="222"/>
      <c r="V557" s="217" t="str">
        <f t="shared" si="1550"/>
        <v xml:space="preserve"> </v>
      </c>
      <c r="W557" s="288"/>
      <c r="X557" s="217"/>
      <c r="Y557" s="285"/>
      <c r="Z557" s="222"/>
      <c r="AA557" s="217" t="str">
        <f t="shared" si="1550"/>
        <v xml:space="preserve"> </v>
      </c>
      <c r="AB557" s="288"/>
      <c r="AC557" s="217"/>
      <c r="AD557" s="285"/>
      <c r="AE557" s="222"/>
      <c r="AF557" s="217" t="str">
        <f t="shared" si="1550"/>
        <v xml:space="preserve"> </v>
      </c>
      <c r="AG557" s="288"/>
      <c r="AH557" s="217"/>
      <c r="AI557" s="285"/>
      <c r="AJ557" s="222"/>
      <c r="AK557" s="217" t="str">
        <f t="shared" si="1550"/>
        <v xml:space="preserve"> </v>
      </c>
      <c r="AL557" s="288"/>
      <c r="AM557" s="217"/>
      <c r="AN557" s="285"/>
      <c r="AO557" s="222"/>
      <c r="AP557" s="217" t="str">
        <f t="shared" si="1550"/>
        <v xml:space="preserve"> </v>
      </c>
      <c r="AQ557" s="288"/>
      <c r="AR557" s="217"/>
      <c r="AS557" s="285"/>
      <c r="AT557" s="222"/>
      <c r="AU557" s="217" t="str">
        <f t="shared" si="1550"/>
        <v xml:space="preserve"> </v>
      </c>
      <c r="AV557" s="288"/>
      <c r="AW557" s="217"/>
      <c r="AX557" s="285"/>
      <c r="AY557" s="222"/>
      <c r="AZ557" s="217" t="str">
        <f t="shared" si="1550"/>
        <v xml:space="preserve"> </v>
      </c>
      <c r="BA557" s="288"/>
      <c r="BB557" s="217"/>
      <c r="BC557" s="285"/>
      <c r="BD557" s="222"/>
      <c r="BE557" s="217" t="str">
        <f t="shared" si="1550"/>
        <v xml:space="preserve"> </v>
      </c>
      <c r="BF557" s="288"/>
      <c r="BG557" s="217"/>
      <c r="BH557" s="285"/>
      <c r="BI557" s="222"/>
      <c r="BJ557" s="217" t="str">
        <f t="shared" si="1550"/>
        <v xml:space="preserve"> </v>
      </c>
      <c r="BK557" s="288"/>
      <c r="BL557" s="217"/>
      <c r="BM557" s="285"/>
      <c r="BN557" s="222"/>
      <c r="BO557" s="217" t="str">
        <f t="shared" si="1550"/>
        <v xml:space="preserve"> </v>
      </c>
      <c r="BP557" s="288"/>
      <c r="BQ557" s="217"/>
      <c r="BR557" s="285"/>
      <c r="BS557" s="222"/>
      <c r="BT557" s="217" t="str">
        <f t="shared" si="1550"/>
        <v xml:space="preserve"> </v>
      </c>
      <c r="BU557" s="288"/>
      <c r="BV557" s="217"/>
      <c r="BW557" s="285"/>
      <c r="BX557" s="222"/>
      <c r="BY557" s="217" t="str">
        <f t="shared" si="1551"/>
        <v xml:space="preserve"> </v>
      </c>
      <c r="BZ557" s="288"/>
      <c r="CA557" s="217"/>
      <c r="CB557" s="285"/>
      <c r="CC557" s="222"/>
      <c r="CD557" s="217" t="str">
        <f t="shared" si="1551"/>
        <v xml:space="preserve"> </v>
      </c>
      <c r="CE557" s="288"/>
      <c r="CF557" s="217"/>
      <c r="CG557" s="285"/>
      <c r="CH557" s="222"/>
      <c r="CI557" s="217" t="str">
        <f t="shared" si="1551"/>
        <v xml:space="preserve"> </v>
      </c>
      <c r="CJ557" s="288"/>
      <c r="CK557" s="217"/>
      <c r="CL557" s="285"/>
      <c r="CM557" s="222"/>
      <c r="CN557" s="217" t="str">
        <f t="shared" si="1551"/>
        <v xml:space="preserve"> </v>
      </c>
      <c r="CO557" s="288"/>
      <c r="CP557" s="217"/>
      <c r="CQ557" s="285"/>
      <c r="CR557" s="222"/>
      <c r="CS557" s="217" t="str">
        <f t="shared" si="1551"/>
        <v xml:space="preserve"> </v>
      </c>
      <c r="CT557" s="288"/>
      <c r="CU557" s="217"/>
      <c r="CV557" s="285"/>
      <c r="CW557" s="222"/>
      <c r="CX557" s="217" t="str">
        <f t="shared" si="1551"/>
        <v xml:space="preserve"> </v>
      </c>
      <c r="CY557" s="288"/>
      <c r="CZ557" s="217"/>
      <c r="DA557" s="285"/>
      <c r="DB557" s="222"/>
      <c r="DC557" s="217" t="str">
        <f t="shared" si="1551"/>
        <v xml:space="preserve"> </v>
      </c>
      <c r="DD557" s="288"/>
      <c r="DE557" s="217"/>
      <c r="DF557" s="285"/>
      <c r="DG557" s="222"/>
      <c r="DH557" s="217" t="str">
        <f t="shared" si="1551"/>
        <v xml:space="preserve"> </v>
      </c>
      <c r="DI557" s="288"/>
      <c r="DJ557" s="217"/>
      <c r="DK557" s="285"/>
      <c r="DL557" s="222"/>
      <c r="DM557" s="217" t="str">
        <f t="shared" si="1551"/>
        <v xml:space="preserve"> </v>
      </c>
      <c r="DN557" s="288"/>
      <c r="DO557" s="217"/>
      <c r="DP557" s="285"/>
      <c r="DQ557" s="222"/>
      <c r="DR557" s="217" t="str">
        <f t="shared" si="1551"/>
        <v xml:space="preserve"> </v>
      </c>
      <c r="DS557" s="288"/>
      <c r="DT557" s="217"/>
      <c r="DU557" s="285"/>
      <c r="DV557" s="222"/>
      <c r="DW557" s="217" t="str">
        <f t="shared" si="1551"/>
        <v xml:space="preserve"> </v>
      </c>
      <c r="DX557" s="288"/>
      <c r="DY557" s="217"/>
      <c r="DZ557" s="285"/>
      <c r="EA557" s="222"/>
      <c r="EB557" s="217" t="str">
        <f t="shared" si="1551"/>
        <v xml:space="preserve"> </v>
      </c>
      <c r="EC557" s="288"/>
      <c r="ED557" s="217"/>
      <c r="EE557" s="285"/>
      <c r="EF557" s="222"/>
      <c r="EG557" s="217" t="str">
        <f t="shared" si="1551"/>
        <v xml:space="preserve"> </v>
      </c>
      <c r="EH557" s="288"/>
      <c r="EI557" s="217"/>
      <c r="EJ557" s="285"/>
      <c r="EK557" s="222"/>
      <c r="EL557" s="217" t="str">
        <f t="shared" si="1552"/>
        <v xml:space="preserve"> </v>
      </c>
      <c r="EM557" s="288"/>
      <c r="EN557" s="217"/>
      <c r="EO557" s="285"/>
      <c r="EP557" s="222"/>
      <c r="EQ557" s="217" t="str">
        <f t="shared" si="1552"/>
        <v xml:space="preserve"> </v>
      </c>
      <c r="ER557" s="288"/>
      <c r="ES557" s="217"/>
      <c r="ET557" s="285"/>
      <c r="EU557" s="222"/>
      <c r="EV557" s="217" t="str">
        <f t="shared" si="1552"/>
        <v xml:space="preserve"> </v>
      </c>
      <c r="EW557" s="288"/>
      <c r="EX557" s="217"/>
      <c r="EY557" s="285"/>
      <c r="EZ557" s="222"/>
      <c r="FA557" s="217" t="str">
        <f t="shared" si="1552"/>
        <v xml:space="preserve"> </v>
      </c>
      <c r="FB557" s="288"/>
      <c r="FC557" s="217"/>
      <c r="FD557" s="285"/>
    </row>
    <row r="558" spans="1:160" ht="15" customHeight="1">
      <c r="A558" s="360"/>
      <c r="B558" s="402"/>
      <c r="C558" s="386"/>
      <c r="D558" s="279"/>
      <c r="E558" s="221" t="str">
        <f t="shared" si="1546"/>
        <v>PM</v>
      </c>
      <c r="F558" s="222"/>
      <c r="G558" s="217" t="str">
        <f t="shared" si="1545"/>
        <v xml:space="preserve"> </v>
      </c>
      <c r="H558" s="288"/>
      <c r="I558" s="217"/>
      <c r="J558" s="285"/>
      <c r="K558" s="222"/>
      <c r="L558" s="217" t="str">
        <f t="shared" si="1550"/>
        <v xml:space="preserve"> </v>
      </c>
      <c r="M558" s="288"/>
      <c r="N558" s="217"/>
      <c r="O558" s="285"/>
      <c r="P558" s="222"/>
      <c r="Q558" s="217" t="str">
        <f t="shared" si="1550"/>
        <v xml:space="preserve"> </v>
      </c>
      <c r="R558" s="288"/>
      <c r="S558" s="217"/>
      <c r="T558" s="285"/>
      <c r="U558" s="222"/>
      <c r="V558" s="217" t="str">
        <f t="shared" si="1550"/>
        <v xml:space="preserve"> </v>
      </c>
      <c r="W558" s="288"/>
      <c r="X558" s="217"/>
      <c r="Y558" s="285"/>
      <c r="Z558" s="222"/>
      <c r="AA558" s="217" t="str">
        <f t="shared" si="1550"/>
        <v xml:space="preserve"> </v>
      </c>
      <c r="AB558" s="288"/>
      <c r="AC558" s="217"/>
      <c r="AD558" s="285"/>
      <c r="AE558" s="222"/>
      <c r="AF558" s="217" t="str">
        <f t="shared" si="1550"/>
        <v xml:space="preserve"> </v>
      </c>
      <c r="AG558" s="288"/>
      <c r="AH558" s="217"/>
      <c r="AI558" s="285"/>
      <c r="AJ558" s="222"/>
      <c r="AK558" s="217" t="str">
        <f t="shared" si="1550"/>
        <v xml:space="preserve"> </v>
      </c>
      <c r="AL558" s="288"/>
      <c r="AM558" s="217"/>
      <c r="AN558" s="285"/>
      <c r="AO558" s="222"/>
      <c r="AP558" s="217" t="str">
        <f t="shared" si="1550"/>
        <v xml:space="preserve"> </v>
      </c>
      <c r="AQ558" s="288"/>
      <c r="AR558" s="217"/>
      <c r="AS558" s="285"/>
      <c r="AT558" s="222"/>
      <c r="AU558" s="217" t="str">
        <f t="shared" si="1550"/>
        <v xml:space="preserve"> </v>
      </c>
      <c r="AV558" s="288"/>
      <c r="AW558" s="217"/>
      <c r="AX558" s="285"/>
      <c r="AY558" s="222"/>
      <c r="AZ558" s="217" t="str">
        <f t="shared" si="1550"/>
        <v xml:space="preserve"> </v>
      </c>
      <c r="BA558" s="288"/>
      <c r="BB558" s="217"/>
      <c r="BC558" s="285"/>
      <c r="BD558" s="222"/>
      <c r="BE558" s="217" t="str">
        <f t="shared" si="1550"/>
        <v xml:space="preserve"> </v>
      </c>
      <c r="BF558" s="288"/>
      <c r="BG558" s="217"/>
      <c r="BH558" s="285"/>
      <c r="BI558" s="222"/>
      <c r="BJ558" s="217" t="str">
        <f t="shared" si="1550"/>
        <v xml:space="preserve"> </v>
      </c>
      <c r="BK558" s="288"/>
      <c r="BL558" s="217"/>
      <c r="BM558" s="285"/>
      <c r="BN558" s="222"/>
      <c r="BO558" s="217" t="str">
        <f t="shared" si="1550"/>
        <v xml:space="preserve"> </v>
      </c>
      <c r="BP558" s="288"/>
      <c r="BQ558" s="217"/>
      <c r="BR558" s="285"/>
      <c r="BS558" s="222"/>
      <c r="BT558" s="217" t="str">
        <f t="shared" si="1550"/>
        <v xml:space="preserve"> </v>
      </c>
      <c r="BU558" s="288"/>
      <c r="BV558" s="217"/>
      <c r="BW558" s="285"/>
      <c r="BX558" s="222"/>
      <c r="BY558" s="217" t="str">
        <f t="shared" si="1551"/>
        <v xml:space="preserve"> </v>
      </c>
      <c r="BZ558" s="288"/>
      <c r="CA558" s="217"/>
      <c r="CB558" s="285"/>
      <c r="CC558" s="222"/>
      <c r="CD558" s="217" t="str">
        <f t="shared" si="1551"/>
        <v xml:space="preserve"> </v>
      </c>
      <c r="CE558" s="288"/>
      <c r="CF558" s="217"/>
      <c r="CG558" s="285"/>
      <c r="CH558" s="222"/>
      <c r="CI558" s="217" t="str">
        <f t="shared" si="1551"/>
        <v xml:space="preserve"> </v>
      </c>
      <c r="CJ558" s="288"/>
      <c r="CK558" s="217"/>
      <c r="CL558" s="285"/>
      <c r="CM558" s="222"/>
      <c r="CN558" s="217" t="str">
        <f t="shared" si="1551"/>
        <v xml:space="preserve"> </v>
      </c>
      <c r="CO558" s="288"/>
      <c r="CP558" s="217"/>
      <c r="CQ558" s="285"/>
      <c r="CR558" s="222"/>
      <c r="CS558" s="217" t="str">
        <f t="shared" si="1551"/>
        <v xml:space="preserve"> </v>
      </c>
      <c r="CT558" s="288"/>
      <c r="CU558" s="217"/>
      <c r="CV558" s="285"/>
      <c r="CW558" s="222"/>
      <c r="CX558" s="217" t="str">
        <f t="shared" si="1551"/>
        <v xml:space="preserve"> </v>
      </c>
      <c r="CY558" s="288"/>
      <c r="CZ558" s="217"/>
      <c r="DA558" s="285"/>
      <c r="DB558" s="222"/>
      <c r="DC558" s="217" t="str">
        <f t="shared" si="1551"/>
        <v xml:space="preserve"> </v>
      </c>
      <c r="DD558" s="288"/>
      <c r="DE558" s="217"/>
      <c r="DF558" s="285"/>
      <c r="DG558" s="222"/>
      <c r="DH558" s="217" t="str">
        <f t="shared" si="1551"/>
        <v xml:space="preserve"> </v>
      </c>
      <c r="DI558" s="288"/>
      <c r="DJ558" s="217"/>
      <c r="DK558" s="285"/>
      <c r="DL558" s="222"/>
      <c r="DM558" s="217" t="str">
        <f t="shared" si="1551"/>
        <v xml:space="preserve"> </v>
      </c>
      <c r="DN558" s="288"/>
      <c r="DO558" s="217"/>
      <c r="DP558" s="285"/>
      <c r="DQ558" s="222"/>
      <c r="DR558" s="217" t="str">
        <f t="shared" si="1551"/>
        <v xml:space="preserve"> </v>
      </c>
      <c r="DS558" s="288"/>
      <c r="DT558" s="217"/>
      <c r="DU558" s="285"/>
      <c r="DV558" s="222"/>
      <c r="DW558" s="217" t="str">
        <f t="shared" si="1551"/>
        <v xml:space="preserve"> </v>
      </c>
      <c r="DX558" s="288"/>
      <c r="DY558" s="217"/>
      <c r="DZ558" s="285"/>
      <c r="EA558" s="222"/>
      <c r="EB558" s="217" t="str">
        <f t="shared" si="1551"/>
        <v xml:space="preserve"> </v>
      </c>
      <c r="EC558" s="288"/>
      <c r="ED558" s="217"/>
      <c r="EE558" s="285"/>
      <c r="EF558" s="222"/>
      <c r="EG558" s="217" t="str">
        <f t="shared" si="1551"/>
        <v xml:space="preserve"> </v>
      </c>
      <c r="EH558" s="288"/>
      <c r="EI558" s="217"/>
      <c r="EJ558" s="285"/>
      <c r="EK558" s="222"/>
      <c r="EL558" s="217" t="str">
        <f t="shared" si="1552"/>
        <v xml:space="preserve"> </v>
      </c>
      <c r="EM558" s="288"/>
      <c r="EN558" s="217"/>
      <c r="EO558" s="285"/>
      <c r="EP558" s="222"/>
      <c r="EQ558" s="217" t="str">
        <f t="shared" si="1552"/>
        <v xml:space="preserve"> </v>
      </c>
      <c r="ER558" s="288"/>
      <c r="ES558" s="217"/>
      <c r="ET558" s="285"/>
      <c r="EU558" s="222"/>
      <c r="EV558" s="217" t="str">
        <f t="shared" si="1552"/>
        <v xml:space="preserve"> </v>
      </c>
      <c r="EW558" s="288"/>
      <c r="EX558" s="217"/>
      <c r="EY558" s="285"/>
      <c r="EZ558" s="222"/>
      <c r="FA558" s="217" t="str">
        <f t="shared" si="1552"/>
        <v xml:space="preserve"> </v>
      </c>
      <c r="FB558" s="288"/>
      <c r="FC558" s="217"/>
      <c r="FD558" s="285"/>
    </row>
    <row r="559" spans="1:160" ht="15" customHeight="1">
      <c r="A559" s="360">
        <f>IF($A557+1=8,1, $A557+1)</f>
        <v>7</v>
      </c>
      <c r="B559" s="402"/>
      <c r="C559" s="386">
        <f>C557+1</f>
        <v>43366</v>
      </c>
      <c r="D559" s="278" t="s">
        <v>80</v>
      </c>
      <c r="E559" s="221" t="str">
        <f t="shared" si="1546"/>
        <v>AM</v>
      </c>
      <c r="F559" s="222"/>
      <c r="G559" s="217" t="str">
        <f t="shared" si="1545"/>
        <v xml:space="preserve"> </v>
      </c>
      <c r="H559" s="288"/>
      <c r="I559" s="217"/>
      <c r="J559" s="285"/>
      <c r="K559" s="222"/>
      <c r="L559" s="217" t="str">
        <f t="shared" si="1550"/>
        <v xml:space="preserve"> </v>
      </c>
      <c r="M559" s="288"/>
      <c r="N559" s="217"/>
      <c r="O559" s="285"/>
      <c r="P559" s="222"/>
      <c r="Q559" s="217" t="str">
        <f t="shared" si="1550"/>
        <v xml:space="preserve"> </v>
      </c>
      <c r="R559" s="288"/>
      <c r="S559" s="217"/>
      <c r="T559" s="285"/>
      <c r="U559" s="222"/>
      <c r="V559" s="217" t="str">
        <f t="shared" si="1550"/>
        <v xml:space="preserve"> </v>
      </c>
      <c r="W559" s="288"/>
      <c r="X559" s="217"/>
      <c r="Y559" s="285"/>
      <c r="Z559" s="222"/>
      <c r="AA559" s="217" t="str">
        <f t="shared" si="1550"/>
        <v xml:space="preserve"> </v>
      </c>
      <c r="AB559" s="288"/>
      <c r="AC559" s="217"/>
      <c r="AD559" s="285"/>
      <c r="AE559" s="222"/>
      <c r="AF559" s="217" t="str">
        <f t="shared" si="1550"/>
        <v xml:space="preserve"> </v>
      </c>
      <c r="AG559" s="288"/>
      <c r="AH559" s="217"/>
      <c r="AI559" s="285"/>
      <c r="AJ559" s="222"/>
      <c r="AK559" s="217" t="str">
        <f t="shared" si="1550"/>
        <v xml:space="preserve"> </v>
      </c>
      <c r="AL559" s="288"/>
      <c r="AM559" s="217"/>
      <c r="AN559" s="285"/>
      <c r="AO559" s="222"/>
      <c r="AP559" s="217" t="str">
        <f t="shared" si="1550"/>
        <v xml:space="preserve"> </v>
      </c>
      <c r="AQ559" s="288"/>
      <c r="AR559" s="217"/>
      <c r="AS559" s="285"/>
      <c r="AT559" s="222"/>
      <c r="AU559" s="217" t="str">
        <f t="shared" si="1550"/>
        <v xml:space="preserve"> </v>
      </c>
      <c r="AV559" s="288"/>
      <c r="AW559" s="217"/>
      <c r="AX559" s="285"/>
      <c r="AY559" s="222"/>
      <c r="AZ559" s="217" t="str">
        <f t="shared" si="1550"/>
        <v xml:space="preserve"> </v>
      </c>
      <c r="BA559" s="288"/>
      <c r="BB559" s="217"/>
      <c r="BC559" s="285"/>
      <c r="BD559" s="222"/>
      <c r="BE559" s="217" t="str">
        <f t="shared" si="1550"/>
        <v xml:space="preserve"> </v>
      </c>
      <c r="BF559" s="288"/>
      <c r="BG559" s="217"/>
      <c r="BH559" s="285"/>
      <c r="BI559" s="222"/>
      <c r="BJ559" s="217" t="str">
        <f t="shared" si="1550"/>
        <v xml:space="preserve"> </v>
      </c>
      <c r="BK559" s="288"/>
      <c r="BL559" s="217"/>
      <c r="BM559" s="285"/>
      <c r="BN559" s="222"/>
      <c r="BO559" s="217" t="str">
        <f t="shared" si="1550"/>
        <v xml:space="preserve"> </v>
      </c>
      <c r="BP559" s="288"/>
      <c r="BQ559" s="217"/>
      <c r="BR559" s="285"/>
      <c r="BS559" s="222"/>
      <c r="BT559" s="217" t="str">
        <f t="shared" si="1550"/>
        <v xml:space="preserve"> </v>
      </c>
      <c r="BU559" s="288"/>
      <c r="BV559" s="217"/>
      <c r="BW559" s="285"/>
      <c r="BX559" s="222"/>
      <c r="BY559" s="217" t="str">
        <f t="shared" si="1551"/>
        <v xml:space="preserve"> </v>
      </c>
      <c r="BZ559" s="288"/>
      <c r="CA559" s="217"/>
      <c r="CB559" s="285"/>
      <c r="CC559" s="222"/>
      <c r="CD559" s="217" t="str">
        <f t="shared" si="1551"/>
        <v xml:space="preserve"> </v>
      </c>
      <c r="CE559" s="288"/>
      <c r="CF559" s="217"/>
      <c r="CG559" s="285"/>
      <c r="CH559" s="222"/>
      <c r="CI559" s="217" t="str">
        <f t="shared" si="1551"/>
        <v xml:space="preserve"> </v>
      </c>
      <c r="CJ559" s="288"/>
      <c r="CK559" s="217"/>
      <c r="CL559" s="285"/>
      <c r="CM559" s="222"/>
      <c r="CN559" s="217" t="str">
        <f t="shared" si="1551"/>
        <v xml:space="preserve"> </v>
      </c>
      <c r="CO559" s="288"/>
      <c r="CP559" s="217"/>
      <c r="CQ559" s="285"/>
      <c r="CR559" s="222"/>
      <c r="CS559" s="217" t="str">
        <f t="shared" si="1551"/>
        <v xml:space="preserve"> </v>
      </c>
      <c r="CT559" s="288"/>
      <c r="CU559" s="217"/>
      <c r="CV559" s="285"/>
      <c r="CW559" s="222"/>
      <c r="CX559" s="217" t="str">
        <f t="shared" si="1551"/>
        <v xml:space="preserve"> </v>
      </c>
      <c r="CY559" s="288"/>
      <c r="CZ559" s="217"/>
      <c r="DA559" s="285"/>
      <c r="DB559" s="222"/>
      <c r="DC559" s="217" t="str">
        <f t="shared" si="1551"/>
        <v xml:space="preserve"> </v>
      </c>
      <c r="DD559" s="288"/>
      <c r="DE559" s="217"/>
      <c r="DF559" s="285"/>
      <c r="DG559" s="222"/>
      <c r="DH559" s="217" t="str">
        <f t="shared" si="1551"/>
        <v xml:space="preserve"> </v>
      </c>
      <c r="DI559" s="288"/>
      <c r="DJ559" s="217"/>
      <c r="DK559" s="285"/>
      <c r="DL559" s="222"/>
      <c r="DM559" s="217" t="str">
        <f t="shared" si="1551"/>
        <v xml:space="preserve"> </v>
      </c>
      <c r="DN559" s="288"/>
      <c r="DO559" s="217"/>
      <c r="DP559" s="285"/>
      <c r="DQ559" s="222"/>
      <c r="DR559" s="217" t="str">
        <f t="shared" si="1551"/>
        <v xml:space="preserve"> </v>
      </c>
      <c r="DS559" s="288"/>
      <c r="DT559" s="217"/>
      <c r="DU559" s="285"/>
      <c r="DV559" s="222"/>
      <c r="DW559" s="217" t="str">
        <f t="shared" si="1551"/>
        <v xml:space="preserve"> </v>
      </c>
      <c r="DX559" s="288"/>
      <c r="DY559" s="217"/>
      <c r="DZ559" s="285"/>
      <c r="EA559" s="222"/>
      <c r="EB559" s="217" t="str">
        <f t="shared" si="1551"/>
        <v xml:space="preserve"> </v>
      </c>
      <c r="EC559" s="288"/>
      <c r="ED559" s="217"/>
      <c r="EE559" s="285"/>
      <c r="EF559" s="222"/>
      <c r="EG559" s="217" t="str">
        <f t="shared" si="1551"/>
        <v xml:space="preserve"> </v>
      </c>
      <c r="EH559" s="288"/>
      <c r="EI559" s="217"/>
      <c r="EJ559" s="285"/>
      <c r="EK559" s="222"/>
      <c r="EL559" s="217" t="str">
        <f t="shared" si="1552"/>
        <v xml:space="preserve"> </v>
      </c>
      <c r="EM559" s="288"/>
      <c r="EN559" s="217"/>
      <c r="EO559" s="285"/>
      <c r="EP559" s="222"/>
      <c r="EQ559" s="217" t="str">
        <f t="shared" si="1552"/>
        <v xml:space="preserve"> </v>
      </c>
      <c r="ER559" s="288"/>
      <c r="ES559" s="217"/>
      <c r="ET559" s="285"/>
      <c r="EU559" s="222"/>
      <c r="EV559" s="217" t="str">
        <f t="shared" si="1552"/>
        <v xml:space="preserve"> </v>
      </c>
      <c r="EW559" s="288"/>
      <c r="EX559" s="217"/>
      <c r="EY559" s="285"/>
      <c r="EZ559" s="222"/>
      <c r="FA559" s="217" t="str">
        <f t="shared" si="1552"/>
        <v xml:space="preserve"> </v>
      </c>
      <c r="FB559" s="288"/>
      <c r="FC559" s="217"/>
      <c r="FD559" s="285"/>
    </row>
    <row r="560" spans="1:160" ht="15" customHeight="1">
      <c r="A560" s="360"/>
      <c r="B560" s="402"/>
      <c r="C560" s="386"/>
      <c r="D560" s="279"/>
      <c r="E560" s="221" t="str">
        <f t="shared" si="1546"/>
        <v>PM</v>
      </c>
      <c r="F560" s="222"/>
      <c r="G560" s="217" t="str">
        <f t="shared" si="1545"/>
        <v xml:space="preserve"> </v>
      </c>
      <c r="H560" s="288"/>
      <c r="I560" s="217"/>
      <c r="J560" s="285"/>
      <c r="K560" s="222"/>
      <c r="L560" s="217" t="str">
        <f t="shared" si="1550"/>
        <v xml:space="preserve"> </v>
      </c>
      <c r="M560" s="288"/>
      <c r="N560" s="217"/>
      <c r="O560" s="285"/>
      <c r="P560" s="222"/>
      <c r="Q560" s="217" t="str">
        <f t="shared" si="1550"/>
        <v xml:space="preserve"> </v>
      </c>
      <c r="R560" s="288"/>
      <c r="S560" s="217"/>
      <c r="T560" s="285"/>
      <c r="U560" s="222"/>
      <c r="V560" s="217" t="str">
        <f t="shared" si="1550"/>
        <v xml:space="preserve"> </v>
      </c>
      <c r="W560" s="288"/>
      <c r="X560" s="217"/>
      <c r="Y560" s="285"/>
      <c r="Z560" s="222"/>
      <c r="AA560" s="217" t="str">
        <f t="shared" si="1550"/>
        <v xml:space="preserve"> </v>
      </c>
      <c r="AB560" s="288"/>
      <c r="AC560" s="217"/>
      <c r="AD560" s="285"/>
      <c r="AE560" s="222"/>
      <c r="AF560" s="217" t="str">
        <f t="shared" si="1550"/>
        <v xml:space="preserve"> </v>
      </c>
      <c r="AG560" s="288"/>
      <c r="AH560" s="217"/>
      <c r="AI560" s="285"/>
      <c r="AJ560" s="222"/>
      <c r="AK560" s="217" t="str">
        <f t="shared" si="1550"/>
        <v xml:space="preserve"> </v>
      </c>
      <c r="AL560" s="288"/>
      <c r="AM560" s="217"/>
      <c r="AN560" s="285"/>
      <c r="AO560" s="222"/>
      <c r="AP560" s="217" t="str">
        <f t="shared" si="1550"/>
        <v xml:space="preserve"> </v>
      </c>
      <c r="AQ560" s="288"/>
      <c r="AR560" s="217"/>
      <c r="AS560" s="285"/>
      <c r="AT560" s="222"/>
      <c r="AU560" s="217" t="str">
        <f t="shared" si="1550"/>
        <v xml:space="preserve"> </v>
      </c>
      <c r="AV560" s="288"/>
      <c r="AW560" s="217"/>
      <c r="AX560" s="285"/>
      <c r="AY560" s="222"/>
      <c r="AZ560" s="217" t="str">
        <f t="shared" si="1550"/>
        <v xml:space="preserve"> </v>
      </c>
      <c r="BA560" s="288"/>
      <c r="BB560" s="217"/>
      <c r="BC560" s="285"/>
      <c r="BD560" s="222"/>
      <c r="BE560" s="217" t="str">
        <f t="shared" si="1550"/>
        <v xml:space="preserve"> </v>
      </c>
      <c r="BF560" s="288"/>
      <c r="BG560" s="217"/>
      <c r="BH560" s="285"/>
      <c r="BI560" s="222"/>
      <c r="BJ560" s="217" t="str">
        <f t="shared" si="1550"/>
        <v xml:space="preserve"> </v>
      </c>
      <c r="BK560" s="288"/>
      <c r="BL560" s="217"/>
      <c r="BM560" s="285"/>
      <c r="BN560" s="222"/>
      <c r="BO560" s="217" t="str">
        <f t="shared" si="1550"/>
        <v xml:space="preserve"> </v>
      </c>
      <c r="BP560" s="288"/>
      <c r="BQ560" s="217"/>
      <c r="BR560" s="285"/>
      <c r="BS560" s="222"/>
      <c r="BT560" s="217" t="str">
        <f t="shared" si="1550"/>
        <v xml:space="preserve"> </v>
      </c>
      <c r="BU560" s="288"/>
      <c r="BV560" s="217"/>
      <c r="BW560" s="285"/>
      <c r="BX560" s="222"/>
      <c r="BY560" s="217" t="str">
        <f t="shared" si="1551"/>
        <v xml:space="preserve"> </v>
      </c>
      <c r="BZ560" s="288"/>
      <c r="CA560" s="217"/>
      <c r="CB560" s="285"/>
      <c r="CC560" s="222"/>
      <c r="CD560" s="217" t="str">
        <f t="shared" si="1551"/>
        <v xml:space="preserve"> </v>
      </c>
      <c r="CE560" s="288"/>
      <c r="CF560" s="217"/>
      <c r="CG560" s="285"/>
      <c r="CH560" s="222"/>
      <c r="CI560" s="217" t="str">
        <f t="shared" si="1551"/>
        <v xml:space="preserve"> </v>
      </c>
      <c r="CJ560" s="288"/>
      <c r="CK560" s="217"/>
      <c r="CL560" s="285"/>
      <c r="CM560" s="222"/>
      <c r="CN560" s="217" t="str">
        <f t="shared" si="1551"/>
        <v xml:space="preserve"> </v>
      </c>
      <c r="CO560" s="288"/>
      <c r="CP560" s="217"/>
      <c r="CQ560" s="285"/>
      <c r="CR560" s="222"/>
      <c r="CS560" s="217" t="str">
        <f t="shared" si="1551"/>
        <v xml:space="preserve"> </v>
      </c>
      <c r="CT560" s="288"/>
      <c r="CU560" s="217"/>
      <c r="CV560" s="285"/>
      <c r="CW560" s="222"/>
      <c r="CX560" s="217" t="str">
        <f t="shared" si="1551"/>
        <v xml:space="preserve"> </v>
      </c>
      <c r="CY560" s="288"/>
      <c r="CZ560" s="217"/>
      <c r="DA560" s="285"/>
      <c r="DB560" s="222"/>
      <c r="DC560" s="217" t="str">
        <f t="shared" si="1551"/>
        <v xml:space="preserve"> </v>
      </c>
      <c r="DD560" s="288"/>
      <c r="DE560" s="217"/>
      <c r="DF560" s="285"/>
      <c r="DG560" s="222"/>
      <c r="DH560" s="217" t="str">
        <f t="shared" si="1551"/>
        <v xml:space="preserve"> </v>
      </c>
      <c r="DI560" s="288"/>
      <c r="DJ560" s="217"/>
      <c r="DK560" s="285"/>
      <c r="DL560" s="222"/>
      <c r="DM560" s="217" t="str">
        <f t="shared" si="1551"/>
        <v xml:space="preserve"> </v>
      </c>
      <c r="DN560" s="288"/>
      <c r="DO560" s="217"/>
      <c r="DP560" s="285"/>
      <c r="DQ560" s="222"/>
      <c r="DR560" s="217" t="str">
        <f t="shared" si="1551"/>
        <v xml:space="preserve"> </v>
      </c>
      <c r="DS560" s="288"/>
      <c r="DT560" s="217"/>
      <c r="DU560" s="285"/>
      <c r="DV560" s="222"/>
      <c r="DW560" s="217" t="str">
        <f t="shared" si="1551"/>
        <v xml:space="preserve"> </v>
      </c>
      <c r="DX560" s="288"/>
      <c r="DY560" s="217"/>
      <c r="DZ560" s="285"/>
      <c r="EA560" s="222"/>
      <c r="EB560" s="217" t="str">
        <f t="shared" si="1551"/>
        <v xml:space="preserve"> </v>
      </c>
      <c r="EC560" s="288"/>
      <c r="ED560" s="217"/>
      <c r="EE560" s="285"/>
      <c r="EF560" s="222"/>
      <c r="EG560" s="217" t="str">
        <f t="shared" si="1551"/>
        <v xml:space="preserve"> </v>
      </c>
      <c r="EH560" s="288"/>
      <c r="EI560" s="217"/>
      <c r="EJ560" s="285"/>
      <c r="EK560" s="222"/>
      <c r="EL560" s="217" t="str">
        <f t="shared" si="1552"/>
        <v xml:space="preserve"> </v>
      </c>
      <c r="EM560" s="288"/>
      <c r="EN560" s="217"/>
      <c r="EO560" s="285"/>
      <c r="EP560" s="222"/>
      <c r="EQ560" s="217" t="str">
        <f t="shared" si="1552"/>
        <v xml:space="preserve"> </v>
      </c>
      <c r="ER560" s="288"/>
      <c r="ES560" s="217"/>
      <c r="ET560" s="285"/>
      <c r="EU560" s="222"/>
      <c r="EV560" s="217" t="str">
        <f t="shared" si="1552"/>
        <v xml:space="preserve"> </v>
      </c>
      <c r="EW560" s="288"/>
      <c r="EX560" s="217"/>
      <c r="EY560" s="285"/>
      <c r="EZ560" s="222"/>
      <c r="FA560" s="217" t="str">
        <f t="shared" si="1552"/>
        <v xml:space="preserve"> </v>
      </c>
      <c r="FB560" s="288"/>
      <c r="FC560" s="217"/>
      <c r="FD560" s="285"/>
    </row>
    <row r="561" spans="1:160" ht="15" customHeight="1">
      <c r="A561" s="361">
        <f>IF($A559+1=8,1, $A559+1)</f>
        <v>1</v>
      </c>
      <c r="B561" s="401"/>
      <c r="C561" s="385">
        <f>C559+1</f>
        <v>43367</v>
      </c>
      <c r="D561" s="275" t="s">
        <v>74</v>
      </c>
      <c r="E561" s="11" t="str">
        <f t="shared" si="1546"/>
        <v>AM</v>
      </c>
      <c r="F561" s="156"/>
      <c r="G561" s="155" t="str">
        <f t="shared" si="1545"/>
        <v xml:space="preserve"> </v>
      </c>
      <c r="H561" s="287"/>
      <c r="I561" s="155"/>
      <c r="J561" s="286"/>
      <c r="K561" s="156"/>
      <c r="L561" s="155" t="str">
        <f t="shared" si="1550"/>
        <v xml:space="preserve"> </v>
      </c>
      <c r="M561" s="287"/>
      <c r="N561" s="155"/>
      <c r="O561" s="286"/>
      <c r="P561" s="156"/>
      <c r="Q561" s="155" t="str">
        <f t="shared" si="1550"/>
        <v xml:space="preserve"> </v>
      </c>
      <c r="R561" s="287"/>
      <c r="S561" s="155"/>
      <c r="T561" s="286"/>
      <c r="U561" s="156"/>
      <c r="V561" s="155" t="str">
        <f t="shared" si="1550"/>
        <v xml:space="preserve"> </v>
      </c>
      <c r="W561" s="287"/>
      <c r="X561" s="155"/>
      <c r="Y561" s="286"/>
      <c r="Z561" s="156"/>
      <c r="AA561" s="155" t="str">
        <f t="shared" si="1550"/>
        <v xml:space="preserve"> </v>
      </c>
      <c r="AB561" s="287"/>
      <c r="AC561" s="155"/>
      <c r="AD561" s="286"/>
      <c r="AE561" s="156"/>
      <c r="AF561" s="155" t="str">
        <f t="shared" si="1550"/>
        <v xml:space="preserve"> </v>
      </c>
      <c r="AG561" s="287"/>
      <c r="AH561" s="155"/>
      <c r="AI561" s="286"/>
      <c r="AJ561" s="156"/>
      <c r="AK561" s="155" t="str">
        <f t="shared" si="1550"/>
        <v xml:space="preserve"> </v>
      </c>
      <c r="AL561" s="287"/>
      <c r="AM561" s="155"/>
      <c r="AN561" s="286"/>
      <c r="AO561" s="156"/>
      <c r="AP561" s="155" t="str">
        <f t="shared" si="1550"/>
        <v xml:space="preserve"> </v>
      </c>
      <c r="AQ561" s="287"/>
      <c r="AR561" s="155"/>
      <c r="AS561" s="286"/>
      <c r="AT561" s="156"/>
      <c r="AU561" s="155" t="str">
        <f t="shared" si="1550"/>
        <v xml:space="preserve"> </v>
      </c>
      <c r="AV561" s="287"/>
      <c r="AW561" s="155"/>
      <c r="AX561" s="286"/>
      <c r="AY561" s="156"/>
      <c r="AZ561" s="155" t="str">
        <f t="shared" si="1550"/>
        <v xml:space="preserve"> </v>
      </c>
      <c r="BA561" s="287"/>
      <c r="BB561" s="155"/>
      <c r="BC561" s="286"/>
      <c r="BD561" s="156"/>
      <c r="BE561" s="155" t="str">
        <f t="shared" si="1550"/>
        <v xml:space="preserve"> </v>
      </c>
      <c r="BF561" s="287"/>
      <c r="BG561" s="155"/>
      <c r="BH561" s="286"/>
      <c r="BI561" s="156"/>
      <c r="BJ561" s="155" t="str">
        <f t="shared" si="1550"/>
        <v xml:space="preserve"> </v>
      </c>
      <c r="BK561" s="287"/>
      <c r="BL561" s="155"/>
      <c r="BM561" s="286"/>
      <c r="BN561" s="156"/>
      <c r="BO561" s="155" t="str">
        <f t="shared" si="1550"/>
        <v xml:space="preserve"> </v>
      </c>
      <c r="BP561" s="287"/>
      <c r="BQ561" s="155"/>
      <c r="BR561" s="286"/>
      <c r="BS561" s="156"/>
      <c r="BT561" s="155" t="str">
        <f t="shared" si="1550"/>
        <v xml:space="preserve"> </v>
      </c>
      <c r="BU561" s="287"/>
      <c r="BV561" s="155"/>
      <c r="BW561" s="286"/>
      <c r="BX561" s="156"/>
      <c r="BY561" s="155" t="str">
        <f t="shared" si="1551"/>
        <v xml:space="preserve"> </v>
      </c>
      <c r="BZ561" s="287"/>
      <c r="CA561" s="155"/>
      <c r="CB561" s="286"/>
      <c r="CC561" s="156"/>
      <c r="CD561" s="155" t="str">
        <f t="shared" si="1551"/>
        <v xml:space="preserve"> </v>
      </c>
      <c r="CE561" s="287"/>
      <c r="CF561" s="155"/>
      <c r="CG561" s="286"/>
      <c r="CH561" s="156"/>
      <c r="CI561" s="155" t="str">
        <f t="shared" si="1551"/>
        <v xml:space="preserve"> </v>
      </c>
      <c r="CJ561" s="287"/>
      <c r="CK561" s="155"/>
      <c r="CL561" s="286"/>
      <c r="CM561" s="156"/>
      <c r="CN561" s="155" t="str">
        <f t="shared" si="1551"/>
        <v xml:space="preserve"> </v>
      </c>
      <c r="CO561" s="287"/>
      <c r="CP561" s="155"/>
      <c r="CQ561" s="286"/>
      <c r="CR561" s="156"/>
      <c r="CS561" s="155" t="str">
        <f t="shared" si="1551"/>
        <v xml:space="preserve"> </v>
      </c>
      <c r="CT561" s="287"/>
      <c r="CU561" s="155"/>
      <c r="CV561" s="286"/>
      <c r="CW561" s="156"/>
      <c r="CX561" s="155" t="str">
        <f t="shared" si="1551"/>
        <v xml:space="preserve"> </v>
      </c>
      <c r="CY561" s="287"/>
      <c r="CZ561" s="155"/>
      <c r="DA561" s="286"/>
      <c r="DB561" s="156"/>
      <c r="DC561" s="155" t="str">
        <f t="shared" si="1551"/>
        <v xml:space="preserve"> </v>
      </c>
      <c r="DD561" s="287"/>
      <c r="DE561" s="155"/>
      <c r="DF561" s="286"/>
      <c r="DG561" s="156"/>
      <c r="DH561" s="155" t="str">
        <f t="shared" si="1551"/>
        <v xml:space="preserve"> </v>
      </c>
      <c r="DI561" s="287"/>
      <c r="DJ561" s="155"/>
      <c r="DK561" s="286"/>
      <c r="DL561" s="156"/>
      <c r="DM561" s="155" t="str">
        <f t="shared" si="1551"/>
        <v xml:space="preserve"> </v>
      </c>
      <c r="DN561" s="287"/>
      <c r="DO561" s="155"/>
      <c r="DP561" s="286"/>
      <c r="DQ561" s="156"/>
      <c r="DR561" s="155" t="str">
        <f t="shared" si="1551"/>
        <v xml:space="preserve"> </v>
      </c>
      <c r="DS561" s="287"/>
      <c r="DT561" s="155"/>
      <c r="DU561" s="286"/>
      <c r="DV561" s="156"/>
      <c r="DW561" s="155" t="str">
        <f t="shared" si="1551"/>
        <v xml:space="preserve"> </v>
      </c>
      <c r="DX561" s="287"/>
      <c r="DY561" s="155"/>
      <c r="DZ561" s="286"/>
      <c r="EA561" s="156"/>
      <c r="EB561" s="155" t="str">
        <f t="shared" si="1551"/>
        <v xml:space="preserve"> </v>
      </c>
      <c r="EC561" s="287"/>
      <c r="ED561" s="155"/>
      <c r="EE561" s="286"/>
      <c r="EF561" s="156"/>
      <c r="EG561" s="155" t="str">
        <f t="shared" si="1551"/>
        <v xml:space="preserve"> </v>
      </c>
      <c r="EH561" s="287"/>
      <c r="EI561" s="155"/>
      <c r="EJ561" s="286"/>
      <c r="EK561" s="156"/>
      <c r="EL561" s="155" t="str">
        <f t="shared" si="1552"/>
        <v xml:space="preserve"> </v>
      </c>
      <c r="EM561" s="287"/>
      <c r="EN561" s="155"/>
      <c r="EO561" s="286"/>
      <c r="EP561" s="156"/>
      <c r="EQ561" s="155" t="str">
        <f t="shared" si="1552"/>
        <v xml:space="preserve"> </v>
      </c>
      <c r="ER561" s="287"/>
      <c r="ES561" s="155"/>
      <c r="ET561" s="286"/>
      <c r="EU561" s="156"/>
      <c r="EV561" s="155" t="str">
        <f t="shared" si="1552"/>
        <v xml:space="preserve"> </v>
      </c>
      <c r="EW561" s="287"/>
      <c r="EX561" s="155"/>
      <c r="EY561" s="286"/>
      <c r="EZ561" s="156"/>
      <c r="FA561" s="155" t="str">
        <f t="shared" si="1552"/>
        <v xml:space="preserve"> </v>
      </c>
      <c r="FB561" s="287"/>
      <c r="FC561" s="155"/>
      <c r="FD561" s="286"/>
    </row>
    <row r="562" spans="1:160" ht="15" customHeight="1" thickBot="1">
      <c r="A562" s="372"/>
      <c r="B562" s="403"/>
      <c r="C562" s="389"/>
      <c r="D562" s="276"/>
      <c r="E562" s="96" t="str">
        <f t="shared" si="1546"/>
        <v>PM</v>
      </c>
      <c r="F562" s="158"/>
      <c r="G562" s="157" t="str">
        <f t="shared" si="1545"/>
        <v xml:space="preserve"> </v>
      </c>
      <c r="H562" s="358"/>
      <c r="I562" s="157"/>
      <c r="J562" s="307"/>
      <c r="K562" s="158"/>
      <c r="L562" s="157" t="str">
        <f t="shared" si="1550"/>
        <v xml:space="preserve"> </v>
      </c>
      <c r="M562" s="358"/>
      <c r="N562" s="157"/>
      <c r="O562" s="307"/>
      <c r="P562" s="158"/>
      <c r="Q562" s="157" t="str">
        <f t="shared" si="1550"/>
        <v xml:space="preserve"> </v>
      </c>
      <c r="R562" s="358"/>
      <c r="S562" s="157"/>
      <c r="T562" s="307"/>
      <c r="U562" s="158"/>
      <c r="V562" s="157" t="str">
        <f t="shared" si="1550"/>
        <v xml:space="preserve"> </v>
      </c>
      <c r="W562" s="358"/>
      <c r="X562" s="157"/>
      <c r="Y562" s="307"/>
      <c r="Z562" s="158"/>
      <c r="AA562" s="157" t="str">
        <f t="shared" si="1550"/>
        <v xml:space="preserve"> </v>
      </c>
      <c r="AB562" s="358"/>
      <c r="AC562" s="157"/>
      <c r="AD562" s="307"/>
      <c r="AE562" s="158"/>
      <c r="AF562" s="157" t="str">
        <f t="shared" si="1550"/>
        <v xml:space="preserve"> </v>
      </c>
      <c r="AG562" s="358"/>
      <c r="AH562" s="157"/>
      <c r="AI562" s="307"/>
      <c r="AJ562" s="158"/>
      <c r="AK562" s="157" t="str">
        <f t="shared" si="1550"/>
        <v xml:space="preserve"> </v>
      </c>
      <c r="AL562" s="358"/>
      <c r="AM562" s="157"/>
      <c r="AN562" s="307"/>
      <c r="AO562" s="158"/>
      <c r="AP562" s="157" t="str">
        <f t="shared" si="1550"/>
        <v xml:space="preserve"> </v>
      </c>
      <c r="AQ562" s="358"/>
      <c r="AR562" s="157"/>
      <c r="AS562" s="307"/>
      <c r="AT562" s="158"/>
      <c r="AU562" s="157" t="str">
        <f t="shared" si="1550"/>
        <v xml:space="preserve"> </v>
      </c>
      <c r="AV562" s="358"/>
      <c r="AW562" s="157"/>
      <c r="AX562" s="307"/>
      <c r="AY562" s="158"/>
      <c r="AZ562" s="157" t="str">
        <f t="shared" si="1550"/>
        <v xml:space="preserve"> </v>
      </c>
      <c r="BA562" s="358"/>
      <c r="BB562" s="157"/>
      <c r="BC562" s="307"/>
      <c r="BD562" s="158"/>
      <c r="BE562" s="157" t="str">
        <f t="shared" si="1550"/>
        <v xml:space="preserve"> </v>
      </c>
      <c r="BF562" s="358"/>
      <c r="BG562" s="157"/>
      <c r="BH562" s="307"/>
      <c r="BI562" s="158"/>
      <c r="BJ562" s="157" t="str">
        <f t="shared" si="1550"/>
        <v xml:space="preserve"> </v>
      </c>
      <c r="BK562" s="358"/>
      <c r="BL562" s="157"/>
      <c r="BM562" s="307"/>
      <c r="BN562" s="158"/>
      <c r="BO562" s="157" t="str">
        <f t="shared" si="1550"/>
        <v xml:space="preserve"> </v>
      </c>
      <c r="BP562" s="358"/>
      <c r="BQ562" s="157"/>
      <c r="BR562" s="307"/>
      <c r="BS562" s="158"/>
      <c r="BT562" s="157" t="str">
        <f t="shared" si="1550"/>
        <v xml:space="preserve"> </v>
      </c>
      <c r="BU562" s="358"/>
      <c r="BV562" s="157"/>
      <c r="BW562" s="307"/>
      <c r="BX562" s="158"/>
      <c r="BY562" s="157" t="str">
        <f t="shared" si="1551"/>
        <v xml:space="preserve"> </v>
      </c>
      <c r="BZ562" s="358"/>
      <c r="CA562" s="157"/>
      <c r="CB562" s="307"/>
      <c r="CC562" s="158"/>
      <c r="CD562" s="157" t="str">
        <f t="shared" si="1551"/>
        <v xml:space="preserve"> </v>
      </c>
      <c r="CE562" s="358"/>
      <c r="CF562" s="157"/>
      <c r="CG562" s="307"/>
      <c r="CH562" s="158"/>
      <c r="CI562" s="157" t="str">
        <f t="shared" si="1551"/>
        <v xml:space="preserve"> </v>
      </c>
      <c r="CJ562" s="358"/>
      <c r="CK562" s="157"/>
      <c r="CL562" s="307"/>
      <c r="CM562" s="158"/>
      <c r="CN562" s="157" t="str">
        <f t="shared" si="1551"/>
        <v xml:space="preserve"> </v>
      </c>
      <c r="CO562" s="358"/>
      <c r="CP562" s="157"/>
      <c r="CQ562" s="307"/>
      <c r="CR562" s="158"/>
      <c r="CS562" s="157" t="str">
        <f t="shared" si="1551"/>
        <v xml:space="preserve"> </v>
      </c>
      <c r="CT562" s="358"/>
      <c r="CU562" s="157"/>
      <c r="CV562" s="307"/>
      <c r="CW562" s="158"/>
      <c r="CX562" s="157" t="str">
        <f t="shared" si="1551"/>
        <v xml:space="preserve"> </v>
      </c>
      <c r="CY562" s="358"/>
      <c r="CZ562" s="157"/>
      <c r="DA562" s="307"/>
      <c r="DB562" s="158"/>
      <c r="DC562" s="157" t="str">
        <f t="shared" si="1551"/>
        <v xml:space="preserve"> </v>
      </c>
      <c r="DD562" s="358"/>
      <c r="DE562" s="157"/>
      <c r="DF562" s="307"/>
      <c r="DG562" s="158"/>
      <c r="DH562" s="157" t="str">
        <f t="shared" si="1551"/>
        <v xml:space="preserve"> </v>
      </c>
      <c r="DI562" s="358"/>
      <c r="DJ562" s="157"/>
      <c r="DK562" s="307"/>
      <c r="DL562" s="158"/>
      <c r="DM562" s="157" t="str">
        <f t="shared" si="1551"/>
        <v xml:space="preserve"> </v>
      </c>
      <c r="DN562" s="358"/>
      <c r="DO562" s="157"/>
      <c r="DP562" s="307"/>
      <c r="DQ562" s="158"/>
      <c r="DR562" s="157" t="str">
        <f t="shared" si="1551"/>
        <v xml:space="preserve"> </v>
      </c>
      <c r="DS562" s="358"/>
      <c r="DT562" s="157"/>
      <c r="DU562" s="307"/>
      <c r="DV562" s="158"/>
      <c r="DW562" s="157" t="str">
        <f t="shared" si="1551"/>
        <v xml:space="preserve"> </v>
      </c>
      <c r="DX562" s="358"/>
      <c r="DY562" s="157"/>
      <c r="DZ562" s="307"/>
      <c r="EA562" s="158"/>
      <c r="EB562" s="157" t="str">
        <f t="shared" si="1551"/>
        <v xml:space="preserve"> </v>
      </c>
      <c r="EC562" s="358"/>
      <c r="ED562" s="157"/>
      <c r="EE562" s="307"/>
      <c r="EF562" s="158"/>
      <c r="EG562" s="157" t="str">
        <f t="shared" si="1551"/>
        <v xml:space="preserve"> </v>
      </c>
      <c r="EH562" s="358"/>
      <c r="EI562" s="157"/>
      <c r="EJ562" s="307"/>
      <c r="EK562" s="158"/>
      <c r="EL562" s="157" t="str">
        <f t="shared" si="1552"/>
        <v xml:space="preserve"> </v>
      </c>
      <c r="EM562" s="358"/>
      <c r="EN562" s="157"/>
      <c r="EO562" s="307"/>
      <c r="EP562" s="158"/>
      <c r="EQ562" s="157" t="str">
        <f t="shared" si="1552"/>
        <v xml:space="preserve"> </v>
      </c>
      <c r="ER562" s="358"/>
      <c r="ES562" s="157"/>
      <c r="ET562" s="307"/>
      <c r="EU562" s="158"/>
      <c r="EV562" s="157" t="str">
        <f t="shared" si="1552"/>
        <v xml:space="preserve"> </v>
      </c>
      <c r="EW562" s="358"/>
      <c r="EX562" s="157"/>
      <c r="EY562" s="307"/>
      <c r="EZ562" s="158"/>
      <c r="FA562" s="157" t="str">
        <f t="shared" si="1552"/>
        <v xml:space="preserve"> </v>
      </c>
      <c r="FB562" s="358"/>
      <c r="FC562" s="157"/>
      <c r="FD562" s="307"/>
    </row>
    <row r="563" spans="1:160" ht="15" customHeight="1" thickBot="1">
      <c r="A563" s="323"/>
      <c r="B563" s="324"/>
      <c r="C563" s="324"/>
      <c r="D563" s="324"/>
      <c r="E563" s="329"/>
      <c r="F563" s="330" t="s">
        <v>83</v>
      </c>
      <c r="G563" s="327"/>
      <c r="H563" s="331"/>
      <c r="I563" s="134">
        <f>SUM(I501:I562)</f>
        <v>0</v>
      </c>
      <c r="J563" s="138">
        <f>SUM(J501:J562)</f>
        <v>0</v>
      </c>
      <c r="K563" s="310" t="s">
        <v>83</v>
      </c>
      <c r="L563" s="311"/>
      <c r="M563" s="312"/>
      <c r="N563" s="3">
        <f t="shared" ref="N563" si="1553">SUM(N501:N562)</f>
        <v>0</v>
      </c>
      <c r="O563" s="104">
        <f>SUM(O501:O562)</f>
        <v>0</v>
      </c>
      <c r="P563" s="310" t="s">
        <v>83</v>
      </c>
      <c r="Q563" s="311"/>
      <c r="R563" s="312"/>
      <c r="S563" s="3">
        <f t="shared" ref="S563" si="1554">SUM(S501:S562)</f>
        <v>0</v>
      </c>
      <c r="T563" s="104">
        <f>SUM(T501:T562)</f>
        <v>0</v>
      </c>
      <c r="U563" s="310" t="s">
        <v>83</v>
      </c>
      <c r="V563" s="311"/>
      <c r="W563" s="312"/>
      <c r="X563" s="3">
        <f t="shared" ref="X563" si="1555">SUM(X501:X562)</f>
        <v>0</v>
      </c>
      <c r="Y563" s="104">
        <f>SUM(Y501:Y562)</f>
        <v>0</v>
      </c>
      <c r="Z563" s="310" t="s">
        <v>83</v>
      </c>
      <c r="AA563" s="311"/>
      <c r="AB563" s="312"/>
      <c r="AC563" s="3">
        <f t="shared" ref="AC563" si="1556">SUM(AC501:AC562)</f>
        <v>0</v>
      </c>
      <c r="AD563" s="104">
        <f>SUM(AD501:AD562)</f>
        <v>0</v>
      </c>
      <c r="AE563" s="310" t="s">
        <v>83</v>
      </c>
      <c r="AF563" s="311"/>
      <c r="AG563" s="312"/>
      <c r="AH563" s="3">
        <f t="shared" ref="AH563" si="1557">SUM(AH501:AH562)</f>
        <v>0</v>
      </c>
      <c r="AI563" s="104">
        <f>SUM(AI501:AI562)</f>
        <v>0</v>
      </c>
      <c r="AJ563" s="310" t="s">
        <v>83</v>
      </c>
      <c r="AK563" s="311"/>
      <c r="AL563" s="312"/>
      <c r="AM563" s="3">
        <f t="shared" ref="AM563" si="1558">SUM(AM501:AM562)</f>
        <v>0</v>
      </c>
      <c r="AN563" s="104">
        <f>SUM(AN501:AN562)</f>
        <v>0</v>
      </c>
      <c r="AO563" s="310" t="s">
        <v>83</v>
      </c>
      <c r="AP563" s="311"/>
      <c r="AQ563" s="312"/>
      <c r="AR563" s="3">
        <f t="shared" ref="AR563" si="1559">SUM(AR501:AR562)</f>
        <v>0</v>
      </c>
      <c r="AS563" s="104">
        <f>SUM(AS501:AS562)</f>
        <v>0</v>
      </c>
      <c r="AT563" s="310" t="s">
        <v>83</v>
      </c>
      <c r="AU563" s="311"/>
      <c r="AV563" s="312"/>
      <c r="AW563" s="3">
        <f t="shared" ref="AW563" si="1560">SUM(AW501:AW562)</f>
        <v>0</v>
      </c>
      <c r="AX563" s="104">
        <f>SUM(AX501:AX562)</f>
        <v>0</v>
      </c>
      <c r="AY563" s="310" t="s">
        <v>83</v>
      </c>
      <c r="AZ563" s="311"/>
      <c r="BA563" s="312"/>
      <c r="BB563" s="3">
        <f t="shared" ref="BB563" si="1561">SUM(BB501:BB562)</f>
        <v>0</v>
      </c>
      <c r="BC563" s="104">
        <f>SUM(BC501:BC562)</f>
        <v>0</v>
      </c>
      <c r="BD563" s="310" t="s">
        <v>83</v>
      </c>
      <c r="BE563" s="311"/>
      <c r="BF563" s="312"/>
      <c r="BG563" s="3">
        <f t="shared" ref="BG563" si="1562">SUM(BG501:BG562)</f>
        <v>0</v>
      </c>
      <c r="BH563" s="104">
        <f>SUM(BH501:BH562)</f>
        <v>0</v>
      </c>
      <c r="BI563" s="310" t="s">
        <v>83</v>
      </c>
      <c r="BJ563" s="311"/>
      <c r="BK563" s="312"/>
      <c r="BL563" s="109">
        <f t="shared" ref="BL563" si="1563">SUM(BL501:BL562)</f>
        <v>0</v>
      </c>
      <c r="BM563" s="104">
        <f>SUM(BM501:BM562)</f>
        <v>0</v>
      </c>
      <c r="BN563" s="310" t="s">
        <v>83</v>
      </c>
      <c r="BO563" s="311"/>
      <c r="BP563" s="312"/>
      <c r="BQ563" s="3">
        <f t="shared" ref="BQ563" si="1564">SUM(BQ501:BQ562)</f>
        <v>0</v>
      </c>
      <c r="BR563" s="104">
        <f>SUM(BR501:BR562)</f>
        <v>0</v>
      </c>
      <c r="BS563" s="310" t="s">
        <v>83</v>
      </c>
      <c r="BT563" s="311"/>
      <c r="BU563" s="312"/>
      <c r="BV563" s="3">
        <f t="shared" ref="BV563" si="1565">SUM(BV501:BV562)</f>
        <v>0</v>
      </c>
      <c r="BW563" s="104">
        <f>SUM(BW501:BW562)</f>
        <v>0</v>
      </c>
      <c r="BX563" s="310" t="s">
        <v>83</v>
      </c>
      <c r="BY563" s="311"/>
      <c r="BZ563" s="312"/>
      <c r="CA563" s="3">
        <f t="shared" ref="CA563" si="1566">SUM(CA501:CA562)</f>
        <v>0</v>
      </c>
      <c r="CB563" s="104">
        <f>SUM(CB501:CB562)</f>
        <v>0</v>
      </c>
      <c r="CC563" s="310" t="s">
        <v>83</v>
      </c>
      <c r="CD563" s="311"/>
      <c r="CE563" s="312"/>
      <c r="CF563" s="3">
        <f t="shared" ref="CF563" si="1567">SUM(CF501:CF562)</f>
        <v>0</v>
      </c>
      <c r="CG563" s="104">
        <f>SUM(CG501:CG562)</f>
        <v>0</v>
      </c>
      <c r="CH563" s="310" t="s">
        <v>83</v>
      </c>
      <c r="CI563" s="311"/>
      <c r="CJ563" s="312"/>
      <c r="CK563" s="3">
        <f t="shared" ref="CK563" si="1568">SUM(CK501:CK562)</f>
        <v>0</v>
      </c>
      <c r="CL563" s="104">
        <f>SUM(CL501:CL562)</f>
        <v>0</v>
      </c>
      <c r="CM563" s="310" t="s">
        <v>83</v>
      </c>
      <c r="CN563" s="311"/>
      <c r="CO563" s="312"/>
      <c r="CP563" s="3">
        <f t="shared" ref="CP563" si="1569">SUM(CP501:CP562)</f>
        <v>0</v>
      </c>
      <c r="CQ563" s="104">
        <f>SUM(CQ501:CQ562)</f>
        <v>0</v>
      </c>
      <c r="CR563" s="310" t="s">
        <v>83</v>
      </c>
      <c r="CS563" s="311"/>
      <c r="CT563" s="312"/>
      <c r="CU563" s="3">
        <f t="shared" ref="CU563" si="1570">SUM(CU501:CU562)</f>
        <v>0</v>
      </c>
      <c r="CV563" s="104">
        <f>SUM(CV501:CV562)</f>
        <v>0</v>
      </c>
      <c r="CW563" s="310" t="s">
        <v>83</v>
      </c>
      <c r="CX563" s="311"/>
      <c r="CY563" s="312"/>
      <c r="CZ563" s="3">
        <f t="shared" ref="CZ563" si="1571">SUM(CZ501:CZ562)</f>
        <v>0</v>
      </c>
      <c r="DA563" s="104">
        <f>SUM(DA501:DA562)</f>
        <v>0</v>
      </c>
      <c r="DB563" s="310" t="s">
        <v>83</v>
      </c>
      <c r="DC563" s="311"/>
      <c r="DD563" s="312"/>
      <c r="DE563" s="3">
        <f t="shared" ref="DE563" si="1572">SUM(DE501:DE562)</f>
        <v>0</v>
      </c>
      <c r="DF563" s="104">
        <f>SUM(DF501:DF562)</f>
        <v>0</v>
      </c>
      <c r="DG563" s="310" t="s">
        <v>83</v>
      </c>
      <c r="DH563" s="311"/>
      <c r="DI563" s="312"/>
      <c r="DJ563" s="3">
        <f t="shared" ref="DJ563" si="1573">SUM(DJ501:DJ562)</f>
        <v>0</v>
      </c>
      <c r="DK563" s="104">
        <f>SUM(DK501:DK562)</f>
        <v>0</v>
      </c>
      <c r="DL563" s="310" t="s">
        <v>83</v>
      </c>
      <c r="DM563" s="311"/>
      <c r="DN563" s="312"/>
      <c r="DO563" s="3">
        <f t="shared" ref="DO563" si="1574">SUM(DO501:DO562)</f>
        <v>0</v>
      </c>
      <c r="DP563" s="104">
        <f>SUM(DP501:DP562)</f>
        <v>0</v>
      </c>
      <c r="DQ563" s="310" t="s">
        <v>83</v>
      </c>
      <c r="DR563" s="311"/>
      <c r="DS563" s="312"/>
      <c r="DT563" s="3">
        <f t="shared" ref="DT563" si="1575">SUM(DT501:DT562)</f>
        <v>0</v>
      </c>
      <c r="DU563" s="104">
        <f>SUM(DU501:DU562)</f>
        <v>0</v>
      </c>
      <c r="DV563" s="310" t="s">
        <v>83</v>
      </c>
      <c r="DW563" s="311"/>
      <c r="DX563" s="312"/>
      <c r="DY563" s="3">
        <f t="shared" ref="DY563" si="1576">SUM(DY501:DY562)</f>
        <v>0</v>
      </c>
      <c r="DZ563" s="104">
        <f>SUM(DZ501:DZ562)</f>
        <v>0</v>
      </c>
      <c r="EA563" s="310" t="s">
        <v>83</v>
      </c>
      <c r="EB563" s="311"/>
      <c r="EC563" s="312"/>
      <c r="ED563" s="3">
        <f t="shared" ref="ED563" si="1577">SUM(ED501:ED562)</f>
        <v>0</v>
      </c>
      <c r="EE563" s="104">
        <f>SUM(EE501:EE562)</f>
        <v>0</v>
      </c>
      <c r="EF563" s="310" t="s">
        <v>83</v>
      </c>
      <c r="EG563" s="311"/>
      <c r="EH563" s="312"/>
      <c r="EI563" s="3">
        <f t="shared" ref="EI563" si="1578">SUM(EI501:EI562)</f>
        <v>0</v>
      </c>
      <c r="EJ563" s="104">
        <f>SUM(EJ501:EJ562)</f>
        <v>0</v>
      </c>
      <c r="EK563" s="310" t="s">
        <v>83</v>
      </c>
      <c r="EL563" s="311"/>
      <c r="EM563" s="312"/>
      <c r="EN563" s="3">
        <f t="shared" ref="EN563" si="1579">SUM(EN501:EN562)</f>
        <v>0</v>
      </c>
      <c r="EO563" s="102">
        <f t="shared" ref="EO563" si="1580">SUM(EO501:EO562)</f>
        <v>0</v>
      </c>
      <c r="EP563" s="310" t="s">
        <v>83</v>
      </c>
      <c r="EQ563" s="311"/>
      <c r="ER563" s="312"/>
      <c r="ES563" s="3">
        <f t="shared" ref="ES563" si="1581">SUM(ES501:ES562)</f>
        <v>0</v>
      </c>
      <c r="ET563" s="102">
        <f t="shared" ref="ET563" si="1582">SUM(ET501:ET562)</f>
        <v>0</v>
      </c>
      <c r="EU563" s="310" t="s">
        <v>83</v>
      </c>
      <c r="EV563" s="311"/>
      <c r="EW563" s="312"/>
      <c r="EX563" s="3">
        <f t="shared" ref="EX563" si="1583">SUM(EX501:EX562)</f>
        <v>0</v>
      </c>
      <c r="EY563" s="102">
        <f t="shared" ref="EY563" si="1584">SUM(EY501:EY562)</f>
        <v>0</v>
      </c>
      <c r="EZ563" s="310" t="s">
        <v>83</v>
      </c>
      <c r="FA563" s="311"/>
      <c r="FB563" s="312"/>
      <c r="FC563" s="3">
        <f t="shared" ref="FC563" si="1585">SUM(FC501:FC562)</f>
        <v>0</v>
      </c>
      <c r="FD563" s="102">
        <f t="shared" ref="FD563" si="1586">SUM(FD501:FD562)</f>
        <v>0</v>
      </c>
    </row>
    <row r="564" spans="1:160" ht="15" customHeight="1">
      <c r="A564" s="373">
        <f>IF($A561+1=8,1, $A561+1)</f>
        <v>2</v>
      </c>
      <c r="B564" s="400" t="s">
        <v>67</v>
      </c>
      <c r="C564" s="387">
        <f>C561+1</f>
        <v>43368</v>
      </c>
      <c r="D564" s="280" t="s">
        <v>75</v>
      </c>
      <c r="E564" s="97" t="str">
        <f>IF(E562="AM","PM","AM")</f>
        <v>AM</v>
      </c>
      <c r="F564" s="151"/>
      <c r="G564" s="152" t="str">
        <f t="shared" si="1545"/>
        <v xml:space="preserve"> </v>
      </c>
      <c r="H564" s="354"/>
      <c r="I564" s="152"/>
      <c r="J564" s="309"/>
      <c r="K564" s="151"/>
      <c r="L564" s="152" t="str">
        <f t="shared" ref="L564:BT579" si="1587">IF(K564="Absent",0," ")</f>
        <v xml:space="preserve"> </v>
      </c>
      <c r="M564" s="354"/>
      <c r="N564" s="152"/>
      <c r="O564" s="309"/>
      <c r="P564" s="151"/>
      <c r="Q564" s="152" t="str">
        <f t="shared" si="1587"/>
        <v xml:space="preserve"> </v>
      </c>
      <c r="R564" s="354"/>
      <c r="S564" s="152"/>
      <c r="T564" s="309"/>
      <c r="U564" s="151"/>
      <c r="V564" s="152" t="str">
        <f t="shared" si="1587"/>
        <v xml:space="preserve"> </v>
      </c>
      <c r="W564" s="354"/>
      <c r="X564" s="152"/>
      <c r="Y564" s="309"/>
      <c r="Z564" s="151"/>
      <c r="AA564" s="152" t="str">
        <f t="shared" si="1587"/>
        <v xml:space="preserve"> </v>
      </c>
      <c r="AB564" s="354"/>
      <c r="AC564" s="152"/>
      <c r="AD564" s="309"/>
      <c r="AE564" s="151"/>
      <c r="AF564" s="152" t="str">
        <f t="shared" si="1587"/>
        <v xml:space="preserve"> </v>
      </c>
      <c r="AG564" s="354"/>
      <c r="AH564" s="152"/>
      <c r="AI564" s="309"/>
      <c r="AJ564" s="151"/>
      <c r="AK564" s="152" t="str">
        <f t="shared" si="1587"/>
        <v xml:space="preserve"> </v>
      </c>
      <c r="AL564" s="354"/>
      <c r="AM564" s="152"/>
      <c r="AN564" s="309"/>
      <c r="AO564" s="151"/>
      <c r="AP564" s="152" t="str">
        <f t="shared" si="1587"/>
        <v xml:space="preserve"> </v>
      </c>
      <c r="AQ564" s="354"/>
      <c r="AR564" s="152"/>
      <c r="AS564" s="309"/>
      <c r="AT564" s="151"/>
      <c r="AU564" s="152" t="str">
        <f t="shared" si="1587"/>
        <v xml:space="preserve"> </v>
      </c>
      <c r="AV564" s="354"/>
      <c r="AW564" s="152"/>
      <c r="AX564" s="309"/>
      <c r="AY564" s="151"/>
      <c r="AZ564" s="152" t="str">
        <f t="shared" si="1587"/>
        <v xml:space="preserve"> </v>
      </c>
      <c r="BA564" s="354"/>
      <c r="BB564" s="152"/>
      <c r="BC564" s="309"/>
      <c r="BD564" s="151"/>
      <c r="BE564" s="152" t="str">
        <f t="shared" si="1587"/>
        <v xml:space="preserve"> </v>
      </c>
      <c r="BF564" s="354"/>
      <c r="BG564" s="152"/>
      <c r="BH564" s="309"/>
      <c r="BI564" s="151"/>
      <c r="BJ564" s="152" t="str">
        <f t="shared" si="1587"/>
        <v xml:space="preserve"> </v>
      </c>
      <c r="BK564" s="354"/>
      <c r="BL564" s="152"/>
      <c r="BM564" s="309"/>
      <c r="BN564" s="151"/>
      <c r="BO564" s="152" t="str">
        <f t="shared" si="1587"/>
        <v xml:space="preserve"> </v>
      </c>
      <c r="BP564" s="354"/>
      <c r="BQ564" s="152"/>
      <c r="BR564" s="309"/>
      <c r="BS564" s="151"/>
      <c r="BT564" s="152" t="str">
        <f t="shared" si="1587"/>
        <v xml:space="preserve"> </v>
      </c>
      <c r="BU564" s="354"/>
      <c r="BV564" s="152"/>
      <c r="BW564" s="309"/>
      <c r="BX564" s="151"/>
      <c r="BY564" s="152" t="str">
        <f t="shared" ref="BY564:EG579" si="1588">IF(BX564="Absent",0," ")</f>
        <v xml:space="preserve"> </v>
      </c>
      <c r="BZ564" s="354"/>
      <c r="CA564" s="152"/>
      <c r="CB564" s="309"/>
      <c r="CC564" s="151"/>
      <c r="CD564" s="152" t="str">
        <f t="shared" si="1588"/>
        <v xml:space="preserve"> </v>
      </c>
      <c r="CE564" s="354"/>
      <c r="CF564" s="152"/>
      <c r="CG564" s="309"/>
      <c r="CH564" s="151"/>
      <c r="CI564" s="152" t="str">
        <f t="shared" si="1588"/>
        <v xml:space="preserve"> </v>
      </c>
      <c r="CJ564" s="354"/>
      <c r="CK564" s="152"/>
      <c r="CL564" s="309"/>
      <c r="CM564" s="151"/>
      <c r="CN564" s="152" t="str">
        <f t="shared" si="1588"/>
        <v xml:space="preserve"> </v>
      </c>
      <c r="CO564" s="354"/>
      <c r="CP564" s="152"/>
      <c r="CQ564" s="309"/>
      <c r="CR564" s="151"/>
      <c r="CS564" s="152" t="str">
        <f t="shared" si="1588"/>
        <v xml:space="preserve"> </v>
      </c>
      <c r="CT564" s="354"/>
      <c r="CU564" s="152"/>
      <c r="CV564" s="309"/>
      <c r="CW564" s="151"/>
      <c r="CX564" s="152" t="str">
        <f t="shared" si="1588"/>
        <v xml:space="preserve"> </v>
      </c>
      <c r="CY564" s="354"/>
      <c r="CZ564" s="152"/>
      <c r="DA564" s="309"/>
      <c r="DB564" s="151"/>
      <c r="DC564" s="152" t="str">
        <f t="shared" si="1588"/>
        <v xml:space="preserve"> </v>
      </c>
      <c r="DD564" s="354"/>
      <c r="DE564" s="152"/>
      <c r="DF564" s="309"/>
      <c r="DG564" s="151"/>
      <c r="DH564" s="152" t="str">
        <f t="shared" si="1588"/>
        <v xml:space="preserve"> </v>
      </c>
      <c r="DI564" s="354"/>
      <c r="DJ564" s="152"/>
      <c r="DK564" s="309"/>
      <c r="DL564" s="151"/>
      <c r="DM564" s="152" t="str">
        <f t="shared" si="1588"/>
        <v xml:space="preserve"> </v>
      </c>
      <c r="DN564" s="354"/>
      <c r="DO564" s="152"/>
      <c r="DP564" s="309"/>
      <c r="DQ564" s="151"/>
      <c r="DR564" s="152" t="str">
        <f t="shared" si="1588"/>
        <v xml:space="preserve"> </v>
      </c>
      <c r="DS564" s="354"/>
      <c r="DT564" s="152"/>
      <c r="DU564" s="309"/>
      <c r="DV564" s="151"/>
      <c r="DW564" s="152" t="str">
        <f t="shared" si="1588"/>
        <v xml:space="preserve"> </v>
      </c>
      <c r="DX564" s="354"/>
      <c r="DY564" s="152"/>
      <c r="DZ564" s="309"/>
      <c r="EA564" s="151"/>
      <c r="EB564" s="152" t="str">
        <f t="shared" si="1588"/>
        <v xml:space="preserve"> </v>
      </c>
      <c r="EC564" s="354"/>
      <c r="ED564" s="152"/>
      <c r="EE564" s="309"/>
      <c r="EF564" s="151"/>
      <c r="EG564" s="152" t="str">
        <f t="shared" si="1588"/>
        <v xml:space="preserve"> </v>
      </c>
      <c r="EH564" s="354"/>
      <c r="EI564" s="152"/>
      <c r="EJ564" s="309"/>
      <c r="EK564" s="151"/>
      <c r="EL564" s="152" t="str">
        <f t="shared" ref="EL564:FA579" si="1589">IF(EK564="Absent",0," ")</f>
        <v xml:space="preserve"> </v>
      </c>
      <c r="EM564" s="354"/>
      <c r="EN564" s="152"/>
      <c r="EO564" s="309"/>
      <c r="EP564" s="151"/>
      <c r="EQ564" s="152" t="str">
        <f t="shared" si="1589"/>
        <v xml:space="preserve"> </v>
      </c>
      <c r="ER564" s="354"/>
      <c r="ES564" s="152"/>
      <c r="ET564" s="309"/>
      <c r="EU564" s="151"/>
      <c r="EV564" s="152" t="str">
        <f t="shared" si="1589"/>
        <v xml:space="preserve"> </v>
      </c>
      <c r="EW564" s="354"/>
      <c r="EX564" s="152"/>
      <c r="EY564" s="309"/>
      <c r="EZ564" s="151"/>
      <c r="FA564" s="152" t="str">
        <f t="shared" si="1589"/>
        <v xml:space="preserve"> </v>
      </c>
      <c r="FB564" s="354"/>
      <c r="FC564" s="152"/>
      <c r="FD564" s="309"/>
    </row>
    <row r="565" spans="1:160" ht="15" customHeight="1">
      <c r="A565" s="361"/>
      <c r="B565" s="401"/>
      <c r="C565" s="385"/>
      <c r="D565" s="277"/>
      <c r="E565" s="11" t="str">
        <f t="shared" si="1546"/>
        <v>PM</v>
      </c>
      <c r="F565" s="156"/>
      <c r="G565" s="155" t="str">
        <f t="shared" si="1545"/>
        <v xml:space="preserve"> </v>
      </c>
      <c r="H565" s="287"/>
      <c r="I565" s="155"/>
      <c r="J565" s="286"/>
      <c r="K565" s="156"/>
      <c r="L565" s="155" t="str">
        <f t="shared" si="1587"/>
        <v xml:space="preserve"> </v>
      </c>
      <c r="M565" s="287"/>
      <c r="N565" s="155"/>
      <c r="O565" s="286"/>
      <c r="P565" s="156"/>
      <c r="Q565" s="155" t="str">
        <f t="shared" si="1587"/>
        <v xml:space="preserve"> </v>
      </c>
      <c r="R565" s="287"/>
      <c r="S565" s="155"/>
      <c r="T565" s="286"/>
      <c r="U565" s="156"/>
      <c r="V565" s="155" t="str">
        <f t="shared" si="1587"/>
        <v xml:space="preserve"> </v>
      </c>
      <c r="W565" s="287"/>
      <c r="X565" s="155"/>
      <c r="Y565" s="286"/>
      <c r="Z565" s="156"/>
      <c r="AA565" s="155" t="str">
        <f t="shared" si="1587"/>
        <v xml:space="preserve"> </v>
      </c>
      <c r="AB565" s="287"/>
      <c r="AC565" s="155"/>
      <c r="AD565" s="286"/>
      <c r="AE565" s="156"/>
      <c r="AF565" s="155" t="str">
        <f t="shared" si="1587"/>
        <v xml:space="preserve"> </v>
      </c>
      <c r="AG565" s="287"/>
      <c r="AH565" s="155"/>
      <c r="AI565" s="286"/>
      <c r="AJ565" s="156"/>
      <c r="AK565" s="155" t="str">
        <f t="shared" si="1587"/>
        <v xml:space="preserve"> </v>
      </c>
      <c r="AL565" s="287"/>
      <c r="AM565" s="155"/>
      <c r="AN565" s="286"/>
      <c r="AO565" s="156"/>
      <c r="AP565" s="155" t="str">
        <f t="shared" si="1587"/>
        <v xml:space="preserve"> </v>
      </c>
      <c r="AQ565" s="287"/>
      <c r="AR565" s="155"/>
      <c r="AS565" s="286"/>
      <c r="AT565" s="156"/>
      <c r="AU565" s="155" t="str">
        <f t="shared" si="1587"/>
        <v xml:space="preserve"> </v>
      </c>
      <c r="AV565" s="287"/>
      <c r="AW565" s="155"/>
      <c r="AX565" s="286"/>
      <c r="AY565" s="156"/>
      <c r="AZ565" s="155" t="str">
        <f t="shared" si="1587"/>
        <v xml:space="preserve"> </v>
      </c>
      <c r="BA565" s="287"/>
      <c r="BB565" s="155"/>
      <c r="BC565" s="286"/>
      <c r="BD565" s="156"/>
      <c r="BE565" s="155" t="str">
        <f t="shared" si="1587"/>
        <v xml:space="preserve"> </v>
      </c>
      <c r="BF565" s="287"/>
      <c r="BG565" s="155"/>
      <c r="BH565" s="286"/>
      <c r="BI565" s="156"/>
      <c r="BJ565" s="155" t="str">
        <f t="shared" si="1587"/>
        <v xml:space="preserve"> </v>
      </c>
      <c r="BK565" s="287"/>
      <c r="BL565" s="155"/>
      <c r="BM565" s="286"/>
      <c r="BN565" s="156"/>
      <c r="BO565" s="155" t="str">
        <f t="shared" si="1587"/>
        <v xml:space="preserve"> </v>
      </c>
      <c r="BP565" s="287"/>
      <c r="BQ565" s="155"/>
      <c r="BR565" s="286"/>
      <c r="BS565" s="156"/>
      <c r="BT565" s="155" t="str">
        <f t="shared" si="1587"/>
        <v xml:space="preserve"> </v>
      </c>
      <c r="BU565" s="287"/>
      <c r="BV565" s="155"/>
      <c r="BW565" s="286"/>
      <c r="BX565" s="156"/>
      <c r="BY565" s="155" t="str">
        <f t="shared" si="1588"/>
        <v xml:space="preserve"> </v>
      </c>
      <c r="BZ565" s="287"/>
      <c r="CA565" s="155"/>
      <c r="CB565" s="286"/>
      <c r="CC565" s="156"/>
      <c r="CD565" s="155" t="str">
        <f t="shared" si="1588"/>
        <v xml:space="preserve"> </v>
      </c>
      <c r="CE565" s="287"/>
      <c r="CF565" s="155"/>
      <c r="CG565" s="286"/>
      <c r="CH565" s="156"/>
      <c r="CI565" s="155" t="str">
        <f t="shared" si="1588"/>
        <v xml:space="preserve"> </v>
      </c>
      <c r="CJ565" s="287"/>
      <c r="CK565" s="155"/>
      <c r="CL565" s="286"/>
      <c r="CM565" s="156"/>
      <c r="CN565" s="155" t="str">
        <f t="shared" si="1588"/>
        <v xml:space="preserve"> </v>
      </c>
      <c r="CO565" s="287"/>
      <c r="CP565" s="155"/>
      <c r="CQ565" s="286"/>
      <c r="CR565" s="156"/>
      <c r="CS565" s="155" t="str">
        <f t="shared" si="1588"/>
        <v xml:space="preserve"> </v>
      </c>
      <c r="CT565" s="287"/>
      <c r="CU565" s="155"/>
      <c r="CV565" s="286"/>
      <c r="CW565" s="156"/>
      <c r="CX565" s="155" t="str">
        <f t="shared" si="1588"/>
        <v xml:space="preserve"> </v>
      </c>
      <c r="CY565" s="287"/>
      <c r="CZ565" s="155"/>
      <c r="DA565" s="286"/>
      <c r="DB565" s="156"/>
      <c r="DC565" s="155" t="str">
        <f t="shared" si="1588"/>
        <v xml:space="preserve"> </v>
      </c>
      <c r="DD565" s="287"/>
      <c r="DE565" s="155"/>
      <c r="DF565" s="286"/>
      <c r="DG565" s="156"/>
      <c r="DH565" s="155" t="str">
        <f t="shared" si="1588"/>
        <v xml:space="preserve"> </v>
      </c>
      <c r="DI565" s="287"/>
      <c r="DJ565" s="155"/>
      <c r="DK565" s="286"/>
      <c r="DL565" s="156"/>
      <c r="DM565" s="155" t="str">
        <f t="shared" si="1588"/>
        <v xml:space="preserve"> </v>
      </c>
      <c r="DN565" s="287"/>
      <c r="DO565" s="155"/>
      <c r="DP565" s="286"/>
      <c r="DQ565" s="156"/>
      <c r="DR565" s="155" t="str">
        <f t="shared" si="1588"/>
        <v xml:space="preserve"> </v>
      </c>
      <c r="DS565" s="287"/>
      <c r="DT565" s="155"/>
      <c r="DU565" s="286"/>
      <c r="DV565" s="156"/>
      <c r="DW565" s="155" t="str">
        <f t="shared" si="1588"/>
        <v xml:space="preserve"> </v>
      </c>
      <c r="DX565" s="287"/>
      <c r="DY565" s="155"/>
      <c r="DZ565" s="286"/>
      <c r="EA565" s="156"/>
      <c r="EB565" s="155" t="str">
        <f t="shared" si="1588"/>
        <v xml:space="preserve"> </v>
      </c>
      <c r="EC565" s="287"/>
      <c r="ED565" s="155"/>
      <c r="EE565" s="286"/>
      <c r="EF565" s="156"/>
      <c r="EG565" s="155" t="str">
        <f t="shared" si="1588"/>
        <v xml:space="preserve"> </v>
      </c>
      <c r="EH565" s="287"/>
      <c r="EI565" s="155"/>
      <c r="EJ565" s="286"/>
      <c r="EK565" s="156"/>
      <c r="EL565" s="155" t="str">
        <f t="shared" si="1589"/>
        <v xml:space="preserve"> </v>
      </c>
      <c r="EM565" s="287"/>
      <c r="EN565" s="155"/>
      <c r="EO565" s="286"/>
      <c r="EP565" s="156"/>
      <c r="EQ565" s="155" t="str">
        <f t="shared" si="1589"/>
        <v xml:space="preserve"> </v>
      </c>
      <c r="ER565" s="287"/>
      <c r="ES565" s="155"/>
      <c r="ET565" s="286"/>
      <c r="EU565" s="156"/>
      <c r="EV565" s="155" t="str">
        <f t="shared" si="1589"/>
        <v xml:space="preserve"> </v>
      </c>
      <c r="EW565" s="287"/>
      <c r="EX565" s="155"/>
      <c r="EY565" s="286"/>
      <c r="EZ565" s="156"/>
      <c r="FA565" s="155" t="str">
        <f t="shared" si="1589"/>
        <v xml:space="preserve"> </v>
      </c>
      <c r="FB565" s="287"/>
      <c r="FC565" s="155"/>
      <c r="FD565" s="286"/>
    </row>
    <row r="566" spans="1:160" ht="15" customHeight="1">
      <c r="A566" s="361">
        <f>IF($A564+1=8,1, $A564+1)</f>
        <v>3</v>
      </c>
      <c r="B566" s="401"/>
      <c r="C566" s="385">
        <f>C564+1</f>
        <v>43369</v>
      </c>
      <c r="D566" s="275" t="s">
        <v>76</v>
      </c>
      <c r="E566" s="11" t="str">
        <f t="shared" si="1546"/>
        <v>AM</v>
      </c>
      <c r="F566" s="156"/>
      <c r="G566" s="155" t="str">
        <f t="shared" si="1545"/>
        <v xml:space="preserve"> </v>
      </c>
      <c r="H566" s="287"/>
      <c r="I566" s="155"/>
      <c r="J566" s="286"/>
      <c r="K566" s="156"/>
      <c r="L566" s="155" t="str">
        <f t="shared" si="1587"/>
        <v xml:space="preserve"> </v>
      </c>
      <c r="M566" s="287"/>
      <c r="N566" s="155"/>
      <c r="O566" s="286"/>
      <c r="P566" s="156"/>
      <c r="Q566" s="155" t="str">
        <f t="shared" si="1587"/>
        <v xml:space="preserve"> </v>
      </c>
      <c r="R566" s="287"/>
      <c r="S566" s="155"/>
      <c r="T566" s="286"/>
      <c r="U566" s="156"/>
      <c r="V566" s="155" t="str">
        <f t="shared" si="1587"/>
        <v xml:space="preserve"> </v>
      </c>
      <c r="W566" s="287"/>
      <c r="X566" s="155"/>
      <c r="Y566" s="286"/>
      <c r="Z566" s="156"/>
      <c r="AA566" s="155" t="str">
        <f t="shared" si="1587"/>
        <v xml:space="preserve"> </v>
      </c>
      <c r="AB566" s="287"/>
      <c r="AC566" s="155"/>
      <c r="AD566" s="286"/>
      <c r="AE566" s="156"/>
      <c r="AF566" s="155" t="str">
        <f t="shared" si="1587"/>
        <v xml:space="preserve"> </v>
      </c>
      <c r="AG566" s="287"/>
      <c r="AH566" s="155"/>
      <c r="AI566" s="286"/>
      <c r="AJ566" s="156"/>
      <c r="AK566" s="155" t="str">
        <f t="shared" si="1587"/>
        <v xml:space="preserve"> </v>
      </c>
      <c r="AL566" s="287"/>
      <c r="AM566" s="155"/>
      <c r="AN566" s="286"/>
      <c r="AO566" s="156"/>
      <c r="AP566" s="155" t="str">
        <f t="shared" si="1587"/>
        <v xml:space="preserve"> </v>
      </c>
      <c r="AQ566" s="287"/>
      <c r="AR566" s="155"/>
      <c r="AS566" s="286"/>
      <c r="AT566" s="156"/>
      <c r="AU566" s="155" t="str">
        <f t="shared" si="1587"/>
        <v xml:space="preserve"> </v>
      </c>
      <c r="AV566" s="287"/>
      <c r="AW566" s="155"/>
      <c r="AX566" s="286"/>
      <c r="AY566" s="156"/>
      <c r="AZ566" s="155" t="str">
        <f t="shared" si="1587"/>
        <v xml:space="preserve"> </v>
      </c>
      <c r="BA566" s="287"/>
      <c r="BB566" s="155"/>
      <c r="BC566" s="286"/>
      <c r="BD566" s="156"/>
      <c r="BE566" s="155" t="str">
        <f t="shared" si="1587"/>
        <v xml:space="preserve"> </v>
      </c>
      <c r="BF566" s="287"/>
      <c r="BG566" s="155"/>
      <c r="BH566" s="286"/>
      <c r="BI566" s="156"/>
      <c r="BJ566" s="155" t="str">
        <f t="shared" si="1587"/>
        <v xml:space="preserve"> </v>
      </c>
      <c r="BK566" s="287"/>
      <c r="BL566" s="155"/>
      <c r="BM566" s="286"/>
      <c r="BN566" s="156"/>
      <c r="BO566" s="155" t="str">
        <f t="shared" si="1587"/>
        <v xml:space="preserve"> </v>
      </c>
      <c r="BP566" s="287"/>
      <c r="BQ566" s="155"/>
      <c r="BR566" s="286"/>
      <c r="BS566" s="156"/>
      <c r="BT566" s="155" t="str">
        <f t="shared" si="1587"/>
        <v xml:space="preserve"> </v>
      </c>
      <c r="BU566" s="287"/>
      <c r="BV566" s="155"/>
      <c r="BW566" s="286"/>
      <c r="BX566" s="156"/>
      <c r="BY566" s="155" t="str">
        <f t="shared" si="1588"/>
        <v xml:space="preserve"> </v>
      </c>
      <c r="BZ566" s="287"/>
      <c r="CA566" s="155"/>
      <c r="CB566" s="286"/>
      <c r="CC566" s="156"/>
      <c r="CD566" s="155" t="str">
        <f t="shared" si="1588"/>
        <v xml:space="preserve"> </v>
      </c>
      <c r="CE566" s="287"/>
      <c r="CF566" s="155"/>
      <c r="CG566" s="286"/>
      <c r="CH566" s="156"/>
      <c r="CI566" s="155" t="str">
        <f t="shared" si="1588"/>
        <v xml:space="preserve"> </v>
      </c>
      <c r="CJ566" s="287"/>
      <c r="CK566" s="155"/>
      <c r="CL566" s="286"/>
      <c r="CM566" s="156"/>
      <c r="CN566" s="155" t="str">
        <f t="shared" si="1588"/>
        <v xml:space="preserve"> </v>
      </c>
      <c r="CO566" s="287"/>
      <c r="CP566" s="155"/>
      <c r="CQ566" s="286"/>
      <c r="CR566" s="156"/>
      <c r="CS566" s="155" t="str">
        <f t="shared" si="1588"/>
        <v xml:space="preserve"> </v>
      </c>
      <c r="CT566" s="287"/>
      <c r="CU566" s="155"/>
      <c r="CV566" s="286"/>
      <c r="CW566" s="156"/>
      <c r="CX566" s="155" t="str">
        <f t="shared" si="1588"/>
        <v xml:space="preserve"> </v>
      </c>
      <c r="CY566" s="287"/>
      <c r="CZ566" s="155"/>
      <c r="DA566" s="286"/>
      <c r="DB566" s="156"/>
      <c r="DC566" s="155" t="str">
        <f t="shared" si="1588"/>
        <v xml:space="preserve"> </v>
      </c>
      <c r="DD566" s="287"/>
      <c r="DE566" s="155"/>
      <c r="DF566" s="286"/>
      <c r="DG566" s="156"/>
      <c r="DH566" s="155" t="str">
        <f t="shared" si="1588"/>
        <v xml:space="preserve"> </v>
      </c>
      <c r="DI566" s="287"/>
      <c r="DJ566" s="155"/>
      <c r="DK566" s="286"/>
      <c r="DL566" s="156"/>
      <c r="DM566" s="155" t="str">
        <f t="shared" si="1588"/>
        <v xml:space="preserve"> </v>
      </c>
      <c r="DN566" s="287"/>
      <c r="DO566" s="155"/>
      <c r="DP566" s="286"/>
      <c r="DQ566" s="156"/>
      <c r="DR566" s="155" t="str">
        <f t="shared" si="1588"/>
        <v xml:space="preserve"> </v>
      </c>
      <c r="DS566" s="287"/>
      <c r="DT566" s="155"/>
      <c r="DU566" s="286"/>
      <c r="DV566" s="156"/>
      <c r="DW566" s="155" t="str">
        <f t="shared" si="1588"/>
        <v xml:space="preserve"> </v>
      </c>
      <c r="DX566" s="287"/>
      <c r="DY566" s="155"/>
      <c r="DZ566" s="286"/>
      <c r="EA566" s="156"/>
      <c r="EB566" s="155" t="str">
        <f t="shared" si="1588"/>
        <v xml:space="preserve"> </v>
      </c>
      <c r="EC566" s="287"/>
      <c r="ED566" s="155"/>
      <c r="EE566" s="286"/>
      <c r="EF566" s="156"/>
      <c r="EG566" s="155" t="str">
        <f t="shared" si="1588"/>
        <v xml:space="preserve"> </v>
      </c>
      <c r="EH566" s="287"/>
      <c r="EI566" s="155"/>
      <c r="EJ566" s="286"/>
      <c r="EK566" s="156"/>
      <c r="EL566" s="155" t="str">
        <f t="shared" si="1589"/>
        <v xml:space="preserve"> </v>
      </c>
      <c r="EM566" s="287"/>
      <c r="EN566" s="155"/>
      <c r="EO566" s="286"/>
      <c r="EP566" s="156"/>
      <c r="EQ566" s="155" t="str">
        <f t="shared" si="1589"/>
        <v xml:space="preserve"> </v>
      </c>
      <c r="ER566" s="287"/>
      <c r="ES566" s="155"/>
      <c r="ET566" s="286"/>
      <c r="EU566" s="156"/>
      <c r="EV566" s="155" t="str">
        <f t="shared" si="1589"/>
        <v xml:space="preserve"> </v>
      </c>
      <c r="EW566" s="287"/>
      <c r="EX566" s="155"/>
      <c r="EY566" s="286"/>
      <c r="EZ566" s="156"/>
      <c r="FA566" s="155" t="str">
        <f t="shared" si="1589"/>
        <v xml:space="preserve"> </v>
      </c>
      <c r="FB566" s="287"/>
      <c r="FC566" s="155"/>
      <c r="FD566" s="286"/>
    </row>
    <row r="567" spans="1:160" ht="15" customHeight="1">
      <c r="A567" s="361"/>
      <c r="B567" s="401"/>
      <c r="C567" s="385"/>
      <c r="D567" s="277"/>
      <c r="E567" s="11" t="str">
        <f t="shared" si="1546"/>
        <v>PM</v>
      </c>
      <c r="F567" s="156"/>
      <c r="G567" s="155" t="str">
        <f t="shared" si="1545"/>
        <v xml:space="preserve"> </v>
      </c>
      <c r="H567" s="287"/>
      <c r="I567" s="155"/>
      <c r="J567" s="286"/>
      <c r="K567" s="156"/>
      <c r="L567" s="155" t="str">
        <f t="shared" si="1587"/>
        <v xml:space="preserve"> </v>
      </c>
      <c r="M567" s="287"/>
      <c r="N567" s="155"/>
      <c r="O567" s="286"/>
      <c r="P567" s="156"/>
      <c r="Q567" s="155" t="str">
        <f t="shared" si="1587"/>
        <v xml:space="preserve"> </v>
      </c>
      <c r="R567" s="287"/>
      <c r="S567" s="155"/>
      <c r="T567" s="286"/>
      <c r="U567" s="156"/>
      <c r="V567" s="155" t="str">
        <f t="shared" si="1587"/>
        <v xml:space="preserve"> </v>
      </c>
      <c r="W567" s="287"/>
      <c r="X567" s="155"/>
      <c r="Y567" s="286"/>
      <c r="Z567" s="156"/>
      <c r="AA567" s="155" t="str">
        <f t="shared" si="1587"/>
        <v xml:space="preserve"> </v>
      </c>
      <c r="AB567" s="287"/>
      <c r="AC567" s="155"/>
      <c r="AD567" s="286"/>
      <c r="AE567" s="156"/>
      <c r="AF567" s="155" t="str">
        <f t="shared" si="1587"/>
        <v xml:space="preserve"> </v>
      </c>
      <c r="AG567" s="287"/>
      <c r="AH567" s="155"/>
      <c r="AI567" s="286"/>
      <c r="AJ567" s="156"/>
      <c r="AK567" s="155" t="str">
        <f t="shared" si="1587"/>
        <v xml:space="preserve"> </v>
      </c>
      <c r="AL567" s="287"/>
      <c r="AM567" s="155"/>
      <c r="AN567" s="286"/>
      <c r="AO567" s="156"/>
      <c r="AP567" s="155" t="str">
        <f t="shared" si="1587"/>
        <v xml:space="preserve"> </v>
      </c>
      <c r="AQ567" s="287"/>
      <c r="AR567" s="155"/>
      <c r="AS567" s="286"/>
      <c r="AT567" s="156"/>
      <c r="AU567" s="155" t="str">
        <f t="shared" si="1587"/>
        <v xml:space="preserve"> </v>
      </c>
      <c r="AV567" s="287"/>
      <c r="AW567" s="155"/>
      <c r="AX567" s="286"/>
      <c r="AY567" s="156"/>
      <c r="AZ567" s="155" t="str">
        <f t="shared" si="1587"/>
        <v xml:space="preserve"> </v>
      </c>
      <c r="BA567" s="287"/>
      <c r="BB567" s="155"/>
      <c r="BC567" s="286"/>
      <c r="BD567" s="156"/>
      <c r="BE567" s="155" t="str">
        <f t="shared" si="1587"/>
        <v xml:space="preserve"> </v>
      </c>
      <c r="BF567" s="287"/>
      <c r="BG567" s="155"/>
      <c r="BH567" s="286"/>
      <c r="BI567" s="156"/>
      <c r="BJ567" s="155" t="str">
        <f t="shared" si="1587"/>
        <v xml:space="preserve"> </v>
      </c>
      <c r="BK567" s="287"/>
      <c r="BL567" s="155"/>
      <c r="BM567" s="286"/>
      <c r="BN567" s="156"/>
      <c r="BO567" s="155" t="str">
        <f t="shared" si="1587"/>
        <v xml:space="preserve"> </v>
      </c>
      <c r="BP567" s="287"/>
      <c r="BQ567" s="155"/>
      <c r="BR567" s="286"/>
      <c r="BS567" s="156"/>
      <c r="BT567" s="155" t="str">
        <f t="shared" si="1587"/>
        <v xml:space="preserve"> </v>
      </c>
      <c r="BU567" s="287"/>
      <c r="BV567" s="155"/>
      <c r="BW567" s="286"/>
      <c r="BX567" s="156"/>
      <c r="BY567" s="155" t="str">
        <f t="shared" si="1588"/>
        <v xml:space="preserve"> </v>
      </c>
      <c r="BZ567" s="287"/>
      <c r="CA567" s="155"/>
      <c r="CB567" s="286"/>
      <c r="CC567" s="156"/>
      <c r="CD567" s="155" t="str">
        <f t="shared" si="1588"/>
        <v xml:space="preserve"> </v>
      </c>
      <c r="CE567" s="287"/>
      <c r="CF567" s="155"/>
      <c r="CG567" s="286"/>
      <c r="CH567" s="156"/>
      <c r="CI567" s="155" t="str">
        <f t="shared" si="1588"/>
        <v xml:space="preserve"> </v>
      </c>
      <c r="CJ567" s="287"/>
      <c r="CK567" s="155"/>
      <c r="CL567" s="286"/>
      <c r="CM567" s="156"/>
      <c r="CN567" s="155" t="str">
        <f t="shared" si="1588"/>
        <v xml:space="preserve"> </v>
      </c>
      <c r="CO567" s="287"/>
      <c r="CP567" s="155"/>
      <c r="CQ567" s="286"/>
      <c r="CR567" s="156"/>
      <c r="CS567" s="155" t="str">
        <f t="shared" si="1588"/>
        <v xml:space="preserve"> </v>
      </c>
      <c r="CT567" s="287"/>
      <c r="CU567" s="155"/>
      <c r="CV567" s="286"/>
      <c r="CW567" s="156"/>
      <c r="CX567" s="155" t="str">
        <f t="shared" si="1588"/>
        <v xml:space="preserve"> </v>
      </c>
      <c r="CY567" s="287"/>
      <c r="CZ567" s="155"/>
      <c r="DA567" s="286"/>
      <c r="DB567" s="156"/>
      <c r="DC567" s="155" t="str">
        <f t="shared" si="1588"/>
        <v xml:space="preserve"> </v>
      </c>
      <c r="DD567" s="287"/>
      <c r="DE567" s="155"/>
      <c r="DF567" s="286"/>
      <c r="DG567" s="156"/>
      <c r="DH567" s="155" t="str">
        <f t="shared" si="1588"/>
        <v xml:space="preserve"> </v>
      </c>
      <c r="DI567" s="287"/>
      <c r="DJ567" s="155"/>
      <c r="DK567" s="286"/>
      <c r="DL567" s="156"/>
      <c r="DM567" s="155" t="str">
        <f t="shared" si="1588"/>
        <v xml:space="preserve"> </v>
      </c>
      <c r="DN567" s="287"/>
      <c r="DO567" s="155"/>
      <c r="DP567" s="286"/>
      <c r="DQ567" s="156"/>
      <c r="DR567" s="155" t="str">
        <f t="shared" si="1588"/>
        <v xml:space="preserve"> </v>
      </c>
      <c r="DS567" s="287"/>
      <c r="DT567" s="155"/>
      <c r="DU567" s="286"/>
      <c r="DV567" s="156"/>
      <c r="DW567" s="155" t="str">
        <f t="shared" si="1588"/>
        <v xml:space="preserve"> </v>
      </c>
      <c r="DX567" s="287"/>
      <c r="DY567" s="155"/>
      <c r="DZ567" s="286"/>
      <c r="EA567" s="156"/>
      <c r="EB567" s="155" t="str">
        <f t="shared" si="1588"/>
        <v xml:space="preserve"> </v>
      </c>
      <c r="EC567" s="287"/>
      <c r="ED567" s="155"/>
      <c r="EE567" s="286"/>
      <c r="EF567" s="156"/>
      <c r="EG567" s="155" t="str">
        <f t="shared" si="1588"/>
        <v xml:space="preserve"> </v>
      </c>
      <c r="EH567" s="287"/>
      <c r="EI567" s="155"/>
      <c r="EJ567" s="286"/>
      <c r="EK567" s="156"/>
      <c r="EL567" s="155" t="str">
        <f t="shared" si="1589"/>
        <v xml:space="preserve"> </v>
      </c>
      <c r="EM567" s="287"/>
      <c r="EN567" s="155"/>
      <c r="EO567" s="286"/>
      <c r="EP567" s="156"/>
      <c r="EQ567" s="155" t="str">
        <f t="shared" si="1589"/>
        <v xml:space="preserve"> </v>
      </c>
      <c r="ER567" s="287"/>
      <c r="ES567" s="155"/>
      <c r="ET567" s="286"/>
      <c r="EU567" s="156"/>
      <c r="EV567" s="155" t="str">
        <f t="shared" si="1589"/>
        <v xml:space="preserve"> </v>
      </c>
      <c r="EW567" s="287"/>
      <c r="EX567" s="155"/>
      <c r="EY567" s="286"/>
      <c r="EZ567" s="156"/>
      <c r="FA567" s="155" t="str">
        <f t="shared" si="1589"/>
        <v xml:space="preserve"> </v>
      </c>
      <c r="FB567" s="287"/>
      <c r="FC567" s="155"/>
      <c r="FD567" s="286"/>
    </row>
    <row r="568" spans="1:160" ht="15" customHeight="1">
      <c r="A568" s="361">
        <f>IF($A566+1=8,1, $A566+1)</f>
        <v>4</v>
      </c>
      <c r="B568" s="401"/>
      <c r="C568" s="385">
        <f>C566+1</f>
        <v>43370</v>
      </c>
      <c r="D568" s="275" t="s">
        <v>77</v>
      </c>
      <c r="E568" s="11" t="str">
        <f t="shared" si="1546"/>
        <v>AM</v>
      </c>
      <c r="F568" s="156"/>
      <c r="G568" s="155" t="str">
        <f t="shared" si="1545"/>
        <v xml:space="preserve"> </v>
      </c>
      <c r="H568" s="287"/>
      <c r="I568" s="155"/>
      <c r="J568" s="286"/>
      <c r="K568" s="156"/>
      <c r="L568" s="155" t="str">
        <f t="shared" si="1587"/>
        <v xml:space="preserve"> </v>
      </c>
      <c r="M568" s="287"/>
      <c r="N568" s="155"/>
      <c r="O568" s="286"/>
      <c r="P568" s="156"/>
      <c r="Q568" s="155" t="str">
        <f t="shared" si="1587"/>
        <v xml:space="preserve"> </v>
      </c>
      <c r="R568" s="287"/>
      <c r="S568" s="155"/>
      <c r="T568" s="286"/>
      <c r="U568" s="156"/>
      <c r="V568" s="155" t="str">
        <f t="shared" si="1587"/>
        <v xml:space="preserve"> </v>
      </c>
      <c r="W568" s="287"/>
      <c r="X568" s="155"/>
      <c r="Y568" s="286"/>
      <c r="Z568" s="156"/>
      <c r="AA568" s="155" t="str">
        <f t="shared" si="1587"/>
        <v xml:space="preserve"> </v>
      </c>
      <c r="AB568" s="287"/>
      <c r="AC568" s="155"/>
      <c r="AD568" s="286"/>
      <c r="AE568" s="156"/>
      <c r="AF568" s="155" t="str">
        <f t="shared" si="1587"/>
        <v xml:space="preserve"> </v>
      </c>
      <c r="AG568" s="287"/>
      <c r="AH568" s="155"/>
      <c r="AI568" s="286"/>
      <c r="AJ568" s="156"/>
      <c r="AK568" s="155" t="str">
        <f t="shared" si="1587"/>
        <v xml:space="preserve"> </v>
      </c>
      <c r="AL568" s="287"/>
      <c r="AM568" s="155"/>
      <c r="AN568" s="286"/>
      <c r="AO568" s="156"/>
      <c r="AP568" s="155" t="str">
        <f t="shared" si="1587"/>
        <v xml:space="preserve"> </v>
      </c>
      <c r="AQ568" s="287"/>
      <c r="AR568" s="155"/>
      <c r="AS568" s="286"/>
      <c r="AT568" s="156"/>
      <c r="AU568" s="155" t="str">
        <f t="shared" si="1587"/>
        <v xml:space="preserve"> </v>
      </c>
      <c r="AV568" s="287"/>
      <c r="AW568" s="155"/>
      <c r="AX568" s="286"/>
      <c r="AY568" s="156"/>
      <c r="AZ568" s="155" t="str">
        <f t="shared" si="1587"/>
        <v xml:space="preserve"> </v>
      </c>
      <c r="BA568" s="287"/>
      <c r="BB568" s="155"/>
      <c r="BC568" s="286"/>
      <c r="BD568" s="156"/>
      <c r="BE568" s="155" t="str">
        <f t="shared" si="1587"/>
        <v xml:space="preserve"> </v>
      </c>
      <c r="BF568" s="287"/>
      <c r="BG568" s="155"/>
      <c r="BH568" s="286"/>
      <c r="BI568" s="156"/>
      <c r="BJ568" s="155" t="str">
        <f t="shared" si="1587"/>
        <v xml:space="preserve"> </v>
      </c>
      <c r="BK568" s="287"/>
      <c r="BL568" s="155"/>
      <c r="BM568" s="286"/>
      <c r="BN568" s="156"/>
      <c r="BO568" s="155" t="str">
        <f t="shared" si="1587"/>
        <v xml:space="preserve"> </v>
      </c>
      <c r="BP568" s="287"/>
      <c r="BQ568" s="155"/>
      <c r="BR568" s="286"/>
      <c r="BS568" s="156"/>
      <c r="BT568" s="155" t="str">
        <f t="shared" si="1587"/>
        <v xml:space="preserve"> </v>
      </c>
      <c r="BU568" s="287"/>
      <c r="BV568" s="155"/>
      <c r="BW568" s="286"/>
      <c r="BX568" s="156"/>
      <c r="BY568" s="155" t="str">
        <f t="shared" si="1588"/>
        <v xml:space="preserve"> </v>
      </c>
      <c r="BZ568" s="287"/>
      <c r="CA568" s="155"/>
      <c r="CB568" s="286"/>
      <c r="CC568" s="156"/>
      <c r="CD568" s="155" t="str">
        <f t="shared" si="1588"/>
        <v xml:space="preserve"> </v>
      </c>
      <c r="CE568" s="287"/>
      <c r="CF568" s="155"/>
      <c r="CG568" s="286"/>
      <c r="CH568" s="156"/>
      <c r="CI568" s="155" t="str">
        <f t="shared" si="1588"/>
        <v xml:space="preserve"> </v>
      </c>
      <c r="CJ568" s="287"/>
      <c r="CK568" s="155"/>
      <c r="CL568" s="286"/>
      <c r="CM568" s="156"/>
      <c r="CN568" s="155" t="str">
        <f t="shared" si="1588"/>
        <v xml:space="preserve"> </v>
      </c>
      <c r="CO568" s="287"/>
      <c r="CP568" s="155"/>
      <c r="CQ568" s="286"/>
      <c r="CR568" s="156"/>
      <c r="CS568" s="155" t="str">
        <f t="shared" si="1588"/>
        <v xml:space="preserve"> </v>
      </c>
      <c r="CT568" s="287"/>
      <c r="CU568" s="155"/>
      <c r="CV568" s="286"/>
      <c r="CW568" s="156"/>
      <c r="CX568" s="155" t="str">
        <f t="shared" si="1588"/>
        <v xml:space="preserve"> </v>
      </c>
      <c r="CY568" s="287"/>
      <c r="CZ568" s="155"/>
      <c r="DA568" s="286"/>
      <c r="DB568" s="156"/>
      <c r="DC568" s="155" t="str">
        <f t="shared" si="1588"/>
        <v xml:space="preserve"> </v>
      </c>
      <c r="DD568" s="287"/>
      <c r="DE568" s="155"/>
      <c r="DF568" s="286"/>
      <c r="DG568" s="156"/>
      <c r="DH568" s="155" t="str">
        <f t="shared" si="1588"/>
        <v xml:space="preserve"> </v>
      </c>
      <c r="DI568" s="287"/>
      <c r="DJ568" s="155"/>
      <c r="DK568" s="286"/>
      <c r="DL568" s="156"/>
      <c r="DM568" s="155" t="str">
        <f t="shared" si="1588"/>
        <v xml:space="preserve"> </v>
      </c>
      <c r="DN568" s="287"/>
      <c r="DO568" s="155"/>
      <c r="DP568" s="286"/>
      <c r="DQ568" s="156"/>
      <c r="DR568" s="155" t="str">
        <f t="shared" si="1588"/>
        <v xml:space="preserve"> </v>
      </c>
      <c r="DS568" s="287"/>
      <c r="DT568" s="155"/>
      <c r="DU568" s="286"/>
      <c r="DV568" s="156"/>
      <c r="DW568" s="155" t="str">
        <f t="shared" si="1588"/>
        <v xml:space="preserve"> </v>
      </c>
      <c r="DX568" s="287"/>
      <c r="DY568" s="155"/>
      <c r="DZ568" s="286"/>
      <c r="EA568" s="156"/>
      <c r="EB568" s="155" t="str">
        <f t="shared" si="1588"/>
        <v xml:space="preserve"> </v>
      </c>
      <c r="EC568" s="287"/>
      <c r="ED568" s="155"/>
      <c r="EE568" s="286"/>
      <c r="EF568" s="156"/>
      <c r="EG568" s="155" t="str">
        <f t="shared" si="1588"/>
        <v xml:space="preserve"> </v>
      </c>
      <c r="EH568" s="287"/>
      <c r="EI568" s="155"/>
      <c r="EJ568" s="286"/>
      <c r="EK568" s="156"/>
      <c r="EL568" s="155" t="str">
        <f t="shared" si="1589"/>
        <v xml:space="preserve"> </v>
      </c>
      <c r="EM568" s="287"/>
      <c r="EN568" s="155"/>
      <c r="EO568" s="286"/>
      <c r="EP568" s="156"/>
      <c r="EQ568" s="155" t="str">
        <f t="shared" si="1589"/>
        <v xml:space="preserve"> </v>
      </c>
      <c r="ER568" s="287"/>
      <c r="ES568" s="155"/>
      <c r="ET568" s="286"/>
      <c r="EU568" s="156"/>
      <c r="EV568" s="155" t="str">
        <f t="shared" si="1589"/>
        <v xml:space="preserve"> </v>
      </c>
      <c r="EW568" s="287"/>
      <c r="EX568" s="155"/>
      <c r="EY568" s="286"/>
      <c r="EZ568" s="156"/>
      <c r="FA568" s="155" t="str">
        <f t="shared" si="1589"/>
        <v xml:space="preserve"> </v>
      </c>
      <c r="FB568" s="287"/>
      <c r="FC568" s="155"/>
      <c r="FD568" s="286"/>
    </row>
    <row r="569" spans="1:160" ht="15" customHeight="1">
      <c r="A569" s="361"/>
      <c r="B569" s="401"/>
      <c r="C569" s="385"/>
      <c r="D569" s="277"/>
      <c r="E569" s="11" t="str">
        <f t="shared" si="1546"/>
        <v>PM</v>
      </c>
      <c r="F569" s="156"/>
      <c r="G569" s="155" t="str">
        <f t="shared" si="1545"/>
        <v xml:space="preserve"> </v>
      </c>
      <c r="H569" s="287"/>
      <c r="I569" s="155"/>
      <c r="J569" s="286"/>
      <c r="K569" s="156"/>
      <c r="L569" s="155" t="str">
        <f t="shared" si="1587"/>
        <v xml:space="preserve"> </v>
      </c>
      <c r="M569" s="287"/>
      <c r="N569" s="155"/>
      <c r="O569" s="286"/>
      <c r="P569" s="156"/>
      <c r="Q569" s="155" t="str">
        <f t="shared" si="1587"/>
        <v xml:space="preserve"> </v>
      </c>
      <c r="R569" s="287"/>
      <c r="S569" s="155"/>
      <c r="T569" s="286"/>
      <c r="U569" s="156"/>
      <c r="V569" s="155" t="str">
        <f t="shared" si="1587"/>
        <v xml:space="preserve"> </v>
      </c>
      <c r="W569" s="287"/>
      <c r="X569" s="155"/>
      <c r="Y569" s="286"/>
      <c r="Z569" s="156"/>
      <c r="AA569" s="155" t="str">
        <f t="shared" si="1587"/>
        <v xml:space="preserve"> </v>
      </c>
      <c r="AB569" s="287"/>
      <c r="AC569" s="155"/>
      <c r="AD569" s="286"/>
      <c r="AE569" s="156"/>
      <c r="AF569" s="155" t="str">
        <f t="shared" si="1587"/>
        <v xml:space="preserve"> </v>
      </c>
      <c r="AG569" s="287"/>
      <c r="AH569" s="155"/>
      <c r="AI569" s="286"/>
      <c r="AJ569" s="156"/>
      <c r="AK569" s="155" t="str">
        <f t="shared" si="1587"/>
        <v xml:space="preserve"> </v>
      </c>
      <c r="AL569" s="287"/>
      <c r="AM569" s="155"/>
      <c r="AN569" s="286"/>
      <c r="AO569" s="156"/>
      <c r="AP569" s="155" t="str">
        <f t="shared" si="1587"/>
        <v xml:space="preserve"> </v>
      </c>
      <c r="AQ569" s="287"/>
      <c r="AR569" s="155"/>
      <c r="AS569" s="286"/>
      <c r="AT569" s="156"/>
      <c r="AU569" s="155" t="str">
        <f t="shared" si="1587"/>
        <v xml:space="preserve"> </v>
      </c>
      <c r="AV569" s="287"/>
      <c r="AW569" s="155"/>
      <c r="AX569" s="286"/>
      <c r="AY569" s="156"/>
      <c r="AZ569" s="155" t="str">
        <f t="shared" si="1587"/>
        <v xml:space="preserve"> </v>
      </c>
      <c r="BA569" s="287"/>
      <c r="BB569" s="155"/>
      <c r="BC569" s="286"/>
      <c r="BD569" s="156"/>
      <c r="BE569" s="155" t="str">
        <f t="shared" si="1587"/>
        <v xml:space="preserve"> </v>
      </c>
      <c r="BF569" s="287"/>
      <c r="BG569" s="155"/>
      <c r="BH569" s="286"/>
      <c r="BI569" s="156"/>
      <c r="BJ569" s="155" t="str">
        <f t="shared" si="1587"/>
        <v xml:space="preserve"> </v>
      </c>
      <c r="BK569" s="287"/>
      <c r="BL569" s="155"/>
      <c r="BM569" s="286"/>
      <c r="BN569" s="156"/>
      <c r="BO569" s="155" t="str">
        <f t="shared" si="1587"/>
        <v xml:space="preserve"> </v>
      </c>
      <c r="BP569" s="287"/>
      <c r="BQ569" s="155"/>
      <c r="BR569" s="286"/>
      <c r="BS569" s="156"/>
      <c r="BT569" s="155" t="str">
        <f t="shared" si="1587"/>
        <v xml:space="preserve"> </v>
      </c>
      <c r="BU569" s="287"/>
      <c r="BV569" s="155"/>
      <c r="BW569" s="286"/>
      <c r="BX569" s="156"/>
      <c r="BY569" s="155" t="str">
        <f t="shared" si="1588"/>
        <v xml:space="preserve"> </v>
      </c>
      <c r="BZ569" s="287"/>
      <c r="CA569" s="155"/>
      <c r="CB569" s="286"/>
      <c r="CC569" s="156"/>
      <c r="CD569" s="155" t="str">
        <f t="shared" si="1588"/>
        <v xml:space="preserve"> </v>
      </c>
      <c r="CE569" s="287"/>
      <c r="CF569" s="155"/>
      <c r="CG569" s="286"/>
      <c r="CH569" s="156"/>
      <c r="CI569" s="155" t="str">
        <f t="shared" si="1588"/>
        <v xml:space="preserve"> </v>
      </c>
      <c r="CJ569" s="287"/>
      <c r="CK569" s="155"/>
      <c r="CL569" s="286"/>
      <c r="CM569" s="156"/>
      <c r="CN569" s="155" t="str">
        <f t="shared" si="1588"/>
        <v xml:space="preserve"> </v>
      </c>
      <c r="CO569" s="287"/>
      <c r="CP569" s="155"/>
      <c r="CQ569" s="286"/>
      <c r="CR569" s="156"/>
      <c r="CS569" s="155" t="str">
        <f t="shared" si="1588"/>
        <v xml:space="preserve"> </v>
      </c>
      <c r="CT569" s="287"/>
      <c r="CU569" s="155"/>
      <c r="CV569" s="286"/>
      <c r="CW569" s="156"/>
      <c r="CX569" s="155" t="str">
        <f t="shared" si="1588"/>
        <v xml:space="preserve"> </v>
      </c>
      <c r="CY569" s="287"/>
      <c r="CZ569" s="155"/>
      <c r="DA569" s="286"/>
      <c r="DB569" s="156"/>
      <c r="DC569" s="155" t="str">
        <f t="shared" si="1588"/>
        <v xml:space="preserve"> </v>
      </c>
      <c r="DD569" s="287"/>
      <c r="DE569" s="155"/>
      <c r="DF569" s="286"/>
      <c r="DG569" s="156"/>
      <c r="DH569" s="155" t="str">
        <f t="shared" si="1588"/>
        <v xml:space="preserve"> </v>
      </c>
      <c r="DI569" s="287"/>
      <c r="DJ569" s="155"/>
      <c r="DK569" s="286"/>
      <c r="DL569" s="156"/>
      <c r="DM569" s="155" t="str">
        <f t="shared" si="1588"/>
        <v xml:space="preserve"> </v>
      </c>
      <c r="DN569" s="287"/>
      <c r="DO569" s="155"/>
      <c r="DP569" s="286"/>
      <c r="DQ569" s="156"/>
      <c r="DR569" s="155" t="str">
        <f t="shared" si="1588"/>
        <v xml:space="preserve"> </v>
      </c>
      <c r="DS569" s="287"/>
      <c r="DT569" s="155"/>
      <c r="DU569" s="286"/>
      <c r="DV569" s="156"/>
      <c r="DW569" s="155" t="str">
        <f t="shared" si="1588"/>
        <v xml:space="preserve"> </v>
      </c>
      <c r="DX569" s="287"/>
      <c r="DY569" s="155"/>
      <c r="DZ569" s="286"/>
      <c r="EA569" s="156"/>
      <c r="EB569" s="155" t="str">
        <f t="shared" si="1588"/>
        <v xml:space="preserve"> </v>
      </c>
      <c r="EC569" s="287"/>
      <c r="ED569" s="155"/>
      <c r="EE569" s="286"/>
      <c r="EF569" s="156"/>
      <c r="EG569" s="155" t="str">
        <f t="shared" si="1588"/>
        <v xml:space="preserve"> </v>
      </c>
      <c r="EH569" s="287"/>
      <c r="EI569" s="155"/>
      <c r="EJ569" s="286"/>
      <c r="EK569" s="156"/>
      <c r="EL569" s="155" t="str">
        <f t="shared" si="1589"/>
        <v xml:space="preserve"> </v>
      </c>
      <c r="EM569" s="287"/>
      <c r="EN569" s="155"/>
      <c r="EO569" s="286"/>
      <c r="EP569" s="156"/>
      <c r="EQ569" s="155" t="str">
        <f t="shared" si="1589"/>
        <v xml:space="preserve"> </v>
      </c>
      <c r="ER569" s="287"/>
      <c r="ES569" s="155"/>
      <c r="ET569" s="286"/>
      <c r="EU569" s="156"/>
      <c r="EV569" s="155" t="str">
        <f t="shared" si="1589"/>
        <v xml:space="preserve"> </v>
      </c>
      <c r="EW569" s="287"/>
      <c r="EX569" s="155"/>
      <c r="EY569" s="286"/>
      <c r="EZ569" s="156"/>
      <c r="FA569" s="155" t="str">
        <f t="shared" si="1589"/>
        <v xml:space="preserve"> </v>
      </c>
      <c r="FB569" s="287"/>
      <c r="FC569" s="155"/>
      <c r="FD569" s="286"/>
    </row>
    <row r="570" spans="1:160" ht="15" customHeight="1">
      <c r="A570" s="361">
        <f>IF($A568+1=8,1, $A568+1)</f>
        <v>5</v>
      </c>
      <c r="B570" s="401"/>
      <c r="C570" s="385">
        <f>C568+1</f>
        <v>43371</v>
      </c>
      <c r="D570" s="275" t="s">
        <v>78</v>
      </c>
      <c r="E570" s="11" t="str">
        <f t="shared" si="1546"/>
        <v>AM</v>
      </c>
      <c r="F570" s="156"/>
      <c r="G570" s="155" t="str">
        <f t="shared" si="1545"/>
        <v xml:space="preserve"> </v>
      </c>
      <c r="H570" s="287"/>
      <c r="I570" s="155"/>
      <c r="J570" s="286"/>
      <c r="K570" s="156"/>
      <c r="L570" s="155" t="str">
        <f t="shared" si="1587"/>
        <v xml:space="preserve"> </v>
      </c>
      <c r="M570" s="287"/>
      <c r="N570" s="155"/>
      <c r="O570" s="286"/>
      <c r="P570" s="156"/>
      <c r="Q570" s="155" t="str">
        <f t="shared" si="1587"/>
        <v xml:space="preserve"> </v>
      </c>
      <c r="R570" s="287"/>
      <c r="S570" s="155"/>
      <c r="T570" s="286"/>
      <c r="U570" s="156"/>
      <c r="V570" s="155" t="str">
        <f t="shared" si="1587"/>
        <v xml:space="preserve"> </v>
      </c>
      <c r="W570" s="287"/>
      <c r="X570" s="155"/>
      <c r="Y570" s="286"/>
      <c r="Z570" s="156"/>
      <c r="AA570" s="155" t="str">
        <f t="shared" si="1587"/>
        <v xml:space="preserve"> </v>
      </c>
      <c r="AB570" s="287"/>
      <c r="AC570" s="155"/>
      <c r="AD570" s="286"/>
      <c r="AE570" s="156"/>
      <c r="AF570" s="155" t="str">
        <f t="shared" si="1587"/>
        <v xml:space="preserve"> </v>
      </c>
      <c r="AG570" s="287"/>
      <c r="AH570" s="155"/>
      <c r="AI570" s="286"/>
      <c r="AJ570" s="156"/>
      <c r="AK570" s="155" t="str">
        <f t="shared" si="1587"/>
        <v xml:space="preserve"> </v>
      </c>
      <c r="AL570" s="287"/>
      <c r="AM570" s="155"/>
      <c r="AN570" s="286"/>
      <c r="AO570" s="156"/>
      <c r="AP570" s="155" t="str">
        <f t="shared" si="1587"/>
        <v xml:space="preserve"> </v>
      </c>
      <c r="AQ570" s="287"/>
      <c r="AR570" s="155"/>
      <c r="AS570" s="286"/>
      <c r="AT570" s="156"/>
      <c r="AU570" s="155" t="str">
        <f t="shared" si="1587"/>
        <v xml:space="preserve"> </v>
      </c>
      <c r="AV570" s="287"/>
      <c r="AW570" s="155"/>
      <c r="AX570" s="286"/>
      <c r="AY570" s="156"/>
      <c r="AZ570" s="155" t="str">
        <f t="shared" si="1587"/>
        <v xml:space="preserve"> </v>
      </c>
      <c r="BA570" s="287"/>
      <c r="BB570" s="155"/>
      <c r="BC570" s="286"/>
      <c r="BD570" s="156"/>
      <c r="BE570" s="155" t="str">
        <f t="shared" si="1587"/>
        <v xml:space="preserve"> </v>
      </c>
      <c r="BF570" s="287"/>
      <c r="BG570" s="155"/>
      <c r="BH570" s="286"/>
      <c r="BI570" s="156"/>
      <c r="BJ570" s="155" t="str">
        <f t="shared" si="1587"/>
        <v xml:space="preserve"> </v>
      </c>
      <c r="BK570" s="287"/>
      <c r="BL570" s="155"/>
      <c r="BM570" s="286"/>
      <c r="BN570" s="156"/>
      <c r="BO570" s="155" t="str">
        <f t="shared" si="1587"/>
        <v xml:space="preserve"> </v>
      </c>
      <c r="BP570" s="287"/>
      <c r="BQ570" s="155"/>
      <c r="BR570" s="286"/>
      <c r="BS570" s="156"/>
      <c r="BT570" s="155" t="str">
        <f t="shared" si="1587"/>
        <v xml:space="preserve"> </v>
      </c>
      <c r="BU570" s="287"/>
      <c r="BV570" s="155"/>
      <c r="BW570" s="286"/>
      <c r="BX570" s="156"/>
      <c r="BY570" s="155" t="str">
        <f t="shared" si="1588"/>
        <v xml:space="preserve"> </v>
      </c>
      <c r="BZ570" s="287"/>
      <c r="CA570" s="155"/>
      <c r="CB570" s="286"/>
      <c r="CC570" s="156"/>
      <c r="CD570" s="155" t="str">
        <f t="shared" si="1588"/>
        <v xml:space="preserve"> </v>
      </c>
      <c r="CE570" s="287"/>
      <c r="CF570" s="155"/>
      <c r="CG570" s="286"/>
      <c r="CH570" s="156"/>
      <c r="CI570" s="155" t="str">
        <f t="shared" si="1588"/>
        <v xml:space="preserve"> </v>
      </c>
      <c r="CJ570" s="287"/>
      <c r="CK570" s="155"/>
      <c r="CL570" s="286"/>
      <c r="CM570" s="156"/>
      <c r="CN570" s="155" t="str">
        <f t="shared" si="1588"/>
        <v xml:space="preserve"> </v>
      </c>
      <c r="CO570" s="287"/>
      <c r="CP570" s="155"/>
      <c r="CQ570" s="286"/>
      <c r="CR570" s="156"/>
      <c r="CS570" s="155" t="str">
        <f t="shared" si="1588"/>
        <v xml:space="preserve"> </v>
      </c>
      <c r="CT570" s="287"/>
      <c r="CU570" s="155"/>
      <c r="CV570" s="286"/>
      <c r="CW570" s="156"/>
      <c r="CX570" s="155" t="str">
        <f t="shared" si="1588"/>
        <v xml:space="preserve"> </v>
      </c>
      <c r="CY570" s="287"/>
      <c r="CZ570" s="155"/>
      <c r="DA570" s="286"/>
      <c r="DB570" s="156"/>
      <c r="DC570" s="155" t="str">
        <f t="shared" si="1588"/>
        <v xml:space="preserve"> </v>
      </c>
      <c r="DD570" s="287"/>
      <c r="DE570" s="155"/>
      <c r="DF570" s="286"/>
      <c r="DG570" s="156"/>
      <c r="DH570" s="155" t="str">
        <f t="shared" si="1588"/>
        <v xml:space="preserve"> </v>
      </c>
      <c r="DI570" s="287"/>
      <c r="DJ570" s="155"/>
      <c r="DK570" s="286"/>
      <c r="DL570" s="156"/>
      <c r="DM570" s="155" t="str">
        <f t="shared" si="1588"/>
        <v xml:space="preserve"> </v>
      </c>
      <c r="DN570" s="287"/>
      <c r="DO570" s="155"/>
      <c r="DP570" s="286"/>
      <c r="DQ570" s="156"/>
      <c r="DR570" s="155" t="str">
        <f t="shared" si="1588"/>
        <v xml:space="preserve"> </v>
      </c>
      <c r="DS570" s="287"/>
      <c r="DT570" s="155"/>
      <c r="DU570" s="286"/>
      <c r="DV570" s="156"/>
      <c r="DW570" s="155" t="str">
        <f t="shared" si="1588"/>
        <v xml:space="preserve"> </v>
      </c>
      <c r="DX570" s="287"/>
      <c r="DY570" s="155"/>
      <c r="DZ570" s="286"/>
      <c r="EA570" s="156"/>
      <c r="EB570" s="155" t="str">
        <f t="shared" si="1588"/>
        <v xml:space="preserve"> </v>
      </c>
      <c r="EC570" s="287"/>
      <c r="ED570" s="155"/>
      <c r="EE570" s="286"/>
      <c r="EF570" s="156"/>
      <c r="EG570" s="155" t="str">
        <f t="shared" si="1588"/>
        <v xml:space="preserve"> </v>
      </c>
      <c r="EH570" s="287"/>
      <c r="EI570" s="155"/>
      <c r="EJ570" s="286"/>
      <c r="EK570" s="156"/>
      <c r="EL570" s="155" t="str">
        <f t="shared" si="1589"/>
        <v xml:space="preserve"> </v>
      </c>
      <c r="EM570" s="287"/>
      <c r="EN570" s="155"/>
      <c r="EO570" s="286"/>
      <c r="EP570" s="156"/>
      <c r="EQ570" s="155" t="str">
        <f t="shared" si="1589"/>
        <v xml:space="preserve"> </v>
      </c>
      <c r="ER570" s="287"/>
      <c r="ES570" s="155"/>
      <c r="ET570" s="286"/>
      <c r="EU570" s="156"/>
      <c r="EV570" s="155" t="str">
        <f t="shared" si="1589"/>
        <v xml:space="preserve"> </v>
      </c>
      <c r="EW570" s="287"/>
      <c r="EX570" s="155"/>
      <c r="EY570" s="286"/>
      <c r="EZ570" s="156"/>
      <c r="FA570" s="155" t="str">
        <f t="shared" si="1589"/>
        <v xml:space="preserve"> </v>
      </c>
      <c r="FB570" s="287"/>
      <c r="FC570" s="155"/>
      <c r="FD570" s="286"/>
    </row>
    <row r="571" spans="1:160" ht="15" customHeight="1">
      <c r="A571" s="361"/>
      <c r="B571" s="401"/>
      <c r="C571" s="385"/>
      <c r="D571" s="277"/>
      <c r="E571" s="11" t="str">
        <f t="shared" si="1546"/>
        <v>PM</v>
      </c>
      <c r="F571" s="156"/>
      <c r="G571" s="155" t="str">
        <f t="shared" si="1545"/>
        <v xml:space="preserve"> </v>
      </c>
      <c r="H571" s="287"/>
      <c r="I571" s="155"/>
      <c r="J571" s="286"/>
      <c r="K571" s="156"/>
      <c r="L571" s="155" t="str">
        <f t="shared" si="1587"/>
        <v xml:space="preserve"> </v>
      </c>
      <c r="M571" s="287"/>
      <c r="N571" s="155"/>
      <c r="O571" s="286"/>
      <c r="P571" s="156"/>
      <c r="Q571" s="155" t="str">
        <f t="shared" si="1587"/>
        <v xml:space="preserve"> </v>
      </c>
      <c r="R571" s="287"/>
      <c r="S571" s="155"/>
      <c r="T571" s="286"/>
      <c r="U571" s="156"/>
      <c r="V571" s="155" t="str">
        <f t="shared" si="1587"/>
        <v xml:space="preserve"> </v>
      </c>
      <c r="W571" s="287"/>
      <c r="X571" s="155"/>
      <c r="Y571" s="286"/>
      <c r="Z571" s="156"/>
      <c r="AA571" s="155" t="str">
        <f t="shared" si="1587"/>
        <v xml:space="preserve"> </v>
      </c>
      <c r="AB571" s="287"/>
      <c r="AC571" s="155"/>
      <c r="AD571" s="286"/>
      <c r="AE571" s="156"/>
      <c r="AF571" s="155" t="str">
        <f t="shared" si="1587"/>
        <v xml:space="preserve"> </v>
      </c>
      <c r="AG571" s="287"/>
      <c r="AH571" s="155"/>
      <c r="AI571" s="286"/>
      <c r="AJ571" s="156"/>
      <c r="AK571" s="155" t="str">
        <f t="shared" si="1587"/>
        <v xml:space="preserve"> </v>
      </c>
      <c r="AL571" s="287"/>
      <c r="AM571" s="155"/>
      <c r="AN571" s="286"/>
      <c r="AO571" s="156"/>
      <c r="AP571" s="155" t="str">
        <f t="shared" si="1587"/>
        <v xml:space="preserve"> </v>
      </c>
      <c r="AQ571" s="287"/>
      <c r="AR571" s="155"/>
      <c r="AS571" s="286"/>
      <c r="AT571" s="156"/>
      <c r="AU571" s="155" t="str">
        <f t="shared" si="1587"/>
        <v xml:space="preserve"> </v>
      </c>
      <c r="AV571" s="287"/>
      <c r="AW571" s="155"/>
      <c r="AX571" s="286"/>
      <c r="AY571" s="156"/>
      <c r="AZ571" s="155" t="str">
        <f t="shared" si="1587"/>
        <v xml:space="preserve"> </v>
      </c>
      <c r="BA571" s="287"/>
      <c r="BB571" s="155"/>
      <c r="BC571" s="286"/>
      <c r="BD571" s="156"/>
      <c r="BE571" s="155" t="str">
        <f t="shared" si="1587"/>
        <v xml:space="preserve"> </v>
      </c>
      <c r="BF571" s="287"/>
      <c r="BG571" s="155"/>
      <c r="BH571" s="286"/>
      <c r="BI571" s="156"/>
      <c r="BJ571" s="155" t="str">
        <f t="shared" si="1587"/>
        <v xml:space="preserve"> </v>
      </c>
      <c r="BK571" s="287"/>
      <c r="BL571" s="155"/>
      <c r="BM571" s="286"/>
      <c r="BN571" s="156"/>
      <c r="BO571" s="155" t="str">
        <f t="shared" si="1587"/>
        <v xml:space="preserve"> </v>
      </c>
      <c r="BP571" s="287"/>
      <c r="BQ571" s="155"/>
      <c r="BR571" s="286"/>
      <c r="BS571" s="156"/>
      <c r="BT571" s="155" t="str">
        <f t="shared" si="1587"/>
        <v xml:space="preserve"> </v>
      </c>
      <c r="BU571" s="287"/>
      <c r="BV571" s="155"/>
      <c r="BW571" s="286"/>
      <c r="BX571" s="156"/>
      <c r="BY571" s="155" t="str">
        <f t="shared" si="1588"/>
        <v xml:space="preserve"> </v>
      </c>
      <c r="BZ571" s="287"/>
      <c r="CA571" s="155"/>
      <c r="CB571" s="286"/>
      <c r="CC571" s="156"/>
      <c r="CD571" s="155" t="str">
        <f t="shared" si="1588"/>
        <v xml:space="preserve"> </v>
      </c>
      <c r="CE571" s="287"/>
      <c r="CF571" s="155"/>
      <c r="CG571" s="286"/>
      <c r="CH571" s="156"/>
      <c r="CI571" s="155" t="str">
        <f t="shared" si="1588"/>
        <v xml:space="preserve"> </v>
      </c>
      <c r="CJ571" s="287"/>
      <c r="CK571" s="155"/>
      <c r="CL571" s="286"/>
      <c r="CM571" s="156"/>
      <c r="CN571" s="155" t="str">
        <f t="shared" si="1588"/>
        <v xml:space="preserve"> </v>
      </c>
      <c r="CO571" s="287"/>
      <c r="CP571" s="155"/>
      <c r="CQ571" s="286"/>
      <c r="CR571" s="156"/>
      <c r="CS571" s="155" t="str">
        <f t="shared" si="1588"/>
        <v xml:space="preserve"> </v>
      </c>
      <c r="CT571" s="287"/>
      <c r="CU571" s="155"/>
      <c r="CV571" s="286"/>
      <c r="CW571" s="156"/>
      <c r="CX571" s="155" t="str">
        <f t="shared" si="1588"/>
        <v xml:space="preserve"> </v>
      </c>
      <c r="CY571" s="287"/>
      <c r="CZ571" s="155"/>
      <c r="DA571" s="286"/>
      <c r="DB571" s="156"/>
      <c r="DC571" s="155" t="str">
        <f t="shared" si="1588"/>
        <v xml:space="preserve"> </v>
      </c>
      <c r="DD571" s="287"/>
      <c r="DE571" s="155"/>
      <c r="DF571" s="286"/>
      <c r="DG571" s="156"/>
      <c r="DH571" s="155" t="str">
        <f t="shared" si="1588"/>
        <v xml:space="preserve"> </v>
      </c>
      <c r="DI571" s="287"/>
      <c r="DJ571" s="155"/>
      <c r="DK571" s="286"/>
      <c r="DL571" s="156"/>
      <c r="DM571" s="155" t="str">
        <f t="shared" si="1588"/>
        <v xml:space="preserve"> </v>
      </c>
      <c r="DN571" s="287"/>
      <c r="DO571" s="155"/>
      <c r="DP571" s="286"/>
      <c r="DQ571" s="156"/>
      <c r="DR571" s="155" t="str">
        <f t="shared" si="1588"/>
        <v xml:space="preserve"> </v>
      </c>
      <c r="DS571" s="287"/>
      <c r="DT571" s="155"/>
      <c r="DU571" s="286"/>
      <c r="DV571" s="156"/>
      <c r="DW571" s="155" t="str">
        <f t="shared" si="1588"/>
        <v xml:space="preserve"> </v>
      </c>
      <c r="DX571" s="287"/>
      <c r="DY571" s="155"/>
      <c r="DZ571" s="286"/>
      <c r="EA571" s="156"/>
      <c r="EB571" s="155" t="str">
        <f t="shared" si="1588"/>
        <v xml:space="preserve"> </v>
      </c>
      <c r="EC571" s="287"/>
      <c r="ED571" s="155"/>
      <c r="EE571" s="286"/>
      <c r="EF571" s="156"/>
      <c r="EG571" s="155" t="str">
        <f t="shared" si="1588"/>
        <v xml:space="preserve"> </v>
      </c>
      <c r="EH571" s="287"/>
      <c r="EI571" s="155"/>
      <c r="EJ571" s="286"/>
      <c r="EK571" s="156"/>
      <c r="EL571" s="155" t="str">
        <f t="shared" si="1589"/>
        <v xml:space="preserve"> </v>
      </c>
      <c r="EM571" s="287"/>
      <c r="EN571" s="155"/>
      <c r="EO571" s="286"/>
      <c r="EP571" s="156"/>
      <c r="EQ571" s="155" t="str">
        <f t="shared" si="1589"/>
        <v xml:space="preserve"> </v>
      </c>
      <c r="ER571" s="287"/>
      <c r="ES571" s="155"/>
      <c r="ET571" s="286"/>
      <c r="EU571" s="156"/>
      <c r="EV571" s="155" t="str">
        <f t="shared" si="1589"/>
        <v xml:space="preserve"> </v>
      </c>
      <c r="EW571" s="287"/>
      <c r="EX571" s="155"/>
      <c r="EY571" s="286"/>
      <c r="EZ571" s="156"/>
      <c r="FA571" s="155" t="str">
        <f t="shared" si="1589"/>
        <v xml:space="preserve"> </v>
      </c>
      <c r="FB571" s="287"/>
      <c r="FC571" s="155"/>
      <c r="FD571" s="286"/>
    </row>
    <row r="572" spans="1:160" ht="15" customHeight="1">
      <c r="A572" s="360">
        <f>IF($A570+1=8,1, $A570+1)</f>
        <v>6</v>
      </c>
      <c r="B572" s="402"/>
      <c r="C572" s="386">
        <f>C570+1</f>
        <v>43372</v>
      </c>
      <c r="D572" s="278" t="s">
        <v>79</v>
      </c>
      <c r="E572" s="221" t="str">
        <f t="shared" si="1546"/>
        <v>AM</v>
      </c>
      <c r="F572" s="222"/>
      <c r="G572" s="217" t="str">
        <f t="shared" si="1545"/>
        <v xml:space="preserve"> </v>
      </c>
      <c r="H572" s="288"/>
      <c r="I572" s="217"/>
      <c r="J572" s="285"/>
      <c r="K572" s="222"/>
      <c r="L572" s="217" t="str">
        <f t="shared" si="1587"/>
        <v xml:space="preserve"> </v>
      </c>
      <c r="M572" s="288"/>
      <c r="N572" s="217"/>
      <c r="O572" s="285"/>
      <c r="P572" s="222"/>
      <c r="Q572" s="217" t="str">
        <f t="shared" si="1587"/>
        <v xml:space="preserve"> </v>
      </c>
      <c r="R572" s="288"/>
      <c r="S572" s="217"/>
      <c r="T572" s="285"/>
      <c r="U572" s="222"/>
      <c r="V572" s="217" t="str">
        <f t="shared" si="1587"/>
        <v xml:space="preserve"> </v>
      </c>
      <c r="W572" s="288"/>
      <c r="X572" s="217"/>
      <c r="Y572" s="285"/>
      <c r="Z572" s="222"/>
      <c r="AA572" s="217" t="str">
        <f t="shared" si="1587"/>
        <v xml:space="preserve"> </v>
      </c>
      <c r="AB572" s="288"/>
      <c r="AC572" s="217"/>
      <c r="AD572" s="285"/>
      <c r="AE572" s="222"/>
      <c r="AF572" s="217" t="str">
        <f t="shared" si="1587"/>
        <v xml:space="preserve"> </v>
      </c>
      <c r="AG572" s="288"/>
      <c r="AH572" s="217"/>
      <c r="AI572" s="285"/>
      <c r="AJ572" s="222"/>
      <c r="AK572" s="217" t="str">
        <f t="shared" si="1587"/>
        <v xml:space="preserve"> </v>
      </c>
      <c r="AL572" s="288"/>
      <c r="AM572" s="217"/>
      <c r="AN572" s="285"/>
      <c r="AO572" s="222"/>
      <c r="AP572" s="217" t="str">
        <f t="shared" si="1587"/>
        <v xml:space="preserve"> </v>
      </c>
      <c r="AQ572" s="288"/>
      <c r="AR572" s="217"/>
      <c r="AS572" s="285"/>
      <c r="AT572" s="222"/>
      <c r="AU572" s="217" t="str">
        <f t="shared" si="1587"/>
        <v xml:space="preserve"> </v>
      </c>
      <c r="AV572" s="288"/>
      <c r="AW572" s="217"/>
      <c r="AX572" s="285"/>
      <c r="AY572" s="222"/>
      <c r="AZ572" s="217" t="str">
        <f t="shared" si="1587"/>
        <v xml:space="preserve"> </v>
      </c>
      <c r="BA572" s="288"/>
      <c r="BB572" s="217"/>
      <c r="BC572" s="285"/>
      <c r="BD572" s="222"/>
      <c r="BE572" s="217" t="str">
        <f t="shared" si="1587"/>
        <v xml:space="preserve"> </v>
      </c>
      <c r="BF572" s="288"/>
      <c r="BG572" s="217"/>
      <c r="BH572" s="285"/>
      <c r="BI572" s="222"/>
      <c r="BJ572" s="217" t="str">
        <f t="shared" si="1587"/>
        <v xml:space="preserve"> </v>
      </c>
      <c r="BK572" s="288"/>
      <c r="BL572" s="217"/>
      <c r="BM572" s="285"/>
      <c r="BN572" s="222"/>
      <c r="BO572" s="217" t="str">
        <f t="shared" si="1587"/>
        <v xml:space="preserve"> </v>
      </c>
      <c r="BP572" s="288"/>
      <c r="BQ572" s="217"/>
      <c r="BR572" s="285"/>
      <c r="BS572" s="222"/>
      <c r="BT572" s="217" t="str">
        <f t="shared" si="1587"/>
        <v xml:space="preserve"> </v>
      </c>
      <c r="BU572" s="288"/>
      <c r="BV572" s="217"/>
      <c r="BW572" s="285"/>
      <c r="BX572" s="222"/>
      <c r="BY572" s="217" t="str">
        <f t="shared" si="1588"/>
        <v xml:space="preserve"> </v>
      </c>
      <c r="BZ572" s="288"/>
      <c r="CA572" s="217"/>
      <c r="CB572" s="285"/>
      <c r="CC572" s="222"/>
      <c r="CD572" s="217" t="str">
        <f t="shared" si="1588"/>
        <v xml:space="preserve"> </v>
      </c>
      <c r="CE572" s="288"/>
      <c r="CF572" s="217"/>
      <c r="CG572" s="285"/>
      <c r="CH572" s="222"/>
      <c r="CI572" s="217" t="str">
        <f t="shared" si="1588"/>
        <v xml:space="preserve"> </v>
      </c>
      <c r="CJ572" s="288"/>
      <c r="CK572" s="217"/>
      <c r="CL572" s="285"/>
      <c r="CM572" s="222"/>
      <c r="CN572" s="217" t="str">
        <f t="shared" si="1588"/>
        <v xml:space="preserve"> </v>
      </c>
      <c r="CO572" s="288"/>
      <c r="CP572" s="217"/>
      <c r="CQ572" s="285"/>
      <c r="CR572" s="222"/>
      <c r="CS572" s="217" t="str">
        <f t="shared" si="1588"/>
        <v xml:space="preserve"> </v>
      </c>
      <c r="CT572" s="288"/>
      <c r="CU572" s="217"/>
      <c r="CV572" s="285"/>
      <c r="CW572" s="222"/>
      <c r="CX572" s="217" t="str">
        <f t="shared" si="1588"/>
        <v xml:space="preserve"> </v>
      </c>
      <c r="CY572" s="288"/>
      <c r="CZ572" s="217"/>
      <c r="DA572" s="285"/>
      <c r="DB572" s="222"/>
      <c r="DC572" s="217" t="str">
        <f t="shared" si="1588"/>
        <v xml:space="preserve"> </v>
      </c>
      <c r="DD572" s="288"/>
      <c r="DE572" s="217"/>
      <c r="DF572" s="285"/>
      <c r="DG572" s="222"/>
      <c r="DH572" s="217" t="str">
        <f t="shared" si="1588"/>
        <v xml:space="preserve"> </v>
      </c>
      <c r="DI572" s="288"/>
      <c r="DJ572" s="217"/>
      <c r="DK572" s="285"/>
      <c r="DL572" s="222"/>
      <c r="DM572" s="217" t="str">
        <f t="shared" si="1588"/>
        <v xml:space="preserve"> </v>
      </c>
      <c r="DN572" s="288"/>
      <c r="DO572" s="217"/>
      <c r="DP572" s="285"/>
      <c r="DQ572" s="222"/>
      <c r="DR572" s="217" t="str">
        <f t="shared" si="1588"/>
        <v xml:space="preserve"> </v>
      </c>
      <c r="DS572" s="288"/>
      <c r="DT572" s="217"/>
      <c r="DU572" s="285"/>
      <c r="DV572" s="222"/>
      <c r="DW572" s="217" t="str">
        <f t="shared" si="1588"/>
        <v xml:space="preserve"> </v>
      </c>
      <c r="DX572" s="288"/>
      <c r="DY572" s="217"/>
      <c r="DZ572" s="285"/>
      <c r="EA572" s="222"/>
      <c r="EB572" s="217" t="str">
        <f t="shared" si="1588"/>
        <v xml:space="preserve"> </v>
      </c>
      <c r="EC572" s="288"/>
      <c r="ED572" s="217"/>
      <c r="EE572" s="285"/>
      <c r="EF572" s="222"/>
      <c r="EG572" s="217" t="str">
        <f t="shared" si="1588"/>
        <v xml:space="preserve"> </v>
      </c>
      <c r="EH572" s="288"/>
      <c r="EI572" s="217"/>
      <c r="EJ572" s="285"/>
      <c r="EK572" s="222"/>
      <c r="EL572" s="217" t="str">
        <f t="shared" si="1589"/>
        <v xml:space="preserve"> </v>
      </c>
      <c r="EM572" s="288"/>
      <c r="EN572" s="217"/>
      <c r="EO572" s="285"/>
      <c r="EP572" s="222"/>
      <c r="EQ572" s="217" t="str">
        <f t="shared" si="1589"/>
        <v xml:space="preserve"> </v>
      </c>
      <c r="ER572" s="288"/>
      <c r="ES572" s="217"/>
      <c r="ET572" s="285"/>
      <c r="EU572" s="222"/>
      <c r="EV572" s="217" t="str">
        <f t="shared" si="1589"/>
        <v xml:space="preserve"> </v>
      </c>
      <c r="EW572" s="288"/>
      <c r="EX572" s="217"/>
      <c r="EY572" s="285"/>
      <c r="EZ572" s="222"/>
      <c r="FA572" s="217" t="str">
        <f t="shared" si="1589"/>
        <v xml:space="preserve"> </v>
      </c>
      <c r="FB572" s="288"/>
      <c r="FC572" s="217"/>
      <c r="FD572" s="285"/>
    </row>
    <row r="573" spans="1:160" ht="15" customHeight="1">
      <c r="A573" s="360"/>
      <c r="B573" s="402"/>
      <c r="C573" s="386"/>
      <c r="D573" s="279"/>
      <c r="E573" s="221" t="str">
        <f t="shared" si="1546"/>
        <v>PM</v>
      </c>
      <c r="F573" s="222"/>
      <c r="G573" s="217" t="str">
        <f t="shared" si="1545"/>
        <v xml:space="preserve"> </v>
      </c>
      <c r="H573" s="288"/>
      <c r="I573" s="217"/>
      <c r="J573" s="285"/>
      <c r="K573" s="222"/>
      <c r="L573" s="217" t="str">
        <f t="shared" si="1587"/>
        <v xml:space="preserve"> </v>
      </c>
      <c r="M573" s="288"/>
      <c r="N573" s="217"/>
      <c r="O573" s="285"/>
      <c r="P573" s="222"/>
      <c r="Q573" s="217" t="str">
        <f t="shared" si="1587"/>
        <v xml:space="preserve"> </v>
      </c>
      <c r="R573" s="288"/>
      <c r="S573" s="217"/>
      <c r="T573" s="285"/>
      <c r="U573" s="222"/>
      <c r="V573" s="217" t="str">
        <f t="shared" si="1587"/>
        <v xml:space="preserve"> </v>
      </c>
      <c r="W573" s="288"/>
      <c r="X573" s="217"/>
      <c r="Y573" s="285"/>
      <c r="Z573" s="222"/>
      <c r="AA573" s="217" t="str">
        <f t="shared" si="1587"/>
        <v xml:space="preserve"> </v>
      </c>
      <c r="AB573" s="288"/>
      <c r="AC573" s="217"/>
      <c r="AD573" s="285"/>
      <c r="AE573" s="222"/>
      <c r="AF573" s="217" t="str">
        <f t="shared" si="1587"/>
        <v xml:space="preserve"> </v>
      </c>
      <c r="AG573" s="288"/>
      <c r="AH573" s="217"/>
      <c r="AI573" s="285"/>
      <c r="AJ573" s="222"/>
      <c r="AK573" s="217" t="str">
        <f t="shared" si="1587"/>
        <v xml:space="preserve"> </v>
      </c>
      <c r="AL573" s="288"/>
      <c r="AM573" s="217"/>
      <c r="AN573" s="285"/>
      <c r="AO573" s="222"/>
      <c r="AP573" s="217" t="str">
        <f t="shared" si="1587"/>
        <v xml:space="preserve"> </v>
      </c>
      <c r="AQ573" s="288"/>
      <c r="AR573" s="217"/>
      <c r="AS573" s="285"/>
      <c r="AT573" s="222"/>
      <c r="AU573" s="217" t="str">
        <f t="shared" si="1587"/>
        <v xml:space="preserve"> </v>
      </c>
      <c r="AV573" s="288"/>
      <c r="AW573" s="217"/>
      <c r="AX573" s="285"/>
      <c r="AY573" s="222"/>
      <c r="AZ573" s="217" t="str">
        <f t="shared" si="1587"/>
        <v xml:space="preserve"> </v>
      </c>
      <c r="BA573" s="288"/>
      <c r="BB573" s="217"/>
      <c r="BC573" s="285"/>
      <c r="BD573" s="222"/>
      <c r="BE573" s="217" t="str">
        <f t="shared" si="1587"/>
        <v xml:space="preserve"> </v>
      </c>
      <c r="BF573" s="288"/>
      <c r="BG573" s="217"/>
      <c r="BH573" s="285"/>
      <c r="BI573" s="222"/>
      <c r="BJ573" s="217" t="str">
        <f t="shared" si="1587"/>
        <v xml:space="preserve"> </v>
      </c>
      <c r="BK573" s="288"/>
      <c r="BL573" s="217"/>
      <c r="BM573" s="285"/>
      <c r="BN573" s="222"/>
      <c r="BO573" s="217" t="str">
        <f t="shared" si="1587"/>
        <v xml:space="preserve"> </v>
      </c>
      <c r="BP573" s="288"/>
      <c r="BQ573" s="217"/>
      <c r="BR573" s="285"/>
      <c r="BS573" s="222"/>
      <c r="BT573" s="217" t="str">
        <f t="shared" si="1587"/>
        <v xml:space="preserve"> </v>
      </c>
      <c r="BU573" s="288"/>
      <c r="BV573" s="217"/>
      <c r="BW573" s="285"/>
      <c r="BX573" s="222"/>
      <c r="BY573" s="217" t="str">
        <f t="shared" si="1588"/>
        <v xml:space="preserve"> </v>
      </c>
      <c r="BZ573" s="288"/>
      <c r="CA573" s="217"/>
      <c r="CB573" s="285"/>
      <c r="CC573" s="222"/>
      <c r="CD573" s="217" t="str">
        <f t="shared" si="1588"/>
        <v xml:space="preserve"> </v>
      </c>
      <c r="CE573" s="288"/>
      <c r="CF573" s="217"/>
      <c r="CG573" s="285"/>
      <c r="CH573" s="222"/>
      <c r="CI573" s="217" t="str">
        <f t="shared" si="1588"/>
        <v xml:space="preserve"> </v>
      </c>
      <c r="CJ573" s="288"/>
      <c r="CK573" s="217"/>
      <c r="CL573" s="285"/>
      <c r="CM573" s="222"/>
      <c r="CN573" s="217" t="str">
        <f t="shared" si="1588"/>
        <v xml:space="preserve"> </v>
      </c>
      <c r="CO573" s="288"/>
      <c r="CP573" s="217"/>
      <c r="CQ573" s="285"/>
      <c r="CR573" s="222"/>
      <c r="CS573" s="217" t="str">
        <f t="shared" si="1588"/>
        <v xml:space="preserve"> </v>
      </c>
      <c r="CT573" s="288"/>
      <c r="CU573" s="217"/>
      <c r="CV573" s="285"/>
      <c r="CW573" s="222"/>
      <c r="CX573" s="217" t="str">
        <f t="shared" si="1588"/>
        <v xml:space="preserve"> </v>
      </c>
      <c r="CY573" s="288"/>
      <c r="CZ573" s="217"/>
      <c r="DA573" s="285"/>
      <c r="DB573" s="222"/>
      <c r="DC573" s="217" t="str">
        <f t="shared" si="1588"/>
        <v xml:space="preserve"> </v>
      </c>
      <c r="DD573" s="288"/>
      <c r="DE573" s="217"/>
      <c r="DF573" s="285"/>
      <c r="DG573" s="222"/>
      <c r="DH573" s="217" t="str">
        <f t="shared" si="1588"/>
        <v xml:space="preserve"> </v>
      </c>
      <c r="DI573" s="288"/>
      <c r="DJ573" s="217"/>
      <c r="DK573" s="285"/>
      <c r="DL573" s="222"/>
      <c r="DM573" s="217" t="str">
        <f t="shared" si="1588"/>
        <v xml:space="preserve"> </v>
      </c>
      <c r="DN573" s="288"/>
      <c r="DO573" s="217"/>
      <c r="DP573" s="285"/>
      <c r="DQ573" s="222"/>
      <c r="DR573" s="217" t="str">
        <f t="shared" si="1588"/>
        <v xml:space="preserve"> </v>
      </c>
      <c r="DS573" s="288"/>
      <c r="DT573" s="217"/>
      <c r="DU573" s="285"/>
      <c r="DV573" s="222"/>
      <c r="DW573" s="217" t="str">
        <f t="shared" si="1588"/>
        <v xml:space="preserve"> </v>
      </c>
      <c r="DX573" s="288"/>
      <c r="DY573" s="217"/>
      <c r="DZ573" s="285"/>
      <c r="EA573" s="222"/>
      <c r="EB573" s="217" t="str">
        <f t="shared" si="1588"/>
        <v xml:space="preserve"> </v>
      </c>
      <c r="EC573" s="288"/>
      <c r="ED573" s="217"/>
      <c r="EE573" s="285"/>
      <c r="EF573" s="222"/>
      <c r="EG573" s="217" t="str">
        <f t="shared" si="1588"/>
        <v xml:space="preserve"> </v>
      </c>
      <c r="EH573" s="288"/>
      <c r="EI573" s="217"/>
      <c r="EJ573" s="285"/>
      <c r="EK573" s="222"/>
      <c r="EL573" s="217" t="str">
        <f t="shared" si="1589"/>
        <v xml:space="preserve"> </v>
      </c>
      <c r="EM573" s="288"/>
      <c r="EN573" s="217"/>
      <c r="EO573" s="285"/>
      <c r="EP573" s="222"/>
      <c r="EQ573" s="217" t="str">
        <f t="shared" si="1589"/>
        <v xml:space="preserve"> </v>
      </c>
      <c r="ER573" s="288"/>
      <c r="ES573" s="217"/>
      <c r="ET573" s="285"/>
      <c r="EU573" s="222"/>
      <c r="EV573" s="217" t="str">
        <f t="shared" si="1589"/>
        <v xml:space="preserve"> </v>
      </c>
      <c r="EW573" s="288"/>
      <c r="EX573" s="217"/>
      <c r="EY573" s="285"/>
      <c r="EZ573" s="222"/>
      <c r="FA573" s="217" t="str">
        <f t="shared" si="1589"/>
        <v xml:space="preserve"> </v>
      </c>
      <c r="FB573" s="288"/>
      <c r="FC573" s="217"/>
      <c r="FD573" s="285"/>
    </row>
    <row r="574" spans="1:160" ht="15" customHeight="1">
      <c r="A574" s="360">
        <f>IF($A572+1=8,1, $A572+1)</f>
        <v>7</v>
      </c>
      <c r="B574" s="402"/>
      <c r="C574" s="386">
        <f>C572+1</f>
        <v>43373</v>
      </c>
      <c r="D574" s="278" t="s">
        <v>80</v>
      </c>
      <c r="E574" s="221" t="str">
        <f t="shared" si="1546"/>
        <v>AM</v>
      </c>
      <c r="F574" s="222"/>
      <c r="G574" s="217" t="str">
        <f t="shared" si="1545"/>
        <v xml:space="preserve"> </v>
      </c>
      <c r="H574" s="288"/>
      <c r="I574" s="217"/>
      <c r="J574" s="285"/>
      <c r="K574" s="222"/>
      <c r="L574" s="217" t="str">
        <f t="shared" si="1587"/>
        <v xml:space="preserve"> </v>
      </c>
      <c r="M574" s="288"/>
      <c r="N574" s="217"/>
      <c r="O574" s="285"/>
      <c r="P574" s="222"/>
      <c r="Q574" s="217" t="str">
        <f t="shared" si="1587"/>
        <v xml:space="preserve"> </v>
      </c>
      <c r="R574" s="288"/>
      <c r="S574" s="217"/>
      <c r="T574" s="285"/>
      <c r="U574" s="222"/>
      <c r="V574" s="217" t="str">
        <f t="shared" si="1587"/>
        <v xml:space="preserve"> </v>
      </c>
      <c r="W574" s="288"/>
      <c r="X574" s="217"/>
      <c r="Y574" s="285"/>
      <c r="Z574" s="222"/>
      <c r="AA574" s="217" t="str">
        <f t="shared" si="1587"/>
        <v xml:space="preserve"> </v>
      </c>
      <c r="AB574" s="288"/>
      <c r="AC574" s="217"/>
      <c r="AD574" s="285"/>
      <c r="AE574" s="222"/>
      <c r="AF574" s="217" t="str">
        <f t="shared" si="1587"/>
        <v xml:space="preserve"> </v>
      </c>
      <c r="AG574" s="288"/>
      <c r="AH574" s="217"/>
      <c r="AI574" s="285"/>
      <c r="AJ574" s="222"/>
      <c r="AK574" s="217" t="str">
        <f t="shared" si="1587"/>
        <v xml:space="preserve"> </v>
      </c>
      <c r="AL574" s="288"/>
      <c r="AM574" s="217"/>
      <c r="AN574" s="285"/>
      <c r="AO574" s="222"/>
      <c r="AP574" s="217" t="str">
        <f t="shared" si="1587"/>
        <v xml:space="preserve"> </v>
      </c>
      <c r="AQ574" s="288"/>
      <c r="AR574" s="217"/>
      <c r="AS574" s="285"/>
      <c r="AT574" s="222"/>
      <c r="AU574" s="217" t="str">
        <f t="shared" si="1587"/>
        <v xml:space="preserve"> </v>
      </c>
      <c r="AV574" s="288"/>
      <c r="AW574" s="217"/>
      <c r="AX574" s="285"/>
      <c r="AY574" s="222"/>
      <c r="AZ574" s="217" t="str">
        <f t="shared" si="1587"/>
        <v xml:space="preserve"> </v>
      </c>
      <c r="BA574" s="288"/>
      <c r="BB574" s="217"/>
      <c r="BC574" s="285"/>
      <c r="BD574" s="222"/>
      <c r="BE574" s="217" t="str">
        <f t="shared" si="1587"/>
        <v xml:space="preserve"> </v>
      </c>
      <c r="BF574" s="288"/>
      <c r="BG574" s="217"/>
      <c r="BH574" s="285"/>
      <c r="BI574" s="222"/>
      <c r="BJ574" s="217" t="str">
        <f t="shared" si="1587"/>
        <v xml:space="preserve"> </v>
      </c>
      <c r="BK574" s="288"/>
      <c r="BL574" s="217"/>
      <c r="BM574" s="285"/>
      <c r="BN574" s="222"/>
      <c r="BO574" s="217" t="str">
        <f t="shared" si="1587"/>
        <v xml:space="preserve"> </v>
      </c>
      <c r="BP574" s="288"/>
      <c r="BQ574" s="217"/>
      <c r="BR574" s="285"/>
      <c r="BS574" s="222"/>
      <c r="BT574" s="217" t="str">
        <f t="shared" si="1587"/>
        <v xml:space="preserve"> </v>
      </c>
      <c r="BU574" s="288"/>
      <c r="BV574" s="217"/>
      <c r="BW574" s="285"/>
      <c r="BX574" s="222"/>
      <c r="BY574" s="217" t="str">
        <f t="shared" si="1588"/>
        <v xml:space="preserve"> </v>
      </c>
      <c r="BZ574" s="288"/>
      <c r="CA574" s="217"/>
      <c r="CB574" s="285"/>
      <c r="CC574" s="222"/>
      <c r="CD574" s="217" t="str">
        <f t="shared" si="1588"/>
        <v xml:space="preserve"> </v>
      </c>
      <c r="CE574" s="288"/>
      <c r="CF574" s="217"/>
      <c r="CG574" s="285"/>
      <c r="CH574" s="222"/>
      <c r="CI574" s="217" t="str">
        <f t="shared" si="1588"/>
        <v xml:space="preserve"> </v>
      </c>
      <c r="CJ574" s="288"/>
      <c r="CK574" s="217"/>
      <c r="CL574" s="285"/>
      <c r="CM574" s="222"/>
      <c r="CN574" s="217" t="str">
        <f t="shared" si="1588"/>
        <v xml:space="preserve"> </v>
      </c>
      <c r="CO574" s="288"/>
      <c r="CP574" s="217"/>
      <c r="CQ574" s="285"/>
      <c r="CR574" s="222"/>
      <c r="CS574" s="217" t="str">
        <f t="shared" si="1588"/>
        <v xml:space="preserve"> </v>
      </c>
      <c r="CT574" s="288"/>
      <c r="CU574" s="217"/>
      <c r="CV574" s="285"/>
      <c r="CW574" s="222"/>
      <c r="CX574" s="217" t="str">
        <f t="shared" si="1588"/>
        <v xml:space="preserve"> </v>
      </c>
      <c r="CY574" s="288"/>
      <c r="CZ574" s="217"/>
      <c r="DA574" s="285"/>
      <c r="DB574" s="222"/>
      <c r="DC574" s="217" t="str">
        <f t="shared" si="1588"/>
        <v xml:space="preserve"> </v>
      </c>
      <c r="DD574" s="288"/>
      <c r="DE574" s="217"/>
      <c r="DF574" s="285"/>
      <c r="DG574" s="222"/>
      <c r="DH574" s="217" t="str">
        <f t="shared" si="1588"/>
        <v xml:space="preserve"> </v>
      </c>
      <c r="DI574" s="288"/>
      <c r="DJ574" s="217"/>
      <c r="DK574" s="285"/>
      <c r="DL574" s="222"/>
      <c r="DM574" s="217" t="str">
        <f t="shared" si="1588"/>
        <v xml:space="preserve"> </v>
      </c>
      <c r="DN574" s="288"/>
      <c r="DO574" s="217"/>
      <c r="DP574" s="285"/>
      <c r="DQ574" s="222"/>
      <c r="DR574" s="217" t="str">
        <f t="shared" si="1588"/>
        <v xml:space="preserve"> </v>
      </c>
      <c r="DS574" s="288"/>
      <c r="DT574" s="217"/>
      <c r="DU574" s="285"/>
      <c r="DV574" s="222"/>
      <c r="DW574" s="217" t="str">
        <f t="shared" si="1588"/>
        <v xml:space="preserve"> </v>
      </c>
      <c r="DX574" s="288"/>
      <c r="DY574" s="217"/>
      <c r="DZ574" s="285"/>
      <c r="EA574" s="222"/>
      <c r="EB574" s="217" t="str">
        <f t="shared" si="1588"/>
        <v xml:space="preserve"> </v>
      </c>
      <c r="EC574" s="288"/>
      <c r="ED574" s="217"/>
      <c r="EE574" s="285"/>
      <c r="EF574" s="222"/>
      <c r="EG574" s="217" t="str">
        <f t="shared" si="1588"/>
        <v xml:space="preserve"> </v>
      </c>
      <c r="EH574" s="288"/>
      <c r="EI574" s="217"/>
      <c r="EJ574" s="285"/>
      <c r="EK574" s="222"/>
      <c r="EL574" s="217" t="str">
        <f t="shared" si="1589"/>
        <v xml:space="preserve"> </v>
      </c>
      <c r="EM574" s="288"/>
      <c r="EN574" s="217"/>
      <c r="EO574" s="285"/>
      <c r="EP574" s="222"/>
      <c r="EQ574" s="217" t="str">
        <f t="shared" si="1589"/>
        <v xml:space="preserve"> </v>
      </c>
      <c r="ER574" s="288"/>
      <c r="ES574" s="217"/>
      <c r="ET574" s="285"/>
      <c r="EU574" s="222"/>
      <c r="EV574" s="217" t="str">
        <f t="shared" si="1589"/>
        <v xml:space="preserve"> </v>
      </c>
      <c r="EW574" s="288"/>
      <c r="EX574" s="217"/>
      <c r="EY574" s="285"/>
      <c r="EZ574" s="222"/>
      <c r="FA574" s="217" t="str">
        <f t="shared" si="1589"/>
        <v xml:space="preserve"> </v>
      </c>
      <c r="FB574" s="288"/>
      <c r="FC574" s="217"/>
      <c r="FD574" s="285"/>
    </row>
    <row r="575" spans="1:160" ht="15" customHeight="1">
      <c r="A575" s="360"/>
      <c r="B575" s="402"/>
      <c r="C575" s="386"/>
      <c r="D575" s="279"/>
      <c r="E575" s="221" t="str">
        <f t="shared" si="1546"/>
        <v>PM</v>
      </c>
      <c r="F575" s="222"/>
      <c r="G575" s="217" t="str">
        <f t="shared" si="1545"/>
        <v xml:space="preserve"> </v>
      </c>
      <c r="H575" s="288"/>
      <c r="I575" s="217"/>
      <c r="J575" s="285"/>
      <c r="K575" s="222"/>
      <c r="L575" s="217" t="str">
        <f t="shared" si="1587"/>
        <v xml:space="preserve"> </v>
      </c>
      <c r="M575" s="288"/>
      <c r="N575" s="217"/>
      <c r="O575" s="285"/>
      <c r="P575" s="222"/>
      <c r="Q575" s="217" t="str">
        <f t="shared" si="1587"/>
        <v xml:space="preserve"> </v>
      </c>
      <c r="R575" s="288"/>
      <c r="S575" s="217"/>
      <c r="T575" s="285"/>
      <c r="U575" s="222"/>
      <c r="V575" s="217" t="str">
        <f t="shared" si="1587"/>
        <v xml:space="preserve"> </v>
      </c>
      <c r="W575" s="288"/>
      <c r="X575" s="217"/>
      <c r="Y575" s="285"/>
      <c r="Z575" s="222"/>
      <c r="AA575" s="217" t="str">
        <f t="shared" si="1587"/>
        <v xml:space="preserve"> </v>
      </c>
      <c r="AB575" s="288"/>
      <c r="AC575" s="217"/>
      <c r="AD575" s="285"/>
      <c r="AE575" s="222"/>
      <c r="AF575" s="217" t="str">
        <f t="shared" si="1587"/>
        <v xml:space="preserve"> </v>
      </c>
      <c r="AG575" s="288"/>
      <c r="AH575" s="217"/>
      <c r="AI575" s="285"/>
      <c r="AJ575" s="222"/>
      <c r="AK575" s="217" t="str">
        <f t="shared" si="1587"/>
        <v xml:space="preserve"> </v>
      </c>
      <c r="AL575" s="288"/>
      <c r="AM575" s="217"/>
      <c r="AN575" s="285"/>
      <c r="AO575" s="222"/>
      <c r="AP575" s="217" t="str">
        <f t="shared" si="1587"/>
        <v xml:space="preserve"> </v>
      </c>
      <c r="AQ575" s="288"/>
      <c r="AR575" s="217"/>
      <c r="AS575" s="285"/>
      <c r="AT575" s="222"/>
      <c r="AU575" s="217" t="str">
        <f t="shared" si="1587"/>
        <v xml:space="preserve"> </v>
      </c>
      <c r="AV575" s="288"/>
      <c r="AW575" s="217"/>
      <c r="AX575" s="285"/>
      <c r="AY575" s="222"/>
      <c r="AZ575" s="217" t="str">
        <f t="shared" si="1587"/>
        <v xml:space="preserve"> </v>
      </c>
      <c r="BA575" s="288"/>
      <c r="BB575" s="217"/>
      <c r="BC575" s="285"/>
      <c r="BD575" s="222"/>
      <c r="BE575" s="217" t="str">
        <f t="shared" si="1587"/>
        <v xml:space="preserve"> </v>
      </c>
      <c r="BF575" s="288"/>
      <c r="BG575" s="217"/>
      <c r="BH575" s="285"/>
      <c r="BI575" s="222"/>
      <c r="BJ575" s="217" t="str">
        <f t="shared" si="1587"/>
        <v xml:space="preserve"> </v>
      </c>
      <c r="BK575" s="288"/>
      <c r="BL575" s="217"/>
      <c r="BM575" s="285"/>
      <c r="BN575" s="222"/>
      <c r="BO575" s="217" t="str">
        <f t="shared" si="1587"/>
        <v xml:space="preserve"> </v>
      </c>
      <c r="BP575" s="288"/>
      <c r="BQ575" s="217"/>
      <c r="BR575" s="285"/>
      <c r="BS575" s="222"/>
      <c r="BT575" s="217" t="str">
        <f t="shared" si="1587"/>
        <v xml:space="preserve"> </v>
      </c>
      <c r="BU575" s="288"/>
      <c r="BV575" s="217"/>
      <c r="BW575" s="285"/>
      <c r="BX575" s="222"/>
      <c r="BY575" s="217" t="str">
        <f t="shared" si="1588"/>
        <v xml:space="preserve"> </v>
      </c>
      <c r="BZ575" s="288"/>
      <c r="CA575" s="217"/>
      <c r="CB575" s="285"/>
      <c r="CC575" s="222"/>
      <c r="CD575" s="217" t="str">
        <f t="shared" si="1588"/>
        <v xml:space="preserve"> </v>
      </c>
      <c r="CE575" s="288"/>
      <c r="CF575" s="217"/>
      <c r="CG575" s="285"/>
      <c r="CH575" s="222"/>
      <c r="CI575" s="217" t="str">
        <f t="shared" si="1588"/>
        <v xml:space="preserve"> </v>
      </c>
      <c r="CJ575" s="288"/>
      <c r="CK575" s="217"/>
      <c r="CL575" s="285"/>
      <c r="CM575" s="222"/>
      <c r="CN575" s="217" t="str">
        <f t="shared" si="1588"/>
        <v xml:space="preserve"> </v>
      </c>
      <c r="CO575" s="288"/>
      <c r="CP575" s="217"/>
      <c r="CQ575" s="285"/>
      <c r="CR575" s="222"/>
      <c r="CS575" s="217" t="str">
        <f t="shared" si="1588"/>
        <v xml:space="preserve"> </v>
      </c>
      <c r="CT575" s="288"/>
      <c r="CU575" s="217"/>
      <c r="CV575" s="285"/>
      <c r="CW575" s="222"/>
      <c r="CX575" s="217" t="str">
        <f t="shared" si="1588"/>
        <v xml:space="preserve"> </v>
      </c>
      <c r="CY575" s="288"/>
      <c r="CZ575" s="217"/>
      <c r="DA575" s="285"/>
      <c r="DB575" s="222"/>
      <c r="DC575" s="217" t="str">
        <f t="shared" si="1588"/>
        <v xml:space="preserve"> </v>
      </c>
      <c r="DD575" s="288"/>
      <c r="DE575" s="217"/>
      <c r="DF575" s="285"/>
      <c r="DG575" s="222"/>
      <c r="DH575" s="217" t="str">
        <f t="shared" si="1588"/>
        <v xml:space="preserve"> </v>
      </c>
      <c r="DI575" s="288"/>
      <c r="DJ575" s="217"/>
      <c r="DK575" s="285"/>
      <c r="DL575" s="222"/>
      <c r="DM575" s="217" t="str">
        <f t="shared" si="1588"/>
        <v xml:space="preserve"> </v>
      </c>
      <c r="DN575" s="288"/>
      <c r="DO575" s="217"/>
      <c r="DP575" s="285"/>
      <c r="DQ575" s="222"/>
      <c r="DR575" s="217" t="str">
        <f t="shared" si="1588"/>
        <v xml:space="preserve"> </v>
      </c>
      <c r="DS575" s="288"/>
      <c r="DT575" s="217"/>
      <c r="DU575" s="285"/>
      <c r="DV575" s="222"/>
      <c r="DW575" s="217" t="str">
        <f t="shared" si="1588"/>
        <v xml:space="preserve"> </v>
      </c>
      <c r="DX575" s="288"/>
      <c r="DY575" s="217"/>
      <c r="DZ575" s="285"/>
      <c r="EA575" s="222"/>
      <c r="EB575" s="217" t="str">
        <f t="shared" si="1588"/>
        <v xml:space="preserve"> </v>
      </c>
      <c r="EC575" s="288"/>
      <c r="ED575" s="217"/>
      <c r="EE575" s="285"/>
      <c r="EF575" s="222"/>
      <c r="EG575" s="217" t="str">
        <f t="shared" si="1588"/>
        <v xml:space="preserve"> </v>
      </c>
      <c r="EH575" s="288"/>
      <c r="EI575" s="217"/>
      <c r="EJ575" s="285"/>
      <c r="EK575" s="222"/>
      <c r="EL575" s="217" t="str">
        <f t="shared" si="1589"/>
        <v xml:space="preserve"> </v>
      </c>
      <c r="EM575" s="288"/>
      <c r="EN575" s="217"/>
      <c r="EO575" s="285"/>
      <c r="EP575" s="222"/>
      <c r="EQ575" s="217" t="str">
        <f t="shared" si="1589"/>
        <v xml:space="preserve"> </v>
      </c>
      <c r="ER575" s="288"/>
      <c r="ES575" s="217"/>
      <c r="ET575" s="285"/>
      <c r="EU575" s="222"/>
      <c r="EV575" s="217" t="str">
        <f t="shared" si="1589"/>
        <v xml:space="preserve"> </v>
      </c>
      <c r="EW575" s="288"/>
      <c r="EX575" s="217"/>
      <c r="EY575" s="285"/>
      <c r="EZ575" s="222"/>
      <c r="FA575" s="217" t="str">
        <f t="shared" si="1589"/>
        <v xml:space="preserve"> </v>
      </c>
      <c r="FB575" s="288"/>
      <c r="FC575" s="217"/>
      <c r="FD575" s="285"/>
    </row>
    <row r="576" spans="1:160" ht="15" customHeight="1">
      <c r="A576" s="361">
        <f>IF($A574+1=8,1, $A574+1)</f>
        <v>1</v>
      </c>
      <c r="B576" s="401"/>
      <c r="C576" s="385">
        <f>C574+1</f>
        <v>43374</v>
      </c>
      <c r="D576" s="275" t="s">
        <v>74</v>
      </c>
      <c r="E576" s="11" t="str">
        <f t="shared" si="1546"/>
        <v>AM</v>
      </c>
      <c r="F576" s="156"/>
      <c r="G576" s="155" t="str">
        <f t="shared" si="1545"/>
        <v xml:space="preserve"> </v>
      </c>
      <c r="H576" s="287"/>
      <c r="I576" s="155"/>
      <c r="J576" s="286"/>
      <c r="K576" s="156"/>
      <c r="L576" s="155" t="str">
        <f t="shared" si="1587"/>
        <v xml:space="preserve"> </v>
      </c>
      <c r="M576" s="287"/>
      <c r="N576" s="155"/>
      <c r="O576" s="286"/>
      <c r="P576" s="156"/>
      <c r="Q576" s="155" t="str">
        <f t="shared" si="1587"/>
        <v xml:space="preserve"> </v>
      </c>
      <c r="R576" s="287"/>
      <c r="S576" s="155"/>
      <c r="T576" s="286"/>
      <c r="U576" s="156"/>
      <c r="V576" s="155" t="str">
        <f t="shared" si="1587"/>
        <v xml:space="preserve"> </v>
      </c>
      <c r="W576" s="287"/>
      <c r="X576" s="155"/>
      <c r="Y576" s="286"/>
      <c r="Z576" s="156"/>
      <c r="AA576" s="155" t="str">
        <f t="shared" si="1587"/>
        <v xml:space="preserve"> </v>
      </c>
      <c r="AB576" s="287"/>
      <c r="AC576" s="155"/>
      <c r="AD576" s="286"/>
      <c r="AE576" s="156"/>
      <c r="AF576" s="155" t="str">
        <f t="shared" si="1587"/>
        <v xml:space="preserve"> </v>
      </c>
      <c r="AG576" s="287"/>
      <c r="AH576" s="155"/>
      <c r="AI576" s="286"/>
      <c r="AJ576" s="156"/>
      <c r="AK576" s="155" t="str">
        <f t="shared" si="1587"/>
        <v xml:space="preserve"> </v>
      </c>
      <c r="AL576" s="287"/>
      <c r="AM576" s="155"/>
      <c r="AN576" s="286"/>
      <c r="AO576" s="156"/>
      <c r="AP576" s="155" t="str">
        <f t="shared" si="1587"/>
        <v xml:space="preserve"> </v>
      </c>
      <c r="AQ576" s="287"/>
      <c r="AR576" s="155"/>
      <c r="AS576" s="286"/>
      <c r="AT576" s="156"/>
      <c r="AU576" s="155" t="str">
        <f t="shared" si="1587"/>
        <v xml:space="preserve"> </v>
      </c>
      <c r="AV576" s="287"/>
      <c r="AW576" s="155"/>
      <c r="AX576" s="286"/>
      <c r="AY576" s="156"/>
      <c r="AZ576" s="155" t="str">
        <f t="shared" si="1587"/>
        <v xml:space="preserve"> </v>
      </c>
      <c r="BA576" s="287"/>
      <c r="BB576" s="155"/>
      <c r="BC576" s="286"/>
      <c r="BD576" s="156"/>
      <c r="BE576" s="155" t="str">
        <f t="shared" si="1587"/>
        <v xml:space="preserve"> </v>
      </c>
      <c r="BF576" s="287"/>
      <c r="BG576" s="155"/>
      <c r="BH576" s="286"/>
      <c r="BI576" s="156"/>
      <c r="BJ576" s="155" t="str">
        <f t="shared" si="1587"/>
        <v xml:space="preserve"> </v>
      </c>
      <c r="BK576" s="287"/>
      <c r="BL576" s="155"/>
      <c r="BM576" s="286"/>
      <c r="BN576" s="156"/>
      <c r="BO576" s="155" t="str">
        <f t="shared" si="1587"/>
        <v xml:space="preserve"> </v>
      </c>
      <c r="BP576" s="287"/>
      <c r="BQ576" s="155"/>
      <c r="BR576" s="286"/>
      <c r="BS576" s="156"/>
      <c r="BT576" s="155" t="str">
        <f t="shared" si="1587"/>
        <v xml:space="preserve"> </v>
      </c>
      <c r="BU576" s="287"/>
      <c r="BV576" s="155"/>
      <c r="BW576" s="286"/>
      <c r="BX576" s="156"/>
      <c r="BY576" s="155" t="str">
        <f t="shared" si="1588"/>
        <v xml:space="preserve"> </v>
      </c>
      <c r="BZ576" s="287"/>
      <c r="CA576" s="155"/>
      <c r="CB576" s="286"/>
      <c r="CC576" s="156"/>
      <c r="CD576" s="155" t="str">
        <f t="shared" si="1588"/>
        <v xml:space="preserve"> </v>
      </c>
      <c r="CE576" s="287"/>
      <c r="CF576" s="155"/>
      <c r="CG576" s="286"/>
      <c r="CH576" s="156"/>
      <c r="CI576" s="155" t="str">
        <f t="shared" si="1588"/>
        <v xml:space="preserve"> </v>
      </c>
      <c r="CJ576" s="287"/>
      <c r="CK576" s="155"/>
      <c r="CL576" s="286"/>
      <c r="CM576" s="156"/>
      <c r="CN576" s="155" t="str">
        <f t="shared" si="1588"/>
        <v xml:space="preserve"> </v>
      </c>
      <c r="CO576" s="287"/>
      <c r="CP576" s="155"/>
      <c r="CQ576" s="286"/>
      <c r="CR576" s="156"/>
      <c r="CS576" s="155" t="str">
        <f t="shared" si="1588"/>
        <v xml:space="preserve"> </v>
      </c>
      <c r="CT576" s="287"/>
      <c r="CU576" s="155"/>
      <c r="CV576" s="286"/>
      <c r="CW576" s="156"/>
      <c r="CX576" s="155" t="str">
        <f t="shared" si="1588"/>
        <v xml:space="preserve"> </v>
      </c>
      <c r="CY576" s="287"/>
      <c r="CZ576" s="155"/>
      <c r="DA576" s="286"/>
      <c r="DB576" s="156"/>
      <c r="DC576" s="155" t="str">
        <f t="shared" si="1588"/>
        <v xml:space="preserve"> </v>
      </c>
      <c r="DD576" s="287"/>
      <c r="DE576" s="155"/>
      <c r="DF576" s="286"/>
      <c r="DG576" s="156"/>
      <c r="DH576" s="155" t="str">
        <f t="shared" si="1588"/>
        <v xml:space="preserve"> </v>
      </c>
      <c r="DI576" s="287"/>
      <c r="DJ576" s="155"/>
      <c r="DK576" s="286"/>
      <c r="DL576" s="156"/>
      <c r="DM576" s="155" t="str">
        <f t="shared" si="1588"/>
        <v xml:space="preserve"> </v>
      </c>
      <c r="DN576" s="287"/>
      <c r="DO576" s="155"/>
      <c r="DP576" s="286"/>
      <c r="DQ576" s="156"/>
      <c r="DR576" s="155" t="str">
        <f t="shared" si="1588"/>
        <v xml:space="preserve"> </v>
      </c>
      <c r="DS576" s="287"/>
      <c r="DT576" s="155"/>
      <c r="DU576" s="286"/>
      <c r="DV576" s="156"/>
      <c r="DW576" s="155" t="str">
        <f t="shared" si="1588"/>
        <v xml:space="preserve"> </v>
      </c>
      <c r="DX576" s="287"/>
      <c r="DY576" s="155"/>
      <c r="DZ576" s="286"/>
      <c r="EA576" s="156"/>
      <c r="EB576" s="155" t="str">
        <f t="shared" si="1588"/>
        <v xml:space="preserve"> </v>
      </c>
      <c r="EC576" s="287"/>
      <c r="ED576" s="155"/>
      <c r="EE576" s="286"/>
      <c r="EF576" s="156"/>
      <c r="EG576" s="155" t="str">
        <f t="shared" si="1588"/>
        <v xml:space="preserve"> </v>
      </c>
      <c r="EH576" s="287"/>
      <c r="EI576" s="155"/>
      <c r="EJ576" s="286"/>
      <c r="EK576" s="156"/>
      <c r="EL576" s="155" t="str">
        <f t="shared" si="1589"/>
        <v xml:space="preserve"> </v>
      </c>
      <c r="EM576" s="287"/>
      <c r="EN576" s="155"/>
      <c r="EO576" s="286"/>
      <c r="EP576" s="156"/>
      <c r="EQ576" s="155" t="str">
        <f t="shared" si="1589"/>
        <v xml:space="preserve"> </v>
      </c>
      <c r="ER576" s="287"/>
      <c r="ES576" s="155"/>
      <c r="ET576" s="286"/>
      <c r="EU576" s="156"/>
      <c r="EV576" s="155" t="str">
        <f t="shared" si="1589"/>
        <v xml:space="preserve"> </v>
      </c>
      <c r="EW576" s="287"/>
      <c r="EX576" s="155"/>
      <c r="EY576" s="286"/>
      <c r="EZ576" s="156"/>
      <c r="FA576" s="155" t="str">
        <f t="shared" si="1589"/>
        <v xml:space="preserve"> </v>
      </c>
      <c r="FB576" s="287"/>
      <c r="FC576" s="155"/>
      <c r="FD576" s="286"/>
    </row>
    <row r="577" spans="1:160" ht="15" customHeight="1">
      <c r="A577" s="361"/>
      <c r="B577" s="401"/>
      <c r="C577" s="385"/>
      <c r="D577" s="277"/>
      <c r="E577" s="11" t="str">
        <f t="shared" si="1546"/>
        <v>PM</v>
      </c>
      <c r="F577" s="156"/>
      <c r="G577" s="155" t="str">
        <f t="shared" si="1545"/>
        <v xml:space="preserve"> </v>
      </c>
      <c r="H577" s="287"/>
      <c r="I577" s="155"/>
      <c r="J577" s="286"/>
      <c r="K577" s="156"/>
      <c r="L577" s="155" t="str">
        <f t="shared" si="1587"/>
        <v xml:space="preserve"> </v>
      </c>
      <c r="M577" s="287"/>
      <c r="N577" s="155"/>
      <c r="O577" s="286"/>
      <c r="P577" s="156"/>
      <c r="Q577" s="155" t="str">
        <f t="shared" si="1587"/>
        <v xml:space="preserve"> </v>
      </c>
      <c r="R577" s="287"/>
      <c r="S577" s="155"/>
      <c r="T577" s="286"/>
      <c r="U577" s="156"/>
      <c r="V577" s="155" t="str">
        <f t="shared" si="1587"/>
        <v xml:space="preserve"> </v>
      </c>
      <c r="W577" s="287"/>
      <c r="X577" s="155"/>
      <c r="Y577" s="286"/>
      <c r="Z577" s="156"/>
      <c r="AA577" s="155" t="str">
        <f t="shared" si="1587"/>
        <v xml:space="preserve"> </v>
      </c>
      <c r="AB577" s="287"/>
      <c r="AC577" s="155"/>
      <c r="AD577" s="286"/>
      <c r="AE577" s="156"/>
      <c r="AF577" s="155" t="str">
        <f t="shared" si="1587"/>
        <v xml:space="preserve"> </v>
      </c>
      <c r="AG577" s="287"/>
      <c r="AH577" s="155"/>
      <c r="AI577" s="286"/>
      <c r="AJ577" s="156"/>
      <c r="AK577" s="155" t="str">
        <f t="shared" si="1587"/>
        <v xml:space="preserve"> </v>
      </c>
      <c r="AL577" s="287"/>
      <c r="AM577" s="155"/>
      <c r="AN577" s="286"/>
      <c r="AO577" s="156"/>
      <c r="AP577" s="155" t="str">
        <f t="shared" si="1587"/>
        <v xml:space="preserve"> </v>
      </c>
      <c r="AQ577" s="287"/>
      <c r="AR577" s="155"/>
      <c r="AS577" s="286"/>
      <c r="AT577" s="156"/>
      <c r="AU577" s="155" t="str">
        <f t="shared" si="1587"/>
        <v xml:space="preserve"> </v>
      </c>
      <c r="AV577" s="287"/>
      <c r="AW577" s="155"/>
      <c r="AX577" s="286"/>
      <c r="AY577" s="156"/>
      <c r="AZ577" s="155" t="str">
        <f t="shared" si="1587"/>
        <v xml:space="preserve"> </v>
      </c>
      <c r="BA577" s="287"/>
      <c r="BB577" s="155"/>
      <c r="BC577" s="286"/>
      <c r="BD577" s="156"/>
      <c r="BE577" s="155" t="str">
        <f t="shared" si="1587"/>
        <v xml:space="preserve"> </v>
      </c>
      <c r="BF577" s="287"/>
      <c r="BG577" s="155"/>
      <c r="BH577" s="286"/>
      <c r="BI577" s="156"/>
      <c r="BJ577" s="155" t="str">
        <f t="shared" si="1587"/>
        <v xml:space="preserve"> </v>
      </c>
      <c r="BK577" s="287"/>
      <c r="BL577" s="155"/>
      <c r="BM577" s="286"/>
      <c r="BN577" s="156"/>
      <c r="BO577" s="155" t="str">
        <f t="shared" si="1587"/>
        <v xml:space="preserve"> </v>
      </c>
      <c r="BP577" s="287"/>
      <c r="BQ577" s="155"/>
      <c r="BR577" s="286"/>
      <c r="BS577" s="156"/>
      <c r="BT577" s="155" t="str">
        <f t="shared" si="1587"/>
        <v xml:space="preserve"> </v>
      </c>
      <c r="BU577" s="287"/>
      <c r="BV577" s="155"/>
      <c r="BW577" s="286"/>
      <c r="BX577" s="156"/>
      <c r="BY577" s="155" t="str">
        <f t="shared" si="1588"/>
        <v xml:space="preserve"> </v>
      </c>
      <c r="BZ577" s="287"/>
      <c r="CA577" s="155"/>
      <c r="CB577" s="286"/>
      <c r="CC577" s="156"/>
      <c r="CD577" s="155" t="str">
        <f t="shared" si="1588"/>
        <v xml:space="preserve"> </v>
      </c>
      <c r="CE577" s="287"/>
      <c r="CF577" s="155"/>
      <c r="CG577" s="286"/>
      <c r="CH577" s="156"/>
      <c r="CI577" s="155" t="str">
        <f t="shared" si="1588"/>
        <v xml:space="preserve"> </v>
      </c>
      <c r="CJ577" s="287"/>
      <c r="CK577" s="155"/>
      <c r="CL577" s="286"/>
      <c r="CM577" s="156"/>
      <c r="CN577" s="155" t="str">
        <f t="shared" si="1588"/>
        <v xml:space="preserve"> </v>
      </c>
      <c r="CO577" s="287"/>
      <c r="CP577" s="155"/>
      <c r="CQ577" s="286"/>
      <c r="CR577" s="156"/>
      <c r="CS577" s="155" t="str">
        <f t="shared" si="1588"/>
        <v xml:space="preserve"> </v>
      </c>
      <c r="CT577" s="287"/>
      <c r="CU577" s="155"/>
      <c r="CV577" s="286"/>
      <c r="CW577" s="156"/>
      <c r="CX577" s="155" t="str">
        <f t="shared" si="1588"/>
        <v xml:space="preserve"> </v>
      </c>
      <c r="CY577" s="287"/>
      <c r="CZ577" s="155"/>
      <c r="DA577" s="286"/>
      <c r="DB577" s="156"/>
      <c r="DC577" s="155" t="str">
        <f t="shared" si="1588"/>
        <v xml:space="preserve"> </v>
      </c>
      <c r="DD577" s="287"/>
      <c r="DE577" s="155"/>
      <c r="DF577" s="286"/>
      <c r="DG577" s="156"/>
      <c r="DH577" s="155" t="str">
        <f t="shared" si="1588"/>
        <v xml:space="preserve"> </v>
      </c>
      <c r="DI577" s="287"/>
      <c r="DJ577" s="155"/>
      <c r="DK577" s="286"/>
      <c r="DL577" s="156"/>
      <c r="DM577" s="155" t="str">
        <f t="shared" si="1588"/>
        <v xml:space="preserve"> </v>
      </c>
      <c r="DN577" s="287"/>
      <c r="DO577" s="155"/>
      <c r="DP577" s="286"/>
      <c r="DQ577" s="156"/>
      <c r="DR577" s="155" t="str">
        <f t="shared" si="1588"/>
        <v xml:space="preserve"> </v>
      </c>
      <c r="DS577" s="287"/>
      <c r="DT577" s="155"/>
      <c r="DU577" s="286"/>
      <c r="DV577" s="156"/>
      <c r="DW577" s="155" t="str">
        <f t="shared" si="1588"/>
        <v xml:space="preserve"> </v>
      </c>
      <c r="DX577" s="287"/>
      <c r="DY577" s="155"/>
      <c r="DZ577" s="286"/>
      <c r="EA577" s="156"/>
      <c r="EB577" s="155" t="str">
        <f t="shared" si="1588"/>
        <v xml:space="preserve"> </v>
      </c>
      <c r="EC577" s="287"/>
      <c r="ED577" s="155"/>
      <c r="EE577" s="286"/>
      <c r="EF577" s="156"/>
      <c r="EG577" s="155" t="str">
        <f t="shared" si="1588"/>
        <v xml:space="preserve"> </v>
      </c>
      <c r="EH577" s="287"/>
      <c r="EI577" s="155"/>
      <c r="EJ577" s="286"/>
      <c r="EK577" s="156"/>
      <c r="EL577" s="155" t="str">
        <f t="shared" si="1589"/>
        <v xml:space="preserve"> </v>
      </c>
      <c r="EM577" s="287"/>
      <c r="EN577" s="155"/>
      <c r="EO577" s="286"/>
      <c r="EP577" s="156"/>
      <c r="EQ577" s="155" t="str">
        <f t="shared" si="1589"/>
        <v xml:space="preserve"> </v>
      </c>
      <c r="ER577" s="287"/>
      <c r="ES577" s="155"/>
      <c r="ET577" s="286"/>
      <c r="EU577" s="156"/>
      <c r="EV577" s="155" t="str">
        <f t="shared" si="1589"/>
        <v xml:space="preserve"> </v>
      </c>
      <c r="EW577" s="287"/>
      <c r="EX577" s="155"/>
      <c r="EY577" s="286"/>
      <c r="EZ577" s="156"/>
      <c r="FA577" s="155" t="str">
        <f t="shared" si="1589"/>
        <v xml:space="preserve"> </v>
      </c>
      <c r="FB577" s="287"/>
      <c r="FC577" s="155"/>
      <c r="FD577" s="286"/>
    </row>
    <row r="578" spans="1:160" ht="15" customHeight="1">
      <c r="A578" s="361">
        <f>IF($A576+1=8,1, $A576+1)</f>
        <v>2</v>
      </c>
      <c r="B578" s="401"/>
      <c r="C578" s="385">
        <f>C576+1</f>
        <v>43375</v>
      </c>
      <c r="D578" s="275" t="s">
        <v>75</v>
      </c>
      <c r="E578" s="11" t="str">
        <f t="shared" si="1546"/>
        <v>AM</v>
      </c>
      <c r="F578" s="156"/>
      <c r="G578" s="155" t="str">
        <f t="shared" si="1545"/>
        <v xml:space="preserve"> </v>
      </c>
      <c r="H578" s="287"/>
      <c r="I578" s="155"/>
      <c r="J578" s="286"/>
      <c r="K578" s="156"/>
      <c r="L578" s="155" t="str">
        <f t="shared" si="1587"/>
        <v xml:space="preserve"> </v>
      </c>
      <c r="M578" s="287"/>
      <c r="N578" s="155"/>
      <c r="O578" s="286"/>
      <c r="P578" s="156"/>
      <c r="Q578" s="155" t="str">
        <f t="shared" si="1587"/>
        <v xml:space="preserve"> </v>
      </c>
      <c r="R578" s="287"/>
      <c r="S578" s="155"/>
      <c r="T578" s="286"/>
      <c r="U578" s="156"/>
      <c r="V578" s="155" t="str">
        <f t="shared" si="1587"/>
        <v xml:space="preserve"> </v>
      </c>
      <c r="W578" s="287"/>
      <c r="X578" s="155"/>
      <c r="Y578" s="286"/>
      <c r="Z578" s="156"/>
      <c r="AA578" s="155" t="str">
        <f t="shared" si="1587"/>
        <v xml:space="preserve"> </v>
      </c>
      <c r="AB578" s="287"/>
      <c r="AC578" s="155"/>
      <c r="AD578" s="286"/>
      <c r="AE578" s="156"/>
      <c r="AF578" s="155" t="str">
        <f t="shared" si="1587"/>
        <v xml:space="preserve"> </v>
      </c>
      <c r="AG578" s="287"/>
      <c r="AH578" s="155"/>
      <c r="AI578" s="286"/>
      <c r="AJ578" s="156"/>
      <c r="AK578" s="155" t="str">
        <f t="shared" si="1587"/>
        <v xml:space="preserve"> </v>
      </c>
      <c r="AL578" s="287"/>
      <c r="AM578" s="155"/>
      <c r="AN578" s="286"/>
      <c r="AO578" s="156"/>
      <c r="AP578" s="155" t="str">
        <f t="shared" si="1587"/>
        <v xml:space="preserve"> </v>
      </c>
      <c r="AQ578" s="287"/>
      <c r="AR578" s="155"/>
      <c r="AS578" s="286"/>
      <c r="AT578" s="156"/>
      <c r="AU578" s="155" t="str">
        <f t="shared" si="1587"/>
        <v xml:space="preserve"> </v>
      </c>
      <c r="AV578" s="287"/>
      <c r="AW578" s="155"/>
      <c r="AX578" s="286"/>
      <c r="AY578" s="156"/>
      <c r="AZ578" s="155" t="str">
        <f t="shared" si="1587"/>
        <v xml:space="preserve"> </v>
      </c>
      <c r="BA578" s="287"/>
      <c r="BB578" s="155"/>
      <c r="BC578" s="286"/>
      <c r="BD578" s="156"/>
      <c r="BE578" s="155" t="str">
        <f t="shared" si="1587"/>
        <v xml:space="preserve"> </v>
      </c>
      <c r="BF578" s="287"/>
      <c r="BG578" s="155"/>
      <c r="BH578" s="286"/>
      <c r="BI578" s="156"/>
      <c r="BJ578" s="155" t="str">
        <f t="shared" si="1587"/>
        <v xml:space="preserve"> </v>
      </c>
      <c r="BK578" s="287"/>
      <c r="BL578" s="155"/>
      <c r="BM578" s="286"/>
      <c r="BN578" s="156"/>
      <c r="BO578" s="155" t="str">
        <f t="shared" si="1587"/>
        <v xml:space="preserve"> </v>
      </c>
      <c r="BP578" s="287"/>
      <c r="BQ578" s="155"/>
      <c r="BR578" s="286"/>
      <c r="BS578" s="156"/>
      <c r="BT578" s="155" t="str">
        <f t="shared" si="1587"/>
        <v xml:space="preserve"> </v>
      </c>
      <c r="BU578" s="287"/>
      <c r="BV578" s="155"/>
      <c r="BW578" s="286"/>
      <c r="BX578" s="156"/>
      <c r="BY578" s="155" t="str">
        <f t="shared" si="1588"/>
        <v xml:space="preserve"> </v>
      </c>
      <c r="BZ578" s="287"/>
      <c r="CA578" s="155"/>
      <c r="CB578" s="286"/>
      <c r="CC578" s="156"/>
      <c r="CD578" s="155" t="str">
        <f t="shared" si="1588"/>
        <v xml:space="preserve"> </v>
      </c>
      <c r="CE578" s="287"/>
      <c r="CF578" s="155"/>
      <c r="CG578" s="286"/>
      <c r="CH578" s="156"/>
      <c r="CI578" s="155" t="str">
        <f t="shared" si="1588"/>
        <v xml:space="preserve"> </v>
      </c>
      <c r="CJ578" s="287"/>
      <c r="CK578" s="155"/>
      <c r="CL578" s="286"/>
      <c r="CM578" s="156"/>
      <c r="CN578" s="155" t="str">
        <f t="shared" si="1588"/>
        <v xml:space="preserve"> </v>
      </c>
      <c r="CO578" s="287"/>
      <c r="CP578" s="155"/>
      <c r="CQ578" s="286"/>
      <c r="CR578" s="156"/>
      <c r="CS578" s="155" t="str">
        <f t="shared" si="1588"/>
        <v xml:space="preserve"> </v>
      </c>
      <c r="CT578" s="287"/>
      <c r="CU578" s="155"/>
      <c r="CV578" s="286"/>
      <c r="CW578" s="156"/>
      <c r="CX578" s="155" t="str">
        <f t="shared" si="1588"/>
        <v xml:space="preserve"> </v>
      </c>
      <c r="CY578" s="287"/>
      <c r="CZ578" s="155"/>
      <c r="DA578" s="286"/>
      <c r="DB578" s="156"/>
      <c r="DC578" s="155" t="str">
        <f t="shared" si="1588"/>
        <v xml:space="preserve"> </v>
      </c>
      <c r="DD578" s="287"/>
      <c r="DE578" s="155"/>
      <c r="DF578" s="286"/>
      <c r="DG578" s="156"/>
      <c r="DH578" s="155" t="str">
        <f t="shared" si="1588"/>
        <v xml:space="preserve"> </v>
      </c>
      <c r="DI578" s="287"/>
      <c r="DJ578" s="155"/>
      <c r="DK578" s="286"/>
      <c r="DL578" s="156"/>
      <c r="DM578" s="155" t="str">
        <f t="shared" si="1588"/>
        <v xml:space="preserve"> </v>
      </c>
      <c r="DN578" s="287"/>
      <c r="DO578" s="155"/>
      <c r="DP578" s="286"/>
      <c r="DQ578" s="156"/>
      <c r="DR578" s="155" t="str">
        <f t="shared" si="1588"/>
        <v xml:space="preserve"> </v>
      </c>
      <c r="DS578" s="287"/>
      <c r="DT578" s="155"/>
      <c r="DU578" s="286"/>
      <c r="DV578" s="156"/>
      <c r="DW578" s="155" t="str">
        <f t="shared" si="1588"/>
        <v xml:space="preserve"> </v>
      </c>
      <c r="DX578" s="287"/>
      <c r="DY578" s="155"/>
      <c r="DZ578" s="286"/>
      <c r="EA578" s="156"/>
      <c r="EB578" s="155" t="str">
        <f t="shared" si="1588"/>
        <v xml:space="preserve"> </v>
      </c>
      <c r="EC578" s="287"/>
      <c r="ED578" s="155"/>
      <c r="EE578" s="286"/>
      <c r="EF578" s="156"/>
      <c r="EG578" s="155" t="str">
        <f t="shared" si="1588"/>
        <v xml:space="preserve"> </v>
      </c>
      <c r="EH578" s="287"/>
      <c r="EI578" s="155"/>
      <c r="EJ578" s="286"/>
      <c r="EK578" s="156"/>
      <c r="EL578" s="155" t="str">
        <f t="shared" si="1589"/>
        <v xml:space="preserve"> </v>
      </c>
      <c r="EM578" s="287"/>
      <c r="EN578" s="155"/>
      <c r="EO578" s="286"/>
      <c r="EP578" s="156"/>
      <c r="EQ578" s="155" t="str">
        <f t="shared" si="1589"/>
        <v xml:space="preserve"> </v>
      </c>
      <c r="ER578" s="287"/>
      <c r="ES578" s="155"/>
      <c r="ET578" s="286"/>
      <c r="EU578" s="156"/>
      <c r="EV578" s="155" t="str">
        <f t="shared" si="1589"/>
        <v xml:space="preserve"> </v>
      </c>
      <c r="EW578" s="287"/>
      <c r="EX578" s="155"/>
      <c r="EY578" s="286"/>
      <c r="EZ578" s="156"/>
      <c r="FA578" s="155" t="str">
        <f t="shared" si="1589"/>
        <v xml:space="preserve"> </v>
      </c>
      <c r="FB578" s="287"/>
      <c r="FC578" s="155"/>
      <c r="FD578" s="286"/>
    </row>
    <row r="579" spans="1:160" ht="15" customHeight="1">
      <c r="A579" s="361"/>
      <c r="B579" s="401"/>
      <c r="C579" s="385"/>
      <c r="D579" s="277"/>
      <c r="E579" s="11" t="str">
        <f t="shared" si="1546"/>
        <v>PM</v>
      </c>
      <c r="F579" s="156"/>
      <c r="G579" s="155" t="str">
        <f t="shared" si="1545"/>
        <v xml:space="preserve"> </v>
      </c>
      <c r="H579" s="287"/>
      <c r="I579" s="155"/>
      <c r="J579" s="286"/>
      <c r="K579" s="156"/>
      <c r="L579" s="155" t="str">
        <f t="shared" si="1587"/>
        <v xml:space="preserve"> </v>
      </c>
      <c r="M579" s="287"/>
      <c r="N579" s="155"/>
      <c r="O579" s="286"/>
      <c r="P579" s="156"/>
      <c r="Q579" s="155" t="str">
        <f t="shared" si="1587"/>
        <v xml:space="preserve"> </v>
      </c>
      <c r="R579" s="287"/>
      <c r="S579" s="155"/>
      <c r="T579" s="286"/>
      <c r="U579" s="156"/>
      <c r="V579" s="155" t="str">
        <f t="shared" si="1587"/>
        <v xml:space="preserve"> </v>
      </c>
      <c r="W579" s="287"/>
      <c r="X579" s="155"/>
      <c r="Y579" s="286"/>
      <c r="Z579" s="156"/>
      <c r="AA579" s="155" t="str">
        <f t="shared" si="1587"/>
        <v xml:space="preserve"> </v>
      </c>
      <c r="AB579" s="287"/>
      <c r="AC579" s="155"/>
      <c r="AD579" s="286"/>
      <c r="AE579" s="156"/>
      <c r="AF579" s="155" t="str">
        <f t="shared" si="1587"/>
        <v xml:space="preserve"> </v>
      </c>
      <c r="AG579" s="287"/>
      <c r="AH579" s="155"/>
      <c r="AI579" s="286"/>
      <c r="AJ579" s="156"/>
      <c r="AK579" s="155" t="str">
        <f t="shared" si="1587"/>
        <v xml:space="preserve"> </v>
      </c>
      <c r="AL579" s="287"/>
      <c r="AM579" s="155"/>
      <c r="AN579" s="286"/>
      <c r="AO579" s="156"/>
      <c r="AP579" s="155" t="str">
        <f t="shared" si="1587"/>
        <v xml:space="preserve"> </v>
      </c>
      <c r="AQ579" s="287"/>
      <c r="AR579" s="155"/>
      <c r="AS579" s="286"/>
      <c r="AT579" s="156"/>
      <c r="AU579" s="155" t="str">
        <f t="shared" si="1587"/>
        <v xml:space="preserve"> </v>
      </c>
      <c r="AV579" s="287"/>
      <c r="AW579" s="155"/>
      <c r="AX579" s="286"/>
      <c r="AY579" s="156"/>
      <c r="AZ579" s="155" t="str">
        <f t="shared" si="1587"/>
        <v xml:space="preserve"> </v>
      </c>
      <c r="BA579" s="287"/>
      <c r="BB579" s="155"/>
      <c r="BC579" s="286"/>
      <c r="BD579" s="156"/>
      <c r="BE579" s="155" t="str">
        <f t="shared" si="1587"/>
        <v xml:space="preserve"> </v>
      </c>
      <c r="BF579" s="287"/>
      <c r="BG579" s="155"/>
      <c r="BH579" s="286"/>
      <c r="BI579" s="156"/>
      <c r="BJ579" s="155" t="str">
        <f t="shared" si="1587"/>
        <v xml:space="preserve"> </v>
      </c>
      <c r="BK579" s="287"/>
      <c r="BL579" s="155"/>
      <c r="BM579" s="286"/>
      <c r="BN579" s="156"/>
      <c r="BO579" s="155" t="str">
        <f t="shared" si="1587"/>
        <v xml:space="preserve"> </v>
      </c>
      <c r="BP579" s="287"/>
      <c r="BQ579" s="155"/>
      <c r="BR579" s="286"/>
      <c r="BS579" s="156"/>
      <c r="BT579" s="155" t="str">
        <f t="shared" si="1587"/>
        <v xml:space="preserve"> </v>
      </c>
      <c r="BU579" s="287"/>
      <c r="BV579" s="155"/>
      <c r="BW579" s="286"/>
      <c r="BX579" s="156"/>
      <c r="BY579" s="155" t="str">
        <f t="shared" si="1588"/>
        <v xml:space="preserve"> </v>
      </c>
      <c r="BZ579" s="287"/>
      <c r="CA579" s="155"/>
      <c r="CB579" s="286"/>
      <c r="CC579" s="156"/>
      <c r="CD579" s="155" t="str">
        <f t="shared" si="1588"/>
        <v xml:space="preserve"> </v>
      </c>
      <c r="CE579" s="287"/>
      <c r="CF579" s="155"/>
      <c r="CG579" s="286"/>
      <c r="CH579" s="156"/>
      <c r="CI579" s="155" t="str">
        <f t="shared" si="1588"/>
        <v xml:space="preserve"> </v>
      </c>
      <c r="CJ579" s="287"/>
      <c r="CK579" s="155"/>
      <c r="CL579" s="286"/>
      <c r="CM579" s="156"/>
      <c r="CN579" s="155" t="str">
        <f t="shared" si="1588"/>
        <v xml:space="preserve"> </v>
      </c>
      <c r="CO579" s="287"/>
      <c r="CP579" s="155"/>
      <c r="CQ579" s="286"/>
      <c r="CR579" s="156"/>
      <c r="CS579" s="155" t="str">
        <f t="shared" si="1588"/>
        <v xml:space="preserve"> </v>
      </c>
      <c r="CT579" s="287"/>
      <c r="CU579" s="155"/>
      <c r="CV579" s="286"/>
      <c r="CW579" s="156"/>
      <c r="CX579" s="155" t="str">
        <f t="shared" si="1588"/>
        <v xml:space="preserve"> </v>
      </c>
      <c r="CY579" s="287"/>
      <c r="CZ579" s="155"/>
      <c r="DA579" s="286"/>
      <c r="DB579" s="156"/>
      <c r="DC579" s="155" t="str">
        <f t="shared" si="1588"/>
        <v xml:space="preserve"> </v>
      </c>
      <c r="DD579" s="287"/>
      <c r="DE579" s="155"/>
      <c r="DF579" s="286"/>
      <c r="DG579" s="156"/>
      <c r="DH579" s="155" t="str">
        <f t="shared" si="1588"/>
        <v xml:space="preserve"> </v>
      </c>
      <c r="DI579" s="287"/>
      <c r="DJ579" s="155"/>
      <c r="DK579" s="286"/>
      <c r="DL579" s="156"/>
      <c r="DM579" s="155" t="str">
        <f t="shared" si="1588"/>
        <v xml:space="preserve"> </v>
      </c>
      <c r="DN579" s="287"/>
      <c r="DO579" s="155"/>
      <c r="DP579" s="286"/>
      <c r="DQ579" s="156"/>
      <c r="DR579" s="155" t="str">
        <f t="shared" si="1588"/>
        <v xml:space="preserve"> </v>
      </c>
      <c r="DS579" s="287"/>
      <c r="DT579" s="155"/>
      <c r="DU579" s="286"/>
      <c r="DV579" s="156"/>
      <c r="DW579" s="155" t="str">
        <f t="shared" si="1588"/>
        <v xml:space="preserve"> </v>
      </c>
      <c r="DX579" s="287"/>
      <c r="DY579" s="155"/>
      <c r="DZ579" s="286"/>
      <c r="EA579" s="156"/>
      <c r="EB579" s="155" t="str">
        <f t="shared" si="1588"/>
        <v xml:space="preserve"> </v>
      </c>
      <c r="EC579" s="287"/>
      <c r="ED579" s="155"/>
      <c r="EE579" s="286"/>
      <c r="EF579" s="156"/>
      <c r="EG579" s="155" t="str">
        <f t="shared" si="1588"/>
        <v xml:space="preserve"> </v>
      </c>
      <c r="EH579" s="287"/>
      <c r="EI579" s="155"/>
      <c r="EJ579" s="286"/>
      <c r="EK579" s="156"/>
      <c r="EL579" s="155" t="str">
        <f t="shared" si="1589"/>
        <v xml:space="preserve"> </v>
      </c>
      <c r="EM579" s="287"/>
      <c r="EN579" s="155"/>
      <c r="EO579" s="286"/>
      <c r="EP579" s="156"/>
      <c r="EQ579" s="155" t="str">
        <f t="shared" si="1589"/>
        <v xml:space="preserve"> </v>
      </c>
      <c r="ER579" s="287"/>
      <c r="ES579" s="155"/>
      <c r="ET579" s="286"/>
      <c r="EU579" s="156"/>
      <c r="EV579" s="155" t="str">
        <f t="shared" si="1589"/>
        <v xml:space="preserve"> </v>
      </c>
      <c r="EW579" s="287"/>
      <c r="EX579" s="155"/>
      <c r="EY579" s="286"/>
      <c r="EZ579" s="156"/>
      <c r="FA579" s="155" t="str">
        <f t="shared" si="1589"/>
        <v xml:space="preserve"> </v>
      </c>
      <c r="FB579" s="287"/>
      <c r="FC579" s="155"/>
      <c r="FD579" s="286"/>
    </row>
    <row r="580" spans="1:160" ht="15" customHeight="1">
      <c r="A580" s="361">
        <f>IF($A578+1=8,1, $A578+1)</f>
        <v>3</v>
      </c>
      <c r="B580" s="401"/>
      <c r="C580" s="385">
        <f>C578+1</f>
        <v>43376</v>
      </c>
      <c r="D580" s="275" t="s">
        <v>76</v>
      </c>
      <c r="E580" s="11" t="str">
        <f t="shared" si="1546"/>
        <v>AM</v>
      </c>
      <c r="F580" s="156"/>
      <c r="G580" s="155" t="str">
        <f t="shared" si="1545"/>
        <v xml:space="preserve"> </v>
      </c>
      <c r="H580" s="287"/>
      <c r="I580" s="155"/>
      <c r="J580" s="286"/>
      <c r="K580" s="156"/>
      <c r="L580" s="155" t="str">
        <f t="shared" ref="L580:BT595" si="1590">IF(K580="Absent",0," ")</f>
        <v xml:space="preserve"> </v>
      </c>
      <c r="M580" s="287"/>
      <c r="N580" s="155"/>
      <c r="O580" s="286"/>
      <c r="P580" s="156"/>
      <c r="Q580" s="155" t="str">
        <f t="shared" si="1590"/>
        <v xml:space="preserve"> </v>
      </c>
      <c r="R580" s="287"/>
      <c r="S580" s="155"/>
      <c r="T580" s="286"/>
      <c r="U580" s="156"/>
      <c r="V580" s="155" t="str">
        <f t="shared" si="1590"/>
        <v xml:space="preserve"> </v>
      </c>
      <c r="W580" s="287"/>
      <c r="X580" s="155"/>
      <c r="Y580" s="286"/>
      <c r="Z580" s="156"/>
      <c r="AA580" s="155" t="str">
        <f t="shared" si="1590"/>
        <v xml:space="preserve"> </v>
      </c>
      <c r="AB580" s="287"/>
      <c r="AC580" s="155"/>
      <c r="AD580" s="286"/>
      <c r="AE580" s="156"/>
      <c r="AF580" s="155" t="str">
        <f t="shared" si="1590"/>
        <v xml:space="preserve"> </v>
      </c>
      <c r="AG580" s="287"/>
      <c r="AH580" s="155"/>
      <c r="AI580" s="286"/>
      <c r="AJ580" s="156"/>
      <c r="AK580" s="155" t="str">
        <f t="shared" si="1590"/>
        <v xml:space="preserve"> </v>
      </c>
      <c r="AL580" s="287"/>
      <c r="AM580" s="155"/>
      <c r="AN580" s="286"/>
      <c r="AO580" s="156"/>
      <c r="AP580" s="155" t="str">
        <f t="shared" si="1590"/>
        <v xml:space="preserve"> </v>
      </c>
      <c r="AQ580" s="287"/>
      <c r="AR580" s="155"/>
      <c r="AS580" s="286"/>
      <c r="AT580" s="156"/>
      <c r="AU580" s="155" t="str">
        <f t="shared" si="1590"/>
        <v xml:space="preserve"> </v>
      </c>
      <c r="AV580" s="287"/>
      <c r="AW580" s="155"/>
      <c r="AX580" s="286"/>
      <c r="AY580" s="156"/>
      <c r="AZ580" s="155" t="str">
        <f t="shared" si="1590"/>
        <v xml:space="preserve"> </v>
      </c>
      <c r="BA580" s="287"/>
      <c r="BB580" s="155"/>
      <c r="BC580" s="286"/>
      <c r="BD580" s="156"/>
      <c r="BE580" s="155" t="str">
        <f t="shared" si="1590"/>
        <v xml:space="preserve"> </v>
      </c>
      <c r="BF580" s="287"/>
      <c r="BG580" s="155"/>
      <c r="BH580" s="286"/>
      <c r="BI580" s="156"/>
      <c r="BJ580" s="155" t="str">
        <f t="shared" si="1590"/>
        <v xml:space="preserve"> </v>
      </c>
      <c r="BK580" s="287"/>
      <c r="BL580" s="155"/>
      <c r="BM580" s="286"/>
      <c r="BN580" s="156"/>
      <c r="BO580" s="155" t="str">
        <f t="shared" si="1590"/>
        <v xml:space="preserve"> </v>
      </c>
      <c r="BP580" s="287"/>
      <c r="BQ580" s="155"/>
      <c r="BR580" s="286"/>
      <c r="BS580" s="156"/>
      <c r="BT580" s="155" t="str">
        <f t="shared" si="1590"/>
        <v xml:space="preserve"> </v>
      </c>
      <c r="BU580" s="287"/>
      <c r="BV580" s="155"/>
      <c r="BW580" s="286"/>
      <c r="BX580" s="156"/>
      <c r="BY580" s="155" t="str">
        <f t="shared" ref="BY580:EG595" si="1591">IF(BX580="Absent",0," ")</f>
        <v xml:space="preserve"> </v>
      </c>
      <c r="BZ580" s="287"/>
      <c r="CA580" s="155"/>
      <c r="CB580" s="286"/>
      <c r="CC580" s="156"/>
      <c r="CD580" s="155" t="str">
        <f t="shared" si="1591"/>
        <v xml:space="preserve"> </v>
      </c>
      <c r="CE580" s="287"/>
      <c r="CF580" s="155"/>
      <c r="CG580" s="286"/>
      <c r="CH580" s="156"/>
      <c r="CI580" s="155" t="str">
        <f t="shared" si="1591"/>
        <v xml:space="preserve"> </v>
      </c>
      <c r="CJ580" s="287"/>
      <c r="CK580" s="155"/>
      <c r="CL580" s="286"/>
      <c r="CM580" s="156"/>
      <c r="CN580" s="155" t="str">
        <f t="shared" si="1591"/>
        <v xml:space="preserve"> </v>
      </c>
      <c r="CO580" s="287"/>
      <c r="CP580" s="155"/>
      <c r="CQ580" s="286"/>
      <c r="CR580" s="156"/>
      <c r="CS580" s="155" t="str">
        <f t="shared" si="1591"/>
        <v xml:space="preserve"> </v>
      </c>
      <c r="CT580" s="287"/>
      <c r="CU580" s="155"/>
      <c r="CV580" s="286"/>
      <c r="CW580" s="156"/>
      <c r="CX580" s="155" t="str">
        <f t="shared" si="1591"/>
        <v xml:space="preserve"> </v>
      </c>
      <c r="CY580" s="287"/>
      <c r="CZ580" s="155"/>
      <c r="DA580" s="286"/>
      <c r="DB580" s="156"/>
      <c r="DC580" s="155" t="str">
        <f t="shared" si="1591"/>
        <v xml:space="preserve"> </v>
      </c>
      <c r="DD580" s="287"/>
      <c r="DE580" s="155"/>
      <c r="DF580" s="286"/>
      <c r="DG580" s="156"/>
      <c r="DH580" s="155" t="str">
        <f t="shared" si="1591"/>
        <v xml:space="preserve"> </v>
      </c>
      <c r="DI580" s="287"/>
      <c r="DJ580" s="155"/>
      <c r="DK580" s="286"/>
      <c r="DL580" s="156"/>
      <c r="DM580" s="155" t="str">
        <f t="shared" si="1591"/>
        <v xml:space="preserve"> </v>
      </c>
      <c r="DN580" s="287"/>
      <c r="DO580" s="155"/>
      <c r="DP580" s="286"/>
      <c r="DQ580" s="156"/>
      <c r="DR580" s="155" t="str">
        <f t="shared" si="1591"/>
        <v xml:space="preserve"> </v>
      </c>
      <c r="DS580" s="287"/>
      <c r="DT580" s="155"/>
      <c r="DU580" s="286"/>
      <c r="DV580" s="156"/>
      <c r="DW580" s="155" t="str">
        <f t="shared" si="1591"/>
        <v xml:space="preserve"> </v>
      </c>
      <c r="DX580" s="287"/>
      <c r="DY580" s="155"/>
      <c r="DZ580" s="286"/>
      <c r="EA580" s="156"/>
      <c r="EB580" s="155" t="str">
        <f t="shared" si="1591"/>
        <v xml:space="preserve"> </v>
      </c>
      <c r="EC580" s="287"/>
      <c r="ED580" s="155"/>
      <c r="EE580" s="286"/>
      <c r="EF580" s="156"/>
      <c r="EG580" s="155" t="str">
        <f t="shared" si="1591"/>
        <v xml:space="preserve"> </v>
      </c>
      <c r="EH580" s="287"/>
      <c r="EI580" s="155"/>
      <c r="EJ580" s="286"/>
      <c r="EK580" s="156"/>
      <c r="EL580" s="155" t="str">
        <f t="shared" ref="EL580:FA595" si="1592">IF(EK580="Absent",0," ")</f>
        <v xml:space="preserve"> </v>
      </c>
      <c r="EM580" s="287"/>
      <c r="EN580" s="155"/>
      <c r="EO580" s="286"/>
      <c r="EP580" s="156"/>
      <c r="EQ580" s="155" t="str">
        <f t="shared" si="1592"/>
        <v xml:space="preserve"> </v>
      </c>
      <c r="ER580" s="287"/>
      <c r="ES580" s="155"/>
      <c r="ET580" s="286"/>
      <c r="EU580" s="156"/>
      <c r="EV580" s="155" t="str">
        <f t="shared" si="1592"/>
        <v xml:space="preserve"> </v>
      </c>
      <c r="EW580" s="287"/>
      <c r="EX580" s="155"/>
      <c r="EY580" s="286"/>
      <c r="EZ580" s="156"/>
      <c r="FA580" s="155" t="str">
        <f t="shared" si="1592"/>
        <v xml:space="preserve"> </v>
      </c>
      <c r="FB580" s="287"/>
      <c r="FC580" s="155"/>
      <c r="FD580" s="286"/>
    </row>
    <row r="581" spans="1:160" ht="15" customHeight="1">
      <c r="A581" s="361"/>
      <c r="B581" s="401"/>
      <c r="C581" s="385"/>
      <c r="D581" s="277"/>
      <c r="E581" s="11" t="str">
        <f t="shared" si="1546"/>
        <v>PM</v>
      </c>
      <c r="F581" s="156"/>
      <c r="G581" s="155" t="str">
        <f t="shared" si="1545"/>
        <v xml:space="preserve"> </v>
      </c>
      <c r="H581" s="287"/>
      <c r="I581" s="155"/>
      <c r="J581" s="286"/>
      <c r="K581" s="156"/>
      <c r="L581" s="155" t="str">
        <f t="shared" si="1590"/>
        <v xml:space="preserve"> </v>
      </c>
      <c r="M581" s="287"/>
      <c r="N581" s="155"/>
      <c r="O581" s="286"/>
      <c r="P581" s="156"/>
      <c r="Q581" s="155" t="str">
        <f t="shared" si="1590"/>
        <v xml:space="preserve"> </v>
      </c>
      <c r="R581" s="287"/>
      <c r="S581" s="155"/>
      <c r="T581" s="286"/>
      <c r="U581" s="156"/>
      <c r="V581" s="155" t="str">
        <f t="shared" si="1590"/>
        <v xml:space="preserve"> </v>
      </c>
      <c r="W581" s="287"/>
      <c r="X581" s="155"/>
      <c r="Y581" s="286"/>
      <c r="Z581" s="156"/>
      <c r="AA581" s="155" t="str">
        <f t="shared" si="1590"/>
        <v xml:space="preserve"> </v>
      </c>
      <c r="AB581" s="287"/>
      <c r="AC581" s="155"/>
      <c r="AD581" s="286"/>
      <c r="AE581" s="156"/>
      <c r="AF581" s="155" t="str">
        <f t="shared" si="1590"/>
        <v xml:space="preserve"> </v>
      </c>
      <c r="AG581" s="287"/>
      <c r="AH581" s="155"/>
      <c r="AI581" s="286"/>
      <c r="AJ581" s="156"/>
      <c r="AK581" s="155" t="str">
        <f t="shared" si="1590"/>
        <v xml:space="preserve"> </v>
      </c>
      <c r="AL581" s="287"/>
      <c r="AM581" s="155"/>
      <c r="AN581" s="286"/>
      <c r="AO581" s="156"/>
      <c r="AP581" s="155" t="str">
        <f t="shared" si="1590"/>
        <v xml:space="preserve"> </v>
      </c>
      <c r="AQ581" s="287"/>
      <c r="AR581" s="155"/>
      <c r="AS581" s="286"/>
      <c r="AT581" s="156"/>
      <c r="AU581" s="155" t="str">
        <f t="shared" si="1590"/>
        <v xml:space="preserve"> </v>
      </c>
      <c r="AV581" s="287"/>
      <c r="AW581" s="155"/>
      <c r="AX581" s="286"/>
      <c r="AY581" s="156"/>
      <c r="AZ581" s="155" t="str">
        <f t="shared" si="1590"/>
        <v xml:space="preserve"> </v>
      </c>
      <c r="BA581" s="287"/>
      <c r="BB581" s="155"/>
      <c r="BC581" s="286"/>
      <c r="BD581" s="156"/>
      <c r="BE581" s="155" t="str">
        <f t="shared" si="1590"/>
        <v xml:space="preserve"> </v>
      </c>
      <c r="BF581" s="287"/>
      <c r="BG581" s="155"/>
      <c r="BH581" s="286"/>
      <c r="BI581" s="156"/>
      <c r="BJ581" s="155" t="str">
        <f t="shared" si="1590"/>
        <v xml:space="preserve"> </v>
      </c>
      <c r="BK581" s="287"/>
      <c r="BL581" s="155"/>
      <c r="BM581" s="286"/>
      <c r="BN581" s="156"/>
      <c r="BO581" s="155" t="str">
        <f t="shared" si="1590"/>
        <v xml:space="preserve"> </v>
      </c>
      <c r="BP581" s="287"/>
      <c r="BQ581" s="155"/>
      <c r="BR581" s="286"/>
      <c r="BS581" s="156"/>
      <c r="BT581" s="155" t="str">
        <f t="shared" si="1590"/>
        <v xml:space="preserve"> </v>
      </c>
      <c r="BU581" s="287"/>
      <c r="BV581" s="155"/>
      <c r="BW581" s="286"/>
      <c r="BX581" s="156"/>
      <c r="BY581" s="155" t="str">
        <f t="shared" si="1591"/>
        <v xml:space="preserve"> </v>
      </c>
      <c r="BZ581" s="287"/>
      <c r="CA581" s="155"/>
      <c r="CB581" s="286"/>
      <c r="CC581" s="156"/>
      <c r="CD581" s="155" t="str">
        <f t="shared" si="1591"/>
        <v xml:space="preserve"> </v>
      </c>
      <c r="CE581" s="287"/>
      <c r="CF581" s="155"/>
      <c r="CG581" s="286"/>
      <c r="CH581" s="156"/>
      <c r="CI581" s="155" t="str">
        <f t="shared" si="1591"/>
        <v xml:space="preserve"> </v>
      </c>
      <c r="CJ581" s="287"/>
      <c r="CK581" s="155"/>
      <c r="CL581" s="286"/>
      <c r="CM581" s="156"/>
      <c r="CN581" s="155" t="str">
        <f t="shared" si="1591"/>
        <v xml:space="preserve"> </v>
      </c>
      <c r="CO581" s="287"/>
      <c r="CP581" s="155"/>
      <c r="CQ581" s="286"/>
      <c r="CR581" s="156"/>
      <c r="CS581" s="155" t="str">
        <f t="shared" si="1591"/>
        <v xml:space="preserve"> </v>
      </c>
      <c r="CT581" s="287"/>
      <c r="CU581" s="155"/>
      <c r="CV581" s="286"/>
      <c r="CW581" s="156"/>
      <c r="CX581" s="155" t="str">
        <f t="shared" si="1591"/>
        <v xml:space="preserve"> </v>
      </c>
      <c r="CY581" s="287"/>
      <c r="CZ581" s="155"/>
      <c r="DA581" s="286"/>
      <c r="DB581" s="156"/>
      <c r="DC581" s="155" t="str">
        <f t="shared" si="1591"/>
        <v xml:space="preserve"> </v>
      </c>
      <c r="DD581" s="287"/>
      <c r="DE581" s="155"/>
      <c r="DF581" s="286"/>
      <c r="DG581" s="156"/>
      <c r="DH581" s="155" t="str">
        <f t="shared" si="1591"/>
        <v xml:space="preserve"> </v>
      </c>
      <c r="DI581" s="287"/>
      <c r="DJ581" s="155"/>
      <c r="DK581" s="286"/>
      <c r="DL581" s="156"/>
      <c r="DM581" s="155" t="str">
        <f t="shared" si="1591"/>
        <v xml:space="preserve"> </v>
      </c>
      <c r="DN581" s="287"/>
      <c r="DO581" s="155"/>
      <c r="DP581" s="286"/>
      <c r="DQ581" s="156"/>
      <c r="DR581" s="155" t="str">
        <f t="shared" si="1591"/>
        <v xml:space="preserve"> </v>
      </c>
      <c r="DS581" s="287"/>
      <c r="DT581" s="155"/>
      <c r="DU581" s="286"/>
      <c r="DV581" s="156"/>
      <c r="DW581" s="155" t="str">
        <f t="shared" si="1591"/>
        <v xml:space="preserve"> </v>
      </c>
      <c r="DX581" s="287"/>
      <c r="DY581" s="155"/>
      <c r="DZ581" s="286"/>
      <c r="EA581" s="156"/>
      <c r="EB581" s="155" t="str">
        <f t="shared" si="1591"/>
        <v xml:space="preserve"> </v>
      </c>
      <c r="EC581" s="287"/>
      <c r="ED581" s="155"/>
      <c r="EE581" s="286"/>
      <c r="EF581" s="156"/>
      <c r="EG581" s="155" t="str">
        <f t="shared" si="1591"/>
        <v xml:space="preserve"> </v>
      </c>
      <c r="EH581" s="287"/>
      <c r="EI581" s="155"/>
      <c r="EJ581" s="286"/>
      <c r="EK581" s="156"/>
      <c r="EL581" s="155" t="str">
        <f t="shared" si="1592"/>
        <v xml:space="preserve"> </v>
      </c>
      <c r="EM581" s="287"/>
      <c r="EN581" s="155"/>
      <c r="EO581" s="286"/>
      <c r="EP581" s="156"/>
      <c r="EQ581" s="155" t="str">
        <f t="shared" si="1592"/>
        <v xml:space="preserve"> </v>
      </c>
      <c r="ER581" s="287"/>
      <c r="ES581" s="155"/>
      <c r="ET581" s="286"/>
      <c r="EU581" s="156"/>
      <c r="EV581" s="155" t="str">
        <f t="shared" si="1592"/>
        <v xml:space="preserve"> </v>
      </c>
      <c r="EW581" s="287"/>
      <c r="EX581" s="155"/>
      <c r="EY581" s="286"/>
      <c r="EZ581" s="156"/>
      <c r="FA581" s="155" t="str">
        <f t="shared" si="1592"/>
        <v xml:space="preserve"> </v>
      </c>
      <c r="FB581" s="287"/>
      <c r="FC581" s="155"/>
      <c r="FD581" s="286"/>
    </row>
    <row r="582" spans="1:160" ht="15" customHeight="1">
      <c r="A582" s="361">
        <f>IF($A580+1=8,1, $A580+1)</f>
        <v>4</v>
      </c>
      <c r="B582" s="401"/>
      <c r="C582" s="385">
        <f>C580+1</f>
        <v>43377</v>
      </c>
      <c r="D582" s="275" t="s">
        <v>77</v>
      </c>
      <c r="E582" s="11" t="str">
        <f t="shared" si="1546"/>
        <v>AM</v>
      </c>
      <c r="F582" s="156"/>
      <c r="G582" s="155" t="str">
        <f t="shared" ref="G582:G645" si="1593">IF(F582="Absent",0," ")</f>
        <v xml:space="preserve"> </v>
      </c>
      <c r="H582" s="287"/>
      <c r="I582" s="155"/>
      <c r="J582" s="286"/>
      <c r="K582" s="156"/>
      <c r="L582" s="155" t="str">
        <f t="shared" si="1590"/>
        <v xml:space="preserve"> </v>
      </c>
      <c r="M582" s="287"/>
      <c r="N582" s="155"/>
      <c r="O582" s="286"/>
      <c r="P582" s="156"/>
      <c r="Q582" s="155" t="str">
        <f t="shared" si="1590"/>
        <v xml:space="preserve"> </v>
      </c>
      <c r="R582" s="287"/>
      <c r="S582" s="155"/>
      <c r="T582" s="286"/>
      <c r="U582" s="156"/>
      <c r="V582" s="155" t="str">
        <f t="shared" si="1590"/>
        <v xml:space="preserve"> </v>
      </c>
      <c r="W582" s="287"/>
      <c r="X582" s="155"/>
      <c r="Y582" s="286"/>
      <c r="Z582" s="156"/>
      <c r="AA582" s="155" t="str">
        <f t="shared" si="1590"/>
        <v xml:space="preserve"> </v>
      </c>
      <c r="AB582" s="287"/>
      <c r="AC582" s="155"/>
      <c r="AD582" s="286"/>
      <c r="AE582" s="156"/>
      <c r="AF582" s="155" t="str">
        <f t="shared" si="1590"/>
        <v xml:space="preserve"> </v>
      </c>
      <c r="AG582" s="287"/>
      <c r="AH582" s="155"/>
      <c r="AI582" s="286"/>
      <c r="AJ582" s="156"/>
      <c r="AK582" s="155" t="str">
        <f t="shared" si="1590"/>
        <v xml:space="preserve"> </v>
      </c>
      <c r="AL582" s="287"/>
      <c r="AM582" s="155"/>
      <c r="AN582" s="286"/>
      <c r="AO582" s="156"/>
      <c r="AP582" s="155" t="str">
        <f t="shared" si="1590"/>
        <v xml:space="preserve"> </v>
      </c>
      <c r="AQ582" s="287"/>
      <c r="AR582" s="155"/>
      <c r="AS582" s="286"/>
      <c r="AT582" s="156"/>
      <c r="AU582" s="155" t="str">
        <f t="shared" si="1590"/>
        <v xml:space="preserve"> </v>
      </c>
      <c r="AV582" s="287"/>
      <c r="AW582" s="155"/>
      <c r="AX582" s="286"/>
      <c r="AY582" s="156"/>
      <c r="AZ582" s="155" t="str">
        <f t="shared" si="1590"/>
        <v xml:space="preserve"> </v>
      </c>
      <c r="BA582" s="287"/>
      <c r="BB582" s="155"/>
      <c r="BC582" s="286"/>
      <c r="BD582" s="156"/>
      <c r="BE582" s="155" t="str">
        <f t="shared" si="1590"/>
        <v xml:space="preserve"> </v>
      </c>
      <c r="BF582" s="287"/>
      <c r="BG582" s="155"/>
      <c r="BH582" s="286"/>
      <c r="BI582" s="156"/>
      <c r="BJ582" s="155" t="str">
        <f t="shared" si="1590"/>
        <v xml:space="preserve"> </v>
      </c>
      <c r="BK582" s="287"/>
      <c r="BL582" s="155"/>
      <c r="BM582" s="286"/>
      <c r="BN582" s="156"/>
      <c r="BO582" s="155" t="str">
        <f t="shared" si="1590"/>
        <v xml:space="preserve"> </v>
      </c>
      <c r="BP582" s="287"/>
      <c r="BQ582" s="155"/>
      <c r="BR582" s="286"/>
      <c r="BS582" s="156"/>
      <c r="BT582" s="155" t="str">
        <f t="shared" si="1590"/>
        <v xml:space="preserve"> </v>
      </c>
      <c r="BU582" s="287"/>
      <c r="BV582" s="155"/>
      <c r="BW582" s="286"/>
      <c r="BX582" s="156"/>
      <c r="BY582" s="155" t="str">
        <f t="shared" si="1591"/>
        <v xml:space="preserve"> </v>
      </c>
      <c r="BZ582" s="287"/>
      <c r="CA582" s="155"/>
      <c r="CB582" s="286"/>
      <c r="CC582" s="156"/>
      <c r="CD582" s="155" t="str">
        <f t="shared" si="1591"/>
        <v xml:space="preserve"> </v>
      </c>
      <c r="CE582" s="287"/>
      <c r="CF582" s="155"/>
      <c r="CG582" s="286"/>
      <c r="CH582" s="156"/>
      <c r="CI582" s="155" t="str">
        <f t="shared" si="1591"/>
        <v xml:space="preserve"> </v>
      </c>
      <c r="CJ582" s="287"/>
      <c r="CK582" s="155"/>
      <c r="CL582" s="286"/>
      <c r="CM582" s="156"/>
      <c r="CN582" s="155" t="str">
        <f t="shared" si="1591"/>
        <v xml:space="preserve"> </v>
      </c>
      <c r="CO582" s="287"/>
      <c r="CP582" s="155"/>
      <c r="CQ582" s="286"/>
      <c r="CR582" s="156"/>
      <c r="CS582" s="155" t="str">
        <f t="shared" si="1591"/>
        <v xml:space="preserve"> </v>
      </c>
      <c r="CT582" s="287"/>
      <c r="CU582" s="155"/>
      <c r="CV582" s="286"/>
      <c r="CW582" s="156"/>
      <c r="CX582" s="155" t="str">
        <f t="shared" si="1591"/>
        <v xml:space="preserve"> </v>
      </c>
      <c r="CY582" s="287"/>
      <c r="CZ582" s="155"/>
      <c r="DA582" s="286"/>
      <c r="DB582" s="156"/>
      <c r="DC582" s="155" t="str">
        <f t="shared" si="1591"/>
        <v xml:space="preserve"> </v>
      </c>
      <c r="DD582" s="287"/>
      <c r="DE582" s="155"/>
      <c r="DF582" s="286"/>
      <c r="DG582" s="156"/>
      <c r="DH582" s="155" t="str">
        <f t="shared" si="1591"/>
        <v xml:space="preserve"> </v>
      </c>
      <c r="DI582" s="287"/>
      <c r="DJ582" s="155"/>
      <c r="DK582" s="286"/>
      <c r="DL582" s="156"/>
      <c r="DM582" s="155" t="str">
        <f t="shared" si="1591"/>
        <v xml:space="preserve"> </v>
      </c>
      <c r="DN582" s="287"/>
      <c r="DO582" s="155"/>
      <c r="DP582" s="286"/>
      <c r="DQ582" s="156"/>
      <c r="DR582" s="155" t="str">
        <f t="shared" si="1591"/>
        <v xml:space="preserve"> </v>
      </c>
      <c r="DS582" s="287"/>
      <c r="DT582" s="155"/>
      <c r="DU582" s="286"/>
      <c r="DV582" s="156"/>
      <c r="DW582" s="155" t="str">
        <f t="shared" si="1591"/>
        <v xml:space="preserve"> </v>
      </c>
      <c r="DX582" s="287"/>
      <c r="DY582" s="155"/>
      <c r="DZ582" s="286"/>
      <c r="EA582" s="156"/>
      <c r="EB582" s="155" t="str">
        <f t="shared" si="1591"/>
        <v xml:space="preserve"> </v>
      </c>
      <c r="EC582" s="287"/>
      <c r="ED582" s="155"/>
      <c r="EE582" s="286"/>
      <c r="EF582" s="156"/>
      <c r="EG582" s="155" t="str">
        <f t="shared" si="1591"/>
        <v xml:space="preserve"> </v>
      </c>
      <c r="EH582" s="287"/>
      <c r="EI582" s="155"/>
      <c r="EJ582" s="286"/>
      <c r="EK582" s="156"/>
      <c r="EL582" s="155" t="str">
        <f t="shared" si="1592"/>
        <v xml:space="preserve"> </v>
      </c>
      <c r="EM582" s="287"/>
      <c r="EN582" s="155"/>
      <c r="EO582" s="286"/>
      <c r="EP582" s="156"/>
      <c r="EQ582" s="155" t="str">
        <f t="shared" si="1592"/>
        <v xml:space="preserve"> </v>
      </c>
      <c r="ER582" s="287"/>
      <c r="ES582" s="155"/>
      <c r="ET582" s="286"/>
      <c r="EU582" s="156"/>
      <c r="EV582" s="155" t="str">
        <f t="shared" si="1592"/>
        <v xml:space="preserve"> </v>
      </c>
      <c r="EW582" s="287"/>
      <c r="EX582" s="155"/>
      <c r="EY582" s="286"/>
      <c r="EZ582" s="156"/>
      <c r="FA582" s="155" t="str">
        <f t="shared" si="1592"/>
        <v xml:space="preserve"> </v>
      </c>
      <c r="FB582" s="287"/>
      <c r="FC582" s="155"/>
      <c r="FD582" s="286"/>
    </row>
    <row r="583" spans="1:160" ht="15" customHeight="1">
      <c r="A583" s="361"/>
      <c r="B583" s="401"/>
      <c r="C583" s="385"/>
      <c r="D583" s="277"/>
      <c r="E583" s="11" t="str">
        <f t="shared" si="1546"/>
        <v>PM</v>
      </c>
      <c r="F583" s="156"/>
      <c r="G583" s="155" t="str">
        <f t="shared" si="1593"/>
        <v xml:space="preserve"> </v>
      </c>
      <c r="H583" s="287"/>
      <c r="I583" s="155"/>
      <c r="J583" s="286"/>
      <c r="K583" s="156"/>
      <c r="L583" s="155" t="str">
        <f t="shared" si="1590"/>
        <v xml:space="preserve"> </v>
      </c>
      <c r="M583" s="287"/>
      <c r="N583" s="155"/>
      <c r="O583" s="286"/>
      <c r="P583" s="156"/>
      <c r="Q583" s="155" t="str">
        <f t="shared" si="1590"/>
        <v xml:space="preserve"> </v>
      </c>
      <c r="R583" s="287"/>
      <c r="S583" s="155"/>
      <c r="T583" s="286"/>
      <c r="U583" s="156"/>
      <c r="V583" s="155" t="str">
        <f t="shared" si="1590"/>
        <v xml:space="preserve"> </v>
      </c>
      <c r="W583" s="287"/>
      <c r="X583" s="155"/>
      <c r="Y583" s="286"/>
      <c r="Z583" s="156"/>
      <c r="AA583" s="155" t="str">
        <f t="shared" si="1590"/>
        <v xml:space="preserve"> </v>
      </c>
      <c r="AB583" s="287"/>
      <c r="AC583" s="155"/>
      <c r="AD583" s="286"/>
      <c r="AE583" s="156"/>
      <c r="AF583" s="155" t="str">
        <f t="shared" si="1590"/>
        <v xml:space="preserve"> </v>
      </c>
      <c r="AG583" s="287"/>
      <c r="AH583" s="155"/>
      <c r="AI583" s="286"/>
      <c r="AJ583" s="156"/>
      <c r="AK583" s="155" t="str">
        <f t="shared" si="1590"/>
        <v xml:space="preserve"> </v>
      </c>
      <c r="AL583" s="287"/>
      <c r="AM583" s="155"/>
      <c r="AN583" s="286"/>
      <c r="AO583" s="156"/>
      <c r="AP583" s="155" t="str">
        <f t="shared" si="1590"/>
        <v xml:space="preserve"> </v>
      </c>
      <c r="AQ583" s="287"/>
      <c r="AR583" s="155"/>
      <c r="AS583" s="286"/>
      <c r="AT583" s="156"/>
      <c r="AU583" s="155" t="str">
        <f t="shared" si="1590"/>
        <v xml:space="preserve"> </v>
      </c>
      <c r="AV583" s="287"/>
      <c r="AW583" s="155"/>
      <c r="AX583" s="286"/>
      <c r="AY583" s="156"/>
      <c r="AZ583" s="155" t="str">
        <f t="shared" si="1590"/>
        <v xml:space="preserve"> </v>
      </c>
      <c r="BA583" s="287"/>
      <c r="BB583" s="155"/>
      <c r="BC583" s="286"/>
      <c r="BD583" s="156"/>
      <c r="BE583" s="155" t="str">
        <f t="shared" si="1590"/>
        <v xml:space="preserve"> </v>
      </c>
      <c r="BF583" s="287"/>
      <c r="BG583" s="155"/>
      <c r="BH583" s="286"/>
      <c r="BI583" s="156"/>
      <c r="BJ583" s="155" t="str">
        <f t="shared" si="1590"/>
        <v xml:space="preserve"> </v>
      </c>
      <c r="BK583" s="287"/>
      <c r="BL583" s="155"/>
      <c r="BM583" s="286"/>
      <c r="BN583" s="156"/>
      <c r="BO583" s="155" t="str">
        <f t="shared" si="1590"/>
        <v xml:space="preserve"> </v>
      </c>
      <c r="BP583" s="287"/>
      <c r="BQ583" s="155"/>
      <c r="BR583" s="286"/>
      <c r="BS583" s="156"/>
      <c r="BT583" s="155" t="str">
        <f t="shared" si="1590"/>
        <v xml:space="preserve"> </v>
      </c>
      <c r="BU583" s="287"/>
      <c r="BV583" s="155"/>
      <c r="BW583" s="286"/>
      <c r="BX583" s="156"/>
      <c r="BY583" s="155" t="str">
        <f t="shared" si="1591"/>
        <v xml:space="preserve"> </v>
      </c>
      <c r="BZ583" s="287"/>
      <c r="CA583" s="155"/>
      <c r="CB583" s="286"/>
      <c r="CC583" s="156"/>
      <c r="CD583" s="155" t="str">
        <f t="shared" si="1591"/>
        <v xml:space="preserve"> </v>
      </c>
      <c r="CE583" s="287"/>
      <c r="CF583" s="155"/>
      <c r="CG583" s="286"/>
      <c r="CH583" s="156"/>
      <c r="CI583" s="155" t="str">
        <f t="shared" si="1591"/>
        <v xml:space="preserve"> </v>
      </c>
      <c r="CJ583" s="287"/>
      <c r="CK583" s="155"/>
      <c r="CL583" s="286"/>
      <c r="CM583" s="156"/>
      <c r="CN583" s="155" t="str">
        <f t="shared" si="1591"/>
        <v xml:space="preserve"> </v>
      </c>
      <c r="CO583" s="287"/>
      <c r="CP583" s="155"/>
      <c r="CQ583" s="286"/>
      <c r="CR583" s="156"/>
      <c r="CS583" s="155" t="str">
        <f t="shared" si="1591"/>
        <v xml:space="preserve"> </v>
      </c>
      <c r="CT583" s="287"/>
      <c r="CU583" s="155"/>
      <c r="CV583" s="286"/>
      <c r="CW583" s="156"/>
      <c r="CX583" s="155" t="str">
        <f t="shared" si="1591"/>
        <v xml:space="preserve"> </v>
      </c>
      <c r="CY583" s="287"/>
      <c r="CZ583" s="155"/>
      <c r="DA583" s="286"/>
      <c r="DB583" s="156"/>
      <c r="DC583" s="155" t="str">
        <f t="shared" si="1591"/>
        <v xml:space="preserve"> </v>
      </c>
      <c r="DD583" s="287"/>
      <c r="DE583" s="155"/>
      <c r="DF583" s="286"/>
      <c r="DG583" s="156"/>
      <c r="DH583" s="155" t="str">
        <f t="shared" si="1591"/>
        <v xml:space="preserve"> </v>
      </c>
      <c r="DI583" s="287"/>
      <c r="DJ583" s="155"/>
      <c r="DK583" s="286"/>
      <c r="DL583" s="156"/>
      <c r="DM583" s="155" t="str">
        <f t="shared" si="1591"/>
        <v xml:space="preserve"> </v>
      </c>
      <c r="DN583" s="287"/>
      <c r="DO583" s="155"/>
      <c r="DP583" s="286"/>
      <c r="DQ583" s="156"/>
      <c r="DR583" s="155" t="str">
        <f t="shared" si="1591"/>
        <v xml:space="preserve"> </v>
      </c>
      <c r="DS583" s="287"/>
      <c r="DT583" s="155"/>
      <c r="DU583" s="286"/>
      <c r="DV583" s="156"/>
      <c r="DW583" s="155" t="str">
        <f t="shared" si="1591"/>
        <v xml:space="preserve"> </v>
      </c>
      <c r="DX583" s="287"/>
      <c r="DY583" s="155"/>
      <c r="DZ583" s="286"/>
      <c r="EA583" s="156"/>
      <c r="EB583" s="155" t="str">
        <f t="shared" si="1591"/>
        <v xml:space="preserve"> </v>
      </c>
      <c r="EC583" s="287"/>
      <c r="ED583" s="155"/>
      <c r="EE583" s="286"/>
      <c r="EF583" s="156"/>
      <c r="EG583" s="155" t="str">
        <f t="shared" si="1591"/>
        <v xml:space="preserve"> </v>
      </c>
      <c r="EH583" s="287"/>
      <c r="EI583" s="155"/>
      <c r="EJ583" s="286"/>
      <c r="EK583" s="156"/>
      <c r="EL583" s="155" t="str">
        <f t="shared" si="1592"/>
        <v xml:space="preserve"> </v>
      </c>
      <c r="EM583" s="287"/>
      <c r="EN583" s="155"/>
      <c r="EO583" s="286"/>
      <c r="EP583" s="156"/>
      <c r="EQ583" s="155" t="str">
        <f t="shared" si="1592"/>
        <v xml:space="preserve"> </v>
      </c>
      <c r="ER583" s="287"/>
      <c r="ES583" s="155"/>
      <c r="ET583" s="286"/>
      <c r="EU583" s="156"/>
      <c r="EV583" s="155" t="str">
        <f t="shared" si="1592"/>
        <v xml:space="preserve"> </v>
      </c>
      <c r="EW583" s="287"/>
      <c r="EX583" s="155"/>
      <c r="EY583" s="286"/>
      <c r="EZ583" s="156"/>
      <c r="FA583" s="155" t="str">
        <f t="shared" si="1592"/>
        <v xml:space="preserve"> </v>
      </c>
      <c r="FB583" s="287"/>
      <c r="FC583" s="155"/>
      <c r="FD583" s="286"/>
    </row>
    <row r="584" spans="1:160" ht="15" customHeight="1">
      <c r="A584" s="361">
        <f>IF($A582+1=8,1, $A582+1)</f>
        <v>5</v>
      </c>
      <c r="B584" s="401"/>
      <c r="C584" s="385">
        <f>C582+1</f>
        <v>43378</v>
      </c>
      <c r="D584" s="275" t="s">
        <v>78</v>
      </c>
      <c r="E584" s="11" t="str">
        <f t="shared" si="1546"/>
        <v>AM</v>
      </c>
      <c r="F584" s="156"/>
      <c r="G584" s="155" t="str">
        <f t="shared" si="1593"/>
        <v xml:space="preserve"> </v>
      </c>
      <c r="H584" s="287"/>
      <c r="I584" s="155"/>
      <c r="J584" s="286"/>
      <c r="K584" s="156"/>
      <c r="L584" s="155" t="str">
        <f t="shared" si="1590"/>
        <v xml:space="preserve"> </v>
      </c>
      <c r="M584" s="287"/>
      <c r="N584" s="155"/>
      <c r="O584" s="286"/>
      <c r="P584" s="156"/>
      <c r="Q584" s="155" t="str">
        <f t="shared" si="1590"/>
        <v xml:space="preserve"> </v>
      </c>
      <c r="R584" s="287"/>
      <c r="S584" s="155"/>
      <c r="T584" s="286"/>
      <c r="U584" s="156"/>
      <c r="V584" s="155" t="str">
        <f t="shared" si="1590"/>
        <v xml:space="preserve"> </v>
      </c>
      <c r="W584" s="287"/>
      <c r="X584" s="155"/>
      <c r="Y584" s="286"/>
      <c r="Z584" s="156"/>
      <c r="AA584" s="155" t="str">
        <f t="shared" si="1590"/>
        <v xml:space="preserve"> </v>
      </c>
      <c r="AB584" s="287"/>
      <c r="AC584" s="155"/>
      <c r="AD584" s="286"/>
      <c r="AE584" s="156"/>
      <c r="AF584" s="155" t="str">
        <f t="shared" si="1590"/>
        <v xml:space="preserve"> </v>
      </c>
      <c r="AG584" s="287"/>
      <c r="AH584" s="155"/>
      <c r="AI584" s="286"/>
      <c r="AJ584" s="156"/>
      <c r="AK584" s="155" t="str">
        <f t="shared" si="1590"/>
        <v xml:space="preserve"> </v>
      </c>
      <c r="AL584" s="287"/>
      <c r="AM584" s="155"/>
      <c r="AN584" s="286"/>
      <c r="AO584" s="156"/>
      <c r="AP584" s="155" t="str">
        <f t="shared" si="1590"/>
        <v xml:space="preserve"> </v>
      </c>
      <c r="AQ584" s="287"/>
      <c r="AR584" s="155"/>
      <c r="AS584" s="286"/>
      <c r="AT584" s="156"/>
      <c r="AU584" s="155" t="str">
        <f t="shared" si="1590"/>
        <v xml:space="preserve"> </v>
      </c>
      <c r="AV584" s="287"/>
      <c r="AW584" s="155"/>
      <c r="AX584" s="286"/>
      <c r="AY584" s="156"/>
      <c r="AZ584" s="155" t="str">
        <f t="shared" si="1590"/>
        <v xml:space="preserve"> </v>
      </c>
      <c r="BA584" s="287"/>
      <c r="BB584" s="155"/>
      <c r="BC584" s="286"/>
      <c r="BD584" s="156"/>
      <c r="BE584" s="155" t="str">
        <f t="shared" si="1590"/>
        <v xml:space="preserve"> </v>
      </c>
      <c r="BF584" s="287"/>
      <c r="BG584" s="155"/>
      <c r="BH584" s="286"/>
      <c r="BI584" s="156"/>
      <c r="BJ584" s="155" t="str">
        <f t="shared" si="1590"/>
        <v xml:space="preserve"> </v>
      </c>
      <c r="BK584" s="287"/>
      <c r="BL584" s="155"/>
      <c r="BM584" s="286"/>
      <c r="BN584" s="156"/>
      <c r="BO584" s="155" t="str">
        <f t="shared" si="1590"/>
        <v xml:space="preserve"> </v>
      </c>
      <c r="BP584" s="287"/>
      <c r="BQ584" s="155"/>
      <c r="BR584" s="286"/>
      <c r="BS584" s="156"/>
      <c r="BT584" s="155" t="str">
        <f t="shared" si="1590"/>
        <v xml:space="preserve"> </v>
      </c>
      <c r="BU584" s="287"/>
      <c r="BV584" s="155"/>
      <c r="BW584" s="286"/>
      <c r="BX584" s="156"/>
      <c r="BY584" s="155" t="str">
        <f t="shared" si="1591"/>
        <v xml:space="preserve"> </v>
      </c>
      <c r="BZ584" s="287"/>
      <c r="CA584" s="155"/>
      <c r="CB584" s="286"/>
      <c r="CC584" s="156"/>
      <c r="CD584" s="155" t="str">
        <f t="shared" si="1591"/>
        <v xml:space="preserve"> </v>
      </c>
      <c r="CE584" s="287"/>
      <c r="CF584" s="155"/>
      <c r="CG584" s="286"/>
      <c r="CH584" s="156"/>
      <c r="CI584" s="155" t="str">
        <f t="shared" si="1591"/>
        <v xml:space="preserve"> </v>
      </c>
      <c r="CJ584" s="287"/>
      <c r="CK584" s="155"/>
      <c r="CL584" s="286"/>
      <c r="CM584" s="156"/>
      <c r="CN584" s="155" t="str">
        <f t="shared" si="1591"/>
        <v xml:space="preserve"> </v>
      </c>
      <c r="CO584" s="287"/>
      <c r="CP584" s="155"/>
      <c r="CQ584" s="286"/>
      <c r="CR584" s="156"/>
      <c r="CS584" s="155" t="str">
        <f t="shared" si="1591"/>
        <v xml:space="preserve"> </v>
      </c>
      <c r="CT584" s="287"/>
      <c r="CU584" s="155"/>
      <c r="CV584" s="286"/>
      <c r="CW584" s="156"/>
      <c r="CX584" s="155" t="str">
        <f t="shared" si="1591"/>
        <v xml:space="preserve"> </v>
      </c>
      <c r="CY584" s="287"/>
      <c r="CZ584" s="155"/>
      <c r="DA584" s="286"/>
      <c r="DB584" s="156"/>
      <c r="DC584" s="155" t="str">
        <f t="shared" si="1591"/>
        <v xml:space="preserve"> </v>
      </c>
      <c r="DD584" s="287"/>
      <c r="DE584" s="155"/>
      <c r="DF584" s="286"/>
      <c r="DG584" s="156"/>
      <c r="DH584" s="155" t="str">
        <f t="shared" si="1591"/>
        <v xml:space="preserve"> </v>
      </c>
      <c r="DI584" s="287"/>
      <c r="DJ584" s="155"/>
      <c r="DK584" s="286"/>
      <c r="DL584" s="156"/>
      <c r="DM584" s="155" t="str">
        <f t="shared" si="1591"/>
        <v xml:space="preserve"> </v>
      </c>
      <c r="DN584" s="287"/>
      <c r="DO584" s="155"/>
      <c r="DP584" s="286"/>
      <c r="DQ584" s="156"/>
      <c r="DR584" s="155" t="str">
        <f t="shared" si="1591"/>
        <v xml:space="preserve"> </v>
      </c>
      <c r="DS584" s="287"/>
      <c r="DT584" s="155"/>
      <c r="DU584" s="286"/>
      <c r="DV584" s="156"/>
      <c r="DW584" s="155" t="str">
        <f t="shared" si="1591"/>
        <v xml:space="preserve"> </v>
      </c>
      <c r="DX584" s="287"/>
      <c r="DY584" s="155"/>
      <c r="DZ584" s="286"/>
      <c r="EA584" s="156"/>
      <c r="EB584" s="155" t="str">
        <f t="shared" si="1591"/>
        <v xml:space="preserve"> </v>
      </c>
      <c r="EC584" s="287"/>
      <c r="ED584" s="155"/>
      <c r="EE584" s="286"/>
      <c r="EF584" s="156"/>
      <c r="EG584" s="155" t="str">
        <f t="shared" si="1591"/>
        <v xml:space="preserve"> </v>
      </c>
      <c r="EH584" s="287"/>
      <c r="EI584" s="155"/>
      <c r="EJ584" s="286"/>
      <c r="EK584" s="156"/>
      <c r="EL584" s="155" t="str">
        <f t="shared" si="1592"/>
        <v xml:space="preserve"> </v>
      </c>
      <c r="EM584" s="287"/>
      <c r="EN584" s="155"/>
      <c r="EO584" s="286"/>
      <c r="EP584" s="156"/>
      <c r="EQ584" s="155" t="str">
        <f t="shared" si="1592"/>
        <v xml:space="preserve"> </v>
      </c>
      <c r="ER584" s="287"/>
      <c r="ES584" s="155"/>
      <c r="ET584" s="286"/>
      <c r="EU584" s="156"/>
      <c r="EV584" s="155" t="str">
        <f t="shared" si="1592"/>
        <v xml:space="preserve"> </v>
      </c>
      <c r="EW584" s="287"/>
      <c r="EX584" s="155"/>
      <c r="EY584" s="286"/>
      <c r="EZ584" s="156"/>
      <c r="FA584" s="155" t="str">
        <f t="shared" si="1592"/>
        <v xml:space="preserve"> </v>
      </c>
      <c r="FB584" s="287"/>
      <c r="FC584" s="155"/>
      <c r="FD584" s="286"/>
    </row>
    <row r="585" spans="1:160" ht="15" customHeight="1">
      <c r="A585" s="361"/>
      <c r="B585" s="401"/>
      <c r="C585" s="385"/>
      <c r="D585" s="277"/>
      <c r="E585" s="11" t="str">
        <f t="shared" si="1546"/>
        <v>PM</v>
      </c>
      <c r="F585" s="156"/>
      <c r="G585" s="155" t="str">
        <f t="shared" si="1593"/>
        <v xml:space="preserve"> </v>
      </c>
      <c r="H585" s="287"/>
      <c r="I585" s="155"/>
      <c r="J585" s="286"/>
      <c r="K585" s="156"/>
      <c r="L585" s="155" t="str">
        <f t="shared" si="1590"/>
        <v xml:space="preserve"> </v>
      </c>
      <c r="M585" s="287"/>
      <c r="N585" s="155"/>
      <c r="O585" s="286"/>
      <c r="P585" s="156"/>
      <c r="Q585" s="155" t="str">
        <f t="shared" si="1590"/>
        <v xml:space="preserve"> </v>
      </c>
      <c r="R585" s="287"/>
      <c r="S585" s="155"/>
      <c r="T585" s="286"/>
      <c r="U585" s="156"/>
      <c r="V585" s="155" t="str">
        <f t="shared" si="1590"/>
        <v xml:space="preserve"> </v>
      </c>
      <c r="W585" s="287"/>
      <c r="X585" s="155"/>
      <c r="Y585" s="286"/>
      <c r="Z585" s="156"/>
      <c r="AA585" s="155" t="str">
        <f t="shared" si="1590"/>
        <v xml:space="preserve"> </v>
      </c>
      <c r="AB585" s="287"/>
      <c r="AC585" s="155"/>
      <c r="AD585" s="286"/>
      <c r="AE585" s="156"/>
      <c r="AF585" s="155" t="str">
        <f t="shared" si="1590"/>
        <v xml:space="preserve"> </v>
      </c>
      <c r="AG585" s="287"/>
      <c r="AH585" s="155"/>
      <c r="AI585" s="286"/>
      <c r="AJ585" s="156"/>
      <c r="AK585" s="155" t="str">
        <f t="shared" si="1590"/>
        <v xml:space="preserve"> </v>
      </c>
      <c r="AL585" s="287"/>
      <c r="AM585" s="155"/>
      <c r="AN585" s="286"/>
      <c r="AO585" s="156"/>
      <c r="AP585" s="155" t="str">
        <f t="shared" si="1590"/>
        <v xml:space="preserve"> </v>
      </c>
      <c r="AQ585" s="287"/>
      <c r="AR585" s="155"/>
      <c r="AS585" s="286"/>
      <c r="AT585" s="156"/>
      <c r="AU585" s="155" t="str">
        <f t="shared" si="1590"/>
        <v xml:space="preserve"> </v>
      </c>
      <c r="AV585" s="287"/>
      <c r="AW585" s="155"/>
      <c r="AX585" s="286"/>
      <c r="AY585" s="156"/>
      <c r="AZ585" s="155" t="str">
        <f t="shared" si="1590"/>
        <v xml:space="preserve"> </v>
      </c>
      <c r="BA585" s="287"/>
      <c r="BB585" s="155"/>
      <c r="BC585" s="286"/>
      <c r="BD585" s="156"/>
      <c r="BE585" s="155" t="str">
        <f t="shared" si="1590"/>
        <v xml:space="preserve"> </v>
      </c>
      <c r="BF585" s="287"/>
      <c r="BG585" s="155"/>
      <c r="BH585" s="286"/>
      <c r="BI585" s="156"/>
      <c r="BJ585" s="155" t="str">
        <f t="shared" si="1590"/>
        <v xml:space="preserve"> </v>
      </c>
      <c r="BK585" s="287"/>
      <c r="BL585" s="155"/>
      <c r="BM585" s="286"/>
      <c r="BN585" s="156"/>
      <c r="BO585" s="155" t="str">
        <f t="shared" si="1590"/>
        <v xml:space="preserve"> </v>
      </c>
      <c r="BP585" s="287"/>
      <c r="BQ585" s="155"/>
      <c r="BR585" s="286"/>
      <c r="BS585" s="156"/>
      <c r="BT585" s="155" t="str">
        <f t="shared" si="1590"/>
        <v xml:space="preserve"> </v>
      </c>
      <c r="BU585" s="287"/>
      <c r="BV585" s="155"/>
      <c r="BW585" s="286"/>
      <c r="BX585" s="156"/>
      <c r="BY585" s="155" t="str">
        <f t="shared" si="1591"/>
        <v xml:space="preserve"> </v>
      </c>
      <c r="BZ585" s="287"/>
      <c r="CA585" s="155"/>
      <c r="CB585" s="286"/>
      <c r="CC585" s="156"/>
      <c r="CD585" s="155" t="str">
        <f t="shared" si="1591"/>
        <v xml:space="preserve"> </v>
      </c>
      <c r="CE585" s="287"/>
      <c r="CF585" s="155"/>
      <c r="CG585" s="286"/>
      <c r="CH585" s="156"/>
      <c r="CI585" s="155" t="str">
        <f t="shared" si="1591"/>
        <v xml:space="preserve"> </v>
      </c>
      <c r="CJ585" s="287"/>
      <c r="CK585" s="155"/>
      <c r="CL585" s="286"/>
      <c r="CM585" s="156"/>
      <c r="CN585" s="155" t="str">
        <f t="shared" si="1591"/>
        <v xml:space="preserve"> </v>
      </c>
      <c r="CO585" s="287"/>
      <c r="CP585" s="155"/>
      <c r="CQ585" s="286"/>
      <c r="CR585" s="156"/>
      <c r="CS585" s="155" t="str">
        <f t="shared" si="1591"/>
        <v xml:space="preserve"> </v>
      </c>
      <c r="CT585" s="287"/>
      <c r="CU585" s="155"/>
      <c r="CV585" s="286"/>
      <c r="CW585" s="156"/>
      <c r="CX585" s="155" t="str">
        <f t="shared" si="1591"/>
        <v xml:space="preserve"> </v>
      </c>
      <c r="CY585" s="287"/>
      <c r="CZ585" s="155"/>
      <c r="DA585" s="286"/>
      <c r="DB585" s="156"/>
      <c r="DC585" s="155" t="str">
        <f t="shared" si="1591"/>
        <v xml:space="preserve"> </v>
      </c>
      <c r="DD585" s="287"/>
      <c r="DE585" s="155"/>
      <c r="DF585" s="286"/>
      <c r="DG585" s="156"/>
      <c r="DH585" s="155" t="str">
        <f t="shared" si="1591"/>
        <v xml:space="preserve"> </v>
      </c>
      <c r="DI585" s="287"/>
      <c r="DJ585" s="155"/>
      <c r="DK585" s="286"/>
      <c r="DL585" s="156"/>
      <c r="DM585" s="155" t="str">
        <f t="shared" si="1591"/>
        <v xml:space="preserve"> </v>
      </c>
      <c r="DN585" s="287"/>
      <c r="DO585" s="155"/>
      <c r="DP585" s="286"/>
      <c r="DQ585" s="156"/>
      <c r="DR585" s="155" t="str">
        <f t="shared" si="1591"/>
        <v xml:space="preserve"> </v>
      </c>
      <c r="DS585" s="287"/>
      <c r="DT585" s="155"/>
      <c r="DU585" s="286"/>
      <c r="DV585" s="156"/>
      <c r="DW585" s="155" t="str">
        <f t="shared" si="1591"/>
        <v xml:space="preserve"> </v>
      </c>
      <c r="DX585" s="287"/>
      <c r="DY585" s="155"/>
      <c r="DZ585" s="286"/>
      <c r="EA585" s="156"/>
      <c r="EB585" s="155" t="str">
        <f t="shared" si="1591"/>
        <v xml:space="preserve"> </v>
      </c>
      <c r="EC585" s="287"/>
      <c r="ED585" s="155"/>
      <c r="EE585" s="286"/>
      <c r="EF585" s="156"/>
      <c r="EG585" s="155" t="str">
        <f t="shared" si="1591"/>
        <v xml:space="preserve"> </v>
      </c>
      <c r="EH585" s="287"/>
      <c r="EI585" s="155"/>
      <c r="EJ585" s="286"/>
      <c r="EK585" s="156"/>
      <c r="EL585" s="155" t="str">
        <f t="shared" si="1592"/>
        <v xml:space="preserve"> </v>
      </c>
      <c r="EM585" s="287"/>
      <c r="EN585" s="155"/>
      <c r="EO585" s="286"/>
      <c r="EP585" s="156"/>
      <c r="EQ585" s="155" t="str">
        <f t="shared" si="1592"/>
        <v xml:space="preserve"> </v>
      </c>
      <c r="ER585" s="287"/>
      <c r="ES585" s="155"/>
      <c r="ET585" s="286"/>
      <c r="EU585" s="156"/>
      <c r="EV585" s="155" t="str">
        <f t="shared" si="1592"/>
        <v xml:space="preserve"> </v>
      </c>
      <c r="EW585" s="287"/>
      <c r="EX585" s="155"/>
      <c r="EY585" s="286"/>
      <c r="EZ585" s="156"/>
      <c r="FA585" s="155" t="str">
        <f t="shared" si="1592"/>
        <v xml:space="preserve"> </v>
      </c>
      <c r="FB585" s="287"/>
      <c r="FC585" s="155"/>
      <c r="FD585" s="286"/>
    </row>
    <row r="586" spans="1:160" ht="15" customHeight="1">
      <c r="A586" s="360">
        <f>IF($A584+1=8,1, $A584+1)</f>
        <v>6</v>
      </c>
      <c r="B586" s="402"/>
      <c r="C586" s="386">
        <f>C584+1</f>
        <v>43379</v>
      </c>
      <c r="D586" s="278" t="s">
        <v>79</v>
      </c>
      <c r="E586" s="221" t="str">
        <f t="shared" si="1546"/>
        <v>AM</v>
      </c>
      <c r="F586" s="222"/>
      <c r="G586" s="217" t="str">
        <f t="shared" si="1593"/>
        <v xml:space="preserve"> </v>
      </c>
      <c r="H586" s="288"/>
      <c r="I586" s="217"/>
      <c r="J586" s="285"/>
      <c r="K586" s="222"/>
      <c r="L586" s="217" t="str">
        <f t="shared" si="1590"/>
        <v xml:space="preserve"> </v>
      </c>
      <c r="M586" s="288"/>
      <c r="N586" s="217"/>
      <c r="O586" s="285"/>
      <c r="P586" s="222"/>
      <c r="Q586" s="217" t="str">
        <f t="shared" si="1590"/>
        <v xml:space="preserve"> </v>
      </c>
      <c r="R586" s="288"/>
      <c r="S586" s="217"/>
      <c r="T586" s="285"/>
      <c r="U586" s="222"/>
      <c r="V586" s="217" t="str">
        <f t="shared" si="1590"/>
        <v xml:space="preserve"> </v>
      </c>
      <c r="W586" s="288"/>
      <c r="X586" s="217"/>
      <c r="Y586" s="285"/>
      <c r="Z586" s="222"/>
      <c r="AA586" s="217" t="str">
        <f t="shared" si="1590"/>
        <v xml:space="preserve"> </v>
      </c>
      <c r="AB586" s="288"/>
      <c r="AC586" s="217"/>
      <c r="AD586" s="285"/>
      <c r="AE586" s="222"/>
      <c r="AF586" s="217" t="str">
        <f t="shared" si="1590"/>
        <v xml:space="preserve"> </v>
      </c>
      <c r="AG586" s="288"/>
      <c r="AH586" s="217"/>
      <c r="AI586" s="285"/>
      <c r="AJ586" s="222"/>
      <c r="AK586" s="217" t="str">
        <f t="shared" si="1590"/>
        <v xml:space="preserve"> </v>
      </c>
      <c r="AL586" s="288"/>
      <c r="AM586" s="217"/>
      <c r="AN586" s="285"/>
      <c r="AO586" s="222"/>
      <c r="AP586" s="217" t="str">
        <f t="shared" si="1590"/>
        <v xml:space="preserve"> </v>
      </c>
      <c r="AQ586" s="288"/>
      <c r="AR586" s="217"/>
      <c r="AS586" s="285"/>
      <c r="AT586" s="222"/>
      <c r="AU586" s="217" t="str">
        <f t="shared" si="1590"/>
        <v xml:space="preserve"> </v>
      </c>
      <c r="AV586" s="288"/>
      <c r="AW586" s="217"/>
      <c r="AX586" s="285"/>
      <c r="AY586" s="222"/>
      <c r="AZ586" s="217" t="str">
        <f t="shared" si="1590"/>
        <v xml:space="preserve"> </v>
      </c>
      <c r="BA586" s="288"/>
      <c r="BB586" s="217"/>
      <c r="BC586" s="285"/>
      <c r="BD586" s="222"/>
      <c r="BE586" s="217" t="str">
        <f t="shared" si="1590"/>
        <v xml:space="preserve"> </v>
      </c>
      <c r="BF586" s="288"/>
      <c r="BG586" s="217"/>
      <c r="BH586" s="285"/>
      <c r="BI586" s="222"/>
      <c r="BJ586" s="217" t="str">
        <f t="shared" si="1590"/>
        <v xml:space="preserve"> </v>
      </c>
      <c r="BK586" s="288"/>
      <c r="BL586" s="217"/>
      <c r="BM586" s="285"/>
      <c r="BN586" s="222"/>
      <c r="BO586" s="217" t="str">
        <f t="shared" si="1590"/>
        <v xml:space="preserve"> </v>
      </c>
      <c r="BP586" s="288"/>
      <c r="BQ586" s="217"/>
      <c r="BR586" s="285"/>
      <c r="BS586" s="222"/>
      <c r="BT586" s="217" t="str">
        <f t="shared" si="1590"/>
        <v xml:space="preserve"> </v>
      </c>
      <c r="BU586" s="288"/>
      <c r="BV586" s="217"/>
      <c r="BW586" s="285"/>
      <c r="BX586" s="222"/>
      <c r="BY586" s="217" t="str">
        <f t="shared" si="1591"/>
        <v xml:space="preserve"> </v>
      </c>
      <c r="BZ586" s="288"/>
      <c r="CA586" s="217"/>
      <c r="CB586" s="285"/>
      <c r="CC586" s="222"/>
      <c r="CD586" s="217" t="str">
        <f t="shared" si="1591"/>
        <v xml:space="preserve"> </v>
      </c>
      <c r="CE586" s="288"/>
      <c r="CF586" s="217"/>
      <c r="CG586" s="285"/>
      <c r="CH586" s="222"/>
      <c r="CI586" s="217" t="str">
        <f t="shared" si="1591"/>
        <v xml:space="preserve"> </v>
      </c>
      <c r="CJ586" s="288"/>
      <c r="CK586" s="217"/>
      <c r="CL586" s="285"/>
      <c r="CM586" s="222"/>
      <c r="CN586" s="217" t="str">
        <f t="shared" si="1591"/>
        <v xml:space="preserve"> </v>
      </c>
      <c r="CO586" s="288"/>
      <c r="CP586" s="217"/>
      <c r="CQ586" s="285"/>
      <c r="CR586" s="222"/>
      <c r="CS586" s="217" t="str">
        <f t="shared" si="1591"/>
        <v xml:space="preserve"> </v>
      </c>
      <c r="CT586" s="288"/>
      <c r="CU586" s="217"/>
      <c r="CV586" s="285"/>
      <c r="CW586" s="222"/>
      <c r="CX586" s="217" t="str">
        <f t="shared" si="1591"/>
        <v xml:space="preserve"> </v>
      </c>
      <c r="CY586" s="288"/>
      <c r="CZ586" s="217"/>
      <c r="DA586" s="285"/>
      <c r="DB586" s="222"/>
      <c r="DC586" s="217" t="str">
        <f t="shared" si="1591"/>
        <v xml:space="preserve"> </v>
      </c>
      <c r="DD586" s="288"/>
      <c r="DE586" s="217"/>
      <c r="DF586" s="285"/>
      <c r="DG586" s="222"/>
      <c r="DH586" s="217" t="str">
        <f t="shared" si="1591"/>
        <v xml:space="preserve"> </v>
      </c>
      <c r="DI586" s="288"/>
      <c r="DJ586" s="217"/>
      <c r="DK586" s="285"/>
      <c r="DL586" s="222"/>
      <c r="DM586" s="217" t="str">
        <f t="shared" si="1591"/>
        <v xml:space="preserve"> </v>
      </c>
      <c r="DN586" s="288"/>
      <c r="DO586" s="217"/>
      <c r="DP586" s="285"/>
      <c r="DQ586" s="222"/>
      <c r="DR586" s="217" t="str">
        <f t="shared" si="1591"/>
        <v xml:space="preserve"> </v>
      </c>
      <c r="DS586" s="288"/>
      <c r="DT586" s="217"/>
      <c r="DU586" s="285"/>
      <c r="DV586" s="222"/>
      <c r="DW586" s="217" t="str">
        <f t="shared" si="1591"/>
        <v xml:space="preserve"> </v>
      </c>
      <c r="DX586" s="288"/>
      <c r="DY586" s="217"/>
      <c r="DZ586" s="285"/>
      <c r="EA586" s="222"/>
      <c r="EB586" s="217" t="str">
        <f t="shared" si="1591"/>
        <v xml:space="preserve"> </v>
      </c>
      <c r="EC586" s="288"/>
      <c r="ED586" s="217"/>
      <c r="EE586" s="285"/>
      <c r="EF586" s="222"/>
      <c r="EG586" s="217" t="str">
        <f t="shared" si="1591"/>
        <v xml:space="preserve"> </v>
      </c>
      <c r="EH586" s="288"/>
      <c r="EI586" s="217"/>
      <c r="EJ586" s="285"/>
      <c r="EK586" s="222"/>
      <c r="EL586" s="217" t="str">
        <f t="shared" si="1592"/>
        <v xml:space="preserve"> </v>
      </c>
      <c r="EM586" s="288"/>
      <c r="EN586" s="217"/>
      <c r="EO586" s="285"/>
      <c r="EP586" s="222"/>
      <c r="EQ586" s="217" t="str">
        <f t="shared" si="1592"/>
        <v xml:space="preserve"> </v>
      </c>
      <c r="ER586" s="288"/>
      <c r="ES586" s="217"/>
      <c r="ET586" s="285"/>
      <c r="EU586" s="222"/>
      <c r="EV586" s="217" t="str">
        <f t="shared" si="1592"/>
        <v xml:space="preserve"> </v>
      </c>
      <c r="EW586" s="288"/>
      <c r="EX586" s="217"/>
      <c r="EY586" s="285"/>
      <c r="EZ586" s="222"/>
      <c r="FA586" s="217" t="str">
        <f t="shared" si="1592"/>
        <v xml:space="preserve"> </v>
      </c>
      <c r="FB586" s="288"/>
      <c r="FC586" s="217"/>
      <c r="FD586" s="285"/>
    </row>
    <row r="587" spans="1:160" ht="15" customHeight="1">
      <c r="A587" s="360"/>
      <c r="B587" s="402"/>
      <c r="C587" s="386"/>
      <c r="D587" s="279"/>
      <c r="E587" s="221" t="str">
        <f t="shared" si="1546"/>
        <v>PM</v>
      </c>
      <c r="F587" s="222"/>
      <c r="G587" s="217" t="str">
        <f t="shared" si="1593"/>
        <v xml:space="preserve"> </v>
      </c>
      <c r="H587" s="288"/>
      <c r="I587" s="217"/>
      <c r="J587" s="285"/>
      <c r="K587" s="222"/>
      <c r="L587" s="217" t="str">
        <f t="shared" si="1590"/>
        <v xml:space="preserve"> </v>
      </c>
      <c r="M587" s="288"/>
      <c r="N587" s="217"/>
      <c r="O587" s="285"/>
      <c r="P587" s="222"/>
      <c r="Q587" s="217" t="str">
        <f t="shared" si="1590"/>
        <v xml:space="preserve"> </v>
      </c>
      <c r="R587" s="288"/>
      <c r="S587" s="217"/>
      <c r="T587" s="285"/>
      <c r="U587" s="222"/>
      <c r="V587" s="217" t="str">
        <f t="shared" si="1590"/>
        <v xml:space="preserve"> </v>
      </c>
      <c r="W587" s="288"/>
      <c r="X587" s="217"/>
      <c r="Y587" s="285"/>
      <c r="Z587" s="222"/>
      <c r="AA587" s="217" t="str">
        <f t="shared" si="1590"/>
        <v xml:space="preserve"> </v>
      </c>
      <c r="AB587" s="288"/>
      <c r="AC587" s="217"/>
      <c r="AD587" s="285"/>
      <c r="AE587" s="222"/>
      <c r="AF587" s="217" t="str">
        <f t="shared" si="1590"/>
        <v xml:space="preserve"> </v>
      </c>
      <c r="AG587" s="288"/>
      <c r="AH587" s="217"/>
      <c r="AI587" s="285"/>
      <c r="AJ587" s="222"/>
      <c r="AK587" s="217" t="str">
        <f t="shared" si="1590"/>
        <v xml:space="preserve"> </v>
      </c>
      <c r="AL587" s="288"/>
      <c r="AM587" s="217"/>
      <c r="AN587" s="285"/>
      <c r="AO587" s="222"/>
      <c r="AP587" s="217" t="str">
        <f t="shared" si="1590"/>
        <v xml:space="preserve"> </v>
      </c>
      <c r="AQ587" s="288"/>
      <c r="AR587" s="217"/>
      <c r="AS587" s="285"/>
      <c r="AT587" s="222"/>
      <c r="AU587" s="217" t="str">
        <f t="shared" si="1590"/>
        <v xml:space="preserve"> </v>
      </c>
      <c r="AV587" s="288"/>
      <c r="AW587" s="217"/>
      <c r="AX587" s="285"/>
      <c r="AY587" s="222"/>
      <c r="AZ587" s="217" t="str">
        <f t="shared" si="1590"/>
        <v xml:space="preserve"> </v>
      </c>
      <c r="BA587" s="288"/>
      <c r="BB587" s="217"/>
      <c r="BC587" s="285"/>
      <c r="BD587" s="222"/>
      <c r="BE587" s="217" t="str">
        <f t="shared" si="1590"/>
        <v xml:space="preserve"> </v>
      </c>
      <c r="BF587" s="288"/>
      <c r="BG587" s="217"/>
      <c r="BH587" s="285"/>
      <c r="BI587" s="222"/>
      <c r="BJ587" s="217" t="str">
        <f t="shared" si="1590"/>
        <v xml:space="preserve"> </v>
      </c>
      <c r="BK587" s="288"/>
      <c r="BL587" s="217"/>
      <c r="BM587" s="285"/>
      <c r="BN587" s="222"/>
      <c r="BO587" s="217" t="str">
        <f t="shared" si="1590"/>
        <v xml:space="preserve"> </v>
      </c>
      <c r="BP587" s="288"/>
      <c r="BQ587" s="217"/>
      <c r="BR587" s="285"/>
      <c r="BS587" s="222"/>
      <c r="BT587" s="217" t="str">
        <f t="shared" si="1590"/>
        <v xml:space="preserve"> </v>
      </c>
      <c r="BU587" s="288"/>
      <c r="BV587" s="217"/>
      <c r="BW587" s="285"/>
      <c r="BX587" s="222"/>
      <c r="BY587" s="217" t="str">
        <f t="shared" si="1591"/>
        <v xml:space="preserve"> </v>
      </c>
      <c r="BZ587" s="288"/>
      <c r="CA587" s="217"/>
      <c r="CB587" s="285"/>
      <c r="CC587" s="222"/>
      <c r="CD587" s="217" t="str">
        <f t="shared" si="1591"/>
        <v xml:space="preserve"> </v>
      </c>
      <c r="CE587" s="288"/>
      <c r="CF587" s="217"/>
      <c r="CG587" s="285"/>
      <c r="CH587" s="222"/>
      <c r="CI587" s="217" t="str">
        <f t="shared" si="1591"/>
        <v xml:space="preserve"> </v>
      </c>
      <c r="CJ587" s="288"/>
      <c r="CK587" s="217"/>
      <c r="CL587" s="285"/>
      <c r="CM587" s="222"/>
      <c r="CN587" s="217" t="str">
        <f t="shared" si="1591"/>
        <v xml:space="preserve"> </v>
      </c>
      <c r="CO587" s="288"/>
      <c r="CP587" s="217"/>
      <c r="CQ587" s="285"/>
      <c r="CR587" s="222"/>
      <c r="CS587" s="217" t="str">
        <f t="shared" si="1591"/>
        <v xml:space="preserve"> </v>
      </c>
      <c r="CT587" s="288"/>
      <c r="CU587" s="217"/>
      <c r="CV587" s="285"/>
      <c r="CW587" s="222"/>
      <c r="CX587" s="217" t="str">
        <f t="shared" si="1591"/>
        <v xml:space="preserve"> </v>
      </c>
      <c r="CY587" s="288"/>
      <c r="CZ587" s="217"/>
      <c r="DA587" s="285"/>
      <c r="DB587" s="222"/>
      <c r="DC587" s="217" t="str">
        <f t="shared" si="1591"/>
        <v xml:space="preserve"> </v>
      </c>
      <c r="DD587" s="288"/>
      <c r="DE587" s="217"/>
      <c r="DF587" s="285"/>
      <c r="DG587" s="222"/>
      <c r="DH587" s="217" t="str">
        <f t="shared" si="1591"/>
        <v xml:space="preserve"> </v>
      </c>
      <c r="DI587" s="288"/>
      <c r="DJ587" s="217"/>
      <c r="DK587" s="285"/>
      <c r="DL587" s="222"/>
      <c r="DM587" s="217" t="str">
        <f t="shared" si="1591"/>
        <v xml:space="preserve"> </v>
      </c>
      <c r="DN587" s="288"/>
      <c r="DO587" s="217"/>
      <c r="DP587" s="285"/>
      <c r="DQ587" s="222"/>
      <c r="DR587" s="217" t="str">
        <f t="shared" si="1591"/>
        <v xml:space="preserve"> </v>
      </c>
      <c r="DS587" s="288"/>
      <c r="DT587" s="217"/>
      <c r="DU587" s="285"/>
      <c r="DV587" s="222"/>
      <c r="DW587" s="217" t="str">
        <f t="shared" si="1591"/>
        <v xml:space="preserve"> </v>
      </c>
      <c r="DX587" s="288"/>
      <c r="DY587" s="217"/>
      <c r="DZ587" s="285"/>
      <c r="EA587" s="222"/>
      <c r="EB587" s="217" t="str">
        <f t="shared" si="1591"/>
        <v xml:space="preserve"> </v>
      </c>
      <c r="EC587" s="288"/>
      <c r="ED587" s="217"/>
      <c r="EE587" s="285"/>
      <c r="EF587" s="222"/>
      <c r="EG587" s="217" t="str">
        <f t="shared" si="1591"/>
        <v xml:space="preserve"> </v>
      </c>
      <c r="EH587" s="288"/>
      <c r="EI587" s="217"/>
      <c r="EJ587" s="285"/>
      <c r="EK587" s="222"/>
      <c r="EL587" s="217" t="str">
        <f t="shared" si="1592"/>
        <v xml:space="preserve"> </v>
      </c>
      <c r="EM587" s="288"/>
      <c r="EN587" s="217"/>
      <c r="EO587" s="285"/>
      <c r="EP587" s="222"/>
      <c r="EQ587" s="217" t="str">
        <f t="shared" si="1592"/>
        <v xml:space="preserve"> </v>
      </c>
      <c r="ER587" s="288"/>
      <c r="ES587" s="217"/>
      <c r="ET587" s="285"/>
      <c r="EU587" s="222"/>
      <c r="EV587" s="217" t="str">
        <f t="shared" si="1592"/>
        <v xml:space="preserve"> </v>
      </c>
      <c r="EW587" s="288"/>
      <c r="EX587" s="217"/>
      <c r="EY587" s="285"/>
      <c r="EZ587" s="222"/>
      <c r="FA587" s="217" t="str">
        <f t="shared" si="1592"/>
        <v xml:space="preserve"> </v>
      </c>
      <c r="FB587" s="288"/>
      <c r="FC587" s="217"/>
      <c r="FD587" s="285"/>
    </row>
    <row r="588" spans="1:160" ht="15" customHeight="1">
      <c r="A588" s="360">
        <f>IF($A586+1=8,1, $A586+1)</f>
        <v>7</v>
      </c>
      <c r="B588" s="402"/>
      <c r="C588" s="386">
        <f>C586+1</f>
        <v>43380</v>
      </c>
      <c r="D588" s="278" t="s">
        <v>80</v>
      </c>
      <c r="E588" s="221" t="str">
        <f t="shared" si="1546"/>
        <v>AM</v>
      </c>
      <c r="F588" s="222"/>
      <c r="G588" s="217" t="str">
        <f t="shared" si="1593"/>
        <v xml:space="preserve"> </v>
      </c>
      <c r="H588" s="288"/>
      <c r="I588" s="217"/>
      <c r="J588" s="285"/>
      <c r="K588" s="222"/>
      <c r="L588" s="217" t="str">
        <f t="shared" si="1590"/>
        <v xml:space="preserve"> </v>
      </c>
      <c r="M588" s="288"/>
      <c r="N588" s="217"/>
      <c r="O588" s="285"/>
      <c r="P588" s="222"/>
      <c r="Q588" s="217" t="str">
        <f t="shared" si="1590"/>
        <v xml:space="preserve"> </v>
      </c>
      <c r="R588" s="288"/>
      <c r="S588" s="217"/>
      <c r="T588" s="285"/>
      <c r="U588" s="222"/>
      <c r="V588" s="217" t="str">
        <f t="shared" si="1590"/>
        <v xml:space="preserve"> </v>
      </c>
      <c r="W588" s="288"/>
      <c r="X588" s="217"/>
      <c r="Y588" s="285"/>
      <c r="Z588" s="222"/>
      <c r="AA588" s="217" t="str">
        <f t="shared" si="1590"/>
        <v xml:space="preserve"> </v>
      </c>
      <c r="AB588" s="288"/>
      <c r="AC588" s="217"/>
      <c r="AD588" s="285"/>
      <c r="AE588" s="222"/>
      <c r="AF588" s="217" t="str">
        <f t="shared" si="1590"/>
        <v xml:space="preserve"> </v>
      </c>
      <c r="AG588" s="288"/>
      <c r="AH588" s="217"/>
      <c r="AI588" s="285"/>
      <c r="AJ588" s="222"/>
      <c r="AK588" s="217" t="str">
        <f t="shared" si="1590"/>
        <v xml:space="preserve"> </v>
      </c>
      <c r="AL588" s="288"/>
      <c r="AM588" s="217"/>
      <c r="AN588" s="285"/>
      <c r="AO588" s="222"/>
      <c r="AP588" s="217" t="str">
        <f t="shared" si="1590"/>
        <v xml:space="preserve"> </v>
      </c>
      <c r="AQ588" s="288"/>
      <c r="AR588" s="217"/>
      <c r="AS588" s="285"/>
      <c r="AT588" s="222"/>
      <c r="AU588" s="217" t="str">
        <f t="shared" si="1590"/>
        <v xml:space="preserve"> </v>
      </c>
      <c r="AV588" s="288"/>
      <c r="AW588" s="217"/>
      <c r="AX588" s="285"/>
      <c r="AY588" s="222"/>
      <c r="AZ588" s="217" t="str">
        <f t="shared" si="1590"/>
        <v xml:space="preserve"> </v>
      </c>
      <c r="BA588" s="288"/>
      <c r="BB588" s="217"/>
      <c r="BC588" s="285"/>
      <c r="BD588" s="222"/>
      <c r="BE588" s="217" t="str">
        <f t="shared" si="1590"/>
        <v xml:space="preserve"> </v>
      </c>
      <c r="BF588" s="288"/>
      <c r="BG588" s="217"/>
      <c r="BH588" s="285"/>
      <c r="BI588" s="222"/>
      <c r="BJ588" s="217" t="str">
        <f t="shared" si="1590"/>
        <v xml:space="preserve"> </v>
      </c>
      <c r="BK588" s="288"/>
      <c r="BL588" s="217"/>
      <c r="BM588" s="285"/>
      <c r="BN588" s="222"/>
      <c r="BO588" s="217" t="str">
        <f t="shared" si="1590"/>
        <v xml:space="preserve"> </v>
      </c>
      <c r="BP588" s="288"/>
      <c r="BQ588" s="217"/>
      <c r="BR588" s="285"/>
      <c r="BS588" s="222"/>
      <c r="BT588" s="217" t="str">
        <f t="shared" si="1590"/>
        <v xml:space="preserve"> </v>
      </c>
      <c r="BU588" s="288"/>
      <c r="BV588" s="217"/>
      <c r="BW588" s="285"/>
      <c r="BX588" s="222"/>
      <c r="BY588" s="217" t="str">
        <f t="shared" si="1591"/>
        <v xml:space="preserve"> </v>
      </c>
      <c r="BZ588" s="288"/>
      <c r="CA588" s="217"/>
      <c r="CB588" s="285"/>
      <c r="CC588" s="222"/>
      <c r="CD588" s="217" t="str">
        <f t="shared" si="1591"/>
        <v xml:space="preserve"> </v>
      </c>
      <c r="CE588" s="288"/>
      <c r="CF588" s="217"/>
      <c r="CG588" s="285"/>
      <c r="CH588" s="222"/>
      <c r="CI588" s="217" t="str">
        <f t="shared" si="1591"/>
        <v xml:space="preserve"> </v>
      </c>
      <c r="CJ588" s="288"/>
      <c r="CK588" s="217"/>
      <c r="CL588" s="285"/>
      <c r="CM588" s="222"/>
      <c r="CN588" s="217" t="str">
        <f t="shared" si="1591"/>
        <v xml:space="preserve"> </v>
      </c>
      <c r="CO588" s="288"/>
      <c r="CP588" s="217"/>
      <c r="CQ588" s="285"/>
      <c r="CR588" s="222"/>
      <c r="CS588" s="217" t="str">
        <f t="shared" si="1591"/>
        <v xml:space="preserve"> </v>
      </c>
      <c r="CT588" s="288"/>
      <c r="CU588" s="217"/>
      <c r="CV588" s="285"/>
      <c r="CW588" s="222"/>
      <c r="CX588" s="217" t="str">
        <f t="shared" si="1591"/>
        <v xml:space="preserve"> </v>
      </c>
      <c r="CY588" s="288"/>
      <c r="CZ588" s="217"/>
      <c r="DA588" s="285"/>
      <c r="DB588" s="222"/>
      <c r="DC588" s="217" t="str">
        <f t="shared" si="1591"/>
        <v xml:space="preserve"> </v>
      </c>
      <c r="DD588" s="288"/>
      <c r="DE588" s="217"/>
      <c r="DF588" s="285"/>
      <c r="DG588" s="222"/>
      <c r="DH588" s="217" t="str">
        <f t="shared" si="1591"/>
        <v xml:space="preserve"> </v>
      </c>
      <c r="DI588" s="288"/>
      <c r="DJ588" s="217"/>
      <c r="DK588" s="285"/>
      <c r="DL588" s="222"/>
      <c r="DM588" s="217" t="str">
        <f t="shared" si="1591"/>
        <v xml:space="preserve"> </v>
      </c>
      <c r="DN588" s="288"/>
      <c r="DO588" s="217"/>
      <c r="DP588" s="285"/>
      <c r="DQ588" s="222"/>
      <c r="DR588" s="217" t="str">
        <f t="shared" si="1591"/>
        <v xml:space="preserve"> </v>
      </c>
      <c r="DS588" s="288"/>
      <c r="DT588" s="217"/>
      <c r="DU588" s="285"/>
      <c r="DV588" s="222"/>
      <c r="DW588" s="217" t="str">
        <f t="shared" si="1591"/>
        <v xml:space="preserve"> </v>
      </c>
      <c r="DX588" s="288"/>
      <c r="DY588" s="217"/>
      <c r="DZ588" s="285"/>
      <c r="EA588" s="222"/>
      <c r="EB588" s="217" t="str">
        <f t="shared" si="1591"/>
        <v xml:space="preserve"> </v>
      </c>
      <c r="EC588" s="288"/>
      <c r="ED588" s="217"/>
      <c r="EE588" s="285"/>
      <c r="EF588" s="222"/>
      <c r="EG588" s="217" t="str">
        <f t="shared" si="1591"/>
        <v xml:space="preserve"> </v>
      </c>
      <c r="EH588" s="288"/>
      <c r="EI588" s="217"/>
      <c r="EJ588" s="285"/>
      <c r="EK588" s="222"/>
      <c r="EL588" s="217" t="str">
        <f t="shared" si="1592"/>
        <v xml:space="preserve"> </v>
      </c>
      <c r="EM588" s="288"/>
      <c r="EN588" s="217"/>
      <c r="EO588" s="285"/>
      <c r="EP588" s="222"/>
      <c r="EQ588" s="217" t="str">
        <f t="shared" si="1592"/>
        <v xml:space="preserve"> </v>
      </c>
      <c r="ER588" s="288"/>
      <c r="ES588" s="217"/>
      <c r="ET588" s="285"/>
      <c r="EU588" s="222"/>
      <c r="EV588" s="217" t="str">
        <f t="shared" si="1592"/>
        <v xml:space="preserve"> </v>
      </c>
      <c r="EW588" s="288"/>
      <c r="EX588" s="217"/>
      <c r="EY588" s="285"/>
      <c r="EZ588" s="222"/>
      <c r="FA588" s="217" t="str">
        <f t="shared" si="1592"/>
        <v xml:space="preserve"> </v>
      </c>
      <c r="FB588" s="288"/>
      <c r="FC588" s="217"/>
      <c r="FD588" s="285"/>
    </row>
    <row r="589" spans="1:160" ht="15" customHeight="1">
      <c r="A589" s="360"/>
      <c r="B589" s="402"/>
      <c r="C589" s="386"/>
      <c r="D589" s="279"/>
      <c r="E589" s="221" t="str">
        <f t="shared" si="1546"/>
        <v>PM</v>
      </c>
      <c r="F589" s="222"/>
      <c r="G589" s="217" t="str">
        <f t="shared" si="1593"/>
        <v xml:space="preserve"> </v>
      </c>
      <c r="H589" s="288"/>
      <c r="I589" s="217"/>
      <c r="J589" s="285"/>
      <c r="K589" s="222"/>
      <c r="L589" s="217" t="str">
        <f t="shared" si="1590"/>
        <v xml:space="preserve"> </v>
      </c>
      <c r="M589" s="288"/>
      <c r="N589" s="217"/>
      <c r="O589" s="285"/>
      <c r="P589" s="222"/>
      <c r="Q589" s="217" t="str">
        <f t="shared" si="1590"/>
        <v xml:space="preserve"> </v>
      </c>
      <c r="R589" s="288"/>
      <c r="S589" s="217"/>
      <c r="T589" s="285"/>
      <c r="U589" s="222"/>
      <c r="V589" s="217" t="str">
        <f t="shared" si="1590"/>
        <v xml:space="preserve"> </v>
      </c>
      <c r="W589" s="288"/>
      <c r="X589" s="217"/>
      <c r="Y589" s="285"/>
      <c r="Z589" s="222"/>
      <c r="AA589" s="217" t="str">
        <f t="shared" si="1590"/>
        <v xml:space="preserve"> </v>
      </c>
      <c r="AB589" s="288"/>
      <c r="AC589" s="217"/>
      <c r="AD589" s="285"/>
      <c r="AE589" s="222"/>
      <c r="AF589" s="217" t="str">
        <f t="shared" si="1590"/>
        <v xml:space="preserve"> </v>
      </c>
      <c r="AG589" s="288"/>
      <c r="AH589" s="217"/>
      <c r="AI589" s="285"/>
      <c r="AJ589" s="222"/>
      <c r="AK589" s="217" t="str">
        <f t="shared" si="1590"/>
        <v xml:space="preserve"> </v>
      </c>
      <c r="AL589" s="288"/>
      <c r="AM589" s="217"/>
      <c r="AN589" s="285"/>
      <c r="AO589" s="222"/>
      <c r="AP589" s="217" t="str">
        <f t="shared" si="1590"/>
        <v xml:space="preserve"> </v>
      </c>
      <c r="AQ589" s="288"/>
      <c r="AR589" s="217"/>
      <c r="AS589" s="285"/>
      <c r="AT589" s="222"/>
      <c r="AU589" s="217" t="str">
        <f t="shared" si="1590"/>
        <v xml:space="preserve"> </v>
      </c>
      <c r="AV589" s="288"/>
      <c r="AW589" s="217"/>
      <c r="AX589" s="285"/>
      <c r="AY589" s="222"/>
      <c r="AZ589" s="217" t="str">
        <f t="shared" si="1590"/>
        <v xml:space="preserve"> </v>
      </c>
      <c r="BA589" s="288"/>
      <c r="BB589" s="217"/>
      <c r="BC589" s="285"/>
      <c r="BD589" s="222"/>
      <c r="BE589" s="217" t="str">
        <f t="shared" si="1590"/>
        <v xml:space="preserve"> </v>
      </c>
      <c r="BF589" s="288"/>
      <c r="BG589" s="217"/>
      <c r="BH589" s="285"/>
      <c r="BI589" s="222"/>
      <c r="BJ589" s="217" t="str">
        <f t="shared" si="1590"/>
        <v xml:space="preserve"> </v>
      </c>
      <c r="BK589" s="288"/>
      <c r="BL589" s="217"/>
      <c r="BM589" s="285"/>
      <c r="BN589" s="222"/>
      <c r="BO589" s="217" t="str">
        <f t="shared" si="1590"/>
        <v xml:space="preserve"> </v>
      </c>
      <c r="BP589" s="288"/>
      <c r="BQ589" s="217"/>
      <c r="BR589" s="285"/>
      <c r="BS589" s="222"/>
      <c r="BT589" s="217" t="str">
        <f t="shared" si="1590"/>
        <v xml:space="preserve"> </v>
      </c>
      <c r="BU589" s="288"/>
      <c r="BV589" s="217"/>
      <c r="BW589" s="285"/>
      <c r="BX589" s="222"/>
      <c r="BY589" s="217" t="str">
        <f t="shared" si="1591"/>
        <v xml:space="preserve"> </v>
      </c>
      <c r="BZ589" s="288"/>
      <c r="CA589" s="217"/>
      <c r="CB589" s="285"/>
      <c r="CC589" s="222"/>
      <c r="CD589" s="217" t="str">
        <f t="shared" si="1591"/>
        <v xml:space="preserve"> </v>
      </c>
      <c r="CE589" s="288"/>
      <c r="CF589" s="217"/>
      <c r="CG589" s="285"/>
      <c r="CH589" s="222"/>
      <c r="CI589" s="217" t="str">
        <f t="shared" si="1591"/>
        <v xml:space="preserve"> </v>
      </c>
      <c r="CJ589" s="288"/>
      <c r="CK589" s="217"/>
      <c r="CL589" s="285"/>
      <c r="CM589" s="222"/>
      <c r="CN589" s="217" t="str">
        <f t="shared" si="1591"/>
        <v xml:space="preserve"> </v>
      </c>
      <c r="CO589" s="288"/>
      <c r="CP589" s="217"/>
      <c r="CQ589" s="285"/>
      <c r="CR589" s="222"/>
      <c r="CS589" s="217" t="str">
        <f t="shared" si="1591"/>
        <v xml:space="preserve"> </v>
      </c>
      <c r="CT589" s="288"/>
      <c r="CU589" s="217"/>
      <c r="CV589" s="285"/>
      <c r="CW589" s="222"/>
      <c r="CX589" s="217" t="str">
        <f t="shared" si="1591"/>
        <v xml:space="preserve"> </v>
      </c>
      <c r="CY589" s="288"/>
      <c r="CZ589" s="217"/>
      <c r="DA589" s="285"/>
      <c r="DB589" s="222"/>
      <c r="DC589" s="217" t="str">
        <f t="shared" si="1591"/>
        <v xml:space="preserve"> </v>
      </c>
      <c r="DD589" s="288"/>
      <c r="DE589" s="217"/>
      <c r="DF589" s="285"/>
      <c r="DG589" s="222"/>
      <c r="DH589" s="217" t="str">
        <f t="shared" si="1591"/>
        <v xml:space="preserve"> </v>
      </c>
      <c r="DI589" s="288"/>
      <c r="DJ589" s="217"/>
      <c r="DK589" s="285"/>
      <c r="DL589" s="222"/>
      <c r="DM589" s="217" t="str">
        <f t="shared" si="1591"/>
        <v xml:space="preserve"> </v>
      </c>
      <c r="DN589" s="288"/>
      <c r="DO589" s="217"/>
      <c r="DP589" s="285"/>
      <c r="DQ589" s="222"/>
      <c r="DR589" s="217" t="str">
        <f t="shared" si="1591"/>
        <v xml:space="preserve"> </v>
      </c>
      <c r="DS589" s="288"/>
      <c r="DT589" s="217"/>
      <c r="DU589" s="285"/>
      <c r="DV589" s="222"/>
      <c r="DW589" s="217" t="str">
        <f t="shared" si="1591"/>
        <v xml:space="preserve"> </v>
      </c>
      <c r="DX589" s="288"/>
      <c r="DY589" s="217"/>
      <c r="DZ589" s="285"/>
      <c r="EA589" s="222"/>
      <c r="EB589" s="217" t="str">
        <f t="shared" si="1591"/>
        <v xml:space="preserve"> </v>
      </c>
      <c r="EC589" s="288"/>
      <c r="ED589" s="217"/>
      <c r="EE589" s="285"/>
      <c r="EF589" s="222"/>
      <c r="EG589" s="217" t="str">
        <f t="shared" si="1591"/>
        <v xml:space="preserve"> </v>
      </c>
      <c r="EH589" s="288"/>
      <c r="EI589" s="217"/>
      <c r="EJ589" s="285"/>
      <c r="EK589" s="222"/>
      <c r="EL589" s="217" t="str">
        <f t="shared" si="1592"/>
        <v xml:space="preserve"> </v>
      </c>
      <c r="EM589" s="288"/>
      <c r="EN589" s="217"/>
      <c r="EO589" s="285"/>
      <c r="EP589" s="222"/>
      <c r="EQ589" s="217" t="str">
        <f t="shared" si="1592"/>
        <v xml:space="preserve"> </v>
      </c>
      <c r="ER589" s="288"/>
      <c r="ES589" s="217"/>
      <c r="ET589" s="285"/>
      <c r="EU589" s="222"/>
      <c r="EV589" s="217" t="str">
        <f t="shared" si="1592"/>
        <v xml:space="preserve"> </v>
      </c>
      <c r="EW589" s="288"/>
      <c r="EX589" s="217"/>
      <c r="EY589" s="285"/>
      <c r="EZ589" s="222"/>
      <c r="FA589" s="217" t="str">
        <f t="shared" si="1592"/>
        <v xml:space="preserve"> </v>
      </c>
      <c r="FB589" s="288"/>
      <c r="FC589" s="217"/>
      <c r="FD589" s="285"/>
    </row>
    <row r="590" spans="1:160" ht="15" customHeight="1">
      <c r="A590" s="361">
        <f>IF($A588+1=8,1, $A588+1)</f>
        <v>1</v>
      </c>
      <c r="B590" s="401"/>
      <c r="C590" s="385">
        <f>C588+1</f>
        <v>43381</v>
      </c>
      <c r="D590" s="275" t="s">
        <v>74</v>
      </c>
      <c r="E590" s="11" t="str">
        <f t="shared" si="1546"/>
        <v>AM</v>
      </c>
      <c r="F590" s="156"/>
      <c r="G590" s="155" t="str">
        <f t="shared" si="1593"/>
        <v xml:space="preserve"> </v>
      </c>
      <c r="H590" s="287"/>
      <c r="I590" s="155"/>
      <c r="J590" s="286"/>
      <c r="K590" s="156"/>
      <c r="L590" s="155" t="str">
        <f t="shared" si="1590"/>
        <v xml:space="preserve"> </v>
      </c>
      <c r="M590" s="287"/>
      <c r="N590" s="155"/>
      <c r="O590" s="286"/>
      <c r="P590" s="156"/>
      <c r="Q590" s="155" t="str">
        <f t="shared" si="1590"/>
        <v xml:space="preserve"> </v>
      </c>
      <c r="R590" s="287"/>
      <c r="S590" s="155"/>
      <c r="T590" s="286"/>
      <c r="U590" s="156"/>
      <c r="V590" s="155" t="str">
        <f t="shared" si="1590"/>
        <v xml:space="preserve"> </v>
      </c>
      <c r="W590" s="287"/>
      <c r="X590" s="155"/>
      <c r="Y590" s="286"/>
      <c r="Z590" s="156"/>
      <c r="AA590" s="155" t="str">
        <f t="shared" si="1590"/>
        <v xml:space="preserve"> </v>
      </c>
      <c r="AB590" s="287"/>
      <c r="AC590" s="155"/>
      <c r="AD590" s="286"/>
      <c r="AE590" s="156"/>
      <c r="AF590" s="155" t="str">
        <f t="shared" si="1590"/>
        <v xml:space="preserve"> </v>
      </c>
      <c r="AG590" s="287"/>
      <c r="AH590" s="155"/>
      <c r="AI590" s="286"/>
      <c r="AJ590" s="156"/>
      <c r="AK590" s="155" t="str">
        <f t="shared" si="1590"/>
        <v xml:space="preserve"> </v>
      </c>
      <c r="AL590" s="287"/>
      <c r="AM590" s="155"/>
      <c r="AN590" s="286"/>
      <c r="AO590" s="156"/>
      <c r="AP590" s="155" t="str">
        <f t="shared" si="1590"/>
        <v xml:space="preserve"> </v>
      </c>
      <c r="AQ590" s="287"/>
      <c r="AR590" s="155"/>
      <c r="AS590" s="286"/>
      <c r="AT590" s="156"/>
      <c r="AU590" s="155" t="str">
        <f t="shared" si="1590"/>
        <v xml:space="preserve"> </v>
      </c>
      <c r="AV590" s="287"/>
      <c r="AW590" s="155"/>
      <c r="AX590" s="286"/>
      <c r="AY590" s="156"/>
      <c r="AZ590" s="155" t="str">
        <f t="shared" si="1590"/>
        <v xml:space="preserve"> </v>
      </c>
      <c r="BA590" s="287"/>
      <c r="BB590" s="155"/>
      <c r="BC590" s="286"/>
      <c r="BD590" s="156"/>
      <c r="BE590" s="155" t="str">
        <f t="shared" si="1590"/>
        <v xml:space="preserve"> </v>
      </c>
      <c r="BF590" s="287"/>
      <c r="BG590" s="155"/>
      <c r="BH590" s="286"/>
      <c r="BI590" s="156"/>
      <c r="BJ590" s="155" t="str">
        <f t="shared" si="1590"/>
        <v xml:space="preserve"> </v>
      </c>
      <c r="BK590" s="287"/>
      <c r="BL590" s="155"/>
      <c r="BM590" s="286"/>
      <c r="BN590" s="156"/>
      <c r="BO590" s="155" t="str">
        <f t="shared" si="1590"/>
        <v xml:space="preserve"> </v>
      </c>
      <c r="BP590" s="287"/>
      <c r="BQ590" s="155"/>
      <c r="BR590" s="286"/>
      <c r="BS590" s="156"/>
      <c r="BT590" s="155" t="str">
        <f t="shared" si="1590"/>
        <v xml:space="preserve"> </v>
      </c>
      <c r="BU590" s="287"/>
      <c r="BV590" s="155"/>
      <c r="BW590" s="286"/>
      <c r="BX590" s="156"/>
      <c r="BY590" s="155" t="str">
        <f t="shared" si="1591"/>
        <v xml:space="preserve"> </v>
      </c>
      <c r="BZ590" s="287"/>
      <c r="CA590" s="155"/>
      <c r="CB590" s="286"/>
      <c r="CC590" s="156"/>
      <c r="CD590" s="155" t="str">
        <f t="shared" si="1591"/>
        <v xml:space="preserve"> </v>
      </c>
      <c r="CE590" s="287"/>
      <c r="CF590" s="155"/>
      <c r="CG590" s="286"/>
      <c r="CH590" s="156"/>
      <c r="CI590" s="155" t="str">
        <f t="shared" si="1591"/>
        <v xml:space="preserve"> </v>
      </c>
      <c r="CJ590" s="287"/>
      <c r="CK590" s="155"/>
      <c r="CL590" s="286"/>
      <c r="CM590" s="156"/>
      <c r="CN590" s="155" t="str">
        <f t="shared" si="1591"/>
        <v xml:space="preserve"> </v>
      </c>
      <c r="CO590" s="287"/>
      <c r="CP590" s="155"/>
      <c r="CQ590" s="286"/>
      <c r="CR590" s="156"/>
      <c r="CS590" s="155" t="str">
        <f t="shared" si="1591"/>
        <v xml:space="preserve"> </v>
      </c>
      <c r="CT590" s="287"/>
      <c r="CU590" s="155"/>
      <c r="CV590" s="286"/>
      <c r="CW590" s="156"/>
      <c r="CX590" s="155" t="str">
        <f t="shared" si="1591"/>
        <v xml:space="preserve"> </v>
      </c>
      <c r="CY590" s="287"/>
      <c r="CZ590" s="155"/>
      <c r="DA590" s="286"/>
      <c r="DB590" s="156"/>
      <c r="DC590" s="155" t="str">
        <f t="shared" si="1591"/>
        <v xml:space="preserve"> </v>
      </c>
      <c r="DD590" s="287"/>
      <c r="DE590" s="155"/>
      <c r="DF590" s="286"/>
      <c r="DG590" s="156"/>
      <c r="DH590" s="155" t="str">
        <f t="shared" si="1591"/>
        <v xml:space="preserve"> </v>
      </c>
      <c r="DI590" s="287"/>
      <c r="DJ590" s="155"/>
      <c r="DK590" s="286"/>
      <c r="DL590" s="156"/>
      <c r="DM590" s="155" t="str">
        <f t="shared" si="1591"/>
        <v xml:space="preserve"> </v>
      </c>
      <c r="DN590" s="287"/>
      <c r="DO590" s="155"/>
      <c r="DP590" s="286"/>
      <c r="DQ590" s="156"/>
      <c r="DR590" s="155" t="str">
        <f t="shared" si="1591"/>
        <v xml:space="preserve"> </v>
      </c>
      <c r="DS590" s="287"/>
      <c r="DT590" s="155"/>
      <c r="DU590" s="286"/>
      <c r="DV590" s="156"/>
      <c r="DW590" s="155" t="str">
        <f t="shared" si="1591"/>
        <v xml:space="preserve"> </v>
      </c>
      <c r="DX590" s="287"/>
      <c r="DY590" s="155"/>
      <c r="DZ590" s="286"/>
      <c r="EA590" s="156"/>
      <c r="EB590" s="155" t="str">
        <f t="shared" si="1591"/>
        <v xml:space="preserve"> </v>
      </c>
      <c r="EC590" s="287"/>
      <c r="ED590" s="155"/>
      <c r="EE590" s="286"/>
      <c r="EF590" s="156"/>
      <c r="EG590" s="155" t="str">
        <f t="shared" si="1591"/>
        <v xml:space="preserve"> </v>
      </c>
      <c r="EH590" s="287"/>
      <c r="EI590" s="155"/>
      <c r="EJ590" s="286"/>
      <c r="EK590" s="156"/>
      <c r="EL590" s="155" t="str">
        <f t="shared" si="1592"/>
        <v xml:space="preserve"> </v>
      </c>
      <c r="EM590" s="287"/>
      <c r="EN590" s="155"/>
      <c r="EO590" s="286"/>
      <c r="EP590" s="156"/>
      <c r="EQ590" s="155" t="str">
        <f t="shared" si="1592"/>
        <v xml:space="preserve"> </v>
      </c>
      <c r="ER590" s="287"/>
      <c r="ES590" s="155"/>
      <c r="ET590" s="286"/>
      <c r="EU590" s="156"/>
      <c r="EV590" s="155" t="str">
        <f t="shared" si="1592"/>
        <v xml:space="preserve"> </v>
      </c>
      <c r="EW590" s="287"/>
      <c r="EX590" s="155"/>
      <c r="EY590" s="286"/>
      <c r="EZ590" s="156"/>
      <c r="FA590" s="155" t="str">
        <f t="shared" si="1592"/>
        <v xml:space="preserve"> </v>
      </c>
      <c r="FB590" s="287"/>
      <c r="FC590" s="155"/>
      <c r="FD590" s="286"/>
    </row>
    <row r="591" spans="1:160" ht="15" customHeight="1">
      <c r="A591" s="361"/>
      <c r="B591" s="401"/>
      <c r="C591" s="385"/>
      <c r="D591" s="277"/>
      <c r="E591" s="11" t="str">
        <f t="shared" si="1546"/>
        <v>PM</v>
      </c>
      <c r="F591" s="156"/>
      <c r="G591" s="155" t="str">
        <f t="shared" si="1593"/>
        <v xml:space="preserve"> </v>
      </c>
      <c r="H591" s="287"/>
      <c r="I591" s="155"/>
      <c r="J591" s="286"/>
      <c r="K591" s="156"/>
      <c r="L591" s="155" t="str">
        <f t="shared" si="1590"/>
        <v xml:space="preserve"> </v>
      </c>
      <c r="M591" s="287"/>
      <c r="N591" s="155"/>
      <c r="O591" s="286"/>
      <c r="P591" s="156"/>
      <c r="Q591" s="155" t="str">
        <f t="shared" si="1590"/>
        <v xml:space="preserve"> </v>
      </c>
      <c r="R591" s="287"/>
      <c r="S591" s="155"/>
      <c r="T591" s="286"/>
      <c r="U591" s="156"/>
      <c r="V591" s="155" t="str">
        <f t="shared" si="1590"/>
        <v xml:space="preserve"> </v>
      </c>
      <c r="W591" s="287"/>
      <c r="X591" s="155"/>
      <c r="Y591" s="286"/>
      <c r="Z591" s="156"/>
      <c r="AA591" s="155" t="str">
        <f t="shared" si="1590"/>
        <v xml:space="preserve"> </v>
      </c>
      <c r="AB591" s="287"/>
      <c r="AC591" s="155"/>
      <c r="AD591" s="286"/>
      <c r="AE591" s="156"/>
      <c r="AF591" s="155" t="str">
        <f t="shared" si="1590"/>
        <v xml:space="preserve"> </v>
      </c>
      <c r="AG591" s="287"/>
      <c r="AH591" s="155"/>
      <c r="AI591" s="286"/>
      <c r="AJ591" s="156"/>
      <c r="AK591" s="155" t="str">
        <f t="shared" si="1590"/>
        <v xml:space="preserve"> </v>
      </c>
      <c r="AL591" s="287"/>
      <c r="AM591" s="155"/>
      <c r="AN591" s="286"/>
      <c r="AO591" s="156"/>
      <c r="AP591" s="155" t="str">
        <f t="shared" si="1590"/>
        <v xml:space="preserve"> </v>
      </c>
      <c r="AQ591" s="287"/>
      <c r="AR591" s="155"/>
      <c r="AS591" s="286"/>
      <c r="AT591" s="156"/>
      <c r="AU591" s="155" t="str">
        <f t="shared" si="1590"/>
        <v xml:space="preserve"> </v>
      </c>
      <c r="AV591" s="287"/>
      <c r="AW591" s="155"/>
      <c r="AX591" s="286"/>
      <c r="AY591" s="156"/>
      <c r="AZ591" s="155" t="str">
        <f t="shared" si="1590"/>
        <v xml:space="preserve"> </v>
      </c>
      <c r="BA591" s="287"/>
      <c r="BB591" s="155"/>
      <c r="BC591" s="286"/>
      <c r="BD591" s="156"/>
      <c r="BE591" s="155" t="str">
        <f t="shared" si="1590"/>
        <v xml:space="preserve"> </v>
      </c>
      <c r="BF591" s="287"/>
      <c r="BG591" s="155"/>
      <c r="BH591" s="286"/>
      <c r="BI591" s="156"/>
      <c r="BJ591" s="155" t="str">
        <f t="shared" si="1590"/>
        <v xml:space="preserve"> </v>
      </c>
      <c r="BK591" s="287"/>
      <c r="BL591" s="155"/>
      <c r="BM591" s="286"/>
      <c r="BN591" s="156"/>
      <c r="BO591" s="155" t="str">
        <f t="shared" si="1590"/>
        <v xml:space="preserve"> </v>
      </c>
      <c r="BP591" s="287"/>
      <c r="BQ591" s="155"/>
      <c r="BR591" s="286"/>
      <c r="BS591" s="156"/>
      <c r="BT591" s="155" t="str">
        <f t="shared" si="1590"/>
        <v xml:space="preserve"> </v>
      </c>
      <c r="BU591" s="287"/>
      <c r="BV591" s="155"/>
      <c r="BW591" s="286"/>
      <c r="BX591" s="156"/>
      <c r="BY591" s="155" t="str">
        <f t="shared" si="1591"/>
        <v xml:space="preserve"> </v>
      </c>
      <c r="BZ591" s="287"/>
      <c r="CA591" s="155"/>
      <c r="CB591" s="286"/>
      <c r="CC591" s="156"/>
      <c r="CD591" s="155" t="str">
        <f t="shared" si="1591"/>
        <v xml:space="preserve"> </v>
      </c>
      <c r="CE591" s="287"/>
      <c r="CF591" s="155"/>
      <c r="CG591" s="286"/>
      <c r="CH591" s="156"/>
      <c r="CI591" s="155" t="str">
        <f t="shared" si="1591"/>
        <v xml:space="preserve"> </v>
      </c>
      <c r="CJ591" s="287"/>
      <c r="CK591" s="155"/>
      <c r="CL591" s="286"/>
      <c r="CM591" s="156"/>
      <c r="CN591" s="155" t="str">
        <f t="shared" si="1591"/>
        <v xml:space="preserve"> </v>
      </c>
      <c r="CO591" s="287"/>
      <c r="CP591" s="155"/>
      <c r="CQ591" s="286"/>
      <c r="CR591" s="156"/>
      <c r="CS591" s="155" t="str">
        <f t="shared" si="1591"/>
        <v xml:space="preserve"> </v>
      </c>
      <c r="CT591" s="287"/>
      <c r="CU591" s="155"/>
      <c r="CV591" s="286"/>
      <c r="CW591" s="156"/>
      <c r="CX591" s="155" t="str">
        <f t="shared" si="1591"/>
        <v xml:space="preserve"> </v>
      </c>
      <c r="CY591" s="287"/>
      <c r="CZ591" s="155"/>
      <c r="DA591" s="286"/>
      <c r="DB591" s="156"/>
      <c r="DC591" s="155" t="str">
        <f t="shared" si="1591"/>
        <v xml:space="preserve"> </v>
      </c>
      <c r="DD591" s="287"/>
      <c r="DE591" s="155"/>
      <c r="DF591" s="286"/>
      <c r="DG591" s="156"/>
      <c r="DH591" s="155" t="str">
        <f t="shared" si="1591"/>
        <v xml:space="preserve"> </v>
      </c>
      <c r="DI591" s="287"/>
      <c r="DJ591" s="155"/>
      <c r="DK591" s="286"/>
      <c r="DL591" s="156"/>
      <c r="DM591" s="155" t="str">
        <f t="shared" si="1591"/>
        <v xml:space="preserve"> </v>
      </c>
      <c r="DN591" s="287"/>
      <c r="DO591" s="155"/>
      <c r="DP591" s="286"/>
      <c r="DQ591" s="156"/>
      <c r="DR591" s="155" t="str">
        <f t="shared" si="1591"/>
        <v xml:space="preserve"> </v>
      </c>
      <c r="DS591" s="287"/>
      <c r="DT591" s="155"/>
      <c r="DU591" s="286"/>
      <c r="DV591" s="156"/>
      <c r="DW591" s="155" t="str">
        <f t="shared" si="1591"/>
        <v xml:space="preserve"> </v>
      </c>
      <c r="DX591" s="287"/>
      <c r="DY591" s="155"/>
      <c r="DZ591" s="286"/>
      <c r="EA591" s="156"/>
      <c r="EB591" s="155" t="str">
        <f t="shared" si="1591"/>
        <v xml:space="preserve"> </v>
      </c>
      <c r="EC591" s="287"/>
      <c r="ED591" s="155"/>
      <c r="EE591" s="286"/>
      <c r="EF591" s="156"/>
      <c r="EG591" s="155" t="str">
        <f t="shared" si="1591"/>
        <v xml:space="preserve"> </v>
      </c>
      <c r="EH591" s="287"/>
      <c r="EI591" s="155"/>
      <c r="EJ591" s="286"/>
      <c r="EK591" s="156"/>
      <c r="EL591" s="155" t="str">
        <f t="shared" si="1592"/>
        <v xml:space="preserve"> </v>
      </c>
      <c r="EM591" s="287"/>
      <c r="EN591" s="155"/>
      <c r="EO591" s="286"/>
      <c r="EP591" s="156"/>
      <c r="EQ591" s="155" t="str">
        <f t="shared" si="1592"/>
        <v xml:space="preserve"> </v>
      </c>
      <c r="ER591" s="287"/>
      <c r="ES591" s="155"/>
      <c r="ET591" s="286"/>
      <c r="EU591" s="156"/>
      <c r="EV591" s="155" t="str">
        <f t="shared" si="1592"/>
        <v xml:space="preserve"> </v>
      </c>
      <c r="EW591" s="287"/>
      <c r="EX591" s="155"/>
      <c r="EY591" s="286"/>
      <c r="EZ591" s="156"/>
      <c r="FA591" s="155" t="str">
        <f t="shared" si="1592"/>
        <v xml:space="preserve"> </v>
      </c>
      <c r="FB591" s="287"/>
      <c r="FC591" s="155"/>
      <c r="FD591" s="286"/>
    </row>
    <row r="592" spans="1:160" ht="15" customHeight="1">
      <c r="A592" s="361">
        <f>IF($A590+1=8,1, $A590+1)</f>
        <v>2</v>
      </c>
      <c r="B592" s="401"/>
      <c r="C592" s="385">
        <f>C590+1</f>
        <v>43382</v>
      </c>
      <c r="D592" s="275" t="s">
        <v>75</v>
      </c>
      <c r="E592" s="11" t="str">
        <f t="shared" si="1546"/>
        <v>AM</v>
      </c>
      <c r="F592" s="156"/>
      <c r="G592" s="155" t="str">
        <f t="shared" si="1593"/>
        <v xml:space="preserve"> </v>
      </c>
      <c r="H592" s="287"/>
      <c r="I592" s="155"/>
      <c r="J592" s="286"/>
      <c r="K592" s="156"/>
      <c r="L592" s="155" t="str">
        <f t="shared" si="1590"/>
        <v xml:space="preserve"> </v>
      </c>
      <c r="M592" s="287"/>
      <c r="N592" s="155"/>
      <c r="O592" s="286"/>
      <c r="P592" s="156"/>
      <c r="Q592" s="155" t="str">
        <f t="shared" si="1590"/>
        <v xml:space="preserve"> </v>
      </c>
      <c r="R592" s="287"/>
      <c r="S592" s="155"/>
      <c r="T592" s="286"/>
      <c r="U592" s="156"/>
      <c r="V592" s="155" t="str">
        <f t="shared" si="1590"/>
        <v xml:space="preserve"> </v>
      </c>
      <c r="W592" s="287"/>
      <c r="X592" s="155"/>
      <c r="Y592" s="286"/>
      <c r="Z592" s="156"/>
      <c r="AA592" s="155" t="str">
        <f t="shared" si="1590"/>
        <v xml:space="preserve"> </v>
      </c>
      <c r="AB592" s="287"/>
      <c r="AC592" s="155"/>
      <c r="AD592" s="286"/>
      <c r="AE592" s="156"/>
      <c r="AF592" s="155" t="str">
        <f t="shared" si="1590"/>
        <v xml:space="preserve"> </v>
      </c>
      <c r="AG592" s="287"/>
      <c r="AH592" s="155"/>
      <c r="AI592" s="286"/>
      <c r="AJ592" s="156"/>
      <c r="AK592" s="155" t="str">
        <f t="shared" si="1590"/>
        <v xml:space="preserve"> </v>
      </c>
      <c r="AL592" s="287"/>
      <c r="AM592" s="155"/>
      <c r="AN592" s="286"/>
      <c r="AO592" s="156"/>
      <c r="AP592" s="155" t="str">
        <f t="shared" si="1590"/>
        <v xml:space="preserve"> </v>
      </c>
      <c r="AQ592" s="287"/>
      <c r="AR592" s="155"/>
      <c r="AS592" s="286"/>
      <c r="AT592" s="156"/>
      <c r="AU592" s="155" t="str">
        <f t="shared" si="1590"/>
        <v xml:space="preserve"> </v>
      </c>
      <c r="AV592" s="287"/>
      <c r="AW592" s="155"/>
      <c r="AX592" s="286"/>
      <c r="AY592" s="156"/>
      <c r="AZ592" s="155" t="str">
        <f t="shared" si="1590"/>
        <v xml:space="preserve"> </v>
      </c>
      <c r="BA592" s="287"/>
      <c r="BB592" s="155"/>
      <c r="BC592" s="286"/>
      <c r="BD592" s="156"/>
      <c r="BE592" s="155" t="str">
        <f t="shared" si="1590"/>
        <v xml:space="preserve"> </v>
      </c>
      <c r="BF592" s="287"/>
      <c r="BG592" s="155"/>
      <c r="BH592" s="286"/>
      <c r="BI592" s="156"/>
      <c r="BJ592" s="155" t="str">
        <f t="shared" si="1590"/>
        <v xml:space="preserve"> </v>
      </c>
      <c r="BK592" s="287"/>
      <c r="BL592" s="155"/>
      <c r="BM592" s="286"/>
      <c r="BN592" s="156"/>
      <c r="BO592" s="155" t="str">
        <f t="shared" si="1590"/>
        <v xml:space="preserve"> </v>
      </c>
      <c r="BP592" s="287"/>
      <c r="BQ592" s="155"/>
      <c r="BR592" s="286"/>
      <c r="BS592" s="156"/>
      <c r="BT592" s="155" t="str">
        <f t="shared" si="1590"/>
        <v xml:space="preserve"> </v>
      </c>
      <c r="BU592" s="287"/>
      <c r="BV592" s="155"/>
      <c r="BW592" s="286"/>
      <c r="BX592" s="156"/>
      <c r="BY592" s="155" t="str">
        <f t="shared" si="1591"/>
        <v xml:space="preserve"> </v>
      </c>
      <c r="BZ592" s="287"/>
      <c r="CA592" s="155"/>
      <c r="CB592" s="286"/>
      <c r="CC592" s="156"/>
      <c r="CD592" s="155" t="str">
        <f t="shared" si="1591"/>
        <v xml:space="preserve"> </v>
      </c>
      <c r="CE592" s="287"/>
      <c r="CF592" s="155"/>
      <c r="CG592" s="286"/>
      <c r="CH592" s="156"/>
      <c r="CI592" s="155" t="str">
        <f t="shared" si="1591"/>
        <v xml:space="preserve"> </v>
      </c>
      <c r="CJ592" s="287"/>
      <c r="CK592" s="155"/>
      <c r="CL592" s="286"/>
      <c r="CM592" s="156"/>
      <c r="CN592" s="155" t="str">
        <f t="shared" si="1591"/>
        <v xml:space="preserve"> </v>
      </c>
      <c r="CO592" s="287"/>
      <c r="CP592" s="155"/>
      <c r="CQ592" s="286"/>
      <c r="CR592" s="156"/>
      <c r="CS592" s="155" t="str">
        <f t="shared" si="1591"/>
        <v xml:space="preserve"> </v>
      </c>
      <c r="CT592" s="287"/>
      <c r="CU592" s="155"/>
      <c r="CV592" s="286"/>
      <c r="CW592" s="156"/>
      <c r="CX592" s="155" t="str">
        <f t="shared" si="1591"/>
        <v xml:space="preserve"> </v>
      </c>
      <c r="CY592" s="287"/>
      <c r="CZ592" s="155"/>
      <c r="DA592" s="286"/>
      <c r="DB592" s="156"/>
      <c r="DC592" s="155" t="str">
        <f t="shared" si="1591"/>
        <v xml:space="preserve"> </v>
      </c>
      <c r="DD592" s="287"/>
      <c r="DE592" s="155"/>
      <c r="DF592" s="286"/>
      <c r="DG592" s="156"/>
      <c r="DH592" s="155" t="str">
        <f t="shared" si="1591"/>
        <v xml:space="preserve"> </v>
      </c>
      <c r="DI592" s="287"/>
      <c r="DJ592" s="155"/>
      <c r="DK592" s="286"/>
      <c r="DL592" s="156"/>
      <c r="DM592" s="155" t="str">
        <f t="shared" si="1591"/>
        <v xml:space="preserve"> </v>
      </c>
      <c r="DN592" s="287"/>
      <c r="DO592" s="155"/>
      <c r="DP592" s="286"/>
      <c r="DQ592" s="156"/>
      <c r="DR592" s="155" t="str">
        <f t="shared" si="1591"/>
        <v xml:space="preserve"> </v>
      </c>
      <c r="DS592" s="287"/>
      <c r="DT592" s="155"/>
      <c r="DU592" s="286"/>
      <c r="DV592" s="156"/>
      <c r="DW592" s="155" t="str">
        <f t="shared" si="1591"/>
        <v xml:space="preserve"> </v>
      </c>
      <c r="DX592" s="287"/>
      <c r="DY592" s="155"/>
      <c r="DZ592" s="286"/>
      <c r="EA592" s="156"/>
      <c r="EB592" s="155" t="str">
        <f t="shared" si="1591"/>
        <v xml:space="preserve"> </v>
      </c>
      <c r="EC592" s="287"/>
      <c r="ED592" s="155"/>
      <c r="EE592" s="286"/>
      <c r="EF592" s="156"/>
      <c r="EG592" s="155" t="str">
        <f t="shared" si="1591"/>
        <v xml:space="preserve"> </v>
      </c>
      <c r="EH592" s="287"/>
      <c r="EI592" s="155"/>
      <c r="EJ592" s="286"/>
      <c r="EK592" s="156"/>
      <c r="EL592" s="155" t="str">
        <f t="shared" si="1592"/>
        <v xml:space="preserve"> </v>
      </c>
      <c r="EM592" s="287"/>
      <c r="EN592" s="155"/>
      <c r="EO592" s="286"/>
      <c r="EP592" s="156"/>
      <c r="EQ592" s="155" t="str">
        <f t="shared" si="1592"/>
        <v xml:space="preserve"> </v>
      </c>
      <c r="ER592" s="287"/>
      <c r="ES592" s="155"/>
      <c r="ET592" s="286"/>
      <c r="EU592" s="156"/>
      <c r="EV592" s="155" t="str">
        <f t="shared" si="1592"/>
        <v xml:space="preserve"> </v>
      </c>
      <c r="EW592" s="287"/>
      <c r="EX592" s="155"/>
      <c r="EY592" s="286"/>
      <c r="EZ592" s="156"/>
      <c r="FA592" s="155" t="str">
        <f t="shared" si="1592"/>
        <v xml:space="preserve"> </v>
      </c>
      <c r="FB592" s="287"/>
      <c r="FC592" s="155"/>
      <c r="FD592" s="286"/>
    </row>
    <row r="593" spans="1:160" ht="15" customHeight="1">
      <c r="A593" s="361"/>
      <c r="B593" s="401"/>
      <c r="C593" s="385"/>
      <c r="D593" s="277"/>
      <c r="E593" s="11" t="str">
        <f t="shared" si="1546"/>
        <v>PM</v>
      </c>
      <c r="F593" s="156"/>
      <c r="G593" s="155" t="str">
        <f t="shared" si="1593"/>
        <v xml:space="preserve"> </v>
      </c>
      <c r="H593" s="287"/>
      <c r="I593" s="155"/>
      <c r="J593" s="286"/>
      <c r="K593" s="156"/>
      <c r="L593" s="155" t="str">
        <f t="shared" si="1590"/>
        <v xml:space="preserve"> </v>
      </c>
      <c r="M593" s="287"/>
      <c r="N593" s="155"/>
      <c r="O593" s="286"/>
      <c r="P593" s="156"/>
      <c r="Q593" s="155" t="str">
        <f t="shared" si="1590"/>
        <v xml:space="preserve"> </v>
      </c>
      <c r="R593" s="287"/>
      <c r="S593" s="155"/>
      <c r="T593" s="286"/>
      <c r="U593" s="156"/>
      <c r="V593" s="155" t="str">
        <f t="shared" si="1590"/>
        <v xml:space="preserve"> </v>
      </c>
      <c r="W593" s="287"/>
      <c r="X593" s="155"/>
      <c r="Y593" s="286"/>
      <c r="Z593" s="156"/>
      <c r="AA593" s="155" t="str">
        <f t="shared" si="1590"/>
        <v xml:space="preserve"> </v>
      </c>
      <c r="AB593" s="287"/>
      <c r="AC593" s="155"/>
      <c r="AD593" s="286"/>
      <c r="AE593" s="156"/>
      <c r="AF593" s="155" t="str">
        <f t="shared" si="1590"/>
        <v xml:space="preserve"> </v>
      </c>
      <c r="AG593" s="287"/>
      <c r="AH593" s="155"/>
      <c r="AI593" s="286"/>
      <c r="AJ593" s="156"/>
      <c r="AK593" s="155" t="str">
        <f t="shared" si="1590"/>
        <v xml:space="preserve"> </v>
      </c>
      <c r="AL593" s="287"/>
      <c r="AM593" s="155"/>
      <c r="AN593" s="286"/>
      <c r="AO593" s="156"/>
      <c r="AP593" s="155" t="str">
        <f t="shared" si="1590"/>
        <v xml:space="preserve"> </v>
      </c>
      <c r="AQ593" s="287"/>
      <c r="AR593" s="155"/>
      <c r="AS593" s="286"/>
      <c r="AT593" s="156"/>
      <c r="AU593" s="155" t="str">
        <f t="shared" si="1590"/>
        <v xml:space="preserve"> </v>
      </c>
      <c r="AV593" s="287"/>
      <c r="AW593" s="155"/>
      <c r="AX593" s="286"/>
      <c r="AY593" s="156"/>
      <c r="AZ593" s="155" t="str">
        <f t="shared" si="1590"/>
        <v xml:space="preserve"> </v>
      </c>
      <c r="BA593" s="287"/>
      <c r="BB593" s="155"/>
      <c r="BC593" s="286"/>
      <c r="BD593" s="156"/>
      <c r="BE593" s="155" t="str">
        <f t="shared" si="1590"/>
        <v xml:space="preserve"> </v>
      </c>
      <c r="BF593" s="287"/>
      <c r="BG593" s="155"/>
      <c r="BH593" s="286"/>
      <c r="BI593" s="156"/>
      <c r="BJ593" s="155" t="str">
        <f t="shared" si="1590"/>
        <v xml:space="preserve"> </v>
      </c>
      <c r="BK593" s="287"/>
      <c r="BL593" s="155"/>
      <c r="BM593" s="286"/>
      <c r="BN593" s="156"/>
      <c r="BO593" s="155" t="str">
        <f t="shared" si="1590"/>
        <v xml:space="preserve"> </v>
      </c>
      <c r="BP593" s="287"/>
      <c r="BQ593" s="155"/>
      <c r="BR593" s="286"/>
      <c r="BS593" s="156"/>
      <c r="BT593" s="155" t="str">
        <f t="shared" si="1590"/>
        <v xml:space="preserve"> </v>
      </c>
      <c r="BU593" s="287"/>
      <c r="BV593" s="155"/>
      <c r="BW593" s="286"/>
      <c r="BX593" s="156"/>
      <c r="BY593" s="155" t="str">
        <f t="shared" si="1591"/>
        <v xml:space="preserve"> </v>
      </c>
      <c r="BZ593" s="287"/>
      <c r="CA593" s="155"/>
      <c r="CB593" s="286"/>
      <c r="CC593" s="156"/>
      <c r="CD593" s="155" t="str">
        <f t="shared" si="1591"/>
        <v xml:space="preserve"> </v>
      </c>
      <c r="CE593" s="287"/>
      <c r="CF593" s="155"/>
      <c r="CG593" s="286"/>
      <c r="CH593" s="156"/>
      <c r="CI593" s="155" t="str">
        <f t="shared" si="1591"/>
        <v xml:space="preserve"> </v>
      </c>
      <c r="CJ593" s="287"/>
      <c r="CK593" s="155"/>
      <c r="CL593" s="286"/>
      <c r="CM593" s="156"/>
      <c r="CN593" s="155" t="str">
        <f t="shared" si="1591"/>
        <v xml:space="preserve"> </v>
      </c>
      <c r="CO593" s="287"/>
      <c r="CP593" s="155"/>
      <c r="CQ593" s="286"/>
      <c r="CR593" s="156"/>
      <c r="CS593" s="155" t="str">
        <f t="shared" si="1591"/>
        <v xml:space="preserve"> </v>
      </c>
      <c r="CT593" s="287"/>
      <c r="CU593" s="155"/>
      <c r="CV593" s="286"/>
      <c r="CW593" s="156"/>
      <c r="CX593" s="155" t="str">
        <f t="shared" si="1591"/>
        <v xml:space="preserve"> </v>
      </c>
      <c r="CY593" s="287"/>
      <c r="CZ593" s="155"/>
      <c r="DA593" s="286"/>
      <c r="DB593" s="156"/>
      <c r="DC593" s="155" t="str">
        <f t="shared" si="1591"/>
        <v xml:space="preserve"> </v>
      </c>
      <c r="DD593" s="287"/>
      <c r="DE593" s="155"/>
      <c r="DF593" s="286"/>
      <c r="DG593" s="156"/>
      <c r="DH593" s="155" t="str">
        <f t="shared" si="1591"/>
        <v xml:space="preserve"> </v>
      </c>
      <c r="DI593" s="287"/>
      <c r="DJ593" s="155"/>
      <c r="DK593" s="286"/>
      <c r="DL593" s="156"/>
      <c r="DM593" s="155" t="str">
        <f t="shared" si="1591"/>
        <v xml:space="preserve"> </v>
      </c>
      <c r="DN593" s="287"/>
      <c r="DO593" s="155"/>
      <c r="DP593" s="286"/>
      <c r="DQ593" s="156"/>
      <c r="DR593" s="155" t="str">
        <f t="shared" si="1591"/>
        <v xml:space="preserve"> </v>
      </c>
      <c r="DS593" s="287"/>
      <c r="DT593" s="155"/>
      <c r="DU593" s="286"/>
      <c r="DV593" s="156"/>
      <c r="DW593" s="155" t="str">
        <f t="shared" si="1591"/>
        <v xml:space="preserve"> </v>
      </c>
      <c r="DX593" s="287"/>
      <c r="DY593" s="155"/>
      <c r="DZ593" s="286"/>
      <c r="EA593" s="156"/>
      <c r="EB593" s="155" t="str">
        <f t="shared" si="1591"/>
        <v xml:space="preserve"> </v>
      </c>
      <c r="EC593" s="287"/>
      <c r="ED593" s="155"/>
      <c r="EE593" s="286"/>
      <c r="EF593" s="156"/>
      <c r="EG593" s="155" t="str">
        <f t="shared" si="1591"/>
        <v xml:space="preserve"> </v>
      </c>
      <c r="EH593" s="287"/>
      <c r="EI593" s="155"/>
      <c r="EJ593" s="286"/>
      <c r="EK593" s="156"/>
      <c r="EL593" s="155" t="str">
        <f t="shared" si="1592"/>
        <v xml:space="preserve"> </v>
      </c>
      <c r="EM593" s="287"/>
      <c r="EN593" s="155"/>
      <c r="EO593" s="286"/>
      <c r="EP593" s="156"/>
      <c r="EQ593" s="155" t="str">
        <f t="shared" si="1592"/>
        <v xml:space="preserve"> </v>
      </c>
      <c r="ER593" s="287"/>
      <c r="ES593" s="155"/>
      <c r="ET593" s="286"/>
      <c r="EU593" s="156"/>
      <c r="EV593" s="155" t="str">
        <f t="shared" si="1592"/>
        <v xml:space="preserve"> </v>
      </c>
      <c r="EW593" s="287"/>
      <c r="EX593" s="155"/>
      <c r="EY593" s="286"/>
      <c r="EZ593" s="156"/>
      <c r="FA593" s="155" t="str">
        <f t="shared" si="1592"/>
        <v xml:space="preserve"> </v>
      </c>
      <c r="FB593" s="287"/>
      <c r="FC593" s="155"/>
      <c r="FD593" s="286"/>
    </row>
    <row r="594" spans="1:160" ht="15" customHeight="1">
      <c r="A594" s="361">
        <f>IF($A592+1=8,1, $A592+1)</f>
        <v>3</v>
      </c>
      <c r="B594" s="401"/>
      <c r="C594" s="385">
        <f>C592+1</f>
        <v>43383</v>
      </c>
      <c r="D594" s="275" t="s">
        <v>76</v>
      </c>
      <c r="E594" s="11" t="str">
        <f t="shared" ref="E594:E658" si="1594">IF(E593="AM","PM","AM")</f>
        <v>AM</v>
      </c>
      <c r="F594" s="156"/>
      <c r="G594" s="155" t="str">
        <f t="shared" si="1593"/>
        <v xml:space="preserve"> </v>
      </c>
      <c r="H594" s="287"/>
      <c r="I594" s="155"/>
      <c r="J594" s="286"/>
      <c r="K594" s="156"/>
      <c r="L594" s="155" t="str">
        <f t="shared" si="1590"/>
        <v xml:space="preserve"> </v>
      </c>
      <c r="M594" s="287"/>
      <c r="N594" s="155"/>
      <c r="O594" s="286"/>
      <c r="P594" s="156"/>
      <c r="Q594" s="155" t="str">
        <f t="shared" si="1590"/>
        <v xml:space="preserve"> </v>
      </c>
      <c r="R594" s="287"/>
      <c r="S594" s="155"/>
      <c r="T594" s="286"/>
      <c r="U594" s="156"/>
      <c r="V594" s="155" t="str">
        <f t="shared" si="1590"/>
        <v xml:space="preserve"> </v>
      </c>
      <c r="W594" s="287"/>
      <c r="X594" s="155"/>
      <c r="Y594" s="286"/>
      <c r="Z594" s="156"/>
      <c r="AA594" s="155" t="str">
        <f t="shared" si="1590"/>
        <v xml:space="preserve"> </v>
      </c>
      <c r="AB594" s="287"/>
      <c r="AC594" s="155"/>
      <c r="AD594" s="286"/>
      <c r="AE594" s="156"/>
      <c r="AF594" s="155" t="str">
        <f t="shared" si="1590"/>
        <v xml:space="preserve"> </v>
      </c>
      <c r="AG594" s="287"/>
      <c r="AH594" s="155"/>
      <c r="AI594" s="286"/>
      <c r="AJ594" s="156"/>
      <c r="AK594" s="155" t="str">
        <f t="shared" si="1590"/>
        <v xml:space="preserve"> </v>
      </c>
      <c r="AL594" s="287"/>
      <c r="AM594" s="155"/>
      <c r="AN594" s="286"/>
      <c r="AO594" s="156"/>
      <c r="AP594" s="155" t="str">
        <f t="shared" si="1590"/>
        <v xml:space="preserve"> </v>
      </c>
      <c r="AQ594" s="287"/>
      <c r="AR594" s="155"/>
      <c r="AS594" s="286"/>
      <c r="AT594" s="156"/>
      <c r="AU594" s="155" t="str">
        <f t="shared" si="1590"/>
        <v xml:space="preserve"> </v>
      </c>
      <c r="AV594" s="287"/>
      <c r="AW594" s="155"/>
      <c r="AX594" s="286"/>
      <c r="AY594" s="156"/>
      <c r="AZ594" s="155" t="str">
        <f t="shared" si="1590"/>
        <v xml:space="preserve"> </v>
      </c>
      <c r="BA594" s="287"/>
      <c r="BB594" s="155"/>
      <c r="BC594" s="286"/>
      <c r="BD594" s="156"/>
      <c r="BE594" s="155" t="str">
        <f t="shared" si="1590"/>
        <v xml:space="preserve"> </v>
      </c>
      <c r="BF594" s="287"/>
      <c r="BG594" s="155"/>
      <c r="BH594" s="286"/>
      <c r="BI594" s="156"/>
      <c r="BJ594" s="155" t="str">
        <f t="shared" si="1590"/>
        <v xml:space="preserve"> </v>
      </c>
      <c r="BK594" s="287"/>
      <c r="BL594" s="155"/>
      <c r="BM594" s="286"/>
      <c r="BN594" s="156"/>
      <c r="BO594" s="155" t="str">
        <f t="shared" si="1590"/>
        <v xml:space="preserve"> </v>
      </c>
      <c r="BP594" s="287"/>
      <c r="BQ594" s="155"/>
      <c r="BR594" s="286"/>
      <c r="BS594" s="156"/>
      <c r="BT594" s="155" t="str">
        <f t="shared" si="1590"/>
        <v xml:space="preserve"> </v>
      </c>
      <c r="BU594" s="287"/>
      <c r="BV594" s="155"/>
      <c r="BW594" s="286"/>
      <c r="BX594" s="156"/>
      <c r="BY594" s="155" t="str">
        <f t="shared" si="1591"/>
        <v xml:space="preserve"> </v>
      </c>
      <c r="BZ594" s="287"/>
      <c r="CA594" s="155"/>
      <c r="CB594" s="286"/>
      <c r="CC594" s="156"/>
      <c r="CD594" s="155" t="str">
        <f t="shared" si="1591"/>
        <v xml:space="preserve"> </v>
      </c>
      <c r="CE594" s="287"/>
      <c r="CF594" s="155"/>
      <c r="CG594" s="286"/>
      <c r="CH594" s="156"/>
      <c r="CI594" s="155" t="str">
        <f t="shared" si="1591"/>
        <v xml:space="preserve"> </v>
      </c>
      <c r="CJ594" s="287"/>
      <c r="CK594" s="155"/>
      <c r="CL594" s="286"/>
      <c r="CM594" s="156"/>
      <c r="CN594" s="155" t="str">
        <f t="shared" si="1591"/>
        <v xml:space="preserve"> </v>
      </c>
      <c r="CO594" s="287"/>
      <c r="CP594" s="155"/>
      <c r="CQ594" s="286"/>
      <c r="CR594" s="156"/>
      <c r="CS594" s="155" t="str">
        <f t="shared" si="1591"/>
        <v xml:space="preserve"> </v>
      </c>
      <c r="CT594" s="287"/>
      <c r="CU594" s="155"/>
      <c r="CV594" s="286"/>
      <c r="CW594" s="156"/>
      <c r="CX594" s="155" t="str">
        <f t="shared" si="1591"/>
        <v xml:space="preserve"> </v>
      </c>
      <c r="CY594" s="287"/>
      <c r="CZ594" s="155"/>
      <c r="DA594" s="286"/>
      <c r="DB594" s="156"/>
      <c r="DC594" s="155" t="str">
        <f t="shared" si="1591"/>
        <v xml:space="preserve"> </v>
      </c>
      <c r="DD594" s="287"/>
      <c r="DE594" s="155"/>
      <c r="DF594" s="286"/>
      <c r="DG594" s="156"/>
      <c r="DH594" s="155" t="str">
        <f t="shared" si="1591"/>
        <v xml:space="preserve"> </v>
      </c>
      <c r="DI594" s="287"/>
      <c r="DJ594" s="155"/>
      <c r="DK594" s="286"/>
      <c r="DL594" s="156"/>
      <c r="DM594" s="155" t="str">
        <f t="shared" si="1591"/>
        <v xml:space="preserve"> </v>
      </c>
      <c r="DN594" s="287"/>
      <c r="DO594" s="155"/>
      <c r="DP594" s="286"/>
      <c r="DQ594" s="156"/>
      <c r="DR594" s="155" t="str">
        <f t="shared" si="1591"/>
        <v xml:space="preserve"> </v>
      </c>
      <c r="DS594" s="287"/>
      <c r="DT594" s="155"/>
      <c r="DU594" s="286"/>
      <c r="DV594" s="156"/>
      <c r="DW594" s="155" t="str">
        <f t="shared" si="1591"/>
        <v xml:space="preserve"> </v>
      </c>
      <c r="DX594" s="287"/>
      <c r="DY594" s="155"/>
      <c r="DZ594" s="286"/>
      <c r="EA594" s="156"/>
      <c r="EB594" s="155" t="str">
        <f t="shared" si="1591"/>
        <v xml:space="preserve"> </v>
      </c>
      <c r="EC594" s="287"/>
      <c r="ED594" s="155"/>
      <c r="EE594" s="286"/>
      <c r="EF594" s="156"/>
      <c r="EG594" s="155" t="str">
        <f t="shared" si="1591"/>
        <v xml:space="preserve"> </v>
      </c>
      <c r="EH594" s="287"/>
      <c r="EI594" s="155"/>
      <c r="EJ594" s="286"/>
      <c r="EK594" s="156"/>
      <c r="EL594" s="155" t="str">
        <f t="shared" si="1592"/>
        <v xml:space="preserve"> </v>
      </c>
      <c r="EM594" s="287"/>
      <c r="EN594" s="155"/>
      <c r="EO594" s="286"/>
      <c r="EP594" s="156"/>
      <c r="EQ594" s="155" t="str">
        <f t="shared" si="1592"/>
        <v xml:space="preserve"> </v>
      </c>
      <c r="ER594" s="287"/>
      <c r="ES594" s="155"/>
      <c r="ET594" s="286"/>
      <c r="EU594" s="156"/>
      <c r="EV594" s="155" t="str">
        <f t="shared" si="1592"/>
        <v xml:space="preserve"> </v>
      </c>
      <c r="EW594" s="287"/>
      <c r="EX594" s="155"/>
      <c r="EY594" s="286"/>
      <c r="EZ594" s="156"/>
      <c r="FA594" s="155" t="str">
        <f t="shared" si="1592"/>
        <v xml:space="preserve"> </v>
      </c>
      <c r="FB594" s="287"/>
      <c r="FC594" s="155"/>
      <c r="FD594" s="286"/>
    </row>
    <row r="595" spans="1:160" ht="15" customHeight="1">
      <c r="A595" s="361"/>
      <c r="B595" s="401"/>
      <c r="C595" s="385"/>
      <c r="D595" s="277"/>
      <c r="E595" s="11" t="str">
        <f t="shared" si="1594"/>
        <v>PM</v>
      </c>
      <c r="F595" s="156"/>
      <c r="G595" s="155" t="str">
        <f t="shared" si="1593"/>
        <v xml:space="preserve"> </v>
      </c>
      <c r="H595" s="287"/>
      <c r="I595" s="155"/>
      <c r="J595" s="286"/>
      <c r="K595" s="156"/>
      <c r="L595" s="155" t="str">
        <f t="shared" si="1590"/>
        <v xml:space="preserve"> </v>
      </c>
      <c r="M595" s="287"/>
      <c r="N595" s="155"/>
      <c r="O595" s="286"/>
      <c r="P595" s="156"/>
      <c r="Q595" s="155" t="str">
        <f t="shared" si="1590"/>
        <v xml:space="preserve"> </v>
      </c>
      <c r="R595" s="287"/>
      <c r="S595" s="155"/>
      <c r="T595" s="286"/>
      <c r="U595" s="156"/>
      <c r="V595" s="155" t="str">
        <f t="shared" si="1590"/>
        <v xml:space="preserve"> </v>
      </c>
      <c r="W595" s="287"/>
      <c r="X595" s="155"/>
      <c r="Y595" s="286"/>
      <c r="Z595" s="156"/>
      <c r="AA595" s="155" t="str">
        <f t="shared" si="1590"/>
        <v xml:space="preserve"> </v>
      </c>
      <c r="AB595" s="287"/>
      <c r="AC595" s="155"/>
      <c r="AD595" s="286"/>
      <c r="AE595" s="156"/>
      <c r="AF595" s="155" t="str">
        <f t="shared" si="1590"/>
        <v xml:space="preserve"> </v>
      </c>
      <c r="AG595" s="287"/>
      <c r="AH595" s="155"/>
      <c r="AI595" s="286"/>
      <c r="AJ595" s="156"/>
      <c r="AK595" s="155" t="str">
        <f t="shared" si="1590"/>
        <v xml:space="preserve"> </v>
      </c>
      <c r="AL595" s="287"/>
      <c r="AM595" s="155"/>
      <c r="AN595" s="286"/>
      <c r="AO595" s="156"/>
      <c r="AP595" s="155" t="str">
        <f t="shared" si="1590"/>
        <v xml:space="preserve"> </v>
      </c>
      <c r="AQ595" s="287"/>
      <c r="AR595" s="155"/>
      <c r="AS595" s="286"/>
      <c r="AT595" s="156"/>
      <c r="AU595" s="155" t="str">
        <f t="shared" si="1590"/>
        <v xml:space="preserve"> </v>
      </c>
      <c r="AV595" s="287"/>
      <c r="AW595" s="155"/>
      <c r="AX595" s="286"/>
      <c r="AY595" s="156"/>
      <c r="AZ595" s="155" t="str">
        <f t="shared" si="1590"/>
        <v xml:space="preserve"> </v>
      </c>
      <c r="BA595" s="287"/>
      <c r="BB595" s="155"/>
      <c r="BC595" s="286"/>
      <c r="BD595" s="156"/>
      <c r="BE595" s="155" t="str">
        <f t="shared" si="1590"/>
        <v xml:space="preserve"> </v>
      </c>
      <c r="BF595" s="287"/>
      <c r="BG595" s="155"/>
      <c r="BH595" s="286"/>
      <c r="BI595" s="156"/>
      <c r="BJ595" s="155" t="str">
        <f t="shared" si="1590"/>
        <v xml:space="preserve"> </v>
      </c>
      <c r="BK595" s="287"/>
      <c r="BL595" s="155"/>
      <c r="BM595" s="286"/>
      <c r="BN595" s="156"/>
      <c r="BO595" s="155" t="str">
        <f t="shared" si="1590"/>
        <v xml:space="preserve"> </v>
      </c>
      <c r="BP595" s="287"/>
      <c r="BQ595" s="155"/>
      <c r="BR595" s="286"/>
      <c r="BS595" s="156"/>
      <c r="BT595" s="155" t="str">
        <f t="shared" si="1590"/>
        <v xml:space="preserve"> </v>
      </c>
      <c r="BU595" s="287"/>
      <c r="BV595" s="155"/>
      <c r="BW595" s="286"/>
      <c r="BX595" s="156"/>
      <c r="BY595" s="155" t="str">
        <f t="shared" si="1591"/>
        <v xml:space="preserve"> </v>
      </c>
      <c r="BZ595" s="287"/>
      <c r="CA595" s="155"/>
      <c r="CB595" s="286"/>
      <c r="CC595" s="156"/>
      <c r="CD595" s="155" t="str">
        <f t="shared" si="1591"/>
        <v xml:space="preserve"> </v>
      </c>
      <c r="CE595" s="287"/>
      <c r="CF595" s="155"/>
      <c r="CG595" s="286"/>
      <c r="CH595" s="156"/>
      <c r="CI595" s="155" t="str">
        <f t="shared" si="1591"/>
        <v xml:space="preserve"> </v>
      </c>
      <c r="CJ595" s="287"/>
      <c r="CK595" s="155"/>
      <c r="CL595" s="286"/>
      <c r="CM595" s="156"/>
      <c r="CN595" s="155" t="str">
        <f t="shared" si="1591"/>
        <v xml:space="preserve"> </v>
      </c>
      <c r="CO595" s="287"/>
      <c r="CP595" s="155"/>
      <c r="CQ595" s="286"/>
      <c r="CR595" s="156"/>
      <c r="CS595" s="155" t="str">
        <f t="shared" si="1591"/>
        <v xml:space="preserve"> </v>
      </c>
      <c r="CT595" s="287"/>
      <c r="CU595" s="155"/>
      <c r="CV595" s="286"/>
      <c r="CW595" s="156"/>
      <c r="CX595" s="155" t="str">
        <f t="shared" si="1591"/>
        <v xml:space="preserve"> </v>
      </c>
      <c r="CY595" s="287"/>
      <c r="CZ595" s="155"/>
      <c r="DA595" s="286"/>
      <c r="DB595" s="156"/>
      <c r="DC595" s="155" t="str">
        <f t="shared" si="1591"/>
        <v xml:space="preserve"> </v>
      </c>
      <c r="DD595" s="287"/>
      <c r="DE595" s="155"/>
      <c r="DF595" s="286"/>
      <c r="DG595" s="156"/>
      <c r="DH595" s="155" t="str">
        <f t="shared" si="1591"/>
        <v xml:space="preserve"> </v>
      </c>
      <c r="DI595" s="287"/>
      <c r="DJ595" s="155"/>
      <c r="DK595" s="286"/>
      <c r="DL595" s="156"/>
      <c r="DM595" s="155" t="str">
        <f t="shared" si="1591"/>
        <v xml:space="preserve"> </v>
      </c>
      <c r="DN595" s="287"/>
      <c r="DO595" s="155"/>
      <c r="DP595" s="286"/>
      <c r="DQ595" s="156"/>
      <c r="DR595" s="155" t="str">
        <f t="shared" si="1591"/>
        <v xml:space="preserve"> </v>
      </c>
      <c r="DS595" s="287"/>
      <c r="DT595" s="155"/>
      <c r="DU595" s="286"/>
      <c r="DV595" s="156"/>
      <c r="DW595" s="155" t="str">
        <f t="shared" si="1591"/>
        <v xml:space="preserve"> </v>
      </c>
      <c r="DX595" s="287"/>
      <c r="DY595" s="155"/>
      <c r="DZ595" s="286"/>
      <c r="EA595" s="156"/>
      <c r="EB595" s="155" t="str">
        <f t="shared" si="1591"/>
        <v xml:space="preserve"> </v>
      </c>
      <c r="EC595" s="287"/>
      <c r="ED595" s="155"/>
      <c r="EE595" s="286"/>
      <c r="EF595" s="156"/>
      <c r="EG595" s="155" t="str">
        <f t="shared" si="1591"/>
        <v xml:space="preserve"> </v>
      </c>
      <c r="EH595" s="287"/>
      <c r="EI595" s="155"/>
      <c r="EJ595" s="286"/>
      <c r="EK595" s="156"/>
      <c r="EL595" s="155" t="str">
        <f t="shared" si="1592"/>
        <v xml:space="preserve"> </v>
      </c>
      <c r="EM595" s="287"/>
      <c r="EN595" s="155"/>
      <c r="EO595" s="286"/>
      <c r="EP595" s="156"/>
      <c r="EQ595" s="155" t="str">
        <f t="shared" si="1592"/>
        <v xml:space="preserve"> </v>
      </c>
      <c r="ER595" s="287"/>
      <c r="ES595" s="155"/>
      <c r="ET595" s="286"/>
      <c r="EU595" s="156"/>
      <c r="EV595" s="155" t="str">
        <f t="shared" si="1592"/>
        <v xml:space="preserve"> </v>
      </c>
      <c r="EW595" s="287"/>
      <c r="EX595" s="155"/>
      <c r="EY595" s="286"/>
      <c r="EZ595" s="156"/>
      <c r="FA595" s="155" t="str">
        <f t="shared" si="1592"/>
        <v xml:space="preserve"> </v>
      </c>
      <c r="FB595" s="287"/>
      <c r="FC595" s="155"/>
      <c r="FD595" s="286"/>
    </row>
    <row r="596" spans="1:160" ht="15" customHeight="1">
      <c r="A596" s="361">
        <f>IF($A594+1=8,1, $A594+1)</f>
        <v>4</v>
      </c>
      <c r="B596" s="401"/>
      <c r="C596" s="385">
        <f>C594+1</f>
        <v>43384</v>
      </c>
      <c r="D596" s="275" t="s">
        <v>77</v>
      </c>
      <c r="E596" s="11" t="str">
        <f t="shared" si="1594"/>
        <v>AM</v>
      </c>
      <c r="F596" s="156"/>
      <c r="G596" s="155" t="str">
        <f t="shared" si="1593"/>
        <v xml:space="preserve"> </v>
      </c>
      <c r="H596" s="287"/>
      <c r="I596" s="155"/>
      <c r="J596" s="286"/>
      <c r="K596" s="156"/>
      <c r="L596" s="155" t="str">
        <f t="shared" ref="L596:BT611" si="1595">IF(K596="Absent",0," ")</f>
        <v xml:space="preserve"> </v>
      </c>
      <c r="M596" s="287"/>
      <c r="N596" s="155"/>
      <c r="O596" s="286"/>
      <c r="P596" s="156"/>
      <c r="Q596" s="155" t="str">
        <f t="shared" si="1595"/>
        <v xml:space="preserve"> </v>
      </c>
      <c r="R596" s="287"/>
      <c r="S596" s="155"/>
      <c r="T596" s="286"/>
      <c r="U596" s="156"/>
      <c r="V596" s="155" t="str">
        <f t="shared" si="1595"/>
        <v xml:space="preserve"> </v>
      </c>
      <c r="W596" s="287"/>
      <c r="X596" s="155"/>
      <c r="Y596" s="286"/>
      <c r="Z596" s="156"/>
      <c r="AA596" s="155" t="str">
        <f t="shared" si="1595"/>
        <v xml:space="preserve"> </v>
      </c>
      <c r="AB596" s="287"/>
      <c r="AC596" s="155"/>
      <c r="AD596" s="286"/>
      <c r="AE596" s="156"/>
      <c r="AF596" s="155" t="str">
        <f t="shared" si="1595"/>
        <v xml:space="preserve"> </v>
      </c>
      <c r="AG596" s="287"/>
      <c r="AH596" s="155"/>
      <c r="AI596" s="286"/>
      <c r="AJ596" s="156"/>
      <c r="AK596" s="155" t="str">
        <f t="shared" si="1595"/>
        <v xml:space="preserve"> </v>
      </c>
      <c r="AL596" s="287"/>
      <c r="AM596" s="155"/>
      <c r="AN596" s="286"/>
      <c r="AO596" s="156"/>
      <c r="AP596" s="155" t="str">
        <f t="shared" si="1595"/>
        <v xml:space="preserve"> </v>
      </c>
      <c r="AQ596" s="287"/>
      <c r="AR596" s="155"/>
      <c r="AS596" s="286"/>
      <c r="AT596" s="156"/>
      <c r="AU596" s="155" t="str">
        <f t="shared" si="1595"/>
        <v xml:space="preserve"> </v>
      </c>
      <c r="AV596" s="287"/>
      <c r="AW596" s="155"/>
      <c r="AX596" s="286"/>
      <c r="AY596" s="156"/>
      <c r="AZ596" s="155" t="str">
        <f t="shared" si="1595"/>
        <v xml:space="preserve"> </v>
      </c>
      <c r="BA596" s="287"/>
      <c r="BB596" s="155"/>
      <c r="BC596" s="286"/>
      <c r="BD596" s="156"/>
      <c r="BE596" s="155" t="str">
        <f t="shared" si="1595"/>
        <v xml:space="preserve"> </v>
      </c>
      <c r="BF596" s="287"/>
      <c r="BG596" s="155"/>
      <c r="BH596" s="286"/>
      <c r="BI596" s="156"/>
      <c r="BJ596" s="155" t="str">
        <f t="shared" si="1595"/>
        <v xml:space="preserve"> </v>
      </c>
      <c r="BK596" s="287"/>
      <c r="BL596" s="155"/>
      <c r="BM596" s="286"/>
      <c r="BN596" s="156"/>
      <c r="BO596" s="155" t="str">
        <f t="shared" si="1595"/>
        <v xml:space="preserve"> </v>
      </c>
      <c r="BP596" s="287"/>
      <c r="BQ596" s="155"/>
      <c r="BR596" s="286"/>
      <c r="BS596" s="156"/>
      <c r="BT596" s="155" t="str">
        <f t="shared" si="1595"/>
        <v xml:space="preserve"> </v>
      </c>
      <c r="BU596" s="287"/>
      <c r="BV596" s="155"/>
      <c r="BW596" s="286"/>
      <c r="BX596" s="156"/>
      <c r="BY596" s="155" t="str">
        <f t="shared" ref="BY596:EG611" si="1596">IF(BX596="Absent",0," ")</f>
        <v xml:space="preserve"> </v>
      </c>
      <c r="BZ596" s="287"/>
      <c r="CA596" s="155"/>
      <c r="CB596" s="286"/>
      <c r="CC596" s="156"/>
      <c r="CD596" s="155" t="str">
        <f t="shared" si="1596"/>
        <v xml:space="preserve"> </v>
      </c>
      <c r="CE596" s="287"/>
      <c r="CF596" s="155"/>
      <c r="CG596" s="286"/>
      <c r="CH596" s="156"/>
      <c r="CI596" s="155" t="str">
        <f t="shared" si="1596"/>
        <v xml:space="preserve"> </v>
      </c>
      <c r="CJ596" s="287"/>
      <c r="CK596" s="155"/>
      <c r="CL596" s="286"/>
      <c r="CM596" s="156"/>
      <c r="CN596" s="155" t="str">
        <f t="shared" si="1596"/>
        <v xml:space="preserve"> </v>
      </c>
      <c r="CO596" s="287"/>
      <c r="CP596" s="155"/>
      <c r="CQ596" s="286"/>
      <c r="CR596" s="156"/>
      <c r="CS596" s="155" t="str">
        <f t="shared" si="1596"/>
        <v xml:space="preserve"> </v>
      </c>
      <c r="CT596" s="287"/>
      <c r="CU596" s="155"/>
      <c r="CV596" s="286"/>
      <c r="CW596" s="156"/>
      <c r="CX596" s="155" t="str">
        <f t="shared" si="1596"/>
        <v xml:space="preserve"> </v>
      </c>
      <c r="CY596" s="287"/>
      <c r="CZ596" s="155"/>
      <c r="DA596" s="286"/>
      <c r="DB596" s="156"/>
      <c r="DC596" s="155" t="str">
        <f t="shared" si="1596"/>
        <v xml:space="preserve"> </v>
      </c>
      <c r="DD596" s="287"/>
      <c r="DE596" s="155"/>
      <c r="DF596" s="286"/>
      <c r="DG596" s="156"/>
      <c r="DH596" s="155" t="str">
        <f t="shared" si="1596"/>
        <v xml:space="preserve"> </v>
      </c>
      <c r="DI596" s="287"/>
      <c r="DJ596" s="155"/>
      <c r="DK596" s="286"/>
      <c r="DL596" s="156"/>
      <c r="DM596" s="155" t="str">
        <f t="shared" si="1596"/>
        <v xml:space="preserve"> </v>
      </c>
      <c r="DN596" s="287"/>
      <c r="DO596" s="155"/>
      <c r="DP596" s="286"/>
      <c r="DQ596" s="156"/>
      <c r="DR596" s="155" t="str">
        <f t="shared" si="1596"/>
        <v xml:space="preserve"> </v>
      </c>
      <c r="DS596" s="287"/>
      <c r="DT596" s="155"/>
      <c r="DU596" s="286"/>
      <c r="DV596" s="156"/>
      <c r="DW596" s="155" t="str">
        <f t="shared" si="1596"/>
        <v xml:space="preserve"> </v>
      </c>
      <c r="DX596" s="287"/>
      <c r="DY596" s="155"/>
      <c r="DZ596" s="286"/>
      <c r="EA596" s="156"/>
      <c r="EB596" s="155" t="str">
        <f t="shared" si="1596"/>
        <v xml:space="preserve"> </v>
      </c>
      <c r="EC596" s="287"/>
      <c r="ED596" s="155"/>
      <c r="EE596" s="286"/>
      <c r="EF596" s="156"/>
      <c r="EG596" s="155" t="str">
        <f t="shared" si="1596"/>
        <v xml:space="preserve"> </v>
      </c>
      <c r="EH596" s="287"/>
      <c r="EI596" s="155"/>
      <c r="EJ596" s="286"/>
      <c r="EK596" s="156"/>
      <c r="EL596" s="155" t="str">
        <f t="shared" ref="EL596:FA611" si="1597">IF(EK596="Absent",0," ")</f>
        <v xml:space="preserve"> </v>
      </c>
      <c r="EM596" s="287"/>
      <c r="EN596" s="155"/>
      <c r="EO596" s="286"/>
      <c r="EP596" s="156"/>
      <c r="EQ596" s="155" t="str">
        <f t="shared" si="1597"/>
        <v xml:space="preserve"> </v>
      </c>
      <c r="ER596" s="287"/>
      <c r="ES596" s="155"/>
      <c r="ET596" s="286"/>
      <c r="EU596" s="156"/>
      <c r="EV596" s="155" t="str">
        <f t="shared" si="1597"/>
        <v xml:space="preserve"> </v>
      </c>
      <c r="EW596" s="287"/>
      <c r="EX596" s="155"/>
      <c r="EY596" s="286"/>
      <c r="EZ596" s="156"/>
      <c r="FA596" s="155" t="str">
        <f t="shared" si="1597"/>
        <v xml:space="preserve"> </v>
      </c>
      <c r="FB596" s="287"/>
      <c r="FC596" s="155"/>
      <c r="FD596" s="286"/>
    </row>
    <row r="597" spans="1:160" ht="15" customHeight="1">
      <c r="A597" s="361"/>
      <c r="B597" s="401"/>
      <c r="C597" s="385"/>
      <c r="D597" s="277"/>
      <c r="E597" s="11" t="str">
        <f t="shared" si="1594"/>
        <v>PM</v>
      </c>
      <c r="F597" s="156"/>
      <c r="G597" s="155" t="str">
        <f t="shared" si="1593"/>
        <v xml:space="preserve"> </v>
      </c>
      <c r="H597" s="287"/>
      <c r="I597" s="155"/>
      <c r="J597" s="286"/>
      <c r="K597" s="156"/>
      <c r="L597" s="155" t="str">
        <f t="shared" si="1595"/>
        <v xml:space="preserve"> </v>
      </c>
      <c r="M597" s="287"/>
      <c r="N597" s="155"/>
      <c r="O597" s="286"/>
      <c r="P597" s="156"/>
      <c r="Q597" s="155" t="str">
        <f t="shared" si="1595"/>
        <v xml:space="preserve"> </v>
      </c>
      <c r="R597" s="287"/>
      <c r="S597" s="155"/>
      <c r="T597" s="286"/>
      <c r="U597" s="156"/>
      <c r="V597" s="155" t="str">
        <f t="shared" si="1595"/>
        <v xml:space="preserve"> </v>
      </c>
      <c r="W597" s="287"/>
      <c r="X597" s="155"/>
      <c r="Y597" s="286"/>
      <c r="Z597" s="156"/>
      <c r="AA597" s="155" t="str">
        <f t="shared" si="1595"/>
        <v xml:space="preserve"> </v>
      </c>
      <c r="AB597" s="287"/>
      <c r="AC597" s="155"/>
      <c r="AD597" s="286"/>
      <c r="AE597" s="156"/>
      <c r="AF597" s="155" t="str">
        <f t="shared" si="1595"/>
        <v xml:space="preserve"> </v>
      </c>
      <c r="AG597" s="287"/>
      <c r="AH597" s="155"/>
      <c r="AI597" s="286"/>
      <c r="AJ597" s="156"/>
      <c r="AK597" s="155" t="str">
        <f t="shared" si="1595"/>
        <v xml:space="preserve"> </v>
      </c>
      <c r="AL597" s="287"/>
      <c r="AM597" s="155"/>
      <c r="AN597" s="286"/>
      <c r="AO597" s="156"/>
      <c r="AP597" s="155" t="str">
        <f t="shared" si="1595"/>
        <v xml:space="preserve"> </v>
      </c>
      <c r="AQ597" s="287"/>
      <c r="AR597" s="155"/>
      <c r="AS597" s="286"/>
      <c r="AT597" s="156"/>
      <c r="AU597" s="155" t="str">
        <f t="shared" si="1595"/>
        <v xml:space="preserve"> </v>
      </c>
      <c r="AV597" s="287"/>
      <c r="AW597" s="155"/>
      <c r="AX597" s="286"/>
      <c r="AY597" s="156"/>
      <c r="AZ597" s="155" t="str">
        <f t="shared" si="1595"/>
        <v xml:space="preserve"> </v>
      </c>
      <c r="BA597" s="287"/>
      <c r="BB597" s="155"/>
      <c r="BC597" s="286"/>
      <c r="BD597" s="156"/>
      <c r="BE597" s="155" t="str">
        <f t="shared" si="1595"/>
        <v xml:space="preserve"> </v>
      </c>
      <c r="BF597" s="287"/>
      <c r="BG597" s="155"/>
      <c r="BH597" s="286"/>
      <c r="BI597" s="156"/>
      <c r="BJ597" s="155" t="str">
        <f t="shared" si="1595"/>
        <v xml:space="preserve"> </v>
      </c>
      <c r="BK597" s="287"/>
      <c r="BL597" s="155"/>
      <c r="BM597" s="286"/>
      <c r="BN597" s="156"/>
      <c r="BO597" s="155" t="str">
        <f t="shared" si="1595"/>
        <v xml:space="preserve"> </v>
      </c>
      <c r="BP597" s="287"/>
      <c r="BQ597" s="155"/>
      <c r="BR597" s="286"/>
      <c r="BS597" s="156"/>
      <c r="BT597" s="155" t="str">
        <f t="shared" si="1595"/>
        <v xml:space="preserve"> </v>
      </c>
      <c r="BU597" s="287"/>
      <c r="BV597" s="155"/>
      <c r="BW597" s="286"/>
      <c r="BX597" s="156"/>
      <c r="BY597" s="155" t="str">
        <f t="shared" si="1596"/>
        <v xml:space="preserve"> </v>
      </c>
      <c r="BZ597" s="287"/>
      <c r="CA597" s="155"/>
      <c r="CB597" s="286"/>
      <c r="CC597" s="156"/>
      <c r="CD597" s="155" t="str">
        <f t="shared" si="1596"/>
        <v xml:space="preserve"> </v>
      </c>
      <c r="CE597" s="287"/>
      <c r="CF597" s="155"/>
      <c r="CG597" s="286"/>
      <c r="CH597" s="156"/>
      <c r="CI597" s="155" t="str">
        <f t="shared" si="1596"/>
        <v xml:space="preserve"> </v>
      </c>
      <c r="CJ597" s="287"/>
      <c r="CK597" s="155"/>
      <c r="CL597" s="286"/>
      <c r="CM597" s="156"/>
      <c r="CN597" s="155" t="str">
        <f t="shared" si="1596"/>
        <v xml:space="preserve"> </v>
      </c>
      <c r="CO597" s="287"/>
      <c r="CP597" s="155"/>
      <c r="CQ597" s="286"/>
      <c r="CR597" s="156"/>
      <c r="CS597" s="155" t="str">
        <f t="shared" si="1596"/>
        <v xml:space="preserve"> </v>
      </c>
      <c r="CT597" s="287"/>
      <c r="CU597" s="155"/>
      <c r="CV597" s="286"/>
      <c r="CW597" s="156"/>
      <c r="CX597" s="155" t="str">
        <f t="shared" si="1596"/>
        <v xml:space="preserve"> </v>
      </c>
      <c r="CY597" s="287"/>
      <c r="CZ597" s="155"/>
      <c r="DA597" s="286"/>
      <c r="DB597" s="156"/>
      <c r="DC597" s="155" t="str">
        <f t="shared" si="1596"/>
        <v xml:space="preserve"> </v>
      </c>
      <c r="DD597" s="287"/>
      <c r="DE597" s="155"/>
      <c r="DF597" s="286"/>
      <c r="DG597" s="156"/>
      <c r="DH597" s="155" t="str">
        <f t="shared" si="1596"/>
        <v xml:space="preserve"> </v>
      </c>
      <c r="DI597" s="287"/>
      <c r="DJ597" s="155"/>
      <c r="DK597" s="286"/>
      <c r="DL597" s="156"/>
      <c r="DM597" s="155" t="str">
        <f t="shared" si="1596"/>
        <v xml:space="preserve"> </v>
      </c>
      <c r="DN597" s="287"/>
      <c r="DO597" s="155"/>
      <c r="DP597" s="286"/>
      <c r="DQ597" s="156"/>
      <c r="DR597" s="155" t="str">
        <f t="shared" si="1596"/>
        <v xml:space="preserve"> </v>
      </c>
      <c r="DS597" s="287"/>
      <c r="DT597" s="155"/>
      <c r="DU597" s="286"/>
      <c r="DV597" s="156"/>
      <c r="DW597" s="155" t="str">
        <f t="shared" si="1596"/>
        <v xml:space="preserve"> </v>
      </c>
      <c r="DX597" s="287"/>
      <c r="DY597" s="155"/>
      <c r="DZ597" s="286"/>
      <c r="EA597" s="156"/>
      <c r="EB597" s="155" t="str">
        <f t="shared" si="1596"/>
        <v xml:space="preserve"> </v>
      </c>
      <c r="EC597" s="287"/>
      <c r="ED597" s="155"/>
      <c r="EE597" s="286"/>
      <c r="EF597" s="156"/>
      <c r="EG597" s="155" t="str">
        <f t="shared" si="1596"/>
        <v xml:space="preserve"> </v>
      </c>
      <c r="EH597" s="287"/>
      <c r="EI597" s="155"/>
      <c r="EJ597" s="286"/>
      <c r="EK597" s="156"/>
      <c r="EL597" s="155" t="str">
        <f t="shared" si="1597"/>
        <v xml:space="preserve"> </v>
      </c>
      <c r="EM597" s="287"/>
      <c r="EN597" s="155"/>
      <c r="EO597" s="286"/>
      <c r="EP597" s="156"/>
      <c r="EQ597" s="155" t="str">
        <f t="shared" si="1597"/>
        <v xml:space="preserve"> </v>
      </c>
      <c r="ER597" s="287"/>
      <c r="ES597" s="155"/>
      <c r="ET597" s="286"/>
      <c r="EU597" s="156"/>
      <c r="EV597" s="155" t="str">
        <f t="shared" si="1597"/>
        <v xml:space="preserve"> </v>
      </c>
      <c r="EW597" s="287"/>
      <c r="EX597" s="155"/>
      <c r="EY597" s="286"/>
      <c r="EZ597" s="156"/>
      <c r="FA597" s="155" t="str">
        <f t="shared" si="1597"/>
        <v xml:space="preserve"> </v>
      </c>
      <c r="FB597" s="287"/>
      <c r="FC597" s="155"/>
      <c r="FD597" s="286"/>
    </row>
    <row r="598" spans="1:160" ht="15" customHeight="1">
      <c r="A598" s="361">
        <f>IF($A596+1=8,1, $A596+1)</f>
        <v>5</v>
      </c>
      <c r="B598" s="401"/>
      <c r="C598" s="385">
        <f>C596+1</f>
        <v>43385</v>
      </c>
      <c r="D598" s="275" t="s">
        <v>78</v>
      </c>
      <c r="E598" s="11" t="str">
        <f t="shared" si="1594"/>
        <v>AM</v>
      </c>
      <c r="F598" s="156"/>
      <c r="G598" s="155" t="str">
        <f t="shared" si="1593"/>
        <v xml:space="preserve"> </v>
      </c>
      <c r="H598" s="287"/>
      <c r="I598" s="155"/>
      <c r="J598" s="286"/>
      <c r="K598" s="156"/>
      <c r="L598" s="155" t="str">
        <f t="shared" si="1595"/>
        <v xml:space="preserve"> </v>
      </c>
      <c r="M598" s="287"/>
      <c r="N598" s="155"/>
      <c r="O598" s="286"/>
      <c r="P598" s="156"/>
      <c r="Q598" s="155" t="str">
        <f t="shared" si="1595"/>
        <v xml:space="preserve"> </v>
      </c>
      <c r="R598" s="287"/>
      <c r="S598" s="155"/>
      <c r="T598" s="286"/>
      <c r="U598" s="156"/>
      <c r="V598" s="155" t="str">
        <f t="shared" si="1595"/>
        <v xml:space="preserve"> </v>
      </c>
      <c r="W598" s="287"/>
      <c r="X598" s="155"/>
      <c r="Y598" s="286"/>
      <c r="Z598" s="156"/>
      <c r="AA598" s="155" t="str">
        <f t="shared" si="1595"/>
        <v xml:space="preserve"> </v>
      </c>
      <c r="AB598" s="287"/>
      <c r="AC598" s="155"/>
      <c r="AD598" s="286"/>
      <c r="AE598" s="156"/>
      <c r="AF598" s="155" t="str">
        <f t="shared" si="1595"/>
        <v xml:space="preserve"> </v>
      </c>
      <c r="AG598" s="287"/>
      <c r="AH598" s="155"/>
      <c r="AI598" s="286"/>
      <c r="AJ598" s="156"/>
      <c r="AK598" s="155" t="str">
        <f t="shared" si="1595"/>
        <v xml:space="preserve"> </v>
      </c>
      <c r="AL598" s="287"/>
      <c r="AM598" s="155"/>
      <c r="AN598" s="286"/>
      <c r="AO598" s="156"/>
      <c r="AP598" s="155" t="str">
        <f t="shared" si="1595"/>
        <v xml:space="preserve"> </v>
      </c>
      <c r="AQ598" s="287"/>
      <c r="AR598" s="155"/>
      <c r="AS598" s="286"/>
      <c r="AT598" s="156"/>
      <c r="AU598" s="155" t="str">
        <f t="shared" si="1595"/>
        <v xml:space="preserve"> </v>
      </c>
      <c r="AV598" s="287"/>
      <c r="AW598" s="155"/>
      <c r="AX598" s="286"/>
      <c r="AY598" s="156"/>
      <c r="AZ598" s="155" t="str">
        <f t="shared" si="1595"/>
        <v xml:space="preserve"> </v>
      </c>
      <c r="BA598" s="287"/>
      <c r="BB598" s="155"/>
      <c r="BC598" s="286"/>
      <c r="BD598" s="156"/>
      <c r="BE598" s="155" t="str">
        <f t="shared" si="1595"/>
        <v xml:space="preserve"> </v>
      </c>
      <c r="BF598" s="287"/>
      <c r="BG598" s="155"/>
      <c r="BH598" s="286"/>
      <c r="BI598" s="156"/>
      <c r="BJ598" s="155" t="str">
        <f t="shared" si="1595"/>
        <v xml:space="preserve"> </v>
      </c>
      <c r="BK598" s="287"/>
      <c r="BL598" s="155"/>
      <c r="BM598" s="286"/>
      <c r="BN598" s="156"/>
      <c r="BO598" s="155" t="str">
        <f t="shared" si="1595"/>
        <v xml:space="preserve"> </v>
      </c>
      <c r="BP598" s="287"/>
      <c r="BQ598" s="155"/>
      <c r="BR598" s="286"/>
      <c r="BS598" s="156"/>
      <c r="BT598" s="155" t="str">
        <f t="shared" si="1595"/>
        <v xml:space="preserve"> </v>
      </c>
      <c r="BU598" s="287"/>
      <c r="BV598" s="155"/>
      <c r="BW598" s="286"/>
      <c r="BX598" s="156"/>
      <c r="BY598" s="155" t="str">
        <f t="shared" si="1596"/>
        <v xml:space="preserve"> </v>
      </c>
      <c r="BZ598" s="287"/>
      <c r="CA598" s="155"/>
      <c r="CB598" s="286"/>
      <c r="CC598" s="156"/>
      <c r="CD598" s="155" t="str">
        <f t="shared" si="1596"/>
        <v xml:space="preserve"> </v>
      </c>
      <c r="CE598" s="287"/>
      <c r="CF598" s="155"/>
      <c r="CG598" s="286"/>
      <c r="CH598" s="156"/>
      <c r="CI598" s="155" t="str">
        <f t="shared" si="1596"/>
        <v xml:space="preserve"> </v>
      </c>
      <c r="CJ598" s="287"/>
      <c r="CK598" s="155"/>
      <c r="CL598" s="286"/>
      <c r="CM598" s="156"/>
      <c r="CN598" s="155" t="str">
        <f t="shared" si="1596"/>
        <v xml:space="preserve"> </v>
      </c>
      <c r="CO598" s="287"/>
      <c r="CP598" s="155"/>
      <c r="CQ598" s="286"/>
      <c r="CR598" s="156"/>
      <c r="CS598" s="155" t="str">
        <f t="shared" si="1596"/>
        <v xml:space="preserve"> </v>
      </c>
      <c r="CT598" s="287"/>
      <c r="CU598" s="155"/>
      <c r="CV598" s="286"/>
      <c r="CW598" s="156"/>
      <c r="CX598" s="155" t="str">
        <f t="shared" si="1596"/>
        <v xml:space="preserve"> </v>
      </c>
      <c r="CY598" s="287"/>
      <c r="CZ598" s="155"/>
      <c r="DA598" s="286"/>
      <c r="DB598" s="156"/>
      <c r="DC598" s="155" t="str">
        <f t="shared" si="1596"/>
        <v xml:space="preserve"> </v>
      </c>
      <c r="DD598" s="287"/>
      <c r="DE598" s="155"/>
      <c r="DF598" s="286"/>
      <c r="DG598" s="156"/>
      <c r="DH598" s="155" t="str">
        <f t="shared" si="1596"/>
        <v xml:space="preserve"> </v>
      </c>
      <c r="DI598" s="287"/>
      <c r="DJ598" s="155"/>
      <c r="DK598" s="286"/>
      <c r="DL598" s="156"/>
      <c r="DM598" s="155" t="str">
        <f t="shared" si="1596"/>
        <v xml:space="preserve"> </v>
      </c>
      <c r="DN598" s="287"/>
      <c r="DO598" s="155"/>
      <c r="DP598" s="286"/>
      <c r="DQ598" s="156"/>
      <c r="DR598" s="155" t="str">
        <f t="shared" si="1596"/>
        <v xml:space="preserve"> </v>
      </c>
      <c r="DS598" s="287"/>
      <c r="DT598" s="155"/>
      <c r="DU598" s="286"/>
      <c r="DV598" s="156"/>
      <c r="DW598" s="155" t="str">
        <f t="shared" si="1596"/>
        <v xml:space="preserve"> </v>
      </c>
      <c r="DX598" s="287"/>
      <c r="DY598" s="155"/>
      <c r="DZ598" s="286"/>
      <c r="EA598" s="156"/>
      <c r="EB598" s="155" t="str">
        <f t="shared" si="1596"/>
        <v xml:space="preserve"> </v>
      </c>
      <c r="EC598" s="287"/>
      <c r="ED598" s="155"/>
      <c r="EE598" s="286"/>
      <c r="EF598" s="156"/>
      <c r="EG598" s="155" t="str">
        <f t="shared" si="1596"/>
        <v xml:space="preserve"> </v>
      </c>
      <c r="EH598" s="287"/>
      <c r="EI598" s="155"/>
      <c r="EJ598" s="286"/>
      <c r="EK598" s="156"/>
      <c r="EL598" s="155" t="str">
        <f t="shared" si="1597"/>
        <v xml:space="preserve"> </v>
      </c>
      <c r="EM598" s="287"/>
      <c r="EN598" s="155"/>
      <c r="EO598" s="286"/>
      <c r="EP598" s="156"/>
      <c r="EQ598" s="155" t="str">
        <f t="shared" si="1597"/>
        <v xml:space="preserve"> </v>
      </c>
      <c r="ER598" s="287"/>
      <c r="ES598" s="155"/>
      <c r="ET598" s="286"/>
      <c r="EU598" s="156"/>
      <c r="EV598" s="155" t="str">
        <f t="shared" si="1597"/>
        <v xml:space="preserve"> </v>
      </c>
      <c r="EW598" s="287"/>
      <c r="EX598" s="155"/>
      <c r="EY598" s="286"/>
      <c r="EZ598" s="156"/>
      <c r="FA598" s="155" t="str">
        <f t="shared" si="1597"/>
        <v xml:space="preserve"> </v>
      </c>
      <c r="FB598" s="287"/>
      <c r="FC598" s="155"/>
      <c r="FD598" s="286"/>
    </row>
    <row r="599" spans="1:160" ht="15" customHeight="1">
      <c r="A599" s="361"/>
      <c r="B599" s="401"/>
      <c r="C599" s="385"/>
      <c r="D599" s="277"/>
      <c r="E599" s="11" t="str">
        <f t="shared" si="1594"/>
        <v>PM</v>
      </c>
      <c r="F599" s="156"/>
      <c r="G599" s="155" t="str">
        <f t="shared" si="1593"/>
        <v xml:space="preserve"> </v>
      </c>
      <c r="H599" s="287"/>
      <c r="I599" s="155"/>
      <c r="J599" s="286"/>
      <c r="K599" s="156"/>
      <c r="L599" s="155" t="str">
        <f t="shared" si="1595"/>
        <v xml:space="preserve"> </v>
      </c>
      <c r="M599" s="287"/>
      <c r="N599" s="155"/>
      <c r="O599" s="286"/>
      <c r="P599" s="156"/>
      <c r="Q599" s="155" t="str">
        <f t="shared" si="1595"/>
        <v xml:space="preserve"> </v>
      </c>
      <c r="R599" s="287"/>
      <c r="S599" s="155"/>
      <c r="T599" s="286"/>
      <c r="U599" s="156"/>
      <c r="V599" s="155" t="str">
        <f t="shared" si="1595"/>
        <v xml:space="preserve"> </v>
      </c>
      <c r="W599" s="287"/>
      <c r="X599" s="155"/>
      <c r="Y599" s="286"/>
      <c r="Z599" s="156"/>
      <c r="AA599" s="155" t="str">
        <f t="shared" si="1595"/>
        <v xml:space="preserve"> </v>
      </c>
      <c r="AB599" s="287"/>
      <c r="AC599" s="155"/>
      <c r="AD599" s="286"/>
      <c r="AE599" s="156"/>
      <c r="AF599" s="155" t="str">
        <f t="shared" si="1595"/>
        <v xml:space="preserve"> </v>
      </c>
      <c r="AG599" s="287"/>
      <c r="AH599" s="155"/>
      <c r="AI599" s="286"/>
      <c r="AJ599" s="156"/>
      <c r="AK599" s="155" t="str">
        <f t="shared" si="1595"/>
        <v xml:space="preserve"> </v>
      </c>
      <c r="AL599" s="287"/>
      <c r="AM599" s="155"/>
      <c r="AN599" s="286"/>
      <c r="AO599" s="156"/>
      <c r="AP599" s="155" t="str">
        <f t="shared" si="1595"/>
        <v xml:space="preserve"> </v>
      </c>
      <c r="AQ599" s="287"/>
      <c r="AR599" s="155"/>
      <c r="AS599" s="286"/>
      <c r="AT599" s="156"/>
      <c r="AU599" s="155" t="str">
        <f t="shared" si="1595"/>
        <v xml:space="preserve"> </v>
      </c>
      <c r="AV599" s="287"/>
      <c r="AW599" s="155"/>
      <c r="AX599" s="286"/>
      <c r="AY599" s="156"/>
      <c r="AZ599" s="155" t="str">
        <f t="shared" si="1595"/>
        <v xml:space="preserve"> </v>
      </c>
      <c r="BA599" s="287"/>
      <c r="BB599" s="155"/>
      <c r="BC599" s="286"/>
      <c r="BD599" s="156"/>
      <c r="BE599" s="155" t="str">
        <f t="shared" si="1595"/>
        <v xml:space="preserve"> </v>
      </c>
      <c r="BF599" s="287"/>
      <c r="BG599" s="155"/>
      <c r="BH599" s="286"/>
      <c r="BI599" s="156"/>
      <c r="BJ599" s="155" t="str">
        <f t="shared" si="1595"/>
        <v xml:space="preserve"> </v>
      </c>
      <c r="BK599" s="287"/>
      <c r="BL599" s="155"/>
      <c r="BM599" s="286"/>
      <c r="BN599" s="156"/>
      <c r="BO599" s="155" t="str">
        <f t="shared" si="1595"/>
        <v xml:space="preserve"> </v>
      </c>
      <c r="BP599" s="287"/>
      <c r="BQ599" s="155"/>
      <c r="BR599" s="286"/>
      <c r="BS599" s="156"/>
      <c r="BT599" s="155" t="str">
        <f t="shared" si="1595"/>
        <v xml:space="preserve"> </v>
      </c>
      <c r="BU599" s="287"/>
      <c r="BV599" s="155"/>
      <c r="BW599" s="286"/>
      <c r="BX599" s="156"/>
      <c r="BY599" s="155" t="str">
        <f t="shared" si="1596"/>
        <v xml:space="preserve"> </v>
      </c>
      <c r="BZ599" s="287"/>
      <c r="CA599" s="155"/>
      <c r="CB599" s="286"/>
      <c r="CC599" s="156"/>
      <c r="CD599" s="155" t="str">
        <f t="shared" si="1596"/>
        <v xml:space="preserve"> </v>
      </c>
      <c r="CE599" s="287"/>
      <c r="CF599" s="155"/>
      <c r="CG599" s="286"/>
      <c r="CH599" s="156"/>
      <c r="CI599" s="155" t="str">
        <f t="shared" si="1596"/>
        <v xml:space="preserve"> </v>
      </c>
      <c r="CJ599" s="287"/>
      <c r="CK599" s="155"/>
      <c r="CL599" s="286"/>
      <c r="CM599" s="156"/>
      <c r="CN599" s="155" t="str">
        <f t="shared" si="1596"/>
        <v xml:space="preserve"> </v>
      </c>
      <c r="CO599" s="287"/>
      <c r="CP599" s="155"/>
      <c r="CQ599" s="286"/>
      <c r="CR599" s="156"/>
      <c r="CS599" s="155" t="str">
        <f t="shared" si="1596"/>
        <v xml:space="preserve"> </v>
      </c>
      <c r="CT599" s="287"/>
      <c r="CU599" s="155"/>
      <c r="CV599" s="286"/>
      <c r="CW599" s="156"/>
      <c r="CX599" s="155" t="str">
        <f t="shared" si="1596"/>
        <v xml:space="preserve"> </v>
      </c>
      <c r="CY599" s="287"/>
      <c r="CZ599" s="155"/>
      <c r="DA599" s="286"/>
      <c r="DB599" s="156"/>
      <c r="DC599" s="155" t="str">
        <f t="shared" si="1596"/>
        <v xml:space="preserve"> </v>
      </c>
      <c r="DD599" s="287"/>
      <c r="DE599" s="155"/>
      <c r="DF599" s="286"/>
      <c r="DG599" s="156"/>
      <c r="DH599" s="155" t="str">
        <f t="shared" si="1596"/>
        <v xml:space="preserve"> </v>
      </c>
      <c r="DI599" s="287"/>
      <c r="DJ599" s="155"/>
      <c r="DK599" s="286"/>
      <c r="DL599" s="156"/>
      <c r="DM599" s="155" t="str">
        <f t="shared" si="1596"/>
        <v xml:space="preserve"> </v>
      </c>
      <c r="DN599" s="287"/>
      <c r="DO599" s="155"/>
      <c r="DP599" s="286"/>
      <c r="DQ599" s="156"/>
      <c r="DR599" s="155" t="str">
        <f t="shared" si="1596"/>
        <v xml:space="preserve"> </v>
      </c>
      <c r="DS599" s="287"/>
      <c r="DT599" s="155"/>
      <c r="DU599" s="286"/>
      <c r="DV599" s="156"/>
      <c r="DW599" s="155" t="str">
        <f t="shared" si="1596"/>
        <v xml:space="preserve"> </v>
      </c>
      <c r="DX599" s="287"/>
      <c r="DY599" s="155"/>
      <c r="DZ599" s="286"/>
      <c r="EA599" s="156"/>
      <c r="EB599" s="155" t="str">
        <f t="shared" si="1596"/>
        <v xml:space="preserve"> </v>
      </c>
      <c r="EC599" s="287"/>
      <c r="ED599" s="155"/>
      <c r="EE599" s="286"/>
      <c r="EF599" s="156"/>
      <c r="EG599" s="155" t="str">
        <f t="shared" si="1596"/>
        <v xml:space="preserve"> </v>
      </c>
      <c r="EH599" s="287"/>
      <c r="EI599" s="155"/>
      <c r="EJ599" s="286"/>
      <c r="EK599" s="156"/>
      <c r="EL599" s="155" t="str">
        <f t="shared" si="1597"/>
        <v xml:space="preserve"> </v>
      </c>
      <c r="EM599" s="287"/>
      <c r="EN599" s="155"/>
      <c r="EO599" s="286"/>
      <c r="EP599" s="156"/>
      <c r="EQ599" s="155" t="str">
        <f t="shared" si="1597"/>
        <v xml:space="preserve"> </v>
      </c>
      <c r="ER599" s="287"/>
      <c r="ES599" s="155"/>
      <c r="ET599" s="286"/>
      <c r="EU599" s="156"/>
      <c r="EV599" s="155" t="str">
        <f t="shared" si="1597"/>
        <v xml:space="preserve"> </v>
      </c>
      <c r="EW599" s="287"/>
      <c r="EX599" s="155"/>
      <c r="EY599" s="286"/>
      <c r="EZ599" s="156"/>
      <c r="FA599" s="155" t="str">
        <f t="shared" si="1597"/>
        <v xml:space="preserve"> </v>
      </c>
      <c r="FB599" s="287"/>
      <c r="FC599" s="155"/>
      <c r="FD599" s="286"/>
    </row>
    <row r="600" spans="1:160" ht="15" customHeight="1">
      <c r="A600" s="360">
        <f>IF($A598+1=8,1, $A598+1)</f>
        <v>6</v>
      </c>
      <c r="B600" s="402"/>
      <c r="C600" s="386">
        <f>C598+1</f>
        <v>43386</v>
      </c>
      <c r="D600" s="278" t="s">
        <v>79</v>
      </c>
      <c r="E600" s="221" t="str">
        <f t="shared" si="1594"/>
        <v>AM</v>
      </c>
      <c r="F600" s="222"/>
      <c r="G600" s="217" t="str">
        <f t="shared" si="1593"/>
        <v xml:space="preserve"> </v>
      </c>
      <c r="H600" s="288"/>
      <c r="I600" s="217"/>
      <c r="J600" s="285"/>
      <c r="K600" s="222"/>
      <c r="L600" s="217" t="str">
        <f t="shared" si="1595"/>
        <v xml:space="preserve"> </v>
      </c>
      <c r="M600" s="288"/>
      <c r="N600" s="217"/>
      <c r="O600" s="285"/>
      <c r="P600" s="222"/>
      <c r="Q600" s="217" t="str">
        <f t="shared" si="1595"/>
        <v xml:space="preserve"> </v>
      </c>
      <c r="R600" s="288"/>
      <c r="S600" s="217"/>
      <c r="T600" s="285"/>
      <c r="U600" s="222"/>
      <c r="V600" s="217" t="str">
        <f t="shared" si="1595"/>
        <v xml:space="preserve"> </v>
      </c>
      <c r="W600" s="288"/>
      <c r="X600" s="217"/>
      <c r="Y600" s="285"/>
      <c r="Z600" s="222"/>
      <c r="AA600" s="217" t="str">
        <f t="shared" si="1595"/>
        <v xml:space="preserve"> </v>
      </c>
      <c r="AB600" s="288"/>
      <c r="AC600" s="217"/>
      <c r="AD600" s="285"/>
      <c r="AE600" s="222"/>
      <c r="AF600" s="217" t="str">
        <f t="shared" si="1595"/>
        <v xml:space="preserve"> </v>
      </c>
      <c r="AG600" s="288"/>
      <c r="AH600" s="217"/>
      <c r="AI600" s="285"/>
      <c r="AJ600" s="222"/>
      <c r="AK600" s="217" t="str">
        <f t="shared" si="1595"/>
        <v xml:space="preserve"> </v>
      </c>
      <c r="AL600" s="288"/>
      <c r="AM600" s="217"/>
      <c r="AN600" s="285"/>
      <c r="AO600" s="222"/>
      <c r="AP600" s="217" t="str">
        <f t="shared" si="1595"/>
        <v xml:space="preserve"> </v>
      </c>
      <c r="AQ600" s="288"/>
      <c r="AR600" s="217"/>
      <c r="AS600" s="285"/>
      <c r="AT600" s="222"/>
      <c r="AU600" s="217" t="str">
        <f t="shared" si="1595"/>
        <v xml:space="preserve"> </v>
      </c>
      <c r="AV600" s="288"/>
      <c r="AW600" s="217"/>
      <c r="AX600" s="285"/>
      <c r="AY600" s="222"/>
      <c r="AZ600" s="217" t="str">
        <f t="shared" si="1595"/>
        <v xml:space="preserve"> </v>
      </c>
      <c r="BA600" s="288"/>
      <c r="BB600" s="217"/>
      <c r="BC600" s="285"/>
      <c r="BD600" s="222"/>
      <c r="BE600" s="217" t="str">
        <f t="shared" si="1595"/>
        <v xml:space="preserve"> </v>
      </c>
      <c r="BF600" s="288"/>
      <c r="BG600" s="217"/>
      <c r="BH600" s="285"/>
      <c r="BI600" s="222"/>
      <c r="BJ600" s="217" t="str">
        <f t="shared" si="1595"/>
        <v xml:space="preserve"> </v>
      </c>
      <c r="BK600" s="288"/>
      <c r="BL600" s="217"/>
      <c r="BM600" s="285"/>
      <c r="BN600" s="222"/>
      <c r="BO600" s="217" t="str">
        <f t="shared" si="1595"/>
        <v xml:space="preserve"> </v>
      </c>
      <c r="BP600" s="288"/>
      <c r="BQ600" s="217"/>
      <c r="BR600" s="285"/>
      <c r="BS600" s="222"/>
      <c r="BT600" s="217" t="str">
        <f t="shared" si="1595"/>
        <v xml:space="preserve"> </v>
      </c>
      <c r="BU600" s="288"/>
      <c r="BV600" s="217"/>
      <c r="BW600" s="285"/>
      <c r="BX600" s="222"/>
      <c r="BY600" s="217" t="str">
        <f t="shared" si="1596"/>
        <v xml:space="preserve"> </v>
      </c>
      <c r="BZ600" s="288"/>
      <c r="CA600" s="217"/>
      <c r="CB600" s="285"/>
      <c r="CC600" s="222"/>
      <c r="CD600" s="217" t="str">
        <f t="shared" si="1596"/>
        <v xml:space="preserve"> </v>
      </c>
      <c r="CE600" s="288"/>
      <c r="CF600" s="217"/>
      <c r="CG600" s="285"/>
      <c r="CH600" s="222"/>
      <c r="CI600" s="217" t="str">
        <f t="shared" si="1596"/>
        <v xml:space="preserve"> </v>
      </c>
      <c r="CJ600" s="288"/>
      <c r="CK600" s="217"/>
      <c r="CL600" s="285"/>
      <c r="CM600" s="222"/>
      <c r="CN600" s="217" t="str">
        <f t="shared" si="1596"/>
        <v xml:space="preserve"> </v>
      </c>
      <c r="CO600" s="288"/>
      <c r="CP600" s="217"/>
      <c r="CQ600" s="285"/>
      <c r="CR600" s="222"/>
      <c r="CS600" s="217" t="str">
        <f t="shared" si="1596"/>
        <v xml:space="preserve"> </v>
      </c>
      <c r="CT600" s="288"/>
      <c r="CU600" s="217"/>
      <c r="CV600" s="285"/>
      <c r="CW600" s="222"/>
      <c r="CX600" s="217" t="str">
        <f t="shared" si="1596"/>
        <v xml:space="preserve"> </v>
      </c>
      <c r="CY600" s="288"/>
      <c r="CZ600" s="217"/>
      <c r="DA600" s="285"/>
      <c r="DB600" s="222"/>
      <c r="DC600" s="217" t="str">
        <f t="shared" si="1596"/>
        <v xml:space="preserve"> </v>
      </c>
      <c r="DD600" s="288"/>
      <c r="DE600" s="217"/>
      <c r="DF600" s="285"/>
      <c r="DG600" s="222"/>
      <c r="DH600" s="217" t="str">
        <f t="shared" si="1596"/>
        <v xml:space="preserve"> </v>
      </c>
      <c r="DI600" s="288"/>
      <c r="DJ600" s="217"/>
      <c r="DK600" s="285"/>
      <c r="DL600" s="222"/>
      <c r="DM600" s="217" t="str">
        <f t="shared" si="1596"/>
        <v xml:space="preserve"> </v>
      </c>
      <c r="DN600" s="288"/>
      <c r="DO600" s="217"/>
      <c r="DP600" s="285"/>
      <c r="DQ600" s="222"/>
      <c r="DR600" s="217" t="str">
        <f t="shared" si="1596"/>
        <v xml:space="preserve"> </v>
      </c>
      <c r="DS600" s="288"/>
      <c r="DT600" s="217"/>
      <c r="DU600" s="285"/>
      <c r="DV600" s="222"/>
      <c r="DW600" s="217" t="str">
        <f t="shared" si="1596"/>
        <v xml:space="preserve"> </v>
      </c>
      <c r="DX600" s="288"/>
      <c r="DY600" s="217"/>
      <c r="DZ600" s="285"/>
      <c r="EA600" s="222"/>
      <c r="EB600" s="217" t="str">
        <f t="shared" si="1596"/>
        <v xml:space="preserve"> </v>
      </c>
      <c r="EC600" s="288"/>
      <c r="ED600" s="217"/>
      <c r="EE600" s="285"/>
      <c r="EF600" s="222"/>
      <c r="EG600" s="217" t="str">
        <f t="shared" si="1596"/>
        <v xml:space="preserve"> </v>
      </c>
      <c r="EH600" s="288"/>
      <c r="EI600" s="217"/>
      <c r="EJ600" s="285"/>
      <c r="EK600" s="222"/>
      <c r="EL600" s="217" t="str">
        <f t="shared" si="1597"/>
        <v xml:space="preserve"> </v>
      </c>
      <c r="EM600" s="288"/>
      <c r="EN600" s="217"/>
      <c r="EO600" s="285"/>
      <c r="EP600" s="222"/>
      <c r="EQ600" s="217" t="str">
        <f t="shared" si="1597"/>
        <v xml:space="preserve"> </v>
      </c>
      <c r="ER600" s="288"/>
      <c r="ES600" s="217"/>
      <c r="ET600" s="285"/>
      <c r="EU600" s="222"/>
      <c r="EV600" s="217" t="str">
        <f t="shared" si="1597"/>
        <v xml:space="preserve"> </v>
      </c>
      <c r="EW600" s="288"/>
      <c r="EX600" s="217"/>
      <c r="EY600" s="285"/>
      <c r="EZ600" s="222"/>
      <c r="FA600" s="217" t="str">
        <f t="shared" si="1597"/>
        <v xml:space="preserve"> </v>
      </c>
      <c r="FB600" s="288"/>
      <c r="FC600" s="217"/>
      <c r="FD600" s="285"/>
    </row>
    <row r="601" spans="1:160" ht="15" customHeight="1">
      <c r="A601" s="360"/>
      <c r="B601" s="402"/>
      <c r="C601" s="386"/>
      <c r="D601" s="279"/>
      <c r="E601" s="221" t="str">
        <f t="shared" si="1594"/>
        <v>PM</v>
      </c>
      <c r="F601" s="222"/>
      <c r="G601" s="217" t="str">
        <f t="shared" si="1593"/>
        <v xml:space="preserve"> </v>
      </c>
      <c r="H601" s="288"/>
      <c r="I601" s="217"/>
      <c r="J601" s="285"/>
      <c r="K601" s="222"/>
      <c r="L601" s="217" t="str">
        <f t="shared" si="1595"/>
        <v xml:space="preserve"> </v>
      </c>
      <c r="M601" s="288"/>
      <c r="N601" s="217"/>
      <c r="O601" s="285"/>
      <c r="P601" s="222"/>
      <c r="Q601" s="217" t="str">
        <f t="shared" si="1595"/>
        <v xml:space="preserve"> </v>
      </c>
      <c r="R601" s="288"/>
      <c r="S601" s="217"/>
      <c r="T601" s="285"/>
      <c r="U601" s="222"/>
      <c r="V601" s="217" t="str">
        <f t="shared" si="1595"/>
        <v xml:space="preserve"> </v>
      </c>
      <c r="W601" s="288"/>
      <c r="X601" s="217"/>
      <c r="Y601" s="285"/>
      <c r="Z601" s="222"/>
      <c r="AA601" s="217" t="str">
        <f t="shared" si="1595"/>
        <v xml:space="preserve"> </v>
      </c>
      <c r="AB601" s="288"/>
      <c r="AC601" s="217"/>
      <c r="AD601" s="285"/>
      <c r="AE601" s="222"/>
      <c r="AF601" s="217" t="str">
        <f t="shared" si="1595"/>
        <v xml:space="preserve"> </v>
      </c>
      <c r="AG601" s="288"/>
      <c r="AH601" s="217"/>
      <c r="AI601" s="285"/>
      <c r="AJ601" s="222"/>
      <c r="AK601" s="217" t="str">
        <f t="shared" si="1595"/>
        <v xml:space="preserve"> </v>
      </c>
      <c r="AL601" s="288"/>
      <c r="AM601" s="217"/>
      <c r="AN601" s="285"/>
      <c r="AO601" s="222"/>
      <c r="AP601" s="217" t="str">
        <f t="shared" si="1595"/>
        <v xml:space="preserve"> </v>
      </c>
      <c r="AQ601" s="288"/>
      <c r="AR601" s="217"/>
      <c r="AS601" s="285"/>
      <c r="AT601" s="222"/>
      <c r="AU601" s="217" t="str">
        <f t="shared" si="1595"/>
        <v xml:space="preserve"> </v>
      </c>
      <c r="AV601" s="288"/>
      <c r="AW601" s="217"/>
      <c r="AX601" s="285"/>
      <c r="AY601" s="222"/>
      <c r="AZ601" s="217" t="str">
        <f t="shared" si="1595"/>
        <v xml:space="preserve"> </v>
      </c>
      <c r="BA601" s="288"/>
      <c r="BB601" s="217"/>
      <c r="BC601" s="285"/>
      <c r="BD601" s="222"/>
      <c r="BE601" s="217" t="str">
        <f t="shared" si="1595"/>
        <v xml:space="preserve"> </v>
      </c>
      <c r="BF601" s="288"/>
      <c r="BG601" s="217"/>
      <c r="BH601" s="285"/>
      <c r="BI601" s="222"/>
      <c r="BJ601" s="217" t="str">
        <f t="shared" si="1595"/>
        <v xml:space="preserve"> </v>
      </c>
      <c r="BK601" s="288"/>
      <c r="BL601" s="217"/>
      <c r="BM601" s="285"/>
      <c r="BN601" s="222"/>
      <c r="BO601" s="217" t="str">
        <f t="shared" si="1595"/>
        <v xml:space="preserve"> </v>
      </c>
      <c r="BP601" s="288"/>
      <c r="BQ601" s="217"/>
      <c r="BR601" s="285"/>
      <c r="BS601" s="222"/>
      <c r="BT601" s="217" t="str">
        <f t="shared" si="1595"/>
        <v xml:space="preserve"> </v>
      </c>
      <c r="BU601" s="288"/>
      <c r="BV601" s="217"/>
      <c r="BW601" s="285"/>
      <c r="BX601" s="222"/>
      <c r="BY601" s="217" t="str">
        <f t="shared" si="1596"/>
        <v xml:space="preserve"> </v>
      </c>
      <c r="BZ601" s="288"/>
      <c r="CA601" s="217"/>
      <c r="CB601" s="285"/>
      <c r="CC601" s="222"/>
      <c r="CD601" s="217" t="str">
        <f t="shared" si="1596"/>
        <v xml:space="preserve"> </v>
      </c>
      <c r="CE601" s="288"/>
      <c r="CF601" s="217"/>
      <c r="CG601" s="285"/>
      <c r="CH601" s="222"/>
      <c r="CI601" s="217" t="str">
        <f t="shared" si="1596"/>
        <v xml:space="preserve"> </v>
      </c>
      <c r="CJ601" s="288"/>
      <c r="CK601" s="217"/>
      <c r="CL601" s="285"/>
      <c r="CM601" s="222"/>
      <c r="CN601" s="217" t="str">
        <f t="shared" si="1596"/>
        <v xml:space="preserve"> </v>
      </c>
      <c r="CO601" s="288"/>
      <c r="CP601" s="217"/>
      <c r="CQ601" s="285"/>
      <c r="CR601" s="222"/>
      <c r="CS601" s="217" t="str">
        <f t="shared" si="1596"/>
        <v xml:space="preserve"> </v>
      </c>
      <c r="CT601" s="288"/>
      <c r="CU601" s="217"/>
      <c r="CV601" s="285"/>
      <c r="CW601" s="222"/>
      <c r="CX601" s="217" t="str">
        <f t="shared" si="1596"/>
        <v xml:space="preserve"> </v>
      </c>
      <c r="CY601" s="288"/>
      <c r="CZ601" s="217"/>
      <c r="DA601" s="285"/>
      <c r="DB601" s="222"/>
      <c r="DC601" s="217" t="str">
        <f t="shared" si="1596"/>
        <v xml:space="preserve"> </v>
      </c>
      <c r="DD601" s="288"/>
      <c r="DE601" s="217"/>
      <c r="DF601" s="285"/>
      <c r="DG601" s="222"/>
      <c r="DH601" s="217" t="str">
        <f t="shared" si="1596"/>
        <v xml:space="preserve"> </v>
      </c>
      <c r="DI601" s="288"/>
      <c r="DJ601" s="217"/>
      <c r="DK601" s="285"/>
      <c r="DL601" s="222"/>
      <c r="DM601" s="217" t="str">
        <f t="shared" si="1596"/>
        <v xml:space="preserve"> </v>
      </c>
      <c r="DN601" s="288"/>
      <c r="DO601" s="217"/>
      <c r="DP601" s="285"/>
      <c r="DQ601" s="222"/>
      <c r="DR601" s="217" t="str">
        <f t="shared" si="1596"/>
        <v xml:space="preserve"> </v>
      </c>
      <c r="DS601" s="288"/>
      <c r="DT601" s="217"/>
      <c r="DU601" s="285"/>
      <c r="DV601" s="222"/>
      <c r="DW601" s="217" t="str">
        <f t="shared" si="1596"/>
        <v xml:space="preserve"> </v>
      </c>
      <c r="DX601" s="288"/>
      <c r="DY601" s="217"/>
      <c r="DZ601" s="285"/>
      <c r="EA601" s="222"/>
      <c r="EB601" s="217" t="str">
        <f t="shared" si="1596"/>
        <v xml:space="preserve"> </v>
      </c>
      <c r="EC601" s="288"/>
      <c r="ED601" s="217"/>
      <c r="EE601" s="285"/>
      <c r="EF601" s="222"/>
      <c r="EG601" s="217" t="str">
        <f t="shared" si="1596"/>
        <v xml:space="preserve"> </v>
      </c>
      <c r="EH601" s="288"/>
      <c r="EI601" s="217"/>
      <c r="EJ601" s="285"/>
      <c r="EK601" s="222"/>
      <c r="EL601" s="217" t="str">
        <f t="shared" si="1597"/>
        <v xml:space="preserve"> </v>
      </c>
      <c r="EM601" s="288"/>
      <c r="EN601" s="217"/>
      <c r="EO601" s="285"/>
      <c r="EP601" s="222"/>
      <c r="EQ601" s="217" t="str">
        <f t="shared" si="1597"/>
        <v xml:space="preserve"> </v>
      </c>
      <c r="ER601" s="288"/>
      <c r="ES601" s="217"/>
      <c r="ET601" s="285"/>
      <c r="EU601" s="222"/>
      <c r="EV601" s="217" t="str">
        <f t="shared" si="1597"/>
        <v xml:space="preserve"> </v>
      </c>
      <c r="EW601" s="288"/>
      <c r="EX601" s="217"/>
      <c r="EY601" s="285"/>
      <c r="EZ601" s="222"/>
      <c r="FA601" s="217" t="str">
        <f t="shared" si="1597"/>
        <v xml:space="preserve"> </v>
      </c>
      <c r="FB601" s="288"/>
      <c r="FC601" s="217"/>
      <c r="FD601" s="285"/>
    </row>
    <row r="602" spans="1:160" ht="15" customHeight="1">
      <c r="A602" s="360">
        <f>IF($A600+1=8,1, $A600+1)</f>
        <v>7</v>
      </c>
      <c r="B602" s="402"/>
      <c r="C602" s="386">
        <f>C600+1</f>
        <v>43387</v>
      </c>
      <c r="D602" s="278" t="s">
        <v>80</v>
      </c>
      <c r="E602" s="221" t="str">
        <f t="shared" si="1594"/>
        <v>AM</v>
      </c>
      <c r="F602" s="222"/>
      <c r="G602" s="217" t="str">
        <f t="shared" si="1593"/>
        <v xml:space="preserve"> </v>
      </c>
      <c r="H602" s="288"/>
      <c r="I602" s="217"/>
      <c r="J602" s="285"/>
      <c r="K602" s="222"/>
      <c r="L602" s="217" t="str">
        <f t="shared" si="1595"/>
        <v xml:space="preserve"> </v>
      </c>
      <c r="M602" s="288"/>
      <c r="N602" s="217"/>
      <c r="O602" s="285"/>
      <c r="P602" s="222"/>
      <c r="Q602" s="217" t="str">
        <f t="shared" si="1595"/>
        <v xml:space="preserve"> </v>
      </c>
      <c r="R602" s="288"/>
      <c r="S602" s="217"/>
      <c r="T602" s="285"/>
      <c r="U602" s="222"/>
      <c r="V602" s="217" t="str">
        <f t="shared" si="1595"/>
        <v xml:space="preserve"> </v>
      </c>
      <c r="W602" s="288"/>
      <c r="X602" s="217"/>
      <c r="Y602" s="285"/>
      <c r="Z602" s="222"/>
      <c r="AA602" s="217" t="str">
        <f t="shared" si="1595"/>
        <v xml:space="preserve"> </v>
      </c>
      <c r="AB602" s="288"/>
      <c r="AC602" s="217"/>
      <c r="AD602" s="285"/>
      <c r="AE602" s="222"/>
      <c r="AF602" s="217" t="str">
        <f t="shared" si="1595"/>
        <v xml:space="preserve"> </v>
      </c>
      <c r="AG602" s="288"/>
      <c r="AH602" s="217"/>
      <c r="AI602" s="285"/>
      <c r="AJ602" s="222"/>
      <c r="AK602" s="217" t="str">
        <f t="shared" si="1595"/>
        <v xml:space="preserve"> </v>
      </c>
      <c r="AL602" s="288"/>
      <c r="AM602" s="217"/>
      <c r="AN602" s="285"/>
      <c r="AO602" s="222"/>
      <c r="AP602" s="217" t="str">
        <f t="shared" si="1595"/>
        <v xml:space="preserve"> </v>
      </c>
      <c r="AQ602" s="288"/>
      <c r="AR602" s="217"/>
      <c r="AS602" s="285"/>
      <c r="AT602" s="222"/>
      <c r="AU602" s="217" t="str">
        <f t="shared" si="1595"/>
        <v xml:space="preserve"> </v>
      </c>
      <c r="AV602" s="288"/>
      <c r="AW602" s="217"/>
      <c r="AX602" s="285"/>
      <c r="AY602" s="222"/>
      <c r="AZ602" s="217" t="str">
        <f t="shared" si="1595"/>
        <v xml:space="preserve"> </v>
      </c>
      <c r="BA602" s="288"/>
      <c r="BB602" s="217"/>
      <c r="BC602" s="285"/>
      <c r="BD602" s="222"/>
      <c r="BE602" s="217" t="str">
        <f t="shared" si="1595"/>
        <v xml:space="preserve"> </v>
      </c>
      <c r="BF602" s="288"/>
      <c r="BG602" s="217"/>
      <c r="BH602" s="285"/>
      <c r="BI602" s="222"/>
      <c r="BJ602" s="217" t="str">
        <f t="shared" si="1595"/>
        <v xml:space="preserve"> </v>
      </c>
      <c r="BK602" s="288"/>
      <c r="BL602" s="217"/>
      <c r="BM602" s="285"/>
      <c r="BN602" s="222"/>
      <c r="BO602" s="217" t="str">
        <f t="shared" si="1595"/>
        <v xml:space="preserve"> </v>
      </c>
      <c r="BP602" s="288"/>
      <c r="BQ602" s="217"/>
      <c r="BR602" s="285"/>
      <c r="BS602" s="222"/>
      <c r="BT602" s="217" t="str">
        <f t="shared" si="1595"/>
        <v xml:space="preserve"> </v>
      </c>
      <c r="BU602" s="288"/>
      <c r="BV602" s="217"/>
      <c r="BW602" s="285"/>
      <c r="BX602" s="222"/>
      <c r="BY602" s="217" t="str">
        <f t="shared" si="1596"/>
        <v xml:space="preserve"> </v>
      </c>
      <c r="BZ602" s="288"/>
      <c r="CA602" s="217"/>
      <c r="CB602" s="285"/>
      <c r="CC602" s="222"/>
      <c r="CD602" s="217" t="str">
        <f t="shared" si="1596"/>
        <v xml:space="preserve"> </v>
      </c>
      <c r="CE602" s="288"/>
      <c r="CF602" s="217"/>
      <c r="CG602" s="285"/>
      <c r="CH602" s="222"/>
      <c r="CI602" s="217" t="str">
        <f t="shared" si="1596"/>
        <v xml:space="preserve"> </v>
      </c>
      <c r="CJ602" s="288"/>
      <c r="CK602" s="217"/>
      <c r="CL602" s="285"/>
      <c r="CM602" s="222"/>
      <c r="CN602" s="217" t="str">
        <f t="shared" si="1596"/>
        <v xml:space="preserve"> </v>
      </c>
      <c r="CO602" s="288"/>
      <c r="CP602" s="217"/>
      <c r="CQ602" s="285"/>
      <c r="CR602" s="222"/>
      <c r="CS602" s="217" t="str">
        <f t="shared" si="1596"/>
        <v xml:space="preserve"> </v>
      </c>
      <c r="CT602" s="288"/>
      <c r="CU602" s="217"/>
      <c r="CV602" s="285"/>
      <c r="CW602" s="222"/>
      <c r="CX602" s="217" t="str">
        <f t="shared" si="1596"/>
        <v xml:space="preserve"> </v>
      </c>
      <c r="CY602" s="288"/>
      <c r="CZ602" s="217"/>
      <c r="DA602" s="285"/>
      <c r="DB602" s="222"/>
      <c r="DC602" s="217" t="str">
        <f t="shared" si="1596"/>
        <v xml:space="preserve"> </v>
      </c>
      <c r="DD602" s="288"/>
      <c r="DE602" s="217"/>
      <c r="DF602" s="285"/>
      <c r="DG602" s="222"/>
      <c r="DH602" s="217" t="str">
        <f t="shared" si="1596"/>
        <v xml:space="preserve"> </v>
      </c>
      <c r="DI602" s="288"/>
      <c r="DJ602" s="217"/>
      <c r="DK602" s="285"/>
      <c r="DL602" s="222"/>
      <c r="DM602" s="217" t="str">
        <f t="shared" si="1596"/>
        <v xml:space="preserve"> </v>
      </c>
      <c r="DN602" s="288"/>
      <c r="DO602" s="217"/>
      <c r="DP602" s="285"/>
      <c r="DQ602" s="222"/>
      <c r="DR602" s="217" t="str">
        <f t="shared" si="1596"/>
        <v xml:space="preserve"> </v>
      </c>
      <c r="DS602" s="288"/>
      <c r="DT602" s="217"/>
      <c r="DU602" s="285"/>
      <c r="DV602" s="222"/>
      <c r="DW602" s="217" t="str">
        <f t="shared" si="1596"/>
        <v xml:space="preserve"> </v>
      </c>
      <c r="DX602" s="288"/>
      <c r="DY602" s="217"/>
      <c r="DZ602" s="285"/>
      <c r="EA602" s="222"/>
      <c r="EB602" s="217" t="str">
        <f t="shared" si="1596"/>
        <v xml:space="preserve"> </v>
      </c>
      <c r="EC602" s="288"/>
      <c r="ED602" s="217"/>
      <c r="EE602" s="285"/>
      <c r="EF602" s="222"/>
      <c r="EG602" s="217" t="str">
        <f t="shared" si="1596"/>
        <v xml:space="preserve"> </v>
      </c>
      <c r="EH602" s="288"/>
      <c r="EI602" s="217"/>
      <c r="EJ602" s="285"/>
      <c r="EK602" s="222"/>
      <c r="EL602" s="217" t="str">
        <f t="shared" si="1597"/>
        <v xml:space="preserve"> </v>
      </c>
      <c r="EM602" s="288"/>
      <c r="EN602" s="217"/>
      <c r="EO602" s="285"/>
      <c r="EP602" s="222"/>
      <c r="EQ602" s="217" t="str">
        <f t="shared" si="1597"/>
        <v xml:space="preserve"> </v>
      </c>
      <c r="ER602" s="288"/>
      <c r="ES602" s="217"/>
      <c r="ET602" s="285"/>
      <c r="EU602" s="222"/>
      <c r="EV602" s="217" t="str">
        <f t="shared" si="1597"/>
        <v xml:space="preserve"> </v>
      </c>
      <c r="EW602" s="288"/>
      <c r="EX602" s="217"/>
      <c r="EY602" s="285"/>
      <c r="EZ602" s="222"/>
      <c r="FA602" s="217" t="str">
        <f t="shared" si="1597"/>
        <v xml:space="preserve"> </v>
      </c>
      <c r="FB602" s="288"/>
      <c r="FC602" s="217"/>
      <c r="FD602" s="285"/>
    </row>
    <row r="603" spans="1:160" ht="15" customHeight="1">
      <c r="A603" s="360"/>
      <c r="B603" s="402"/>
      <c r="C603" s="386"/>
      <c r="D603" s="279"/>
      <c r="E603" s="221" t="str">
        <f t="shared" si="1594"/>
        <v>PM</v>
      </c>
      <c r="F603" s="222"/>
      <c r="G603" s="217" t="str">
        <f t="shared" si="1593"/>
        <v xml:space="preserve"> </v>
      </c>
      <c r="H603" s="288"/>
      <c r="I603" s="217"/>
      <c r="J603" s="285"/>
      <c r="K603" s="222"/>
      <c r="L603" s="217" t="str">
        <f t="shared" si="1595"/>
        <v xml:space="preserve"> </v>
      </c>
      <c r="M603" s="288"/>
      <c r="N603" s="217"/>
      <c r="O603" s="285"/>
      <c r="P603" s="222"/>
      <c r="Q603" s="217" t="str">
        <f t="shared" si="1595"/>
        <v xml:space="preserve"> </v>
      </c>
      <c r="R603" s="288"/>
      <c r="S603" s="217"/>
      <c r="T603" s="285"/>
      <c r="U603" s="222"/>
      <c r="V603" s="217" t="str">
        <f t="shared" si="1595"/>
        <v xml:space="preserve"> </v>
      </c>
      <c r="W603" s="288"/>
      <c r="X603" s="217"/>
      <c r="Y603" s="285"/>
      <c r="Z603" s="222"/>
      <c r="AA603" s="217" t="str">
        <f t="shared" si="1595"/>
        <v xml:space="preserve"> </v>
      </c>
      <c r="AB603" s="288"/>
      <c r="AC603" s="217"/>
      <c r="AD603" s="285"/>
      <c r="AE603" s="222"/>
      <c r="AF603" s="217" t="str">
        <f t="shared" si="1595"/>
        <v xml:space="preserve"> </v>
      </c>
      <c r="AG603" s="288"/>
      <c r="AH603" s="217"/>
      <c r="AI603" s="285"/>
      <c r="AJ603" s="222"/>
      <c r="AK603" s="217" t="str">
        <f t="shared" si="1595"/>
        <v xml:space="preserve"> </v>
      </c>
      <c r="AL603" s="288"/>
      <c r="AM603" s="217"/>
      <c r="AN603" s="285"/>
      <c r="AO603" s="222"/>
      <c r="AP603" s="217" t="str">
        <f t="shared" si="1595"/>
        <v xml:space="preserve"> </v>
      </c>
      <c r="AQ603" s="288"/>
      <c r="AR603" s="217"/>
      <c r="AS603" s="285"/>
      <c r="AT603" s="222"/>
      <c r="AU603" s="217" t="str">
        <f t="shared" si="1595"/>
        <v xml:space="preserve"> </v>
      </c>
      <c r="AV603" s="288"/>
      <c r="AW603" s="217"/>
      <c r="AX603" s="285"/>
      <c r="AY603" s="222"/>
      <c r="AZ603" s="217" t="str">
        <f t="shared" si="1595"/>
        <v xml:space="preserve"> </v>
      </c>
      <c r="BA603" s="288"/>
      <c r="BB603" s="217"/>
      <c r="BC603" s="285"/>
      <c r="BD603" s="222"/>
      <c r="BE603" s="217" t="str">
        <f t="shared" si="1595"/>
        <v xml:space="preserve"> </v>
      </c>
      <c r="BF603" s="288"/>
      <c r="BG603" s="217"/>
      <c r="BH603" s="285"/>
      <c r="BI603" s="222"/>
      <c r="BJ603" s="217" t="str">
        <f t="shared" si="1595"/>
        <v xml:space="preserve"> </v>
      </c>
      <c r="BK603" s="288"/>
      <c r="BL603" s="217"/>
      <c r="BM603" s="285"/>
      <c r="BN603" s="222"/>
      <c r="BO603" s="217" t="str">
        <f t="shared" si="1595"/>
        <v xml:space="preserve"> </v>
      </c>
      <c r="BP603" s="288"/>
      <c r="BQ603" s="217"/>
      <c r="BR603" s="285"/>
      <c r="BS603" s="222"/>
      <c r="BT603" s="217" t="str">
        <f t="shared" si="1595"/>
        <v xml:space="preserve"> </v>
      </c>
      <c r="BU603" s="288"/>
      <c r="BV603" s="217"/>
      <c r="BW603" s="285"/>
      <c r="BX603" s="222"/>
      <c r="BY603" s="217" t="str">
        <f t="shared" si="1596"/>
        <v xml:space="preserve"> </v>
      </c>
      <c r="BZ603" s="288"/>
      <c r="CA603" s="217"/>
      <c r="CB603" s="285"/>
      <c r="CC603" s="222"/>
      <c r="CD603" s="217" t="str">
        <f t="shared" si="1596"/>
        <v xml:space="preserve"> </v>
      </c>
      <c r="CE603" s="288"/>
      <c r="CF603" s="217"/>
      <c r="CG603" s="285"/>
      <c r="CH603" s="222"/>
      <c r="CI603" s="217" t="str">
        <f t="shared" si="1596"/>
        <v xml:space="preserve"> </v>
      </c>
      <c r="CJ603" s="288"/>
      <c r="CK603" s="217"/>
      <c r="CL603" s="285"/>
      <c r="CM603" s="222"/>
      <c r="CN603" s="217" t="str">
        <f t="shared" si="1596"/>
        <v xml:space="preserve"> </v>
      </c>
      <c r="CO603" s="288"/>
      <c r="CP603" s="217"/>
      <c r="CQ603" s="285"/>
      <c r="CR603" s="222"/>
      <c r="CS603" s="217" t="str">
        <f t="shared" si="1596"/>
        <v xml:space="preserve"> </v>
      </c>
      <c r="CT603" s="288"/>
      <c r="CU603" s="217"/>
      <c r="CV603" s="285"/>
      <c r="CW603" s="222"/>
      <c r="CX603" s="217" t="str">
        <f t="shared" si="1596"/>
        <v xml:space="preserve"> </v>
      </c>
      <c r="CY603" s="288"/>
      <c r="CZ603" s="217"/>
      <c r="DA603" s="285"/>
      <c r="DB603" s="222"/>
      <c r="DC603" s="217" t="str">
        <f t="shared" si="1596"/>
        <v xml:space="preserve"> </v>
      </c>
      <c r="DD603" s="288"/>
      <c r="DE603" s="217"/>
      <c r="DF603" s="285"/>
      <c r="DG603" s="222"/>
      <c r="DH603" s="217" t="str">
        <f t="shared" si="1596"/>
        <v xml:space="preserve"> </v>
      </c>
      <c r="DI603" s="288"/>
      <c r="DJ603" s="217"/>
      <c r="DK603" s="285"/>
      <c r="DL603" s="222"/>
      <c r="DM603" s="217" t="str">
        <f t="shared" si="1596"/>
        <v xml:space="preserve"> </v>
      </c>
      <c r="DN603" s="288"/>
      <c r="DO603" s="217"/>
      <c r="DP603" s="285"/>
      <c r="DQ603" s="222"/>
      <c r="DR603" s="217" t="str">
        <f t="shared" si="1596"/>
        <v xml:space="preserve"> </v>
      </c>
      <c r="DS603" s="288"/>
      <c r="DT603" s="217"/>
      <c r="DU603" s="285"/>
      <c r="DV603" s="222"/>
      <c r="DW603" s="217" t="str">
        <f t="shared" si="1596"/>
        <v xml:space="preserve"> </v>
      </c>
      <c r="DX603" s="288"/>
      <c r="DY603" s="217"/>
      <c r="DZ603" s="285"/>
      <c r="EA603" s="222"/>
      <c r="EB603" s="217" t="str">
        <f t="shared" si="1596"/>
        <v xml:space="preserve"> </v>
      </c>
      <c r="EC603" s="288"/>
      <c r="ED603" s="217"/>
      <c r="EE603" s="285"/>
      <c r="EF603" s="222"/>
      <c r="EG603" s="217" t="str">
        <f t="shared" si="1596"/>
        <v xml:space="preserve"> </v>
      </c>
      <c r="EH603" s="288"/>
      <c r="EI603" s="217"/>
      <c r="EJ603" s="285"/>
      <c r="EK603" s="222"/>
      <c r="EL603" s="217" t="str">
        <f t="shared" si="1597"/>
        <v xml:space="preserve"> </v>
      </c>
      <c r="EM603" s="288"/>
      <c r="EN603" s="217"/>
      <c r="EO603" s="285"/>
      <c r="EP603" s="222"/>
      <c r="EQ603" s="217" t="str">
        <f t="shared" si="1597"/>
        <v xml:space="preserve"> </v>
      </c>
      <c r="ER603" s="288"/>
      <c r="ES603" s="217"/>
      <c r="ET603" s="285"/>
      <c r="EU603" s="222"/>
      <c r="EV603" s="217" t="str">
        <f t="shared" si="1597"/>
        <v xml:space="preserve"> </v>
      </c>
      <c r="EW603" s="288"/>
      <c r="EX603" s="217"/>
      <c r="EY603" s="285"/>
      <c r="EZ603" s="222"/>
      <c r="FA603" s="217" t="str">
        <f t="shared" si="1597"/>
        <v xml:space="preserve"> </v>
      </c>
      <c r="FB603" s="288"/>
      <c r="FC603" s="217"/>
      <c r="FD603" s="285"/>
    </row>
    <row r="604" spans="1:160" ht="15" customHeight="1">
      <c r="A604" s="361">
        <f>IF($A602+1=8,1, $A602+1)</f>
        <v>1</v>
      </c>
      <c r="B604" s="401"/>
      <c r="C604" s="385">
        <f>C602+1</f>
        <v>43388</v>
      </c>
      <c r="D604" s="275" t="s">
        <v>74</v>
      </c>
      <c r="E604" s="11" t="str">
        <f t="shared" si="1594"/>
        <v>AM</v>
      </c>
      <c r="F604" s="156"/>
      <c r="G604" s="155" t="str">
        <f t="shared" si="1593"/>
        <v xml:space="preserve"> </v>
      </c>
      <c r="H604" s="287"/>
      <c r="I604" s="155"/>
      <c r="J604" s="286"/>
      <c r="K604" s="156"/>
      <c r="L604" s="155" t="str">
        <f t="shared" si="1595"/>
        <v xml:space="preserve"> </v>
      </c>
      <c r="M604" s="287"/>
      <c r="N604" s="155"/>
      <c r="O604" s="286"/>
      <c r="P604" s="156"/>
      <c r="Q604" s="155" t="str">
        <f t="shared" si="1595"/>
        <v xml:space="preserve"> </v>
      </c>
      <c r="R604" s="287"/>
      <c r="S604" s="155"/>
      <c r="T604" s="286"/>
      <c r="U604" s="156"/>
      <c r="V604" s="155" t="str">
        <f t="shared" si="1595"/>
        <v xml:space="preserve"> </v>
      </c>
      <c r="W604" s="287"/>
      <c r="X604" s="155"/>
      <c r="Y604" s="286"/>
      <c r="Z604" s="156"/>
      <c r="AA604" s="155" t="str">
        <f t="shared" si="1595"/>
        <v xml:space="preserve"> </v>
      </c>
      <c r="AB604" s="287"/>
      <c r="AC604" s="155"/>
      <c r="AD604" s="286"/>
      <c r="AE604" s="156"/>
      <c r="AF604" s="155" t="str">
        <f t="shared" si="1595"/>
        <v xml:space="preserve"> </v>
      </c>
      <c r="AG604" s="287"/>
      <c r="AH604" s="155"/>
      <c r="AI604" s="286"/>
      <c r="AJ604" s="156"/>
      <c r="AK604" s="155" t="str">
        <f t="shared" si="1595"/>
        <v xml:space="preserve"> </v>
      </c>
      <c r="AL604" s="287"/>
      <c r="AM604" s="155"/>
      <c r="AN604" s="286"/>
      <c r="AO604" s="156"/>
      <c r="AP604" s="155" t="str">
        <f t="shared" si="1595"/>
        <v xml:space="preserve"> </v>
      </c>
      <c r="AQ604" s="287"/>
      <c r="AR604" s="155"/>
      <c r="AS604" s="286"/>
      <c r="AT604" s="156"/>
      <c r="AU604" s="155" t="str">
        <f t="shared" si="1595"/>
        <v xml:space="preserve"> </v>
      </c>
      <c r="AV604" s="287"/>
      <c r="AW604" s="155"/>
      <c r="AX604" s="286"/>
      <c r="AY604" s="156"/>
      <c r="AZ604" s="155" t="str">
        <f t="shared" si="1595"/>
        <v xml:space="preserve"> </v>
      </c>
      <c r="BA604" s="287"/>
      <c r="BB604" s="155"/>
      <c r="BC604" s="286"/>
      <c r="BD604" s="156"/>
      <c r="BE604" s="155" t="str">
        <f t="shared" si="1595"/>
        <v xml:space="preserve"> </v>
      </c>
      <c r="BF604" s="287"/>
      <c r="BG604" s="155"/>
      <c r="BH604" s="286"/>
      <c r="BI604" s="156"/>
      <c r="BJ604" s="155" t="str">
        <f t="shared" si="1595"/>
        <v xml:space="preserve"> </v>
      </c>
      <c r="BK604" s="287"/>
      <c r="BL604" s="155"/>
      <c r="BM604" s="286"/>
      <c r="BN604" s="156"/>
      <c r="BO604" s="155" t="str">
        <f t="shared" si="1595"/>
        <v xml:space="preserve"> </v>
      </c>
      <c r="BP604" s="287"/>
      <c r="BQ604" s="155"/>
      <c r="BR604" s="286"/>
      <c r="BS604" s="156"/>
      <c r="BT604" s="155" t="str">
        <f t="shared" si="1595"/>
        <v xml:space="preserve"> </v>
      </c>
      <c r="BU604" s="287"/>
      <c r="BV604" s="155"/>
      <c r="BW604" s="286"/>
      <c r="BX604" s="156"/>
      <c r="BY604" s="155" t="str">
        <f t="shared" si="1596"/>
        <v xml:space="preserve"> </v>
      </c>
      <c r="BZ604" s="287"/>
      <c r="CA604" s="155"/>
      <c r="CB604" s="286"/>
      <c r="CC604" s="156"/>
      <c r="CD604" s="155" t="str">
        <f t="shared" si="1596"/>
        <v xml:space="preserve"> </v>
      </c>
      <c r="CE604" s="287"/>
      <c r="CF604" s="155"/>
      <c r="CG604" s="286"/>
      <c r="CH604" s="156"/>
      <c r="CI604" s="155" t="str">
        <f t="shared" si="1596"/>
        <v xml:space="preserve"> </v>
      </c>
      <c r="CJ604" s="287"/>
      <c r="CK604" s="155"/>
      <c r="CL604" s="286"/>
      <c r="CM604" s="156"/>
      <c r="CN604" s="155" t="str">
        <f t="shared" si="1596"/>
        <v xml:space="preserve"> </v>
      </c>
      <c r="CO604" s="287"/>
      <c r="CP604" s="155"/>
      <c r="CQ604" s="286"/>
      <c r="CR604" s="156"/>
      <c r="CS604" s="155" t="str">
        <f t="shared" si="1596"/>
        <v xml:space="preserve"> </v>
      </c>
      <c r="CT604" s="287"/>
      <c r="CU604" s="155"/>
      <c r="CV604" s="286"/>
      <c r="CW604" s="156"/>
      <c r="CX604" s="155" t="str">
        <f t="shared" si="1596"/>
        <v xml:space="preserve"> </v>
      </c>
      <c r="CY604" s="287"/>
      <c r="CZ604" s="155"/>
      <c r="DA604" s="286"/>
      <c r="DB604" s="156"/>
      <c r="DC604" s="155" t="str">
        <f t="shared" si="1596"/>
        <v xml:space="preserve"> </v>
      </c>
      <c r="DD604" s="287"/>
      <c r="DE604" s="155"/>
      <c r="DF604" s="286"/>
      <c r="DG604" s="156"/>
      <c r="DH604" s="155" t="str">
        <f t="shared" si="1596"/>
        <v xml:space="preserve"> </v>
      </c>
      <c r="DI604" s="287"/>
      <c r="DJ604" s="155"/>
      <c r="DK604" s="286"/>
      <c r="DL604" s="156"/>
      <c r="DM604" s="155" t="str">
        <f t="shared" si="1596"/>
        <v xml:space="preserve"> </v>
      </c>
      <c r="DN604" s="287"/>
      <c r="DO604" s="155"/>
      <c r="DP604" s="286"/>
      <c r="DQ604" s="156"/>
      <c r="DR604" s="155" t="str">
        <f t="shared" si="1596"/>
        <v xml:space="preserve"> </v>
      </c>
      <c r="DS604" s="287"/>
      <c r="DT604" s="155"/>
      <c r="DU604" s="286"/>
      <c r="DV604" s="156"/>
      <c r="DW604" s="155" t="str">
        <f t="shared" si="1596"/>
        <v xml:space="preserve"> </v>
      </c>
      <c r="DX604" s="287"/>
      <c r="DY604" s="155"/>
      <c r="DZ604" s="286"/>
      <c r="EA604" s="156"/>
      <c r="EB604" s="155" t="str">
        <f t="shared" si="1596"/>
        <v xml:space="preserve"> </v>
      </c>
      <c r="EC604" s="287"/>
      <c r="ED604" s="155"/>
      <c r="EE604" s="286"/>
      <c r="EF604" s="156"/>
      <c r="EG604" s="155" t="str">
        <f t="shared" si="1596"/>
        <v xml:space="preserve"> </v>
      </c>
      <c r="EH604" s="287"/>
      <c r="EI604" s="155"/>
      <c r="EJ604" s="286"/>
      <c r="EK604" s="156"/>
      <c r="EL604" s="155" t="str">
        <f t="shared" si="1597"/>
        <v xml:space="preserve"> </v>
      </c>
      <c r="EM604" s="287"/>
      <c r="EN604" s="155"/>
      <c r="EO604" s="286"/>
      <c r="EP604" s="156"/>
      <c r="EQ604" s="155" t="str">
        <f t="shared" si="1597"/>
        <v xml:space="preserve"> </v>
      </c>
      <c r="ER604" s="287"/>
      <c r="ES604" s="155"/>
      <c r="ET604" s="286"/>
      <c r="EU604" s="156"/>
      <c r="EV604" s="155" t="str">
        <f t="shared" si="1597"/>
        <v xml:space="preserve"> </v>
      </c>
      <c r="EW604" s="287"/>
      <c r="EX604" s="155"/>
      <c r="EY604" s="286"/>
      <c r="EZ604" s="156"/>
      <c r="FA604" s="155" t="str">
        <f t="shared" si="1597"/>
        <v xml:space="preserve"> </v>
      </c>
      <c r="FB604" s="287"/>
      <c r="FC604" s="155"/>
      <c r="FD604" s="286"/>
    </row>
    <row r="605" spans="1:160" ht="15" customHeight="1">
      <c r="A605" s="361"/>
      <c r="B605" s="401"/>
      <c r="C605" s="385"/>
      <c r="D605" s="277"/>
      <c r="E605" s="11" t="str">
        <f t="shared" si="1594"/>
        <v>PM</v>
      </c>
      <c r="F605" s="156"/>
      <c r="G605" s="155" t="str">
        <f t="shared" si="1593"/>
        <v xml:space="preserve"> </v>
      </c>
      <c r="H605" s="287"/>
      <c r="I605" s="155"/>
      <c r="J605" s="286"/>
      <c r="K605" s="156"/>
      <c r="L605" s="155" t="str">
        <f t="shared" si="1595"/>
        <v xml:space="preserve"> </v>
      </c>
      <c r="M605" s="287"/>
      <c r="N605" s="155"/>
      <c r="O605" s="286"/>
      <c r="P605" s="156"/>
      <c r="Q605" s="155" t="str">
        <f t="shared" si="1595"/>
        <v xml:space="preserve"> </v>
      </c>
      <c r="R605" s="287"/>
      <c r="S605" s="155"/>
      <c r="T605" s="286"/>
      <c r="U605" s="156"/>
      <c r="V605" s="155" t="str">
        <f t="shared" si="1595"/>
        <v xml:space="preserve"> </v>
      </c>
      <c r="W605" s="287"/>
      <c r="X605" s="155"/>
      <c r="Y605" s="286"/>
      <c r="Z605" s="156"/>
      <c r="AA605" s="155" t="str">
        <f t="shared" si="1595"/>
        <v xml:space="preserve"> </v>
      </c>
      <c r="AB605" s="287"/>
      <c r="AC605" s="155"/>
      <c r="AD605" s="286"/>
      <c r="AE605" s="156"/>
      <c r="AF605" s="155" t="str">
        <f t="shared" si="1595"/>
        <v xml:space="preserve"> </v>
      </c>
      <c r="AG605" s="287"/>
      <c r="AH605" s="155"/>
      <c r="AI605" s="286"/>
      <c r="AJ605" s="156"/>
      <c r="AK605" s="155" t="str">
        <f t="shared" si="1595"/>
        <v xml:space="preserve"> </v>
      </c>
      <c r="AL605" s="287"/>
      <c r="AM605" s="155"/>
      <c r="AN605" s="286"/>
      <c r="AO605" s="156"/>
      <c r="AP605" s="155" t="str">
        <f t="shared" si="1595"/>
        <v xml:space="preserve"> </v>
      </c>
      <c r="AQ605" s="287"/>
      <c r="AR605" s="155"/>
      <c r="AS605" s="286"/>
      <c r="AT605" s="156"/>
      <c r="AU605" s="155" t="str">
        <f t="shared" si="1595"/>
        <v xml:space="preserve"> </v>
      </c>
      <c r="AV605" s="287"/>
      <c r="AW605" s="155"/>
      <c r="AX605" s="286"/>
      <c r="AY605" s="156"/>
      <c r="AZ605" s="155" t="str">
        <f t="shared" si="1595"/>
        <v xml:space="preserve"> </v>
      </c>
      <c r="BA605" s="287"/>
      <c r="BB605" s="155"/>
      <c r="BC605" s="286"/>
      <c r="BD605" s="156"/>
      <c r="BE605" s="155" t="str">
        <f t="shared" si="1595"/>
        <v xml:space="preserve"> </v>
      </c>
      <c r="BF605" s="287"/>
      <c r="BG605" s="155"/>
      <c r="BH605" s="286"/>
      <c r="BI605" s="156"/>
      <c r="BJ605" s="155" t="str">
        <f t="shared" si="1595"/>
        <v xml:space="preserve"> </v>
      </c>
      <c r="BK605" s="287"/>
      <c r="BL605" s="155"/>
      <c r="BM605" s="286"/>
      <c r="BN605" s="156"/>
      <c r="BO605" s="155" t="str">
        <f t="shared" si="1595"/>
        <v xml:space="preserve"> </v>
      </c>
      <c r="BP605" s="287"/>
      <c r="BQ605" s="155"/>
      <c r="BR605" s="286"/>
      <c r="BS605" s="156"/>
      <c r="BT605" s="155" t="str">
        <f t="shared" si="1595"/>
        <v xml:space="preserve"> </v>
      </c>
      <c r="BU605" s="287"/>
      <c r="BV605" s="155"/>
      <c r="BW605" s="286"/>
      <c r="BX605" s="156"/>
      <c r="BY605" s="155" t="str">
        <f t="shared" si="1596"/>
        <v xml:space="preserve"> </v>
      </c>
      <c r="BZ605" s="287"/>
      <c r="CA605" s="155"/>
      <c r="CB605" s="286"/>
      <c r="CC605" s="156"/>
      <c r="CD605" s="155" t="str">
        <f t="shared" si="1596"/>
        <v xml:space="preserve"> </v>
      </c>
      <c r="CE605" s="287"/>
      <c r="CF605" s="155"/>
      <c r="CG605" s="286"/>
      <c r="CH605" s="156"/>
      <c r="CI605" s="155" t="str">
        <f t="shared" si="1596"/>
        <v xml:space="preserve"> </v>
      </c>
      <c r="CJ605" s="287"/>
      <c r="CK605" s="155"/>
      <c r="CL605" s="286"/>
      <c r="CM605" s="156"/>
      <c r="CN605" s="155" t="str">
        <f t="shared" si="1596"/>
        <v xml:space="preserve"> </v>
      </c>
      <c r="CO605" s="287"/>
      <c r="CP605" s="155"/>
      <c r="CQ605" s="286"/>
      <c r="CR605" s="156"/>
      <c r="CS605" s="155" t="str">
        <f t="shared" si="1596"/>
        <v xml:space="preserve"> </v>
      </c>
      <c r="CT605" s="287"/>
      <c r="CU605" s="155"/>
      <c r="CV605" s="286"/>
      <c r="CW605" s="156"/>
      <c r="CX605" s="155" t="str">
        <f t="shared" si="1596"/>
        <v xml:space="preserve"> </v>
      </c>
      <c r="CY605" s="287"/>
      <c r="CZ605" s="155"/>
      <c r="DA605" s="286"/>
      <c r="DB605" s="156"/>
      <c r="DC605" s="155" t="str">
        <f t="shared" si="1596"/>
        <v xml:space="preserve"> </v>
      </c>
      <c r="DD605" s="287"/>
      <c r="DE605" s="155"/>
      <c r="DF605" s="286"/>
      <c r="DG605" s="156"/>
      <c r="DH605" s="155" t="str">
        <f t="shared" si="1596"/>
        <v xml:space="preserve"> </v>
      </c>
      <c r="DI605" s="287"/>
      <c r="DJ605" s="155"/>
      <c r="DK605" s="286"/>
      <c r="DL605" s="156"/>
      <c r="DM605" s="155" t="str">
        <f t="shared" si="1596"/>
        <v xml:space="preserve"> </v>
      </c>
      <c r="DN605" s="287"/>
      <c r="DO605" s="155"/>
      <c r="DP605" s="286"/>
      <c r="DQ605" s="156"/>
      <c r="DR605" s="155" t="str">
        <f t="shared" si="1596"/>
        <v xml:space="preserve"> </v>
      </c>
      <c r="DS605" s="287"/>
      <c r="DT605" s="155"/>
      <c r="DU605" s="286"/>
      <c r="DV605" s="156"/>
      <c r="DW605" s="155" t="str">
        <f t="shared" si="1596"/>
        <v xml:space="preserve"> </v>
      </c>
      <c r="DX605" s="287"/>
      <c r="DY605" s="155"/>
      <c r="DZ605" s="286"/>
      <c r="EA605" s="156"/>
      <c r="EB605" s="155" t="str">
        <f t="shared" si="1596"/>
        <v xml:space="preserve"> </v>
      </c>
      <c r="EC605" s="287"/>
      <c r="ED605" s="155"/>
      <c r="EE605" s="286"/>
      <c r="EF605" s="156"/>
      <c r="EG605" s="155" t="str">
        <f t="shared" si="1596"/>
        <v xml:space="preserve"> </v>
      </c>
      <c r="EH605" s="287"/>
      <c r="EI605" s="155"/>
      <c r="EJ605" s="286"/>
      <c r="EK605" s="156"/>
      <c r="EL605" s="155" t="str">
        <f t="shared" si="1597"/>
        <v xml:space="preserve"> </v>
      </c>
      <c r="EM605" s="287"/>
      <c r="EN605" s="155"/>
      <c r="EO605" s="286"/>
      <c r="EP605" s="156"/>
      <c r="EQ605" s="155" t="str">
        <f t="shared" si="1597"/>
        <v xml:space="preserve"> </v>
      </c>
      <c r="ER605" s="287"/>
      <c r="ES605" s="155"/>
      <c r="ET605" s="286"/>
      <c r="EU605" s="156"/>
      <c r="EV605" s="155" t="str">
        <f t="shared" si="1597"/>
        <v xml:space="preserve"> </v>
      </c>
      <c r="EW605" s="287"/>
      <c r="EX605" s="155"/>
      <c r="EY605" s="286"/>
      <c r="EZ605" s="156"/>
      <c r="FA605" s="155" t="str">
        <f t="shared" si="1597"/>
        <v xml:space="preserve"> </v>
      </c>
      <c r="FB605" s="287"/>
      <c r="FC605" s="155"/>
      <c r="FD605" s="286"/>
    </row>
    <row r="606" spans="1:160" ht="15" customHeight="1">
      <c r="A606" s="361">
        <f>IF($A604+1=8,1, $A604+1)</f>
        <v>2</v>
      </c>
      <c r="B606" s="401"/>
      <c r="C606" s="385">
        <f>C604+1</f>
        <v>43389</v>
      </c>
      <c r="D606" s="275" t="s">
        <v>75</v>
      </c>
      <c r="E606" s="11" t="str">
        <f t="shared" si="1594"/>
        <v>AM</v>
      </c>
      <c r="F606" s="156"/>
      <c r="G606" s="155" t="str">
        <f t="shared" si="1593"/>
        <v xml:space="preserve"> </v>
      </c>
      <c r="H606" s="287"/>
      <c r="I606" s="155"/>
      <c r="J606" s="286"/>
      <c r="K606" s="156"/>
      <c r="L606" s="155" t="str">
        <f t="shared" si="1595"/>
        <v xml:space="preserve"> </v>
      </c>
      <c r="M606" s="287"/>
      <c r="N606" s="155"/>
      <c r="O606" s="286"/>
      <c r="P606" s="156"/>
      <c r="Q606" s="155" t="str">
        <f t="shared" si="1595"/>
        <v xml:space="preserve"> </v>
      </c>
      <c r="R606" s="287"/>
      <c r="S606" s="155"/>
      <c r="T606" s="286"/>
      <c r="U606" s="156"/>
      <c r="V606" s="155" t="str">
        <f t="shared" si="1595"/>
        <v xml:space="preserve"> </v>
      </c>
      <c r="W606" s="287"/>
      <c r="X606" s="155"/>
      <c r="Y606" s="286"/>
      <c r="Z606" s="156"/>
      <c r="AA606" s="155" t="str">
        <f t="shared" si="1595"/>
        <v xml:space="preserve"> </v>
      </c>
      <c r="AB606" s="287"/>
      <c r="AC606" s="155"/>
      <c r="AD606" s="286"/>
      <c r="AE606" s="156"/>
      <c r="AF606" s="155" t="str">
        <f t="shared" si="1595"/>
        <v xml:space="preserve"> </v>
      </c>
      <c r="AG606" s="287"/>
      <c r="AH606" s="155"/>
      <c r="AI606" s="286"/>
      <c r="AJ606" s="156"/>
      <c r="AK606" s="155" t="str">
        <f t="shared" si="1595"/>
        <v xml:space="preserve"> </v>
      </c>
      <c r="AL606" s="287"/>
      <c r="AM606" s="155"/>
      <c r="AN606" s="286"/>
      <c r="AO606" s="156"/>
      <c r="AP606" s="155" t="str">
        <f t="shared" si="1595"/>
        <v xml:space="preserve"> </v>
      </c>
      <c r="AQ606" s="287"/>
      <c r="AR606" s="155"/>
      <c r="AS606" s="286"/>
      <c r="AT606" s="156"/>
      <c r="AU606" s="155" t="str">
        <f t="shared" si="1595"/>
        <v xml:space="preserve"> </v>
      </c>
      <c r="AV606" s="287"/>
      <c r="AW606" s="155"/>
      <c r="AX606" s="286"/>
      <c r="AY606" s="156"/>
      <c r="AZ606" s="155" t="str">
        <f t="shared" si="1595"/>
        <v xml:space="preserve"> </v>
      </c>
      <c r="BA606" s="287"/>
      <c r="BB606" s="155"/>
      <c r="BC606" s="286"/>
      <c r="BD606" s="156"/>
      <c r="BE606" s="155" t="str">
        <f t="shared" si="1595"/>
        <v xml:space="preserve"> </v>
      </c>
      <c r="BF606" s="287"/>
      <c r="BG606" s="155"/>
      <c r="BH606" s="286"/>
      <c r="BI606" s="156"/>
      <c r="BJ606" s="155" t="str">
        <f t="shared" si="1595"/>
        <v xml:space="preserve"> </v>
      </c>
      <c r="BK606" s="287"/>
      <c r="BL606" s="155"/>
      <c r="BM606" s="286"/>
      <c r="BN606" s="156"/>
      <c r="BO606" s="155" t="str">
        <f t="shared" si="1595"/>
        <v xml:space="preserve"> </v>
      </c>
      <c r="BP606" s="287"/>
      <c r="BQ606" s="155"/>
      <c r="BR606" s="286"/>
      <c r="BS606" s="156"/>
      <c r="BT606" s="155" t="str">
        <f t="shared" si="1595"/>
        <v xml:space="preserve"> </v>
      </c>
      <c r="BU606" s="287"/>
      <c r="BV606" s="155"/>
      <c r="BW606" s="286"/>
      <c r="BX606" s="156"/>
      <c r="BY606" s="155" t="str">
        <f t="shared" si="1596"/>
        <v xml:space="preserve"> </v>
      </c>
      <c r="BZ606" s="287"/>
      <c r="CA606" s="155"/>
      <c r="CB606" s="286"/>
      <c r="CC606" s="156"/>
      <c r="CD606" s="155" t="str">
        <f t="shared" si="1596"/>
        <v xml:space="preserve"> </v>
      </c>
      <c r="CE606" s="287"/>
      <c r="CF606" s="155"/>
      <c r="CG606" s="286"/>
      <c r="CH606" s="156"/>
      <c r="CI606" s="155" t="str">
        <f t="shared" si="1596"/>
        <v xml:space="preserve"> </v>
      </c>
      <c r="CJ606" s="287"/>
      <c r="CK606" s="155"/>
      <c r="CL606" s="286"/>
      <c r="CM606" s="156"/>
      <c r="CN606" s="155" t="str">
        <f t="shared" si="1596"/>
        <v xml:space="preserve"> </v>
      </c>
      <c r="CO606" s="287"/>
      <c r="CP606" s="155"/>
      <c r="CQ606" s="286"/>
      <c r="CR606" s="156"/>
      <c r="CS606" s="155" t="str">
        <f t="shared" si="1596"/>
        <v xml:space="preserve"> </v>
      </c>
      <c r="CT606" s="287"/>
      <c r="CU606" s="155"/>
      <c r="CV606" s="286"/>
      <c r="CW606" s="156"/>
      <c r="CX606" s="155" t="str">
        <f t="shared" si="1596"/>
        <v xml:space="preserve"> </v>
      </c>
      <c r="CY606" s="287"/>
      <c r="CZ606" s="155"/>
      <c r="DA606" s="286"/>
      <c r="DB606" s="156"/>
      <c r="DC606" s="155" t="str">
        <f t="shared" si="1596"/>
        <v xml:space="preserve"> </v>
      </c>
      <c r="DD606" s="287"/>
      <c r="DE606" s="155"/>
      <c r="DF606" s="286"/>
      <c r="DG606" s="156"/>
      <c r="DH606" s="155" t="str">
        <f t="shared" si="1596"/>
        <v xml:space="preserve"> </v>
      </c>
      <c r="DI606" s="287"/>
      <c r="DJ606" s="155"/>
      <c r="DK606" s="286"/>
      <c r="DL606" s="156"/>
      <c r="DM606" s="155" t="str">
        <f t="shared" si="1596"/>
        <v xml:space="preserve"> </v>
      </c>
      <c r="DN606" s="287"/>
      <c r="DO606" s="155"/>
      <c r="DP606" s="286"/>
      <c r="DQ606" s="156"/>
      <c r="DR606" s="155" t="str">
        <f t="shared" si="1596"/>
        <v xml:space="preserve"> </v>
      </c>
      <c r="DS606" s="287"/>
      <c r="DT606" s="155"/>
      <c r="DU606" s="286"/>
      <c r="DV606" s="156"/>
      <c r="DW606" s="155" t="str">
        <f t="shared" si="1596"/>
        <v xml:space="preserve"> </v>
      </c>
      <c r="DX606" s="287"/>
      <c r="DY606" s="155"/>
      <c r="DZ606" s="286"/>
      <c r="EA606" s="156"/>
      <c r="EB606" s="155" t="str">
        <f t="shared" si="1596"/>
        <v xml:space="preserve"> </v>
      </c>
      <c r="EC606" s="287"/>
      <c r="ED606" s="155"/>
      <c r="EE606" s="286"/>
      <c r="EF606" s="156"/>
      <c r="EG606" s="155" t="str">
        <f t="shared" si="1596"/>
        <v xml:space="preserve"> </v>
      </c>
      <c r="EH606" s="287"/>
      <c r="EI606" s="155"/>
      <c r="EJ606" s="286"/>
      <c r="EK606" s="156"/>
      <c r="EL606" s="155" t="str">
        <f t="shared" si="1597"/>
        <v xml:space="preserve"> </v>
      </c>
      <c r="EM606" s="287"/>
      <c r="EN606" s="155"/>
      <c r="EO606" s="286"/>
      <c r="EP606" s="156"/>
      <c r="EQ606" s="155" t="str">
        <f t="shared" si="1597"/>
        <v xml:space="preserve"> </v>
      </c>
      <c r="ER606" s="287"/>
      <c r="ES606" s="155"/>
      <c r="ET606" s="286"/>
      <c r="EU606" s="156"/>
      <c r="EV606" s="155" t="str">
        <f t="shared" si="1597"/>
        <v xml:space="preserve"> </v>
      </c>
      <c r="EW606" s="287"/>
      <c r="EX606" s="155"/>
      <c r="EY606" s="286"/>
      <c r="EZ606" s="156"/>
      <c r="FA606" s="155" t="str">
        <f t="shared" si="1597"/>
        <v xml:space="preserve"> </v>
      </c>
      <c r="FB606" s="287"/>
      <c r="FC606" s="155"/>
      <c r="FD606" s="286"/>
    </row>
    <row r="607" spans="1:160" ht="15" customHeight="1">
      <c r="A607" s="361"/>
      <c r="B607" s="401"/>
      <c r="C607" s="385"/>
      <c r="D607" s="277"/>
      <c r="E607" s="11" t="str">
        <f t="shared" si="1594"/>
        <v>PM</v>
      </c>
      <c r="F607" s="156"/>
      <c r="G607" s="155" t="str">
        <f t="shared" si="1593"/>
        <v xml:space="preserve"> </v>
      </c>
      <c r="H607" s="287"/>
      <c r="I607" s="155"/>
      <c r="J607" s="286"/>
      <c r="K607" s="156"/>
      <c r="L607" s="155" t="str">
        <f t="shared" si="1595"/>
        <v xml:space="preserve"> </v>
      </c>
      <c r="M607" s="287"/>
      <c r="N607" s="155"/>
      <c r="O607" s="286"/>
      <c r="P607" s="156"/>
      <c r="Q607" s="155" t="str">
        <f t="shared" si="1595"/>
        <v xml:space="preserve"> </v>
      </c>
      <c r="R607" s="287"/>
      <c r="S607" s="155"/>
      <c r="T607" s="286"/>
      <c r="U607" s="156"/>
      <c r="V607" s="155" t="str">
        <f t="shared" si="1595"/>
        <v xml:space="preserve"> </v>
      </c>
      <c r="W607" s="287"/>
      <c r="X607" s="155"/>
      <c r="Y607" s="286"/>
      <c r="Z607" s="156"/>
      <c r="AA607" s="155" t="str">
        <f t="shared" si="1595"/>
        <v xml:space="preserve"> </v>
      </c>
      <c r="AB607" s="287"/>
      <c r="AC607" s="155"/>
      <c r="AD607" s="286"/>
      <c r="AE607" s="156"/>
      <c r="AF607" s="155" t="str">
        <f t="shared" si="1595"/>
        <v xml:space="preserve"> </v>
      </c>
      <c r="AG607" s="287"/>
      <c r="AH607" s="155"/>
      <c r="AI607" s="286"/>
      <c r="AJ607" s="156"/>
      <c r="AK607" s="155" t="str">
        <f t="shared" si="1595"/>
        <v xml:space="preserve"> </v>
      </c>
      <c r="AL607" s="287"/>
      <c r="AM607" s="155"/>
      <c r="AN607" s="286"/>
      <c r="AO607" s="156"/>
      <c r="AP607" s="155" t="str">
        <f t="shared" si="1595"/>
        <v xml:space="preserve"> </v>
      </c>
      <c r="AQ607" s="287"/>
      <c r="AR607" s="155"/>
      <c r="AS607" s="286"/>
      <c r="AT607" s="156"/>
      <c r="AU607" s="155" t="str">
        <f t="shared" si="1595"/>
        <v xml:space="preserve"> </v>
      </c>
      <c r="AV607" s="287"/>
      <c r="AW607" s="155"/>
      <c r="AX607" s="286"/>
      <c r="AY607" s="156"/>
      <c r="AZ607" s="155" t="str">
        <f t="shared" si="1595"/>
        <v xml:space="preserve"> </v>
      </c>
      <c r="BA607" s="287"/>
      <c r="BB607" s="155"/>
      <c r="BC607" s="286"/>
      <c r="BD607" s="156"/>
      <c r="BE607" s="155" t="str">
        <f t="shared" si="1595"/>
        <v xml:space="preserve"> </v>
      </c>
      <c r="BF607" s="287"/>
      <c r="BG607" s="155"/>
      <c r="BH607" s="286"/>
      <c r="BI607" s="156"/>
      <c r="BJ607" s="155" t="str">
        <f t="shared" si="1595"/>
        <v xml:space="preserve"> </v>
      </c>
      <c r="BK607" s="287"/>
      <c r="BL607" s="155"/>
      <c r="BM607" s="286"/>
      <c r="BN607" s="156"/>
      <c r="BO607" s="155" t="str">
        <f t="shared" si="1595"/>
        <v xml:space="preserve"> </v>
      </c>
      <c r="BP607" s="287"/>
      <c r="BQ607" s="155"/>
      <c r="BR607" s="286"/>
      <c r="BS607" s="156"/>
      <c r="BT607" s="155" t="str">
        <f t="shared" si="1595"/>
        <v xml:space="preserve"> </v>
      </c>
      <c r="BU607" s="287"/>
      <c r="BV607" s="155"/>
      <c r="BW607" s="286"/>
      <c r="BX607" s="156"/>
      <c r="BY607" s="155" t="str">
        <f t="shared" si="1596"/>
        <v xml:space="preserve"> </v>
      </c>
      <c r="BZ607" s="287"/>
      <c r="CA607" s="155"/>
      <c r="CB607" s="286"/>
      <c r="CC607" s="156"/>
      <c r="CD607" s="155" t="str">
        <f t="shared" si="1596"/>
        <v xml:space="preserve"> </v>
      </c>
      <c r="CE607" s="287"/>
      <c r="CF607" s="155"/>
      <c r="CG607" s="286"/>
      <c r="CH607" s="156"/>
      <c r="CI607" s="155" t="str">
        <f t="shared" si="1596"/>
        <v xml:space="preserve"> </v>
      </c>
      <c r="CJ607" s="287"/>
      <c r="CK607" s="155"/>
      <c r="CL607" s="286"/>
      <c r="CM607" s="156"/>
      <c r="CN607" s="155" t="str">
        <f t="shared" si="1596"/>
        <v xml:space="preserve"> </v>
      </c>
      <c r="CO607" s="287"/>
      <c r="CP607" s="155"/>
      <c r="CQ607" s="286"/>
      <c r="CR607" s="156"/>
      <c r="CS607" s="155" t="str">
        <f t="shared" si="1596"/>
        <v xml:space="preserve"> </v>
      </c>
      <c r="CT607" s="287"/>
      <c r="CU607" s="155"/>
      <c r="CV607" s="286"/>
      <c r="CW607" s="156"/>
      <c r="CX607" s="155" t="str">
        <f t="shared" si="1596"/>
        <v xml:space="preserve"> </v>
      </c>
      <c r="CY607" s="287"/>
      <c r="CZ607" s="155"/>
      <c r="DA607" s="286"/>
      <c r="DB607" s="156"/>
      <c r="DC607" s="155" t="str">
        <f t="shared" si="1596"/>
        <v xml:space="preserve"> </v>
      </c>
      <c r="DD607" s="287"/>
      <c r="DE607" s="155"/>
      <c r="DF607" s="286"/>
      <c r="DG607" s="156"/>
      <c r="DH607" s="155" t="str">
        <f t="shared" si="1596"/>
        <v xml:space="preserve"> </v>
      </c>
      <c r="DI607" s="287"/>
      <c r="DJ607" s="155"/>
      <c r="DK607" s="286"/>
      <c r="DL607" s="156"/>
      <c r="DM607" s="155" t="str">
        <f t="shared" si="1596"/>
        <v xml:space="preserve"> </v>
      </c>
      <c r="DN607" s="287"/>
      <c r="DO607" s="155"/>
      <c r="DP607" s="286"/>
      <c r="DQ607" s="156"/>
      <c r="DR607" s="155" t="str">
        <f t="shared" si="1596"/>
        <v xml:space="preserve"> </v>
      </c>
      <c r="DS607" s="287"/>
      <c r="DT607" s="155"/>
      <c r="DU607" s="286"/>
      <c r="DV607" s="156"/>
      <c r="DW607" s="155" t="str">
        <f t="shared" si="1596"/>
        <v xml:space="preserve"> </v>
      </c>
      <c r="DX607" s="287"/>
      <c r="DY607" s="155"/>
      <c r="DZ607" s="286"/>
      <c r="EA607" s="156"/>
      <c r="EB607" s="155" t="str">
        <f t="shared" si="1596"/>
        <v xml:space="preserve"> </v>
      </c>
      <c r="EC607" s="287"/>
      <c r="ED607" s="155"/>
      <c r="EE607" s="286"/>
      <c r="EF607" s="156"/>
      <c r="EG607" s="155" t="str">
        <f t="shared" si="1596"/>
        <v xml:space="preserve"> </v>
      </c>
      <c r="EH607" s="287"/>
      <c r="EI607" s="155"/>
      <c r="EJ607" s="286"/>
      <c r="EK607" s="156"/>
      <c r="EL607" s="155" t="str">
        <f t="shared" si="1597"/>
        <v xml:space="preserve"> </v>
      </c>
      <c r="EM607" s="287"/>
      <c r="EN607" s="155"/>
      <c r="EO607" s="286"/>
      <c r="EP607" s="156"/>
      <c r="EQ607" s="155" t="str">
        <f t="shared" si="1597"/>
        <v xml:space="preserve"> </v>
      </c>
      <c r="ER607" s="287"/>
      <c r="ES607" s="155"/>
      <c r="ET607" s="286"/>
      <c r="EU607" s="156"/>
      <c r="EV607" s="155" t="str">
        <f t="shared" si="1597"/>
        <v xml:space="preserve"> </v>
      </c>
      <c r="EW607" s="287"/>
      <c r="EX607" s="155"/>
      <c r="EY607" s="286"/>
      <c r="EZ607" s="156"/>
      <c r="FA607" s="155" t="str">
        <f t="shared" si="1597"/>
        <v xml:space="preserve"> </v>
      </c>
      <c r="FB607" s="287"/>
      <c r="FC607" s="155"/>
      <c r="FD607" s="286"/>
    </row>
    <row r="608" spans="1:160" ht="15" customHeight="1">
      <c r="A608" s="361">
        <f>IF($A606+1=8,1, $A606+1)</f>
        <v>3</v>
      </c>
      <c r="B608" s="401"/>
      <c r="C608" s="385">
        <f>C606+1</f>
        <v>43390</v>
      </c>
      <c r="D608" s="275" t="s">
        <v>76</v>
      </c>
      <c r="E608" s="11" t="str">
        <f t="shared" si="1594"/>
        <v>AM</v>
      </c>
      <c r="F608" s="156"/>
      <c r="G608" s="155" t="str">
        <f t="shared" si="1593"/>
        <v xml:space="preserve"> </v>
      </c>
      <c r="H608" s="287"/>
      <c r="I608" s="155"/>
      <c r="J608" s="286"/>
      <c r="K608" s="156"/>
      <c r="L608" s="155" t="str">
        <f t="shared" si="1595"/>
        <v xml:space="preserve"> </v>
      </c>
      <c r="M608" s="287"/>
      <c r="N608" s="155"/>
      <c r="O608" s="286"/>
      <c r="P608" s="156"/>
      <c r="Q608" s="155" t="str">
        <f t="shared" si="1595"/>
        <v xml:space="preserve"> </v>
      </c>
      <c r="R608" s="287"/>
      <c r="S608" s="155"/>
      <c r="T608" s="286"/>
      <c r="U608" s="156"/>
      <c r="V608" s="155" t="str">
        <f t="shared" si="1595"/>
        <v xml:space="preserve"> </v>
      </c>
      <c r="W608" s="287"/>
      <c r="X608" s="155"/>
      <c r="Y608" s="286"/>
      <c r="Z608" s="156"/>
      <c r="AA608" s="155" t="str">
        <f t="shared" si="1595"/>
        <v xml:space="preserve"> </v>
      </c>
      <c r="AB608" s="287"/>
      <c r="AC608" s="155"/>
      <c r="AD608" s="286"/>
      <c r="AE608" s="156"/>
      <c r="AF608" s="155" t="str">
        <f t="shared" si="1595"/>
        <v xml:space="preserve"> </v>
      </c>
      <c r="AG608" s="287"/>
      <c r="AH608" s="155"/>
      <c r="AI608" s="286"/>
      <c r="AJ608" s="156"/>
      <c r="AK608" s="155" t="str">
        <f t="shared" si="1595"/>
        <v xml:space="preserve"> </v>
      </c>
      <c r="AL608" s="287"/>
      <c r="AM608" s="155"/>
      <c r="AN608" s="286"/>
      <c r="AO608" s="156"/>
      <c r="AP608" s="155" t="str">
        <f t="shared" si="1595"/>
        <v xml:space="preserve"> </v>
      </c>
      <c r="AQ608" s="287"/>
      <c r="AR608" s="155"/>
      <c r="AS608" s="286"/>
      <c r="AT608" s="156"/>
      <c r="AU608" s="155" t="str">
        <f t="shared" si="1595"/>
        <v xml:space="preserve"> </v>
      </c>
      <c r="AV608" s="287"/>
      <c r="AW608" s="155"/>
      <c r="AX608" s="286"/>
      <c r="AY608" s="156"/>
      <c r="AZ608" s="155" t="str">
        <f t="shared" si="1595"/>
        <v xml:space="preserve"> </v>
      </c>
      <c r="BA608" s="287"/>
      <c r="BB608" s="155"/>
      <c r="BC608" s="286"/>
      <c r="BD608" s="156"/>
      <c r="BE608" s="155" t="str">
        <f t="shared" si="1595"/>
        <v xml:space="preserve"> </v>
      </c>
      <c r="BF608" s="287"/>
      <c r="BG608" s="155"/>
      <c r="BH608" s="286"/>
      <c r="BI608" s="156"/>
      <c r="BJ608" s="155" t="str">
        <f t="shared" si="1595"/>
        <v xml:space="preserve"> </v>
      </c>
      <c r="BK608" s="287"/>
      <c r="BL608" s="155"/>
      <c r="BM608" s="286"/>
      <c r="BN608" s="156"/>
      <c r="BO608" s="155" t="str">
        <f t="shared" si="1595"/>
        <v xml:space="preserve"> </v>
      </c>
      <c r="BP608" s="287"/>
      <c r="BQ608" s="155"/>
      <c r="BR608" s="286"/>
      <c r="BS608" s="156"/>
      <c r="BT608" s="155" t="str">
        <f t="shared" si="1595"/>
        <v xml:space="preserve"> </v>
      </c>
      <c r="BU608" s="287"/>
      <c r="BV608" s="155"/>
      <c r="BW608" s="286"/>
      <c r="BX608" s="156"/>
      <c r="BY608" s="155" t="str">
        <f t="shared" si="1596"/>
        <v xml:space="preserve"> </v>
      </c>
      <c r="BZ608" s="287"/>
      <c r="CA608" s="155"/>
      <c r="CB608" s="286"/>
      <c r="CC608" s="156"/>
      <c r="CD608" s="155" t="str">
        <f t="shared" si="1596"/>
        <v xml:space="preserve"> </v>
      </c>
      <c r="CE608" s="287"/>
      <c r="CF608" s="155"/>
      <c r="CG608" s="286"/>
      <c r="CH608" s="156"/>
      <c r="CI608" s="155" t="str">
        <f t="shared" si="1596"/>
        <v xml:space="preserve"> </v>
      </c>
      <c r="CJ608" s="287"/>
      <c r="CK608" s="155"/>
      <c r="CL608" s="286"/>
      <c r="CM608" s="156"/>
      <c r="CN608" s="155" t="str">
        <f t="shared" si="1596"/>
        <v xml:space="preserve"> </v>
      </c>
      <c r="CO608" s="287"/>
      <c r="CP608" s="155"/>
      <c r="CQ608" s="286"/>
      <c r="CR608" s="156"/>
      <c r="CS608" s="155" t="str">
        <f t="shared" si="1596"/>
        <v xml:space="preserve"> </v>
      </c>
      <c r="CT608" s="287"/>
      <c r="CU608" s="155"/>
      <c r="CV608" s="286"/>
      <c r="CW608" s="156"/>
      <c r="CX608" s="155" t="str">
        <f t="shared" si="1596"/>
        <v xml:space="preserve"> </v>
      </c>
      <c r="CY608" s="287"/>
      <c r="CZ608" s="155"/>
      <c r="DA608" s="286"/>
      <c r="DB608" s="156"/>
      <c r="DC608" s="155" t="str">
        <f t="shared" si="1596"/>
        <v xml:space="preserve"> </v>
      </c>
      <c r="DD608" s="287"/>
      <c r="DE608" s="155"/>
      <c r="DF608" s="286"/>
      <c r="DG608" s="156"/>
      <c r="DH608" s="155" t="str">
        <f t="shared" si="1596"/>
        <v xml:space="preserve"> </v>
      </c>
      <c r="DI608" s="287"/>
      <c r="DJ608" s="155"/>
      <c r="DK608" s="286"/>
      <c r="DL608" s="156"/>
      <c r="DM608" s="155" t="str">
        <f t="shared" si="1596"/>
        <v xml:space="preserve"> </v>
      </c>
      <c r="DN608" s="287"/>
      <c r="DO608" s="155"/>
      <c r="DP608" s="286"/>
      <c r="DQ608" s="156"/>
      <c r="DR608" s="155" t="str">
        <f t="shared" si="1596"/>
        <v xml:space="preserve"> </v>
      </c>
      <c r="DS608" s="287"/>
      <c r="DT608" s="155"/>
      <c r="DU608" s="286"/>
      <c r="DV608" s="156"/>
      <c r="DW608" s="155" t="str">
        <f t="shared" si="1596"/>
        <v xml:space="preserve"> </v>
      </c>
      <c r="DX608" s="287"/>
      <c r="DY608" s="155"/>
      <c r="DZ608" s="286"/>
      <c r="EA608" s="156"/>
      <c r="EB608" s="155" t="str">
        <f t="shared" si="1596"/>
        <v xml:space="preserve"> </v>
      </c>
      <c r="EC608" s="287"/>
      <c r="ED608" s="155"/>
      <c r="EE608" s="286"/>
      <c r="EF608" s="156"/>
      <c r="EG608" s="155" t="str">
        <f t="shared" si="1596"/>
        <v xml:space="preserve"> </v>
      </c>
      <c r="EH608" s="287"/>
      <c r="EI608" s="155"/>
      <c r="EJ608" s="286"/>
      <c r="EK608" s="156"/>
      <c r="EL608" s="155" t="str">
        <f t="shared" si="1597"/>
        <v xml:space="preserve"> </v>
      </c>
      <c r="EM608" s="287"/>
      <c r="EN608" s="155"/>
      <c r="EO608" s="286"/>
      <c r="EP608" s="156"/>
      <c r="EQ608" s="155" t="str">
        <f t="shared" si="1597"/>
        <v xml:space="preserve"> </v>
      </c>
      <c r="ER608" s="287"/>
      <c r="ES608" s="155"/>
      <c r="ET608" s="286"/>
      <c r="EU608" s="156"/>
      <c r="EV608" s="155" t="str">
        <f t="shared" si="1597"/>
        <v xml:space="preserve"> </v>
      </c>
      <c r="EW608" s="287"/>
      <c r="EX608" s="155"/>
      <c r="EY608" s="286"/>
      <c r="EZ608" s="156"/>
      <c r="FA608" s="155" t="str">
        <f t="shared" si="1597"/>
        <v xml:space="preserve"> </v>
      </c>
      <c r="FB608" s="287"/>
      <c r="FC608" s="155"/>
      <c r="FD608" s="286"/>
    </row>
    <row r="609" spans="1:160" ht="15" customHeight="1">
      <c r="A609" s="361"/>
      <c r="B609" s="401"/>
      <c r="C609" s="385"/>
      <c r="D609" s="277"/>
      <c r="E609" s="11" t="str">
        <f t="shared" si="1594"/>
        <v>PM</v>
      </c>
      <c r="F609" s="156"/>
      <c r="G609" s="155" t="str">
        <f t="shared" si="1593"/>
        <v xml:space="preserve"> </v>
      </c>
      <c r="H609" s="287"/>
      <c r="I609" s="155"/>
      <c r="J609" s="286"/>
      <c r="K609" s="156"/>
      <c r="L609" s="155" t="str">
        <f t="shared" si="1595"/>
        <v xml:space="preserve"> </v>
      </c>
      <c r="M609" s="287"/>
      <c r="N609" s="155"/>
      <c r="O609" s="286"/>
      <c r="P609" s="156"/>
      <c r="Q609" s="155" t="str">
        <f t="shared" si="1595"/>
        <v xml:space="preserve"> </v>
      </c>
      <c r="R609" s="287"/>
      <c r="S609" s="155"/>
      <c r="T609" s="286"/>
      <c r="U609" s="156"/>
      <c r="V609" s="155" t="str">
        <f t="shared" si="1595"/>
        <v xml:space="preserve"> </v>
      </c>
      <c r="W609" s="287"/>
      <c r="X609" s="155"/>
      <c r="Y609" s="286"/>
      <c r="Z609" s="156"/>
      <c r="AA609" s="155" t="str">
        <f t="shared" si="1595"/>
        <v xml:space="preserve"> </v>
      </c>
      <c r="AB609" s="287"/>
      <c r="AC609" s="155"/>
      <c r="AD609" s="286"/>
      <c r="AE609" s="156"/>
      <c r="AF609" s="155" t="str">
        <f t="shared" si="1595"/>
        <v xml:space="preserve"> </v>
      </c>
      <c r="AG609" s="287"/>
      <c r="AH609" s="155"/>
      <c r="AI609" s="286"/>
      <c r="AJ609" s="156"/>
      <c r="AK609" s="155" t="str">
        <f t="shared" si="1595"/>
        <v xml:space="preserve"> </v>
      </c>
      <c r="AL609" s="287"/>
      <c r="AM609" s="155"/>
      <c r="AN609" s="286"/>
      <c r="AO609" s="156"/>
      <c r="AP609" s="155" t="str">
        <f t="shared" si="1595"/>
        <v xml:space="preserve"> </v>
      </c>
      <c r="AQ609" s="287"/>
      <c r="AR609" s="155"/>
      <c r="AS609" s="286"/>
      <c r="AT609" s="156"/>
      <c r="AU609" s="155" t="str">
        <f t="shared" si="1595"/>
        <v xml:space="preserve"> </v>
      </c>
      <c r="AV609" s="287"/>
      <c r="AW609" s="155"/>
      <c r="AX609" s="286"/>
      <c r="AY609" s="156"/>
      <c r="AZ609" s="155" t="str">
        <f t="shared" si="1595"/>
        <v xml:space="preserve"> </v>
      </c>
      <c r="BA609" s="287"/>
      <c r="BB609" s="155"/>
      <c r="BC609" s="286"/>
      <c r="BD609" s="156"/>
      <c r="BE609" s="155" t="str">
        <f t="shared" si="1595"/>
        <v xml:space="preserve"> </v>
      </c>
      <c r="BF609" s="287"/>
      <c r="BG609" s="155"/>
      <c r="BH609" s="286"/>
      <c r="BI609" s="156"/>
      <c r="BJ609" s="155" t="str">
        <f t="shared" si="1595"/>
        <v xml:space="preserve"> </v>
      </c>
      <c r="BK609" s="287"/>
      <c r="BL609" s="155"/>
      <c r="BM609" s="286"/>
      <c r="BN609" s="156"/>
      <c r="BO609" s="155" t="str">
        <f t="shared" si="1595"/>
        <v xml:space="preserve"> </v>
      </c>
      <c r="BP609" s="287"/>
      <c r="BQ609" s="155"/>
      <c r="BR609" s="286"/>
      <c r="BS609" s="156"/>
      <c r="BT609" s="155" t="str">
        <f t="shared" si="1595"/>
        <v xml:space="preserve"> </v>
      </c>
      <c r="BU609" s="287"/>
      <c r="BV609" s="155"/>
      <c r="BW609" s="286"/>
      <c r="BX609" s="156"/>
      <c r="BY609" s="155" t="str">
        <f t="shared" si="1596"/>
        <v xml:space="preserve"> </v>
      </c>
      <c r="BZ609" s="287"/>
      <c r="CA609" s="155"/>
      <c r="CB609" s="286"/>
      <c r="CC609" s="156"/>
      <c r="CD609" s="155" t="str">
        <f t="shared" si="1596"/>
        <v xml:space="preserve"> </v>
      </c>
      <c r="CE609" s="287"/>
      <c r="CF609" s="155"/>
      <c r="CG609" s="286"/>
      <c r="CH609" s="156"/>
      <c r="CI609" s="155" t="str">
        <f t="shared" si="1596"/>
        <v xml:space="preserve"> </v>
      </c>
      <c r="CJ609" s="287"/>
      <c r="CK609" s="155"/>
      <c r="CL609" s="286"/>
      <c r="CM609" s="156"/>
      <c r="CN609" s="155" t="str">
        <f t="shared" si="1596"/>
        <v xml:space="preserve"> </v>
      </c>
      <c r="CO609" s="287"/>
      <c r="CP609" s="155"/>
      <c r="CQ609" s="286"/>
      <c r="CR609" s="156"/>
      <c r="CS609" s="155" t="str">
        <f t="shared" si="1596"/>
        <v xml:space="preserve"> </v>
      </c>
      <c r="CT609" s="287"/>
      <c r="CU609" s="155"/>
      <c r="CV609" s="286"/>
      <c r="CW609" s="156"/>
      <c r="CX609" s="155" t="str">
        <f t="shared" si="1596"/>
        <v xml:space="preserve"> </v>
      </c>
      <c r="CY609" s="287"/>
      <c r="CZ609" s="155"/>
      <c r="DA609" s="286"/>
      <c r="DB609" s="156"/>
      <c r="DC609" s="155" t="str">
        <f t="shared" si="1596"/>
        <v xml:space="preserve"> </v>
      </c>
      <c r="DD609" s="287"/>
      <c r="DE609" s="155"/>
      <c r="DF609" s="286"/>
      <c r="DG609" s="156"/>
      <c r="DH609" s="155" t="str">
        <f t="shared" si="1596"/>
        <v xml:space="preserve"> </v>
      </c>
      <c r="DI609" s="287"/>
      <c r="DJ609" s="155"/>
      <c r="DK609" s="286"/>
      <c r="DL609" s="156"/>
      <c r="DM609" s="155" t="str">
        <f t="shared" si="1596"/>
        <v xml:space="preserve"> </v>
      </c>
      <c r="DN609" s="287"/>
      <c r="DO609" s="155"/>
      <c r="DP609" s="286"/>
      <c r="DQ609" s="156"/>
      <c r="DR609" s="155" t="str">
        <f t="shared" si="1596"/>
        <v xml:space="preserve"> </v>
      </c>
      <c r="DS609" s="287"/>
      <c r="DT609" s="155"/>
      <c r="DU609" s="286"/>
      <c r="DV609" s="156"/>
      <c r="DW609" s="155" t="str">
        <f t="shared" si="1596"/>
        <v xml:space="preserve"> </v>
      </c>
      <c r="DX609" s="287"/>
      <c r="DY609" s="155"/>
      <c r="DZ609" s="286"/>
      <c r="EA609" s="156"/>
      <c r="EB609" s="155" t="str">
        <f t="shared" si="1596"/>
        <v xml:space="preserve"> </v>
      </c>
      <c r="EC609" s="287"/>
      <c r="ED609" s="155"/>
      <c r="EE609" s="286"/>
      <c r="EF609" s="156"/>
      <c r="EG609" s="155" t="str">
        <f t="shared" si="1596"/>
        <v xml:space="preserve"> </v>
      </c>
      <c r="EH609" s="287"/>
      <c r="EI609" s="155"/>
      <c r="EJ609" s="286"/>
      <c r="EK609" s="156"/>
      <c r="EL609" s="155" t="str">
        <f t="shared" si="1597"/>
        <v xml:space="preserve"> </v>
      </c>
      <c r="EM609" s="287"/>
      <c r="EN609" s="155"/>
      <c r="EO609" s="286"/>
      <c r="EP609" s="156"/>
      <c r="EQ609" s="155" t="str">
        <f t="shared" si="1597"/>
        <v xml:space="preserve"> </v>
      </c>
      <c r="ER609" s="287"/>
      <c r="ES609" s="155"/>
      <c r="ET609" s="286"/>
      <c r="EU609" s="156"/>
      <c r="EV609" s="155" t="str">
        <f t="shared" si="1597"/>
        <v xml:space="preserve"> </v>
      </c>
      <c r="EW609" s="287"/>
      <c r="EX609" s="155"/>
      <c r="EY609" s="286"/>
      <c r="EZ609" s="156"/>
      <c r="FA609" s="155" t="str">
        <f t="shared" si="1597"/>
        <v xml:space="preserve"> </v>
      </c>
      <c r="FB609" s="287"/>
      <c r="FC609" s="155"/>
      <c r="FD609" s="286"/>
    </row>
    <row r="610" spans="1:160" ht="15" customHeight="1">
      <c r="A610" s="361">
        <f>IF($A608+1=8,1, $A608+1)</f>
        <v>4</v>
      </c>
      <c r="B610" s="401"/>
      <c r="C610" s="385">
        <f>C608+1</f>
        <v>43391</v>
      </c>
      <c r="D610" s="275" t="s">
        <v>77</v>
      </c>
      <c r="E610" s="11" t="str">
        <f t="shared" si="1594"/>
        <v>AM</v>
      </c>
      <c r="F610" s="156"/>
      <c r="G610" s="155" t="str">
        <f t="shared" si="1593"/>
        <v xml:space="preserve"> </v>
      </c>
      <c r="H610" s="287"/>
      <c r="I610" s="155"/>
      <c r="J610" s="286"/>
      <c r="K610" s="156"/>
      <c r="L610" s="155" t="str">
        <f t="shared" si="1595"/>
        <v xml:space="preserve"> </v>
      </c>
      <c r="M610" s="287"/>
      <c r="N610" s="155"/>
      <c r="O610" s="286"/>
      <c r="P610" s="156"/>
      <c r="Q610" s="155" t="str">
        <f t="shared" si="1595"/>
        <v xml:space="preserve"> </v>
      </c>
      <c r="R610" s="287"/>
      <c r="S610" s="155"/>
      <c r="T610" s="286"/>
      <c r="U610" s="156"/>
      <c r="V610" s="155" t="str">
        <f t="shared" si="1595"/>
        <v xml:space="preserve"> </v>
      </c>
      <c r="W610" s="287"/>
      <c r="X610" s="155"/>
      <c r="Y610" s="286"/>
      <c r="Z610" s="156"/>
      <c r="AA610" s="155" t="str">
        <f t="shared" si="1595"/>
        <v xml:space="preserve"> </v>
      </c>
      <c r="AB610" s="287"/>
      <c r="AC610" s="155"/>
      <c r="AD610" s="286"/>
      <c r="AE610" s="156"/>
      <c r="AF610" s="155" t="str">
        <f t="shared" si="1595"/>
        <v xml:space="preserve"> </v>
      </c>
      <c r="AG610" s="287"/>
      <c r="AH610" s="155"/>
      <c r="AI610" s="286"/>
      <c r="AJ610" s="156"/>
      <c r="AK610" s="155" t="str">
        <f t="shared" si="1595"/>
        <v xml:space="preserve"> </v>
      </c>
      <c r="AL610" s="287"/>
      <c r="AM610" s="155"/>
      <c r="AN610" s="286"/>
      <c r="AO610" s="156"/>
      <c r="AP610" s="155" t="str">
        <f t="shared" si="1595"/>
        <v xml:space="preserve"> </v>
      </c>
      <c r="AQ610" s="287"/>
      <c r="AR610" s="155"/>
      <c r="AS610" s="286"/>
      <c r="AT610" s="156"/>
      <c r="AU610" s="155" t="str">
        <f t="shared" si="1595"/>
        <v xml:space="preserve"> </v>
      </c>
      <c r="AV610" s="287"/>
      <c r="AW610" s="155"/>
      <c r="AX610" s="286"/>
      <c r="AY610" s="156"/>
      <c r="AZ610" s="155" t="str">
        <f t="shared" si="1595"/>
        <v xml:space="preserve"> </v>
      </c>
      <c r="BA610" s="287"/>
      <c r="BB610" s="155"/>
      <c r="BC610" s="286"/>
      <c r="BD610" s="156"/>
      <c r="BE610" s="155" t="str">
        <f t="shared" si="1595"/>
        <v xml:space="preserve"> </v>
      </c>
      <c r="BF610" s="287"/>
      <c r="BG610" s="155"/>
      <c r="BH610" s="286"/>
      <c r="BI610" s="156"/>
      <c r="BJ610" s="155" t="str">
        <f t="shared" si="1595"/>
        <v xml:space="preserve"> </v>
      </c>
      <c r="BK610" s="287"/>
      <c r="BL610" s="155"/>
      <c r="BM610" s="286"/>
      <c r="BN610" s="156"/>
      <c r="BO610" s="155" t="str">
        <f t="shared" si="1595"/>
        <v xml:space="preserve"> </v>
      </c>
      <c r="BP610" s="287"/>
      <c r="BQ610" s="155"/>
      <c r="BR610" s="286"/>
      <c r="BS610" s="156"/>
      <c r="BT610" s="155" t="str">
        <f t="shared" si="1595"/>
        <v xml:space="preserve"> </v>
      </c>
      <c r="BU610" s="287"/>
      <c r="BV610" s="155"/>
      <c r="BW610" s="286"/>
      <c r="BX610" s="156"/>
      <c r="BY610" s="155" t="str">
        <f t="shared" si="1596"/>
        <v xml:space="preserve"> </v>
      </c>
      <c r="BZ610" s="287"/>
      <c r="CA610" s="155"/>
      <c r="CB610" s="286"/>
      <c r="CC610" s="156"/>
      <c r="CD610" s="155" t="str">
        <f t="shared" si="1596"/>
        <v xml:space="preserve"> </v>
      </c>
      <c r="CE610" s="287"/>
      <c r="CF610" s="155"/>
      <c r="CG610" s="286"/>
      <c r="CH610" s="156"/>
      <c r="CI610" s="155" t="str">
        <f t="shared" si="1596"/>
        <v xml:space="preserve"> </v>
      </c>
      <c r="CJ610" s="287"/>
      <c r="CK610" s="155"/>
      <c r="CL610" s="286"/>
      <c r="CM610" s="156"/>
      <c r="CN610" s="155" t="str">
        <f t="shared" si="1596"/>
        <v xml:space="preserve"> </v>
      </c>
      <c r="CO610" s="287"/>
      <c r="CP610" s="155"/>
      <c r="CQ610" s="286"/>
      <c r="CR610" s="156"/>
      <c r="CS610" s="155" t="str">
        <f t="shared" si="1596"/>
        <v xml:space="preserve"> </v>
      </c>
      <c r="CT610" s="287"/>
      <c r="CU610" s="155"/>
      <c r="CV610" s="286"/>
      <c r="CW610" s="156"/>
      <c r="CX610" s="155" t="str">
        <f t="shared" si="1596"/>
        <v xml:space="preserve"> </v>
      </c>
      <c r="CY610" s="287"/>
      <c r="CZ610" s="155"/>
      <c r="DA610" s="286"/>
      <c r="DB610" s="156"/>
      <c r="DC610" s="155" t="str">
        <f t="shared" si="1596"/>
        <v xml:space="preserve"> </v>
      </c>
      <c r="DD610" s="287"/>
      <c r="DE610" s="155"/>
      <c r="DF610" s="286"/>
      <c r="DG610" s="156"/>
      <c r="DH610" s="155" t="str">
        <f t="shared" si="1596"/>
        <v xml:space="preserve"> </v>
      </c>
      <c r="DI610" s="287"/>
      <c r="DJ610" s="155"/>
      <c r="DK610" s="286"/>
      <c r="DL610" s="156"/>
      <c r="DM610" s="155" t="str">
        <f t="shared" si="1596"/>
        <v xml:space="preserve"> </v>
      </c>
      <c r="DN610" s="287"/>
      <c r="DO610" s="155"/>
      <c r="DP610" s="286"/>
      <c r="DQ610" s="156"/>
      <c r="DR610" s="155" t="str">
        <f t="shared" si="1596"/>
        <v xml:space="preserve"> </v>
      </c>
      <c r="DS610" s="287"/>
      <c r="DT610" s="155"/>
      <c r="DU610" s="286"/>
      <c r="DV610" s="156"/>
      <c r="DW610" s="155" t="str">
        <f t="shared" si="1596"/>
        <v xml:space="preserve"> </v>
      </c>
      <c r="DX610" s="287"/>
      <c r="DY610" s="155"/>
      <c r="DZ610" s="286"/>
      <c r="EA610" s="156"/>
      <c r="EB610" s="155" t="str">
        <f t="shared" si="1596"/>
        <v xml:space="preserve"> </v>
      </c>
      <c r="EC610" s="287"/>
      <c r="ED610" s="155"/>
      <c r="EE610" s="286"/>
      <c r="EF610" s="156"/>
      <c r="EG610" s="155" t="str">
        <f t="shared" si="1596"/>
        <v xml:space="preserve"> </v>
      </c>
      <c r="EH610" s="287"/>
      <c r="EI610" s="155"/>
      <c r="EJ610" s="286"/>
      <c r="EK610" s="156"/>
      <c r="EL610" s="155" t="str">
        <f t="shared" si="1597"/>
        <v xml:space="preserve"> </v>
      </c>
      <c r="EM610" s="287"/>
      <c r="EN610" s="155"/>
      <c r="EO610" s="286"/>
      <c r="EP610" s="156"/>
      <c r="EQ610" s="155" t="str">
        <f t="shared" si="1597"/>
        <v xml:space="preserve"> </v>
      </c>
      <c r="ER610" s="287"/>
      <c r="ES610" s="155"/>
      <c r="ET610" s="286"/>
      <c r="EU610" s="156"/>
      <c r="EV610" s="155" t="str">
        <f t="shared" si="1597"/>
        <v xml:space="preserve"> </v>
      </c>
      <c r="EW610" s="287"/>
      <c r="EX610" s="155"/>
      <c r="EY610" s="286"/>
      <c r="EZ610" s="156"/>
      <c r="FA610" s="155" t="str">
        <f t="shared" si="1597"/>
        <v xml:space="preserve"> </v>
      </c>
      <c r="FB610" s="287"/>
      <c r="FC610" s="155"/>
      <c r="FD610" s="286"/>
    </row>
    <row r="611" spans="1:160" ht="15" customHeight="1">
      <c r="A611" s="361"/>
      <c r="B611" s="401"/>
      <c r="C611" s="385"/>
      <c r="D611" s="277"/>
      <c r="E611" s="11" t="str">
        <f t="shared" si="1594"/>
        <v>PM</v>
      </c>
      <c r="F611" s="156"/>
      <c r="G611" s="155" t="str">
        <f t="shared" si="1593"/>
        <v xml:space="preserve"> </v>
      </c>
      <c r="H611" s="287"/>
      <c r="I611" s="155"/>
      <c r="J611" s="286"/>
      <c r="K611" s="156"/>
      <c r="L611" s="155" t="str">
        <f t="shared" si="1595"/>
        <v xml:space="preserve"> </v>
      </c>
      <c r="M611" s="287"/>
      <c r="N611" s="155"/>
      <c r="O611" s="286"/>
      <c r="P611" s="156"/>
      <c r="Q611" s="155" t="str">
        <f t="shared" si="1595"/>
        <v xml:space="preserve"> </v>
      </c>
      <c r="R611" s="287"/>
      <c r="S611" s="155"/>
      <c r="T611" s="286"/>
      <c r="U611" s="156"/>
      <c r="V611" s="155" t="str">
        <f t="shared" si="1595"/>
        <v xml:space="preserve"> </v>
      </c>
      <c r="W611" s="287"/>
      <c r="X611" s="155"/>
      <c r="Y611" s="286"/>
      <c r="Z611" s="156"/>
      <c r="AA611" s="155" t="str">
        <f t="shared" si="1595"/>
        <v xml:space="preserve"> </v>
      </c>
      <c r="AB611" s="287"/>
      <c r="AC611" s="155"/>
      <c r="AD611" s="286"/>
      <c r="AE611" s="156"/>
      <c r="AF611" s="155" t="str">
        <f t="shared" si="1595"/>
        <v xml:space="preserve"> </v>
      </c>
      <c r="AG611" s="287"/>
      <c r="AH611" s="155"/>
      <c r="AI611" s="286"/>
      <c r="AJ611" s="156"/>
      <c r="AK611" s="155" t="str">
        <f t="shared" si="1595"/>
        <v xml:space="preserve"> </v>
      </c>
      <c r="AL611" s="287"/>
      <c r="AM611" s="155"/>
      <c r="AN611" s="286"/>
      <c r="AO611" s="156"/>
      <c r="AP611" s="155" t="str">
        <f t="shared" si="1595"/>
        <v xml:space="preserve"> </v>
      </c>
      <c r="AQ611" s="287"/>
      <c r="AR611" s="155"/>
      <c r="AS611" s="286"/>
      <c r="AT611" s="156"/>
      <c r="AU611" s="155" t="str">
        <f t="shared" si="1595"/>
        <v xml:space="preserve"> </v>
      </c>
      <c r="AV611" s="287"/>
      <c r="AW611" s="155"/>
      <c r="AX611" s="286"/>
      <c r="AY611" s="156"/>
      <c r="AZ611" s="155" t="str">
        <f t="shared" si="1595"/>
        <v xml:space="preserve"> </v>
      </c>
      <c r="BA611" s="287"/>
      <c r="BB611" s="155"/>
      <c r="BC611" s="286"/>
      <c r="BD611" s="156"/>
      <c r="BE611" s="155" t="str">
        <f t="shared" si="1595"/>
        <v xml:space="preserve"> </v>
      </c>
      <c r="BF611" s="287"/>
      <c r="BG611" s="155"/>
      <c r="BH611" s="286"/>
      <c r="BI611" s="156"/>
      <c r="BJ611" s="155" t="str">
        <f t="shared" si="1595"/>
        <v xml:space="preserve"> </v>
      </c>
      <c r="BK611" s="287"/>
      <c r="BL611" s="155"/>
      <c r="BM611" s="286"/>
      <c r="BN611" s="156"/>
      <c r="BO611" s="155" t="str">
        <f t="shared" si="1595"/>
        <v xml:space="preserve"> </v>
      </c>
      <c r="BP611" s="287"/>
      <c r="BQ611" s="155"/>
      <c r="BR611" s="286"/>
      <c r="BS611" s="156"/>
      <c r="BT611" s="155" t="str">
        <f t="shared" si="1595"/>
        <v xml:space="preserve"> </v>
      </c>
      <c r="BU611" s="287"/>
      <c r="BV611" s="155"/>
      <c r="BW611" s="286"/>
      <c r="BX611" s="156"/>
      <c r="BY611" s="155" t="str">
        <f t="shared" si="1596"/>
        <v xml:space="preserve"> </v>
      </c>
      <c r="BZ611" s="287"/>
      <c r="CA611" s="155"/>
      <c r="CB611" s="286"/>
      <c r="CC611" s="156"/>
      <c r="CD611" s="155" t="str">
        <f t="shared" si="1596"/>
        <v xml:space="preserve"> </v>
      </c>
      <c r="CE611" s="287"/>
      <c r="CF611" s="155"/>
      <c r="CG611" s="286"/>
      <c r="CH611" s="156"/>
      <c r="CI611" s="155" t="str">
        <f t="shared" si="1596"/>
        <v xml:space="preserve"> </v>
      </c>
      <c r="CJ611" s="287"/>
      <c r="CK611" s="155"/>
      <c r="CL611" s="286"/>
      <c r="CM611" s="156"/>
      <c r="CN611" s="155" t="str">
        <f t="shared" si="1596"/>
        <v xml:space="preserve"> </v>
      </c>
      <c r="CO611" s="287"/>
      <c r="CP611" s="155"/>
      <c r="CQ611" s="286"/>
      <c r="CR611" s="156"/>
      <c r="CS611" s="155" t="str">
        <f t="shared" si="1596"/>
        <v xml:space="preserve"> </v>
      </c>
      <c r="CT611" s="287"/>
      <c r="CU611" s="155"/>
      <c r="CV611" s="286"/>
      <c r="CW611" s="156"/>
      <c r="CX611" s="155" t="str">
        <f t="shared" si="1596"/>
        <v xml:space="preserve"> </v>
      </c>
      <c r="CY611" s="287"/>
      <c r="CZ611" s="155"/>
      <c r="DA611" s="286"/>
      <c r="DB611" s="156"/>
      <c r="DC611" s="155" t="str">
        <f t="shared" si="1596"/>
        <v xml:space="preserve"> </v>
      </c>
      <c r="DD611" s="287"/>
      <c r="DE611" s="155"/>
      <c r="DF611" s="286"/>
      <c r="DG611" s="156"/>
      <c r="DH611" s="155" t="str">
        <f t="shared" si="1596"/>
        <v xml:space="preserve"> </v>
      </c>
      <c r="DI611" s="287"/>
      <c r="DJ611" s="155"/>
      <c r="DK611" s="286"/>
      <c r="DL611" s="156"/>
      <c r="DM611" s="155" t="str">
        <f t="shared" si="1596"/>
        <v xml:space="preserve"> </v>
      </c>
      <c r="DN611" s="287"/>
      <c r="DO611" s="155"/>
      <c r="DP611" s="286"/>
      <c r="DQ611" s="156"/>
      <c r="DR611" s="155" t="str">
        <f t="shared" si="1596"/>
        <v xml:space="preserve"> </v>
      </c>
      <c r="DS611" s="287"/>
      <c r="DT611" s="155"/>
      <c r="DU611" s="286"/>
      <c r="DV611" s="156"/>
      <c r="DW611" s="155" t="str">
        <f t="shared" si="1596"/>
        <v xml:space="preserve"> </v>
      </c>
      <c r="DX611" s="287"/>
      <c r="DY611" s="155"/>
      <c r="DZ611" s="286"/>
      <c r="EA611" s="156"/>
      <c r="EB611" s="155" t="str">
        <f t="shared" si="1596"/>
        <v xml:space="preserve"> </v>
      </c>
      <c r="EC611" s="287"/>
      <c r="ED611" s="155"/>
      <c r="EE611" s="286"/>
      <c r="EF611" s="156"/>
      <c r="EG611" s="155" t="str">
        <f t="shared" si="1596"/>
        <v xml:space="preserve"> </v>
      </c>
      <c r="EH611" s="287"/>
      <c r="EI611" s="155"/>
      <c r="EJ611" s="286"/>
      <c r="EK611" s="156"/>
      <c r="EL611" s="155" t="str">
        <f t="shared" si="1597"/>
        <v xml:space="preserve"> </v>
      </c>
      <c r="EM611" s="287"/>
      <c r="EN611" s="155"/>
      <c r="EO611" s="286"/>
      <c r="EP611" s="156"/>
      <c r="EQ611" s="155" t="str">
        <f t="shared" si="1597"/>
        <v xml:space="preserve"> </v>
      </c>
      <c r="ER611" s="287"/>
      <c r="ES611" s="155"/>
      <c r="ET611" s="286"/>
      <c r="EU611" s="156"/>
      <c r="EV611" s="155" t="str">
        <f t="shared" si="1597"/>
        <v xml:space="preserve"> </v>
      </c>
      <c r="EW611" s="287"/>
      <c r="EX611" s="155"/>
      <c r="EY611" s="286"/>
      <c r="EZ611" s="156"/>
      <c r="FA611" s="155" t="str">
        <f t="shared" si="1597"/>
        <v xml:space="preserve"> </v>
      </c>
      <c r="FB611" s="287"/>
      <c r="FC611" s="155"/>
      <c r="FD611" s="286"/>
    </row>
    <row r="612" spans="1:160" ht="15" customHeight="1">
      <c r="A612" s="361">
        <f>IF($A610+1=8,1, $A610+1)</f>
        <v>5</v>
      </c>
      <c r="B612" s="401"/>
      <c r="C612" s="385">
        <f>C610+1</f>
        <v>43392</v>
      </c>
      <c r="D612" s="275" t="s">
        <v>78</v>
      </c>
      <c r="E612" s="11" t="str">
        <f t="shared" si="1594"/>
        <v>AM</v>
      </c>
      <c r="F612" s="156"/>
      <c r="G612" s="155" t="str">
        <f t="shared" si="1593"/>
        <v xml:space="preserve"> </v>
      </c>
      <c r="H612" s="287"/>
      <c r="I612" s="155"/>
      <c r="J612" s="286"/>
      <c r="K612" s="156"/>
      <c r="L612" s="155" t="str">
        <f t="shared" ref="L612:BT623" si="1598">IF(K612="Absent",0," ")</f>
        <v xml:space="preserve"> </v>
      </c>
      <c r="M612" s="287"/>
      <c r="N612" s="155"/>
      <c r="O612" s="286"/>
      <c r="P612" s="156"/>
      <c r="Q612" s="155" t="str">
        <f t="shared" si="1598"/>
        <v xml:space="preserve"> </v>
      </c>
      <c r="R612" s="287"/>
      <c r="S612" s="155"/>
      <c r="T612" s="286"/>
      <c r="U612" s="156"/>
      <c r="V612" s="155" t="str">
        <f t="shared" si="1598"/>
        <v xml:space="preserve"> </v>
      </c>
      <c r="W612" s="287"/>
      <c r="X612" s="155"/>
      <c r="Y612" s="286"/>
      <c r="Z612" s="156"/>
      <c r="AA612" s="155" t="str">
        <f t="shared" si="1598"/>
        <v xml:space="preserve"> </v>
      </c>
      <c r="AB612" s="287"/>
      <c r="AC612" s="155"/>
      <c r="AD612" s="286"/>
      <c r="AE612" s="156"/>
      <c r="AF612" s="155" t="str">
        <f t="shared" si="1598"/>
        <v xml:space="preserve"> </v>
      </c>
      <c r="AG612" s="287"/>
      <c r="AH612" s="155"/>
      <c r="AI612" s="286"/>
      <c r="AJ612" s="156"/>
      <c r="AK612" s="155" t="str">
        <f t="shared" si="1598"/>
        <v xml:space="preserve"> </v>
      </c>
      <c r="AL612" s="287"/>
      <c r="AM612" s="155"/>
      <c r="AN612" s="286"/>
      <c r="AO612" s="156"/>
      <c r="AP612" s="155" t="str">
        <f t="shared" si="1598"/>
        <v xml:space="preserve"> </v>
      </c>
      <c r="AQ612" s="287"/>
      <c r="AR612" s="155"/>
      <c r="AS612" s="286"/>
      <c r="AT612" s="156"/>
      <c r="AU612" s="155" t="str">
        <f t="shared" si="1598"/>
        <v xml:space="preserve"> </v>
      </c>
      <c r="AV612" s="287"/>
      <c r="AW612" s="155"/>
      <c r="AX612" s="286"/>
      <c r="AY612" s="156"/>
      <c r="AZ612" s="155" t="str">
        <f t="shared" si="1598"/>
        <v xml:space="preserve"> </v>
      </c>
      <c r="BA612" s="287"/>
      <c r="BB612" s="155"/>
      <c r="BC612" s="286"/>
      <c r="BD612" s="156"/>
      <c r="BE612" s="155" t="str">
        <f t="shared" si="1598"/>
        <v xml:space="preserve"> </v>
      </c>
      <c r="BF612" s="287"/>
      <c r="BG612" s="155"/>
      <c r="BH612" s="286"/>
      <c r="BI612" s="156"/>
      <c r="BJ612" s="155" t="str">
        <f t="shared" si="1598"/>
        <v xml:space="preserve"> </v>
      </c>
      <c r="BK612" s="287"/>
      <c r="BL612" s="155"/>
      <c r="BM612" s="286"/>
      <c r="BN612" s="156"/>
      <c r="BO612" s="155" t="str">
        <f t="shared" si="1598"/>
        <v xml:space="preserve"> </v>
      </c>
      <c r="BP612" s="287"/>
      <c r="BQ612" s="155"/>
      <c r="BR612" s="286"/>
      <c r="BS612" s="156"/>
      <c r="BT612" s="155" t="str">
        <f t="shared" si="1598"/>
        <v xml:space="preserve"> </v>
      </c>
      <c r="BU612" s="287"/>
      <c r="BV612" s="155"/>
      <c r="BW612" s="286"/>
      <c r="BX612" s="156"/>
      <c r="BY612" s="155" t="str">
        <f t="shared" ref="BY612:EG623" si="1599">IF(BX612="Absent",0," ")</f>
        <v xml:space="preserve"> </v>
      </c>
      <c r="BZ612" s="287"/>
      <c r="CA612" s="155"/>
      <c r="CB612" s="286"/>
      <c r="CC612" s="156"/>
      <c r="CD612" s="155" t="str">
        <f t="shared" si="1599"/>
        <v xml:space="preserve"> </v>
      </c>
      <c r="CE612" s="287"/>
      <c r="CF612" s="155"/>
      <c r="CG612" s="286"/>
      <c r="CH612" s="156"/>
      <c r="CI612" s="155" t="str">
        <f t="shared" si="1599"/>
        <v xml:space="preserve"> </v>
      </c>
      <c r="CJ612" s="287"/>
      <c r="CK612" s="155"/>
      <c r="CL612" s="286"/>
      <c r="CM612" s="156"/>
      <c r="CN612" s="155" t="str">
        <f t="shared" si="1599"/>
        <v xml:space="preserve"> </v>
      </c>
      <c r="CO612" s="287"/>
      <c r="CP612" s="155"/>
      <c r="CQ612" s="286"/>
      <c r="CR612" s="156"/>
      <c r="CS612" s="155" t="str">
        <f t="shared" si="1599"/>
        <v xml:space="preserve"> </v>
      </c>
      <c r="CT612" s="287"/>
      <c r="CU612" s="155"/>
      <c r="CV612" s="286"/>
      <c r="CW612" s="156"/>
      <c r="CX612" s="155" t="str">
        <f t="shared" si="1599"/>
        <v xml:space="preserve"> </v>
      </c>
      <c r="CY612" s="287"/>
      <c r="CZ612" s="155"/>
      <c r="DA612" s="286"/>
      <c r="DB612" s="156"/>
      <c r="DC612" s="155" t="str">
        <f t="shared" si="1599"/>
        <v xml:space="preserve"> </v>
      </c>
      <c r="DD612" s="287"/>
      <c r="DE612" s="155"/>
      <c r="DF612" s="286"/>
      <c r="DG612" s="156"/>
      <c r="DH612" s="155" t="str">
        <f t="shared" si="1599"/>
        <v xml:space="preserve"> </v>
      </c>
      <c r="DI612" s="287"/>
      <c r="DJ612" s="155"/>
      <c r="DK612" s="286"/>
      <c r="DL612" s="156"/>
      <c r="DM612" s="155" t="str">
        <f t="shared" si="1599"/>
        <v xml:space="preserve"> </v>
      </c>
      <c r="DN612" s="287"/>
      <c r="DO612" s="155"/>
      <c r="DP612" s="286"/>
      <c r="DQ612" s="156"/>
      <c r="DR612" s="155" t="str">
        <f t="shared" si="1599"/>
        <v xml:space="preserve"> </v>
      </c>
      <c r="DS612" s="287"/>
      <c r="DT612" s="155"/>
      <c r="DU612" s="286"/>
      <c r="DV612" s="156"/>
      <c r="DW612" s="155" t="str">
        <f t="shared" si="1599"/>
        <v xml:space="preserve"> </v>
      </c>
      <c r="DX612" s="287"/>
      <c r="DY612" s="155"/>
      <c r="DZ612" s="286"/>
      <c r="EA612" s="156"/>
      <c r="EB612" s="155" t="str">
        <f t="shared" si="1599"/>
        <v xml:space="preserve"> </v>
      </c>
      <c r="EC612" s="287"/>
      <c r="ED612" s="155"/>
      <c r="EE612" s="286"/>
      <c r="EF612" s="156"/>
      <c r="EG612" s="155" t="str">
        <f t="shared" si="1599"/>
        <v xml:space="preserve"> </v>
      </c>
      <c r="EH612" s="287"/>
      <c r="EI612" s="155"/>
      <c r="EJ612" s="286"/>
      <c r="EK612" s="156"/>
      <c r="EL612" s="155" t="str">
        <f t="shared" ref="EL612:FA623" si="1600">IF(EK612="Absent",0," ")</f>
        <v xml:space="preserve"> </v>
      </c>
      <c r="EM612" s="287"/>
      <c r="EN612" s="155"/>
      <c r="EO612" s="286"/>
      <c r="EP612" s="156"/>
      <c r="EQ612" s="155" t="str">
        <f t="shared" si="1600"/>
        <v xml:space="preserve"> </v>
      </c>
      <c r="ER612" s="287"/>
      <c r="ES612" s="155"/>
      <c r="ET612" s="286"/>
      <c r="EU612" s="156"/>
      <c r="EV612" s="155" t="str">
        <f t="shared" si="1600"/>
        <v xml:space="preserve"> </v>
      </c>
      <c r="EW612" s="287"/>
      <c r="EX612" s="155"/>
      <c r="EY612" s="286"/>
      <c r="EZ612" s="156"/>
      <c r="FA612" s="155" t="str">
        <f t="shared" si="1600"/>
        <v xml:space="preserve"> </v>
      </c>
      <c r="FB612" s="287"/>
      <c r="FC612" s="155"/>
      <c r="FD612" s="286"/>
    </row>
    <row r="613" spans="1:160" ht="15" customHeight="1">
      <c r="A613" s="361"/>
      <c r="B613" s="401"/>
      <c r="C613" s="385"/>
      <c r="D613" s="277"/>
      <c r="E613" s="11" t="str">
        <f t="shared" si="1594"/>
        <v>PM</v>
      </c>
      <c r="F613" s="156"/>
      <c r="G613" s="155" t="str">
        <f t="shared" si="1593"/>
        <v xml:space="preserve"> </v>
      </c>
      <c r="H613" s="287"/>
      <c r="I613" s="155"/>
      <c r="J613" s="286"/>
      <c r="K613" s="156"/>
      <c r="L613" s="155" t="str">
        <f t="shared" si="1598"/>
        <v xml:space="preserve"> </v>
      </c>
      <c r="M613" s="287"/>
      <c r="N613" s="155"/>
      <c r="O613" s="286"/>
      <c r="P613" s="156"/>
      <c r="Q613" s="155" t="str">
        <f t="shared" si="1598"/>
        <v xml:space="preserve"> </v>
      </c>
      <c r="R613" s="287"/>
      <c r="S613" s="155"/>
      <c r="T613" s="286"/>
      <c r="U613" s="156"/>
      <c r="V613" s="155" t="str">
        <f t="shared" si="1598"/>
        <v xml:space="preserve"> </v>
      </c>
      <c r="W613" s="287"/>
      <c r="X613" s="155"/>
      <c r="Y613" s="286"/>
      <c r="Z613" s="156"/>
      <c r="AA613" s="155" t="str">
        <f t="shared" si="1598"/>
        <v xml:space="preserve"> </v>
      </c>
      <c r="AB613" s="287"/>
      <c r="AC613" s="155"/>
      <c r="AD613" s="286"/>
      <c r="AE613" s="156"/>
      <c r="AF613" s="155" t="str">
        <f t="shared" si="1598"/>
        <v xml:space="preserve"> </v>
      </c>
      <c r="AG613" s="287"/>
      <c r="AH613" s="155"/>
      <c r="AI613" s="286"/>
      <c r="AJ613" s="156"/>
      <c r="AK613" s="155" t="str">
        <f t="shared" si="1598"/>
        <v xml:space="preserve"> </v>
      </c>
      <c r="AL613" s="287"/>
      <c r="AM613" s="155"/>
      <c r="AN613" s="286"/>
      <c r="AO613" s="156"/>
      <c r="AP613" s="155" t="str">
        <f t="shared" si="1598"/>
        <v xml:space="preserve"> </v>
      </c>
      <c r="AQ613" s="287"/>
      <c r="AR613" s="155"/>
      <c r="AS613" s="286"/>
      <c r="AT613" s="156"/>
      <c r="AU613" s="155" t="str">
        <f t="shared" si="1598"/>
        <v xml:space="preserve"> </v>
      </c>
      <c r="AV613" s="287"/>
      <c r="AW613" s="155"/>
      <c r="AX613" s="286"/>
      <c r="AY613" s="156"/>
      <c r="AZ613" s="155" t="str">
        <f t="shared" si="1598"/>
        <v xml:space="preserve"> </v>
      </c>
      <c r="BA613" s="287"/>
      <c r="BB613" s="155"/>
      <c r="BC613" s="286"/>
      <c r="BD613" s="156"/>
      <c r="BE613" s="155" t="str">
        <f t="shared" si="1598"/>
        <v xml:space="preserve"> </v>
      </c>
      <c r="BF613" s="287"/>
      <c r="BG613" s="155"/>
      <c r="BH613" s="286"/>
      <c r="BI613" s="156"/>
      <c r="BJ613" s="155" t="str">
        <f t="shared" si="1598"/>
        <v xml:space="preserve"> </v>
      </c>
      <c r="BK613" s="287"/>
      <c r="BL613" s="155"/>
      <c r="BM613" s="286"/>
      <c r="BN613" s="156"/>
      <c r="BO613" s="155" t="str">
        <f t="shared" si="1598"/>
        <v xml:space="preserve"> </v>
      </c>
      <c r="BP613" s="287"/>
      <c r="BQ613" s="155"/>
      <c r="BR613" s="286"/>
      <c r="BS613" s="156"/>
      <c r="BT613" s="155" t="str">
        <f t="shared" si="1598"/>
        <v xml:space="preserve"> </v>
      </c>
      <c r="BU613" s="287"/>
      <c r="BV613" s="155"/>
      <c r="BW613" s="286"/>
      <c r="BX613" s="156"/>
      <c r="BY613" s="155" t="str">
        <f t="shared" si="1599"/>
        <v xml:space="preserve"> </v>
      </c>
      <c r="BZ613" s="287"/>
      <c r="CA613" s="155"/>
      <c r="CB613" s="286"/>
      <c r="CC613" s="156"/>
      <c r="CD613" s="155" t="str">
        <f t="shared" si="1599"/>
        <v xml:space="preserve"> </v>
      </c>
      <c r="CE613" s="287"/>
      <c r="CF613" s="155"/>
      <c r="CG613" s="286"/>
      <c r="CH613" s="156"/>
      <c r="CI613" s="155" t="str">
        <f t="shared" si="1599"/>
        <v xml:space="preserve"> </v>
      </c>
      <c r="CJ613" s="287"/>
      <c r="CK613" s="155"/>
      <c r="CL613" s="286"/>
      <c r="CM613" s="156"/>
      <c r="CN613" s="155" t="str">
        <f t="shared" si="1599"/>
        <v xml:space="preserve"> </v>
      </c>
      <c r="CO613" s="287"/>
      <c r="CP613" s="155"/>
      <c r="CQ613" s="286"/>
      <c r="CR613" s="156"/>
      <c r="CS613" s="155" t="str">
        <f t="shared" si="1599"/>
        <v xml:space="preserve"> </v>
      </c>
      <c r="CT613" s="287"/>
      <c r="CU613" s="155"/>
      <c r="CV613" s="286"/>
      <c r="CW613" s="156"/>
      <c r="CX613" s="155" t="str">
        <f t="shared" si="1599"/>
        <v xml:space="preserve"> </v>
      </c>
      <c r="CY613" s="287"/>
      <c r="CZ613" s="155"/>
      <c r="DA613" s="286"/>
      <c r="DB613" s="156"/>
      <c r="DC613" s="155" t="str">
        <f t="shared" si="1599"/>
        <v xml:space="preserve"> </v>
      </c>
      <c r="DD613" s="287"/>
      <c r="DE613" s="155"/>
      <c r="DF613" s="286"/>
      <c r="DG613" s="156"/>
      <c r="DH613" s="155" t="str">
        <f t="shared" si="1599"/>
        <v xml:space="preserve"> </v>
      </c>
      <c r="DI613" s="287"/>
      <c r="DJ613" s="155"/>
      <c r="DK613" s="286"/>
      <c r="DL613" s="156"/>
      <c r="DM613" s="155" t="str">
        <f t="shared" si="1599"/>
        <v xml:space="preserve"> </v>
      </c>
      <c r="DN613" s="287"/>
      <c r="DO613" s="155"/>
      <c r="DP613" s="286"/>
      <c r="DQ613" s="156"/>
      <c r="DR613" s="155" t="str">
        <f t="shared" si="1599"/>
        <v xml:space="preserve"> </v>
      </c>
      <c r="DS613" s="287"/>
      <c r="DT613" s="155"/>
      <c r="DU613" s="286"/>
      <c r="DV613" s="156"/>
      <c r="DW613" s="155" t="str">
        <f t="shared" si="1599"/>
        <v xml:space="preserve"> </v>
      </c>
      <c r="DX613" s="287"/>
      <c r="DY613" s="155"/>
      <c r="DZ613" s="286"/>
      <c r="EA613" s="156"/>
      <c r="EB613" s="155" t="str">
        <f t="shared" si="1599"/>
        <v xml:space="preserve"> </v>
      </c>
      <c r="EC613" s="287"/>
      <c r="ED613" s="155"/>
      <c r="EE613" s="286"/>
      <c r="EF613" s="156"/>
      <c r="EG613" s="155" t="str">
        <f t="shared" si="1599"/>
        <v xml:space="preserve"> </v>
      </c>
      <c r="EH613" s="287"/>
      <c r="EI613" s="155"/>
      <c r="EJ613" s="286"/>
      <c r="EK613" s="156"/>
      <c r="EL613" s="155" t="str">
        <f t="shared" si="1600"/>
        <v xml:space="preserve"> </v>
      </c>
      <c r="EM613" s="287"/>
      <c r="EN613" s="155"/>
      <c r="EO613" s="286"/>
      <c r="EP613" s="156"/>
      <c r="EQ613" s="155" t="str">
        <f t="shared" si="1600"/>
        <v xml:space="preserve"> </v>
      </c>
      <c r="ER613" s="287"/>
      <c r="ES613" s="155"/>
      <c r="ET613" s="286"/>
      <c r="EU613" s="156"/>
      <c r="EV613" s="155" t="str">
        <f t="shared" si="1600"/>
        <v xml:space="preserve"> </v>
      </c>
      <c r="EW613" s="287"/>
      <c r="EX613" s="155"/>
      <c r="EY613" s="286"/>
      <c r="EZ613" s="156"/>
      <c r="FA613" s="155" t="str">
        <f t="shared" si="1600"/>
        <v xml:space="preserve"> </v>
      </c>
      <c r="FB613" s="287"/>
      <c r="FC613" s="155"/>
      <c r="FD613" s="286"/>
    </row>
    <row r="614" spans="1:160" ht="15" customHeight="1">
      <c r="A614" s="360">
        <f>IF($A612+1=8,1, $A612+1)</f>
        <v>6</v>
      </c>
      <c r="B614" s="402"/>
      <c r="C614" s="386">
        <f>C612+1</f>
        <v>43393</v>
      </c>
      <c r="D614" s="278" t="s">
        <v>79</v>
      </c>
      <c r="E614" s="221" t="str">
        <f t="shared" si="1594"/>
        <v>AM</v>
      </c>
      <c r="F614" s="222"/>
      <c r="G614" s="217" t="str">
        <f t="shared" si="1593"/>
        <v xml:space="preserve"> </v>
      </c>
      <c r="H614" s="288"/>
      <c r="I614" s="217"/>
      <c r="J614" s="285"/>
      <c r="K614" s="222"/>
      <c r="L614" s="217" t="str">
        <f t="shared" si="1598"/>
        <v xml:space="preserve"> </v>
      </c>
      <c r="M614" s="288"/>
      <c r="N614" s="217"/>
      <c r="O614" s="285"/>
      <c r="P614" s="222"/>
      <c r="Q614" s="217" t="str">
        <f t="shared" si="1598"/>
        <v xml:space="preserve"> </v>
      </c>
      <c r="R614" s="288"/>
      <c r="S614" s="217"/>
      <c r="T614" s="285"/>
      <c r="U614" s="222"/>
      <c r="V614" s="217" t="str">
        <f t="shared" si="1598"/>
        <v xml:space="preserve"> </v>
      </c>
      <c r="W614" s="288"/>
      <c r="X614" s="217"/>
      <c r="Y614" s="285"/>
      <c r="Z614" s="222"/>
      <c r="AA614" s="217" t="str">
        <f t="shared" si="1598"/>
        <v xml:space="preserve"> </v>
      </c>
      <c r="AB614" s="288"/>
      <c r="AC614" s="217"/>
      <c r="AD614" s="285"/>
      <c r="AE614" s="222"/>
      <c r="AF614" s="217" t="str">
        <f t="shared" si="1598"/>
        <v xml:space="preserve"> </v>
      </c>
      <c r="AG614" s="288"/>
      <c r="AH614" s="217"/>
      <c r="AI614" s="285"/>
      <c r="AJ614" s="222"/>
      <c r="AK614" s="217" t="str">
        <f t="shared" si="1598"/>
        <v xml:space="preserve"> </v>
      </c>
      <c r="AL614" s="288"/>
      <c r="AM614" s="217"/>
      <c r="AN614" s="285"/>
      <c r="AO614" s="222"/>
      <c r="AP614" s="217" t="str">
        <f t="shared" si="1598"/>
        <v xml:space="preserve"> </v>
      </c>
      <c r="AQ614" s="288"/>
      <c r="AR614" s="217"/>
      <c r="AS614" s="285"/>
      <c r="AT614" s="222"/>
      <c r="AU614" s="217" t="str">
        <f t="shared" si="1598"/>
        <v xml:space="preserve"> </v>
      </c>
      <c r="AV614" s="288"/>
      <c r="AW614" s="217"/>
      <c r="AX614" s="285"/>
      <c r="AY614" s="222"/>
      <c r="AZ614" s="217" t="str">
        <f t="shared" si="1598"/>
        <v xml:space="preserve"> </v>
      </c>
      <c r="BA614" s="288"/>
      <c r="BB614" s="217"/>
      <c r="BC614" s="285"/>
      <c r="BD614" s="222"/>
      <c r="BE614" s="217" t="str">
        <f t="shared" si="1598"/>
        <v xml:space="preserve"> </v>
      </c>
      <c r="BF614" s="288"/>
      <c r="BG614" s="217"/>
      <c r="BH614" s="285"/>
      <c r="BI614" s="222"/>
      <c r="BJ614" s="217" t="str">
        <f t="shared" si="1598"/>
        <v xml:space="preserve"> </v>
      </c>
      <c r="BK614" s="288"/>
      <c r="BL614" s="217"/>
      <c r="BM614" s="285"/>
      <c r="BN614" s="222"/>
      <c r="BO614" s="217" t="str">
        <f t="shared" si="1598"/>
        <v xml:space="preserve"> </v>
      </c>
      <c r="BP614" s="288"/>
      <c r="BQ614" s="217"/>
      <c r="BR614" s="285"/>
      <c r="BS614" s="222"/>
      <c r="BT614" s="217" t="str">
        <f t="shared" si="1598"/>
        <v xml:space="preserve"> </v>
      </c>
      <c r="BU614" s="288"/>
      <c r="BV614" s="217"/>
      <c r="BW614" s="285"/>
      <c r="BX614" s="222"/>
      <c r="BY614" s="217" t="str">
        <f t="shared" si="1599"/>
        <v xml:space="preserve"> </v>
      </c>
      <c r="BZ614" s="288"/>
      <c r="CA614" s="217"/>
      <c r="CB614" s="285"/>
      <c r="CC614" s="222"/>
      <c r="CD614" s="217" t="str">
        <f t="shared" si="1599"/>
        <v xml:space="preserve"> </v>
      </c>
      <c r="CE614" s="288"/>
      <c r="CF614" s="217"/>
      <c r="CG614" s="285"/>
      <c r="CH614" s="222"/>
      <c r="CI614" s="217" t="str">
        <f t="shared" si="1599"/>
        <v xml:space="preserve"> </v>
      </c>
      <c r="CJ614" s="288"/>
      <c r="CK614" s="217"/>
      <c r="CL614" s="285"/>
      <c r="CM614" s="222"/>
      <c r="CN614" s="217" t="str">
        <f t="shared" si="1599"/>
        <v xml:space="preserve"> </v>
      </c>
      <c r="CO614" s="288"/>
      <c r="CP614" s="217"/>
      <c r="CQ614" s="285"/>
      <c r="CR614" s="222"/>
      <c r="CS614" s="217" t="str">
        <f t="shared" si="1599"/>
        <v xml:space="preserve"> </v>
      </c>
      <c r="CT614" s="288"/>
      <c r="CU614" s="217"/>
      <c r="CV614" s="285"/>
      <c r="CW614" s="222"/>
      <c r="CX614" s="217" t="str">
        <f t="shared" si="1599"/>
        <v xml:space="preserve"> </v>
      </c>
      <c r="CY614" s="288"/>
      <c r="CZ614" s="217"/>
      <c r="DA614" s="285"/>
      <c r="DB614" s="222"/>
      <c r="DC614" s="217" t="str">
        <f t="shared" si="1599"/>
        <v xml:space="preserve"> </v>
      </c>
      <c r="DD614" s="288"/>
      <c r="DE614" s="217"/>
      <c r="DF614" s="285"/>
      <c r="DG614" s="222"/>
      <c r="DH614" s="217" t="str">
        <f t="shared" si="1599"/>
        <v xml:space="preserve"> </v>
      </c>
      <c r="DI614" s="288"/>
      <c r="DJ614" s="217"/>
      <c r="DK614" s="285"/>
      <c r="DL614" s="222"/>
      <c r="DM614" s="217" t="str">
        <f t="shared" si="1599"/>
        <v xml:space="preserve"> </v>
      </c>
      <c r="DN614" s="288"/>
      <c r="DO614" s="217"/>
      <c r="DP614" s="285"/>
      <c r="DQ614" s="222"/>
      <c r="DR614" s="217" t="str">
        <f t="shared" si="1599"/>
        <v xml:space="preserve"> </v>
      </c>
      <c r="DS614" s="288"/>
      <c r="DT614" s="217"/>
      <c r="DU614" s="285"/>
      <c r="DV614" s="222"/>
      <c r="DW614" s="217" t="str">
        <f t="shared" si="1599"/>
        <v xml:space="preserve"> </v>
      </c>
      <c r="DX614" s="288"/>
      <c r="DY614" s="217"/>
      <c r="DZ614" s="285"/>
      <c r="EA614" s="222"/>
      <c r="EB614" s="217" t="str">
        <f t="shared" si="1599"/>
        <v xml:space="preserve"> </v>
      </c>
      <c r="EC614" s="288"/>
      <c r="ED614" s="217"/>
      <c r="EE614" s="285"/>
      <c r="EF614" s="222"/>
      <c r="EG614" s="217" t="str">
        <f t="shared" si="1599"/>
        <v xml:space="preserve"> </v>
      </c>
      <c r="EH614" s="288"/>
      <c r="EI614" s="217"/>
      <c r="EJ614" s="285"/>
      <c r="EK614" s="222"/>
      <c r="EL614" s="217" t="str">
        <f t="shared" si="1600"/>
        <v xml:space="preserve"> </v>
      </c>
      <c r="EM614" s="288"/>
      <c r="EN614" s="217"/>
      <c r="EO614" s="285"/>
      <c r="EP614" s="222"/>
      <c r="EQ614" s="217" t="str">
        <f t="shared" si="1600"/>
        <v xml:space="preserve"> </v>
      </c>
      <c r="ER614" s="288"/>
      <c r="ES614" s="217"/>
      <c r="ET614" s="285"/>
      <c r="EU614" s="222"/>
      <c r="EV614" s="217" t="str">
        <f t="shared" si="1600"/>
        <v xml:space="preserve"> </v>
      </c>
      <c r="EW614" s="288"/>
      <c r="EX614" s="217"/>
      <c r="EY614" s="285"/>
      <c r="EZ614" s="222"/>
      <c r="FA614" s="217" t="str">
        <f t="shared" si="1600"/>
        <v xml:space="preserve"> </v>
      </c>
      <c r="FB614" s="288"/>
      <c r="FC614" s="217"/>
      <c r="FD614" s="285"/>
    </row>
    <row r="615" spans="1:160" ht="15" customHeight="1">
      <c r="A615" s="360"/>
      <c r="B615" s="402"/>
      <c r="C615" s="386"/>
      <c r="D615" s="279"/>
      <c r="E615" s="221" t="str">
        <f t="shared" si="1594"/>
        <v>PM</v>
      </c>
      <c r="F615" s="222"/>
      <c r="G615" s="217" t="str">
        <f t="shared" si="1593"/>
        <v xml:space="preserve"> </v>
      </c>
      <c r="H615" s="288"/>
      <c r="I615" s="217"/>
      <c r="J615" s="285"/>
      <c r="K615" s="222"/>
      <c r="L615" s="217" t="str">
        <f t="shared" si="1598"/>
        <v xml:space="preserve"> </v>
      </c>
      <c r="M615" s="288"/>
      <c r="N615" s="217"/>
      <c r="O615" s="285"/>
      <c r="P615" s="222"/>
      <c r="Q615" s="217" t="str">
        <f t="shared" si="1598"/>
        <v xml:space="preserve"> </v>
      </c>
      <c r="R615" s="288"/>
      <c r="S615" s="217"/>
      <c r="T615" s="285"/>
      <c r="U615" s="222"/>
      <c r="V615" s="217" t="str">
        <f t="shared" si="1598"/>
        <v xml:space="preserve"> </v>
      </c>
      <c r="W615" s="288"/>
      <c r="X615" s="217"/>
      <c r="Y615" s="285"/>
      <c r="Z615" s="222"/>
      <c r="AA615" s="217" t="str">
        <f t="shared" si="1598"/>
        <v xml:space="preserve"> </v>
      </c>
      <c r="AB615" s="288"/>
      <c r="AC615" s="217"/>
      <c r="AD615" s="285"/>
      <c r="AE615" s="222"/>
      <c r="AF615" s="217" t="str">
        <f t="shared" si="1598"/>
        <v xml:space="preserve"> </v>
      </c>
      <c r="AG615" s="288"/>
      <c r="AH615" s="217"/>
      <c r="AI615" s="285"/>
      <c r="AJ615" s="222"/>
      <c r="AK615" s="217" t="str">
        <f t="shared" si="1598"/>
        <v xml:space="preserve"> </v>
      </c>
      <c r="AL615" s="288"/>
      <c r="AM615" s="217"/>
      <c r="AN615" s="285"/>
      <c r="AO615" s="222"/>
      <c r="AP615" s="217" t="str">
        <f t="shared" si="1598"/>
        <v xml:space="preserve"> </v>
      </c>
      <c r="AQ615" s="288"/>
      <c r="AR615" s="217"/>
      <c r="AS615" s="285"/>
      <c r="AT615" s="222"/>
      <c r="AU615" s="217" t="str">
        <f t="shared" si="1598"/>
        <v xml:space="preserve"> </v>
      </c>
      <c r="AV615" s="288"/>
      <c r="AW615" s="217"/>
      <c r="AX615" s="285"/>
      <c r="AY615" s="222"/>
      <c r="AZ615" s="217" t="str">
        <f t="shared" si="1598"/>
        <v xml:space="preserve"> </v>
      </c>
      <c r="BA615" s="288"/>
      <c r="BB615" s="217"/>
      <c r="BC615" s="285"/>
      <c r="BD615" s="222"/>
      <c r="BE615" s="217" t="str">
        <f t="shared" si="1598"/>
        <v xml:space="preserve"> </v>
      </c>
      <c r="BF615" s="288"/>
      <c r="BG615" s="217"/>
      <c r="BH615" s="285"/>
      <c r="BI615" s="222"/>
      <c r="BJ615" s="217" t="str">
        <f t="shared" si="1598"/>
        <v xml:space="preserve"> </v>
      </c>
      <c r="BK615" s="288"/>
      <c r="BL615" s="217"/>
      <c r="BM615" s="285"/>
      <c r="BN615" s="222"/>
      <c r="BO615" s="217" t="str">
        <f t="shared" si="1598"/>
        <v xml:space="preserve"> </v>
      </c>
      <c r="BP615" s="288"/>
      <c r="BQ615" s="217"/>
      <c r="BR615" s="285"/>
      <c r="BS615" s="222"/>
      <c r="BT615" s="217" t="str">
        <f t="shared" si="1598"/>
        <v xml:space="preserve"> </v>
      </c>
      <c r="BU615" s="288"/>
      <c r="BV615" s="217"/>
      <c r="BW615" s="285"/>
      <c r="BX615" s="222"/>
      <c r="BY615" s="217" t="str">
        <f t="shared" si="1599"/>
        <v xml:space="preserve"> </v>
      </c>
      <c r="BZ615" s="288"/>
      <c r="CA615" s="217"/>
      <c r="CB615" s="285"/>
      <c r="CC615" s="222"/>
      <c r="CD615" s="217" t="str">
        <f t="shared" si="1599"/>
        <v xml:space="preserve"> </v>
      </c>
      <c r="CE615" s="288"/>
      <c r="CF615" s="217"/>
      <c r="CG615" s="285"/>
      <c r="CH615" s="222"/>
      <c r="CI615" s="217" t="str">
        <f t="shared" si="1599"/>
        <v xml:space="preserve"> </v>
      </c>
      <c r="CJ615" s="288"/>
      <c r="CK615" s="217"/>
      <c r="CL615" s="285"/>
      <c r="CM615" s="222"/>
      <c r="CN615" s="217" t="str">
        <f t="shared" si="1599"/>
        <v xml:space="preserve"> </v>
      </c>
      <c r="CO615" s="288"/>
      <c r="CP615" s="217"/>
      <c r="CQ615" s="285"/>
      <c r="CR615" s="222"/>
      <c r="CS615" s="217" t="str">
        <f t="shared" si="1599"/>
        <v xml:space="preserve"> </v>
      </c>
      <c r="CT615" s="288"/>
      <c r="CU615" s="217"/>
      <c r="CV615" s="285"/>
      <c r="CW615" s="222"/>
      <c r="CX615" s="217" t="str">
        <f t="shared" si="1599"/>
        <v xml:space="preserve"> </v>
      </c>
      <c r="CY615" s="288"/>
      <c r="CZ615" s="217"/>
      <c r="DA615" s="285"/>
      <c r="DB615" s="222"/>
      <c r="DC615" s="217" t="str">
        <f t="shared" si="1599"/>
        <v xml:space="preserve"> </v>
      </c>
      <c r="DD615" s="288"/>
      <c r="DE615" s="217"/>
      <c r="DF615" s="285"/>
      <c r="DG615" s="222"/>
      <c r="DH615" s="217" t="str">
        <f t="shared" si="1599"/>
        <v xml:space="preserve"> </v>
      </c>
      <c r="DI615" s="288"/>
      <c r="DJ615" s="217"/>
      <c r="DK615" s="285"/>
      <c r="DL615" s="222"/>
      <c r="DM615" s="217" t="str">
        <f t="shared" si="1599"/>
        <v xml:space="preserve"> </v>
      </c>
      <c r="DN615" s="288"/>
      <c r="DO615" s="217"/>
      <c r="DP615" s="285"/>
      <c r="DQ615" s="222"/>
      <c r="DR615" s="217" t="str">
        <f t="shared" si="1599"/>
        <v xml:space="preserve"> </v>
      </c>
      <c r="DS615" s="288"/>
      <c r="DT615" s="217"/>
      <c r="DU615" s="285"/>
      <c r="DV615" s="222"/>
      <c r="DW615" s="217" t="str">
        <f t="shared" si="1599"/>
        <v xml:space="preserve"> </v>
      </c>
      <c r="DX615" s="288"/>
      <c r="DY615" s="217"/>
      <c r="DZ615" s="285"/>
      <c r="EA615" s="222"/>
      <c r="EB615" s="217" t="str">
        <f t="shared" si="1599"/>
        <v xml:space="preserve"> </v>
      </c>
      <c r="EC615" s="288"/>
      <c r="ED615" s="217"/>
      <c r="EE615" s="285"/>
      <c r="EF615" s="222"/>
      <c r="EG615" s="217" t="str">
        <f t="shared" si="1599"/>
        <v xml:space="preserve"> </v>
      </c>
      <c r="EH615" s="288"/>
      <c r="EI615" s="217"/>
      <c r="EJ615" s="285"/>
      <c r="EK615" s="222"/>
      <c r="EL615" s="217" t="str">
        <f t="shared" si="1600"/>
        <v xml:space="preserve"> </v>
      </c>
      <c r="EM615" s="288"/>
      <c r="EN615" s="217"/>
      <c r="EO615" s="285"/>
      <c r="EP615" s="222"/>
      <c r="EQ615" s="217" t="str">
        <f t="shared" si="1600"/>
        <v xml:space="preserve"> </v>
      </c>
      <c r="ER615" s="288"/>
      <c r="ES615" s="217"/>
      <c r="ET615" s="285"/>
      <c r="EU615" s="222"/>
      <c r="EV615" s="217" t="str">
        <f t="shared" si="1600"/>
        <v xml:space="preserve"> </v>
      </c>
      <c r="EW615" s="288"/>
      <c r="EX615" s="217"/>
      <c r="EY615" s="285"/>
      <c r="EZ615" s="222"/>
      <c r="FA615" s="217" t="str">
        <f t="shared" si="1600"/>
        <v xml:space="preserve"> </v>
      </c>
      <c r="FB615" s="288"/>
      <c r="FC615" s="217"/>
      <c r="FD615" s="285"/>
    </row>
    <row r="616" spans="1:160" ht="15" customHeight="1">
      <c r="A616" s="360">
        <f>IF($A614+1=8,1, $A614+1)</f>
        <v>7</v>
      </c>
      <c r="B616" s="402"/>
      <c r="C616" s="386">
        <f>C614+1</f>
        <v>43394</v>
      </c>
      <c r="D616" s="278" t="s">
        <v>80</v>
      </c>
      <c r="E616" s="221" t="str">
        <f t="shared" si="1594"/>
        <v>AM</v>
      </c>
      <c r="F616" s="222"/>
      <c r="G616" s="217" t="str">
        <f t="shared" si="1593"/>
        <v xml:space="preserve"> </v>
      </c>
      <c r="H616" s="288"/>
      <c r="I616" s="217"/>
      <c r="J616" s="285"/>
      <c r="K616" s="222"/>
      <c r="L616" s="217" t="str">
        <f t="shared" si="1598"/>
        <v xml:space="preserve"> </v>
      </c>
      <c r="M616" s="288"/>
      <c r="N616" s="217"/>
      <c r="O616" s="285"/>
      <c r="P616" s="222"/>
      <c r="Q616" s="217" t="str">
        <f t="shared" si="1598"/>
        <v xml:space="preserve"> </v>
      </c>
      <c r="R616" s="288"/>
      <c r="S616" s="217"/>
      <c r="T616" s="285"/>
      <c r="U616" s="222"/>
      <c r="V616" s="217" t="str">
        <f t="shared" si="1598"/>
        <v xml:space="preserve"> </v>
      </c>
      <c r="W616" s="288"/>
      <c r="X616" s="217"/>
      <c r="Y616" s="285"/>
      <c r="Z616" s="222"/>
      <c r="AA616" s="217" t="str">
        <f t="shared" si="1598"/>
        <v xml:space="preserve"> </v>
      </c>
      <c r="AB616" s="288"/>
      <c r="AC616" s="217"/>
      <c r="AD616" s="285"/>
      <c r="AE616" s="222"/>
      <c r="AF616" s="217" t="str">
        <f t="shared" si="1598"/>
        <v xml:space="preserve"> </v>
      </c>
      <c r="AG616" s="288"/>
      <c r="AH616" s="217"/>
      <c r="AI616" s="285"/>
      <c r="AJ616" s="222"/>
      <c r="AK616" s="217" t="str">
        <f t="shared" si="1598"/>
        <v xml:space="preserve"> </v>
      </c>
      <c r="AL616" s="288"/>
      <c r="AM616" s="217"/>
      <c r="AN616" s="285"/>
      <c r="AO616" s="222"/>
      <c r="AP616" s="217" t="str">
        <f t="shared" si="1598"/>
        <v xml:space="preserve"> </v>
      </c>
      <c r="AQ616" s="288"/>
      <c r="AR616" s="217"/>
      <c r="AS616" s="285"/>
      <c r="AT616" s="222"/>
      <c r="AU616" s="217" t="str">
        <f t="shared" si="1598"/>
        <v xml:space="preserve"> </v>
      </c>
      <c r="AV616" s="288"/>
      <c r="AW616" s="217"/>
      <c r="AX616" s="285"/>
      <c r="AY616" s="222"/>
      <c r="AZ616" s="217" t="str">
        <f t="shared" si="1598"/>
        <v xml:space="preserve"> </v>
      </c>
      <c r="BA616" s="288"/>
      <c r="BB616" s="217"/>
      <c r="BC616" s="285"/>
      <c r="BD616" s="222"/>
      <c r="BE616" s="217" t="str">
        <f t="shared" si="1598"/>
        <v xml:space="preserve"> </v>
      </c>
      <c r="BF616" s="288"/>
      <c r="BG616" s="217"/>
      <c r="BH616" s="285"/>
      <c r="BI616" s="222"/>
      <c r="BJ616" s="217" t="str">
        <f t="shared" si="1598"/>
        <v xml:space="preserve"> </v>
      </c>
      <c r="BK616" s="288"/>
      <c r="BL616" s="217"/>
      <c r="BM616" s="285"/>
      <c r="BN616" s="222"/>
      <c r="BO616" s="217" t="str">
        <f t="shared" si="1598"/>
        <v xml:space="preserve"> </v>
      </c>
      <c r="BP616" s="288"/>
      <c r="BQ616" s="217"/>
      <c r="BR616" s="285"/>
      <c r="BS616" s="222"/>
      <c r="BT616" s="217" t="str">
        <f t="shared" si="1598"/>
        <v xml:space="preserve"> </v>
      </c>
      <c r="BU616" s="288"/>
      <c r="BV616" s="217"/>
      <c r="BW616" s="285"/>
      <c r="BX616" s="222"/>
      <c r="BY616" s="217" t="str">
        <f t="shared" si="1599"/>
        <v xml:space="preserve"> </v>
      </c>
      <c r="BZ616" s="288"/>
      <c r="CA616" s="217"/>
      <c r="CB616" s="285"/>
      <c r="CC616" s="222"/>
      <c r="CD616" s="217" t="str">
        <f t="shared" si="1599"/>
        <v xml:space="preserve"> </v>
      </c>
      <c r="CE616" s="288"/>
      <c r="CF616" s="217"/>
      <c r="CG616" s="285"/>
      <c r="CH616" s="222"/>
      <c r="CI616" s="217" t="str">
        <f t="shared" si="1599"/>
        <v xml:space="preserve"> </v>
      </c>
      <c r="CJ616" s="288"/>
      <c r="CK616" s="217"/>
      <c r="CL616" s="285"/>
      <c r="CM616" s="222"/>
      <c r="CN616" s="217" t="str">
        <f t="shared" si="1599"/>
        <v xml:space="preserve"> </v>
      </c>
      <c r="CO616" s="288"/>
      <c r="CP616" s="217"/>
      <c r="CQ616" s="285"/>
      <c r="CR616" s="222"/>
      <c r="CS616" s="217" t="str">
        <f t="shared" si="1599"/>
        <v xml:space="preserve"> </v>
      </c>
      <c r="CT616" s="288"/>
      <c r="CU616" s="217"/>
      <c r="CV616" s="285"/>
      <c r="CW616" s="222"/>
      <c r="CX616" s="217" t="str">
        <f t="shared" si="1599"/>
        <v xml:space="preserve"> </v>
      </c>
      <c r="CY616" s="288"/>
      <c r="CZ616" s="217"/>
      <c r="DA616" s="285"/>
      <c r="DB616" s="222"/>
      <c r="DC616" s="217" t="str">
        <f t="shared" si="1599"/>
        <v xml:space="preserve"> </v>
      </c>
      <c r="DD616" s="288"/>
      <c r="DE616" s="217"/>
      <c r="DF616" s="285"/>
      <c r="DG616" s="222"/>
      <c r="DH616" s="217" t="str">
        <f t="shared" si="1599"/>
        <v xml:space="preserve"> </v>
      </c>
      <c r="DI616" s="288"/>
      <c r="DJ616" s="217"/>
      <c r="DK616" s="285"/>
      <c r="DL616" s="222"/>
      <c r="DM616" s="217" t="str">
        <f t="shared" si="1599"/>
        <v xml:space="preserve"> </v>
      </c>
      <c r="DN616" s="288"/>
      <c r="DO616" s="217"/>
      <c r="DP616" s="285"/>
      <c r="DQ616" s="222"/>
      <c r="DR616" s="217" t="str">
        <f t="shared" si="1599"/>
        <v xml:space="preserve"> </v>
      </c>
      <c r="DS616" s="288"/>
      <c r="DT616" s="217"/>
      <c r="DU616" s="285"/>
      <c r="DV616" s="222"/>
      <c r="DW616" s="217" t="str">
        <f t="shared" si="1599"/>
        <v xml:space="preserve"> </v>
      </c>
      <c r="DX616" s="288"/>
      <c r="DY616" s="217"/>
      <c r="DZ616" s="285"/>
      <c r="EA616" s="222"/>
      <c r="EB616" s="217" t="str">
        <f t="shared" si="1599"/>
        <v xml:space="preserve"> </v>
      </c>
      <c r="EC616" s="288"/>
      <c r="ED616" s="217"/>
      <c r="EE616" s="285"/>
      <c r="EF616" s="222"/>
      <c r="EG616" s="217" t="str">
        <f t="shared" si="1599"/>
        <v xml:space="preserve"> </v>
      </c>
      <c r="EH616" s="288"/>
      <c r="EI616" s="217"/>
      <c r="EJ616" s="285"/>
      <c r="EK616" s="222"/>
      <c r="EL616" s="217" t="str">
        <f t="shared" si="1600"/>
        <v xml:space="preserve"> </v>
      </c>
      <c r="EM616" s="288"/>
      <c r="EN616" s="217"/>
      <c r="EO616" s="285"/>
      <c r="EP616" s="222"/>
      <c r="EQ616" s="217" t="str">
        <f t="shared" si="1600"/>
        <v xml:space="preserve"> </v>
      </c>
      <c r="ER616" s="288"/>
      <c r="ES616" s="217"/>
      <c r="ET616" s="285"/>
      <c r="EU616" s="222"/>
      <c r="EV616" s="217" t="str">
        <f t="shared" si="1600"/>
        <v xml:space="preserve"> </v>
      </c>
      <c r="EW616" s="288"/>
      <c r="EX616" s="217"/>
      <c r="EY616" s="285"/>
      <c r="EZ616" s="222"/>
      <c r="FA616" s="217" t="str">
        <f t="shared" si="1600"/>
        <v xml:space="preserve"> </v>
      </c>
      <c r="FB616" s="288"/>
      <c r="FC616" s="217"/>
      <c r="FD616" s="285"/>
    </row>
    <row r="617" spans="1:160" ht="15" customHeight="1">
      <c r="A617" s="360"/>
      <c r="B617" s="402"/>
      <c r="C617" s="386"/>
      <c r="D617" s="279"/>
      <c r="E617" s="221" t="str">
        <f t="shared" si="1594"/>
        <v>PM</v>
      </c>
      <c r="F617" s="222"/>
      <c r="G617" s="217" t="str">
        <f t="shared" si="1593"/>
        <v xml:space="preserve"> </v>
      </c>
      <c r="H617" s="288"/>
      <c r="I617" s="217"/>
      <c r="J617" s="285"/>
      <c r="K617" s="222"/>
      <c r="L617" s="217" t="str">
        <f t="shared" si="1598"/>
        <v xml:space="preserve"> </v>
      </c>
      <c r="M617" s="288"/>
      <c r="N617" s="217"/>
      <c r="O617" s="285"/>
      <c r="P617" s="222"/>
      <c r="Q617" s="217" t="str">
        <f t="shared" si="1598"/>
        <v xml:space="preserve"> </v>
      </c>
      <c r="R617" s="288"/>
      <c r="S617" s="217"/>
      <c r="T617" s="285"/>
      <c r="U617" s="222"/>
      <c r="V617" s="217" t="str">
        <f t="shared" si="1598"/>
        <v xml:space="preserve"> </v>
      </c>
      <c r="W617" s="288"/>
      <c r="X617" s="217"/>
      <c r="Y617" s="285"/>
      <c r="Z617" s="222"/>
      <c r="AA617" s="217" t="str">
        <f t="shared" si="1598"/>
        <v xml:space="preserve"> </v>
      </c>
      <c r="AB617" s="288"/>
      <c r="AC617" s="217"/>
      <c r="AD617" s="285"/>
      <c r="AE617" s="222"/>
      <c r="AF617" s="217" t="str">
        <f t="shared" si="1598"/>
        <v xml:space="preserve"> </v>
      </c>
      <c r="AG617" s="288"/>
      <c r="AH617" s="217"/>
      <c r="AI617" s="285"/>
      <c r="AJ617" s="222"/>
      <c r="AK617" s="217" t="str">
        <f t="shared" si="1598"/>
        <v xml:space="preserve"> </v>
      </c>
      <c r="AL617" s="288"/>
      <c r="AM617" s="217"/>
      <c r="AN617" s="285"/>
      <c r="AO617" s="222"/>
      <c r="AP617" s="217" t="str">
        <f t="shared" si="1598"/>
        <v xml:space="preserve"> </v>
      </c>
      <c r="AQ617" s="288"/>
      <c r="AR617" s="217"/>
      <c r="AS617" s="285"/>
      <c r="AT617" s="222"/>
      <c r="AU617" s="217" t="str">
        <f t="shared" si="1598"/>
        <v xml:space="preserve"> </v>
      </c>
      <c r="AV617" s="288"/>
      <c r="AW617" s="217"/>
      <c r="AX617" s="285"/>
      <c r="AY617" s="222"/>
      <c r="AZ617" s="217" t="str">
        <f t="shared" si="1598"/>
        <v xml:space="preserve"> </v>
      </c>
      <c r="BA617" s="288"/>
      <c r="BB617" s="217"/>
      <c r="BC617" s="285"/>
      <c r="BD617" s="222"/>
      <c r="BE617" s="217" t="str">
        <f t="shared" si="1598"/>
        <v xml:space="preserve"> </v>
      </c>
      <c r="BF617" s="288"/>
      <c r="BG617" s="217"/>
      <c r="BH617" s="285"/>
      <c r="BI617" s="222"/>
      <c r="BJ617" s="217" t="str">
        <f t="shared" si="1598"/>
        <v xml:space="preserve"> </v>
      </c>
      <c r="BK617" s="288"/>
      <c r="BL617" s="217"/>
      <c r="BM617" s="285"/>
      <c r="BN617" s="222"/>
      <c r="BO617" s="217" t="str">
        <f t="shared" si="1598"/>
        <v xml:space="preserve"> </v>
      </c>
      <c r="BP617" s="288"/>
      <c r="BQ617" s="217"/>
      <c r="BR617" s="285"/>
      <c r="BS617" s="222"/>
      <c r="BT617" s="217" t="str">
        <f t="shared" si="1598"/>
        <v xml:space="preserve"> </v>
      </c>
      <c r="BU617" s="288"/>
      <c r="BV617" s="217"/>
      <c r="BW617" s="285"/>
      <c r="BX617" s="222"/>
      <c r="BY617" s="217" t="str">
        <f t="shared" si="1599"/>
        <v xml:space="preserve"> </v>
      </c>
      <c r="BZ617" s="288"/>
      <c r="CA617" s="217"/>
      <c r="CB617" s="285"/>
      <c r="CC617" s="222"/>
      <c r="CD617" s="217" t="str">
        <f t="shared" si="1599"/>
        <v xml:space="preserve"> </v>
      </c>
      <c r="CE617" s="288"/>
      <c r="CF617" s="217"/>
      <c r="CG617" s="285"/>
      <c r="CH617" s="222"/>
      <c r="CI617" s="217" t="str">
        <f t="shared" si="1599"/>
        <v xml:space="preserve"> </v>
      </c>
      <c r="CJ617" s="288"/>
      <c r="CK617" s="217"/>
      <c r="CL617" s="285"/>
      <c r="CM617" s="222"/>
      <c r="CN617" s="217" t="str">
        <f t="shared" si="1599"/>
        <v xml:space="preserve"> </v>
      </c>
      <c r="CO617" s="288"/>
      <c r="CP617" s="217"/>
      <c r="CQ617" s="285"/>
      <c r="CR617" s="222"/>
      <c r="CS617" s="217" t="str">
        <f t="shared" si="1599"/>
        <v xml:space="preserve"> </v>
      </c>
      <c r="CT617" s="288"/>
      <c r="CU617" s="217"/>
      <c r="CV617" s="285"/>
      <c r="CW617" s="222"/>
      <c r="CX617" s="217" t="str">
        <f t="shared" si="1599"/>
        <v xml:space="preserve"> </v>
      </c>
      <c r="CY617" s="288"/>
      <c r="CZ617" s="217"/>
      <c r="DA617" s="285"/>
      <c r="DB617" s="222"/>
      <c r="DC617" s="217" t="str">
        <f t="shared" si="1599"/>
        <v xml:space="preserve"> </v>
      </c>
      <c r="DD617" s="288"/>
      <c r="DE617" s="217"/>
      <c r="DF617" s="285"/>
      <c r="DG617" s="222"/>
      <c r="DH617" s="217" t="str">
        <f t="shared" si="1599"/>
        <v xml:space="preserve"> </v>
      </c>
      <c r="DI617" s="288"/>
      <c r="DJ617" s="217"/>
      <c r="DK617" s="285"/>
      <c r="DL617" s="222"/>
      <c r="DM617" s="217" t="str">
        <f t="shared" si="1599"/>
        <v xml:space="preserve"> </v>
      </c>
      <c r="DN617" s="288"/>
      <c r="DO617" s="217"/>
      <c r="DP617" s="285"/>
      <c r="DQ617" s="222"/>
      <c r="DR617" s="217" t="str">
        <f t="shared" si="1599"/>
        <v xml:space="preserve"> </v>
      </c>
      <c r="DS617" s="288"/>
      <c r="DT617" s="217"/>
      <c r="DU617" s="285"/>
      <c r="DV617" s="222"/>
      <c r="DW617" s="217" t="str">
        <f t="shared" si="1599"/>
        <v xml:space="preserve"> </v>
      </c>
      <c r="DX617" s="288"/>
      <c r="DY617" s="217"/>
      <c r="DZ617" s="285"/>
      <c r="EA617" s="222"/>
      <c r="EB617" s="217" t="str">
        <f t="shared" si="1599"/>
        <v xml:space="preserve"> </v>
      </c>
      <c r="EC617" s="288"/>
      <c r="ED617" s="217"/>
      <c r="EE617" s="285"/>
      <c r="EF617" s="222"/>
      <c r="EG617" s="217" t="str">
        <f t="shared" si="1599"/>
        <v xml:space="preserve"> </v>
      </c>
      <c r="EH617" s="288"/>
      <c r="EI617" s="217"/>
      <c r="EJ617" s="285"/>
      <c r="EK617" s="222"/>
      <c r="EL617" s="217" t="str">
        <f t="shared" si="1600"/>
        <v xml:space="preserve"> </v>
      </c>
      <c r="EM617" s="288"/>
      <c r="EN617" s="217"/>
      <c r="EO617" s="285"/>
      <c r="EP617" s="222"/>
      <c r="EQ617" s="217" t="str">
        <f t="shared" si="1600"/>
        <v xml:space="preserve"> </v>
      </c>
      <c r="ER617" s="288"/>
      <c r="ES617" s="217"/>
      <c r="ET617" s="285"/>
      <c r="EU617" s="222"/>
      <c r="EV617" s="217" t="str">
        <f t="shared" si="1600"/>
        <v xml:space="preserve"> </v>
      </c>
      <c r="EW617" s="288"/>
      <c r="EX617" s="217"/>
      <c r="EY617" s="285"/>
      <c r="EZ617" s="222"/>
      <c r="FA617" s="217" t="str">
        <f t="shared" si="1600"/>
        <v xml:space="preserve"> </v>
      </c>
      <c r="FB617" s="288"/>
      <c r="FC617" s="217"/>
      <c r="FD617" s="285"/>
    </row>
    <row r="618" spans="1:160" ht="15" customHeight="1">
      <c r="A618" s="361">
        <f>IF($A616+1=8,1, $A616+1)</f>
        <v>1</v>
      </c>
      <c r="B618" s="401"/>
      <c r="C618" s="385">
        <f>C616+1</f>
        <v>43395</v>
      </c>
      <c r="D618" s="275" t="s">
        <v>74</v>
      </c>
      <c r="E618" s="11" t="str">
        <f t="shared" si="1594"/>
        <v>AM</v>
      </c>
      <c r="F618" s="156"/>
      <c r="G618" s="155" t="str">
        <f t="shared" si="1593"/>
        <v xml:space="preserve"> </v>
      </c>
      <c r="H618" s="287"/>
      <c r="I618" s="155"/>
      <c r="J618" s="286"/>
      <c r="K618" s="156"/>
      <c r="L618" s="155" t="str">
        <f t="shared" si="1598"/>
        <v xml:space="preserve"> </v>
      </c>
      <c r="M618" s="287"/>
      <c r="N618" s="155"/>
      <c r="O618" s="286"/>
      <c r="P618" s="156"/>
      <c r="Q618" s="155" t="str">
        <f t="shared" si="1598"/>
        <v xml:space="preserve"> </v>
      </c>
      <c r="R618" s="287"/>
      <c r="S618" s="155"/>
      <c r="T618" s="286"/>
      <c r="U618" s="156"/>
      <c r="V618" s="155" t="str">
        <f t="shared" si="1598"/>
        <v xml:space="preserve"> </v>
      </c>
      <c r="W618" s="287"/>
      <c r="X618" s="155"/>
      <c r="Y618" s="286"/>
      <c r="Z618" s="156"/>
      <c r="AA618" s="155" t="str">
        <f t="shared" si="1598"/>
        <v xml:space="preserve"> </v>
      </c>
      <c r="AB618" s="287"/>
      <c r="AC618" s="155"/>
      <c r="AD618" s="286"/>
      <c r="AE618" s="156"/>
      <c r="AF618" s="155" t="str">
        <f t="shared" si="1598"/>
        <v xml:space="preserve"> </v>
      </c>
      <c r="AG618" s="287"/>
      <c r="AH618" s="155"/>
      <c r="AI618" s="286"/>
      <c r="AJ618" s="156"/>
      <c r="AK618" s="155" t="str">
        <f t="shared" si="1598"/>
        <v xml:space="preserve"> </v>
      </c>
      <c r="AL618" s="287"/>
      <c r="AM618" s="155"/>
      <c r="AN618" s="286"/>
      <c r="AO618" s="156"/>
      <c r="AP618" s="155" t="str">
        <f t="shared" si="1598"/>
        <v xml:space="preserve"> </v>
      </c>
      <c r="AQ618" s="287"/>
      <c r="AR618" s="155"/>
      <c r="AS618" s="286"/>
      <c r="AT618" s="156"/>
      <c r="AU618" s="155" t="str">
        <f t="shared" si="1598"/>
        <v xml:space="preserve"> </v>
      </c>
      <c r="AV618" s="287"/>
      <c r="AW618" s="155"/>
      <c r="AX618" s="286"/>
      <c r="AY618" s="156"/>
      <c r="AZ618" s="155" t="str">
        <f t="shared" si="1598"/>
        <v xml:space="preserve"> </v>
      </c>
      <c r="BA618" s="287"/>
      <c r="BB618" s="155"/>
      <c r="BC618" s="286"/>
      <c r="BD618" s="156"/>
      <c r="BE618" s="155" t="str">
        <f t="shared" si="1598"/>
        <v xml:space="preserve"> </v>
      </c>
      <c r="BF618" s="287"/>
      <c r="BG618" s="155"/>
      <c r="BH618" s="286"/>
      <c r="BI618" s="156"/>
      <c r="BJ618" s="155" t="str">
        <f t="shared" si="1598"/>
        <v xml:space="preserve"> </v>
      </c>
      <c r="BK618" s="287"/>
      <c r="BL618" s="155"/>
      <c r="BM618" s="286"/>
      <c r="BN618" s="156"/>
      <c r="BO618" s="155" t="str">
        <f t="shared" si="1598"/>
        <v xml:space="preserve"> </v>
      </c>
      <c r="BP618" s="287"/>
      <c r="BQ618" s="155"/>
      <c r="BR618" s="286"/>
      <c r="BS618" s="156"/>
      <c r="BT618" s="155" t="str">
        <f t="shared" si="1598"/>
        <v xml:space="preserve"> </v>
      </c>
      <c r="BU618" s="287"/>
      <c r="BV618" s="155"/>
      <c r="BW618" s="286"/>
      <c r="BX618" s="156"/>
      <c r="BY618" s="155" t="str">
        <f t="shared" si="1599"/>
        <v xml:space="preserve"> </v>
      </c>
      <c r="BZ618" s="287"/>
      <c r="CA618" s="155"/>
      <c r="CB618" s="286"/>
      <c r="CC618" s="156"/>
      <c r="CD618" s="155" t="str">
        <f t="shared" si="1599"/>
        <v xml:space="preserve"> </v>
      </c>
      <c r="CE618" s="287"/>
      <c r="CF618" s="155"/>
      <c r="CG618" s="286"/>
      <c r="CH618" s="156"/>
      <c r="CI618" s="155" t="str">
        <f t="shared" si="1599"/>
        <v xml:space="preserve"> </v>
      </c>
      <c r="CJ618" s="287"/>
      <c r="CK618" s="155"/>
      <c r="CL618" s="286"/>
      <c r="CM618" s="156"/>
      <c r="CN618" s="155" t="str">
        <f t="shared" si="1599"/>
        <v xml:space="preserve"> </v>
      </c>
      <c r="CO618" s="287"/>
      <c r="CP618" s="155"/>
      <c r="CQ618" s="286"/>
      <c r="CR618" s="156"/>
      <c r="CS618" s="155" t="str">
        <f t="shared" si="1599"/>
        <v xml:space="preserve"> </v>
      </c>
      <c r="CT618" s="287"/>
      <c r="CU618" s="155"/>
      <c r="CV618" s="286"/>
      <c r="CW618" s="156"/>
      <c r="CX618" s="155" t="str">
        <f t="shared" si="1599"/>
        <v xml:space="preserve"> </v>
      </c>
      <c r="CY618" s="287"/>
      <c r="CZ618" s="155"/>
      <c r="DA618" s="286"/>
      <c r="DB618" s="156"/>
      <c r="DC618" s="155" t="str">
        <f t="shared" si="1599"/>
        <v xml:space="preserve"> </v>
      </c>
      <c r="DD618" s="287"/>
      <c r="DE618" s="155"/>
      <c r="DF618" s="286"/>
      <c r="DG618" s="156"/>
      <c r="DH618" s="155" t="str">
        <f t="shared" si="1599"/>
        <v xml:space="preserve"> </v>
      </c>
      <c r="DI618" s="287"/>
      <c r="DJ618" s="155"/>
      <c r="DK618" s="286"/>
      <c r="DL618" s="156"/>
      <c r="DM618" s="155" t="str">
        <f t="shared" si="1599"/>
        <v xml:space="preserve"> </v>
      </c>
      <c r="DN618" s="287"/>
      <c r="DO618" s="155"/>
      <c r="DP618" s="286"/>
      <c r="DQ618" s="156"/>
      <c r="DR618" s="155" t="str">
        <f t="shared" si="1599"/>
        <v xml:space="preserve"> </v>
      </c>
      <c r="DS618" s="287"/>
      <c r="DT618" s="155"/>
      <c r="DU618" s="286"/>
      <c r="DV618" s="156"/>
      <c r="DW618" s="155" t="str">
        <f t="shared" si="1599"/>
        <v xml:space="preserve"> </v>
      </c>
      <c r="DX618" s="287"/>
      <c r="DY618" s="155"/>
      <c r="DZ618" s="286"/>
      <c r="EA618" s="156"/>
      <c r="EB618" s="155" t="str">
        <f t="shared" si="1599"/>
        <v xml:space="preserve"> </v>
      </c>
      <c r="EC618" s="287"/>
      <c r="ED618" s="155"/>
      <c r="EE618" s="286"/>
      <c r="EF618" s="156"/>
      <c r="EG618" s="155" t="str">
        <f t="shared" si="1599"/>
        <v xml:space="preserve"> </v>
      </c>
      <c r="EH618" s="287"/>
      <c r="EI618" s="155"/>
      <c r="EJ618" s="286"/>
      <c r="EK618" s="156"/>
      <c r="EL618" s="155" t="str">
        <f t="shared" si="1600"/>
        <v xml:space="preserve"> </v>
      </c>
      <c r="EM618" s="287"/>
      <c r="EN618" s="155"/>
      <c r="EO618" s="286"/>
      <c r="EP618" s="156"/>
      <c r="EQ618" s="155" t="str">
        <f t="shared" si="1600"/>
        <v xml:space="preserve"> </v>
      </c>
      <c r="ER618" s="287"/>
      <c r="ES618" s="155"/>
      <c r="ET618" s="286"/>
      <c r="EU618" s="156"/>
      <c r="EV618" s="155" t="str">
        <f t="shared" si="1600"/>
        <v xml:space="preserve"> </v>
      </c>
      <c r="EW618" s="287"/>
      <c r="EX618" s="155"/>
      <c r="EY618" s="286"/>
      <c r="EZ618" s="156"/>
      <c r="FA618" s="155" t="str">
        <f t="shared" si="1600"/>
        <v xml:space="preserve"> </v>
      </c>
      <c r="FB618" s="287"/>
      <c r="FC618" s="155"/>
      <c r="FD618" s="286"/>
    </row>
    <row r="619" spans="1:160" ht="15" customHeight="1">
      <c r="A619" s="361"/>
      <c r="B619" s="401"/>
      <c r="C619" s="385"/>
      <c r="D619" s="277"/>
      <c r="E619" s="11" t="str">
        <f t="shared" si="1594"/>
        <v>PM</v>
      </c>
      <c r="F619" s="156"/>
      <c r="G619" s="155" t="str">
        <f t="shared" si="1593"/>
        <v xml:space="preserve"> </v>
      </c>
      <c r="H619" s="287"/>
      <c r="I619" s="155"/>
      <c r="J619" s="286"/>
      <c r="K619" s="156"/>
      <c r="L619" s="155" t="str">
        <f t="shared" si="1598"/>
        <v xml:space="preserve"> </v>
      </c>
      <c r="M619" s="287"/>
      <c r="N619" s="155"/>
      <c r="O619" s="286"/>
      <c r="P619" s="156"/>
      <c r="Q619" s="155" t="str">
        <f t="shared" si="1598"/>
        <v xml:space="preserve"> </v>
      </c>
      <c r="R619" s="287"/>
      <c r="S619" s="155"/>
      <c r="T619" s="286"/>
      <c r="U619" s="156"/>
      <c r="V619" s="155" t="str">
        <f t="shared" si="1598"/>
        <v xml:space="preserve"> </v>
      </c>
      <c r="W619" s="287"/>
      <c r="X619" s="155"/>
      <c r="Y619" s="286"/>
      <c r="Z619" s="156"/>
      <c r="AA619" s="155" t="str">
        <f t="shared" si="1598"/>
        <v xml:space="preserve"> </v>
      </c>
      <c r="AB619" s="287"/>
      <c r="AC619" s="155"/>
      <c r="AD619" s="286"/>
      <c r="AE619" s="156"/>
      <c r="AF619" s="155" t="str">
        <f t="shared" si="1598"/>
        <v xml:space="preserve"> </v>
      </c>
      <c r="AG619" s="287"/>
      <c r="AH619" s="155"/>
      <c r="AI619" s="286"/>
      <c r="AJ619" s="156"/>
      <c r="AK619" s="155" t="str">
        <f t="shared" si="1598"/>
        <v xml:space="preserve"> </v>
      </c>
      <c r="AL619" s="287"/>
      <c r="AM619" s="155"/>
      <c r="AN619" s="286"/>
      <c r="AO619" s="156"/>
      <c r="AP619" s="155" t="str">
        <f t="shared" si="1598"/>
        <v xml:space="preserve"> </v>
      </c>
      <c r="AQ619" s="287"/>
      <c r="AR619" s="155"/>
      <c r="AS619" s="286"/>
      <c r="AT619" s="156"/>
      <c r="AU619" s="155" t="str">
        <f t="shared" si="1598"/>
        <v xml:space="preserve"> </v>
      </c>
      <c r="AV619" s="287"/>
      <c r="AW619" s="155"/>
      <c r="AX619" s="286"/>
      <c r="AY619" s="156"/>
      <c r="AZ619" s="155" t="str">
        <f t="shared" si="1598"/>
        <v xml:space="preserve"> </v>
      </c>
      <c r="BA619" s="287"/>
      <c r="BB619" s="155"/>
      <c r="BC619" s="286"/>
      <c r="BD619" s="156"/>
      <c r="BE619" s="155" t="str">
        <f t="shared" si="1598"/>
        <v xml:space="preserve"> </v>
      </c>
      <c r="BF619" s="287"/>
      <c r="BG619" s="155"/>
      <c r="BH619" s="286"/>
      <c r="BI619" s="156"/>
      <c r="BJ619" s="155" t="str">
        <f t="shared" si="1598"/>
        <v xml:space="preserve"> </v>
      </c>
      <c r="BK619" s="287"/>
      <c r="BL619" s="155"/>
      <c r="BM619" s="286"/>
      <c r="BN619" s="156"/>
      <c r="BO619" s="155" t="str">
        <f t="shared" si="1598"/>
        <v xml:space="preserve"> </v>
      </c>
      <c r="BP619" s="287"/>
      <c r="BQ619" s="155"/>
      <c r="BR619" s="286"/>
      <c r="BS619" s="156"/>
      <c r="BT619" s="155" t="str">
        <f t="shared" si="1598"/>
        <v xml:space="preserve"> </v>
      </c>
      <c r="BU619" s="287"/>
      <c r="BV619" s="155"/>
      <c r="BW619" s="286"/>
      <c r="BX619" s="156"/>
      <c r="BY619" s="155" t="str">
        <f t="shared" si="1599"/>
        <v xml:space="preserve"> </v>
      </c>
      <c r="BZ619" s="287"/>
      <c r="CA619" s="155"/>
      <c r="CB619" s="286"/>
      <c r="CC619" s="156"/>
      <c r="CD619" s="155" t="str">
        <f t="shared" si="1599"/>
        <v xml:space="preserve"> </v>
      </c>
      <c r="CE619" s="287"/>
      <c r="CF619" s="155"/>
      <c r="CG619" s="286"/>
      <c r="CH619" s="156"/>
      <c r="CI619" s="155" t="str">
        <f t="shared" si="1599"/>
        <v xml:space="preserve"> </v>
      </c>
      <c r="CJ619" s="287"/>
      <c r="CK619" s="155"/>
      <c r="CL619" s="286"/>
      <c r="CM619" s="156"/>
      <c r="CN619" s="155" t="str">
        <f t="shared" si="1599"/>
        <v xml:space="preserve"> </v>
      </c>
      <c r="CO619" s="287"/>
      <c r="CP619" s="155"/>
      <c r="CQ619" s="286"/>
      <c r="CR619" s="156"/>
      <c r="CS619" s="155" t="str">
        <f t="shared" si="1599"/>
        <v xml:space="preserve"> </v>
      </c>
      <c r="CT619" s="287"/>
      <c r="CU619" s="155"/>
      <c r="CV619" s="286"/>
      <c r="CW619" s="156"/>
      <c r="CX619" s="155" t="str">
        <f t="shared" si="1599"/>
        <v xml:space="preserve"> </v>
      </c>
      <c r="CY619" s="287"/>
      <c r="CZ619" s="155"/>
      <c r="DA619" s="286"/>
      <c r="DB619" s="156"/>
      <c r="DC619" s="155" t="str">
        <f t="shared" si="1599"/>
        <v xml:space="preserve"> </v>
      </c>
      <c r="DD619" s="287"/>
      <c r="DE619" s="155"/>
      <c r="DF619" s="286"/>
      <c r="DG619" s="156"/>
      <c r="DH619" s="155" t="str">
        <f t="shared" si="1599"/>
        <v xml:space="preserve"> </v>
      </c>
      <c r="DI619" s="287"/>
      <c r="DJ619" s="155"/>
      <c r="DK619" s="286"/>
      <c r="DL619" s="156"/>
      <c r="DM619" s="155" t="str">
        <f t="shared" si="1599"/>
        <v xml:space="preserve"> </v>
      </c>
      <c r="DN619" s="287"/>
      <c r="DO619" s="155"/>
      <c r="DP619" s="286"/>
      <c r="DQ619" s="156"/>
      <c r="DR619" s="155" t="str">
        <f t="shared" si="1599"/>
        <v xml:space="preserve"> </v>
      </c>
      <c r="DS619" s="287"/>
      <c r="DT619" s="155"/>
      <c r="DU619" s="286"/>
      <c r="DV619" s="156"/>
      <c r="DW619" s="155" t="str">
        <f t="shared" si="1599"/>
        <v xml:space="preserve"> </v>
      </c>
      <c r="DX619" s="287"/>
      <c r="DY619" s="155"/>
      <c r="DZ619" s="286"/>
      <c r="EA619" s="156"/>
      <c r="EB619" s="155" t="str">
        <f t="shared" si="1599"/>
        <v xml:space="preserve"> </v>
      </c>
      <c r="EC619" s="287"/>
      <c r="ED619" s="155"/>
      <c r="EE619" s="286"/>
      <c r="EF619" s="156"/>
      <c r="EG619" s="155" t="str">
        <f t="shared" si="1599"/>
        <v xml:space="preserve"> </v>
      </c>
      <c r="EH619" s="287"/>
      <c r="EI619" s="155"/>
      <c r="EJ619" s="286"/>
      <c r="EK619" s="156"/>
      <c r="EL619" s="155" t="str">
        <f t="shared" si="1600"/>
        <v xml:space="preserve"> </v>
      </c>
      <c r="EM619" s="287"/>
      <c r="EN619" s="155"/>
      <c r="EO619" s="286"/>
      <c r="EP619" s="156"/>
      <c r="EQ619" s="155" t="str">
        <f t="shared" si="1600"/>
        <v xml:space="preserve"> </v>
      </c>
      <c r="ER619" s="287"/>
      <c r="ES619" s="155"/>
      <c r="ET619" s="286"/>
      <c r="EU619" s="156"/>
      <c r="EV619" s="155" t="str">
        <f t="shared" si="1600"/>
        <v xml:space="preserve"> </v>
      </c>
      <c r="EW619" s="287"/>
      <c r="EX619" s="155"/>
      <c r="EY619" s="286"/>
      <c r="EZ619" s="156"/>
      <c r="FA619" s="155" t="str">
        <f t="shared" si="1600"/>
        <v xml:space="preserve"> </v>
      </c>
      <c r="FB619" s="287"/>
      <c r="FC619" s="155"/>
      <c r="FD619" s="286"/>
    </row>
    <row r="620" spans="1:160" ht="15" customHeight="1">
      <c r="A620" s="361">
        <f>IF($A618+1=8,1, $A618+1)</f>
        <v>2</v>
      </c>
      <c r="B620" s="401"/>
      <c r="C620" s="385">
        <f>C618+1</f>
        <v>43396</v>
      </c>
      <c r="D620" s="275" t="s">
        <v>75</v>
      </c>
      <c r="E620" s="11" t="str">
        <f t="shared" si="1594"/>
        <v>AM</v>
      </c>
      <c r="F620" s="156"/>
      <c r="G620" s="155" t="str">
        <f t="shared" si="1593"/>
        <v xml:space="preserve"> </v>
      </c>
      <c r="H620" s="287"/>
      <c r="I620" s="155"/>
      <c r="J620" s="286"/>
      <c r="K620" s="156"/>
      <c r="L620" s="155" t="str">
        <f t="shared" si="1598"/>
        <v xml:space="preserve"> </v>
      </c>
      <c r="M620" s="287"/>
      <c r="N620" s="155"/>
      <c r="O620" s="286"/>
      <c r="P620" s="156"/>
      <c r="Q620" s="155" t="str">
        <f t="shared" si="1598"/>
        <v xml:space="preserve"> </v>
      </c>
      <c r="R620" s="287"/>
      <c r="S620" s="155"/>
      <c r="T620" s="286"/>
      <c r="U620" s="156"/>
      <c r="V620" s="155" t="str">
        <f t="shared" si="1598"/>
        <v xml:space="preserve"> </v>
      </c>
      <c r="W620" s="287"/>
      <c r="X620" s="155"/>
      <c r="Y620" s="286"/>
      <c r="Z620" s="156"/>
      <c r="AA620" s="155" t="str">
        <f t="shared" si="1598"/>
        <v xml:space="preserve"> </v>
      </c>
      <c r="AB620" s="287"/>
      <c r="AC620" s="155"/>
      <c r="AD620" s="286"/>
      <c r="AE620" s="156"/>
      <c r="AF620" s="155" t="str">
        <f t="shared" si="1598"/>
        <v xml:space="preserve"> </v>
      </c>
      <c r="AG620" s="287"/>
      <c r="AH620" s="155"/>
      <c r="AI620" s="286"/>
      <c r="AJ620" s="156"/>
      <c r="AK620" s="155" t="str">
        <f t="shared" si="1598"/>
        <v xml:space="preserve"> </v>
      </c>
      <c r="AL620" s="287"/>
      <c r="AM620" s="155"/>
      <c r="AN620" s="286"/>
      <c r="AO620" s="156"/>
      <c r="AP620" s="155" t="str">
        <f t="shared" si="1598"/>
        <v xml:space="preserve"> </v>
      </c>
      <c r="AQ620" s="287"/>
      <c r="AR620" s="155"/>
      <c r="AS620" s="286"/>
      <c r="AT620" s="156"/>
      <c r="AU620" s="155" t="str">
        <f t="shared" si="1598"/>
        <v xml:space="preserve"> </v>
      </c>
      <c r="AV620" s="287"/>
      <c r="AW620" s="155"/>
      <c r="AX620" s="286"/>
      <c r="AY620" s="156"/>
      <c r="AZ620" s="155" t="str">
        <f t="shared" si="1598"/>
        <v xml:space="preserve"> </v>
      </c>
      <c r="BA620" s="287"/>
      <c r="BB620" s="155"/>
      <c r="BC620" s="286"/>
      <c r="BD620" s="156"/>
      <c r="BE620" s="155" t="str">
        <f t="shared" si="1598"/>
        <v xml:space="preserve"> </v>
      </c>
      <c r="BF620" s="287"/>
      <c r="BG620" s="155"/>
      <c r="BH620" s="286"/>
      <c r="BI620" s="156"/>
      <c r="BJ620" s="155" t="str">
        <f t="shared" si="1598"/>
        <v xml:space="preserve"> </v>
      </c>
      <c r="BK620" s="287"/>
      <c r="BL620" s="155"/>
      <c r="BM620" s="286"/>
      <c r="BN620" s="156"/>
      <c r="BO620" s="155" t="str">
        <f t="shared" si="1598"/>
        <v xml:space="preserve"> </v>
      </c>
      <c r="BP620" s="287"/>
      <c r="BQ620" s="155"/>
      <c r="BR620" s="286"/>
      <c r="BS620" s="156"/>
      <c r="BT620" s="155" t="str">
        <f t="shared" si="1598"/>
        <v xml:space="preserve"> </v>
      </c>
      <c r="BU620" s="287"/>
      <c r="BV620" s="155"/>
      <c r="BW620" s="286"/>
      <c r="BX620" s="156"/>
      <c r="BY620" s="155" t="str">
        <f t="shared" si="1599"/>
        <v xml:space="preserve"> </v>
      </c>
      <c r="BZ620" s="287"/>
      <c r="CA620" s="155"/>
      <c r="CB620" s="286"/>
      <c r="CC620" s="156"/>
      <c r="CD620" s="155" t="str">
        <f t="shared" si="1599"/>
        <v xml:space="preserve"> </v>
      </c>
      <c r="CE620" s="287"/>
      <c r="CF620" s="155"/>
      <c r="CG620" s="286"/>
      <c r="CH620" s="156"/>
      <c r="CI620" s="155" t="str">
        <f t="shared" si="1599"/>
        <v xml:space="preserve"> </v>
      </c>
      <c r="CJ620" s="287"/>
      <c r="CK620" s="155"/>
      <c r="CL620" s="286"/>
      <c r="CM620" s="156"/>
      <c r="CN620" s="155" t="str">
        <f t="shared" si="1599"/>
        <v xml:space="preserve"> </v>
      </c>
      <c r="CO620" s="287"/>
      <c r="CP620" s="155"/>
      <c r="CQ620" s="286"/>
      <c r="CR620" s="156"/>
      <c r="CS620" s="155" t="str">
        <f t="shared" si="1599"/>
        <v xml:space="preserve"> </v>
      </c>
      <c r="CT620" s="287"/>
      <c r="CU620" s="155"/>
      <c r="CV620" s="286"/>
      <c r="CW620" s="156"/>
      <c r="CX620" s="155" t="str">
        <f t="shared" si="1599"/>
        <v xml:space="preserve"> </v>
      </c>
      <c r="CY620" s="287"/>
      <c r="CZ620" s="155"/>
      <c r="DA620" s="286"/>
      <c r="DB620" s="156"/>
      <c r="DC620" s="155" t="str">
        <f t="shared" si="1599"/>
        <v xml:space="preserve"> </v>
      </c>
      <c r="DD620" s="287"/>
      <c r="DE620" s="155"/>
      <c r="DF620" s="286"/>
      <c r="DG620" s="156"/>
      <c r="DH620" s="155" t="str">
        <f t="shared" si="1599"/>
        <v xml:space="preserve"> </v>
      </c>
      <c r="DI620" s="287"/>
      <c r="DJ620" s="155"/>
      <c r="DK620" s="286"/>
      <c r="DL620" s="156"/>
      <c r="DM620" s="155" t="str">
        <f t="shared" si="1599"/>
        <v xml:space="preserve"> </v>
      </c>
      <c r="DN620" s="287"/>
      <c r="DO620" s="155"/>
      <c r="DP620" s="286"/>
      <c r="DQ620" s="156"/>
      <c r="DR620" s="155" t="str">
        <f t="shared" si="1599"/>
        <v xml:space="preserve"> </v>
      </c>
      <c r="DS620" s="287"/>
      <c r="DT620" s="155"/>
      <c r="DU620" s="286"/>
      <c r="DV620" s="156"/>
      <c r="DW620" s="155" t="str">
        <f t="shared" si="1599"/>
        <v xml:space="preserve"> </v>
      </c>
      <c r="DX620" s="287"/>
      <c r="DY620" s="155"/>
      <c r="DZ620" s="286"/>
      <c r="EA620" s="156"/>
      <c r="EB620" s="155" t="str">
        <f t="shared" si="1599"/>
        <v xml:space="preserve"> </v>
      </c>
      <c r="EC620" s="287"/>
      <c r="ED620" s="155"/>
      <c r="EE620" s="286"/>
      <c r="EF620" s="156"/>
      <c r="EG620" s="155" t="str">
        <f t="shared" si="1599"/>
        <v xml:space="preserve"> </v>
      </c>
      <c r="EH620" s="287"/>
      <c r="EI620" s="155"/>
      <c r="EJ620" s="286"/>
      <c r="EK620" s="156"/>
      <c r="EL620" s="155" t="str">
        <f t="shared" si="1600"/>
        <v xml:space="preserve"> </v>
      </c>
      <c r="EM620" s="287"/>
      <c r="EN620" s="155"/>
      <c r="EO620" s="286"/>
      <c r="EP620" s="156"/>
      <c r="EQ620" s="155" t="str">
        <f t="shared" si="1600"/>
        <v xml:space="preserve"> </v>
      </c>
      <c r="ER620" s="287"/>
      <c r="ES620" s="155"/>
      <c r="ET620" s="286"/>
      <c r="EU620" s="156"/>
      <c r="EV620" s="155" t="str">
        <f t="shared" si="1600"/>
        <v xml:space="preserve"> </v>
      </c>
      <c r="EW620" s="287"/>
      <c r="EX620" s="155"/>
      <c r="EY620" s="286"/>
      <c r="EZ620" s="156"/>
      <c r="FA620" s="155" t="str">
        <f t="shared" si="1600"/>
        <v xml:space="preserve"> </v>
      </c>
      <c r="FB620" s="287"/>
      <c r="FC620" s="155"/>
      <c r="FD620" s="286"/>
    </row>
    <row r="621" spans="1:160" ht="15" customHeight="1">
      <c r="A621" s="361"/>
      <c r="B621" s="401"/>
      <c r="C621" s="385"/>
      <c r="D621" s="277"/>
      <c r="E621" s="11" t="str">
        <f t="shared" si="1594"/>
        <v>PM</v>
      </c>
      <c r="F621" s="156"/>
      <c r="G621" s="155" t="str">
        <f t="shared" si="1593"/>
        <v xml:space="preserve"> </v>
      </c>
      <c r="H621" s="287"/>
      <c r="I621" s="155"/>
      <c r="J621" s="286"/>
      <c r="K621" s="156"/>
      <c r="L621" s="155" t="str">
        <f t="shared" si="1598"/>
        <v xml:space="preserve"> </v>
      </c>
      <c r="M621" s="287"/>
      <c r="N621" s="155"/>
      <c r="O621" s="286"/>
      <c r="P621" s="156"/>
      <c r="Q621" s="155" t="str">
        <f t="shared" si="1598"/>
        <v xml:space="preserve"> </v>
      </c>
      <c r="R621" s="287"/>
      <c r="S621" s="155"/>
      <c r="T621" s="286"/>
      <c r="U621" s="156"/>
      <c r="V621" s="155" t="str">
        <f t="shared" si="1598"/>
        <v xml:space="preserve"> </v>
      </c>
      <c r="W621" s="287"/>
      <c r="X621" s="155"/>
      <c r="Y621" s="286"/>
      <c r="Z621" s="156"/>
      <c r="AA621" s="155" t="str">
        <f t="shared" si="1598"/>
        <v xml:space="preserve"> </v>
      </c>
      <c r="AB621" s="287"/>
      <c r="AC621" s="155"/>
      <c r="AD621" s="286"/>
      <c r="AE621" s="156"/>
      <c r="AF621" s="155" t="str">
        <f t="shared" si="1598"/>
        <v xml:space="preserve"> </v>
      </c>
      <c r="AG621" s="287"/>
      <c r="AH621" s="155"/>
      <c r="AI621" s="286"/>
      <c r="AJ621" s="156"/>
      <c r="AK621" s="155" t="str">
        <f t="shared" si="1598"/>
        <v xml:space="preserve"> </v>
      </c>
      <c r="AL621" s="287"/>
      <c r="AM621" s="155"/>
      <c r="AN621" s="286"/>
      <c r="AO621" s="156"/>
      <c r="AP621" s="155" t="str">
        <f t="shared" si="1598"/>
        <v xml:space="preserve"> </v>
      </c>
      <c r="AQ621" s="287"/>
      <c r="AR621" s="155"/>
      <c r="AS621" s="286"/>
      <c r="AT621" s="156"/>
      <c r="AU621" s="155" t="str">
        <f t="shared" si="1598"/>
        <v xml:space="preserve"> </v>
      </c>
      <c r="AV621" s="287"/>
      <c r="AW621" s="155"/>
      <c r="AX621" s="286"/>
      <c r="AY621" s="156"/>
      <c r="AZ621" s="155" t="str">
        <f t="shared" si="1598"/>
        <v xml:space="preserve"> </v>
      </c>
      <c r="BA621" s="287"/>
      <c r="BB621" s="155"/>
      <c r="BC621" s="286"/>
      <c r="BD621" s="156"/>
      <c r="BE621" s="155" t="str">
        <f t="shared" si="1598"/>
        <v xml:space="preserve"> </v>
      </c>
      <c r="BF621" s="287"/>
      <c r="BG621" s="155"/>
      <c r="BH621" s="286"/>
      <c r="BI621" s="156"/>
      <c r="BJ621" s="155" t="str">
        <f t="shared" si="1598"/>
        <v xml:space="preserve"> </v>
      </c>
      <c r="BK621" s="287"/>
      <c r="BL621" s="155"/>
      <c r="BM621" s="286"/>
      <c r="BN621" s="156"/>
      <c r="BO621" s="155" t="str">
        <f t="shared" si="1598"/>
        <v xml:space="preserve"> </v>
      </c>
      <c r="BP621" s="287"/>
      <c r="BQ621" s="155"/>
      <c r="BR621" s="286"/>
      <c r="BS621" s="156"/>
      <c r="BT621" s="155" t="str">
        <f t="shared" si="1598"/>
        <v xml:space="preserve"> </v>
      </c>
      <c r="BU621" s="287"/>
      <c r="BV621" s="155"/>
      <c r="BW621" s="286"/>
      <c r="BX621" s="156"/>
      <c r="BY621" s="155" t="str">
        <f t="shared" si="1599"/>
        <v xml:space="preserve"> </v>
      </c>
      <c r="BZ621" s="287"/>
      <c r="CA621" s="155"/>
      <c r="CB621" s="286"/>
      <c r="CC621" s="156"/>
      <c r="CD621" s="155" t="str">
        <f t="shared" si="1599"/>
        <v xml:space="preserve"> </v>
      </c>
      <c r="CE621" s="287"/>
      <c r="CF621" s="155"/>
      <c r="CG621" s="286"/>
      <c r="CH621" s="156"/>
      <c r="CI621" s="155" t="str">
        <f t="shared" si="1599"/>
        <v xml:space="preserve"> </v>
      </c>
      <c r="CJ621" s="287"/>
      <c r="CK621" s="155"/>
      <c r="CL621" s="286"/>
      <c r="CM621" s="156"/>
      <c r="CN621" s="155" t="str">
        <f t="shared" si="1599"/>
        <v xml:space="preserve"> </v>
      </c>
      <c r="CO621" s="287"/>
      <c r="CP621" s="155"/>
      <c r="CQ621" s="286"/>
      <c r="CR621" s="156"/>
      <c r="CS621" s="155" t="str">
        <f t="shared" si="1599"/>
        <v xml:space="preserve"> </v>
      </c>
      <c r="CT621" s="287"/>
      <c r="CU621" s="155"/>
      <c r="CV621" s="286"/>
      <c r="CW621" s="156"/>
      <c r="CX621" s="155" t="str">
        <f t="shared" si="1599"/>
        <v xml:space="preserve"> </v>
      </c>
      <c r="CY621" s="287"/>
      <c r="CZ621" s="155"/>
      <c r="DA621" s="286"/>
      <c r="DB621" s="156"/>
      <c r="DC621" s="155" t="str">
        <f t="shared" si="1599"/>
        <v xml:space="preserve"> </v>
      </c>
      <c r="DD621" s="287"/>
      <c r="DE621" s="155"/>
      <c r="DF621" s="286"/>
      <c r="DG621" s="156"/>
      <c r="DH621" s="155" t="str">
        <f t="shared" si="1599"/>
        <v xml:space="preserve"> </v>
      </c>
      <c r="DI621" s="287"/>
      <c r="DJ621" s="155"/>
      <c r="DK621" s="286"/>
      <c r="DL621" s="156"/>
      <c r="DM621" s="155" t="str">
        <f t="shared" si="1599"/>
        <v xml:space="preserve"> </v>
      </c>
      <c r="DN621" s="287"/>
      <c r="DO621" s="155"/>
      <c r="DP621" s="286"/>
      <c r="DQ621" s="156"/>
      <c r="DR621" s="155" t="str">
        <f t="shared" si="1599"/>
        <v xml:space="preserve"> </v>
      </c>
      <c r="DS621" s="287"/>
      <c r="DT621" s="155"/>
      <c r="DU621" s="286"/>
      <c r="DV621" s="156"/>
      <c r="DW621" s="155" t="str">
        <f t="shared" si="1599"/>
        <v xml:space="preserve"> </v>
      </c>
      <c r="DX621" s="287"/>
      <c r="DY621" s="155"/>
      <c r="DZ621" s="286"/>
      <c r="EA621" s="156"/>
      <c r="EB621" s="155" t="str">
        <f t="shared" si="1599"/>
        <v xml:space="preserve"> </v>
      </c>
      <c r="EC621" s="287"/>
      <c r="ED621" s="155"/>
      <c r="EE621" s="286"/>
      <c r="EF621" s="156"/>
      <c r="EG621" s="155" t="str">
        <f t="shared" si="1599"/>
        <v xml:space="preserve"> </v>
      </c>
      <c r="EH621" s="287"/>
      <c r="EI621" s="155"/>
      <c r="EJ621" s="286"/>
      <c r="EK621" s="156"/>
      <c r="EL621" s="155" t="str">
        <f t="shared" si="1600"/>
        <v xml:space="preserve"> </v>
      </c>
      <c r="EM621" s="287"/>
      <c r="EN621" s="155"/>
      <c r="EO621" s="286"/>
      <c r="EP621" s="156"/>
      <c r="EQ621" s="155" t="str">
        <f t="shared" si="1600"/>
        <v xml:space="preserve"> </v>
      </c>
      <c r="ER621" s="287"/>
      <c r="ES621" s="155"/>
      <c r="ET621" s="286"/>
      <c r="EU621" s="156"/>
      <c r="EV621" s="155" t="str">
        <f t="shared" si="1600"/>
        <v xml:space="preserve"> </v>
      </c>
      <c r="EW621" s="287"/>
      <c r="EX621" s="155"/>
      <c r="EY621" s="286"/>
      <c r="EZ621" s="156"/>
      <c r="FA621" s="155" t="str">
        <f t="shared" si="1600"/>
        <v xml:space="preserve"> </v>
      </c>
      <c r="FB621" s="287"/>
      <c r="FC621" s="155"/>
      <c r="FD621" s="286"/>
    </row>
    <row r="622" spans="1:160" ht="15" customHeight="1">
      <c r="A622" s="361">
        <f>IF($A620+1=8,1, $A620+1)</f>
        <v>3</v>
      </c>
      <c r="B622" s="401"/>
      <c r="C622" s="385">
        <f>C620+1</f>
        <v>43397</v>
      </c>
      <c r="D622" s="275" t="s">
        <v>76</v>
      </c>
      <c r="E622" s="11" t="str">
        <f t="shared" si="1594"/>
        <v>AM</v>
      </c>
      <c r="F622" s="156"/>
      <c r="G622" s="155" t="str">
        <f t="shared" si="1593"/>
        <v xml:space="preserve"> </v>
      </c>
      <c r="H622" s="287"/>
      <c r="I622" s="155"/>
      <c r="J622" s="286"/>
      <c r="K622" s="156"/>
      <c r="L622" s="155" t="str">
        <f t="shared" si="1598"/>
        <v xml:space="preserve"> </v>
      </c>
      <c r="M622" s="287"/>
      <c r="N622" s="155"/>
      <c r="O622" s="286"/>
      <c r="P622" s="156"/>
      <c r="Q622" s="155" t="str">
        <f t="shared" si="1598"/>
        <v xml:space="preserve"> </v>
      </c>
      <c r="R622" s="287"/>
      <c r="S622" s="155"/>
      <c r="T622" s="286"/>
      <c r="U622" s="156"/>
      <c r="V622" s="155" t="str">
        <f t="shared" si="1598"/>
        <v xml:space="preserve"> </v>
      </c>
      <c r="W622" s="287"/>
      <c r="X622" s="155"/>
      <c r="Y622" s="286"/>
      <c r="Z622" s="156"/>
      <c r="AA622" s="155" t="str">
        <f t="shared" si="1598"/>
        <v xml:space="preserve"> </v>
      </c>
      <c r="AB622" s="287"/>
      <c r="AC622" s="155"/>
      <c r="AD622" s="286"/>
      <c r="AE622" s="156"/>
      <c r="AF622" s="155" t="str">
        <f t="shared" si="1598"/>
        <v xml:space="preserve"> </v>
      </c>
      <c r="AG622" s="287"/>
      <c r="AH622" s="155"/>
      <c r="AI622" s="286"/>
      <c r="AJ622" s="156"/>
      <c r="AK622" s="155" t="str">
        <f t="shared" si="1598"/>
        <v xml:space="preserve"> </v>
      </c>
      <c r="AL622" s="287"/>
      <c r="AM622" s="155"/>
      <c r="AN622" s="286"/>
      <c r="AO622" s="156"/>
      <c r="AP622" s="155" t="str">
        <f t="shared" si="1598"/>
        <v xml:space="preserve"> </v>
      </c>
      <c r="AQ622" s="287"/>
      <c r="AR622" s="155"/>
      <c r="AS622" s="286"/>
      <c r="AT622" s="156"/>
      <c r="AU622" s="155" t="str">
        <f t="shared" si="1598"/>
        <v xml:space="preserve"> </v>
      </c>
      <c r="AV622" s="287"/>
      <c r="AW622" s="155"/>
      <c r="AX622" s="286"/>
      <c r="AY622" s="156"/>
      <c r="AZ622" s="155" t="str">
        <f t="shared" si="1598"/>
        <v xml:space="preserve"> </v>
      </c>
      <c r="BA622" s="287"/>
      <c r="BB622" s="155"/>
      <c r="BC622" s="286"/>
      <c r="BD622" s="156"/>
      <c r="BE622" s="155" t="str">
        <f t="shared" si="1598"/>
        <v xml:space="preserve"> </v>
      </c>
      <c r="BF622" s="287"/>
      <c r="BG622" s="155"/>
      <c r="BH622" s="286"/>
      <c r="BI622" s="156"/>
      <c r="BJ622" s="155" t="str">
        <f t="shared" si="1598"/>
        <v xml:space="preserve"> </v>
      </c>
      <c r="BK622" s="287"/>
      <c r="BL622" s="155"/>
      <c r="BM622" s="286"/>
      <c r="BN622" s="156"/>
      <c r="BO622" s="155" t="str">
        <f t="shared" si="1598"/>
        <v xml:space="preserve"> </v>
      </c>
      <c r="BP622" s="287"/>
      <c r="BQ622" s="155"/>
      <c r="BR622" s="286"/>
      <c r="BS622" s="156"/>
      <c r="BT622" s="155" t="str">
        <f t="shared" si="1598"/>
        <v xml:space="preserve"> </v>
      </c>
      <c r="BU622" s="287"/>
      <c r="BV622" s="155"/>
      <c r="BW622" s="286"/>
      <c r="BX622" s="156"/>
      <c r="BY622" s="155" t="str">
        <f t="shared" si="1599"/>
        <v xml:space="preserve"> </v>
      </c>
      <c r="BZ622" s="287"/>
      <c r="CA622" s="155"/>
      <c r="CB622" s="286"/>
      <c r="CC622" s="156"/>
      <c r="CD622" s="155" t="str">
        <f t="shared" si="1599"/>
        <v xml:space="preserve"> </v>
      </c>
      <c r="CE622" s="287"/>
      <c r="CF622" s="155"/>
      <c r="CG622" s="286"/>
      <c r="CH622" s="156"/>
      <c r="CI622" s="155" t="str">
        <f t="shared" si="1599"/>
        <v xml:space="preserve"> </v>
      </c>
      <c r="CJ622" s="287"/>
      <c r="CK622" s="155"/>
      <c r="CL622" s="286"/>
      <c r="CM622" s="156"/>
      <c r="CN622" s="155" t="str">
        <f t="shared" si="1599"/>
        <v xml:space="preserve"> </v>
      </c>
      <c r="CO622" s="287"/>
      <c r="CP622" s="155"/>
      <c r="CQ622" s="286"/>
      <c r="CR622" s="156"/>
      <c r="CS622" s="155" t="str">
        <f t="shared" si="1599"/>
        <v xml:space="preserve"> </v>
      </c>
      <c r="CT622" s="287"/>
      <c r="CU622" s="155"/>
      <c r="CV622" s="286"/>
      <c r="CW622" s="156"/>
      <c r="CX622" s="155" t="str">
        <f t="shared" si="1599"/>
        <v xml:space="preserve"> </v>
      </c>
      <c r="CY622" s="287"/>
      <c r="CZ622" s="155"/>
      <c r="DA622" s="286"/>
      <c r="DB622" s="156"/>
      <c r="DC622" s="155" t="str">
        <f t="shared" si="1599"/>
        <v xml:space="preserve"> </v>
      </c>
      <c r="DD622" s="287"/>
      <c r="DE622" s="155"/>
      <c r="DF622" s="286"/>
      <c r="DG622" s="156"/>
      <c r="DH622" s="155" t="str">
        <f t="shared" si="1599"/>
        <v xml:space="preserve"> </v>
      </c>
      <c r="DI622" s="287"/>
      <c r="DJ622" s="155"/>
      <c r="DK622" s="286"/>
      <c r="DL622" s="156"/>
      <c r="DM622" s="155" t="str">
        <f t="shared" si="1599"/>
        <v xml:space="preserve"> </v>
      </c>
      <c r="DN622" s="287"/>
      <c r="DO622" s="155"/>
      <c r="DP622" s="286"/>
      <c r="DQ622" s="156"/>
      <c r="DR622" s="155" t="str">
        <f t="shared" si="1599"/>
        <v xml:space="preserve"> </v>
      </c>
      <c r="DS622" s="287"/>
      <c r="DT622" s="155"/>
      <c r="DU622" s="286"/>
      <c r="DV622" s="156"/>
      <c r="DW622" s="155" t="str">
        <f t="shared" si="1599"/>
        <v xml:space="preserve"> </v>
      </c>
      <c r="DX622" s="287"/>
      <c r="DY622" s="155"/>
      <c r="DZ622" s="286"/>
      <c r="EA622" s="156"/>
      <c r="EB622" s="155" t="str">
        <f t="shared" si="1599"/>
        <v xml:space="preserve"> </v>
      </c>
      <c r="EC622" s="287"/>
      <c r="ED622" s="155"/>
      <c r="EE622" s="286"/>
      <c r="EF622" s="156"/>
      <c r="EG622" s="155" t="str">
        <f t="shared" si="1599"/>
        <v xml:space="preserve"> </v>
      </c>
      <c r="EH622" s="287"/>
      <c r="EI622" s="155"/>
      <c r="EJ622" s="286"/>
      <c r="EK622" s="156"/>
      <c r="EL622" s="155" t="str">
        <f t="shared" si="1600"/>
        <v xml:space="preserve"> </v>
      </c>
      <c r="EM622" s="287"/>
      <c r="EN622" s="155"/>
      <c r="EO622" s="286"/>
      <c r="EP622" s="156"/>
      <c r="EQ622" s="155" t="str">
        <f t="shared" si="1600"/>
        <v xml:space="preserve"> </v>
      </c>
      <c r="ER622" s="287"/>
      <c r="ES622" s="155"/>
      <c r="ET622" s="286"/>
      <c r="EU622" s="156"/>
      <c r="EV622" s="155" t="str">
        <f t="shared" si="1600"/>
        <v xml:space="preserve"> </v>
      </c>
      <c r="EW622" s="287"/>
      <c r="EX622" s="155"/>
      <c r="EY622" s="286"/>
      <c r="EZ622" s="156"/>
      <c r="FA622" s="155" t="str">
        <f t="shared" si="1600"/>
        <v xml:space="preserve"> </v>
      </c>
      <c r="FB622" s="287"/>
      <c r="FC622" s="155"/>
      <c r="FD622" s="286"/>
    </row>
    <row r="623" spans="1:160" ht="15" customHeight="1" thickBot="1">
      <c r="A623" s="372"/>
      <c r="B623" s="403"/>
      <c r="C623" s="389"/>
      <c r="D623" s="276"/>
      <c r="E623" s="96" t="str">
        <f t="shared" si="1594"/>
        <v>PM</v>
      </c>
      <c r="F623" s="158"/>
      <c r="G623" s="157" t="str">
        <f t="shared" si="1593"/>
        <v xml:space="preserve"> </v>
      </c>
      <c r="H623" s="358"/>
      <c r="I623" s="157"/>
      <c r="J623" s="307"/>
      <c r="K623" s="158"/>
      <c r="L623" s="157" t="str">
        <f t="shared" si="1598"/>
        <v xml:space="preserve"> </v>
      </c>
      <c r="M623" s="358"/>
      <c r="N623" s="157"/>
      <c r="O623" s="307"/>
      <c r="P623" s="158"/>
      <c r="Q623" s="157" t="str">
        <f t="shared" si="1598"/>
        <v xml:space="preserve"> </v>
      </c>
      <c r="R623" s="358"/>
      <c r="S623" s="157"/>
      <c r="T623" s="307"/>
      <c r="U623" s="158"/>
      <c r="V623" s="157" t="str">
        <f t="shared" si="1598"/>
        <v xml:space="preserve"> </v>
      </c>
      <c r="W623" s="358"/>
      <c r="X623" s="157"/>
      <c r="Y623" s="307"/>
      <c r="Z623" s="158"/>
      <c r="AA623" s="157" t="str">
        <f t="shared" si="1598"/>
        <v xml:space="preserve"> </v>
      </c>
      <c r="AB623" s="358"/>
      <c r="AC623" s="157"/>
      <c r="AD623" s="307"/>
      <c r="AE623" s="158"/>
      <c r="AF623" s="157" t="str">
        <f t="shared" si="1598"/>
        <v xml:space="preserve"> </v>
      </c>
      <c r="AG623" s="358"/>
      <c r="AH623" s="157"/>
      <c r="AI623" s="307"/>
      <c r="AJ623" s="158"/>
      <c r="AK623" s="157" t="str">
        <f t="shared" si="1598"/>
        <v xml:space="preserve"> </v>
      </c>
      <c r="AL623" s="358"/>
      <c r="AM623" s="157"/>
      <c r="AN623" s="307"/>
      <c r="AO623" s="158"/>
      <c r="AP623" s="157" t="str">
        <f t="shared" si="1598"/>
        <v xml:space="preserve"> </v>
      </c>
      <c r="AQ623" s="358"/>
      <c r="AR623" s="157"/>
      <c r="AS623" s="307"/>
      <c r="AT623" s="158"/>
      <c r="AU623" s="157" t="str">
        <f t="shared" si="1598"/>
        <v xml:space="preserve"> </v>
      </c>
      <c r="AV623" s="358"/>
      <c r="AW623" s="157"/>
      <c r="AX623" s="307"/>
      <c r="AY623" s="158"/>
      <c r="AZ623" s="157" t="str">
        <f t="shared" si="1598"/>
        <v xml:space="preserve"> </v>
      </c>
      <c r="BA623" s="358"/>
      <c r="BB623" s="157"/>
      <c r="BC623" s="307"/>
      <c r="BD623" s="158"/>
      <c r="BE623" s="157" t="str">
        <f t="shared" si="1598"/>
        <v xml:space="preserve"> </v>
      </c>
      <c r="BF623" s="358"/>
      <c r="BG623" s="157"/>
      <c r="BH623" s="307"/>
      <c r="BI623" s="158"/>
      <c r="BJ623" s="157" t="str">
        <f t="shared" si="1598"/>
        <v xml:space="preserve"> </v>
      </c>
      <c r="BK623" s="358"/>
      <c r="BL623" s="157"/>
      <c r="BM623" s="307"/>
      <c r="BN623" s="158"/>
      <c r="BO623" s="157" t="str">
        <f t="shared" si="1598"/>
        <v xml:space="preserve"> </v>
      </c>
      <c r="BP623" s="358"/>
      <c r="BQ623" s="157"/>
      <c r="BR623" s="307"/>
      <c r="BS623" s="158"/>
      <c r="BT623" s="157" t="str">
        <f t="shared" si="1598"/>
        <v xml:space="preserve"> </v>
      </c>
      <c r="BU623" s="358"/>
      <c r="BV623" s="157"/>
      <c r="BW623" s="307"/>
      <c r="BX623" s="158"/>
      <c r="BY623" s="157" t="str">
        <f t="shared" si="1599"/>
        <v xml:space="preserve"> </v>
      </c>
      <c r="BZ623" s="358"/>
      <c r="CA623" s="157"/>
      <c r="CB623" s="307"/>
      <c r="CC623" s="158"/>
      <c r="CD623" s="157" t="str">
        <f t="shared" si="1599"/>
        <v xml:space="preserve"> </v>
      </c>
      <c r="CE623" s="358"/>
      <c r="CF623" s="157"/>
      <c r="CG623" s="307"/>
      <c r="CH623" s="158"/>
      <c r="CI623" s="157" t="str">
        <f t="shared" si="1599"/>
        <v xml:space="preserve"> </v>
      </c>
      <c r="CJ623" s="358"/>
      <c r="CK623" s="157"/>
      <c r="CL623" s="307"/>
      <c r="CM623" s="158"/>
      <c r="CN623" s="157" t="str">
        <f t="shared" si="1599"/>
        <v xml:space="preserve"> </v>
      </c>
      <c r="CO623" s="358"/>
      <c r="CP623" s="157"/>
      <c r="CQ623" s="307"/>
      <c r="CR623" s="158"/>
      <c r="CS623" s="157" t="str">
        <f t="shared" si="1599"/>
        <v xml:space="preserve"> </v>
      </c>
      <c r="CT623" s="358"/>
      <c r="CU623" s="157"/>
      <c r="CV623" s="307"/>
      <c r="CW623" s="158"/>
      <c r="CX623" s="157" t="str">
        <f t="shared" si="1599"/>
        <v xml:space="preserve"> </v>
      </c>
      <c r="CY623" s="358"/>
      <c r="CZ623" s="157"/>
      <c r="DA623" s="307"/>
      <c r="DB623" s="158"/>
      <c r="DC623" s="157" t="str">
        <f t="shared" si="1599"/>
        <v xml:space="preserve"> </v>
      </c>
      <c r="DD623" s="358"/>
      <c r="DE623" s="157"/>
      <c r="DF623" s="307"/>
      <c r="DG623" s="158"/>
      <c r="DH623" s="157" t="str">
        <f t="shared" si="1599"/>
        <v xml:space="preserve"> </v>
      </c>
      <c r="DI623" s="358"/>
      <c r="DJ623" s="157"/>
      <c r="DK623" s="307"/>
      <c r="DL623" s="158"/>
      <c r="DM623" s="157" t="str">
        <f t="shared" si="1599"/>
        <v xml:space="preserve"> </v>
      </c>
      <c r="DN623" s="358"/>
      <c r="DO623" s="157"/>
      <c r="DP623" s="307"/>
      <c r="DQ623" s="158"/>
      <c r="DR623" s="157" t="str">
        <f t="shared" si="1599"/>
        <v xml:space="preserve"> </v>
      </c>
      <c r="DS623" s="358"/>
      <c r="DT623" s="157"/>
      <c r="DU623" s="307"/>
      <c r="DV623" s="158"/>
      <c r="DW623" s="157" t="str">
        <f t="shared" si="1599"/>
        <v xml:space="preserve"> </v>
      </c>
      <c r="DX623" s="358"/>
      <c r="DY623" s="157"/>
      <c r="DZ623" s="307"/>
      <c r="EA623" s="158"/>
      <c r="EB623" s="157" t="str">
        <f t="shared" si="1599"/>
        <v xml:space="preserve"> </v>
      </c>
      <c r="EC623" s="358"/>
      <c r="ED623" s="157"/>
      <c r="EE623" s="307"/>
      <c r="EF623" s="158"/>
      <c r="EG623" s="157" t="str">
        <f t="shared" si="1599"/>
        <v xml:space="preserve"> </v>
      </c>
      <c r="EH623" s="358"/>
      <c r="EI623" s="157"/>
      <c r="EJ623" s="307"/>
      <c r="EK623" s="158"/>
      <c r="EL623" s="157" t="str">
        <f t="shared" si="1600"/>
        <v xml:space="preserve"> </v>
      </c>
      <c r="EM623" s="358"/>
      <c r="EN623" s="157"/>
      <c r="EO623" s="307"/>
      <c r="EP623" s="158"/>
      <c r="EQ623" s="157" t="str">
        <f t="shared" si="1600"/>
        <v xml:space="preserve"> </v>
      </c>
      <c r="ER623" s="358"/>
      <c r="ES623" s="157"/>
      <c r="ET623" s="307"/>
      <c r="EU623" s="158"/>
      <c r="EV623" s="157" t="str">
        <f t="shared" si="1600"/>
        <v xml:space="preserve"> </v>
      </c>
      <c r="EW623" s="358"/>
      <c r="EX623" s="157"/>
      <c r="EY623" s="307"/>
      <c r="EZ623" s="158"/>
      <c r="FA623" s="157" t="str">
        <f t="shared" si="1600"/>
        <v xml:space="preserve"> </v>
      </c>
      <c r="FB623" s="358"/>
      <c r="FC623" s="157"/>
      <c r="FD623" s="307"/>
    </row>
    <row r="624" spans="1:160" ht="15" customHeight="1" thickBot="1">
      <c r="A624" s="323"/>
      <c r="B624" s="324"/>
      <c r="C624" s="324"/>
      <c r="D624" s="324"/>
      <c r="E624" s="329"/>
      <c r="F624" s="330" t="s">
        <v>83</v>
      </c>
      <c r="G624" s="327"/>
      <c r="H624" s="331"/>
      <c r="I624" s="134">
        <f>SUM(I564:I623)</f>
        <v>0</v>
      </c>
      <c r="J624" s="138">
        <f>SUM(J564:J623)</f>
        <v>0</v>
      </c>
      <c r="K624" s="310" t="s">
        <v>83</v>
      </c>
      <c r="L624" s="311"/>
      <c r="M624" s="312"/>
      <c r="N624" s="3">
        <f t="shared" ref="N624" si="1601">SUM(N564:N623)</f>
        <v>0</v>
      </c>
      <c r="O624" s="104">
        <f>SUM(O564:O623)</f>
        <v>0</v>
      </c>
      <c r="P624" s="310" t="s">
        <v>83</v>
      </c>
      <c r="Q624" s="311"/>
      <c r="R624" s="312"/>
      <c r="S624" s="3">
        <f t="shared" ref="S624" si="1602">SUM(S564:S623)</f>
        <v>0</v>
      </c>
      <c r="T624" s="104">
        <f>SUM(T564:T623)</f>
        <v>0</v>
      </c>
      <c r="U624" s="310" t="s">
        <v>83</v>
      </c>
      <c r="V624" s="311"/>
      <c r="W624" s="312"/>
      <c r="X624" s="3">
        <f t="shared" ref="X624" si="1603">SUM(X564:X623)</f>
        <v>0</v>
      </c>
      <c r="Y624" s="104">
        <f>SUM(Y564:Y623)</f>
        <v>0</v>
      </c>
      <c r="Z624" s="310" t="s">
        <v>83</v>
      </c>
      <c r="AA624" s="311"/>
      <c r="AB624" s="312"/>
      <c r="AC624" s="3">
        <f t="shared" ref="AC624" si="1604">SUM(AC564:AC623)</f>
        <v>0</v>
      </c>
      <c r="AD624" s="104">
        <f>SUM(AD564:AD623)</f>
        <v>0</v>
      </c>
      <c r="AE624" s="310" t="s">
        <v>83</v>
      </c>
      <c r="AF624" s="311"/>
      <c r="AG624" s="312"/>
      <c r="AH624" s="3">
        <f t="shared" ref="AH624" si="1605">SUM(AH564:AH623)</f>
        <v>0</v>
      </c>
      <c r="AI624" s="104">
        <f>SUM(AI564:AI623)</f>
        <v>0</v>
      </c>
      <c r="AJ624" s="310" t="s">
        <v>83</v>
      </c>
      <c r="AK624" s="311"/>
      <c r="AL624" s="312"/>
      <c r="AM624" s="3">
        <f t="shared" ref="AM624" si="1606">SUM(AM564:AM623)</f>
        <v>0</v>
      </c>
      <c r="AN624" s="104">
        <f>SUM(AN564:AN623)</f>
        <v>0</v>
      </c>
      <c r="AO624" s="310" t="s">
        <v>83</v>
      </c>
      <c r="AP624" s="311"/>
      <c r="AQ624" s="312"/>
      <c r="AR624" s="3">
        <f t="shared" ref="AR624" si="1607">SUM(AR564:AR623)</f>
        <v>0</v>
      </c>
      <c r="AS624" s="104">
        <f>SUM(AS564:AS623)</f>
        <v>0</v>
      </c>
      <c r="AT624" s="310" t="s">
        <v>83</v>
      </c>
      <c r="AU624" s="311"/>
      <c r="AV624" s="312"/>
      <c r="AW624" s="3">
        <f t="shared" ref="AW624" si="1608">SUM(AW564:AW623)</f>
        <v>0</v>
      </c>
      <c r="AX624" s="104">
        <f>SUM(AX564:AX623)</f>
        <v>0</v>
      </c>
      <c r="AY624" s="310" t="s">
        <v>83</v>
      </c>
      <c r="AZ624" s="311"/>
      <c r="BA624" s="312"/>
      <c r="BB624" s="3">
        <f t="shared" ref="BB624" si="1609">SUM(BB564:BB623)</f>
        <v>0</v>
      </c>
      <c r="BC624" s="104">
        <f>SUM(BC564:BC623)</f>
        <v>0</v>
      </c>
      <c r="BD624" s="310" t="s">
        <v>83</v>
      </c>
      <c r="BE624" s="311"/>
      <c r="BF624" s="312"/>
      <c r="BG624" s="3">
        <f t="shared" ref="BG624" si="1610">SUM(BG564:BG623)</f>
        <v>0</v>
      </c>
      <c r="BH624" s="104">
        <f>SUM(BH564:BH623)</f>
        <v>0</v>
      </c>
      <c r="BI624" s="310" t="s">
        <v>83</v>
      </c>
      <c r="BJ624" s="311"/>
      <c r="BK624" s="312"/>
      <c r="BL624" s="109">
        <f t="shared" ref="BL624" si="1611">SUM(BL564:BL623)</f>
        <v>0</v>
      </c>
      <c r="BM624" s="104">
        <f>SUM(BM564:BM623)</f>
        <v>0</v>
      </c>
      <c r="BN624" s="310" t="s">
        <v>83</v>
      </c>
      <c r="BO624" s="311"/>
      <c r="BP624" s="312"/>
      <c r="BQ624" s="3">
        <f t="shared" ref="BQ624" si="1612">SUM(BQ564:BQ623)</f>
        <v>0</v>
      </c>
      <c r="BR624" s="104">
        <f>SUM(BR564:BR623)</f>
        <v>0</v>
      </c>
      <c r="BS624" s="310" t="s">
        <v>83</v>
      </c>
      <c r="BT624" s="311"/>
      <c r="BU624" s="312"/>
      <c r="BV624" s="3">
        <f t="shared" ref="BV624" si="1613">SUM(BV564:BV623)</f>
        <v>0</v>
      </c>
      <c r="BW624" s="104">
        <f>SUM(BW564:BW623)</f>
        <v>0</v>
      </c>
      <c r="BX624" s="310" t="s">
        <v>83</v>
      </c>
      <c r="BY624" s="311"/>
      <c r="BZ624" s="312"/>
      <c r="CA624" s="3">
        <f t="shared" ref="CA624" si="1614">SUM(CA564:CA623)</f>
        <v>0</v>
      </c>
      <c r="CB624" s="104">
        <f>SUM(CB564:CB623)</f>
        <v>0</v>
      </c>
      <c r="CC624" s="310" t="s">
        <v>83</v>
      </c>
      <c r="CD624" s="311"/>
      <c r="CE624" s="312"/>
      <c r="CF624" s="3">
        <f t="shared" ref="CF624" si="1615">SUM(CF564:CF623)</f>
        <v>0</v>
      </c>
      <c r="CG624" s="104">
        <f>SUM(CG564:CG623)</f>
        <v>0</v>
      </c>
      <c r="CH624" s="310" t="s">
        <v>83</v>
      </c>
      <c r="CI624" s="311"/>
      <c r="CJ624" s="312"/>
      <c r="CK624" s="3">
        <f t="shared" ref="CK624" si="1616">SUM(CK564:CK623)</f>
        <v>0</v>
      </c>
      <c r="CL624" s="104">
        <f>SUM(CL564:CL623)</f>
        <v>0</v>
      </c>
      <c r="CM624" s="310" t="s">
        <v>83</v>
      </c>
      <c r="CN624" s="311"/>
      <c r="CO624" s="312"/>
      <c r="CP624" s="3">
        <f t="shared" ref="CP624" si="1617">SUM(CP564:CP623)</f>
        <v>0</v>
      </c>
      <c r="CQ624" s="104">
        <f>SUM(CQ564:CQ623)</f>
        <v>0</v>
      </c>
      <c r="CR624" s="310" t="s">
        <v>83</v>
      </c>
      <c r="CS624" s="311"/>
      <c r="CT624" s="312"/>
      <c r="CU624" s="3">
        <f t="shared" ref="CU624" si="1618">SUM(CU564:CU623)</f>
        <v>0</v>
      </c>
      <c r="CV624" s="104">
        <f>SUM(CV564:CV623)</f>
        <v>0</v>
      </c>
      <c r="CW624" s="310" t="s">
        <v>83</v>
      </c>
      <c r="CX624" s="311"/>
      <c r="CY624" s="312"/>
      <c r="CZ624" s="3">
        <f t="shared" ref="CZ624" si="1619">SUM(CZ564:CZ623)</f>
        <v>0</v>
      </c>
      <c r="DA624" s="104">
        <f>SUM(DA564:DA623)</f>
        <v>0</v>
      </c>
      <c r="DB624" s="310" t="s">
        <v>83</v>
      </c>
      <c r="DC624" s="311"/>
      <c r="DD624" s="312"/>
      <c r="DE624" s="3">
        <f t="shared" ref="DE624" si="1620">SUM(DE564:DE623)</f>
        <v>0</v>
      </c>
      <c r="DF624" s="104">
        <f>SUM(DF564:DF623)</f>
        <v>0</v>
      </c>
      <c r="DG624" s="310" t="s">
        <v>83</v>
      </c>
      <c r="DH624" s="311"/>
      <c r="DI624" s="312"/>
      <c r="DJ624" s="3">
        <f t="shared" ref="DJ624" si="1621">SUM(DJ564:DJ623)</f>
        <v>0</v>
      </c>
      <c r="DK624" s="104">
        <f>SUM(DK564:DK623)</f>
        <v>0</v>
      </c>
      <c r="DL624" s="310" t="s">
        <v>83</v>
      </c>
      <c r="DM624" s="311"/>
      <c r="DN624" s="312"/>
      <c r="DO624" s="3">
        <f t="shared" ref="DO624" si="1622">SUM(DO564:DO623)</f>
        <v>0</v>
      </c>
      <c r="DP624" s="104">
        <f>SUM(DP564:DP623)</f>
        <v>0</v>
      </c>
      <c r="DQ624" s="310" t="s">
        <v>83</v>
      </c>
      <c r="DR624" s="311"/>
      <c r="DS624" s="312"/>
      <c r="DT624" s="3">
        <f t="shared" ref="DT624" si="1623">SUM(DT564:DT623)</f>
        <v>0</v>
      </c>
      <c r="DU624" s="104">
        <f>SUM(DU564:DU623)</f>
        <v>0</v>
      </c>
      <c r="DV624" s="310" t="s">
        <v>83</v>
      </c>
      <c r="DW624" s="311"/>
      <c r="DX624" s="312"/>
      <c r="DY624" s="3">
        <f t="shared" ref="DY624" si="1624">SUM(DY564:DY623)</f>
        <v>0</v>
      </c>
      <c r="DZ624" s="104">
        <f>SUM(DZ564:DZ623)</f>
        <v>0</v>
      </c>
      <c r="EA624" s="310" t="s">
        <v>83</v>
      </c>
      <c r="EB624" s="311"/>
      <c r="EC624" s="312"/>
      <c r="ED624" s="3">
        <f t="shared" ref="ED624" si="1625">SUM(ED564:ED623)</f>
        <v>0</v>
      </c>
      <c r="EE624" s="104">
        <f>SUM(EE564:EE623)</f>
        <v>0</v>
      </c>
      <c r="EF624" s="310" t="s">
        <v>83</v>
      </c>
      <c r="EG624" s="311"/>
      <c r="EH624" s="312"/>
      <c r="EI624" s="3">
        <f t="shared" ref="EI624" si="1626">SUM(EI564:EI623)</f>
        <v>0</v>
      </c>
      <c r="EJ624" s="104">
        <f>SUM(EJ564:EJ623)</f>
        <v>0</v>
      </c>
      <c r="EK624" s="310" t="s">
        <v>83</v>
      </c>
      <c r="EL624" s="311"/>
      <c r="EM624" s="312"/>
      <c r="EN624" s="3">
        <f t="shared" ref="EN624" si="1627">SUM(EN564:EN623)</f>
        <v>0</v>
      </c>
      <c r="EO624" s="102">
        <f t="shared" ref="EO624" si="1628">SUM(EO564:EO623)</f>
        <v>0</v>
      </c>
      <c r="EP624" s="310" t="s">
        <v>83</v>
      </c>
      <c r="EQ624" s="311"/>
      <c r="ER624" s="312"/>
      <c r="ES624" s="3">
        <f t="shared" ref="ES624" si="1629">SUM(ES564:ES623)</f>
        <v>0</v>
      </c>
      <c r="ET624" s="102">
        <f t="shared" ref="ET624" si="1630">SUM(ET564:ET623)</f>
        <v>0</v>
      </c>
      <c r="EU624" s="310" t="s">
        <v>83</v>
      </c>
      <c r="EV624" s="311"/>
      <c r="EW624" s="312"/>
      <c r="EX624" s="3">
        <f t="shared" ref="EX624" si="1631">SUM(EX564:EX623)</f>
        <v>0</v>
      </c>
      <c r="EY624" s="102">
        <f t="shared" ref="EY624" si="1632">SUM(EY564:EY623)</f>
        <v>0</v>
      </c>
      <c r="EZ624" s="310" t="s">
        <v>83</v>
      </c>
      <c r="FA624" s="311"/>
      <c r="FB624" s="312"/>
      <c r="FC624" s="3">
        <f t="shared" ref="FC624" si="1633">SUM(FC564:FC623)</f>
        <v>0</v>
      </c>
      <c r="FD624" s="102">
        <f t="shared" ref="FD624" si="1634">SUM(FD564:FD623)</f>
        <v>0</v>
      </c>
    </row>
    <row r="625" spans="1:160" ht="15" customHeight="1">
      <c r="A625" s="373">
        <f>IF($A622+1=8,1, $A622+1)</f>
        <v>4</v>
      </c>
      <c r="B625" s="400" t="s">
        <v>68</v>
      </c>
      <c r="C625" s="387">
        <f>C622+1</f>
        <v>43398</v>
      </c>
      <c r="D625" s="280" t="s">
        <v>77</v>
      </c>
      <c r="E625" s="97" t="str">
        <f>IF(E623="AM","PM","AM")</f>
        <v>AM</v>
      </c>
      <c r="F625" s="151"/>
      <c r="G625" s="152" t="str">
        <f t="shared" si="1593"/>
        <v xml:space="preserve"> </v>
      </c>
      <c r="H625" s="354"/>
      <c r="I625" s="152"/>
      <c r="J625" s="309"/>
      <c r="K625" s="151"/>
      <c r="L625" s="152" t="str">
        <f t="shared" ref="L625:BT640" si="1635">IF(K625="Absent",0," ")</f>
        <v xml:space="preserve"> </v>
      </c>
      <c r="M625" s="354"/>
      <c r="N625" s="152"/>
      <c r="O625" s="309"/>
      <c r="P625" s="151"/>
      <c r="Q625" s="152" t="str">
        <f t="shared" si="1635"/>
        <v xml:space="preserve"> </v>
      </c>
      <c r="R625" s="354"/>
      <c r="S625" s="152"/>
      <c r="T625" s="309"/>
      <c r="U625" s="151"/>
      <c r="V625" s="152" t="str">
        <f t="shared" si="1635"/>
        <v xml:space="preserve"> </v>
      </c>
      <c r="W625" s="354"/>
      <c r="X625" s="152"/>
      <c r="Y625" s="309"/>
      <c r="Z625" s="151"/>
      <c r="AA625" s="152" t="str">
        <f t="shared" si="1635"/>
        <v xml:space="preserve"> </v>
      </c>
      <c r="AB625" s="354"/>
      <c r="AC625" s="152"/>
      <c r="AD625" s="309"/>
      <c r="AE625" s="151"/>
      <c r="AF625" s="152" t="str">
        <f t="shared" si="1635"/>
        <v xml:space="preserve"> </v>
      </c>
      <c r="AG625" s="354"/>
      <c r="AH625" s="152"/>
      <c r="AI625" s="309"/>
      <c r="AJ625" s="151"/>
      <c r="AK625" s="152" t="str">
        <f t="shared" si="1635"/>
        <v xml:space="preserve"> </v>
      </c>
      <c r="AL625" s="354"/>
      <c r="AM625" s="152"/>
      <c r="AN625" s="309"/>
      <c r="AO625" s="151"/>
      <c r="AP625" s="152" t="str">
        <f t="shared" si="1635"/>
        <v xml:space="preserve"> </v>
      </c>
      <c r="AQ625" s="354"/>
      <c r="AR625" s="152"/>
      <c r="AS625" s="309"/>
      <c r="AT625" s="151"/>
      <c r="AU625" s="152" t="str">
        <f t="shared" si="1635"/>
        <v xml:space="preserve"> </v>
      </c>
      <c r="AV625" s="354"/>
      <c r="AW625" s="152"/>
      <c r="AX625" s="309"/>
      <c r="AY625" s="151"/>
      <c r="AZ625" s="152" t="str">
        <f t="shared" si="1635"/>
        <v xml:space="preserve"> </v>
      </c>
      <c r="BA625" s="354"/>
      <c r="BB625" s="152"/>
      <c r="BC625" s="309"/>
      <c r="BD625" s="151"/>
      <c r="BE625" s="152" t="str">
        <f t="shared" si="1635"/>
        <v xml:space="preserve"> </v>
      </c>
      <c r="BF625" s="354"/>
      <c r="BG625" s="152"/>
      <c r="BH625" s="309"/>
      <c r="BI625" s="151"/>
      <c r="BJ625" s="152" t="str">
        <f t="shared" si="1635"/>
        <v xml:space="preserve"> </v>
      </c>
      <c r="BK625" s="354"/>
      <c r="BL625" s="152"/>
      <c r="BM625" s="309"/>
      <c r="BN625" s="151"/>
      <c r="BO625" s="152" t="str">
        <f t="shared" si="1635"/>
        <v xml:space="preserve"> </v>
      </c>
      <c r="BP625" s="354"/>
      <c r="BQ625" s="152"/>
      <c r="BR625" s="309"/>
      <c r="BS625" s="151"/>
      <c r="BT625" s="152" t="str">
        <f t="shared" si="1635"/>
        <v xml:space="preserve"> </v>
      </c>
      <c r="BU625" s="354"/>
      <c r="BV625" s="152"/>
      <c r="BW625" s="309"/>
      <c r="BX625" s="151"/>
      <c r="BY625" s="152" t="str">
        <f t="shared" ref="BY625:EG640" si="1636">IF(BX625="Absent",0," ")</f>
        <v xml:space="preserve"> </v>
      </c>
      <c r="BZ625" s="354"/>
      <c r="CA625" s="152"/>
      <c r="CB625" s="309"/>
      <c r="CC625" s="151"/>
      <c r="CD625" s="152" t="str">
        <f t="shared" si="1636"/>
        <v xml:space="preserve"> </v>
      </c>
      <c r="CE625" s="354"/>
      <c r="CF625" s="152"/>
      <c r="CG625" s="309"/>
      <c r="CH625" s="151"/>
      <c r="CI625" s="152" t="str">
        <f t="shared" si="1636"/>
        <v xml:space="preserve"> </v>
      </c>
      <c r="CJ625" s="354"/>
      <c r="CK625" s="152"/>
      <c r="CL625" s="309"/>
      <c r="CM625" s="151"/>
      <c r="CN625" s="152" t="str">
        <f t="shared" si="1636"/>
        <v xml:space="preserve"> </v>
      </c>
      <c r="CO625" s="354"/>
      <c r="CP625" s="152"/>
      <c r="CQ625" s="309"/>
      <c r="CR625" s="151"/>
      <c r="CS625" s="152" t="str">
        <f t="shared" si="1636"/>
        <v xml:space="preserve"> </v>
      </c>
      <c r="CT625" s="354"/>
      <c r="CU625" s="152"/>
      <c r="CV625" s="309"/>
      <c r="CW625" s="151"/>
      <c r="CX625" s="152" t="str">
        <f t="shared" si="1636"/>
        <v xml:space="preserve"> </v>
      </c>
      <c r="CY625" s="354"/>
      <c r="CZ625" s="152"/>
      <c r="DA625" s="309"/>
      <c r="DB625" s="151"/>
      <c r="DC625" s="152" t="str">
        <f t="shared" si="1636"/>
        <v xml:space="preserve"> </v>
      </c>
      <c r="DD625" s="354"/>
      <c r="DE625" s="152"/>
      <c r="DF625" s="309"/>
      <c r="DG625" s="151"/>
      <c r="DH625" s="152" t="str">
        <f t="shared" si="1636"/>
        <v xml:space="preserve"> </v>
      </c>
      <c r="DI625" s="354"/>
      <c r="DJ625" s="152"/>
      <c r="DK625" s="309"/>
      <c r="DL625" s="151"/>
      <c r="DM625" s="152" t="str">
        <f t="shared" si="1636"/>
        <v xml:space="preserve"> </v>
      </c>
      <c r="DN625" s="354"/>
      <c r="DO625" s="152"/>
      <c r="DP625" s="309"/>
      <c r="DQ625" s="151"/>
      <c r="DR625" s="152" t="str">
        <f t="shared" si="1636"/>
        <v xml:space="preserve"> </v>
      </c>
      <c r="DS625" s="354"/>
      <c r="DT625" s="152"/>
      <c r="DU625" s="309"/>
      <c r="DV625" s="151"/>
      <c r="DW625" s="152" t="str">
        <f t="shared" si="1636"/>
        <v xml:space="preserve"> </v>
      </c>
      <c r="DX625" s="354"/>
      <c r="DY625" s="152"/>
      <c r="DZ625" s="309"/>
      <c r="EA625" s="151"/>
      <c r="EB625" s="152" t="str">
        <f t="shared" si="1636"/>
        <v xml:space="preserve"> </v>
      </c>
      <c r="EC625" s="354"/>
      <c r="ED625" s="152"/>
      <c r="EE625" s="309"/>
      <c r="EF625" s="151"/>
      <c r="EG625" s="152" t="str">
        <f t="shared" si="1636"/>
        <v xml:space="preserve"> </v>
      </c>
      <c r="EH625" s="354"/>
      <c r="EI625" s="152"/>
      <c r="EJ625" s="309"/>
      <c r="EK625" s="151"/>
      <c r="EL625" s="152" t="str">
        <f t="shared" ref="EL625:FA640" si="1637">IF(EK625="Absent",0," ")</f>
        <v xml:space="preserve"> </v>
      </c>
      <c r="EM625" s="354"/>
      <c r="EN625" s="152"/>
      <c r="EO625" s="309"/>
      <c r="EP625" s="151"/>
      <c r="EQ625" s="152" t="str">
        <f t="shared" si="1637"/>
        <v xml:space="preserve"> </v>
      </c>
      <c r="ER625" s="354"/>
      <c r="ES625" s="152"/>
      <c r="ET625" s="309"/>
      <c r="EU625" s="151"/>
      <c r="EV625" s="152" t="str">
        <f t="shared" si="1637"/>
        <v xml:space="preserve"> </v>
      </c>
      <c r="EW625" s="354"/>
      <c r="EX625" s="152"/>
      <c r="EY625" s="309"/>
      <c r="EZ625" s="151"/>
      <c r="FA625" s="152" t="str">
        <f t="shared" si="1637"/>
        <v xml:space="preserve"> </v>
      </c>
      <c r="FB625" s="354"/>
      <c r="FC625" s="152"/>
      <c r="FD625" s="309"/>
    </row>
    <row r="626" spans="1:160" ht="15" customHeight="1">
      <c r="A626" s="361"/>
      <c r="B626" s="401"/>
      <c r="C626" s="385"/>
      <c r="D626" s="277"/>
      <c r="E626" s="11" t="str">
        <f t="shared" si="1594"/>
        <v>PM</v>
      </c>
      <c r="F626" s="156"/>
      <c r="G626" s="155" t="str">
        <f t="shared" si="1593"/>
        <v xml:space="preserve"> </v>
      </c>
      <c r="H626" s="287"/>
      <c r="I626" s="155"/>
      <c r="J626" s="286"/>
      <c r="K626" s="156"/>
      <c r="L626" s="155" t="str">
        <f t="shared" si="1635"/>
        <v xml:space="preserve"> </v>
      </c>
      <c r="M626" s="287"/>
      <c r="N626" s="155"/>
      <c r="O626" s="286"/>
      <c r="P626" s="156"/>
      <c r="Q626" s="155" t="str">
        <f t="shared" si="1635"/>
        <v xml:space="preserve"> </v>
      </c>
      <c r="R626" s="287"/>
      <c r="S626" s="155"/>
      <c r="T626" s="286"/>
      <c r="U626" s="156"/>
      <c r="V626" s="155" t="str">
        <f t="shared" si="1635"/>
        <v xml:space="preserve"> </v>
      </c>
      <c r="W626" s="287"/>
      <c r="X626" s="155"/>
      <c r="Y626" s="286"/>
      <c r="Z626" s="156"/>
      <c r="AA626" s="155" t="str">
        <f t="shared" si="1635"/>
        <v xml:space="preserve"> </v>
      </c>
      <c r="AB626" s="287"/>
      <c r="AC626" s="155"/>
      <c r="AD626" s="286"/>
      <c r="AE626" s="156"/>
      <c r="AF626" s="155" t="str">
        <f t="shared" si="1635"/>
        <v xml:space="preserve"> </v>
      </c>
      <c r="AG626" s="287"/>
      <c r="AH626" s="155"/>
      <c r="AI626" s="286"/>
      <c r="AJ626" s="156"/>
      <c r="AK626" s="155" t="str">
        <f t="shared" si="1635"/>
        <v xml:space="preserve"> </v>
      </c>
      <c r="AL626" s="287"/>
      <c r="AM626" s="155"/>
      <c r="AN626" s="286"/>
      <c r="AO626" s="156"/>
      <c r="AP626" s="155" t="str">
        <f t="shared" si="1635"/>
        <v xml:space="preserve"> </v>
      </c>
      <c r="AQ626" s="287"/>
      <c r="AR626" s="155"/>
      <c r="AS626" s="286"/>
      <c r="AT626" s="156"/>
      <c r="AU626" s="155" t="str">
        <f t="shared" si="1635"/>
        <v xml:space="preserve"> </v>
      </c>
      <c r="AV626" s="287"/>
      <c r="AW626" s="155"/>
      <c r="AX626" s="286"/>
      <c r="AY626" s="156"/>
      <c r="AZ626" s="155" t="str">
        <f t="shared" si="1635"/>
        <v xml:space="preserve"> </v>
      </c>
      <c r="BA626" s="287"/>
      <c r="BB626" s="155"/>
      <c r="BC626" s="286"/>
      <c r="BD626" s="156"/>
      <c r="BE626" s="155" t="str">
        <f t="shared" si="1635"/>
        <v xml:space="preserve"> </v>
      </c>
      <c r="BF626" s="287"/>
      <c r="BG626" s="155"/>
      <c r="BH626" s="286"/>
      <c r="BI626" s="156"/>
      <c r="BJ626" s="155" t="str">
        <f t="shared" si="1635"/>
        <v xml:space="preserve"> </v>
      </c>
      <c r="BK626" s="287"/>
      <c r="BL626" s="155"/>
      <c r="BM626" s="286"/>
      <c r="BN626" s="156"/>
      <c r="BO626" s="155" t="str">
        <f t="shared" si="1635"/>
        <v xml:space="preserve"> </v>
      </c>
      <c r="BP626" s="287"/>
      <c r="BQ626" s="155"/>
      <c r="BR626" s="286"/>
      <c r="BS626" s="156"/>
      <c r="BT626" s="155" t="str">
        <f t="shared" si="1635"/>
        <v xml:space="preserve"> </v>
      </c>
      <c r="BU626" s="287"/>
      <c r="BV626" s="155"/>
      <c r="BW626" s="286"/>
      <c r="BX626" s="156"/>
      <c r="BY626" s="155" t="str">
        <f t="shared" si="1636"/>
        <v xml:space="preserve"> </v>
      </c>
      <c r="BZ626" s="287"/>
      <c r="CA626" s="155"/>
      <c r="CB626" s="286"/>
      <c r="CC626" s="156"/>
      <c r="CD626" s="155" t="str">
        <f t="shared" si="1636"/>
        <v xml:space="preserve"> </v>
      </c>
      <c r="CE626" s="287"/>
      <c r="CF626" s="155"/>
      <c r="CG626" s="286"/>
      <c r="CH626" s="156"/>
      <c r="CI626" s="155" t="str">
        <f t="shared" si="1636"/>
        <v xml:space="preserve"> </v>
      </c>
      <c r="CJ626" s="287"/>
      <c r="CK626" s="155"/>
      <c r="CL626" s="286"/>
      <c r="CM626" s="156"/>
      <c r="CN626" s="155" t="str">
        <f t="shared" si="1636"/>
        <v xml:space="preserve"> </v>
      </c>
      <c r="CO626" s="287"/>
      <c r="CP626" s="155"/>
      <c r="CQ626" s="286"/>
      <c r="CR626" s="156"/>
      <c r="CS626" s="155" t="str">
        <f t="shared" si="1636"/>
        <v xml:space="preserve"> </v>
      </c>
      <c r="CT626" s="287"/>
      <c r="CU626" s="155"/>
      <c r="CV626" s="286"/>
      <c r="CW626" s="156"/>
      <c r="CX626" s="155" t="str">
        <f t="shared" si="1636"/>
        <v xml:space="preserve"> </v>
      </c>
      <c r="CY626" s="287"/>
      <c r="CZ626" s="155"/>
      <c r="DA626" s="286"/>
      <c r="DB626" s="156"/>
      <c r="DC626" s="155" t="str">
        <f t="shared" si="1636"/>
        <v xml:space="preserve"> </v>
      </c>
      <c r="DD626" s="287"/>
      <c r="DE626" s="155"/>
      <c r="DF626" s="286"/>
      <c r="DG626" s="156"/>
      <c r="DH626" s="155" t="str">
        <f t="shared" si="1636"/>
        <v xml:space="preserve"> </v>
      </c>
      <c r="DI626" s="287"/>
      <c r="DJ626" s="155"/>
      <c r="DK626" s="286"/>
      <c r="DL626" s="156"/>
      <c r="DM626" s="155" t="str">
        <f t="shared" si="1636"/>
        <v xml:space="preserve"> </v>
      </c>
      <c r="DN626" s="287"/>
      <c r="DO626" s="155"/>
      <c r="DP626" s="286"/>
      <c r="DQ626" s="156"/>
      <c r="DR626" s="155" t="str">
        <f t="shared" si="1636"/>
        <v xml:space="preserve"> </v>
      </c>
      <c r="DS626" s="287"/>
      <c r="DT626" s="155"/>
      <c r="DU626" s="286"/>
      <c r="DV626" s="156"/>
      <c r="DW626" s="155" t="str">
        <f t="shared" si="1636"/>
        <v xml:space="preserve"> </v>
      </c>
      <c r="DX626" s="287"/>
      <c r="DY626" s="155"/>
      <c r="DZ626" s="286"/>
      <c r="EA626" s="156"/>
      <c r="EB626" s="155" t="str">
        <f t="shared" si="1636"/>
        <v xml:space="preserve"> </v>
      </c>
      <c r="EC626" s="287"/>
      <c r="ED626" s="155"/>
      <c r="EE626" s="286"/>
      <c r="EF626" s="156"/>
      <c r="EG626" s="155" t="str">
        <f t="shared" si="1636"/>
        <v xml:space="preserve"> </v>
      </c>
      <c r="EH626" s="287"/>
      <c r="EI626" s="155"/>
      <c r="EJ626" s="286"/>
      <c r="EK626" s="156"/>
      <c r="EL626" s="155" t="str">
        <f t="shared" si="1637"/>
        <v xml:space="preserve"> </v>
      </c>
      <c r="EM626" s="287"/>
      <c r="EN626" s="155"/>
      <c r="EO626" s="286"/>
      <c r="EP626" s="156"/>
      <c r="EQ626" s="155" t="str">
        <f t="shared" si="1637"/>
        <v xml:space="preserve"> </v>
      </c>
      <c r="ER626" s="287"/>
      <c r="ES626" s="155"/>
      <c r="ET626" s="286"/>
      <c r="EU626" s="156"/>
      <c r="EV626" s="155" t="str">
        <f t="shared" si="1637"/>
        <v xml:space="preserve"> </v>
      </c>
      <c r="EW626" s="287"/>
      <c r="EX626" s="155"/>
      <c r="EY626" s="286"/>
      <c r="EZ626" s="156"/>
      <c r="FA626" s="155" t="str">
        <f t="shared" si="1637"/>
        <v xml:space="preserve"> </v>
      </c>
      <c r="FB626" s="287"/>
      <c r="FC626" s="155"/>
      <c r="FD626" s="286"/>
    </row>
    <row r="627" spans="1:160" ht="15" customHeight="1">
      <c r="A627" s="361">
        <f>IF($A625+1=8,1, $A625+1)</f>
        <v>5</v>
      </c>
      <c r="B627" s="401"/>
      <c r="C627" s="385">
        <f>C625+1</f>
        <v>43399</v>
      </c>
      <c r="D627" s="275" t="s">
        <v>78</v>
      </c>
      <c r="E627" s="11" t="str">
        <f t="shared" si="1594"/>
        <v>AM</v>
      </c>
      <c r="F627" s="156"/>
      <c r="G627" s="155" t="str">
        <f t="shared" si="1593"/>
        <v xml:space="preserve"> </v>
      </c>
      <c r="H627" s="287"/>
      <c r="I627" s="155"/>
      <c r="J627" s="286"/>
      <c r="K627" s="156"/>
      <c r="L627" s="155" t="str">
        <f t="shared" si="1635"/>
        <v xml:space="preserve"> </v>
      </c>
      <c r="M627" s="287"/>
      <c r="N627" s="155"/>
      <c r="O627" s="286"/>
      <c r="P627" s="156"/>
      <c r="Q627" s="155" t="str">
        <f t="shared" si="1635"/>
        <v xml:space="preserve"> </v>
      </c>
      <c r="R627" s="287"/>
      <c r="S627" s="155"/>
      <c r="T627" s="286"/>
      <c r="U627" s="156"/>
      <c r="V627" s="155" t="str">
        <f t="shared" si="1635"/>
        <v xml:space="preserve"> </v>
      </c>
      <c r="W627" s="287"/>
      <c r="X627" s="155"/>
      <c r="Y627" s="286"/>
      <c r="Z627" s="156"/>
      <c r="AA627" s="155" t="str">
        <f t="shared" si="1635"/>
        <v xml:space="preserve"> </v>
      </c>
      <c r="AB627" s="287"/>
      <c r="AC627" s="155"/>
      <c r="AD627" s="286"/>
      <c r="AE627" s="156"/>
      <c r="AF627" s="155" t="str">
        <f t="shared" si="1635"/>
        <v xml:space="preserve"> </v>
      </c>
      <c r="AG627" s="287"/>
      <c r="AH627" s="155"/>
      <c r="AI627" s="286"/>
      <c r="AJ627" s="156"/>
      <c r="AK627" s="155" t="str">
        <f t="shared" si="1635"/>
        <v xml:space="preserve"> </v>
      </c>
      <c r="AL627" s="287"/>
      <c r="AM627" s="155"/>
      <c r="AN627" s="286"/>
      <c r="AO627" s="156"/>
      <c r="AP627" s="155" t="str">
        <f t="shared" si="1635"/>
        <v xml:space="preserve"> </v>
      </c>
      <c r="AQ627" s="287"/>
      <c r="AR627" s="155"/>
      <c r="AS627" s="286"/>
      <c r="AT627" s="156"/>
      <c r="AU627" s="155" t="str">
        <f t="shared" si="1635"/>
        <v xml:space="preserve"> </v>
      </c>
      <c r="AV627" s="287"/>
      <c r="AW627" s="155"/>
      <c r="AX627" s="286"/>
      <c r="AY627" s="156"/>
      <c r="AZ627" s="155" t="str">
        <f t="shared" si="1635"/>
        <v xml:space="preserve"> </v>
      </c>
      <c r="BA627" s="287"/>
      <c r="BB627" s="155"/>
      <c r="BC627" s="286"/>
      <c r="BD627" s="156"/>
      <c r="BE627" s="155" t="str">
        <f t="shared" si="1635"/>
        <v xml:space="preserve"> </v>
      </c>
      <c r="BF627" s="287"/>
      <c r="BG627" s="155"/>
      <c r="BH627" s="286"/>
      <c r="BI627" s="156"/>
      <c r="BJ627" s="155" t="str">
        <f t="shared" si="1635"/>
        <v xml:space="preserve"> </v>
      </c>
      <c r="BK627" s="287"/>
      <c r="BL627" s="155"/>
      <c r="BM627" s="286"/>
      <c r="BN627" s="156"/>
      <c r="BO627" s="155" t="str">
        <f t="shared" si="1635"/>
        <v xml:space="preserve"> </v>
      </c>
      <c r="BP627" s="287"/>
      <c r="BQ627" s="155"/>
      <c r="BR627" s="286"/>
      <c r="BS627" s="156"/>
      <c r="BT627" s="155" t="str">
        <f t="shared" si="1635"/>
        <v xml:space="preserve"> </v>
      </c>
      <c r="BU627" s="287"/>
      <c r="BV627" s="155"/>
      <c r="BW627" s="286"/>
      <c r="BX627" s="156"/>
      <c r="BY627" s="155" t="str">
        <f t="shared" si="1636"/>
        <v xml:space="preserve"> </v>
      </c>
      <c r="BZ627" s="287"/>
      <c r="CA627" s="155"/>
      <c r="CB627" s="286"/>
      <c r="CC627" s="156"/>
      <c r="CD627" s="155" t="str">
        <f t="shared" si="1636"/>
        <v xml:space="preserve"> </v>
      </c>
      <c r="CE627" s="287"/>
      <c r="CF627" s="155"/>
      <c r="CG627" s="286"/>
      <c r="CH627" s="156"/>
      <c r="CI627" s="155" t="str">
        <f t="shared" si="1636"/>
        <v xml:space="preserve"> </v>
      </c>
      <c r="CJ627" s="287"/>
      <c r="CK627" s="155"/>
      <c r="CL627" s="286"/>
      <c r="CM627" s="156"/>
      <c r="CN627" s="155" t="str">
        <f t="shared" si="1636"/>
        <v xml:space="preserve"> </v>
      </c>
      <c r="CO627" s="287"/>
      <c r="CP627" s="155"/>
      <c r="CQ627" s="286"/>
      <c r="CR627" s="156"/>
      <c r="CS627" s="155" t="str">
        <f t="shared" si="1636"/>
        <v xml:space="preserve"> </v>
      </c>
      <c r="CT627" s="287"/>
      <c r="CU627" s="155"/>
      <c r="CV627" s="286"/>
      <c r="CW627" s="156"/>
      <c r="CX627" s="155" t="str">
        <f t="shared" si="1636"/>
        <v xml:space="preserve"> </v>
      </c>
      <c r="CY627" s="287"/>
      <c r="CZ627" s="155"/>
      <c r="DA627" s="286"/>
      <c r="DB627" s="156"/>
      <c r="DC627" s="155" t="str">
        <f t="shared" si="1636"/>
        <v xml:space="preserve"> </v>
      </c>
      <c r="DD627" s="287"/>
      <c r="DE627" s="155"/>
      <c r="DF627" s="286"/>
      <c r="DG627" s="156"/>
      <c r="DH627" s="155" t="str">
        <f t="shared" si="1636"/>
        <v xml:space="preserve"> </v>
      </c>
      <c r="DI627" s="287"/>
      <c r="DJ627" s="155"/>
      <c r="DK627" s="286"/>
      <c r="DL627" s="156"/>
      <c r="DM627" s="155" t="str">
        <f t="shared" si="1636"/>
        <v xml:space="preserve"> </v>
      </c>
      <c r="DN627" s="287"/>
      <c r="DO627" s="155"/>
      <c r="DP627" s="286"/>
      <c r="DQ627" s="156"/>
      <c r="DR627" s="155" t="str">
        <f t="shared" si="1636"/>
        <v xml:space="preserve"> </v>
      </c>
      <c r="DS627" s="287"/>
      <c r="DT627" s="155"/>
      <c r="DU627" s="286"/>
      <c r="DV627" s="156"/>
      <c r="DW627" s="155" t="str">
        <f t="shared" si="1636"/>
        <v xml:space="preserve"> </v>
      </c>
      <c r="DX627" s="287"/>
      <c r="DY627" s="155"/>
      <c r="DZ627" s="286"/>
      <c r="EA627" s="156"/>
      <c r="EB627" s="155" t="str">
        <f t="shared" si="1636"/>
        <v xml:space="preserve"> </v>
      </c>
      <c r="EC627" s="287"/>
      <c r="ED627" s="155"/>
      <c r="EE627" s="286"/>
      <c r="EF627" s="156"/>
      <c r="EG627" s="155" t="str">
        <f t="shared" si="1636"/>
        <v xml:space="preserve"> </v>
      </c>
      <c r="EH627" s="287"/>
      <c r="EI627" s="155"/>
      <c r="EJ627" s="286"/>
      <c r="EK627" s="156"/>
      <c r="EL627" s="155" t="str">
        <f t="shared" si="1637"/>
        <v xml:space="preserve"> </v>
      </c>
      <c r="EM627" s="287"/>
      <c r="EN627" s="155"/>
      <c r="EO627" s="286"/>
      <c r="EP627" s="156"/>
      <c r="EQ627" s="155" t="str">
        <f t="shared" si="1637"/>
        <v xml:space="preserve"> </v>
      </c>
      <c r="ER627" s="287"/>
      <c r="ES627" s="155"/>
      <c r="ET627" s="286"/>
      <c r="EU627" s="156"/>
      <c r="EV627" s="155" t="str">
        <f t="shared" si="1637"/>
        <v xml:space="preserve"> </v>
      </c>
      <c r="EW627" s="287"/>
      <c r="EX627" s="155"/>
      <c r="EY627" s="286"/>
      <c r="EZ627" s="156"/>
      <c r="FA627" s="155" t="str">
        <f t="shared" si="1637"/>
        <v xml:space="preserve"> </v>
      </c>
      <c r="FB627" s="287"/>
      <c r="FC627" s="155"/>
      <c r="FD627" s="286"/>
    </row>
    <row r="628" spans="1:160" ht="15" customHeight="1">
      <c r="A628" s="361"/>
      <c r="B628" s="401"/>
      <c r="C628" s="385"/>
      <c r="D628" s="277"/>
      <c r="E628" s="11" t="str">
        <f t="shared" si="1594"/>
        <v>PM</v>
      </c>
      <c r="F628" s="156"/>
      <c r="G628" s="155" t="str">
        <f t="shared" si="1593"/>
        <v xml:space="preserve"> </v>
      </c>
      <c r="H628" s="287"/>
      <c r="I628" s="155"/>
      <c r="J628" s="286"/>
      <c r="K628" s="156"/>
      <c r="L628" s="155" t="str">
        <f t="shared" si="1635"/>
        <v xml:space="preserve"> </v>
      </c>
      <c r="M628" s="287"/>
      <c r="N628" s="155"/>
      <c r="O628" s="286"/>
      <c r="P628" s="156"/>
      <c r="Q628" s="155" t="str">
        <f t="shared" si="1635"/>
        <v xml:space="preserve"> </v>
      </c>
      <c r="R628" s="287"/>
      <c r="S628" s="155"/>
      <c r="T628" s="286"/>
      <c r="U628" s="156"/>
      <c r="V628" s="155" t="str">
        <f t="shared" si="1635"/>
        <v xml:space="preserve"> </v>
      </c>
      <c r="W628" s="287"/>
      <c r="X628" s="155"/>
      <c r="Y628" s="286"/>
      <c r="Z628" s="156"/>
      <c r="AA628" s="155" t="str">
        <f t="shared" si="1635"/>
        <v xml:space="preserve"> </v>
      </c>
      <c r="AB628" s="287"/>
      <c r="AC628" s="155"/>
      <c r="AD628" s="286"/>
      <c r="AE628" s="156"/>
      <c r="AF628" s="155" t="str">
        <f t="shared" si="1635"/>
        <v xml:space="preserve"> </v>
      </c>
      <c r="AG628" s="287"/>
      <c r="AH628" s="155"/>
      <c r="AI628" s="286"/>
      <c r="AJ628" s="156"/>
      <c r="AK628" s="155" t="str">
        <f t="shared" si="1635"/>
        <v xml:space="preserve"> </v>
      </c>
      <c r="AL628" s="287"/>
      <c r="AM628" s="155"/>
      <c r="AN628" s="286"/>
      <c r="AO628" s="156"/>
      <c r="AP628" s="155" t="str">
        <f t="shared" si="1635"/>
        <v xml:space="preserve"> </v>
      </c>
      <c r="AQ628" s="287"/>
      <c r="AR628" s="155"/>
      <c r="AS628" s="286"/>
      <c r="AT628" s="156"/>
      <c r="AU628" s="155" t="str">
        <f t="shared" si="1635"/>
        <v xml:space="preserve"> </v>
      </c>
      <c r="AV628" s="287"/>
      <c r="AW628" s="155"/>
      <c r="AX628" s="286"/>
      <c r="AY628" s="156"/>
      <c r="AZ628" s="155" t="str">
        <f t="shared" si="1635"/>
        <v xml:space="preserve"> </v>
      </c>
      <c r="BA628" s="287"/>
      <c r="BB628" s="155"/>
      <c r="BC628" s="286"/>
      <c r="BD628" s="156"/>
      <c r="BE628" s="155" t="str">
        <f t="shared" si="1635"/>
        <v xml:space="preserve"> </v>
      </c>
      <c r="BF628" s="287"/>
      <c r="BG628" s="155"/>
      <c r="BH628" s="286"/>
      <c r="BI628" s="156"/>
      <c r="BJ628" s="155" t="str">
        <f t="shared" si="1635"/>
        <v xml:space="preserve"> </v>
      </c>
      <c r="BK628" s="287"/>
      <c r="BL628" s="155"/>
      <c r="BM628" s="286"/>
      <c r="BN628" s="156"/>
      <c r="BO628" s="155" t="str">
        <f t="shared" si="1635"/>
        <v xml:space="preserve"> </v>
      </c>
      <c r="BP628" s="287"/>
      <c r="BQ628" s="155"/>
      <c r="BR628" s="286"/>
      <c r="BS628" s="156"/>
      <c r="BT628" s="155" t="str">
        <f t="shared" si="1635"/>
        <v xml:space="preserve"> </v>
      </c>
      <c r="BU628" s="287"/>
      <c r="BV628" s="155"/>
      <c r="BW628" s="286"/>
      <c r="BX628" s="156"/>
      <c r="BY628" s="155" t="str">
        <f t="shared" si="1636"/>
        <v xml:space="preserve"> </v>
      </c>
      <c r="BZ628" s="287"/>
      <c r="CA628" s="155"/>
      <c r="CB628" s="286"/>
      <c r="CC628" s="156"/>
      <c r="CD628" s="155" t="str">
        <f t="shared" si="1636"/>
        <v xml:space="preserve"> </v>
      </c>
      <c r="CE628" s="287"/>
      <c r="CF628" s="155"/>
      <c r="CG628" s="286"/>
      <c r="CH628" s="156"/>
      <c r="CI628" s="155" t="str">
        <f t="shared" si="1636"/>
        <v xml:space="preserve"> </v>
      </c>
      <c r="CJ628" s="287"/>
      <c r="CK628" s="155"/>
      <c r="CL628" s="286"/>
      <c r="CM628" s="156"/>
      <c r="CN628" s="155" t="str">
        <f t="shared" si="1636"/>
        <v xml:space="preserve"> </v>
      </c>
      <c r="CO628" s="287"/>
      <c r="CP628" s="155"/>
      <c r="CQ628" s="286"/>
      <c r="CR628" s="156"/>
      <c r="CS628" s="155" t="str">
        <f t="shared" si="1636"/>
        <v xml:space="preserve"> </v>
      </c>
      <c r="CT628" s="287"/>
      <c r="CU628" s="155"/>
      <c r="CV628" s="286"/>
      <c r="CW628" s="156"/>
      <c r="CX628" s="155" t="str">
        <f t="shared" si="1636"/>
        <v xml:space="preserve"> </v>
      </c>
      <c r="CY628" s="287"/>
      <c r="CZ628" s="155"/>
      <c r="DA628" s="286"/>
      <c r="DB628" s="156"/>
      <c r="DC628" s="155" t="str">
        <f t="shared" si="1636"/>
        <v xml:space="preserve"> </v>
      </c>
      <c r="DD628" s="287"/>
      <c r="DE628" s="155"/>
      <c r="DF628" s="286"/>
      <c r="DG628" s="156"/>
      <c r="DH628" s="155" t="str">
        <f t="shared" si="1636"/>
        <v xml:space="preserve"> </v>
      </c>
      <c r="DI628" s="287"/>
      <c r="DJ628" s="155"/>
      <c r="DK628" s="286"/>
      <c r="DL628" s="156"/>
      <c r="DM628" s="155" t="str">
        <f t="shared" si="1636"/>
        <v xml:space="preserve"> </v>
      </c>
      <c r="DN628" s="287"/>
      <c r="DO628" s="155"/>
      <c r="DP628" s="286"/>
      <c r="DQ628" s="156"/>
      <c r="DR628" s="155" t="str">
        <f t="shared" si="1636"/>
        <v xml:space="preserve"> </v>
      </c>
      <c r="DS628" s="287"/>
      <c r="DT628" s="155"/>
      <c r="DU628" s="286"/>
      <c r="DV628" s="156"/>
      <c r="DW628" s="155" t="str">
        <f t="shared" si="1636"/>
        <v xml:space="preserve"> </v>
      </c>
      <c r="DX628" s="287"/>
      <c r="DY628" s="155"/>
      <c r="DZ628" s="286"/>
      <c r="EA628" s="156"/>
      <c r="EB628" s="155" t="str">
        <f t="shared" si="1636"/>
        <v xml:space="preserve"> </v>
      </c>
      <c r="EC628" s="287"/>
      <c r="ED628" s="155"/>
      <c r="EE628" s="286"/>
      <c r="EF628" s="156"/>
      <c r="EG628" s="155" t="str">
        <f t="shared" si="1636"/>
        <v xml:space="preserve"> </v>
      </c>
      <c r="EH628" s="287"/>
      <c r="EI628" s="155"/>
      <c r="EJ628" s="286"/>
      <c r="EK628" s="156"/>
      <c r="EL628" s="155" t="str">
        <f t="shared" si="1637"/>
        <v xml:space="preserve"> </v>
      </c>
      <c r="EM628" s="287"/>
      <c r="EN628" s="155"/>
      <c r="EO628" s="286"/>
      <c r="EP628" s="156"/>
      <c r="EQ628" s="155" t="str">
        <f t="shared" si="1637"/>
        <v xml:space="preserve"> </v>
      </c>
      <c r="ER628" s="287"/>
      <c r="ES628" s="155"/>
      <c r="ET628" s="286"/>
      <c r="EU628" s="156"/>
      <c r="EV628" s="155" t="str">
        <f t="shared" si="1637"/>
        <v xml:space="preserve"> </v>
      </c>
      <c r="EW628" s="287"/>
      <c r="EX628" s="155"/>
      <c r="EY628" s="286"/>
      <c r="EZ628" s="156"/>
      <c r="FA628" s="155" t="str">
        <f t="shared" si="1637"/>
        <v xml:space="preserve"> </v>
      </c>
      <c r="FB628" s="287"/>
      <c r="FC628" s="155"/>
      <c r="FD628" s="286"/>
    </row>
    <row r="629" spans="1:160" ht="15" customHeight="1">
      <c r="A629" s="360">
        <f>IF($A627+1=8,1, $A627+1)</f>
        <v>6</v>
      </c>
      <c r="B629" s="402"/>
      <c r="C629" s="386">
        <f>C627+1</f>
        <v>43400</v>
      </c>
      <c r="D629" s="278" t="s">
        <v>79</v>
      </c>
      <c r="E629" s="221" t="str">
        <f t="shared" si="1594"/>
        <v>AM</v>
      </c>
      <c r="F629" s="222"/>
      <c r="G629" s="217" t="str">
        <f t="shared" si="1593"/>
        <v xml:space="preserve"> </v>
      </c>
      <c r="H629" s="288"/>
      <c r="I629" s="217"/>
      <c r="J629" s="285"/>
      <c r="K629" s="222"/>
      <c r="L629" s="217" t="str">
        <f t="shared" si="1635"/>
        <v xml:space="preserve"> </v>
      </c>
      <c r="M629" s="288"/>
      <c r="N629" s="217"/>
      <c r="O629" s="285"/>
      <c r="P629" s="222"/>
      <c r="Q629" s="217" t="str">
        <f t="shared" si="1635"/>
        <v xml:space="preserve"> </v>
      </c>
      <c r="R629" s="288"/>
      <c r="S629" s="217"/>
      <c r="T629" s="285"/>
      <c r="U629" s="222"/>
      <c r="V629" s="217" t="str">
        <f t="shared" si="1635"/>
        <v xml:space="preserve"> </v>
      </c>
      <c r="W629" s="288"/>
      <c r="X629" s="217"/>
      <c r="Y629" s="285"/>
      <c r="Z629" s="222"/>
      <c r="AA629" s="217" t="str">
        <f t="shared" si="1635"/>
        <v xml:space="preserve"> </v>
      </c>
      <c r="AB629" s="288"/>
      <c r="AC629" s="217"/>
      <c r="AD629" s="285"/>
      <c r="AE629" s="222"/>
      <c r="AF629" s="217" t="str">
        <f t="shared" si="1635"/>
        <v xml:space="preserve"> </v>
      </c>
      <c r="AG629" s="288"/>
      <c r="AH629" s="217"/>
      <c r="AI629" s="285"/>
      <c r="AJ629" s="222"/>
      <c r="AK629" s="217" t="str">
        <f t="shared" si="1635"/>
        <v xml:space="preserve"> </v>
      </c>
      <c r="AL629" s="288"/>
      <c r="AM629" s="217"/>
      <c r="AN629" s="285"/>
      <c r="AO629" s="222"/>
      <c r="AP629" s="217" t="str">
        <f t="shared" si="1635"/>
        <v xml:space="preserve"> </v>
      </c>
      <c r="AQ629" s="288"/>
      <c r="AR629" s="217"/>
      <c r="AS629" s="285"/>
      <c r="AT629" s="222"/>
      <c r="AU629" s="217" t="str">
        <f t="shared" si="1635"/>
        <v xml:space="preserve"> </v>
      </c>
      <c r="AV629" s="288"/>
      <c r="AW629" s="217"/>
      <c r="AX629" s="285"/>
      <c r="AY629" s="222"/>
      <c r="AZ629" s="217" t="str">
        <f t="shared" si="1635"/>
        <v xml:space="preserve"> </v>
      </c>
      <c r="BA629" s="288"/>
      <c r="BB629" s="217"/>
      <c r="BC629" s="285"/>
      <c r="BD629" s="222"/>
      <c r="BE629" s="217" t="str">
        <f t="shared" si="1635"/>
        <v xml:space="preserve"> </v>
      </c>
      <c r="BF629" s="288"/>
      <c r="BG629" s="217"/>
      <c r="BH629" s="285"/>
      <c r="BI629" s="222"/>
      <c r="BJ629" s="217" t="str">
        <f t="shared" si="1635"/>
        <v xml:space="preserve"> </v>
      </c>
      <c r="BK629" s="288"/>
      <c r="BL629" s="217"/>
      <c r="BM629" s="285"/>
      <c r="BN629" s="222"/>
      <c r="BO629" s="217" t="str">
        <f t="shared" si="1635"/>
        <v xml:space="preserve"> </v>
      </c>
      <c r="BP629" s="288"/>
      <c r="BQ629" s="217"/>
      <c r="BR629" s="285"/>
      <c r="BS629" s="222"/>
      <c r="BT629" s="217" t="str">
        <f t="shared" si="1635"/>
        <v xml:space="preserve"> </v>
      </c>
      <c r="BU629" s="288"/>
      <c r="BV629" s="217"/>
      <c r="BW629" s="285"/>
      <c r="BX629" s="222"/>
      <c r="BY629" s="217" t="str">
        <f t="shared" si="1636"/>
        <v xml:space="preserve"> </v>
      </c>
      <c r="BZ629" s="288"/>
      <c r="CA629" s="217"/>
      <c r="CB629" s="285"/>
      <c r="CC629" s="222"/>
      <c r="CD629" s="217" t="str">
        <f t="shared" si="1636"/>
        <v xml:space="preserve"> </v>
      </c>
      <c r="CE629" s="288"/>
      <c r="CF629" s="217"/>
      <c r="CG629" s="285"/>
      <c r="CH629" s="222"/>
      <c r="CI629" s="217" t="str">
        <f t="shared" si="1636"/>
        <v xml:space="preserve"> </v>
      </c>
      <c r="CJ629" s="288"/>
      <c r="CK629" s="217"/>
      <c r="CL629" s="285"/>
      <c r="CM629" s="222"/>
      <c r="CN629" s="217" t="str">
        <f t="shared" si="1636"/>
        <v xml:space="preserve"> </v>
      </c>
      <c r="CO629" s="288"/>
      <c r="CP629" s="217"/>
      <c r="CQ629" s="285"/>
      <c r="CR629" s="222"/>
      <c r="CS629" s="217" t="str">
        <f t="shared" si="1636"/>
        <v xml:space="preserve"> </v>
      </c>
      <c r="CT629" s="288"/>
      <c r="CU629" s="217"/>
      <c r="CV629" s="285"/>
      <c r="CW629" s="222"/>
      <c r="CX629" s="217" t="str">
        <f t="shared" si="1636"/>
        <v xml:space="preserve"> </v>
      </c>
      <c r="CY629" s="288"/>
      <c r="CZ629" s="217"/>
      <c r="DA629" s="285"/>
      <c r="DB629" s="222"/>
      <c r="DC629" s="217" t="str">
        <f t="shared" si="1636"/>
        <v xml:space="preserve"> </v>
      </c>
      <c r="DD629" s="288"/>
      <c r="DE629" s="217"/>
      <c r="DF629" s="285"/>
      <c r="DG629" s="222"/>
      <c r="DH629" s="217" t="str">
        <f t="shared" si="1636"/>
        <v xml:space="preserve"> </v>
      </c>
      <c r="DI629" s="288"/>
      <c r="DJ629" s="217"/>
      <c r="DK629" s="285"/>
      <c r="DL629" s="222"/>
      <c r="DM629" s="217" t="str">
        <f t="shared" si="1636"/>
        <v xml:space="preserve"> </v>
      </c>
      <c r="DN629" s="288"/>
      <c r="DO629" s="217"/>
      <c r="DP629" s="285"/>
      <c r="DQ629" s="222"/>
      <c r="DR629" s="217" t="str">
        <f t="shared" si="1636"/>
        <v xml:space="preserve"> </v>
      </c>
      <c r="DS629" s="288"/>
      <c r="DT629" s="217"/>
      <c r="DU629" s="285"/>
      <c r="DV629" s="222"/>
      <c r="DW629" s="217" t="str">
        <f t="shared" si="1636"/>
        <v xml:space="preserve"> </v>
      </c>
      <c r="DX629" s="288"/>
      <c r="DY629" s="217"/>
      <c r="DZ629" s="285"/>
      <c r="EA629" s="222"/>
      <c r="EB629" s="217" t="str">
        <f t="shared" si="1636"/>
        <v xml:space="preserve"> </v>
      </c>
      <c r="EC629" s="288"/>
      <c r="ED629" s="217"/>
      <c r="EE629" s="285"/>
      <c r="EF629" s="222"/>
      <c r="EG629" s="217" t="str">
        <f t="shared" si="1636"/>
        <v xml:space="preserve"> </v>
      </c>
      <c r="EH629" s="288"/>
      <c r="EI629" s="217"/>
      <c r="EJ629" s="285"/>
      <c r="EK629" s="222"/>
      <c r="EL629" s="217" t="str">
        <f t="shared" si="1637"/>
        <v xml:space="preserve"> </v>
      </c>
      <c r="EM629" s="288"/>
      <c r="EN629" s="217"/>
      <c r="EO629" s="285"/>
      <c r="EP629" s="222"/>
      <c r="EQ629" s="217" t="str">
        <f t="shared" si="1637"/>
        <v xml:space="preserve"> </v>
      </c>
      <c r="ER629" s="288"/>
      <c r="ES629" s="217"/>
      <c r="ET629" s="285"/>
      <c r="EU629" s="222"/>
      <c r="EV629" s="217" t="str">
        <f t="shared" si="1637"/>
        <v xml:space="preserve"> </v>
      </c>
      <c r="EW629" s="288"/>
      <c r="EX629" s="217"/>
      <c r="EY629" s="285"/>
      <c r="EZ629" s="222"/>
      <c r="FA629" s="217" t="str">
        <f t="shared" si="1637"/>
        <v xml:space="preserve"> </v>
      </c>
      <c r="FB629" s="288"/>
      <c r="FC629" s="217"/>
      <c r="FD629" s="285"/>
    </row>
    <row r="630" spans="1:160" ht="15" customHeight="1">
      <c r="A630" s="360"/>
      <c r="B630" s="402"/>
      <c r="C630" s="386"/>
      <c r="D630" s="279"/>
      <c r="E630" s="221" t="str">
        <f t="shared" si="1594"/>
        <v>PM</v>
      </c>
      <c r="F630" s="222"/>
      <c r="G630" s="217" t="str">
        <f t="shared" si="1593"/>
        <v xml:space="preserve"> </v>
      </c>
      <c r="H630" s="288"/>
      <c r="I630" s="217"/>
      <c r="J630" s="285"/>
      <c r="K630" s="222"/>
      <c r="L630" s="217" t="str">
        <f t="shared" si="1635"/>
        <v xml:space="preserve"> </v>
      </c>
      <c r="M630" s="288"/>
      <c r="N630" s="217"/>
      <c r="O630" s="285"/>
      <c r="P630" s="222"/>
      <c r="Q630" s="217" t="str">
        <f t="shared" si="1635"/>
        <v xml:space="preserve"> </v>
      </c>
      <c r="R630" s="288"/>
      <c r="S630" s="217"/>
      <c r="T630" s="285"/>
      <c r="U630" s="222"/>
      <c r="V630" s="217" t="str">
        <f t="shared" si="1635"/>
        <v xml:space="preserve"> </v>
      </c>
      <c r="W630" s="288"/>
      <c r="X630" s="217"/>
      <c r="Y630" s="285"/>
      <c r="Z630" s="222"/>
      <c r="AA630" s="217" t="str">
        <f t="shared" si="1635"/>
        <v xml:space="preserve"> </v>
      </c>
      <c r="AB630" s="288"/>
      <c r="AC630" s="217"/>
      <c r="AD630" s="285"/>
      <c r="AE630" s="222"/>
      <c r="AF630" s="217" t="str">
        <f t="shared" si="1635"/>
        <v xml:space="preserve"> </v>
      </c>
      <c r="AG630" s="288"/>
      <c r="AH630" s="217"/>
      <c r="AI630" s="285"/>
      <c r="AJ630" s="222"/>
      <c r="AK630" s="217" t="str">
        <f t="shared" si="1635"/>
        <v xml:space="preserve"> </v>
      </c>
      <c r="AL630" s="288"/>
      <c r="AM630" s="217"/>
      <c r="AN630" s="285"/>
      <c r="AO630" s="222"/>
      <c r="AP630" s="217" t="str">
        <f t="shared" si="1635"/>
        <v xml:space="preserve"> </v>
      </c>
      <c r="AQ630" s="288"/>
      <c r="AR630" s="217"/>
      <c r="AS630" s="285"/>
      <c r="AT630" s="222"/>
      <c r="AU630" s="217" t="str">
        <f t="shared" si="1635"/>
        <v xml:space="preserve"> </v>
      </c>
      <c r="AV630" s="288"/>
      <c r="AW630" s="217"/>
      <c r="AX630" s="285"/>
      <c r="AY630" s="222"/>
      <c r="AZ630" s="217" t="str">
        <f t="shared" si="1635"/>
        <v xml:space="preserve"> </v>
      </c>
      <c r="BA630" s="288"/>
      <c r="BB630" s="217"/>
      <c r="BC630" s="285"/>
      <c r="BD630" s="222"/>
      <c r="BE630" s="217" t="str">
        <f t="shared" si="1635"/>
        <v xml:space="preserve"> </v>
      </c>
      <c r="BF630" s="288"/>
      <c r="BG630" s="217"/>
      <c r="BH630" s="285"/>
      <c r="BI630" s="222"/>
      <c r="BJ630" s="217" t="str">
        <f t="shared" si="1635"/>
        <v xml:space="preserve"> </v>
      </c>
      <c r="BK630" s="288"/>
      <c r="BL630" s="217"/>
      <c r="BM630" s="285"/>
      <c r="BN630" s="222"/>
      <c r="BO630" s="217" t="str">
        <f t="shared" si="1635"/>
        <v xml:space="preserve"> </v>
      </c>
      <c r="BP630" s="288"/>
      <c r="BQ630" s="217"/>
      <c r="BR630" s="285"/>
      <c r="BS630" s="222"/>
      <c r="BT630" s="217" t="str">
        <f t="shared" si="1635"/>
        <v xml:space="preserve"> </v>
      </c>
      <c r="BU630" s="288"/>
      <c r="BV630" s="217"/>
      <c r="BW630" s="285"/>
      <c r="BX630" s="222"/>
      <c r="BY630" s="217" t="str">
        <f t="shared" si="1636"/>
        <v xml:space="preserve"> </v>
      </c>
      <c r="BZ630" s="288"/>
      <c r="CA630" s="217"/>
      <c r="CB630" s="285"/>
      <c r="CC630" s="222"/>
      <c r="CD630" s="217" t="str">
        <f t="shared" si="1636"/>
        <v xml:space="preserve"> </v>
      </c>
      <c r="CE630" s="288"/>
      <c r="CF630" s="217"/>
      <c r="CG630" s="285"/>
      <c r="CH630" s="222"/>
      <c r="CI630" s="217" t="str">
        <f t="shared" si="1636"/>
        <v xml:space="preserve"> </v>
      </c>
      <c r="CJ630" s="288"/>
      <c r="CK630" s="217"/>
      <c r="CL630" s="285"/>
      <c r="CM630" s="222"/>
      <c r="CN630" s="217" t="str">
        <f t="shared" si="1636"/>
        <v xml:space="preserve"> </v>
      </c>
      <c r="CO630" s="288"/>
      <c r="CP630" s="217"/>
      <c r="CQ630" s="285"/>
      <c r="CR630" s="222"/>
      <c r="CS630" s="217" t="str">
        <f t="shared" si="1636"/>
        <v xml:space="preserve"> </v>
      </c>
      <c r="CT630" s="288"/>
      <c r="CU630" s="217"/>
      <c r="CV630" s="285"/>
      <c r="CW630" s="222"/>
      <c r="CX630" s="217" t="str">
        <f t="shared" si="1636"/>
        <v xml:space="preserve"> </v>
      </c>
      <c r="CY630" s="288"/>
      <c r="CZ630" s="217"/>
      <c r="DA630" s="285"/>
      <c r="DB630" s="222"/>
      <c r="DC630" s="217" t="str">
        <f t="shared" si="1636"/>
        <v xml:space="preserve"> </v>
      </c>
      <c r="DD630" s="288"/>
      <c r="DE630" s="217"/>
      <c r="DF630" s="285"/>
      <c r="DG630" s="222"/>
      <c r="DH630" s="217" t="str">
        <f t="shared" si="1636"/>
        <v xml:space="preserve"> </v>
      </c>
      <c r="DI630" s="288"/>
      <c r="DJ630" s="217"/>
      <c r="DK630" s="285"/>
      <c r="DL630" s="222"/>
      <c r="DM630" s="217" t="str">
        <f t="shared" si="1636"/>
        <v xml:space="preserve"> </v>
      </c>
      <c r="DN630" s="288"/>
      <c r="DO630" s="217"/>
      <c r="DP630" s="285"/>
      <c r="DQ630" s="222"/>
      <c r="DR630" s="217" t="str">
        <f t="shared" si="1636"/>
        <v xml:space="preserve"> </v>
      </c>
      <c r="DS630" s="288"/>
      <c r="DT630" s="217"/>
      <c r="DU630" s="285"/>
      <c r="DV630" s="222"/>
      <c r="DW630" s="217" t="str">
        <f t="shared" si="1636"/>
        <v xml:space="preserve"> </v>
      </c>
      <c r="DX630" s="288"/>
      <c r="DY630" s="217"/>
      <c r="DZ630" s="285"/>
      <c r="EA630" s="222"/>
      <c r="EB630" s="217" t="str">
        <f t="shared" si="1636"/>
        <v xml:space="preserve"> </v>
      </c>
      <c r="EC630" s="288"/>
      <c r="ED630" s="217"/>
      <c r="EE630" s="285"/>
      <c r="EF630" s="222"/>
      <c r="EG630" s="217" t="str">
        <f t="shared" si="1636"/>
        <v xml:space="preserve"> </v>
      </c>
      <c r="EH630" s="288"/>
      <c r="EI630" s="217"/>
      <c r="EJ630" s="285"/>
      <c r="EK630" s="222"/>
      <c r="EL630" s="217" t="str">
        <f t="shared" si="1637"/>
        <v xml:space="preserve"> </v>
      </c>
      <c r="EM630" s="288"/>
      <c r="EN630" s="217"/>
      <c r="EO630" s="285"/>
      <c r="EP630" s="222"/>
      <c r="EQ630" s="217" t="str">
        <f t="shared" si="1637"/>
        <v xml:space="preserve"> </v>
      </c>
      <c r="ER630" s="288"/>
      <c r="ES630" s="217"/>
      <c r="ET630" s="285"/>
      <c r="EU630" s="222"/>
      <c r="EV630" s="217" t="str">
        <f t="shared" si="1637"/>
        <v xml:space="preserve"> </v>
      </c>
      <c r="EW630" s="288"/>
      <c r="EX630" s="217"/>
      <c r="EY630" s="285"/>
      <c r="EZ630" s="222"/>
      <c r="FA630" s="217" t="str">
        <f t="shared" si="1637"/>
        <v xml:space="preserve"> </v>
      </c>
      <c r="FB630" s="288"/>
      <c r="FC630" s="217"/>
      <c r="FD630" s="285"/>
    </row>
    <row r="631" spans="1:160" ht="15" customHeight="1">
      <c r="A631" s="360">
        <f>IF($A629+1=8,1, $A629+1)</f>
        <v>7</v>
      </c>
      <c r="B631" s="402"/>
      <c r="C631" s="386">
        <f>C629+1</f>
        <v>43401</v>
      </c>
      <c r="D631" s="278" t="s">
        <v>80</v>
      </c>
      <c r="E631" s="221" t="str">
        <f t="shared" si="1594"/>
        <v>AM</v>
      </c>
      <c r="F631" s="222"/>
      <c r="G631" s="217" t="str">
        <f t="shared" si="1593"/>
        <v xml:space="preserve"> </v>
      </c>
      <c r="H631" s="288"/>
      <c r="I631" s="217"/>
      <c r="J631" s="285"/>
      <c r="K631" s="222"/>
      <c r="L631" s="217" t="str">
        <f t="shared" si="1635"/>
        <v xml:space="preserve"> </v>
      </c>
      <c r="M631" s="288"/>
      <c r="N631" s="217"/>
      <c r="O631" s="285"/>
      <c r="P631" s="222"/>
      <c r="Q631" s="217" t="str">
        <f t="shared" si="1635"/>
        <v xml:space="preserve"> </v>
      </c>
      <c r="R631" s="288"/>
      <c r="S631" s="217"/>
      <c r="T631" s="285"/>
      <c r="U631" s="222"/>
      <c r="V631" s="217" t="str">
        <f t="shared" si="1635"/>
        <v xml:space="preserve"> </v>
      </c>
      <c r="W631" s="288"/>
      <c r="X631" s="217"/>
      <c r="Y631" s="285"/>
      <c r="Z631" s="222"/>
      <c r="AA631" s="217" t="str">
        <f t="shared" si="1635"/>
        <v xml:space="preserve"> </v>
      </c>
      <c r="AB631" s="288"/>
      <c r="AC631" s="217"/>
      <c r="AD631" s="285"/>
      <c r="AE631" s="222"/>
      <c r="AF631" s="217" t="str">
        <f t="shared" si="1635"/>
        <v xml:space="preserve"> </v>
      </c>
      <c r="AG631" s="288"/>
      <c r="AH631" s="217"/>
      <c r="AI631" s="285"/>
      <c r="AJ631" s="222"/>
      <c r="AK631" s="217" t="str">
        <f t="shared" si="1635"/>
        <v xml:space="preserve"> </v>
      </c>
      <c r="AL631" s="288"/>
      <c r="AM631" s="217"/>
      <c r="AN631" s="285"/>
      <c r="AO631" s="222"/>
      <c r="AP631" s="217" t="str">
        <f t="shared" si="1635"/>
        <v xml:space="preserve"> </v>
      </c>
      <c r="AQ631" s="288"/>
      <c r="AR631" s="217"/>
      <c r="AS631" s="285"/>
      <c r="AT631" s="222"/>
      <c r="AU631" s="217" t="str">
        <f t="shared" si="1635"/>
        <v xml:space="preserve"> </v>
      </c>
      <c r="AV631" s="288"/>
      <c r="AW631" s="217"/>
      <c r="AX631" s="285"/>
      <c r="AY631" s="222"/>
      <c r="AZ631" s="217" t="str">
        <f t="shared" si="1635"/>
        <v xml:space="preserve"> </v>
      </c>
      <c r="BA631" s="288"/>
      <c r="BB631" s="217"/>
      <c r="BC631" s="285"/>
      <c r="BD631" s="222"/>
      <c r="BE631" s="217" t="str">
        <f t="shared" si="1635"/>
        <v xml:space="preserve"> </v>
      </c>
      <c r="BF631" s="288"/>
      <c r="BG631" s="217"/>
      <c r="BH631" s="285"/>
      <c r="BI631" s="222"/>
      <c r="BJ631" s="217" t="str">
        <f t="shared" si="1635"/>
        <v xml:space="preserve"> </v>
      </c>
      <c r="BK631" s="288"/>
      <c r="BL631" s="217"/>
      <c r="BM631" s="285"/>
      <c r="BN631" s="222"/>
      <c r="BO631" s="217" t="str">
        <f t="shared" si="1635"/>
        <v xml:space="preserve"> </v>
      </c>
      <c r="BP631" s="288"/>
      <c r="BQ631" s="217"/>
      <c r="BR631" s="285"/>
      <c r="BS631" s="222"/>
      <c r="BT631" s="217" t="str">
        <f t="shared" si="1635"/>
        <v xml:space="preserve"> </v>
      </c>
      <c r="BU631" s="288"/>
      <c r="BV631" s="217"/>
      <c r="BW631" s="285"/>
      <c r="BX631" s="222"/>
      <c r="BY631" s="217" t="str">
        <f t="shared" si="1636"/>
        <v xml:space="preserve"> </v>
      </c>
      <c r="BZ631" s="288"/>
      <c r="CA631" s="217"/>
      <c r="CB631" s="285"/>
      <c r="CC631" s="222"/>
      <c r="CD631" s="217" t="str">
        <f t="shared" si="1636"/>
        <v xml:space="preserve"> </v>
      </c>
      <c r="CE631" s="288"/>
      <c r="CF631" s="217"/>
      <c r="CG631" s="285"/>
      <c r="CH631" s="222"/>
      <c r="CI631" s="217" t="str">
        <f t="shared" si="1636"/>
        <v xml:space="preserve"> </v>
      </c>
      <c r="CJ631" s="288"/>
      <c r="CK631" s="217"/>
      <c r="CL631" s="285"/>
      <c r="CM631" s="222"/>
      <c r="CN631" s="217" t="str">
        <f t="shared" si="1636"/>
        <v xml:space="preserve"> </v>
      </c>
      <c r="CO631" s="288"/>
      <c r="CP631" s="217"/>
      <c r="CQ631" s="285"/>
      <c r="CR631" s="222"/>
      <c r="CS631" s="217" t="str">
        <f t="shared" si="1636"/>
        <v xml:space="preserve"> </v>
      </c>
      <c r="CT631" s="288"/>
      <c r="CU631" s="217"/>
      <c r="CV631" s="285"/>
      <c r="CW631" s="222"/>
      <c r="CX631" s="217" t="str">
        <f t="shared" si="1636"/>
        <v xml:space="preserve"> </v>
      </c>
      <c r="CY631" s="288"/>
      <c r="CZ631" s="217"/>
      <c r="DA631" s="285"/>
      <c r="DB631" s="222"/>
      <c r="DC631" s="217" t="str">
        <f t="shared" si="1636"/>
        <v xml:space="preserve"> </v>
      </c>
      <c r="DD631" s="288"/>
      <c r="DE631" s="217"/>
      <c r="DF631" s="285"/>
      <c r="DG631" s="222"/>
      <c r="DH631" s="217" t="str">
        <f t="shared" si="1636"/>
        <v xml:space="preserve"> </v>
      </c>
      <c r="DI631" s="288"/>
      <c r="DJ631" s="217"/>
      <c r="DK631" s="285"/>
      <c r="DL631" s="222"/>
      <c r="DM631" s="217" t="str">
        <f t="shared" si="1636"/>
        <v xml:space="preserve"> </v>
      </c>
      <c r="DN631" s="288"/>
      <c r="DO631" s="217"/>
      <c r="DP631" s="285"/>
      <c r="DQ631" s="222"/>
      <c r="DR631" s="217" t="str">
        <f t="shared" si="1636"/>
        <v xml:space="preserve"> </v>
      </c>
      <c r="DS631" s="288"/>
      <c r="DT631" s="217"/>
      <c r="DU631" s="285"/>
      <c r="DV631" s="222"/>
      <c r="DW631" s="217" t="str">
        <f t="shared" si="1636"/>
        <v xml:space="preserve"> </v>
      </c>
      <c r="DX631" s="288"/>
      <c r="DY631" s="217"/>
      <c r="DZ631" s="285"/>
      <c r="EA631" s="222"/>
      <c r="EB631" s="217" t="str">
        <f t="shared" si="1636"/>
        <v xml:space="preserve"> </v>
      </c>
      <c r="EC631" s="288"/>
      <c r="ED631" s="217"/>
      <c r="EE631" s="285"/>
      <c r="EF631" s="222"/>
      <c r="EG631" s="217" t="str">
        <f t="shared" si="1636"/>
        <v xml:space="preserve"> </v>
      </c>
      <c r="EH631" s="288"/>
      <c r="EI631" s="217"/>
      <c r="EJ631" s="285"/>
      <c r="EK631" s="222"/>
      <c r="EL631" s="217" t="str">
        <f t="shared" si="1637"/>
        <v xml:space="preserve"> </v>
      </c>
      <c r="EM631" s="288"/>
      <c r="EN631" s="217"/>
      <c r="EO631" s="285"/>
      <c r="EP631" s="222"/>
      <c r="EQ631" s="217" t="str">
        <f t="shared" si="1637"/>
        <v xml:space="preserve"> </v>
      </c>
      <c r="ER631" s="288"/>
      <c r="ES631" s="217"/>
      <c r="ET631" s="285"/>
      <c r="EU631" s="222"/>
      <c r="EV631" s="217" t="str">
        <f t="shared" si="1637"/>
        <v xml:space="preserve"> </v>
      </c>
      <c r="EW631" s="288"/>
      <c r="EX631" s="217"/>
      <c r="EY631" s="285"/>
      <c r="EZ631" s="222"/>
      <c r="FA631" s="217" t="str">
        <f t="shared" si="1637"/>
        <v xml:space="preserve"> </v>
      </c>
      <c r="FB631" s="288"/>
      <c r="FC631" s="217"/>
      <c r="FD631" s="285"/>
    </row>
    <row r="632" spans="1:160" ht="15" customHeight="1">
      <c r="A632" s="360"/>
      <c r="B632" s="402"/>
      <c r="C632" s="386"/>
      <c r="D632" s="279"/>
      <c r="E632" s="221" t="str">
        <f t="shared" si="1594"/>
        <v>PM</v>
      </c>
      <c r="F632" s="222"/>
      <c r="G632" s="217" t="str">
        <f t="shared" si="1593"/>
        <v xml:space="preserve"> </v>
      </c>
      <c r="H632" s="288"/>
      <c r="I632" s="217"/>
      <c r="J632" s="285"/>
      <c r="K632" s="222"/>
      <c r="L632" s="217" t="str">
        <f t="shared" si="1635"/>
        <v xml:space="preserve"> </v>
      </c>
      <c r="M632" s="288"/>
      <c r="N632" s="217"/>
      <c r="O632" s="285"/>
      <c r="P632" s="222"/>
      <c r="Q632" s="217" t="str">
        <f t="shared" si="1635"/>
        <v xml:space="preserve"> </v>
      </c>
      <c r="R632" s="288"/>
      <c r="S632" s="217"/>
      <c r="T632" s="285"/>
      <c r="U632" s="222"/>
      <c r="V632" s="217" t="str">
        <f t="shared" si="1635"/>
        <v xml:space="preserve"> </v>
      </c>
      <c r="W632" s="288"/>
      <c r="X632" s="217"/>
      <c r="Y632" s="285"/>
      <c r="Z632" s="222"/>
      <c r="AA632" s="217" t="str">
        <f t="shared" si="1635"/>
        <v xml:space="preserve"> </v>
      </c>
      <c r="AB632" s="288"/>
      <c r="AC632" s="217"/>
      <c r="AD632" s="285"/>
      <c r="AE632" s="222"/>
      <c r="AF632" s="217" t="str">
        <f t="shared" si="1635"/>
        <v xml:space="preserve"> </v>
      </c>
      <c r="AG632" s="288"/>
      <c r="AH632" s="217"/>
      <c r="AI632" s="285"/>
      <c r="AJ632" s="222"/>
      <c r="AK632" s="217" t="str">
        <f t="shared" si="1635"/>
        <v xml:space="preserve"> </v>
      </c>
      <c r="AL632" s="288"/>
      <c r="AM632" s="217"/>
      <c r="AN632" s="285"/>
      <c r="AO632" s="222"/>
      <c r="AP632" s="217" t="str">
        <f t="shared" si="1635"/>
        <v xml:space="preserve"> </v>
      </c>
      <c r="AQ632" s="288"/>
      <c r="AR632" s="217"/>
      <c r="AS632" s="285"/>
      <c r="AT632" s="222"/>
      <c r="AU632" s="217" t="str">
        <f t="shared" si="1635"/>
        <v xml:space="preserve"> </v>
      </c>
      <c r="AV632" s="288"/>
      <c r="AW632" s="217"/>
      <c r="AX632" s="285"/>
      <c r="AY632" s="222"/>
      <c r="AZ632" s="217" t="str">
        <f t="shared" si="1635"/>
        <v xml:space="preserve"> </v>
      </c>
      <c r="BA632" s="288"/>
      <c r="BB632" s="217"/>
      <c r="BC632" s="285"/>
      <c r="BD632" s="222"/>
      <c r="BE632" s="217" t="str">
        <f t="shared" si="1635"/>
        <v xml:space="preserve"> </v>
      </c>
      <c r="BF632" s="288"/>
      <c r="BG632" s="217"/>
      <c r="BH632" s="285"/>
      <c r="BI632" s="222"/>
      <c r="BJ632" s="217" t="str">
        <f t="shared" si="1635"/>
        <v xml:space="preserve"> </v>
      </c>
      <c r="BK632" s="288"/>
      <c r="BL632" s="217"/>
      <c r="BM632" s="285"/>
      <c r="BN632" s="222"/>
      <c r="BO632" s="217" t="str">
        <f t="shared" si="1635"/>
        <v xml:space="preserve"> </v>
      </c>
      <c r="BP632" s="288"/>
      <c r="BQ632" s="217"/>
      <c r="BR632" s="285"/>
      <c r="BS632" s="222"/>
      <c r="BT632" s="217" t="str">
        <f t="shared" si="1635"/>
        <v xml:space="preserve"> </v>
      </c>
      <c r="BU632" s="288"/>
      <c r="BV632" s="217"/>
      <c r="BW632" s="285"/>
      <c r="BX632" s="222"/>
      <c r="BY632" s="217" t="str">
        <f t="shared" si="1636"/>
        <v xml:space="preserve"> </v>
      </c>
      <c r="BZ632" s="288"/>
      <c r="CA632" s="217"/>
      <c r="CB632" s="285"/>
      <c r="CC632" s="222"/>
      <c r="CD632" s="217" t="str">
        <f t="shared" si="1636"/>
        <v xml:space="preserve"> </v>
      </c>
      <c r="CE632" s="288"/>
      <c r="CF632" s="217"/>
      <c r="CG632" s="285"/>
      <c r="CH632" s="222"/>
      <c r="CI632" s="217" t="str">
        <f t="shared" si="1636"/>
        <v xml:space="preserve"> </v>
      </c>
      <c r="CJ632" s="288"/>
      <c r="CK632" s="217"/>
      <c r="CL632" s="285"/>
      <c r="CM632" s="222"/>
      <c r="CN632" s="217" t="str">
        <f t="shared" si="1636"/>
        <v xml:space="preserve"> </v>
      </c>
      <c r="CO632" s="288"/>
      <c r="CP632" s="217"/>
      <c r="CQ632" s="285"/>
      <c r="CR632" s="222"/>
      <c r="CS632" s="217" t="str">
        <f t="shared" si="1636"/>
        <v xml:space="preserve"> </v>
      </c>
      <c r="CT632" s="288"/>
      <c r="CU632" s="217"/>
      <c r="CV632" s="285"/>
      <c r="CW632" s="222"/>
      <c r="CX632" s="217" t="str">
        <f t="shared" si="1636"/>
        <v xml:space="preserve"> </v>
      </c>
      <c r="CY632" s="288"/>
      <c r="CZ632" s="217"/>
      <c r="DA632" s="285"/>
      <c r="DB632" s="222"/>
      <c r="DC632" s="217" t="str">
        <f t="shared" si="1636"/>
        <v xml:space="preserve"> </v>
      </c>
      <c r="DD632" s="288"/>
      <c r="DE632" s="217"/>
      <c r="DF632" s="285"/>
      <c r="DG632" s="222"/>
      <c r="DH632" s="217" t="str">
        <f t="shared" si="1636"/>
        <v xml:space="preserve"> </v>
      </c>
      <c r="DI632" s="288"/>
      <c r="DJ632" s="217"/>
      <c r="DK632" s="285"/>
      <c r="DL632" s="222"/>
      <c r="DM632" s="217" t="str">
        <f t="shared" si="1636"/>
        <v xml:space="preserve"> </v>
      </c>
      <c r="DN632" s="288"/>
      <c r="DO632" s="217"/>
      <c r="DP632" s="285"/>
      <c r="DQ632" s="222"/>
      <c r="DR632" s="217" t="str">
        <f t="shared" si="1636"/>
        <v xml:space="preserve"> </v>
      </c>
      <c r="DS632" s="288"/>
      <c r="DT632" s="217"/>
      <c r="DU632" s="285"/>
      <c r="DV632" s="222"/>
      <c r="DW632" s="217" t="str">
        <f t="shared" si="1636"/>
        <v xml:space="preserve"> </v>
      </c>
      <c r="DX632" s="288"/>
      <c r="DY632" s="217"/>
      <c r="DZ632" s="285"/>
      <c r="EA632" s="222"/>
      <c r="EB632" s="217" t="str">
        <f t="shared" si="1636"/>
        <v xml:space="preserve"> </v>
      </c>
      <c r="EC632" s="288"/>
      <c r="ED632" s="217"/>
      <c r="EE632" s="285"/>
      <c r="EF632" s="222"/>
      <c r="EG632" s="217" t="str">
        <f t="shared" si="1636"/>
        <v xml:space="preserve"> </v>
      </c>
      <c r="EH632" s="288"/>
      <c r="EI632" s="217"/>
      <c r="EJ632" s="285"/>
      <c r="EK632" s="222"/>
      <c r="EL632" s="217" t="str">
        <f t="shared" si="1637"/>
        <v xml:space="preserve"> </v>
      </c>
      <c r="EM632" s="288"/>
      <c r="EN632" s="217"/>
      <c r="EO632" s="285"/>
      <c r="EP632" s="222"/>
      <c r="EQ632" s="217" t="str">
        <f t="shared" si="1637"/>
        <v xml:space="preserve"> </v>
      </c>
      <c r="ER632" s="288"/>
      <c r="ES632" s="217"/>
      <c r="ET632" s="285"/>
      <c r="EU632" s="222"/>
      <c r="EV632" s="217" t="str">
        <f t="shared" si="1637"/>
        <v xml:space="preserve"> </v>
      </c>
      <c r="EW632" s="288"/>
      <c r="EX632" s="217"/>
      <c r="EY632" s="285"/>
      <c r="EZ632" s="222"/>
      <c r="FA632" s="217" t="str">
        <f t="shared" si="1637"/>
        <v xml:space="preserve"> </v>
      </c>
      <c r="FB632" s="288"/>
      <c r="FC632" s="217"/>
      <c r="FD632" s="285"/>
    </row>
    <row r="633" spans="1:160" ht="15" customHeight="1">
      <c r="A633" s="361">
        <f>IF($A631+1=8,1, $A631+1)</f>
        <v>1</v>
      </c>
      <c r="B633" s="401"/>
      <c r="C633" s="385">
        <f>C631+1</f>
        <v>43402</v>
      </c>
      <c r="D633" s="275" t="s">
        <v>74</v>
      </c>
      <c r="E633" s="11" t="str">
        <f t="shared" si="1594"/>
        <v>AM</v>
      </c>
      <c r="F633" s="156"/>
      <c r="G633" s="155" t="str">
        <f t="shared" si="1593"/>
        <v xml:space="preserve"> </v>
      </c>
      <c r="H633" s="287"/>
      <c r="I633" s="155"/>
      <c r="J633" s="286"/>
      <c r="K633" s="156"/>
      <c r="L633" s="155" t="str">
        <f t="shared" si="1635"/>
        <v xml:space="preserve"> </v>
      </c>
      <c r="M633" s="287"/>
      <c r="N633" s="155"/>
      <c r="O633" s="286"/>
      <c r="P633" s="156"/>
      <c r="Q633" s="155" t="str">
        <f t="shared" si="1635"/>
        <v xml:space="preserve"> </v>
      </c>
      <c r="R633" s="287"/>
      <c r="S633" s="155"/>
      <c r="T633" s="286"/>
      <c r="U633" s="156"/>
      <c r="V633" s="155" t="str">
        <f t="shared" si="1635"/>
        <v xml:space="preserve"> </v>
      </c>
      <c r="W633" s="287"/>
      <c r="X633" s="155"/>
      <c r="Y633" s="286"/>
      <c r="Z633" s="156"/>
      <c r="AA633" s="155" t="str">
        <f t="shared" si="1635"/>
        <v xml:space="preserve"> </v>
      </c>
      <c r="AB633" s="287"/>
      <c r="AC633" s="155"/>
      <c r="AD633" s="286"/>
      <c r="AE633" s="156"/>
      <c r="AF633" s="155" t="str">
        <f t="shared" si="1635"/>
        <v xml:space="preserve"> </v>
      </c>
      <c r="AG633" s="287"/>
      <c r="AH633" s="155"/>
      <c r="AI633" s="286"/>
      <c r="AJ633" s="156"/>
      <c r="AK633" s="155" t="str">
        <f t="shared" si="1635"/>
        <v xml:space="preserve"> </v>
      </c>
      <c r="AL633" s="287"/>
      <c r="AM633" s="155"/>
      <c r="AN633" s="286"/>
      <c r="AO633" s="156"/>
      <c r="AP633" s="155" t="str">
        <f t="shared" si="1635"/>
        <v xml:space="preserve"> </v>
      </c>
      <c r="AQ633" s="287"/>
      <c r="AR633" s="155"/>
      <c r="AS633" s="286"/>
      <c r="AT633" s="156"/>
      <c r="AU633" s="155" t="str">
        <f t="shared" si="1635"/>
        <v xml:space="preserve"> </v>
      </c>
      <c r="AV633" s="287"/>
      <c r="AW633" s="155"/>
      <c r="AX633" s="286"/>
      <c r="AY633" s="156"/>
      <c r="AZ633" s="155" t="str">
        <f t="shared" si="1635"/>
        <v xml:space="preserve"> </v>
      </c>
      <c r="BA633" s="287"/>
      <c r="BB633" s="155"/>
      <c r="BC633" s="286"/>
      <c r="BD633" s="156"/>
      <c r="BE633" s="155" t="str">
        <f t="shared" si="1635"/>
        <v xml:space="preserve"> </v>
      </c>
      <c r="BF633" s="287"/>
      <c r="BG633" s="155"/>
      <c r="BH633" s="286"/>
      <c r="BI633" s="156"/>
      <c r="BJ633" s="155" t="str">
        <f t="shared" si="1635"/>
        <v xml:space="preserve"> </v>
      </c>
      <c r="BK633" s="287"/>
      <c r="BL633" s="155"/>
      <c r="BM633" s="286"/>
      <c r="BN633" s="156"/>
      <c r="BO633" s="155" t="str">
        <f t="shared" si="1635"/>
        <v xml:space="preserve"> </v>
      </c>
      <c r="BP633" s="287"/>
      <c r="BQ633" s="155"/>
      <c r="BR633" s="286"/>
      <c r="BS633" s="156"/>
      <c r="BT633" s="155" t="str">
        <f t="shared" si="1635"/>
        <v xml:space="preserve"> </v>
      </c>
      <c r="BU633" s="287"/>
      <c r="BV633" s="155"/>
      <c r="BW633" s="286"/>
      <c r="BX633" s="156"/>
      <c r="BY633" s="155" t="str">
        <f t="shared" si="1636"/>
        <v xml:space="preserve"> </v>
      </c>
      <c r="BZ633" s="287"/>
      <c r="CA633" s="155"/>
      <c r="CB633" s="286"/>
      <c r="CC633" s="156"/>
      <c r="CD633" s="155" t="str">
        <f t="shared" si="1636"/>
        <v xml:space="preserve"> </v>
      </c>
      <c r="CE633" s="287"/>
      <c r="CF633" s="155"/>
      <c r="CG633" s="286"/>
      <c r="CH633" s="156"/>
      <c r="CI633" s="155" t="str">
        <f t="shared" si="1636"/>
        <v xml:space="preserve"> </v>
      </c>
      <c r="CJ633" s="287"/>
      <c r="CK633" s="155"/>
      <c r="CL633" s="286"/>
      <c r="CM633" s="156"/>
      <c r="CN633" s="155" t="str">
        <f t="shared" si="1636"/>
        <v xml:space="preserve"> </v>
      </c>
      <c r="CO633" s="287"/>
      <c r="CP633" s="155"/>
      <c r="CQ633" s="286"/>
      <c r="CR633" s="156"/>
      <c r="CS633" s="155" t="str">
        <f t="shared" si="1636"/>
        <v xml:space="preserve"> </v>
      </c>
      <c r="CT633" s="287"/>
      <c r="CU633" s="155"/>
      <c r="CV633" s="286"/>
      <c r="CW633" s="156"/>
      <c r="CX633" s="155" t="str">
        <f t="shared" si="1636"/>
        <v xml:space="preserve"> </v>
      </c>
      <c r="CY633" s="287"/>
      <c r="CZ633" s="155"/>
      <c r="DA633" s="286"/>
      <c r="DB633" s="156"/>
      <c r="DC633" s="155" t="str">
        <f t="shared" si="1636"/>
        <v xml:space="preserve"> </v>
      </c>
      <c r="DD633" s="287"/>
      <c r="DE633" s="155"/>
      <c r="DF633" s="286"/>
      <c r="DG633" s="156"/>
      <c r="DH633" s="155" t="str">
        <f t="shared" si="1636"/>
        <v xml:space="preserve"> </v>
      </c>
      <c r="DI633" s="287"/>
      <c r="DJ633" s="155"/>
      <c r="DK633" s="286"/>
      <c r="DL633" s="156"/>
      <c r="DM633" s="155" t="str">
        <f t="shared" si="1636"/>
        <v xml:space="preserve"> </v>
      </c>
      <c r="DN633" s="287"/>
      <c r="DO633" s="155"/>
      <c r="DP633" s="286"/>
      <c r="DQ633" s="156"/>
      <c r="DR633" s="155" t="str">
        <f t="shared" si="1636"/>
        <v xml:space="preserve"> </v>
      </c>
      <c r="DS633" s="287"/>
      <c r="DT633" s="155"/>
      <c r="DU633" s="286"/>
      <c r="DV633" s="156"/>
      <c r="DW633" s="155" t="str">
        <f t="shared" si="1636"/>
        <v xml:space="preserve"> </v>
      </c>
      <c r="DX633" s="287"/>
      <c r="DY633" s="155"/>
      <c r="DZ633" s="286"/>
      <c r="EA633" s="156"/>
      <c r="EB633" s="155" t="str">
        <f t="shared" si="1636"/>
        <v xml:space="preserve"> </v>
      </c>
      <c r="EC633" s="287"/>
      <c r="ED633" s="155"/>
      <c r="EE633" s="286"/>
      <c r="EF633" s="156"/>
      <c r="EG633" s="155" t="str">
        <f t="shared" si="1636"/>
        <v xml:space="preserve"> </v>
      </c>
      <c r="EH633" s="287"/>
      <c r="EI633" s="155"/>
      <c r="EJ633" s="286"/>
      <c r="EK633" s="156"/>
      <c r="EL633" s="155" t="str">
        <f t="shared" si="1637"/>
        <v xml:space="preserve"> </v>
      </c>
      <c r="EM633" s="287"/>
      <c r="EN633" s="155"/>
      <c r="EO633" s="286"/>
      <c r="EP633" s="156"/>
      <c r="EQ633" s="155" t="str">
        <f t="shared" si="1637"/>
        <v xml:space="preserve"> </v>
      </c>
      <c r="ER633" s="287"/>
      <c r="ES633" s="155"/>
      <c r="ET633" s="286"/>
      <c r="EU633" s="156"/>
      <c r="EV633" s="155" t="str">
        <f t="shared" si="1637"/>
        <v xml:space="preserve"> </v>
      </c>
      <c r="EW633" s="287"/>
      <c r="EX633" s="155"/>
      <c r="EY633" s="286"/>
      <c r="EZ633" s="156"/>
      <c r="FA633" s="155" t="str">
        <f t="shared" si="1637"/>
        <v xml:space="preserve"> </v>
      </c>
      <c r="FB633" s="287"/>
      <c r="FC633" s="155"/>
      <c r="FD633" s="286"/>
    </row>
    <row r="634" spans="1:160" ht="15" customHeight="1">
      <c r="A634" s="361"/>
      <c r="B634" s="401"/>
      <c r="C634" s="385"/>
      <c r="D634" s="277"/>
      <c r="E634" s="11" t="str">
        <f t="shared" si="1594"/>
        <v>PM</v>
      </c>
      <c r="F634" s="156"/>
      <c r="G634" s="155" t="str">
        <f t="shared" si="1593"/>
        <v xml:space="preserve"> </v>
      </c>
      <c r="H634" s="287"/>
      <c r="I634" s="155"/>
      <c r="J634" s="286"/>
      <c r="K634" s="156"/>
      <c r="L634" s="155" t="str">
        <f t="shared" si="1635"/>
        <v xml:space="preserve"> </v>
      </c>
      <c r="M634" s="287"/>
      <c r="N634" s="155"/>
      <c r="O634" s="286"/>
      <c r="P634" s="156"/>
      <c r="Q634" s="155" t="str">
        <f t="shared" si="1635"/>
        <v xml:space="preserve"> </v>
      </c>
      <c r="R634" s="287"/>
      <c r="S634" s="155"/>
      <c r="T634" s="286"/>
      <c r="U634" s="156"/>
      <c r="V634" s="155" t="str">
        <f t="shared" si="1635"/>
        <v xml:space="preserve"> </v>
      </c>
      <c r="W634" s="287"/>
      <c r="X634" s="155"/>
      <c r="Y634" s="286"/>
      <c r="Z634" s="156"/>
      <c r="AA634" s="155" t="str">
        <f t="shared" si="1635"/>
        <v xml:space="preserve"> </v>
      </c>
      <c r="AB634" s="287"/>
      <c r="AC634" s="155"/>
      <c r="AD634" s="286"/>
      <c r="AE634" s="156"/>
      <c r="AF634" s="155" t="str">
        <f t="shared" si="1635"/>
        <v xml:space="preserve"> </v>
      </c>
      <c r="AG634" s="287"/>
      <c r="AH634" s="155"/>
      <c r="AI634" s="286"/>
      <c r="AJ634" s="156"/>
      <c r="AK634" s="155" t="str">
        <f t="shared" si="1635"/>
        <v xml:space="preserve"> </v>
      </c>
      <c r="AL634" s="287"/>
      <c r="AM634" s="155"/>
      <c r="AN634" s="286"/>
      <c r="AO634" s="156"/>
      <c r="AP634" s="155" t="str">
        <f t="shared" si="1635"/>
        <v xml:space="preserve"> </v>
      </c>
      <c r="AQ634" s="287"/>
      <c r="AR634" s="155"/>
      <c r="AS634" s="286"/>
      <c r="AT634" s="156"/>
      <c r="AU634" s="155" t="str">
        <f t="shared" si="1635"/>
        <v xml:space="preserve"> </v>
      </c>
      <c r="AV634" s="287"/>
      <c r="AW634" s="155"/>
      <c r="AX634" s="286"/>
      <c r="AY634" s="156"/>
      <c r="AZ634" s="155" t="str">
        <f t="shared" si="1635"/>
        <v xml:space="preserve"> </v>
      </c>
      <c r="BA634" s="287"/>
      <c r="BB634" s="155"/>
      <c r="BC634" s="286"/>
      <c r="BD634" s="156"/>
      <c r="BE634" s="155" t="str">
        <f t="shared" si="1635"/>
        <v xml:space="preserve"> </v>
      </c>
      <c r="BF634" s="287"/>
      <c r="BG634" s="155"/>
      <c r="BH634" s="286"/>
      <c r="BI634" s="156"/>
      <c r="BJ634" s="155" t="str">
        <f t="shared" si="1635"/>
        <v xml:space="preserve"> </v>
      </c>
      <c r="BK634" s="287"/>
      <c r="BL634" s="155"/>
      <c r="BM634" s="286"/>
      <c r="BN634" s="156"/>
      <c r="BO634" s="155" t="str">
        <f t="shared" si="1635"/>
        <v xml:space="preserve"> </v>
      </c>
      <c r="BP634" s="287"/>
      <c r="BQ634" s="155"/>
      <c r="BR634" s="286"/>
      <c r="BS634" s="156"/>
      <c r="BT634" s="155" t="str">
        <f t="shared" si="1635"/>
        <v xml:space="preserve"> </v>
      </c>
      <c r="BU634" s="287"/>
      <c r="BV634" s="155"/>
      <c r="BW634" s="286"/>
      <c r="BX634" s="156"/>
      <c r="BY634" s="155" t="str">
        <f t="shared" si="1636"/>
        <v xml:space="preserve"> </v>
      </c>
      <c r="BZ634" s="287"/>
      <c r="CA634" s="155"/>
      <c r="CB634" s="286"/>
      <c r="CC634" s="156"/>
      <c r="CD634" s="155" t="str">
        <f t="shared" si="1636"/>
        <v xml:space="preserve"> </v>
      </c>
      <c r="CE634" s="287"/>
      <c r="CF634" s="155"/>
      <c r="CG634" s="286"/>
      <c r="CH634" s="156"/>
      <c r="CI634" s="155" t="str">
        <f t="shared" si="1636"/>
        <v xml:space="preserve"> </v>
      </c>
      <c r="CJ634" s="287"/>
      <c r="CK634" s="155"/>
      <c r="CL634" s="286"/>
      <c r="CM634" s="156"/>
      <c r="CN634" s="155" t="str">
        <f t="shared" si="1636"/>
        <v xml:space="preserve"> </v>
      </c>
      <c r="CO634" s="287"/>
      <c r="CP634" s="155"/>
      <c r="CQ634" s="286"/>
      <c r="CR634" s="156"/>
      <c r="CS634" s="155" t="str">
        <f t="shared" si="1636"/>
        <v xml:space="preserve"> </v>
      </c>
      <c r="CT634" s="287"/>
      <c r="CU634" s="155"/>
      <c r="CV634" s="286"/>
      <c r="CW634" s="156"/>
      <c r="CX634" s="155" t="str">
        <f t="shared" si="1636"/>
        <v xml:space="preserve"> </v>
      </c>
      <c r="CY634" s="287"/>
      <c r="CZ634" s="155"/>
      <c r="DA634" s="286"/>
      <c r="DB634" s="156"/>
      <c r="DC634" s="155" t="str">
        <f t="shared" si="1636"/>
        <v xml:space="preserve"> </v>
      </c>
      <c r="DD634" s="287"/>
      <c r="DE634" s="155"/>
      <c r="DF634" s="286"/>
      <c r="DG634" s="156"/>
      <c r="DH634" s="155" t="str">
        <f t="shared" si="1636"/>
        <v xml:space="preserve"> </v>
      </c>
      <c r="DI634" s="287"/>
      <c r="DJ634" s="155"/>
      <c r="DK634" s="286"/>
      <c r="DL634" s="156"/>
      <c r="DM634" s="155" t="str">
        <f t="shared" si="1636"/>
        <v xml:space="preserve"> </v>
      </c>
      <c r="DN634" s="287"/>
      <c r="DO634" s="155"/>
      <c r="DP634" s="286"/>
      <c r="DQ634" s="156"/>
      <c r="DR634" s="155" t="str">
        <f t="shared" si="1636"/>
        <v xml:space="preserve"> </v>
      </c>
      <c r="DS634" s="287"/>
      <c r="DT634" s="155"/>
      <c r="DU634" s="286"/>
      <c r="DV634" s="156"/>
      <c r="DW634" s="155" t="str">
        <f t="shared" si="1636"/>
        <v xml:space="preserve"> </v>
      </c>
      <c r="DX634" s="287"/>
      <c r="DY634" s="155"/>
      <c r="DZ634" s="286"/>
      <c r="EA634" s="156"/>
      <c r="EB634" s="155" t="str">
        <f t="shared" si="1636"/>
        <v xml:space="preserve"> </v>
      </c>
      <c r="EC634" s="287"/>
      <c r="ED634" s="155"/>
      <c r="EE634" s="286"/>
      <c r="EF634" s="156"/>
      <c r="EG634" s="155" t="str">
        <f t="shared" si="1636"/>
        <v xml:space="preserve"> </v>
      </c>
      <c r="EH634" s="287"/>
      <c r="EI634" s="155"/>
      <c r="EJ634" s="286"/>
      <c r="EK634" s="156"/>
      <c r="EL634" s="155" t="str">
        <f t="shared" si="1637"/>
        <v xml:space="preserve"> </v>
      </c>
      <c r="EM634" s="287"/>
      <c r="EN634" s="155"/>
      <c r="EO634" s="286"/>
      <c r="EP634" s="156"/>
      <c r="EQ634" s="155" t="str">
        <f t="shared" si="1637"/>
        <v xml:space="preserve"> </v>
      </c>
      <c r="ER634" s="287"/>
      <c r="ES634" s="155"/>
      <c r="ET634" s="286"/>
      <c r="EU634" s="156"/>
      <c r="EV634" s="155" t="str">
        <f t="shared" si="1637"/>
        <v xml:space="preserve"> </v>
      </c>
      <c r="EW634" s="287"/>
      <c r="EX634" s="155"/>
      <c r="EY634" s="286"/>
      <c r="EZ634" s="156"/>
      <c r="FA634" s="155" t="str">
        <f t="shared" si="1637"/>
        <v xml:space="preserve"> </v>
      </c>
      <c r="FB634" s="287"/>
      <c r="FC634" s="155"/>
      <c r="FD634" s="286"/>
    </row>
    <row r="635" spans="1:160" ht="15" customHeight="1">
      <c r="A635" s="361">
        <f>IF($A633+1=8,1, $A633+1)</f>
        <v>2</v>
      </c>
      <c r="B635" s="401"/>
      <c r="C635" s="385">
        <f>C633+1</f>
        <v>43403</v>
      </c>
      <c r="D635" s="275" t="s">
        <v>75</v>
      </c>
      <c r="E635" s="11" t="str">
        <f t="shared" si="1594"/>
        <v>AM</v>
      </c>
      <c r="F635" s="156"/>
      <c r="G635" s="155" t="str">
        <f t="shared" si="1593"/>
        <v xml:space="preserve"> </v>
      </c>
      <c r="H635" s="287"/>
      <c r="I635" s="155"/>
      <c r="J635" s="286"/>
      <c r="K635" s="156"/>
      <c r="L635" s="155" t="str">
        <f t="shared" si="1635"/>
        <v xml:space="preserve"> </v>
      </c>
      <c r="M635" s="287"/>
      <c r="N635" s="155"/>
      <c r="O635" s="286"/>
      <c r="P635" s="156"/>
      <c r="Q635" s="155" t="str">
        <f t="shared" si="1635"/>
        <v xml:space="preserve"> </v>
      </c>
      <c r="R635" s="287"/>
      <c r="S635" s="155"/>
      <c r="T635" s="286"/>
      <c r="U635" s="156"/>
      <c r="V635" s="155" t="str">
        <f t="shared" si="1635"/>
        <v xml:space="preserve"> </v>
      </c>
      <c r="W635" s="287"/>
      <c r="X635" s="155"/>
      <c r="Y635" s="286"/>
      <c r="Z635" s="156"/>
      <c r="AA635" s="155" t="str">
        <f t="shared" si="1635"/>
        <v xml:space="preserve"> </v>
      </c>
      <c r="AB635" s="287"/>
      <c r="AC635" s="155"/>
      <c r="AD635" s="286"/>
      <c r="AE635" s="156"/>
      <c r="AF635" s="155" t="str">
        <f t="shared" si="1635"/>
        <v xml:space="preserve"> </v>
      </c>
      <c r="AG635" s="287"/>
      <c r="AH635" s="155"/>
      <c r="AI635" s="286"/>
      <c r="AJ635" s="156"/>
      <c r="AK635" s="155" t="str">
        <f t="shared" si="1635"/>
        <v xml:space="preserve"> </v>
      </c>
      <c r="AL635" s="287"/>
      <c r="AM635" s="155"/>
      <c r="AN635" s="286"/>
      <c r="AO635" s="156"/>
      <c r="AP635" s="155" t="str">
        <f t="shared" si="1635"/>
        <v xml:space="preserve"> </v>
      </c>
      <c r="AQ635" s="287"/>
      <c r="AR635" s="155"/>
      <c r="AS635" s="286"/>
      <c r="AT635" s="156"/>
      <c r="AU635" s="155" t="str">
        <f t="shared" si="1635"/>
        <v xml:space="preserve"> </v>
      </c>
      <c r="AV635" s="287"/>
      <c r="AW635" s="155"/>
      <c r="AX635" s="286"/>
      <c r="AY635" s="156"/>
      <c r="AZ635" s="155" t="str">
        <f t="shared" si="1635"/>
        <v xml:space="preserve"> </v>
      </c>
      <c r="BA635" s="287"/>
      <c r="BB635" s="155"/>
      <c r="BC635" s="286"/>
      <c r="BD635" s="156"/>
      <c r="BE635" s="155" t="str">
        <f t="shared" si="1635"/>
        <v xml:space="preserve"> </v>
      </c>
      <c r="BF635" s="287"/>
      <c r="BG635" s="155"/>
      <c r="BH635" s="286"/>
      <c r="BI635" s="156"/>
      <c r="BJ635" s="155" t="str">
        <f t="shared" si="1635"/>
        <v xml:space="preserve"> </v>
      </c>
      <c r="BK635" s="287"/>
      <c r="BL635" s="155"/>
      <c r="BM635" s="286"/>
      <c r="BN635" s="156"/>
      <c r="BO635" s="155" t="str">
        <f t="shared" si="1635"/>
        <v xml:space="preserve"> </v>
      </c>
      <c r="BP635" s="287"/>
      <c r="BQ635" s="155"/>
      <c r="BR635" s="286"/>
      <c r="BS635" s="156"/>
      <c r="BT635" s="155" t="str">
        <f t="shared" si="1635"/>
        <v xml:space="preserve"> </v>
      </c>
      <c r="BU635" s="287"/>
      <c r="BV635" s="155"/>
      <c r="BW635" s="286"/>
      <c r="BX635" s="156"/>
      <c r="BY635" s="155" t="str">
        <f t="shared" si="1636"/>
        <v xml:space="preserve"> </v>
      </c>
      <c r="BZ635" s="287"/>
      <c r="CA635" s="155"/>
      <c r="CB635" s="286"/>
      <c r="CC635" s="156"/>
      <c r="CD635" s="155" t="str">
        <f t="shared" si="1636"/>
        <v xml:space="preserve"> </v>
      </c>
      <c r="CE635" s="287"/>
      <c r="CF635" s="155"/>
      <c r="CG635" s="286"/>
      <c r="CH635" s="156"/>
      <c r="CI635" s="155" t="str">
        <f t="shared" si="1636"/>
        <v xml:space="preserve"> </v>
      </c>
      <c r="CJ635" s="287"/>
      <c r="CK635" s="155"/>
      <c r="CL635" s="286"/>
      <c r="CM635" s="156"/>
      <c r="CN635" s="155" t="str">
        <f t="shared" si="1636"/>
        <v xml:space="preserve"> </v>
      </c>
      <c r="CO635" s="287"/>
      <c r="CP635" s="155"/>
      <c r="CQ635" s="286"/>
      <c r="CR635" s="156"/>
      <c r="CS635" s="155" t="str">
        <f t="shared" si="1636"/>
        <v xml:space="preserve"> </v>
      </c>
      <c r="CT635" s="287"/>
      <c r="CU635" s="155"/>
      <c r="CV635" s="286"/>
      <c r="CW635" s="156"/>
      <c r="CX635" s="155" t="str">
        <f t="shared" si="1636"/>
        <v xml:space="preserve"> </v>
      </c>
      <c r="CY635" s="287"/>
      <c r="CZ635" s="155"/>
      <c r="DA635" s="286"/>
      <c r="DB635" s="156"/>
      <c r="DC635" s="155" t="str">
        <f t="shared" si="1636"/>
        <v xml:space="preserve"> </v>
      </c>
      <c r="DD635" s="287"/>
      <c r="DE635" s="155"/>
      <c r="DF635" s="286"/>
      <c r="DG635" s="156"/>
      <c r="DH635" s="155" t="str">
        <f t="shared" si="1636"/>
        <v xml:space="preserve"> </v>
      </c>
      <c r="DI635" s="287"/>
      <c r="DJ635" s="155"/>
      <c r="DK635" s="286"/>
      <c r="DL635" s="156"/>
      <c r="DM635" s="155" t="str">
        <f t="shared" si="1636"/>
        <v xml:space="preserve"> </v>
      </c>
      <c r="DN635" s="287"/>
      <c r="DO635" s="155"/>
      <c r="DP635" s="286"/>
      <c r="DQ635" s="156"/>
      <c r="DR635" s="155" t="str">
        <f t="shared" si="1636"/>
        <v xml:space="preserve"> </v>
      </c>
      <c r="DS635" s="287"/>
      <c r="DT635" s="155"/>
      <c r="DU635" s="286"/>
      <c r="DV635" s="156"/>
      <c r="DW635" s="155" t="str">
        <f t="shared" si="1636"/>
        <v xml:space="preserve"> </v>
      </c>
      <c r="DX635" s="287"/>
      <c r="DY635" s="155"/>
      <c r="DZ635" s="286"/>
      <c r="EA635" s="156"/>
      <c r="EB635" s="155" t="str">
        <f t="shared" si="1636"/>
        <v xml:space="preserve"> </v>
      </c>
      <c r="EC635" s="287"/>
      <c r="ED635" s="155"/>
      <c r="EE635" s="286"/>
      <c r="EF635" s="156"/>
      <c r="EG635" s="155" t="str">
        <f t="shared" si="1636"/>
        <v xml:space="preserve"> </v>
      </c>
      <c r="EH635" s="287"/>
      <c r="EI635" s="155"/>
      <c r="EJ635" s="286"/>
      <c r="EK635" s="156"/>
      <c r="EL635" s="155" t="str">
        <f t="shared" si="1637"/>
        <v xml:space="preserve"> </v>
      </c>
      <c r="EM635" s="287"/>
      <c r="EN635" s="155"/>
      <c r="EO635" s="286"/>
      <c r="EP635" s="156"/>
      <c r="EQ635" s="155" t="str">
        <f t="shared" si="1637"/>
        <v xml:space="preserve"> </v>
      </c>
      <c r="ER635" s="287"/>
      <c r="ES635" s="155"/>
      <c r="ET635" s="286"/>
      <c r="EU635" s="156"/>
      <c r="EV635" s="155" t="str">
        <f t="shared" si="1637"/>
        <v xml:space="preserve"> </v>
      </c>
      <c r="EW635" s="287"/>
      <c r="EX635" s="155"/>
      <c r="EY635" s="286"/>
      <c r="EZ635" s="156"/>
      <c r="FA635" s="155" t="str">
        <f t="shared" si="1637"/>
        <v xml:space="preserve"> </v>
      </c>
      <c r="FB635" s="287"/>
      <c r="FC635" s="155"/>
      <c r="FD635" s="286"/>
    </row>
    <row r="636" spans="1:160" ht="15" customHeight="1">
      <c r="A636" s="361"/>
      <c r="B636" s="401"/>
      <c r="C636" s="385"/>
      <c r="D636" s="277"/>
      <c r="E636" s="11" t="str">
        <f t="shared" si="1594"/>
        <v>PM</v>
      </c>
      <c r="F636" s="156"/>
      <c r="G636" s="155" t="str">
        <f t="shared" si="1593"/>
        <v xml:space="preserve"> </v>
      </c>
      <c r="H636" s="287"/>
      <c r="I636" s="155"/>
      <c r="J636" s="286"/>
      <c r="K636" s="156"/>
      <c r="L636" s="155" t="str">
        <f t="shared" si="1635"/>
        <v xml:space="preserve"> </v>
      </c>
      <c r="M636" s="287"/>
      <c r="N636" s="155"/>
      <c r="O636" s="286"/>
      <c r="P636" s="156"/>
      <c r="Q636" s="155" t="str">
        <f t="shared" si="1635"/>
        <v xml:space="preserve"> </v>
      </c>
      <c r="R636" s="287"/>
      <c r="S636" s="155"/>
      <c r="T636" s="286"/>
      <c r="U636" s="156"/>
      <c r="V636" s="155" t="str">
        <f t="shared" si="1635"/>
        <v xml:space="preserve"> </v>
      </c>
      <c r="W636" s="287"/>
      <c r="X636" s="155"/>
      <c r="Y636" s="286"/>
      <c r="Z636" s="156"/>
      <c r="AA636" s="155" t="str">
        <f t="shared" si="1635"/>
        <v xml:space="preserve"> </v>
      </c>
      <c r="AB636" s="287"/>
      <c r="AC636" s="155"/>
      <c r="AD636" s="286"/>
      <c r="AE636" s="156"/>
      <c r="AF636" s="155" t="str">
        <f t="shared" si="1635"/>
        <v xml:space="preserve"> </v>
      </c>
      <c r="AG636" s="287"/>
      <c r="AH636" s="155"/>
      <c r="AI636" s="286"/>
      <c r="AJ636" s="156"/>
      <c r="AK636" s="155" t="str">
        <f t="shared" si="1635"/>
        <v xml:space="preserve"> </v>
      </c>
      <c r="AL636" s="287"/>
      <c r="AM636" s="155"/>
      <c r="AN636" s="286"/>
      <c r="AO636" s="156"/>
      <c r="AP636" s="155" t="str">
        <f t="shared" si="1635"/>
        <v xml:space="preserve"> </v>
      </c>
      <c r="AQ636" s="287"/>
      <c r="AR636" s="155"/>
      <c r="AS636" s="286"/>
      <c r="AT636" s="156"/>
      <c r="AU636" s="155" t="str">
        <f t="shared" si="1635"/>
        <v xml:space="preserve"> </v>
      </c>
      <c r="AV636" s="287"/>
      <c r="AW636" s="155"/>
      <c r="AX636" s="286"/>
      <c r="AY636" s="156"/>
      <c r="AZ636" s="155" t="str">
        <f t="shared" si="1635"/>
        <v xml:space="preserve"> </v>
      </c>
      <c r="BA636" s="287"/>
      <c r="BB636" s="155"/>
      <c r="BC636" s="286"/>
      <c r="BD636" s="156"/>
      <c r="BE636" s="155" t="str">
        <f t="shared" si="1635"/>
        <v xml:space="preserve"> </v>
      </c>
      <c r="BF636" s="287"/>
      <c r="BG636" s="155"/>
      <c r="BH636" s="286"/>
      <c r="BI636" s="156"/>
      <c r="BJ636" s="155" t="str">
        <f t="shared" si="1635"/>
        <v xml:space="preserve"> </v>
      </c>
      <c r="BK636" s="287"/>
      <c r="BL636" s="155"/>
      <c r="BM636" s="286"/>
      <c r="BN636" s="156"/>
      <c r="BO636" s="155" t="str">
        <f t="shared" si="1635"/>
        <v xml:space="preserve"> </v>
      </c>
      <c r="BP636" s="287"/>
      <c r="BQ636" s="155"/>
      <c r="BR636" s="286"/>
      <c r="BS636" s="156"/>
      <c r="BT636" s="155" t="str">
        <f t="shared" si="1635"/>
        <v xml:space="preserve"> </v>
      </c>
      <c r="BU636" s="287"/>
      <c r="BV636" s="155"/>
      <c r="BW636" s="286"/>
      <c r="BX636" s="156"/>
      <c r="BY636" s="155" t="str">
        <f t="shared" si="1636"/>
        <v xml:space="preserve"> </v>
      </c>
      <c r="BZ636" s="287"/>
      <c r="CA636" s="155"/>
      <c r="CB636" s="286"/>
      <c r="CC636" s="156"/>
      <c r="CD636" s="155" t="str">
        <f t="shared" si="1636"/>
        <v xml:space="preserve"> </v>
      </c>
      <c r="CE636" s="287"/>
      <c r="CF636" s="155"/>
      <c r="CG636" s="286"/>
      <c r="CH636" s="156"/>
      <c r="CI636" s="155" t="str">
        <f t="shared" si="1636"/>
        <v xml:space="preserve"> </v>
      </c>
      <c r="CJ636" s="287"/>
      <c r="CK636" s="155"/>
      <c r="CL636" s="286"/>
      <c r="CM636" s="156"/>
      <c r="CN636" s="155" t="str">
        <f t="shared" si="1636"/>
        <v xml:space="preserve"> </v>
      </c>
      <c r="CO636" s="287"/>
      <c r="CP636" s="155"/>
      <c r="CQ636" s="286"/>
      <c r="CR636" s="156"/>
      <c r="CS636" s="155" t="str">
        <f t="shared" si="1636"/>
        <v xml:space="preserve"> </v>
      </c>
      <c r="CT636" s="287"/>
      <c r="CU636" s="155"/>
      <c r="CV636" s="286"/>
      <c r="CW636" s="156"/>
      <c r="CX636" s="155" t="str">
        <f t="shared" si="1636"/>
        <v xml:space="preserve"> </v>
      </c>
      <c r="CY636" s="287"/>
      <c r="CZ636" s="155"/>
      <c r="DA636" s="286"/>
      <c r="DB636" s="156"/>
      <c r="DC636" s="155" t="str">
        <f t="shared" si="1636"/>
        <v xml:space="preserve"> </v>
      </c>
      <c r="DD636" s="287"/>
      <c r="DE636" s="155"/>
      <c r="DF636" s="286"/>
      <c r="DG636" s="156"/>
      <c r="DH636" s="155" t="str">
        <f t="shared" si="1636"/>
        <v xml:space="preserve"> </v>
      </c>
      <c r="DI636" s="287"/>
      <c r="DJ636" s="155"/>
      <c r="DK636" s="286"/>
      <c r="DL636" s="156"/>
      <c r="DM636" s="155" t="str">
        <f t="shared" si="1636"/>
        <v xml:space="preserve"> </v>
      </c>
      <c r="DN636" s="287"/>
      <c r="DO636" s="155"/>
      <c r="DP636" s="286"/>
      <c r="DQ636" s="156"/>
      <c r="DR636" s="155" t="str">
        <f t="shared" si="1636"/>
        <v xml:space="preserve"> </v>
      </c>
      <c r="DS636" s="287"/>
      <c r="DT636" s="155"/>
      <c r="DU636" s="286"/>
      <c r="DV636" s="156"/>
      <c r="DW636" s="155" t="str">
        <f t="shared" si="1636"/>
        <v xml:space="preserve"> </v>
      </c>
      <c r="DX636" s="287"/>
      <c r="DY636" s="155"/>
      <c r="DZ636" s="286"/>
      <c r="EA636" s="156"/>
      <c r="EB636" s="155" t="str">
        <f t="shared" si="1636"/>
        <v xml:space="preserve"> </v>
      </c>
      <c r="EC636" s="287"/>
      <c r="ED636" s="155"/>
      <c r="EE636" s="286"/>
      <c r="EF636" s="156"/>
      <c r="EG636" s="155" t="str">
        <f t="shared" si="1636"/>
        <v xml:space="preserve"> </v>
      </c>
      <c r="EH636" s="287"/>
      <c r="EI636" s="155"/>
      <c r="EJ636" s="286"/>
      <c r="EK636" s="156"/>
      <c r="EL636" s="155" t="str">
        <f t="shared" si="1637"/>
        <v xml:space="preserve"> </v>
      </c>
      <c r="EM636" s="287"/>
      <c r="EN636" s="155"/>
      <c r="EO636" s="286"/>
      <c r="EP636" s="156"/>
      <c r="EQ636" s="155" t="str">
        <f t="shared" si="1637"/>
        <v xml:space="preserve"> </v>
      </c>
      <c r="ER636" s="287"/>
      <c r="ES636" s="155"/>
      <c r="ET636" s="286"/>
      <c r="EU636" s="156"/>
      <c r="EV636" s="155" t="str">
        <f t="shared" si="1637"/>
        <v xml:space="preserve"> </v>
      </c>
      <c r="EW636" s="287"/>
      <c r="EX636" s="155"/>
      <c r="EY636" s="286"/>
      <c r="EZ636" s="156"/>
      <c r="FA636" s="155" t="str">
        <f t="shared" si="1637"/>
        <v xml:space="preserve"> </v>
      </c>
      <c r="FB636" s="287"/>
      <c r="FC636" s="155"/>
      <c r="FD636" s="286"/>
    </row>
    <row r="637" spans="1:160" ht="15" customHeight="1">
      <c r="A637" s="361">
        <f>IF($A635+1=8,1, $A635+1)</f>
        <v>3</v>
      </c>
      <c r="B637" s="401"/>
      <c r="C637" s="385">
        <f>C635+1</f>
        <v>43404</v>
      </c>
      <c r="D637" s="275" t="s">
        <v>76</v>
      </c>
      <c r="E637" s="11" t="str">
        <f t="shared" si="1594"/>
        <v>AM</v>
      </c>
      <c r="F637" s="156"/>
      <c r="G637" s="155" t="str">
        <f t="shared" si="1593"/>
        <v xml:space="preserve"> </v>
      </c>
      <c r="H637" s="287"/>
      <c r="I637" s="155"/>
      <c r="J637" s="286"/>
      <c r="K637" s="156"/>
      <c r="L637" s="155" t="str">
        <f t="shared" si="1635"/>
        <v xml:space="preserve"> </v>
      </c>
      <c r="M637" s="287"/>
      <c r="N637" s="155"/>
      <c r="O637" s="286"/>
      <c r="P637" s="156"/>
      <c r="Q637" s="155" t="str">
        <f t="shared" si="1635"/>
        <v xml:space="preserve"> </v>
      </c>
      <c r="R637" s="287"/>
      <c r="S637" s="155"/>
      <c r="T637" s="286"/>
      <c r="U637" s="156"/>
      <c r="V637" s="155" t="str">
        <f t="shared" si="1635"/>
        <v xml:space="preserve"> </v>
      </c>
      <c r="W637" s="287"/>
      <c r="X637" s="155"/>
      <c r="Y637" s="286"/>
      <c r="Z637" s="156"/>
      <c r="AA637" s="155" t="str">
        <f t="shared" si="1635"/>
        <v xml:space="preserve"> </v>
      </c>
      <c r="AB637" s="287"/>
      <c r="AC637" s="155"/>
      <c r="AD637" s="286"/>
      <c r="AE637" s="156"/>
      <c r="AF637" s="155" t="str">
        <f t="shared" si="1635"/>
        <v xml:space="preserve"> </v>
      </c>
      <c r="AG637" s="287"/>
      <c r="AH637" s="155"/>
      <c r="AI637" s="286"/>
      <c r="AJ637" s="156"/>
      <c r="AK637" s="155" t="str">
        <f t="shared" si="1635"/>
        <v xml:space="preserve"> </v>
      </c>
      <c r="AL637" s="287"/>
      <c r="AM637" s="155"/>
      <c r="AN637" s="286"/>
      <c r="AO637" s="156"/>
      <c r="AP637" s="155" t="str">
        <f t="shared" si="1635"/>
        <v xml:space="preserve"> </v>
      </c>
      <c r="AQ637" s="287"/>
      <c r="AR637" s="155"/>
      <c r="AS637" s="286"/>
      <c r="AT637" s="156"/>
      <c r="AU637" s="155" t="str">
        <f t="shared" si="1635"/>
        <v xml:space="preserve"> </v>
      </c>
      <c r="AV637" s="287"/>
      <c r="AW637" s="155"/>
      <c r="AX637" s="286"/>
      <c r="AY637" s="156"/>
      <c r="AZ637" s="155" t="str">
        <f t="shared" si="1635"/>
        <v xml:space="preserve"> </v>
      </c>
      <c r="BA637" s="287"/>
      <c r="BB637" s="155"/>
      <c r="BC637" s="286"/>
      <c r="BD637" s="156"/>
      <c r="BE637" s="155" t="str">
        <f t="shared" si="1635"/>
        <v xml:space="preserve"> </v>
      </c>
      <c r="BF637" s="287"/>
      <c r="BG637" s="155"/>
      <c r="BH637" s="286"/>
      <c r="BI637" s="156"/>
      <c r="BJ637" s="155" t="str">
        <f t="shared" si="1635"/>
        <v xml:space="preserve"> </v>
      </c>
      <c r="BK637" s="287"/>
      <c r="BL637" s="155"/>
      <c r="BM637" s="286"/>
      <c r="BN637" s="156"/>
      <c r="BO637" s="155" t="str">
        <f t="shared" si="1635"/>
        <v xml:space="preserve"> </v>
      </c>
      <c r="BP637" s="287"/>
      <c r="BQ637" s="155"/>
      <c r="BR637" s="286"/>
      <c r="BS637" s="156"/>
      <c r="BT637" s="155" t="str">
        <f t="shared" si="1635"/>
        <v xml:space="preserve"> </v>
      </c>
      <c r="BU637" s="287"/>
      <c r="BV637" s="155"/>
      <c r="BW637" s="286"/>
      <c r="BX637" s="156"/>
      <c r="BY637" s="155" t="str">
        <f t="shared" si="1636"/>
        <v xml:space="preserve"> </v>
      </c>
      <c r="BZ637" s="287"/>
      <c r="CA637" s="155"/>
      <c r="CB637" s="286"/>
      <c r="CC637" s="156"/>
      <c r="CD637" s="155" t="str">
        <f t="shared" si="1636"/>
        <v xml:space="preserve"> </v>
      </c>
      <c r="CE637" s="287"/>
      <c r="CF637" s="155"/>
      <c r="CG637" s="286"/>
      <c r="CH637" s="156"/>
      <c r="CI637" s="155" t="str">
        <f t="shared" si="1636"/>
        <v xml:space="preserve"> </v>
      </c>
      <c r="CJ637" s="287"/>
      <c r="CK637" s="155"/>
      <c r="CL637" s="286"/>
      <c r="CM637" s="156"/>
      <c r="CN637" s="155" t="str">
        <f t="shared" si="1636"/>
        <v xml:space="preserve"> </v>
      </c>
      <c r="CO637" s="287"/>
      <c r="CP637" s="155"/>
      <c r="CQ637" s="286"/>
      <c r="CR637" s="156"/>
      <c r="CS637" s="155" t="str">
        <f t="shared" si="1636"/>
        <v xml:space="preserve"> </v>
      </c>
      <c r="CT637" s="287"/>
      <c r="CU637" s="155"/>
      <c r="CV637" s="286"/>
      <c r="CW637" s="156"/>
      <c r="CX637" s="155" t="str">
        <f t="shared" si="1636"/>
        <v xml:space="preserve"> </v>
      </c>
      <c r="CY637" s="287"/>
      <c r="CZ637" s="155"/>
      <c r="DA637" s="286"/>
      <c r="DB637" s="156"/>
      <c r="DC637" s="155" t="str">
        <f t="shared" si="1636"/>
        <v xml:space="preserve"> </v>
      </c>
      <c r="DD637" s="287"/>
      <c r="DE637" s="155"/>
      <c r="DF637" s="286"/>
      <c r="DG637" s="156"/>
      <c r="DH637" s="155" t="str">
        <f t="shared" si="1636"/>
        <v xml:space="preserve"> </v>
      </c>
      <c r="DI637" s="287"/>
      <c r="DJ637" s="155"/>
      <c r="DK637" s="286"/>
      <c r="DL637" s="156"/>
      <c r="DM637" s="155" t="str">
        <f t="shared" si="1636"/>
        <v xml:space="preserve"> </v>
      </c>
      <c r="DN637" s="287"/>
      <c r="DO637" s="155"/>
      <c r="DP637" s="286"/>
      <c r="DQ637" s="156"/>
      <c r="DR637" s="155" t="str">
        <f t="shared" si="1636"/>
        <v xml:space="preserve"> </v>
      </c>
      <c r="DS637" s="287"/>
      <c r="DT637" s="155"/>
      <c r="DU637" s="286"/>
      <c r="DV637" s="156"/>
      <c r="DW637" s="155" t="str">
        <f t="shared" si="1636"/>
        <v xml:space="preserve"> </v>
      </c>
      <c r="DX637" s="287"/>
      <c r="DY637" s="155"/>
      <c r="DZ637" s="286"/>
      <c r="EA637" s="156"/>
      <c r="EB637" s="155" t="str">
        <f t="shared" si="1636"/>
        <v xml:space="preserve"> </v>
      </c>
      <c r="EC637" s="287"/>
      <c r="ED637" s="155"/>
      <c r="EE637" s="286"/>
      <c r="EF637" s="156"/>
      <c r="EG637" s="155" t="str">
        <f t="shared" si="1636"/>
        <v xml:space="preserve"> </v>
      </c>
      <c r="EH637" s="287"/>
      <c r="EI637" s="155"/>
      <c r="EJ637" s="286"/>
      <c r="EK637" s="156"/>
      <c r="EL637" s="155" t="str">
        <f t="shared" si="1637"/>
        <v xml:space="preserve"> </v>
      </c>
      <c r="EM637" s="287"/>
      <c r="EN637" s="155"/>
      <c r="EO637" s="286"/>
      <c r="EP637" s="156"/>
      <c r="EQ637" s="155" t="str">
        <f t="shared" si="1637"/>
        <v xml:space="preserve"> </v>
      </c>
      <c r="ER637" s="287"/>
      <c r="ES637" s="155"/>
      <c r="ET637" s="286"/>
      <c r="EU637" s="156"/>
      <c r="EV637" s="155" t="str">
        <f t="shared" si="1637"/>
        <v xml:space="preserve"> </v>
      </c>
      <c r="EW637" s="287"/>
      <c r="EX637" s="155"/>
      <c r="EY637" s="286"/>
      <c r="EZ637" s="156"/>
      <c r="FA637" s="155" t="str">
        <f t="shared" si="1637"/>
        <v xml:space="preserve"> </v>
      </c>
      <c r="FB637" s="287"/>
      <c r="FC637" s="155"/>
      <c r="FD637" s="286"/>
    </row>
    <row r="638" spans="1:160" ht="15" customHeight="1">
      <c r="A638" s="361"/>
      <c r="B638" s="401"/>
      <c r="C638" s="385"/>
      <c r="D638" s="277"/>
      <c r="E638" s="11" t="str">
        <f t="shared" si="1594"/>
        <v>PM</v>
      </c>
      <c r="F638" s="156"/>
      <c r="G638" s="155" t="str">
        <f t="shared" si="1593"/>
        <v xml:space="preserve"> </v>
      </c>
      <c r="H638" s="287"/>
      <c r="I638" s="155"/>
      <c r="J638" s="286"/>
      <c r="K638" s="156"/>
      <c r="L638" s="155" t="str">
        <f t="shared" si="1635"/>
        <v xml:space="preserve"> </v>
      </c>
      <c r="M638" s="287"/>
      <c r="N638" s="155"/>
      <c r="O638" s="286"/>
      <c r="P638" s="156"/>
      <c r="Q638" s="155" t="str">
        <f t="shared" si="1635"/>
        <v xml:space="preserve"> </v>
      </c>
      <c r="R638" s="287"/>
      <c r="S638" s="155"/>
      <c r="T638" s="286"/>
      <c r="U638" s="156"/>
      <c r="V638" s="155" t="str">
        <f t="shared" si="1635"/>
        <v xml:space="preserve"> </v>
      </c>
      <c r="W638" s="287"/>
      <c r="X638" s="155"/>
      <c r="Y638" s="286"/>
      <c r="Z638" s="156"/>
      <c r="AA638" s="155" t="str">
        <f t="shared" si="1635"/>
        <v xml:space="preserve"> </v>
      </c>
      <c r="AB638" s="287"/>
      <c r="AC638" s="155"/>
      <c r="AD638" s="286"/>
      <c r="AE638" s="156"/>
      <c r="AF638" s="155" t="str">
        <f t="shared" si="1635"/>
        <v xml:space="preserve"> </v>
      </c>
      <c r="AG638" s="287"/>
      <c r="AH638" s="155"/>
      <c r="AI638" s="286"/>
      <c r="AJ638" s="156"/>
      <c r="AK638" s="155" t="str">
        <f t="shared" si="1635"/>
        <v xml:space="preserve"> </v>
      </c>
      <c r="AL638" s="287"/>
      <c r="AM638" s="155"/>
      <c r="AN638" s="286"/>
      <c r="AO638" s="156"/>
      <c r="AP638" s="155" t="str">
        <f t="shared" si="1635"/>
        <v xml:space="preserve"> </v>
      </c>
      <c r="AQ638" s="287"/>
      <c r="AR638" s="155"/>
      <c r="AS638" s="286"/>
      <c r="AT638" s="156"/>
      <c r="AU638" s="155" t="str">
        <f t="shared" si="1635"/>
        <v xml:space="preserve"> </v>
      </c>
      <c r="AV638" s="287"/>
      <c r="AW638" s="155"/>
      <c r="AX638" s="286"/>
      <c r="AY638" s="156"/>
      <c r="AZ638" s="155" t="str">
        <f t="shared" si="1635"/>
        <v xml:space="preserve"> </v>
      </c>
      <c r="BA638" s="287"/>
      <c r="BB638" s="155"/>
      <c r="BC638" s="286"/>
      <c r="BD638" s="156"/>
      <c r="BE638" s="155" t="str">
        <f t="shared" si="1635"/>
        <v xml:space="preserve"> </v>
      </c>
      <c r="BF638" s="287"/>
      <c r="BG638" s="155"/>
      <c r="BH638" s="286"/>
      <c r="BI638" s="156"/>
      <c r="BJ638" s="155" t="str">
        <f t="shared" si="1635"/>
        <v xml:space="preserve"> </v>
      </c>
      <c r="BK638" s="287"/>
      <c r="BL638" s="155"/>
      <c r="BM638" s="286"/>
      <c r="BN638" s="156"/>
      <c r="BO638" s="155" t="str">
        <f t="shared" si="1635"/>
        <v xml:space="preserve"> </v>
      </c>
      <c r="BP638" s="287"/>
      <c r="BQ638" s="155"/>
      <c r="BR638" s="286"/>
      <c r="BS638" s="156"/>
      <c r="BT638" s="155" t="str">
        <f t="shared" si="1635"/>
        <v xml:space="preserve"> </v>
      </c>
      <c r="BU638" s="287"/>
      <c r="BV638" s="155"/>
      <c r="BW638" s="286"/>
      <c r="BX638" s="156"/>
      <c r="BY638" s="155" t="str">
        <f t="shared" si="1636"/>
        <v xml:space="preserve"> </v>
      </c>
      <c r="BZ638" s="287"/>
      <c r="CA638" s="155"/>
      <c r="CB638" s="286"/>
      <c r="CC638" s="156"/>
      <c r="CD638" s="155" t="str">
        <f t="shared" si="1636"/>
        <v xml:space="preserve"> </v>
      </c>
      <c r="CE638" s="287"/>
      <c r="CF638" s="155"/>
      <c r="CG638" s="286"/>
      <c r="CH638" s="156"/>
      <c r="CI638" s="155" t="str">
        <f t="shared" si="1636"/>
        <v xml:space="preserve"> </v>
      </c>
      <c r="CJ638" s="287"/>
      <c r="CK638" s="155"/>
      <c r="CL638" s="286"/>
      <c r="CM638" s="156"/>
      <c r="CN638" s="155" t="str">
        <f t="shared" si="1636"/>
        <v xml:space="preserve"> </v>
      </c>
      <c r="CO638" s="287"/>
      <c r="CP638" s="155"/>
      <c r="CQ638" s="286"/>
      <c r="CR638" s="156"/>
      <c r="CS638" s="155" t="str">
        <f t="shared" si="1636"/>
        <v xml:space="preserve"> </v>
      </c>
      <c r="CT638" s="287"/>
      <c r="CU638" s="155"/>
      <c r="CV638" s="286"/>
      <c r="CW638" s="156"/>
      <c r="CX638" s="155" t="str">
        <f t="shared" si="1636"/>
        <v xml:space="preserve"> </v>
      </c>
      <c r="CY638" s="287"/>
      <c r="CZ638" s="155"/>
      <c r="DA638" s="286"/>
      <c r="DB638" s="156"/>
      <c r="DC638" s="155" t="str">
        <f t="shared" si="1636"/>
        <v xml:space="preserve"> </v>
      </c>
      <c r="DD638" s="287"/>
      <c r="DE638" s="155"/>
      <c r="DF638" s="286"/>
      <c r="DG638" s="156"/>
      <c r="DH638" s="155" t="str">
        <f t="shared" si="1636"/>
        <v xml:space="preserve"> </v>
      </c>
      <c r="DI638" s="287"/>
      <c r="DJ638" s="155"/>
      <c r="DK638" s="286"/>
      <c r="DL638" s="156"/>
      <c r="DM638" s="155" t="str">
        <f t="shared" si="1636"/>
        <v xml:space="preserve"> </v>
      </c>
      <c r="DN638" s="287"/>
      <c r="DO638" s="155"/>
      <c r="DP638" s="286"/>
      <c r="DQ638" s="156"/>
      <c r="DR638" s="155" t="str">
        <f t="shared" si="1636"/>
        <v xml:space="preserve"> </v>
      </c>
      <c r="DS638" s="287"/>
      <c r="DT638" s="155"/>
      <c r="DU638" s="286"/>
      <c r="DV638" s="156"/>
      <c r="DW638" s="155" t="str">
        <f t="shared" si="1636"/>
        <v xml:space="preserve"> </v>
      </c>
      <c r="DX638" s="287"/>
      <c r="DY638" s="155"/>
      <c r="DZ638" s="286"/>
      <c r="EA638" s="156"/>
      <c r="EB638" s="155" t="str">
        <f t="shared" si="1636"/>
        <v xml:space="preserve"> </v>
      </c>
      <c r="EC638" s="287"/>
      <c r="ED638" s="155"/>
      <c r="EE638" s="286"/>
      <c r="EF638" s="156"/>
      <c r="EG638" s="155" t="str">
        <f t="shared" si="1636"/>
        <v xml:space="preserve"> </v>
      </c>
      <c r="EH638" s="287"/>
      <c r="EI638" s="155"/>
      <c r="EJ638" s="286"/>
      <c r="EK638" s="156"/>
      <c r="EL638" s="155" t="str">
        <f t="shared" si="1637"/>
        <v xml:space="preserve"> </v>
      </c>
      <c r="EM638" s="287"/>
      <c r="EN638" s="155"/>
      <c r="EO638" s="286"/>
      <c r="EP638" s="156"/>
      <c r="EQ638" s="155" t="str">
        <f t="shared" si="1637"/>
        <v xml:space="preserve"> </v>
      </c>
      <c r="ER638" s="287"/>
      <c r="ES638" s="155"/>
      <c r="ET638" s="286"/>
      <c r="EU638" s="156"/>
      <c r="EV638" s="155" t="str">
        <f t="shared" si="1637"/>
        <v xml:space="preserve"> </v>
      </c>
      <c r="EW638" s="287"/>
      <c r="EX638" s="155"/>
      <c r="EY638" s="286"/>
      <c r="EZ638" s="156"/>
      <c r="FA638" s="155" t="str">
        <f t="shared" si="1637"/>
        <v xml:space="preserve"> </v>
      </c>
      <c r="FB638" s="287"/>
      <c r="FC638" s="155"/>
      <c r="FD638" s="286"/>
    </row>
    <row r="639" spans="1:160" ht="15" customHeight="1">
      <c r="A639" s="361">
        <f>IF($A637+1=8,1, $A637+1)</f>
        <v>4</v>
      </c>
      <c r="B639" s="401"/>
      <c r="C639" s="385">
        <f>C637+1</f>
        <v>43405</v>
      </c>
      <c r="D639" s="275" t="s">
        <v>77</v>
      </c>
      <c r="E639" s="11" t="str">
        <f t="shared" si="1594"/>
        <v>AM</v>
      </c>
      <c r="F639" s="156"/>
      <c r="G639" s="155" t="str">
        <f t="shared" si="1593"/>
        <v xml:space="preserve"> </v>
      </c>
      <c r="H639" s="287"/>
      <c r="I639" s="155"/>
      <c r="J639" s="286"/>
      <c r="K639" s="156"/>
      <c r="L639" s="155" t="str">
        <f t="shared" si="1635"/>
        <v xml:space="preserve"> </v>
      </c>
      <c r="M639" s="287"/>
      <c r="N639" s="155"/>
      <c r="O639" s="286"/>
      <c r="P639" s="156"/>
      <c r="Q639" s="155" t="str">
        <f t="shared" si="1635"/>
        <v xml:space="preserve"> </v>
      </c>
      <c r="R639" s="287"/>
      <c r="S639" s="155"/>
      <c r="T639" s="286"/>
      <c r="U639" s="156"/>
      <c r="V639" s="155" t="str">
        <f t="shared" si="1635"/>
        <v xml:space="preserve"> </v>
      </c>
      <c r="W639" s="287"/>
      <c r="X639" s="155"/>
      <c r="Y639" s="286"/>
      <c r="Z639" s="156"/>
      <c r="AA639" s="155" t="str">
        <f t="shared" si="1635"/>
        <v xml:space="preserve"> </v>
      </c>
      <c r="AB639" s="287"/>
      <c r="AC639" s="155"/>
      <c r="AD639" s="286"/>
      <c r="AE639" s="156"/>
      <c r="AF639" s="155" t="str">
        <f t="shared" si="1635"/>
        <v xml:space="preserve"> </v>
      </c>
      <c r="AG639" s="287"/>
      <c r="AH639" s="155"/>
      <c r="AI639" s="286"/>
      <c r="AJ639" s="156"/>
      <c r="AK639" s="155" t="str">
        <f t="shared" si="1635"/>
        <v xml:space="preserve"> </v>
      </c>
      <c r="AL639" s="287"/>
      <c r="AM639" s="155"/>
      <c r="AN639" s="286"/>
      <c r="AO639" s="156"/>
      <c r="AP639" s="155" t="str">
        <f t="shared" si="1635"/>
        <v xml:space="preserve"> </v>
      </c>
      <c r="AQ639" s="287"/>
      <c r="AR639" s="155"/>
      <c r="AS639" s="286"/>
      <c r="AT639" s="156"/>
      <c r="AU639" s="155" t="str">
        <f t="shared" si="1635"/>
        <v xml:space="preserve"> </v>
      </c>
      <c r="AV639" s="287"/>
      <c r="AW639" s="155"/>
      <c r="AX639" s="286"/>
      <c r="AY639" s="156"/>
      <c r="AZ639" s="155" t="str">
        <f t="shared" si="1635"/>
        <v xml:space="preserve"> </v>
      </c>
      <c r="BA639" s="287"/>
      <c r="BB639" s="155"/>
      <c r="BC639" s="286"/>
      <c r="BD639" s="156"/>
      <c r="BE639" s="155" t="str">
        <f t="shared" si="1635"/>
        <v xml:space="preserve"> </v>
      </c>
      <c r="BF639" s="287"/>
      <c r="BG639" s="155"/>
      <c r="BH639" s="286"/>
      <c r="BI639" s="156"/>
      <c r="BJ639" s="155" t="str">
        <f t="shared" si="1635"/>
        <v xml:space="preserve"> </v>
      </c>
      <c r="BK639" s="287"/>
      <c r="BL639" s="155"/>
      <c r="BM639" s="286"/>
      <c r="BN639" s="156"/>
      <c r="BO639" s="155" t="str">
        <f t="shared" si="1635"/>
        <v xml:space="preserve"> </v>
      </c>
      <c r="BP639" s="287"/>
      <c r="BQ639" s="155"/>
      <c r="BR639" s="286"/>
      <c r="BS639" s="156"/>
      <c r="BT639" s="155" t="str">
        <f t="shared" si="1635"/>
        <v xml:space="preserve"> </v>
      </c>
      <c r="BU639" s="287"/>
      <c r="BV639" s="155"/>
      <c r="BW639" s="286"/>
      <c r="BX639" s="156"/>
      <c r="BY639" s="155" t="str">
        <f t="shared" si="1636"/>
        <v xml:space="preserve"> </v>
      </c>
      <c r="BZ639" s="287"/>
      <c r="CA639" s="155"/>
      <c r="CB639" s="286"/>
      <c r="CC639" s="156"/>
      <c r="CD639" s="155" t="str">
        <f t="shared" si="1636"/>
        <v xml:space="preserve"> </v>
      </c>
      <c r="CE639" s="287"/>
      <c r="CF639" s="155"/>
      <c r="CG639" s="286"/>
      <c r="CH639" s="156"/>
      <c r="CI639" s="155" t="str">
        <f t="shared" si="1636"/>
        <v xml:space="preserve"> </v>
      </c>
      <c r="CJ639" s="287"/>
      <c r="CK639" s="155"/>
      <c r="CL639" s="286"/>
      <c r="CM639" s="156"/>
      <c r="CN639" s="155" t="str">
        <f t="shared" si="1636"/>
        <v xml:space="preserve"> </v>
      </c>
      <c r="CO639" s="287"/>
      <c r="CP639" s="155"/>
      <c r="CQ639" s="286"/>
      <c r="CR639" s="156"/>
      <c r="CS639" s="155" t="str">
        <f t="shared" si="1636"/>
        <v xml:space="preserve"> </v>
      </c>
      <c r="CT639" s="287"/>
      <c r="CU639" s="155"/>
      <c r="CV639" s="286"/>
      <c r="CW639" s="156"/>
      <c r="CX639" s="155" t="str">
        <f t="shared" si="1636"/>
        <v xml:space="preserve"> </v>
      </c>
      <c r="CY639" s="287"/>
      <c r="CZ639" s="155"/>
      <c r="DA639" s="286"/>
      <c r="DB639" s="156"/>
      <c r="DC639" s="155" t="str">
        <f t="shared" si="1636"/>
        <v xml:space="preserve"> </v>
      </c>
      <c r="DD639" s="287"/>
      <c r="DE639" s="155"/>
      <c r="DF639" s="286"/>
      <c r="DG639" s="156"/>
      <c r="DH639" s="155" t="str">
        <f t="shared" si="1636"/>
        <v xml:space="preserve"> </v>
      </c>
      <c r="DI639" s="287"/>
      <c r="DJ639" s="155"/>
      <c r="DK639" s="286"/>
      <c r="DL639" s="156"/>
      <c r="DM639" s="155" t="str">
        <f t="shared" si="1636"/>
        <v xml:space="preserve"> </v>
      </c>
      <c r="DN639" s="287"/>
      <c r="DO639" s="155"/>
      <c r="DP639" s="286"/>
      <c r="DQ639" s="156"/>
      <c r="DR639" s="155" t="str">
        <f t="shared" si="1636"/>
        <v xml:space="preserve"> </v>
      </c>
      <c r="DS639" s="287"/>
      <c r="DT639" s="155"/>
      <c r="DU639" s="286"/>
      <c r="DV639" s="156"/>
      <c r="DW639" s="155" t="str">
        <f t="shared" si="1636"/>
        <v xml:space="preserve"> </v>
      </c>
      <c r="DX639" s="287"/>
      <c r="DY639" s="155"/>
      <c r="DZ639" s="286"/>
      <c r="EA639" s="156"/>
      <c r="EB639" s="155" t="str">
        <f t="shared" si="1636"/>
        <v xml:space="preserve"> </v>
      </c>
      <c r="EC639" s="287"/>
      <c r="ED639" s="155"/>
      <c r="EE639" s="286"/>
      <c r="EF639" s="156"/>
      <c r="EG639" s="155" t="str">
        <f t="shared" si="1636"/>
        <v xml:space="preserve"> </v>
      </c>
      <c r="EH639" s="287"/>
      <c r="EI639" s="155"/>
      <c r="EJ639" s="286"/>
      <c r="EK639" s="156"/>
      <c r="EL639" s="155" t="str">
        <f t="shared" si="1637"/>
        <v xml:space="preserve"> </v>
      </c>
      <c r="EM639" s="287"/>
      <c r="EN639" s="155"/>
      <c r="EO639" s="286"/>
      <c r="EP639" s="156"/>
      <c r="EQ639" s="155" t="str">
        <f t="shared" si="1637"/>
        <v xml:space="preserve"> </v>
      </c>
      <c r="ER639" s="287"/>
      <c r="ES639" s="155"/>
      <c r="ET639" s="286"/>
      <c r="EU639" s="156"/>
      <c r="EV639" s="155" t="str">
        <f t="shared" si="1637"/>
        <v xml:space="preserve"> </v>
      </c>
      <c r="EW639" s="287"/>
      <c r="EX639" s="155"/>
      <c r="EY639" s="286"/>
      <c r="EZ639" s="156"/>
      <c r="FA639" s="155" t="str">
        <f t="shared" si="1637"/>
        <v xml:space="preserve"> </v>
      </c>
      <c r="FB639" s="287"/>
      <c r="FC639" s="155"/>
      <c r="FD639" s="286"/>
    </row>
    <row r="640" spans="1:160" ht="15" customHeight="1">
      <c r="A640" s="361"/>
      <c r="B640" s="401"/>
      <c r="C640" s="385"/>
      <c r="D640" s="277"/>
      <c r="E640" s="11" t="str">
        <f t="shared" si="1594"/>
        <v>PM</v>
      </c>
      <c r="F640" s="156"/>
      <c r="G640" s="155" t="str">
        <f t="shared" si="1593"/>
        <v xml:space="preserve"> </v>
      </c>
      <c r="H640" s="287"/>
      <c r="I640" s="155"/>
      <c r="J640" s="286"/>
      <c r="K640" s="156"/>
      <c r="L640" s="155" t="str">
        <f t="shared" si="1635"/>
        <v xml:space="preserve"> </v>
      </c>
      <c r="M640" s="287"/>
      <c r="N640" s="155"/>
      <c r="O640" s="286"/>
      <c r="P640" s="156"/>
      <c r="Q640" s="155" t="str">
        <f t="shared" si="1635"/>
        <v xml:space="preserve"> </v>
      </c>
      <c r="R640" s="287"/>
      <c r="S640" s="155"/>
      <c r="T640" s="286"/>
      <c r="U640" s="156"/>
      <c r="V640" s="155" t="str">
        <f t="shared" si="1635"/>
        <v xml:space="preserve"> </v>
      </c>
      <c r="W640" s="287"/>
      <c r="X640" s="155"/>
      <c r="Y640" s="286"/>
      <c r="Z640" s="156"/>
      <c r="AA640" s="155" t="str">
        <f t="shared" si="1635"/>
        <v xml:space="preserve"> </v>
      </c>
      <c r="AB640" s="287"/>
      <c r="AC640" s="155"/>
      <c r="AD640" s="286"/>
      <c r="AE640" s="156"/>
      <c r="AF640" s="155" t="str">
        <f t="shared" si="1635"/>
        <v xml:space="preserve"> </v>
      </c>
      <c r="AG640" s="287"/>
      <c r="AH640" s="155"/>
      <c r="AI640" s="286"/>
      <c r="AJ640" s="156"/>
      <c r="AK640" s="155" t="str">
        <f t="shared" si="1635"/>
        <v xml:space="preserve"> </v>
      </c>
      <c r="AL640" s="287"/>
      <c r="AM640" s="155"/>
      <c r="AN640" s="286"/>
      <c r="AO640" s="156"/>
      <c r="AP640" s="155" t="str">
        <f t="shared" si="1635"/>
        <v xml:space="preserve"> </v>
      </c>
      <c r="AQ640" s="287"/>
      <c r="AR640" s="155"/>
      <c r="AS640" s="286"/>
      <c r="AT640" s="156"/>
      <c r="AU640" s="155" t="str">
        <f t="shared" si="1635"/>
        <v xml:space="preserve"> </v>
      </c>
      <c r="AV640" s="287"/>
      <c r="AW640" s="155"/>
      <c r="AX640" s="286"/>
      <c r="AY640" s="156"/>
      <c r="AZ640" s="155" t="str">
        <f t="shared" si="1635"/>
        <v xml:space="preserve"> </v>
      </c>
      <c r="BA640" s="287"/>
      <c r="BB640" s="155"/>
      <c r="BC640" s="286"/>
      <c r="BD640" s="156"/>
      <c r="BE640" s="155" t="str">
        <f t="shared" si="1635"/>
        <v xml:space="preserve"> </v>
      </c>
      <c r="BF640" s="287"/>
      <c r="BG640" s="155"/>
      <c r="BH640" s="286"/>
      <c r="BI640" s="156"/>
      <c r="BJ640" s="155" t="str">
        <f t="shared" si="1635"/>
        <v xml:space="preserve"> </v>
      </c>
      <c r="BK640" s="287"/>
      <c r="BL640" s="155"/>
      <c r="BM640" s="286"/>
      <c r="BN640" s="156"/>
      <c r="BO640" s="155" t="str">
        <f t="shared" si="1635"/>
        <v xml:space="preserve"> </v>
      </c>
      <c r="BP640" s="287"/>
      <c r="BQ640" s="155"/>
      <c r="BR640" s="286"/>
      <c r="BS640" s="156"/>
      <c r="BT640" s="155" t="str">
        <f t="shared" si="1635"/>
        <v xml:space="preserve"> </v>
      </c>
      <c r="BU640" s="287"/>
      <c r="BV640" s="155"/>
      <c r="BW640" s="286"/>
      <c r="BX640" s="156"/>
      <c r="BY640" s="155" t="str">
        <f t="shared" si="1636"/>
        <v xml:space="preserve"> </v>
      </c>
      <c r="BZ640" s="287"/>
      <c r="CA640" s="155"/>
      <c r="CB640" s="286"/>
      <c r="CC640" s="156"/>
      <c r="CD640" s="155" t="str">
        <f t="shared" si="1636"/>
        <v xml:space="preserve"> </v>
      </c>
      <c r="CE640" s="287"/>
      <c r="CF640" s="155"/>
      <c r="CG640" s="286"/>
      <c r="CH640" s="156"/>
      <c r="CI640" s="155" t="str">
        <f t="shared" si="1636"/>
        <v xml:space="preserve"> </v>
      </c>
      <c r="CJ640" s="287"/>
      <c r="CK640" s="155"/>
      <c r="CL640" s="286"/>
      <c r="CM640" s="156"/>
      <c r="CN640" s="155" t="str">
        <f t="shared" si="1636"/>
        <v xml:space="preserve"> </v>
      </c>
      <c r="CO640" s="287"/>
      <c r="CP640" s="155"/>
      <c r="CQ640" s="286"/>
      <c r="CR640" s="156"/>
      <c r="CS640" s="155" t="str">
        <f t="shared" si="1636"/>
        <v xml:space="preserve"> </v>
      </c>
      <c r="CT640" s="287"/>
      <c r="CU640" s="155"/>
      <c r="CV640" s="286"/>
      <c r="CW640" s="156"/>
      <c r="CX640" s="155" t="str">
        <f t="shared" si="1636"/>
        <v xml:space="preserve"> </v>
      </c>
      <c r="CY640" s="287"/>
      <c r="CZ640" s="155"/>
      <c r="DA640" s="286"/>
      <c r="DB640" s="156"/>
      <c r="DC640" s="155" t="str">
        <f t="shared" si="1636"/>
        <v xml:space="preserve"> </v>
      </c>
      <c r="DD640" s="287"/>
      <c r="DE640" s="155"/>
      <c r="DF640" s="286"/>
      <c r="DG640" s="156"/>
      <c r="DH640" s="155" t="str">
        <f t="shared" si="1636"/>
        <v xml:space="preserve"> </v>
      </c>
      <c r="DI640" s="287"/>
      <c r="DJ640" s="155"/>
      <c r="DK640" s="286"/>
      <c r="DL640" s="156"/>
      <c r="DM640" s="155" t="str">
        <f t="shared" si="1636"/>
        <v xml:space="preserve"> </v>
      </c>
      <c r="DN640" s="287"/>
      <c r="DO640" s="155"/>
      <c r="DP640" s="286"/>
      <c r="DQ640" s="156"/>
      <c r="DR640" s="155" t="str">
        <f t="shared" si="1636"/>
        <v xml:space="preserve"> </v>
      </c>
      <c r="DS640" s="287"/>
      <c r="DT640" s="155"/>
      <c r="DU640" s="286"/>
      <c r="DV640" s="156"/>
      <c r="DW640" s="155" t="str">
        <f t="shared" si="1636"/>
        <v xml:space="preserve"> </v>
      </c>
      <c r="DX640" s="287"/>
      <c r="DY640" s="155"/>
      <c r="DZ640" s="286"/>
      <c r="EA640" s="156"/>
      <c r="EB640" s="155" t="str">
        <f t="shared" si="1636"/>
        <v xml:space="preserve"> </v>
      </c>
      <c r="EC640" s="287"/>
      <c r="ED640" s="155"/>
      <c r="EE640" s="286"/>
      <c r="EF640" s="156"/>
      <c r="EG640" s="155" t="str">
        <f t="shared" si="1636"/>
        <v xml:space="preserve"> </v>
      </c>
      <c r="EH640" s="287"/>
      <c r="EI640" s="155"/>
      <c r="EJ640" s="286"/>
      <c r="EK640" s="156"/>
      <c r="EL640" s="155" t="str">
        <f t="shared" si="1637"/>
        <v xml:space="preserve"> </v>
      </c>
      <c r="EM640" s="287"/>
      <c r="EN640" s="155"/>
      <c r="EO640" s="286"/>
      <c r="EP640" s="156"/>
      <c r="EQ640" s="155" t="str">
        <f t="shared" si="1637"/>
        <v xml:space="preserve"> </v>
      </c>
      <c r="ER640" s="287"/>
      <c r="ES640" s="155"/>
      <c r="ET640" s="286"/>
      <c r="EU640" s="156"/>
      <c r="EV640" s="155" t="str">
        <f t="shared" si="1637"/>
        <v xml:space="preserve"> </v>
      </c>
      <c r="EW640" s="287"/>
      <c r="EX640" s="155"/>
      <c r="EY640" s="286"/>
      <c r="EZ640" s="156"/>
      <c r="FA640" s="155" t="str">
        <f t="shared" si="1637"/>
        <v xml:space="preserve"> </v>
      </c>
      <c r="FB640" s="287"/>
      <c r="FC640" s="155"/>
      <c r="FD640" s="286"/>
    </row>
    <row r="641" spans="1:160" ht="15" customHeight="1">
      <c r="A641" s="361">
        <f>IF($A639+1=8,1, $A639+1)</f>
        <v>5</v>
      </c>
      <c r="B641" s="401"/>
      <c r="C641" s="385">
        <f>C639+1</f>
        <v>43406</v>
      </c>
      <c r="D641" s="275" t="s">
        <v>78</v>
      </c>
      <c r="E641" s="11" t="str">
        <f t="shared" si="1594"/>
        <v>AM</v>
      </c>
      <c r="F641" s="156"/>
      <c r="G641" s="155" t="str">
        <f t="shared" si="1593"/>
        <v xml:space="preserve"> </v>
      </c>
      <c r="H641" s="287"/>
      <c r="I641" s="155"/>
      <c r="J641" s="286"/>
      <c r="K641" s="156"/>
      <c r="L641" s="155" t="str">
        <f t="shared" ref="L641:BT656" si="1638">IF(K641="Absent",0," ")</f>
        <v xml:space="preserve"> </v>
      </c>
      <c r="M641" s="287"/>
      <c r="N641" s="155"/>
      <c r="O641" s="286"/>
      <c r="P641" s="156"/>
      <c r="Q641" s="155" t="str">
        <f t="shared" si="1638"/>
        <v xml:space="preserve"> </v>
      </c>
      <c r="R641" s="287"/>
      <c r="S641" s="155"/>
      <c r="T641" s="286"/>
      <c r="U641" s="156"/>
      <c r="V641" s="155" t="str">
        <f t="shared" si="1638"/>
        <v xml:space="preserve"> </v>
      </c>
      <c r="W641" s="287"/>
      <c r="X641" s="155"/>
      <c r="Y641" s="286"/>
      <c r="Z641" s="156"/>
      <c r="AA641" s="155" t="str">
        <f t="shared" si="1638"/>
        <v xml:space="preserve"> </v>
      </c>
      <c r="AB641" s="287"/>
      <c r="AC641" s="155"/>
      <c r="AD641" s="286"/>
      <c r="AE641" s="156"/>
      <c r="AF641" s="155" t="str">
        <f t="shared" si="1638"/>
        <v xml:space="preserve"> </v>
      </c>
      <c r="AG641" s="287"/>
      <c r="AH641" s="155"/>
      <c r="AI641" s="286"/>
      <c r="AJ641" s="156"/>
      <c r="AK641" s="155" t="str">
        <f t="shared" si="1638"/>
        <v xml:space="preserve"> </v>
      </c>
      <c r="AL641" s="287"/>
      <c r="AM641" s="155"/>
      <c r="AN641" s="286"/>
      <c r="AO641" s="156"/>
      <c r="AP641" s="155" t="str">
        <f t="shared" si="1638"/>
        <v xml:space="preserve"> </v>
      </c>
      <c r="AQ641" s="287"/>
      <c r="AR641" s="155"/>
      <c r="AS641" s="286"/>
      <c r="AT641" s="156"/>
      <c r="AU641" s="155" t="str">
        <f t="shared" si="1638"/>
        <v xml:space="preserve"> </v>
      </c>
      <c r="AV641" s="287"/>
      <c r="AW641" s="155"/>
      <c r="AX641" s="286"/>
      <c r="AY641" s="156"/>
      <c r="AZ641" s="155" t="str">
        <f t="shared" si="1638"/>
        <v xml:space="preserve"> </v>
      </c>
      <c r="BA641" s="287"/>
      <c r="BB641" s="155"/>
      <c r="BC641" s="286"/>
      <c r="BD641" s="156"/>
      <c r="BE641" s="155" t="str">
        <f t="shared" si="1638"/>
        <v xml:space="preserve"> </v>
      </c>
      <c r="BF641" s="287"/>
      <c r="BG641" s="155"/>
      <c r="BH641" s="286"/>
      <c r="BI641" s="156"/>
      <c r="BJ641" s="155" t="str">
        <f t="shared" si="1638"/>
        <v xml:space="preserve"> </v>
      </c>
      <c r="BK641" s="287"/>
      <c r="BL641" s="155"/>
      <c r="BM641" s="286"/>
      <c r="BN641" s="156"/>
      <c r="BO641" s="155" t="str">
        <f t="shared" si="1638"/>
        <v xml:space="preserve"> </v>
      </c>
      <c r="BP641" s="287"/>
      <c r="BQ641" s="155"/>
      <c r="BR641" s="286"/>
      <c r="BS641" s="156"/>
      <c r="BT641" s="155" t="str">
        <f t="shared" si="1638"/>
        <v xml:space="preserve"> </v>
      </c>
      <c r="BU641" s="287"/>
      <c r="BV641" s="155"/>
      <c r="BW641" s="286"/>
      <c r="BX641" s="156"/>
      <c r="BY641" s="155" t="str">
        <f t="shared" ref="BY641:EG656" si="1639">IF(BX641="Absent",0," ")</f>
        <v xml:space="preserve"> </v>
      </c>
      <c r="BZ641" s="287"/>
      <c r="CA641" s="155"/>
      <c r="CB641" s="286"/>
      <c r="CC641" s="156"/>
      <c r="CD641" s="155" t="str">
        <f t="shared" si="1639"/>
        <v xml:space="preserve"> </v>
      </c>
      <c r="CE641" s="287"/>
      <c r="CF641" s="155"/>
      <c r="CG641" s="286"/>
      <c r="CH641" s="156"/>
      <c r="CI641" s="155" t="str">
        <f t="shared" si="1639"/>
        <v xml:space="preserve"> </v>
      </c>
      <c r="CJ641" s="287"/>
      <c r="CK641" s="155"/>
      <c r="CL641" s="286"/>
      <c r="CM641" s="156"/>
      <c r="CN641" s="155" t="str">
        <f t="shared" si="1639"/>
        <v xml:space="preserve"> </v>
      </c>
      <c r="CO641" s="287"/>
      <c r="CP641" s="155"/>
      <c r="CQ641" s="286"/>
      <c r="CR641" s="156"/>
      <c r="CS641" s="155" t="str">
        <f t="shared" si="1639"/>
        <v xml:space="preserve"> </v>
      </c>
      <c r="CT641" s="287"/>
      <c r="CU641" s="155"/>
      <c r="CV641" s="286"/>
      <c r="CW641" s="156"/>
      <c r="CX641" s="155" t="str">
        <f t="shared" si="1639"/>
        <v xml:space="preserve"> </v>
      </c>
      <c r="CY641" s="287"/>
      <c r="CZ641" s="155"/>
      <c r="DA641" s="286"/>
      <c r="DB641" s="156"/>
      <c r="DC641" s="155" t="str">
        <f t="shared" si="1639"/>
        <v xml:space="preserve"> </v>
      </c>
      <c r="DD641" s="287"/>
      <c r="DE641" s="155"/>
      <c r="DF641" s="286"/>
      <c r="DG641" s="156"/>
      <c r="DH641" s="155" t="str">
        <f t="shared" si="1639"/>
        <v xml:space="preserve"> </v>
      </c>
      <c r="DI641" s="287"/>
      <c r="DJ641" s="155"/>
      <c r="DK641" s="286"/>
      <c r="DL641" s="156"/>
      <c r="DM641" s="155" t="str">
        <f t="shared" si="1639"/>
        <v xml:space="preserve"> </v>
      </c>
      <c r="DN641" s="287"/>
      <c r="DO641" s="155"/>
      <c r="DP641" s="286"/>
      <c r="DQ641" s="156"/>
      <c r="DR641" s="155" t="str">
        <f t="shared" si="1639"/>
        <v xml:space="preserve"> </v>
      </c>
      <c r="DS641" s="287"/>
      <c r="DT641" s="155"/>
      <c r="DU641" s="286"/>
      <c r="DV641" s="156"/>
      <c r="DW641" s="155" t="str">
        <f t="shared" si="1639"/>
        <v xml:space="preserve"> </v>
      </c>
      <c r="DX641" s="287"/>
      <c r="DY641" s="155"/>
      <c r="DZ641" s="286"/>
      <c r="EA641" s="156"/>
      <c r="EB641" s="155" t="str">
        <f t="shared" si="1639"/>
        <v xml:space="preserve"> </v>
      </c>
      <c r="EC641" s="287"/>
      <c r="ED641" s="155"/>
      <c r="EE641" s="286"/>
      <c r="EF641" s="156"/>
      <c r="EG641" s="155" t="str">
        <f t="shared" si="1639"/>
        <v xml:space="preserve"> </v>
      </c>
      <c r="EH641" s="287"/>
      <c r="EI641" s="155"/>
      <c r="EJ641" s="286"/>
      <c r="EK641" s="156"/>
      <c r="EL641" s="155" t="str">
        <f t="shared" ref="EL641:FA656" si="1640">IF(EK641="Absent",0," ")</f>
        <v xml:space="preserve"> </v>
      </c>
      <c r="EM641" s="287"/>
      <c r="EN641" s="155"/>
      <c r="EO641" s="286"/>
      <c r="EP641" s="156"/>
      <c r="EQ641" s="155" t="str">
        <f t="shared" si="1640"/>
        <v xml:space="preserve"> </v>
      </c>
      <c r="ER641" s="287"/>
      <c r="ES641" s="155"/>
      <c r="ET641" s="286"/>
      <c r="EU641" s="156"/>
      <c r="EV641" s="155" t="str">
        <f t="shared" si="1640"/>
        <v xml:space="preserve"> </v>
      </c>
      <c r="EW641" s="287"/>
      <c r="EX641" s="155"/>
      <c r="EY641" s="286"/>
      <c r="EZ641" s="156"/>
      <c r="FA641" s="155" t="str">
        <f t="shared" si="1640"/>
        <v xml:space="preserve"> </v>
      </c>
      <c r="FB641" s="287"/>
      <c r="FC641" s="155"/>
      <c r="FD641" s="286"/>
    </row>
    <row r="642" spans="1:160" ht="15" customHeight="1">
      <c r="A642" s="361"/>
      <c r="B642" s="401"/>
      <c r="C642" s="385"/>
      <c r="D642" s="277"/>
      <c r="E642" s="11" t="str">
        <f t="shared" si="1594"/>
        <v>PM</v>
      </c>
      <c r="F642" s="156"/>
      <c r="G642" s="155" t="str">
        <f t="shared" si="1593"/>
        <v xml:space="preserve"> </v>
      </c>
      <c r="H642" s="287"/>
      <c r="I642" s="155"/>
      <c r="J642" s="286"/>
      <c r="K642" s="156"/>
      <c r="L642" s="155" t="str">
        <f t="shared" si="1638"/>
        <v xml:space="preserve"> </v>
      </c>
      <c r="M642" s="287"/>
      <c r="N642" s="155"/>
      <c r="O642" s="286"/>
      <c r="P642" s="156"/>
      <c r="Q642" s="155" t="str">
        <f t="shared" si="1638"/>
        <v xml:space="preserve"> </v>
      </c>
      <c r="R642" s="287"/>
      <c r="S642" s="155"/>
      <c r="T642" s="286"/>
      <c r="U642" s="156"/>
      <c r="V642" s="155" t="str">
        <f t="shared" si="1638"/>
        <v xml:space="preserve"> </v>
      </c>
      <c r="W642" s="287"/>
      <c r="X642" s="155"/>
      <c r="Y642" s="286"/>
      <c r="Z642" s="156"/>
      <c r="AA642" s="155" t="str">
        <f t="shared" si="1638"/>
        <v xml:space="preserve"> </v>
      </c>
      <c r="AB642" s="287"/>
      <c r="AC642" s="155"/>
      <c r="AD642" s="286"/>
      <c r="AE642" s="156"/>
      <c r="AF642" s="155" t="str">
        <f t="shared" si="1638"/>
        <v xml:space="preserve"> </v>
      </c>
      <c r="AG642" s="287"/>
      <c r="AH642" s="155"/>
      <c r="AI642" s="286"/>
      <c r="AJ642" s="156"/>
      <c r="AK642" s="155" t="str">
        <f t="shared" si="1638"/>
        <v xml:space="preserve"> </v>
      </c>
      <c r="AL642" s="287"/>
      <c r="AM642" s="155"/>
      <c r="AN642" s="286"/>
      <c r="AO642" s="156"/>
      <c r="AP642" s="155" t="str">
        <f t="shared" si="1638"/>
        <v xml:space="preserve"> </v>
      </c>
      <c r="AQ642" s="287"/>
      <c r="AR642" s="155"/>
      <c r="AS642" s="286"/>
      <c r="AT642" s="156"/>
      <c r="AU642" s="155" t="str">
        <f t="shared" si="1638"/>
        <v xml:space="preserve"> </v>
      </c>
      <c r="AV642" s="287"/>
      <c r="AW642" s="155"/>
      <c r="AX642" s="286"/>
      <c r="AY642" s="156"/>
      <c r="AZ642" s="155" t="str">
        <f t="shared" si="1638"/>
        <v xml:space="preserve"> </v>
      </c>
      <c r="BA642" s="287"/>
      <c r="BB642" s="155"/>
      <c r="BC642" s="286"/>
      <c r="BD642" s="156"/>
      <c r="BE642" s="155" t="str">
        <f t="shared" si="1638"/>
        <v xml:space="preserve"> </v>
      </c>
      <c r="BF642" s="287"/>
      <c r="BG642" s="155"/>
      <c r="BH642" s="286"/>
      <c r="BI642" s="156"/>
      <c r="BJ642" s="155" t="str">
        <f t="shared" si="1638"/>
        <v xml:space="preserve"> </v>
      </c>
      <c r="BK642" s="287"/>
      <c r="BL642" s="155"/>
      <c r="BM642" s="286"/>
      <c r="BN642" s="156"/>
      <c r="BO642" s="155" t="str">
        <f t="shared" si="1638"/>
        <v xml:space="preserve"> </v>
      </c>
      <c r="BP642" s="287"/>
      <c r="BQ642" s="155"/>
      <c r="BR642" s="286"/>
      <c r="BS642" s="156"/>
      <c r="BT642" s="155" t="str">
        <f t="shared" si="1638"/>
        <v xml:space="preserve"> </v>
      </c>
      <c r="BU642" s="287"/>
      <c r="BV642" s="155"/>
      <c r="BW642" s="286"/>
      <c r="BX642" s="156"/>
      <c r="BY642" s="155" t="str">
        <f t="shared" si="1639"/>
        <v xml:space="preserve"> </v>
      </c>
      <c r="BZ642" s="287"/>
      <c r="CA642" s="155"/>
      <c r="CB642" s="286"/>
      <c r="CC642" s="156"/>
      <c r="CD642" s="155" t="str">
        <f t="shared" si="1639"/>
        <v xml:space="preserve"> </v>
      </c>
      <c r="CE642" s="287"/>
      <c r="CF642" s="155"/>
      <c r="CG642" s="286"/>
      <c r="CH642" s="156"/>
      <c r="CI642" s="155" t="str">
        <f t="shared" si="1639"/>
        <v xml:space="preserve"> </v>
      </c>
      <c r="CJ642" s="287"/>
      <c r="CK642" s="155"/>
      <c r="CL642" s="286"/>
      <c r="CM642" s="156"/>
      <c r="CN642" s="155" t="str">
        <f t="shared" si="1639"/>
        <v xml:space="preserve"> </v>
      </c>
      <c r="CO642" s="287"/>
      <c r="CP642" s="155"/>
      <c r="CQ642" s="286"/>
      <c r="CR642" s="156"/>
      <c r="CS642" s="155" t="str">
        <f t="shared" si="1639"/>
        <v xml:space="preserve"> </v>
      </c>
      <c r="CT642" s="287"/>
      <c r="CU642" s="155"/>
      <c r="CV642" s="286"/>
      <c r="CW642" s="156"/>
      <c r="CX642" s="155" t="str">
        <f t="shared" si="1639"/>
        <v xml:space="preserve"> </v>
      </c>
      <c r="CY642" s="287"/>
      <c r="CZ642" s="155"/>
      <c r="DA642" s="286"/>
      <c r="DB642" s="156"/>
      <c r="DC642" s="155" t="str">
        <f t="shared" si="1639"/>
        <v xml:space="preserve"> </v>
      </c>
      <c r="DD642" s="287"/>
      <c r="DE642" s="155"/>
      <c r="DF642" s="286"/>
      <c r="DG642" s="156"/>
      <c r="DH642" s="155" t="str">
        <f t="shared" si="1639"/>
        <v xml:space="preserve"> </v>
      </c>
      <c r="DI642" s="287"/>
      <c r="DJ642" s="155"/>
      <c r="DK642" s="286"/>
      <c r="DL642" s="156"/>
      <c r="DM642" s="155" t="str">
        <f t="shared" si="1639"/>
        <v xml:space="preserve"> </v>
      </c>
      <c r="DN642" s="287"/>
      <c r="DO642" s="155"/>
      <c r="DP642" s="286"/>
      <c r="DQ642" s="156"/>
      <c r="DR642" s="155" t="str">
        <f t="shared" si="1639"/>
        <v xml:space="preserve"> </v>
      </c>
      <c r="DS642" s="287"/>
      <c r="DT642" s="155"/>
      <c r="DU642" s="286"/>
      <c r="DV642" s="156"/>
      <c r="DW642" s="155" t="str">
        <f t="shared" si="1639"/>
        <v xml:space="preserve"> </v>
      </c>
      <c r="DX642" s="287"/>
      <c r="DY642" s="155"/>
      <c r="DZ642" s="286"/>
      <c r="EA642" s="156"/>
      <c r="EB642" s="155" t="str">
        <f t="shared" si="1639"/>
        <v xml:space="preserve"> </v>
      </c>
      <c r="EC642" s="287"/>
      <c r="ED642" s="155"/>
      <c r="EE642" s="286"/>
      <c r="EF642" s="156"/>
      <c r="EG642" s="155" t="str">
        <f t="shared" si="1639"/>
        <v xml:space="preserve"> </v>
      </c>
      <c r="EH642" s="287"/>
      <c r="EI642" s="155"/>
      <c r="EJ642" s="286"/>
      <c r="EK642" s="156"/>
      <c r="EL642" s="155" t="str">
        <f t="shared" si="1640"/>
        <v xml:space="preserve"> </v>
      </c>
      <c r="EM642" s="287"/>
      <c r="EN642" s="155"/>
      <c r="EO642" s="286"/>
      <c r="EP642" s="156"/>
      <c r="EQ642" s="155" t="str">
        <f t="shared" si="1640"/>
        <v xml:space="preserve"> </v>
      </c>
      <c r="ER642" s="287"/>
      <c r="ES642" s="155"/>
      <c r="ET642" s="286"/>
      <c r="EU642" s="156"/>
      <c r="EV642" s="155" t="str">
        <f t="shared" si="1640"/>
        <v xml:space="preserve"> </v>
      </c>
      <c r="EW642" s="287"/>
      <c r="EX642" s="155"/>
      <c r="EY642" s="286"/>
      <c r="EZ642" s="156"/>
      <c r="FA642" s="155" t="str">
        <f t="shared" si="1640"/>
        <v xml:space="preserve"> </v>
      </c>
      <c r="FB642" s="287"/>
      <c r="FC642" s="155"/>
      <c r="FD642" s="286"/>
    </row>
    <row r="643" spans="1:160" ht="15" customHeight="1">
      <c r="A643" s="360">
        <f>IF($A641+1=8,1, $A641+1)</f>
        <v>6</v>
      </c>
      <c r="B643" s="402"/>
      <c r="C643" s="386">
        <f>C641+1</f>
        <v>43407</v>
      </c>
      <c r="D643" s="278" t="s">
        <v>79</v>
      </c>
      <c r="E643" s="221" t="str">
        <f t="shared" si="1594"/>
        <v>AM</v>
      </c>
      <c r="F643" s="222"/>
      <c r="G643" s="217" t="str">
        <f t="shared" si="1593"/>
        <v xml:space="preserve"> </v>
      </c>
      <c r="H643" s="288"/>
      <c r="I643" s="217"/>
      <c r="J643" s="285"/>
      <c r="K643" s="222"/>
      <c r="L643" s="217" t="str">
        <f t="shared" si="1638"/>
        <v xml:space="preserve"> </v>
      </c>
      <c r="M643" s="288"/>
      <c r="N643" s="217"/>
      <c r="O643" s="285"/>
      <c r="P643" s="222"/>
      <c r="Q643" s="217" t="str">
        <f t="shared" si="1638"/>
        <v xml:space="preserve"> </v>
      </c>
      <c r="R643" s="288"/>
      <c r="S643" s="217"/>
      <c r="T643" s="285"/>
      <c r="U643" s="222"/>
      <c r="V643" s="217" t="str">
        <f t="shared" si="1638"/>
        <v xml:space="preserve"> </v>
      </c>
      <c r="W643" s="288"/>
      <c r="X643" s="217"/>
      <c r="Y643" s="285"/>
      <c r="Z643" s="222"/>
      <c r="AA643" s="217" t="str">
        <f t="shared" si="1638"/>
        <v xml:space="preserve"> </v>
      </c>
      <c r="AB643" s="288"/>
      <c r="AC643" s="217"/>
      <c r="AD643" s="285"/>
      <c r="AE643" s="222"/>
      <c r="AF643" s="217" t="str">
        <f t="shared" si="1638"/>
        <v xml:space="preserve"> </v>
      </c>
      <c r="AG643" s="288"/>
      <c r="AH643" s="217"/>
      <c r="AI643" s="285"/>
      <c r="AJ643" s="222"/>
      <c r="AK643" s="217" t="str">
        <f t="shared" si="1638"/>
        <v xml:space="preserve"> </v>
      </c>
      <c r="AL643" s="288"/>
      <c r="AM643" s="217"/>
      <c r="AN643" s="285"/>
      <c r="AO643" s="222"/>
      <c r="AP643" s="217" t="str">
        <f t="shared" si="1638"/>
        <v xml:space="preserve"> </v>
      </c>
      <c r="AQ643" s="288"/>
      <c r="AR643" s="217"/>
      <c r="AS643" s="285"/>
      <c r="AT643" s="222"/>
      <c r="AU643" s="217" t="str">
        <f t="shared" si="1638"/>
        <v xml:space="preserve"> </v>
      </c>
      <c r="AV643" s="288"/>
      <c r="AW643" s="217"/>
      <c r="AX643" s="285"/>
      <c r="AY643" s="222"/>
      <c r="AZ643" s="217" t="str">
        <f t="shared" si="1638"/>
        <v xml:space="preserve"> </v>
      </c>
      <c r="BA643" s="288"/>
      <c r="BB643" s="217"/>
      <c r="BC643" s="285"/>
      <c r="BD643" s="222"/>
      <c r="BE643" s="217" t="str">
        <f t="shared" si="1638"/>
        <v xml:space="preserve"> </v>
      </c>
      <c r="BF643" s="288"/>
      <c r="BG643" s="217"/>
      <c r="BH643" s="285"/>
      <c r="BI643" s="222"/>
      <c r="BJ643" s="217" t="str">
        <f t="shared" si="1638"/>
        <v xml:space="preserve"> </v>
      </c>
      <c r="BK643" s="288"/>
      <c r="BL643" s="217"/>
      <c r="BM643" s="285"/>
      <c r="BN643" s="222"/>
      <c r="BO643" s="217" t="str">
        <f t="shared" si="1638"/>
        <v xml:space="preserve"> </v>
      </c>
      <c r="BP643" s="288"/>
      <c r="BQ643" s="217"/>
      <c r="BR643" s="285"/>
      <c r="BS643" s="222"/>
      <c r="BT643" s="217" t="str">
        <f t="shared" si="1638"/>
        <v xml:space="preserve"> </v>
      </c>
      <c r="BU643" s="288"/>
      <c r="BV643" s="217"/>
      <c r="BW643" s="285"/>
      <c r="BX643" s="222"/>
      <c r="BY643" s="217" t="str">
        <f t="shared" si="1639"/>
        <v xml:space="preserve"> </v>
      </c>
      <c r="BZ643" s="288"/>
      <c r="CA643" s="217"/>
      <c r="CB643" s="285"/>
      <c r="CC643" s="222"/>
      <c r="CD643" s="217" t="str">
        <f t="shared" si="1639"/>
        <v xml:space="preserve"> </v>
      </c>
      <c r="CE643" s="288"/>
      <c r="CF643" s="217"/>
      <c r="CG643" s="285"/>
      <c r="CH643" s="222"/>
      <c r="CI643" s="217" t="str">
        <f t="shared" si="1639"/>
        <v xml:space="preserve"> </v>
      </c>
      <c r="CJ643" s="288"/>
      <c r="CK643" s="217"/>
      <c r="CL643" s="285"/>
      <c r="CM643" s="222"/>
      <c r="CN643" s="217" t="str">
        <f t="shared" si="1639"/>
        <v xml:space="preserve"> </v>
      </c>
      <c r="CO643" s="288"/>
      <c r="CP643" s="217"/>
      <c r="CQ643" s="285"/>
      <c r="CR643" s="222"/>
      <c r="CS643" s="217" t="str">
        <f t="shared" si="1639"/>
        <v xml:space="preserve"> </v>
      </c>
      <c r="CT643" s="288"/>
      <c r="CU643" s="217"/>
      <c r="CV643" s="285"/>
      <c r="CW643" s="222"/>
      <c r="CX643" s="217" t="str">
        <f t="shared" si="1639"/>
        <v xml:space="preserve"> </v>
      </c>
      <c r="CY643" s="288"/>
      <c r="CZ643" s="217"/>
      <c r="DA643" s="285"/>
      <c r="DB643" s="222"/>
      <c r="DC643" s="217" t="str">
        <f t="shared" si="1639"/>
        <v xml:space="preserve"> </v>
      </c>
      <c r="DD643" s="288"/>
      <c r="DE643" s="217"/>
      <c r="DF643" s="285"/>
      <c r="DG643" s="222"/>
      <c r="DH643" s="217" t="str">
        <f t="shared" si="1639"/>
        <v xml:space="preserve"> </v>
      </c>
      <c r="DI643" s="288"/>
      <c r="DJ643" s="217"/>
      <c r="DK643" s="285"/>
      <c r="DL643" s="222"/>
      <c r="DM643" s="217" t="str">
        <f t="shared" si="1639"/>
        <v xml:space="preserve"> </v>
      </c>
      <c r="DN643" s="288"/>
      <c r="DO643" s="217"/>
      <c r="DP643" s="285"/>
      <c r="DQ643" s="222"/>
      <c r="DR643" s="217" t="str">
        <f t="shared" si="1639"/>
        <v xml:space="preserve"> </v>
      </c>
      <c r="DS643" s="288"/>
      <c r="DT643" s="217"/>
      <c r="DU643" s="285"/>
      <c r="DV643" s="222"/>
      <c r="DW643" s="217" t="str">
        <f t="shared" si="1639"/>
        <v xml:space="preserve"> </v>
      </c>
      <c r="DX643" s="288"/>
      <c r="DY643" s="217"/>
      <c r="DZ643" s="285"/>
      <c r="EA643" s="222"/>
      <c r="EB643" s="217" t="str">
        <f t="shared" si="1639"/>
        <v xml:space="preserve"> </v>
      </c>
      <c r="EC643" s="288"/>
      <c r="ED643" s="217"/>
      <c r="EE643" s="285"/>
      <c r="EF643" s="222"/>
      <c r="EG643" s="217" t="str">
        <f t="shared" si="1639"/>
        <v xml:space="preserve"> </v>
      </c>
      <c r="EH643" s="288"/>
      <c r="EI643" s="217"/>
      <c r="EJ643" s="285"/>
      <c r="EK643" s="222"/>
      <c r="EL643" s="217" t="str">
        <f t="shared" si="1640"/>
        <v xml:space="preserve"> </v>
      </c>
      <c r="EM643" s="288"/>
      <c r="EN643" s="217"/>
      <c r="EO643" s="285"/>
      <c r="EP643" s="222"/>
      <c r="EQ643" s="217" t="str">
        <f t="shared" si="1640"/>
        <v xml:space="preserve"> </v>
      </c>
      <c r="ER643" s="288"/>
      <c r="ES643" s="217"/>
      <c r="ET643" s="285"/>
      <c r="EU643" s="222"/>
      <c r="EV643" s="217" t="str">
        <f t="shared" si="1640"/>
        <v xml:space="preserve"> </v>
      </c>
      <c r="EW643" s="288"/>
      <c r="EX643" s="217"/>
      <c r="EY643" s="285"/>
      <c r="EZ643" s="222"/>
      <c r="FA643" s="217" t="str">
        <f t="shared" si="1640"/>
        <v xml:space="preserve"> </v>
      </c>
      <c r="FB643" s="288"/>
      <c r="FC643" s="217"/>
      <c r="FD643" s="285"/>
    </row>
    <row r="644" spans="1:160" ht="15" customHeight="1">
      <c r="A644" s="360"/>
      <c r="B644" s="402"/>
      <c r="C644" s="386"/>
      <c r="D644" s="279"/>
      <c r="E644" s="221" t="str">
        <f t="shared" si="1594"/>
        <v>PM</v>
      </c>
      <c r="F644" s="222"/>
      <c r="G644" s="217" t="str">
        <f t="shared" si="1593"/>
        <v xml:space="preserve"> </v>
      </c>
      <c r="H644" s="288"/>
      <c r="I644" s="217"/>
      <c r="J644" s="285"/>
      <c r="K644" s="222"/>
      <c r="L644" s="217" t="str">
        <f t="shared" si="1638"/>
        <v xml:space="preserve"> </v>
      </c>
      <c r="M644" s="288"/>
      <c r="N644" s="217"/>
      <c r="O644" s="285"/>
      <c r="P644" s="222"/>
      <c r="Q644" s="217" t="str">
        <f t="shared" si="1638"/>
        <v xml:space="preserve"> </v>
      </c>
      <c r="R644" s="288"/>
      <c r="S644" s="217"/>
      <c r="T644" s="285"/>
      <c r="U644" s="222"/>
      <c r="V644" s="217" t="str">
        <f t="shared" si="1638"/>
        <v xml:space="preserve"> </v>
      </c>
      <c r="W644" s="288"/>
      <c r="X644" s="217"/>
      <c r="Y644" s="285"/>
      <c r="Z644" s="222"/>
      <c r="AA644" s="217" t="str">
        <f t="shared" si="1638"/>
        <v xml:space="preserve"> </v>
      </c>
      <c r="AB644" s="288"/>
      <c r="AC644" s="217"/>
      <c r="AD644" s="285"/>
      <c r="AE644" s="222"/>
      <c r="AF644" s="217" t="str">
        <f t="shared" si="1638"/>
        <v xml:space="preserve"> </v>
      </c>
      <c r="AG644" s="288"/>
      <c r="AH644" s="217"/>
      <c r="AI644" s="285"/>
      <c r="AJ644" s="222"/>
      <c r="AK644" s="217" t="str">
        <f t="shared" si="1638"/>
        <v xml:space="preserve"> </v>
      </c>
      <c r="AL644" s="288"/>
      <c r="AM644" s="217"/>
      <c r="AN644" s="285"/>
      <c r="AO644" s="222"/>
      <c r="AP644" s="217" t="str">
        <f t="shared" si="1638"/>
        <v xml:space="preserve"> </v>
      </c>
      <c r="AQ644" s="288"/>
      <c r="AR644" s="217"/>
      <c r="AS644" s="285"/>
      <c r="AT644" s="222"/>
      <c r="AU644" s="217" t="str">
        <f t="shared" si="1638"/>
        <v xml:space="preserve"> </v>
      </c>
      <c r="AV644" s="288"/>
      <c r="AW644" s="217"/>
      <c r="AX644" s="285"/>
      <c r="AY644" s="222"/>
      <c r="AZ644" s="217" t="str">
        <f t="shared" si="1638"/>
        <v xml:space="preserve"> </v>
      </c>
      <c r="BA644" s="288"/>
      <c r="BB644" s="217"/>
      <c r="BC644" s="285"/>
      <c r="BD644" s="222"/>
      <c r="BE644" s="217" t="str">
        <f t="shared" si="1638"/>
        <v xml:space="preserve"> </v>
      </c>
      <c r="BF644" s="288"/>
      <c r="BG644" s="217"/>
      <c r="BH644" s="285"/>
      <c r="BI644" s="222"/>
      <c r="BJ644" s="217" t="str">
        <f t="shared" si="1638"/>
        <v xml:space="preserve"> </v>
      </c>
      <c r="BK644" s="288"/>
      <c r="BL644" s="217"/>
      <c r="BM644" s="285"/>
      <c r="BN644" s="222"/>
      <c r="BO644" s="217" t="str">
        <f t="shared" si="1638"/>
        <v xml:space="preserve"> </v>
      </c>
      <c r="BP644" s="288"/>
      <c r="BQ644" s="217"/>
      <c r="BR644" s="285"/>
      <c r="BS644" s="222"/>
      <c r="BT644" s="217" t="str">
        <f t="shared" si="1638"/>
        <v xml:space="preserve"> </v>
      </c>
      <c r="BU644" s="288"/>
      <c r="BV644" s="217"/>
      <c r="BW644" s="285"/>
      <c r="BX644" s="222"/>
      <c r="BY644" s="217" t="str">
        <f t="shared" si="1639"/>
        <v xml:space="preserve"> </v>
      </c>
      <c r="BZ644" s="288"/>
      <c r="CA644" s="217"/>
      <c r="CB644" s="285"/>
      <c r="CC644" s="222"/>
      <c r="CD644" s="217" t="str">
        <f t="shared" si="1639"/>
        <v xml:space="preserve"> </v>
      </c>
      <c r="CE644" s="288"/>
      <c r="CF644" s="217"/>
      <c r="CG644" s="285"/>
      <c r="CH644" s="222"/>
      <c r="CI644" s="217" t="str">
        <f t="shared" si="1639"/>
        <v xml:space="preserve"> </v>
      </c>
      <c r="CJ644" s="288"/>
      <c r="CK644" s="217"/>
      <c r="CL644" s="285"/>
      <c r="CM644" s="222"/>
      <c r="CN644" s="217" t="str">
        <f t="shared" si="1639"/>
        <v xml:space="preserve"> </v>
      </c>
      <c r="CO644" s="288"/>
      <c r="CP644" s="217"/>
      <c r="CQ644" s="285"/>
      <c r="CR644" s="222"/>
      <c r="CS644" s="217" t="str">
        <f t="shared" si="1639"/>
        <v xml:space="preserve"> </v>
      </c>
      <c r="CT644" s="288"/>
      <c r="CU644" s="217"/>
      <c r="CV644" s="285"/>
      <c r="CW644" s="222"/>
      <c r="CX644" s="217" t="str">
        <f t="shared" si="1639"/>
        <v xml:space="preserve"> </v>
      </c>
      <c r="CY644" s="288"/>
      <c r="CZ644" s="217"/>
      <c r="DA644" s="285"/>
      <c r="DB644" s="222"/>
      <c r="DC644" s="217" t="str">
        <f t="shared" si="1639"/>
        <v xml:space="preserve"> </v>
      </c>
      <c r="DD644" s="288"/>
      <c r="DE644" s="217"/>
      <c r="DF644" s="285"/>
      <c r="DG644" s="222"/>
      <c r="DH644" s="217" t="str">
        <f t="shared" si="1639"/>
        <v xml:space="preserve"> </v>
      </c>
      <c r="DI644" s="288"/>
      <c r="DJ644" s="217"/>
      <c r="DK644" s="285"/>
      <c r="DL644" s="222"/>
      <c r="DM644" s="217" t="str">
        <f t="shared" si="1639"/>
        <v xml:space="preserve"> </v>
      </c>
      <c r="DN644" s="288"/>
      <c r="DO644" s="217"/>
      <c r="DP644" s="285"/>
      <c r="DQ644" s="222"/>
      <c r="DR644" s="217" t="str">
        <f t="shared" si="1639"/>
        <v xml:space="preserve"> </v>
      </c>
      <c r="DS644" s="288"/>
      <c r="DT644" s="217"/>
      <c r="DU644" s="285"/>
      <c r="DV644" s="222"/>
      <c r="DW644" s="217" t="str">
        <f t="shared" si="1639"/>
        <v xml:space="preserve"> </v>
      </c>
      <c r="DX644" s="288"/>
      <c r="DY644" s="217"/>
      <c r="DZ644" s="285"/>
      <c r="EA644" s="222"/>
      <c r="EB644" s="217" t="str">
        <f t="shared" si="1639"/>
        <v xml:space="preserve"> </v>
      </c>
      <c r="EC644" s="288"/>
      <c r="ED644" s="217"/>
      <c r="EE644" s="285"/>
      <c r="EF644" s="222"/>
      <c r="EG644" s="217" t="str">
        <f t="shared" si="1639"/>
        <v xml:space="preserve"> </v>
      </c>
      <c r="EH644" s="288"/>
      <c r="EI644" s="217"/>
      <c r="EJ644" s="285"/>
      <c r="EK644" s="222"/>
      <c r="EL644" s="217" t="str">
        <f t="shared" si="1640"/>
        <v xml:space="preserve"> </v>
      </c>
      <c r="EM644" s="288"/>
      <c r="EN644" s="217"/>
      <c r="EO644" s="285"/>
      <c r="EP644" s="222"/>
      <c r="EQ644" s="217" t="str">
        <f t="shared" si="1640"/>
        <v xml:space="preserve"> </v>
      </c>
      <c r="ER644" s="288"/>
      <c r="ES644" s="217"/>
      <c r="ET644" s="285"/>
      <c r="EU644" s="222"/>
      <c r="EV644" s="217" t="str">
        <f t="shared" si="1640"/>
        <v xml:space="preserve"> </v>
      </c>
      <c r="EW644" s="288"/>
      <c r="EX644" s="217"/>
      <c r="EY644" s="285"/>
      <c r="EZ644" s="222"/>
      <c r="FA644" s="217" t="str">
        <f t="shared" si="1640"/>
        <v xml:space="preserve"> </v>
      </c>
      <c r="FB644" s="288"/>
      <c r="FC644" s="217"/>
      <c r="FD644" s="285"/>
    </row>
    <row r="645" spans="1:160" ht="15" customHeight="1">
      <c r="A645" s="360">
        <f>IF($A643+1=8,1, $A643+1)</f>
        <v>7</v>
      </c>
      <c r="B645" s="402"/>
      <c r="C645" s="386">
        <f>C643+1</f>
        <v>43408</v>
      </c>
      <c r="D645" s="278" t="s">
        <v>80</v>
      </c>
      <c r="E645" s="221" t="str">
        <f t="shared" si="1594"/>
        <v>AM</v>
      </c>
      <c r="F645" s="222"/>
      <c r="G645" s="217" t="str">
        <f t="shared" si="1593"/>
        <v xml:space="preserve"> </v>
      </c>
      <c r="H645" s="288"/>
      <c r="I645" s="217"/>
      <c r="J645" s="285"/>
      <c r="K645" s="222"/>
      <c r="L645" s="217" t="str">
        <f t="shared" si="1638"/>
        <v xml:space="preserve"> </v>
      </c>
      <c r="M645" s="288"/>
      <c r="N645" s="217"/>
      <c r="O645" s="285"/>
      <c r="P645" s="222"/>
      <c r="Q645" s="217" t="str">
        <f t="shared" si="1638"/>
        <v xml:space="preserve"> </v>
      </c>
      <c r="R645" s="288"/>
      <c r="S645" s="217"/>
      <c r="T645" s="285"/>
      <c r="U645" s="222"/>
      <c r="V645" s="217" t="str">
        <f t="shared" si="1638"/>
        <v xml:space="preserve"> </v>
      </c>
      <c r="W645" s="288"/>
      <c r="X645" s="217"/>
      <c r="Y645" s="285"/>
      <c r="Z645" s="222"/>
      <c r="AA645" s="217" t="str">
        <f t="shared" si="1638"/>
        <v xml:space="preserve"> </v>
      </c>
      <c r="AB645" s="288"/>
      <c r="AC645" s="217"/>
      <c r="AD645" s="285"/>
      <c r="AE645" s="222"/>
      <c r="AF645" s="217" t="str">
        <f t="shared" si="1638"/>
        <v xml:space="preserve"> </v>
      </c>
      <c r="AG645" s="288"/>
      <c r="AH645" s="217"/>
      <c r="AI645" s="285"/>
      <c r="AJ645" s="222"/>
      <c r="AK645" s="217" t="str">
        <f t="shared" si="1638"/>
        <v xml:space="preserve"> </v>
      </c>
      <c r="AL645" s="288"/>
      <c r="AM645" s="217"/>
      <c r="AN645" s="285"/>
      <c r="AO645" s="222"/>
      <c r="AP645" s="217" t="str">
        <f t="shared" si="1638"/>
        <v xml:space="preserve"> </v>
      </c>
      <c r="AQ645" s="288"/>
      <c r="AR645" s="217"/>
      <c r="AS645" s="285"/>
      <c r="AT645" s="222"/>
      <c r="AU645" s="217" t="str">
        <f t="shared" si="1638"/>
        <v xml:space="preserve"> </v>
      </c>
      <c r="AV645" s="288"/>
      <c r="AW645" s="217"/>
      <c r="AX645" s="285"/>
      <c r="AY645" s="222"/>
      <c r="AZ645" s="217" t="str">
        <f t="shared" si="1638"/>
        <v xml:space="preserve"> </v>
      </c>
      <c r="BA645" s="288"/>
      <c r="BB645" s="217"/>
      <c r="BC645" s="285"/>
      <c r="BD645" s="222"/>
      <c r="BE645" s="217" t="str">
        <f t="shared" si="1638"/>
        <v xml:space="preserve"> </v>
      </c>
      <c r="BF645" s="288"/>
      <c r="BG645" s="217"/>
      <c r="BH645" s="285"/>
      <c r="BI645" s="222"/>
      <c r="BJ645" s="217" t="str">
        <f t="shared" si="1638"/>
        <v xml:space="preserve"> </v>
      </c>
      <c r="BK645" s="288"/>
      <c r="BL645" s="217"/>
      <c r="BM645" s="285"/>
      <c r="BN645" s="222"/>
      <c r="BO645" s="217" t="str">
        <f t="shared" si="1638"/>
        <v xml:space="preserve"> </v>
      </c>
      <c r="BP645" s="288"/>
      <c r="BQ645" s="217"/>
      <c r="BR645" s="285"/>
      <c r="BS645" s="222"/>
      <c r="BT645" s="217" t="str">
        <f t="shared" si="1638"/>
        <v xml:space="preserve"> </v>
      </c>
      <c r="BU645" s="288"/>
      <c r="BV645" s="217"/>
      <c r="BW645" s="285"/>
      <c r="BX645" s="222"/>
      <c r="BY645" s="217" t="str">
        <f t="shared" si="1639"/>
        <v xml:space="preserve"> </v>
      </c>
      <c r="BZ645" s="288"/>
      <c r="CA645" s="217"/>
      <c r="CB645" s="285"/>
      <c r="CC645" s="222"/>
      <c r="CD645" s="217" t="str">
        <f t="shared" si="1639"/>
        <v xml:space="preserve"> </v>
      </c>
      <c r="CE645" s="288"/>
      <c r="CF645" s="217"/>
      <c r="CG645" s="285"/>
      <c r="CH645" s="222"/>
      <c r="CI645" s="217" t="str">
        <f t="shared" si="1639"/>
        <v xml:space="preserve"> </v>
      </c>
      <c r="CJ645" s="288"/>
      <c r="CK645" s="217"/>
      <c r="CL645" s="285"/>
      <c r="CM645" s="222"/>
      <c r="CN645" s="217" t="str">
        <f t="shared" si="1639"/>
        <v xml:space="preserve"> </v>
      </c>
      <c r="CO645" s="288"/>
      <c r="CP645" s="217"/>
      <c r="CQ645" s="285"/>
      <c r="CR645" s="222"/>
      <c r="CS645" s="217" t="str">
        <f t="shared" si="1639"/>
        <v xml:space="preserve"> </v>
      </c>
      <c r="CT645" s="288"/>
      <c r="CU645" s="217"/>
      <c r="CV645" s="285"/>
      <c r="CW645" s="222"/>
      <c r="CX645" s="217" t="str">
        <f t="shared" si="1639"/>
        <v xml:space="preserve"> </v>
      </c>
      <c r="CY645" s="288"/>
      <c r="CZ645" s="217"/>
      <c r="DA645" s="285"/>
      <c r="DB645" s="222"/>
      <c r="DC645" s="217" t="str">
        <f t="shared" si="1639"/>
        <v xml:space="preserve"> </v>
      </c>
      <c r="DD645" s="288"/>
      <c r="DE645" s="217"/>
      <c r="DF645" s="285"/>
      <c r="DG645" s="222"/>
      <c r="DH645" s="217" t="str">
        <f t="shared" si="1639"/>
        <v xml:space="preserve"> </v>
      </c>
      <c r="DI645" s="288"/>
      <c r="DJ645" s="217"/>
      <c r="DK645" s="285"/>
      <c r="DL645" s="222"/>
      <c r="DM645" s="217" t="str">
        <f t="shared" si="1639"/>
        <v xml:space="preserve"> </v>
      </c>
      <c r="DN645" s="288"/>
      <c r="DO645" s="217"/>
      <c r="DP645" s="285"/>
      <c r="DQ645" s="222"/>
      <c r="DR645" s="217" t="str">
        <f t="shared" si="1639"/>
        <v xml:space="preserve"> </v>
      </c>
      <c r="DS645" s="288"/>
      <c r="DT645" s="217"/>
      <c r="DU645" s="285"/>
      <c r="DV645" s="222"/>
      <c r="DW645" s="217" t="str">
        <f t="shared" si="1639"/>
        <v xml:space="preserve"> </v>
      </c>
      <c r="DX645" s="288"/>
      <c r="DY645" s="217"/>
      <c r="DZ645" s="285"/>
      <c r="EA645" s="222"/>
      <c r="EB645" s="217" t="str">
        <f t="shared" si="1639"/>
        <v xml:space="preserve"> </v>
      </c>
      <c r="EC645" s="288"/>
      <c r="ED645" s="217"/>
      <c r="EE645" s="285"/>
      <c r="EF645" s="222"/>
      <c r="EG645" s="217" t="str">
        <f t="shared" si="1639"/>
        <v xml:space="preserve"> </v>
      </c>
      <c r="EH645" s="288"/>
      <c r="EI645" s="217"/>
      <c r="EJ645" s="285"/>
      <c r="EK645" s="222"/>
      <c r="EL645" s="217" t="str">
        <f t="shared" si="1640"/>
        <v xml:space="preserve"> </v>
      </c>
      <c r="EM645" s="288"/>
      <c r="EN645" s="217"/>
      <c r="EO645" s="285"/>
      <c r="EP645" s="222"/>
      <c r="EQ645" s="217" t="str">
        <f t="shared" si="1640"/>
        <v xml:space="preserve"> </v>
      </c>
      <c r="ER645" s="288"/>
      <c r="ES645" s="217"/>
      <c r="ET645" s="285"/>
      <c r="EU645" s="222"/>
      <c r="EV645" s="217" t="str">
        <f t="shared" si="1640"/>
        <v xml:space="preserve"> </v>
      </c>
      <c r="EW645" s="288"/>
      <c r="EX645" s="217"/>
      <c r="EY645" s="285"/>
      <c r="EZ645" s="222"/>
      <c r="FA645" s="217" t="str">
        <f t="shared" si="1640"/>
        <v xml:space="preserve"> </v>
      </c>
      <c r="FB645" s="288"/>
      <c r="FC645" s="217"/>
      <c r="FD645" s="285"/>
    </row>
    <row r="646" spans="1:160" ht="15" customHeight="1">
      <c r="A646" s="360"/>
      <c r="B646" s="402"/>
      <c r="C646" s="386"/>
      <c r="D646" s="279"/>
      <c r="E646" s="221" t="str">
        <f t="shared" si="1594"/>
        <v>PM</v>
      </c>
      <c r="F646" s="222"/>
      <c r="G646" s="217" t="str">
        <f t="shared" ref="G646:G686" si="1641">IF(F646="Absent",0," ")</f>
        <v xml:space="preserve"> </v>
      </c>
      <c r="H646" s="288"/>
      <c r="I646" s="217"/>
      <c r="J646" s="285"/>
      <c r="K646" s="222"/>
      <c r="L646" s="217" t="str">
        <f t="shared" si="1638"/>
        <v xml:space="preserve"> </v>
      </c>
      <c r="M646" s="288"/>
      <c r="N646" s="217"/>
      <c r="O646" s="285"/>
      <c r="P646" s="222"/>
      <c r="Q646" s="217" t="str">
        <f t="shared" si="1638"/>
        <v xml:space="preserve"> </v>
      </c>
      <c r="R646" s="288"/>
      <c r="S646" s="217"/>
      <c r="T646" s="285"/>
      <c r="U646" s="222"/>
      <c r="V646" s="217" t="str">
        <f t="shared" si="1638"/>
        <v xml:space="preserve"> </v>
      </c>
      <c r="W646" s="288"/>
      <c r="X646" s="217"/>
      <c r="Y646" s="285"/>
      <c r="Z646" s="222"/>
      <c r="AA646" s="217" t="str">
        <f t="shared" si="1638"/>
        <v xml:space="preserve"> </v>
      </c>
      <c r="AB646" s="288"/>
      <c r="AC646" s="217"/>
      <c r="AD646" s="285"/>
      <c r="AE646" s="222"/>
      <c r="AF646" s="217" t="str">
        <f t="shared" si="1638"/>
        <v xml:space="preserve"> </v>
      </c>
      <c r="AG646" s="288"/>
      <c r="AH646" s="217"/>
      <c r="AI646" s="285"/>
      <c r="AJ646" s="222"/>
      <c r="AK646" s="217" t="str">
        <f t="shared" si="1638"/>
        <v xml:space="preserve"> </v>
      </c>
      <c r="AL646" s="288"/>
      <c r="AM646" s="217"/>
      <c r="AN646" s="285"/>
      <c r="AO646" s="222"/>
      <c r="AP646" s="217" t="str">
        <f t="shared" si="1638"/>
        <v xml:space="preserve"> </v>
      </c>
      <c r="AQ646" s="288"/>
      <c r="AR646" s="217"/>
      <c r="AS646" s="285"/>
      <c r="AT646" s="222"/>
      <c r="AU646" s="217" t="str">
        <f t="shared" si="1638"/>
        <v xml:space="preserve"> </v>
      </c>
      <c r="AV646" s="288"/>
      <c r="AW646" s="217"/>
      <c r="AX646" s="285"/>
      <c r="AY646" s="222"/>
      <c r="AZ646" s="217" t="str">
        <f t="shared" si="1638"/>
        <v xml:space="preserve"> </v>
      </c>
      <c r="BA646" s="288"/>
      <c r="BB646" s="217"/>
      <c r="BC646" s="285"/>
      <c r="BD646" s="222"/>
      <c r="BE646" s="217" t="str">
        <f t="shared" si="1638"/>
        <v xml:space="preserve"> </v>
      </c>
      <c r="BF646" s="288"/>
      <c r="BG646" s="217"/>
      <c r="BH646" s="285"/>
      <c r="BI646" s="222"/>
      <c r="BJ646" s="217" t="str">
        <f t="shared" si="1638"/>
        <v xml:space="preserve"> </v>
      </c>
      <c r="BK646" s="288"/>
      <c r="BL646" s="217"/>
      <c r="BM646" s="285"/>
      <c r="BN646" s="222"/>
      <c r="BO646" s="217" t="str">
        <f t="shared" si="1638"/>
        <v xml:space="preserve"> </v>
      </c>
      <c r="BP646" s="288"/>
      <c r="BQ646" s="217"/>
      <c r="BR646" s="285"/>
      <c r="BS646" s="222"/>
      <c r="BT646" s="217" t="str">
        <f t="shared" si="1638"/>
        <v xml:space="preserve"> </v>
      </c>
      <c r="BU646" s="288"/>
      <c r="BV646" s="217"/>
      <c r="BW646" s="285"/>
      <c r="BX646" s="222"/>
      <c r="BY646" s="217" t="str">
        <f t="shared" si="1639"/>
        <v xml:space="preserve"> </v>
      </c>
      <c r="BZ646" s="288"/>
      <c r="CA646" s="217"/>
      <c r="CB646" s="285"/>
      <c r="CC646" s="222"/>
      <c r="CD646" s="217" t="str">
        <f t="shared" si="1639"/>
        <v xml:space="preserve"> </v>
      </c>
      <c r="CE646" s="288"/>
      <c r="CF646" s="217"/>
      <c r="CG646" s="285"/>
      <c r="CH646" s="222"/>
      <c r="CI646" s="217" t="str">
        <f t="shared" si="1639"/>
        <v xml:space="preserve"> </v>
      </c>
      <c r="CJ646" s="288"/>
      <c r="CK646" s="217"/>
      <c r="CL646" s="285"/>
      <c r="CM646" s="222"/>
      <c r="CN646" s="217" t="str">
        <f t="shared" si="1639"/>
        <v xml:space="preserve"> </v>
      </c>
      <c r="CO646" s="288"/>
      <c r="CP646" s="217"/>
      <c r="CQ646" s="285"/>
      <c r="CR646" s="222"/>
      <c r="CS646" s="217" t="str">
        <f t="shared" si="1639"/>
        <v xml:space="preserve"> </v>
      </c>
      <c r="CT646" s="288"/>
      <c r="CU646" s="217"/>
      <c r="CV646" s="285"/>
      <c r="CW646" s="222"/>
      <c r="CX646" s="217" t="str">
        <f t="shared" si="1639"/>
        <v xml:space="preserve"> </v>
      </c>
      <c r="CY646" s="288"/>
      <c r="CZ646" s="217"/>
      <c r="DA646" s="285"/>
      <c r="DB646" s="222"/>
      <c r="DC646" s="217" t="str">
        <f t="shared" si="1639"/>
        <v xml:space="preserve"> </v>
      </c>
      <c r="DD646" s="288"/>
      <c r="DE646" s="217"/>
      <c r="DF646" s="285"/>
      <c r="DG646" s="222"/>
      <c r="DH646" s="217" t="str">
        <f t="shared" si="1639"/>
        <v xml:space="preserve"> </v>
      </c>
      <c r="DI646" s="288"/>
      <c r="DJ646" s="217"/>
      <c r="DK646" s="285"/>
      <c r="DL646" s="222"/>
      <c r="DM646" s="217" t="str">
        <f t="shared" si="1639"/>
        <v xml:space="preserve"> </v>
      </c>
      <c r="DN646" s="288"/>
      <c r="DO646" s="217"/>
      <c r="DP646" s="285"/>
      <c r="DQ646" s="222"/>
      <c r="DR646" s="217" t="str">
        <f t="shared" si="1639"/>
        <v xml:space="preserve"> </v>
      </c>
      <c r="DS646" s="288"/>
      <c r="DT646" s="217"/>
      <c r="DU646" s="285"/>
      <c r="DV646" s="222"/>
      <c r="DW646" s="217" t="str">
        <f t="shared" si="1639"/>
        <v xml:space="preserve"> </v>
      </c>
      <c r="DX646" s="288"/>
      <c r="DY646" s="217"/>
      <c r="DZ646" s="285"/>
      <c r="EA646" s="222"/>
      <c r="EB646" s="217" t="str">
        <f t="shared" si="1639"/>
        <v xml:space="preserve"> </v>
      </c>
      <c r="EC646" s="288"/>
      <c r="ED646" s="217"/>
      <c r="EE646" s="285"/>
      <c r="EF646" s="222"/>
      <c r="EG646" s="217" t="str">
        <f t="shared" si="1639"/>
        <v xml:space="preserve"> </v>
      </c>
      <c r="EH646" s="288"/>
      <c r="EI646" s="217"/>
      <c r="EJ646" s="285"/>
      <c r="EK646" s="222"/>
      <c r="EL646" s="217" t="str">
        <f t="shared" si="1640"/>
        <v xml:space="preserve"> </v>
      </c>
      <c r="EM646" s="288"/>
      <c r="EN646" s="217"/>
      <c r="EO646" s="285"/>
      <c r="EP646" s="222"/>
      <c r="EQ646" s="217" t="str">
        <f t="shared" si="1640"/>
        <v xml:space="preserve"> </v>
      </c>
      <c r="ER646" s="288"/>
      <c r="ES646" s="217"/>
      <c r="ET646" s="285"/>
      <c r="EU646" s="222"/>
      <c r="EV646" s="217" t="str">
        <f t="shared" si="1640"/>
        <v xml:space="preserve"> </v>
      </c>
      <c r="EW646" s="288"/>
      <c r="EX646" s="217"/>
      <c r="EY646" s="285"/>
      <c r="EZ646" s="222"/>
      <c r="FA646" s="217" t="str">
        <f t="shared" si="1640"/>
        <v xml:space="preserve"> </v>
      </c>
      <c r="FB646" s="288"/>
      <c r="FC646" s="217"/>
      <c r="FD646" s="285"/>
    </row>
    <row r="647" spans="1:160" ht="15" customHeight="1">
      <c r="A647" s="361">
        <f>IF($A645+1=8,1, $A645+1)</f>
        <v>1</v>
      </c>
      <c r="B647" s="401"/>
      <c r="C647" s="385">
        <f>C645+1</f>
        <v>43409</v>
      </c>
      <c r="D647" s="275" t="s">
        <v>74</v>
      </c>
      <c r="E647" s="11" t="str">
        <f t="shared" si="1594"/>
        <v>AM</v>
      </c>
      <c r="F647" s="156"/>
      <c r="G647" s="155" t="str">
        <f t="shared" si="1641"/>
        <v xml:space="preserve"> </v>
      </c>
      <c r="H647" s="287"/>
      <c r="I647" s="155"/>
      <c r="J647" s="286"/>
      <c r="K647" s="156"/>
      <c r="L647" s="155" t="str">
        <f t="shared" si="1638"/>
        <v xml:space="preserve"> </v>
      </c>
      <c r="M647" s="287"/>
      <c r="N647" s="155"/>
      <c r="O647" s="286"/>
      <c r="P647" s="156"/>
      <c r="Q647" s="155" t="str">
        <f t="shared" si="1638"/>
        <v xml:space="preserve"> </v>
      </c>
      <c r="R647" s="287"/>
      <c r="S647" s="155"/>
      <c r="T647" s="286"/>
      <c r="U647" s="156"/>
      <c r="V647" s="155" t="str">
        <f t="shared" si="1638"/>
        <v xml:space="preserve"> </v>
      </c>
      <c r="W647" s="287"/>
      <c r="X647" s="155"/>
      <c r="Y647" s="286"/>
      <c r="Z647" s="156"/>
      <c r="AA647" s="155" t="str">
        <f t="shared" si="1638"/>
        <v xml:space="preserve"> </v>
      </c>
      <c r="AB647" s="287"/>
      <c r="AC647" s="155"/>
      <c r="AD647" s="286"/>
      <c r="AE647" s="156"/>
      <c r="AF647" s="155" t="str">
        <f t="shared" si="1638"/>
        <v xml:space="preserve"> </v>
      </c>
      <c r="AG647" s="287"/>
      <c r="AH647" s="155"/>
      <c r="AI647" s="286"/>
      <c r="AJ647" s="156"/>
      <c r="AK647" s="155" t="str">
        <f t="shared" si="1638"/>
        <v xml:space="preserve"> </v>
      </c>
      <c r="AL647" s="287"/>
      <c r="AM647" s="155"/>
      <c r="AN647" s="286"/>
      <c r="AO647" s="156"/>
      <c r="AP647" s="155" t="str">
        <f t="shared" si="1638"/>
        <v xml:space="preserve"> </v>
      </c>
      <c r="AQ647" s="287"/>
      <c r="AR647" s="155"/>
      <c r="AS647" s="286"/>
      <c r="AT647" s="156"/>
      <c r="AU647" s="155" t="str">
        <f t="shared" si="1638"/>
        <v xml:space="preserve"> </v>
      </c>
      <c r="AV647" s="287"/>
      <c r="AW647" s="155"/>
      <c r="AX647" s="286"/>
      <c r="AY647" s="156"/>
      <c r="AZ647" s="155" t="str">
        <f t="shared" si="1638"/>
        <v xml:space="preserve"> </v>
      </c>
      <c r="BA647" s="287"/>
      <c r="BB647" s="155"/>
      <c r="BC647" s="286"/>
      <c r="BD647" s="156"/>
      <c r="BE647" s="155" t="str">
        <f t="shared" si="1638"/>
        <v xml:space="preserve"> </v>
      </c>
      <c r="BF647" s="287"/>
      <c r="BG647" s="155"/>
      <c r="BH647" s="286"/>
      <c r="BI647" s="156"/>
      <c r="BJ647" s="155" t="str">
        <f t="shared" si="1638"/>
        <v xml:space="preserve"> </v>
      </c>
      <c r="BK647" s="287"/>
      <c r="BL647" s="155"/>
      <c r="BM647" s="286"/>
      <c r="BN647" s="156"/>
      <c r="BO647" s="155" t="str">
        <f t="shared" si="1638"/>
        <v xml:space="preserve"> </v>
      </c>
      <c r="BP647" s="287"/>
      <c r="BQ647" s="155"/>
      <c r="BR647" s="286"/>
      <c r="BS647" s="156"/>
      <c r="BT647" s="155" t="str">
        <f t="shared" si="1638"/>
        <v xml:space="preserve"> </v>
      </c>
      <c r="BU647" s="287"/>
      <c r="BV647" s="155"/>
      <c r="BW647" s="286"/>
      <c r="BX647" s="156"/>
      <c r="BY647" s="155" t="str">
        <f t="shared" si="1639"/>
        <v xml:space="preserve"> </v>
      </c>
      <c r="BZ647" s="287"/>
      <c r="CA647" s="155"/>
      <c r="CB647" s="286"/>
      <c r="CC647" s="156"/>
      <c r="CD647" s="155" t="str">
        <f t="shared" si="1639"/>
        <v xml:space="preserve"> </v>
      </c>
      <c r="CE647" s="287"/>
      <c r="CF647" s="155"/>
      <c r="CG647" s="286"/>
      <c r="CH647" s="156"/>
      <c r="CI647" s="155" t="str">
        <f t="shared" si="1639"/>
        <v xml:space="preserve"> </v>
      </c>
      <c r="CJ647" s="287"/>
      <c r="CK647" s="155"/>
      <c r="CL647" s="286"/>
      <c r="CM647" s="156"/>
      <c r="CN647" s="155" t="str">
        <f t="shared" si="1639"/>
        <v xml:space="preserve"> </v>
      </c>
      <c r="CO647" s="287"/>
      <c r="CP647" s="155"/>
      <c r="CQ647" s="286"/>
      <c r="CR647" s="156"/>
      <c r="CS647" s="155" t="str">
        <f t="shared" si="1639"/>
        <v xml:space="preserve"> </v>
      </c>
      <c r="CT647" s="287"/>
      <c r="CU647" s="155"/>
      <c r="CV647" s="286"/>
      <c r="CW647" s="156"/>
      <c r="CX647" s="155" t="str">
        <f t="shared" si="1639"/>
        <v xml:space="preserve"> </v>
      </c>
      <c r="CY647" s="287"/>
      <c r="CZ647" s="155"/>
      <c r="DA647" s="286"/>
      <c r="DB647" s="156"/>
      <c r="DC647" s="155" t="str">
        <f t="shared" si="1639"/>
        <v xml:space="preserve"> </v>
      </c>
      <c r="DD647" s="287"/>
      <c r="DE647" s="155"/>
      <c r="DF647" s="286"/>
      <c r="DG647" s="156"/>
      <c r="DH647" s="155" t="str">
        <f t="shared" si="1639"/>
        <v xml:space="preserve"> </v>
      </c>
      <c r="DI647" s="287"/>
      <c r="DJ647" s="155"/>
      <c r="DK647" s="286"/>
      <c r="DL647" s="156"/>
      <c r="DM647" s="155" t="str">
        <f t="shared" si="1639"/>
        <v xml:space="preserve"> </v>
      </c>
      <c r="DN647" s="287"/>
      <c r="DO647" s="155"/>
      <c r="DP647" s="286"/>
      <c r="DQ647" s="156"/>
      <c r="DR647" s="155" t="str">
        <f t="shared" si="1639"/>
        <v xml:space="preserve"> </v>
      </c>
      <c r="DS647" s="287"/>
      <c r="DT647" s="155"/>
      <c r="DU647" s="286"/>
      <c r="DV647" s="156"/>
      <c r="DW647" s="155" t="str">
        <f t="shared" si="1639"/>
        <v xml:space="preserve"> </v>
      </c>
      <c r="DX647" s="287"/>
      <c r="DY647" s="155"/>
      <c r="DZ647" s="286"/>
      <c r="EA647" s="156"/>
      <c r="EB647" s="155" t="str">
        <f t="shared" si="1639"/>
        <v xml:space="preserve"> </v>
      </c>
      <c r="EC647" s="287"/>
      <c r="ED647" s="155"/>
      <c r="EE647" s="286"/>
      <c r="EF647" s="156"/>
      <c r="EG647" s="155" t="str">
        <f t="shared" si="1639"/>
        <v xml:space="preserve"> </v>
      </c>
      <c r="EH647" s="287"/>
      <c r="EI647" s="155"/>
      <c r="EJ647" s="286"/>
      <c r="EK647" s="156"/>
      <c r="EL647" s="155" t="str">
        <f t="shared" si="1640"/>
        <v xml:space="preserve"> </v>
      </c>
      <c r="EM647" s="287"/>
      <c r="EN647" s="155"/>
      <c r="EO647" s="286"/>
      <c r="EP647" s="156"/>
      <c r="EQ647" s="155" t="str">
        <f t="shared" si="1640"/>
        <v xml:space="preserve"> </v>
      </c>
      <c r="ER647" s="287"/>
      <c r="ES647" s="155"/>
      <c r="ET647" s="286"/>
      <c r="EU647" s="156"/>
      <c r="EV647" s="155" t="str">
        <f t="shared" si="1640"/>
        <v xml:space="preserve"> </v>
      </c>
      <c r="EW647" s="287"/>
      <c r="EX647" s="155"/>
      <c r="EY647" s="286"/>
      <c r="EZ647" s="156"/>
      <c r="FA647" s="155" t="str">
        <f t="shared" si="1640"/>
        <v xml:space="preserve"> </v>
      </c>
      <c r="FB647" s="287"/>
      <c r="FC647" s="155"/>
      <c r="FD647" s="286"/>
    </row>
    <row r="648" spans="1:160" ht="15" customHeight="1">
      <c r="A648" s="361"/>
      <c r="B648" s="401"/>
      <c r="C648" s="385"/>
      <c r="D648" s="277"/>
      <c r="E648" s="11" t="str">
        <f t="shared" si="1594"/>
        <v>PM</v>
      </c>
      <c r="F648" s="156"/>
      <c r="G648" s="155" t="str">
        <f t="shared" si="1641"/>
        <v xml:space="preserve"> </v>
      </c>
      <c r="H648" s="287"/>
      <c r="I648" s="155"/>
      <c r="J648" s="286"/>
      <c r="K648" s="156"/>
      <c r="L648" s="155" t="str">
        <f t="shared" si="1638"/>
        <v xml:space="preserve"> </v>
      </c>
      <c r="M648" s="287"/>
      <c r="N648" s="155"/>
      <c r="O648" s="286"/>
      <c r="P648" s="156"/>
      <c r="Q648" s="155" t="str">
        <f t="shared" si="1638"/>
        <v xml:space="preserve"> </v>
      </c>
      <c r="R648" s="287"/>
      <c r="S648" s="155"/>
      <c r="T648" s="286"/>
      <c r="U648" s="156"/>
      <c r="V648" s="155" t="str">
        <f t="shared" si="1638"/>
        <v xml:space="preserve"> </v>
      </c>
      <c r="W648" s="287"/>
      <c r="X648" s="155"/>
      <c r="Y648" s="286"/>
      <c r="Z648" s="156"/>
      <c r="AA648" s="155" t="str">
        <f t="shared" si="1638"/>
        <v xml:space="preserve"> </v>
      </c>
      <c r="AB648" s="287"/>
      <c r="AC648" s="155"/>
      <c r="AD648" s="286"/>
      <c r="AE648" s="156"/>
      <c r="AF648" s="155" t="str">
        <f t="shared" si="1638"/>
        <v xml:space="preserve"> </v>
      </c>
      <c r="AG648" s="287"/>
      <c r="AH648" s="155"/>
      <c r="AI648" s="286"/>
      <c r="AJ648" s="156"/>
      <c r="AK648" s="155" t="str">
        <f t="shared" si="1638"/>
        <v xml:space="preserve"> </v>
      </c>
      <c r="AL648" s="287"/>
      <c r="AM648" s="155"/>
      <c r="AN648" s="286"/>
      <c r="AO648" s="156"/>
      <c r="AP648" s="155" t="str">
        <f t="shared" si="1638"/>
        <v xml:space="preserve"> </v>
      </c>
      <c r="AQ648" s="287"/>
      <c r="AR648" s="155"/>
      <c r="AS648" s="286"/>
      <c r="AT648" s="156"/>
      <c r="AU648" s="155" t="str">
        <f t="shared" si="1638"/>
        <v xml:space="preserve"> </v>
      </c>
      <c r="AV648" s="287"/>
      <c r="AW648" s="155"/>
      <c r="AX648" s="286"/>
      <c r="AY648" s="156"/>
      <c r="AZ648" s="155" t="str">
        <f t="shared" si="1638"/>
        <v xml:space="preserve"> </v>
      </c>
      <c r="BA648" s="287"/>
      <c r="BB648" s="155"/>
      <c r="BC648" s="286"/>
      <c r="BD648" s="156"/>
      <c r="BE648" s="155" t="str">
        <f t="shared" si="1638"/>
        <v xml:space="preserve"> </v>
      </c>
      <c r="BF648" s="287"/>
      <c r="BG648" s="155"/>
      <c r="BH648" s="286"/>
      <c r="BI648" s="156"/>
      <c r="BJ648" s="155" t="str">
        <f t="shared" si="1638"/>
        <v xml:space="preserve"> </v>
      </c>
      <c r="BK648" s="287"/>
      <c r="BL648" s="155"/>
      <c r="BM648" s="286"/>
      <c r="BN648" s="156"/>
      <c r="BO648" s="155" t="str">
        <f t="shared" si="1638"/>
        <v xml:space="preserve"> </v>
      </c>
      <c r="BP648" s="287"/>
      <c r="BQ648" s="155"/>
      <c r="BR648" s="286"/>
      <c r="BS648" s="156"/>
      <c r="BT648" s="155" t="str">
        <f t="shared" si="1638"/>
        <v xml:space="preserve"> </v>
      </c>
      <c r="BU648" s="287"/>
      <c r="BV648" s="155"/>
      <c r="BW648" s="286"/>
      <c r="BX648" s="156"/>
      <c r="BY648" s="155" t="str">
        <f t="shared" si="1639"/>
        <v xml:space="preserve"> </v>
      </c>
      <c r="BZ648" s="287"/>
      <c r="CA648" s="155"/>
      <c r="CB648" s="286"/>
      <c r="CC648" s="156"/>
      <c r="CD648" s="155" t="str">
        <f t="shared" si="1639"/>
        <v xml:space="preserve"> </v>
      </c>
      <c r="CE648" s="287"/>
      <c r="CF648" s="155"/>
      <c r="CG648" s="286"/>
      <c r="CH648" s="156"/>
      <c r="CI648" s="155" t="str">
        <f t="shared" si="1639"/>
        <v xml:space="preserve"> </v>
      </c>
      <c r="CJ648" s="287"/>
      <c r="CK648" s="155"/>
      <c r="CL648" s="286"/>
      <c r="CM648" s="156"/>
      <c r="CN648" s="155" t="str">
        <f t="shared" si="1639"/>
        <v xml:space="preserve"> </v>
      </c>
      <c r="CO648" s="287"/>
      <c r="CP648" s="155"/>
      <c r="CQ648" s="286"/>
      <c r="CR648" s="156"/>
      <c r="CS648" s="155" t="str">
        <f t="shared" si="1639"/>
        <v xml:space="preserve"> </v>
      </c>
      <c r="CT648" s="287"/>
      <c r="CU648" s="155"/>
      <c r="CV648" s="286"/>
      <c r="CW648" s="156"/>
      <c r="CX648" s="155" t="str">
        <f t="shared" si="1639"/>
        <v xml:space="preserve"> </v>
      </c>
      <c r="CY648" s="287"/>
      <c r="CZ648" s="155"/>
      <c r="DA648" s="286"/>
      <c r="DB648" s="156"/>
      <c r="DC648" s="155" t="str">
        <f t="shared" si="1639"/>
        <v xml:space="preserve"> </v>
      </c>
      <c r="DD648" s="287"/>
      <c r="DE648" s="155"/>
      <c r="DF648" s="286"/>
      <c r="DG648" s="156"/>
      <c r="DH648" s="155" t="str">
        <f t="shared" si="1639"/>
        <v xml:space="preserve"> </v>
      </c>
      <c r="DI648" s="287"/>
      <c r="DJ648" s="155"/>
      <c r="DK648" s="286"/>
      <c r="DL648" s="156"/>
      <c r="DM648" s="155" t="str">
        <f t="shared" si="1639"/>
        <v xml:space="preserve"> </v>
      </c>
      <c r="DN648" s="287"/>
      <c r="DO648" s="155"/>
      <c r="DP648" s="286"/>
      <c r="DQ648" s="156"/>
      <c r="DR648" s="155" t="str">
        <f t="shared" si="1639"/>
        <v xml:space="preserve"> </v>
      </c>
      <c r="DS648" s="287"/>
      <c r="DT648" s="155"/>
      <c r="DU648" s="286"/>
      <c r="DV648" s="156"/>
      <c r="DW648" s="155" t="str">
        <f t="shared" si="1639"/>
        <v xml:space="preserve"> </v>
      </c>
      <c r="DX648" s="287"/>
      <c r="DY648" s="155"/>
      <c r="DZ648" s="286"/>
      <c r="EA648" s="156"/>
      <c r="EB648" s="155" t="str">
        <f t="shared" si="1639"/>
        <v xml:space="preserve"> </v>
      </c>
      <c r="EC648" s="287"/>
      <c r="ED648" s="155"/>
      <c r="EE648" s="286"/>
      <c r="EF648" s="156"/>
      <c r="EG648" s="155" t="str">
        <f t="shared" si="1639"/>
        <v xml:space="preserve"> </v>
      </c>
      <c r="EH648" s="287"/>
      <c r="EI648" s="155"/>
      <c r="EJ648" s="286"/>
      <c r="EK648" s="156"/>
      <c r="EL648" s="155" t="str">
        <f t="shared" si="1640"/>
        <v xml:space="preserve"> </v>
      </c>
      <c r="EM648" s="287"/>
      <c r="EN648" s="155"/>
      <c r="EO648" s="286"/>
      <c r="EP648" s="156"/>
      <c r="EQ648" s="155" t="str">
        <f t="shared" si="1640"/>
        <v xml:space="preserve"> </v>
      </c>
      <c r="ER648" s="287"/>
      <c r="ES648" s="155"/>
      <c r="ET648" s="286"/>
      <c r="EU648" s="156"/>
      <c r="EV648" s="155" t="str">
        <f t="shared" si="1640"/>
        <v xml:space="preserve"> </v>
      </c>
      <c r="EW648" s="287"/>
      <c r="EX648" s="155"/>
      <c r="EY648" s="286"/>
      <c r="EZ648" s="156"/>
      <c r="FA648" s="155" t="str">
        <f t="shared" si="1640"/>
        <v xml:space="preserve"> </v>
      </c>
      <c r="FB648" s="287"/>
      <c r="FC648" s="155"/>
      <c r="FD648" s="286"/>
    </row>
    <row r="649" spans="1:160" ht="15" customHeight="1">
      <c r="A649" s="361">
        <f>IF($A647+1=8,1, $A647+1)</f>
        <v>2</v>
      </c>
      <c r="B649" s="401"/>
      <c r="C649" s="385">
        <f>C647+1</f>
        <v>43410</v>
      </c>
      <c r="D649" s="275" t="s">
        <v>75</v>
      </c>
      <c r="E649" s="11" t="str">
        <f t="shared" si="1594"/>
        <v>AM</v>
      </c>
      <c r="F649" s="156"/>
      <c r="G649" s="155" t="str">
        <f t="shared" si="1641"/>
        <v xml:space="preserve"> </v>
      </c>
      <c r="H649" s="287"/>
      <c r="I649" s="155"/>
      <c r="J649" s="286"/>
      <c r="K649" s="156"/>
      <c r="L649" s="155" t="str">
        <f t="shared" si="1638"/>
        <v xml:space="preserve"> </v>
      </c>
      <c r="M649" s="287"/>
      <c r="N649" s="155"/>
      <c r="O649" s="286"/>
      <c r="P649" s="156"/>
      <c r="Q649" s="155" t="str">
        <f t="shared" si="1638"/>
        <v xml:space="preserve"> </v>
      </c>
      <c r="R649" s="287"/>
      <c r="S649" s="155"/>
      <c r="T649" s="286"/>
      <c r="U649" s="156"/>
      <c r="V649" s="155" t="str">
        <f t="shared" si="1638"/>
        <v xml:space="preserve"> </v>
      </c>
      <c r="W649" s="287"/>
      <c r="X649" s="155"/>
      <c r="Y649" s="286"/>
      <c r="Z649" s="156"/>
      <c r="AA649" s="155" t="str">
        <f t="shared" si="1638"/>
        <v xml:space="preserve"> </v>
      </c>
      <c r="AB649" s="287"/>
      <c r="AC649" s="155"/>
      <c r="AD649" s="286"/>
      <c r="AE649" s="156"/>
      <c r="AF649" s="155" t="str">
        <f t="shared" si="1638"/>
        <v xml:space="preserve"> </v>
      </c>
      <c r="AG649" s="287"/>
      <c r="AH649" s="155"/>
      <c r="AI649" s="286"/>
      <c r="AJ649" s="156"/>
      <c r="AK649" s="155" t="str">
        <f t="shared" si="1638"/>
        <v xml:space="preserve"> </v>
      </c>
      <c r="AL649" s="287"/>
      <c r="AM649" s="155"/>
      <c r="AN649" s="286"/>
      <c r="AO649" s="156"/>
      <c r="AP649" s="155" t="str">
        <f t="shared" si="1638"/>
        <v xml:space="preserve"> </v>
      </c>
      <c r="AQ649" s="287"/>
      <c r="AR649" s="155"/>
      <c r="AS649" s="286"/>
      <c r="AT649" s="156"/>
      <c r="AU649" s="155" t="str">
        <f t="shared" si="1638"/>
        <v xml:space="preserve"> </v>
      </c>
      <c r="AV649" s="287"/>
      <c r="AW649" s="155"/>
      <c r="AX649" s="286"/>
      <c r="AY649" s="156"/>
      <c r="AZ649" s="155" t="str">
        <f t="shared" si="1638"/>
        <v xml:space="preserve"> </v>
      </c>
      <c r="BA649" s="287"/>
      <c r="BB649" s="155"/>
      <c r="BC649" s="286"/>
      <c r="BD649" s="156"/>
      <c r="BE649" s="155" t="str">
        <f t="shared" si="1638"/>
        <v xml:space="preserve"> </v>
      </c>
      <c r="BF649" s="287"/>
      <c r="BG649" s="155"/>
      <c r="BH649" s="286"/>
      <c r="BI649" s="156"/>
      <c r="BJ649" s="155" t="str">
        <f t="shared" si="1638"/>
        <v xml:space="preserve"> </v>
      </c>
      <c r="BK649" s="287"/>
      <c r="BL649" s="155"/>
      <c r="BM649" s="286"/>
      <c r="BN649" s="156"/>
      <c r="BO649" s="155" t="str">
        <f t="shared" si="1638"/>
        <v xml:space="preserve"> </v>
      </c>
      <c r="BP649" s="287"/>
      <c r="BQ649" s="155"/>
      <c r="BR649" s="286"/>
      <c r="BS649" s="156"/>
      <c r="BT649" s="155" t="str">
        <f t="shared" si="1638"/>
        <v xml:space="preserve"> </v>
      </c>
      <c r="BU649" s="287"/>
      <c r="BV649" s="155"/>
      <c r="BW649" s="286"/>
      <c r="BX649" s="156"/>
      <c r="BY649" s="155" t="str">
        <f t="shared" si="1639"/>
        <v xml:space="preserve"> </v>
      </c>
      <c r="BZ649" s="287"/>
      <c r="CA649" s="155"/>
      <c r="CB649" s="286"/>
      <c r="CC649" s="156"/>
      <c r="CD649" s="155" t="str">
        <f t="shared" si="1639"/>
        <v xml:space="preserve"> </v>
      </c>
      <c r="CE649" s="287"/>
      <c r="CF649" s="155"/>
      <c r="CG649" s="286"/>
      <c r="CH649" s="156"/>
      <c r="CI649" s="155" t="str">
        <f t="shared" si="1639"/>
        <v xml:space="preserve"> </v>
      </c>
      <c r="CJ649" s="287"/>
      <c r="CK649" s="155"/>
      <c r="CL649" s="286"/>
      <c r="CM649" s="156"/>
      <c r="CN649" s="155" t="str">
        <f t="shared" si="1639"/>
        <v xml:space="preserve"> </v>
      </c>
      <c r="CO649" s="287"/>
      <c r="CP649" s="155"/>
      <c r="CQ649" s="286"/>
      <c r="CR649" s="156"/>
      <c r="CS649" s="155" t="str">
        <f t="shared" si="1639"/>
        <v xml:space="preserve"> </v>
      </c>
      <c r="CT649" s="287"/>
      <c r="CU649" s="155"/>
      <c r="CV649" s="286"/>
      <c r="CW649" s="156"/>
      <c r="CX649" s="155" t="str">
        <f t="shared" si="1639"/>
        <v xml:space="preserve"> </v>
      </c>
      <c r="CY649" s="287"/>
      <c r="CZ649" s="155"/>
      <c r="DA649" s="286"/>
      <c r="DB649" s="156"/>
      <c r="DC649" s="155" t="str">
        <f t="shared" si="1639"/>
        <v xml:space="preserve"> </v>
      </c>
      <c r="DD649" s="287"/>
      <c r="DE649" s="155"/>
      <c r="DF649" s="286"/>
      <c r="DG649" s="156"/>
      <c r="DH649" s="155" t="str">
        <f t="shared" si="1639"/>
        <v xml:space="preserve"> </v>
      </c>
      <c r="DI649" s="287"/>
      <c r="DJ649" s="155"/>
      <c r="DK649" s="286"/>
      <c r="DL649" s="156"/>
      <c r="DM649" s="155" t="str">
        <f t="shared" si="1639"/>
        <v xml:space="preserve"> </v>
      </c>
      <c r="DN649" s="287"/>
      <c r="DO649" s="155"/>
      <c r="DP649" s="286"/>
      <c r="DQ649" s="156"/>
      <c r="DR649" s="155" t="str">
        <f t="shared" si="1639"/>
        <v xml:space="preserve"> </v>
      </c>
      <c r="DS649" s="287"/>
      <c r="DT649" s="155"/>
      <c r="DU649" s="286"/>
      <c r="DV649" s="156"/>
      <c r="DW649" s="155" t="str">
        <f t="shared" si="1639"/>
        <v xml:space="preserve"> </v>
      </c>
      <c r="DX649" s="287"/>
      <c r="DY649" s="155"/>
      <c r="DZ649" s="286"/>
      <c r="EA649" s="156"/>
      <c r="EB649" s="155" t="str">
        <f t="shared" si="1639"/>
        <v xml:space="preserve"> </v>
      </c>
      <c r="EC649" s="287"/>
      <c r="ED649" s="155"/>
      <c r="EE649" s="286"/>
      <c r="EF649" s="156"/>
      <c r="EG649" s="155" t="str">
        <f t="shared" si="1639"/>
        <v xml:space="preserve"> </v>
      </c>
      <c r="EH649" s="287"/>
      <c r="EI649" s="155"/>
      <c r="EJ649" s="286"/>
      <c r="EK649" s="156"/>
      <c r="EL649" s="155" t="str">
        <f t="shared" si="1640"/>
        <v xml:space="preserve"> </v>
      </c>
      <c r="EM649" s="287"/>
      <c r="EN649" s="155"/>
      <c r="EO649" s="286"/>
      <c r="EP649" s="156"/>
      <c r="EQ649" s="155" t="str">
        <f t="shared" si="1640"/>
        <v xml:space="preserve"> </v>
      </c>
      <c r="ER649" s="287"/>
      <c r="ES649" s="155"/>
      <c r="ET649" s="286"/>
      <c r="EU649" s="156"/>
      <c r="EV649" s="155" t="str">
        <f t="shared" si="1640"/>
        <v xml:space="preserve"> </v>
      </c>
      <c r="EW649" s="287"/>
      <c r="EX649" s="155"/>
      <c r="EY649" s="286"/>
      <c r="EZ649" s="156"/>
      <c r="FA649" s="155" t="str">
        <f t="shared" si="1640"/>
        <v xml:space="preserve"> </v>
      </c>
      <c r="FB649" s="287"/>
      <c r="FC649" s="155"/>
      <c r="FD649" s="286"/>
    </row>
    <row r="650" spans="1:160" ht="15" customHeight="1">
      <c r="A650" s="361"/>
      <c r="B650" s="401"/>
      <c r="C650" s="385"/>
      <c r="D650" s="277"/>
      <c r="E650" s="11" t="str">
        <f t="shared" si="1594"/>
        <v>PM</v>
      </c>
      <c r="F650" s="156"/>
      <c r="G650" s="155" t="str">
        <f t="shared" si="1641"/>
        <v xml:space="preserve"> </v>
      </c>
      <c r="H650" s="287"/>
      <c r="I650" s="155"/>
      <c r="J650" s="286"/>
      <c r="K650" s="156"/>
      <c r="L650" s="155" t="str">
        <f t="shared" si="1638"/>
        <v xml:space="preserve"> </v>
      </c>
      <c r="M650" s="287"/>
      <c r="N650" s="155"/>
      <c r="O650" s="286"/>
      <c r="P650" s="156"/>
      <c r="Q650" s="155" t="str">
        <f t="shared" si="1638"/>
        <v xml:space="preserve"> </v>
      </c>
      <c r="R650" s="287"/>
      <c r="S650" s="155"/>
      <c r="T650" s="286"/>
      <c r="U650" s="156"/>
      <c r="V650" s="155" t="str">
        <f t="shared" si="1638"/>
        <v xml:space="preserve"> </v>
      </c>
      <c r="W650" s="287"/>
      <c r="X650" s="155"/>
      <c r="Y650" s="286"/>
      <c r="Z650" s="156"/>
      <c r="AA650" s="155" t="str">
        <f t="shared" si="1638"/>
        <v xml:space="preserve"> </v>
      </c>
      <c r="AB650" s="287"/>
      <c r="AC650" s="155"/>
      <c r="AD650" s="286"/>
      <c r="AE650" s="156"/>
      <c r="AF650" s="155" t="str">
        <f t="shared" si="1638"/>
        <v xml:space="preserve"> </v>
      </c>
      <c r="AG650" s="287"/>
      <c r="AH650" s="155"/>
      <c r="AI650" s="286"/>
      <c r="AJ650" s="156"/>
      <c r="AK650" s="155" t="str">
        <f t="shared" si="1638"/>
        <v xml:space="preserve"> </v>
      </c>
      <c r="AL650" s="287"/>
      <c r="AM650" s="155"/>
      <c r="AN650" s="286"/>
      <c r="AO650" s="156"/>
      <c r="AP650" s="155" t="str">
        <f t="shared" si="1638"/>
        <v xml:space="preserve"> </v>
      </c>
      <c r="AQ650" s="287"/>
      <c r="AR650" s="155"/>
      <c r="AS650" s="286"/>
      <c r="AT650" s="156"/>
      <c r="AU650" s="155" t="str">
        <f t="shared" si="1638"/>
        <v xml:space="preserve"> </v>
      </c>
      <c r="AV650" s="287"/>
      <c r="AW650" s="155"/>
      <c r="AX650" s="286"/>
      <c r="AY650" s="156"/>
      <c r="AZ650" s="155" t="str">
        <f t="shared" si="1638"/>
        <v xml:space="preserve"> </v>
      </c>
      <c r="BA650" s="287"/>
      <c r="BB650" s="155"/>
      <c r="BC650" s="286"/>
      <c r="BD650" s="156"/>
      <c r="BE650" s="155" t="str">
        <f t="shared" si="1638"/>
        <v xml:space="preserve"> </v>
      </c>
      <c r="BF650" s="287"/>
      <c r="BG650" s="155"/>
      <c r="BH650" s="286"/>
      <c r="BI650" s="156"/>
      <c r="BJ650" s="155" t="str">
        <f t="shared" si="1638"/>
        <v xml:space="preserve"> </v>
      </c>
      <c r="BK650" s="287"/>
      <c r="BL650" s="155"/>
      <c r="BM650" s="286"/>
      <c r="BN650" s="156"/>
      <c r="BO650" s="155" t="str">
        <f t="shared" si="1638"/>
        <v xml:space="preserve"> </v>
      </c>
      <c r="BP650" s="287"/>
      <c r="BQ650" s="155"/>
      <c r="BR650" s="286"/>
      <c r="BS650" s="156"/>
      <c r="BT650" s="155" t="str">
        <f t="shared" si="1638"/>
        <v xml:space="preserve"> </v>
      </c>
      <c r="BU650" s="287"/>
      <c r="BV650" s="155"/>
      <c r="BW650" s="286"/>
      <c r="BX650" s="156"/>
      <c r="BY650" s="155" t="str">
        <f t="shared" si="1639"/>
        <v xml:space="preserve"> </v>
      </c>
      <c r="BZ650" s="287"/>
      <c r="CA650" s="155"/>
      <c r="CB650" s="286"/>
      <c r="CC650" s="156"/>
      <c r="CD650" s="155" t="str">
        <f t="shared" si="1639"/>
        <v xml:space="preserve"> </v>
      </c>
      <c r="CE650" s="287"/>
      <c r="CF650" s="155"/>
      <c r="CG650" s="286"/>
      <c r="CH650" s="156"/>
      <c r="CI650" s="155" t="str">
        <f t="shared" si="1639"/>
        <v xml:space="preserve"> </v>
      </c>
      <c r="CJ650" s="287"/>
      <c r="CK650" s="155"/>
      <c r="CL650" s="286"/>
      <c r="CM650" s="156"/>
      <c r="CN650" s="155" t="str">
        <f t="shared" si="1639"/>
        <v xml:space="preserve"> </v>
      </c>
      <c r="CO650" s="287"/>
      <c r="CP650" s="155"/>
      <c r="CQ650" s="286"/>
      <c r="CR650" s="156"/>
      <c r="CS650" s="155" t="str">
        <f t="shared" si="1639"/>
        <v xml:space="preserve"> </v>
      </c>
      <c r="CT650" s="287"/>
      <c r="CU650" s="155"/>
      <c r="CV650" s="286"/>
      <c r="CW650" s="156"/>
      <c r="CX650" s="155" t="str">
        <f t="shared" si="1639"/>
        <v xml:space="preserve"> </v>
      </c>
      <c r="CY650" s="287"/>
      <c r="CZ650" s="155"/>
      <c r="DA650" s="286"/>
      <c r="DB650" s="156"/>
      <c r="DC650" s="155" t="str">
        <f t="shared" si="1639"/>
        <v xml:space="preserve"> </v>
      </c>
      <c r="DD650" s="287"/>
      <c r="DE650" s="155"/>
      <c r="DF650" s="286"/>
      <c r="DG650" s="156"/>
      <c r="DH650" s="155" t="str">
        <f t="shared" si="1639"/>
        <v xml:space="preserve"> </v>
      </c>
      <c r="DI650" s="287"/>
      <c r="DJ650" s="155"/>
      <c r="DK650" s="286"/>
      <c r="DL650" s="156"/>
      <c r="DM650" s="155" t="str">
        <f t="shared" si="1639"/>
        <v xml:space="preserve"> </v>
      </c>
      <c r="DN650" s="287"/>
      <c r="DO650" s="155"/>
      <c r="DP650" s="286"/>
      <c r="DQ650" s="156"/>
      <c r="DR650" s="155" t="str">
        <f t="shared" si="1639"/>
        <v xml:space="preserve"> </v>
      </c>
      <c r="DS650" s="287"/>
      <c r="DT650" s="155"/>
      <c r="DU650" s="286"/>
      <c r="DV650" s="156"/>
      <c r="DW650" s="155" t="str">
        <f t="shared" si="1639"/>
        <v xml:space="preserve"> </v>
      </c>
      <c r="DX650" s="287"/>
      <c r="DY650" s="155"/>
      <c r="DZ650" s="286"/>
      <c r="EA650" s="156"/>
      <c r="EB650" s="155" t="str">
        <f t="shared" si="1639"/>
        <v xml:space="preserve"> </v>
      </c>
      <c r="EC650" s="287"/>
      <c r="ED650" s="155"/>
      <c r="EE650" s="286"/>
      <c r="EF650" s="156"/>
      <c r="EG650" s="155" t="str">
        <f t="shared" si="1639"/>
        <v xml:space="preserve"> </v>
      </c>
      <c r="EH650" s="287"/>
      <c r="EI650" s="155"/>
      <c r="EJ650" s="286"/>
      <c r="EK650" s="156"/>
      <c r="EL650" s="155" t="str">
        <f t="shared" si="1640"/>
        <v xml:space="preserve"> </v>
      </c>
      <c r="EM650" s="287"/>
      <c r="EN650" s="155"/>
      <c r="EO650" s="286"/>
      <c r="EP650" s="156"/>
      <c r="EQ650" s="155" t="str">
        <f t="shared" si="1640"/>
        <v xml:space="preserve"> </v>
      </c>
      <c r="ER650" s="287"/>
      <c r="ES650" s="155"/>
      <c r="ET650" s="286"/>
      <c r="EU650" s="156"/>
      <c r="EV650" s="155" t="str">
        <f t="shared" si="1640"/>
        <v xml:space="preserve"> </v>
      </c>
      <c r="EW650" s="287"/>
      <c r="EX650" s="155"/>
      <c r="EY650" s="286"/>
      <c r="EZ650" s="156"/>
      <c r="FA650" s="155" t="str">
        <f t="shared" si="1640"/>
        <v xml:space="preserve"> </v>
      </c>
      <c r="FB650" s="287"/>
      <c r="FC650" s="155"/>
      <c r="FD650" s="286"/>
    </row>
    <row r="651" spans="1:160" ht="15" customHeight="1">
      <c r="A651" s="361">
        <f>IF($A649+1=8,1, $A649+1)</f>
        <v>3</v>
      </c>
      <c r="B651" s="401"/>
      <c r="C651" s="385">
        <f>C649+1</f>
        <v>43411</v>
      </c>
      <c r="D651" s="275" t="s">
        <v>76</v>
      </c>
      <c r="E651" s="11" t="str">
        <f t="shared" si="1594"/>
        <v>AM</v>
      </c>
      <c r="F651" s="156"/>
      <c r="G651" s="155" t="str">
        <f t="shared" si="1641"/>
        <v xml:space="preserve"> </v>
      </c>
      <c r="H651" s="287"/>
      <c r="I651" s="155"/>
      <c r="J651" s="286"/>
      <c r="K651" s="156"/>
      <c r="L651" s="155" t="str">
        <f t="shared" si="1638"/>
        <v xml:space="preserve"> </v>
      </c>
      <c r="M651" s="287"/>
      <c r="N651" s="155"/>
      <c r="O651" s="286"/>
      <c r="P651" s="156"/>
      <c r="Q651" s="155" t="str">
        <f t="shared" si="1638"/>
        <v xml:space="preserve"> </v>
      </c>
      <c r="R651" s="287"/>
      <c r="S651" s="155"/>
      <c r="T651" s="286"/>
      <c r="U651" s="156"/>
      <c r="V651" s="155" t="str">
        <f t="shared" si="1638"/>
        <v xml:space="preserve"> </v>
      </c>
      <c r="W651" s="287"/>
      <c r="X651" s="155"/>
      <c r="Y651" s="286"/>
      <c r="Z651" s="156"/>
      <c r="AA651" s="155" t="str">
        <f t="shared" si="1638"/>
        <v xml:space="preserve"> </v>
      </c>
      <c r="AB651" s="287"/>
      <c r="AC651" s="155"/>
      <c r="AD651" s="286"/>
      <c r="AE651" s="156"/>
      <c r="AF651" s="155" t="str">
        <f t="shared" si="1638"/>
        <v xml:space="preserve"> </v>
      </c>
      <c r="AG651" s="287"/>
      <c r="AH651" s="155"/>
      <c r="AI651" s="286"/>
      <c r="AJ651" s="156"/>
      <c r="AK651" s="155" t="str">
        <f t="shared" si="1638"/>
        <v xml:space="preserve"> </v>
      </c>
      <c r="AL651" s="287"/>
      <c r="AM651" s="155"/>
      <c r="AN651" s="286"/>
      <c r="AO651" s="156"/>
      <c r="AP651" s="155" t="str">
        <f t="shared" si="1638"/>
        <v xml:space="preserve"> </v>
      </c>
      <c r="AQ651" s="287"/>
      <c r="AR651" s="155"/>
      <c r="AS651" s="286"/>
      <c r="AT651" s="156"/>
      <c r="AU651" s="155" t="str">
        <f t="shared" si="1638"/>
        <v xml:space="preserve"> </v>
      </c>
      <c r="AV651" s="287"/>
      <c r="AW651" s="155"/>
      <c r="AX651" s="286"/>
      <c r="AY651" s="156"/>
      <c r="AZ651" s="155" t="str">
        <f t="shared" si="1638"/>
        <v xml:space="preserve"> </v>
      </c>
      <c r="BA651" s="287"/>
      <c r="BB651" s="155"/>
      <c r="BC651" s="286"/>
      <c r="BD651" s="156"/>
      <c r="BE651" s="155" t="str">
        <f t="shared" si="1638"/>
        <v xml:space="preserve"> </v>
      </c>
      <c r="BF651" s="287"/>
      <c r="BG651" s="155"/>
      <c r="BH651" s="286"/>
      <c r="BI651" s="156"/>
      <c r="BJ651" s="155" t="str">
        <f t="shared" si="1638"/>
        <v xml:space="preserve"> </v>
      </c>
      <c r="BK651" s="287"/>
      <c r="BL651" s="155"/>
      <c r="BM651" s="286"/>
      <c r="BN651" s="156"/>
      <c r="BO651" s="155" t="str">
        <f t="shared" si="1638"/>
        <v xml:space="preserve"> </v>
      </c>
      <c r="BP651" s="287"/>
      <c r="BQ651" s="155"/>
      <c r="BR651" s="286"/>
      <c r="BS651" s="156"/>
      <c r="BT651" s="155" t="str">
        <f t="shared" si="1638"/>
        <v xml:space="preserve"> </v>
      </c>
      <c r="BU651" s="287"/>
      <c r="BV651" s="155"/>
      <c r="BW651" s="286"/>
      <c r="BX651" s="156"/>
      <c r="BY651" s="155" t="str">
        <f t="shared" si="1639"/>
        <v xml:space="preserve"> </v>
      </c>
      <c r="BZ651" s="287"/>
      <c r="CA651" s="155"/>
      <c r="CB651" s="286"/>
      <c r="CC651" s="156"/>
      <c r="CD651" s="155" t="str">
        <f t="shared" si="1639"/>
        <v xml:space="preserve"> </v>
      </c>
      <c r="CE651" s="287"/>
      <c r="CF651" s="155"/>
      <c r="CG651" s="286"/>
      <c r="CH651" s="156"/>
      <c r="CI651" s="155" t="str">
        <f t="shared" si="1639"/>
        <v xml:space="preserve"> </v>
      </c>
      <c r="CJ651" s="287"/>
      <c r="CK651" s="155"/>
      <c r="CL651" s="286"/>
      <c r="CM651" s="156"/>
      <c r="CN651" s="155" t="str">
        <f t="shared" si="1639"/>
        <v xml:space="preserve"> </v>
      </c>
      <c r="CO651" s="287"/>
      <c r="CP651" s="155"/>
      <c r="CQ651" s="286"/>
      <c r="CR651" s="156"/>
      <c r="CS651" s="155" t="str">
        <f t="shared" si="1639"/>
        <v xml:space="preserve"> </v>
      </c>
      <c r="CT651" s="287"/>
      <c r="CU651" s="155"/>
      <c r="CV651" s="286"/>
      <c r="CW651" s="156"/>
      <c r="CX651" s="155" t="str">
        <f t="shared" si="1639"/>
        <v xml:space="preserve"> </v>
      </c>
      <c r="CY651" s="287"/>
      <c r="CZ651" s="155"/>
      <c r="DA651" s="286"/>
      <c r="DB651" s="156"/>
      <c r="DC651" s="155" t="str">
        <f t="shared" si="1639"/>
        <v xml:space="preserve"> </v>
      </c>
      <c r="DD651" s="287"/>
      <c r="DE651" s="155"/>
      <c r="DF651" s="286"/>
      <c r="DG651" s="156"/>
      <c r="DH651" s="155" t="str">
        <f t="shared" si="1639"/>
        <v xml:space="preserve"> </v>
      </c>
      <c r="DI651" s="287"/>
      <c r="DJ651" s="155"/>
      <c r="DK651" s="286"/>
      <c r="DL651" s="156"/>
      <c r="DM651" s="155" t="str">
        <f t="shared" si="1639"/>
        <v xml:space="preserve"> </v>
      </c>
      <c r="DN651" s="287"/>
      <c r="DO651" s="155"/>
      <c r="DP651" s="286"/>
      <c r="DQ651" s="156"/>
      <c r="DR651" s="155" t="str">
        <f t="shared" si="1639"/>
        <v xml:space="preserve"> </v>
      </c>
      <c r="DS651" s="287"/>
      <c r="DT651" s="155"/>
      <c r="DU651" s="286"/>
      <c r="DV651" s="156"/>
      <c r="DW651" s="155" t="str">
        <f t="shared" si="1639"/>
        <v xml:space="preserve"> </v>
      </c>
      <c r="DX651" s="287"/>
      <c r="DY651" s="155"/>
      <c r="DZ651" s="286"/>
      <c r="EA651" s="156"/>
      <c r="EB651" s="155" t="str">
        <f t="shared" si="1639"/>
        <v xml:space="preserve"> </v>
      </c>
      <c r="EC651" s="287"/>
      <c r="ED651" s="155"/>
      <c r="EE651" s="286"/>
      <c r="EF651" s="156"/>
      <c r="EG651" s="155" t="str">
        <f t="shared" si="1639"/>
        <v xml:space="preserve"> </v>
      </c>
      <c r="EH651" s="287"/>
      <c r="EI651" s="155"/>
      <c r="EJ651" s="286"/>
      <c r="EK651" s="156"/>
      <c r="EL651" s="155" t="str">
        <f t="shared" si="1640"/>
        <v xml:space="preserve"> </v>
      </c>
      <c r="EM651" s="287"/>
      <c r="EN651" s="155"/>
      <c r="EO651" s="286"/>
      <c r="EP651" s="156"/>
      <c r="EQ651" s="155" t="str">
        <f t="shared" si="1640"/>
        <v xml:space="preserve"> </v>
      </c>
      <c r="ER651" s="287"/>
      <c r="ES651" s="155"/>
      <c r="ET651" s="286"/>
      <c r="EU651" s="156"/>
      <c r="EV651" s="155" t="str">
        <f t="shared" si="1640"/>
        <v xml:space="preserve"> </v>
      </c>
      <c r="EW651" s="287"/>
      <c r="EX651" s="155"/>
      <c r="EY651" s="286"/>
      <c r="EZ651" s="156"/>
      <c r="FA651" s="155" t="str">
        <f t="shared" si="1640"/>
        <v xml:space="preserve"> </v>
      </c>
      <c r="FB651" s="287"/>
      <c r="FC651" s="155"/>
      <c r="FD651" s="286"/>
    </row>
    <row r="652" spans="1:160" ht="15" customHeight="1">
      <c r="A652" s="361"/>
      <c r="B652" s="401"/>
      <c r="C652" s="385"/>
      <c r="D652" s="277"/>
      <c r="E652" s="11" t="str">
        <f t="shared" si="1594"/>
        <v>PM</v>
      </c>
      <c r="F652" s="156"/>
      <c r="G652" s="155" t="str">
        <f t="shared" si="1641"/>
        <v xml:space="preserve"> </v>
      </c>
      <c r="H652" s="287"/>
      <c r="I652" s="155"/>
      <c r="J652" s="286"/>
      <c r="K652" s="156"/>
      <c r="L652" s="155" t="str">
        <f t="shared" si="1638"/>
        <v xml:space="preserve"> </v>
      </c>
      <c r="M652" s="287"/>
      <c r="N652" s="155"/>
      <c r="O652" s="286"/>
      <c r="P652" s="156"/>
      <c r="Q652" s="155" t="str">
        <f t="shared" si="1638"/>
        <v xml:space="preserve"> </v>
      </c>
      <c r="R652" s="287"/>
      <c r="S652" s="155"/>
      <c r="T652" s="286"/>
      <c r="U652" s="156"/>
      <c r="V652" s="155" t="str">
        <f t="shared" si="1638"/>
        <v xml:space="preserve"> </v>
      </c>
      <c r="W652" s="287"/>
      <c r="X652" s="155"/>
      <c r="Y652" s="286"/>
      <c r="Z652" s="156"/>
      <c r="AA652" s="155" t="str">
        <f t="shared" si="1638"/>
        <v xml:space="preserve"> </v>
      </c>
      <c r="AB652" s="287"/>
      <c r="AC652" s="155"/>
      <c r="AD652" s="286"/>
      <c r="AE652" s="156"/>
      <c r="AF652" s="155" t="str">
        <f t="shared" si="1638"/>
        <v xml:space="preserve"> </v>
      </c>
      <c r="AG652" s="287"/>
      <c r="AH652" s="155"/>
      <c r="AI652" s="286"/>
      <c r="AJ652" s="156"/>
      <c r="AK652" s="155" t="str">
        <f t="shared" si="1638"/>
        <v xml:space="preserve"> </v>
      </c>
      <c r="AL652" s="287"/>
      <c r="AM652" s="155"/>
      <c r="AN652" s="286"/>
      <c r="AO652" s="156"/>
      <c r="AP652" s="155" t="str">
        <f t="shared" si="1638"/>
        <v xml:space="preserve"> </v>
      </c>
      <c r="AQ652" s="287"/>
      <c r="AR652" s="155"/>
      <c r="AS652" s="286"/>
      <c r="AT652" s="156"/>
      <c r="AU652" s="155" t="str">
        <f t="shared" si="1638"/>
        <v xml:space="preserve"> </v>
      </c>
      <c r="AV652" s="287"/>
      <c r="AW652" s="155"/>
      <c r="AX652" s="286"/>
      <c r="AY652" s="156"/>
      <c r="AZ652" s="155" t="str">
        <f t="shared" si="1638"/>
        <v xml:space="preserve"> </v>
      </c>
      <c r="BA652" s="287"/>
      <c r="BB652" s="155"/>
      <c r="BC652" s="286"/>
      <c r="BD652" s="156"/>
      <c r="BE652" s="155" t="str">
        <f t="shared" si="1638"/>
        <v xml:space="preserve"> </v>
      </c>
      <c r="BF652" s="287"/>
      <c r="BG652" s="155"/>
      <c r="BH652" s="286"/>
      <c r="BI652" s="156"/>
      <c r="BJ652" s="155" t="str">
        <f t="shared" si="1638"/>
        <v xml:space="preserve"> </v>
      </c>
      <c r="BK652" s="287"/>
      <c r="BL652" s="155"/>
      <c r="BM652" s="286"/>
      <c r="BN652" s="156"/>
      <c r="BO652" s="155" t="str">
        <f t="shared" si="1638"/>
        <v xml:space="preserve"> </v>
      </c>
      <c r="BP652" s="287"/>
      <c r="BQ652" s="155"/>
      <c r="BR652" s="286"/>
      <c r="BS652" s="156"/>
      <c r="BT652" s="155" t="str">
        <f t="shared" si="1638"/>
        <v xml:space="preserve"> </v>
      </c>
      <c r="BU652" s="287"/>
      <c r="BV652" s="155"/>
      <c r="BW652" s="286"/>
      <c r="BX652" s="156"/>
      <c r="BY652" s="155" t="str">
        <f t="shared" si="1639"/>
        <v xml:space="preserve"> </v>
      </c>
      <c r="BZ652" s="287"/>
      <c r="CA652" s="155"/>
      <c r="CB652" s="286"/>
      <c r="CC652" s="156"/>
      <c r="CD652" s="155" t="str">
        <f t="shared" si="1639"/>
        <v xml:space="preserve"> </v>
      </c>
      <c r="CE652" s="287"/>
      <c r="CF652" s="155"/>
      <c r="CG652" s="286"/>
      <c r="CH652" s="156"/>
      <c r="CI652" s="155" t="str">
        <f t="shared" si="1639"/>
        <v xml:space="preserve"> </v>
      </c>
      <c r="CJ652" s="287"/>
      <c r="CK652" s="155"/>
      <c r="CL652" s="286"/>
      <c r="CM652" s="156"/>
      <c r="CN652" s="155" t="str">
        <f t="shared" si="1639"/>
        <v xml:space="preserve"> </v>
      </c>
      <c r="CO652" s="287"/>
      <c r="CP652" s="155"/>
      <c r="CQ652" s="286"/>
      <c r="CR652" s="156"/>
      <c r="CS652" s="155" t="str">
        <f t="shared" si="1639"/>
        <v xml:space="preserve"> </v>
      </c>
      <c r="CT652" s="287"/>
      <c r="CU652" s="155"/>
      <c r="CV652" s="286"/>
      <c r="CW652" s="156"/>
      <c r="CX652" s="155" t="str">
        <f t="shared" si="1639"/>
        <v xml:space="preserve"> </v>
      </c>
      <c r="CY652" s="287"/>
      <c r="CZ652" s="155"/>
      <c r="DA652" s="286"/>
      <c r="DB652" s="156"/>
      <c r="DC652" s="155" t="str">
        <f t="shared" si="1639"/>
        <v xml:space="preserve"> </v>
      </c>
      <c r="DD652" s="287"/>
      <c r="DE652" s="155"/>
      <c r="DF652" s="286"/>
      <c r="DG652" s="156"/>
      <c r="DH652" s="155" t="str">
        <f t="shared" si="1639"/>
        <v xml:space="preserve"> </v>
      </c>
      <c r="DI652" s="287"/>
      <c r="DJ652" s="155"/>
      <c r="DK652" s="286"/>
      <c r="DL652" s="156"/>
      <c r="DM652" s="155" t="str">
        <f t="shared" si="1639"/>
        <v xml:space="preserve"> </v>
      </c>
      <c r="DN652" s="287"/>
      <c r="DO652" s="155"/>
      <c r="DP652" s="286"/>
      <c r="DQ652" s="156"/>
      <c r="DR652" s="155" t="str">
        <f t="shared" si="1639"/>
        <v xml:space="preserve"> </v>
      </c>
      <c r="DS652" s="287"/>
      <c r="DT652" s="155"/>
      <c r="DU652" s="286"/>
      <c r="DV652" s="156"/>
      <c r="DW652" s="155" t="str">
        <f t="shared" si="1639"/>
        <v xml:space="preserve"> </v>
      </c>
      <c r="DX652" s="287"/>
      <c r="DY652" s="155"/>
      <c r="DZ652" s="286"/>
      <c r="EA652" s="156"/>
      <c r="EB652" s="155" t="str">
        <f t="shared" si="1639"/>
        <v xml:space="preserve"> </v>
      </c>
      <c r="EC652" s="287"/>
      <c r="ED652" s="155"/>
      <c r="EE652" s="286"/>
      <c r="EF652" s="156"/>
      <c r="EG652" s="155" t="str">
        <f t="shared" si="1639"/>
        <v xml:space="preserve"> </v>
      </c>
      <c r="EH652" s="287"/>
      <c r="EI652" s="155"/>
      <c r="EJ652" s="286"/>
      <c r="EK652" s="156"/>
      <c r="EL652" s="155" t="str">
        <f t="shared" si="1640"/>
        <v xml:space="preserve"> </v>
      </c>
      <c r="EM652" s="287"/>
      <c r="EN652" s="155"/>
      <c r="EO652" s="286"/>
      <c r="EP652" s="156"/>
      <c r="EQ652" s="155" t="str">
        <f t="shared" si="1640"/>
        <v xml:space="preserve"> </v>
      </c>
      <c r="ER652" s="287"/>
      <c r="ES652" s="155"/>
      <c r="ET652" s="286"/>
      <c r="EU652" s="156"/>
      <c r="EV652" s="155" t="str">
        <f t="shared" si="1640"/>
        <v xml:space="preserve"> </v>
      </c>
      <c r="EW652" s="287"/>
      <c r="EX652" s="155"/>
      <c r="EY652" s="286"/>
      <c r="EZ652" s="156"/>
      <c r="FA652" s="155" t="str">
        <f t="shared" si="1640"/>
        <v xml:space="preserve"> </v>
      </c>
      <c r="FB652" s="287"/>
      <c r="FC652" s="155"/>
      <c r="FD652" s="286"/>
    </row>
    <row r="653" spans="1:160" ht="15" customHeight="1">
      <c r="A653" s="361">
        <f>IF($A651+1=8,1, $A651+1)</f>
        <v>4</v>
      </c>
      <c r="B653" s="401"/>
      <c r="C653" s="385">
        <f>C651+1</f>
        <v>43412</v>
      </c>
      <c r="D653" s="275" t="s">
        <v>77</v>
      </c>
      <c r="E653" s="11" t="str">
        <f t="shared" si="1594"/>
        <v>AM</v>
      </c>
      <c r="F653" s="156"/>
      <c r="G653" s="155" t="str">
        <f t="shared" si="1641"/>
        <v xml:space="preserve"> </v>
      </c>
      <c r="H653" s="287"/>
      <c r="I653" s="155"/>
      <c r="J653" s="286"/>
      <c r="K653" s="156"/>
      <c r="L653" s="155" t="str">
        <f t="shared" si="1638"/>
        <v xml:space="preserve"> </v>
      </c>
      <c r="M653" s="287"/>
      <c r="N653" s="155"/>
      <c r="O653" s="286"/>
      <c r="P653" s="156"/>
      <c r="Q653" s="155" t="str">
        <f t="shared" si="1638"/>
        <v xml:space="preserve"> </v>
      </c>
      <c r="R653" s="287"/>
      <c r="S653" s="155"/>
      <c r="T653" s="286"/>
      <c r="U653" s="156"/>
      <c r="V653" s="155" t="str">
        <f t="shared" si="1638"/>
        <v xml:space="preserve"> </v>
      </c>
      <c r="W653" s="287"/>
      <c r="X653" s="155"/>
      <c r="Y653" s="286"/>
      <c r="Z653" s="156"/>
      <c r="AA653" s="155" t="str">
        <f t="shared" si="1638"/>
        <v xml:space="preserve"> </v>
      </c>
      <c r="AB653" s="287"/>
      <c r="AC653" s="155"/>
      <c r="AD653" s="286"/>
      <c r="AE653" s="156"/>
      <c r="AF653" s="155" t="str">
        <f t="shared" si="1638"/>
        <v xml:space="preserve"> </v>
      </c>
      <c r="AG653" s="287"/>
      <c r="AH653" s="155"/>
      <c r="AI653" s="286"/>
      <c r="AJ653" s="156"/>
      <c r="AK653" s="155" t="str">
        <f t="shared" si="1638"/>
        <v xml:space="preserve"> </v>
      </c>
      <c r="AL653" s="287"/>
      <c r="AM653" s="155"/>
      <c r="AN653" s="286"/>
      <c r="AO653" s="156"/>
      <c r="AP653" s="155" t="str">
        <f t="shared" si="1638"/>
        <v xml:space="preserve"> </v>
      </c>
      <c r="AQ653" s="287"/>
      <c r="AR653" s="155"/>
      <c r="AS653" s="286"/>
      <c r="AT653" s="156"/>
      <c r="AU653" s="155" t="str">
        <f t="shared" si="1638"/>
        <v xml:space="preserve"> </v>
      </c>
      <c r="AV653" s="287"/>
      <c r="AW653" s="155"/>
      <c r="AX653" s="286"/>
      <c r="AY653" s="156"/>
      <c r="AZ653" s="155" t="str">
        <f t="shared" si="1638"/>
        <v xml:space="preserve"> </v>
      </c>
      <c r="BA653" s="287"/>
      <c r="BB653" s="155"/>
      <c r="BC653" s="286"/>
      <c r="BD653" s="156"/>
      <c r="BE653" s="155" t="str">
        <f t="shared" si="1638"/>
        <v xml:space="preserve"> </v>
      </c>
      <c r="BF653" s="287"/>
      <c r="BG653" s="155"/>
      <c r="BH653" s="286"/>
      <c r="BI653" s="156"/>
      <c r="BJ653" s="155" t="str">
        <f t="shared" si="1638"/>
        <v xml:space="preserve"> </v>
      </c>
      <c r="BK653" s="287"/>
      <c r="BL653" s="155"/>
      <c r="BM653" s="286"/>
      <c r="BN653" s="156"/>
      <c r="BO653" s="155" t="str">
        <f t="shared" si="1638"/>
        <v xml:space="preserve"> </v>
      </c>
      <c r="BP653" s="287"/>
      <c r="BQ653" s="155"/>
      <c r="BR653" s="286"/>
      <c r="BS653" s="156"/>
      <c r="BT653" s="155" t="str">
        <f t="shared" si="1638"/>
        <v xml:space="preserve"> </v>
      </c>
      <c r="BU653" s="287"/>
      <c r="BV653" s="155"/>
      <c r="BW653" s="286"/>
      <c r="BX653" s="156"/>
      <c r="BY653" s="155" t="str">
        <f t="shared" si="1639"/>
        <v xml:space="preserve"> </v>
      </c>
      <c r="BZ653" s="287"/>
      <c r="CA653" s="155"/>
      <c r="CB653" s="286"/>
      <c r="CC653" s="156"/>
      <c r="CD653" s="155" t="str">
        <f t="shared" si="1639"/>
        <v xml:space="preserve"> </v>
      </c>
      <c r="CE653" s="287"/>
      <c r="CF653" s="155"/>
      <c r="CG653" s="286"/>
      <c r="CH653" s="156"/>
      <c r="CI653" s="155" t="str">
        <f t="shared" si="1639"/>
        <v xml:space="preserve"> </v>
      </c>
      <c r="CJ653" s="287"/>
      <c r="CK653" s="155"/>
      <c r="CL653" s="286"/>
      <c r="CM653" s="156"/>
      <c r="CN653" s="155" t="str">
        <f t="shared" si="1639"/>
        <v xml:space="preserve"> </v>
      </c>
      <c r="CO653" s="287"/>
      <c r="CP653" s="155"/>
      <c r="CQ653" s="286"/>
      <c r="CR653" s="156"/>
      <c r="CS653" s="155" t="str">
        <f t="shared" si="1639"/>
        <v xml:space="preserve"> </v>
      </c>
      <c r="CT653" s="287"/>
      <c r="CU653" s="155"/>
      <c r="CV653" s="286"/>
      <c r="CW653" s="156"/>
      <c r="CX653" s="155" t="str">
        <f t="shared" si="1639"/>
        <v xml:space="preserve"> </v>
      </c>
      <c r="CY653" s="287"/>
      <c r="CZ653" s="155"/>
      <c r="DA653" s="286"/>
      <c r="DB653" s="156"/>
      <c r="DC653" s="155" t="str">
        <f t="shared" si="1639"/>
        <v xml:space="preserve"> </v>
      </c>
      <c r="DD653" s="287"/>
      <c r="DE653" s="155"/>
      <c r="DF653" s="286"/>
      <c r="DG653" s="156"/>
      <c r="DH653" s="155" t="str">
        <f t="shared" si="1639"/>
        <v xml:space="preserve"> </v>
      </c>
      <c r="DI653" s="287"/>
      <c r="DJ653" s="155"/>
      <c r="DK653" s="286"/>
      <c r="DL653" s="156"/>
      <c r="DM653" s="155" t="str">
        <f t="shared" si="1639"/>
        <v xml:space="preserve"> </v>
      </c>
      <c r="DN653" s="287"/>
      <c r="DO653" s="155"/>
      <c r="DP653" s="286"/>
      <c r="DQ653" s="156"/>
      <c r="DR653" s="155" t="str">
        <f t="shared" si="1639"/>
        <v xml:space="preserve"> </v>
      </c>
      <c r="DS653" s="287"/>
      <c r="DT653" s="155"/>
      <c r="DU653" s="286"/>
      <c r="DV653" s="156"/>
      <c r="DW653" s="155" t="str">
        <f t="shared" si="1639"/>
        <v xml:space="preserve"> </v>
      </c>
      <c r="DX653" s="287"/>
      <c r="DY653" s="155"/>
      <c r="DZ653" s="286"/>
      <c r="EA653" s="156"/>
      <c r="EB653" s="155" t="str">
        <f t="shared" si="1639"/>
        <v xml:space="preserve"> </v>
      </c>
      <c r="EC653" s="287"/>
      <c r="ED653" s="155"/>
      <c r="EE653" s="286"/>
      <c r="EF653" s="156"/>
      <c r="EG653" s="155" t="str">
        <f t="shared" si="1639"/>
        <v xml:space="preserve"> </v>
      </c>
      <c r="EH653" s="287"/>
      <c r="EI653" s="155"/>
      <c r="EJ653" s="286"/>
      <c r="EK653" s="156"/>
      <c r="EL653" s="155" t="str">
        <f t="shared" si="1640"/>
        <v xml:space="preserve"> </v>
      </c>
      <c r="EM653" s="287"/>
      <c r="EN653" s="155"/>
      <c r="EO653" s="286"/>
      <c r="EP653" s="156"/>
      <c r="EQ653" s="155" t="str">
        <f t="shared" si="1640"/>
        <v xml:space="preserve"> </v>
      </c>
      <c r="ER653" s="287"/>
      <c r="ES653" s="155"/>
      <c r="ET653" s="286"/>
      <c r="EU653" s="156"/>
      <c r="EV653" s="155" t="str">
        <f t="shared" si="1640"/>
        <v xml:space="preserve"> </v>
      </c>
      <c r="EW653" s="287"/>
      <c r="EX653" s="155"/>
      <c r="EY653" s="286"/>
      <c r="EZ653" s="156"/>
      <c r="FA653" s="155" t="str">
        <f t="shared" si="1640"/>
        <v xml:space="preserve"> </v>
      </c>
      <c r="FB653" s="287"/>
      <c r="FC653" s="155"/>
      <c r="FD653" s="286"/>
    </row>
    <row r="654" spans="1:160" ht="15" customHeight="1">
      <c r="A654" s="361"/>
      <c r="B654" s="401"/>
      <c r="C654" s="385"/>
      <c r="D654" s="277"/>
      <c r="E654" s="11" t="str">
        <f t="shared" si="1594"/>
        <v>PM</v>
      </c>
      <c r="F654" s="156"/>
      <c r="G654" s="155" t="str">
        <f t="shared" si="1641"/>
        <v xml:space="preserve"> </v>
      </c>
      <c r="H654" s="287"/>
      <c r="I654" s="155"/>
      <c r="J654" s="286"/>
      <c r="K654" s="156"/>
      <c r="L654" s="155" t="str">
        <f t="shared" si="1638"/>
        <v xml:space="preserve"> </v>
      </c>
      <c r="M654" s="287"/>
      <c r="N654" s="155"/>
      <c r="O654" s="286"/>
      <c r="P654" s="156"/>
      <c r="Q654" s="155" t="str">
        <f t="shared" si="1638"/>
        <v xml:space="preserve"> </v>
      </c>
      <c r="R654" s="287"/>
      <c r="S654" s="155"/>
      <c r="T654" s="286"/>
      <c r="U654" s="156"/>
      <c r="V654" s="155" t="str">
        <f t="shared" si="1638"/>
        <v xml:space="preserve"> </v>
      </c>
      <c r="W654" s="287"/>
      <c r="X654" s="155"/>
      <c r="Y654" s="286"/>
      <c r="Z654" s="156"/>
      <c r="AA654" s="155" t="str">
        <f t="shared" si="1638"/>
        <v xml:space="preserve"> </v>
      </c>
      <c r="AB654" s="287"/>
      <c r="AC654" s="155"/>
      <c r="AD654" s="286"/>
      <c r="AE654" s="156"/>
      <c r="AF654" s="155" t="str">
        <f t="shared" si="1638"/>
        <v xml:space="preserve"> </v>
      </c>
      <c r="AG654" s="287"/>
      <c r="AH654" s="155"/>
      <c r="AI654" s="286"/>
      <c r="AJ654" s="156"/>
      <c r="AK654" s="155" t="str">
        <f t="shared" si="1638"/>
        <v xml:space="preserve"> </v>
      </c>
      <c r="AL654" s="287"/>
      <c r="AM654" s="155"/>
      <c r="AN654" s="286"/>
      <c r="AO654" s="156"/>
      <c r="AP654" s="155" t="str">
        <f t="shared" si="1638"/>
        <v xml:space="preserve"> </v>
      </c>
      <c r="AQ654" s="287"/>
      <c r="AR654" s="155"/>
      <c r="AS654" s="286"/>
      <c r="AT654" s="156"/>
      <c r="AU654" s="155" t="str">
        <f t="shared" si="1638"/>
        <v xml:space="preserve"> </v>
      </c>
      <c r="AV654" s="287"/>
      <c r="AW654" s="155"/>
      <c r="AX654" s="286"/>
      <c r="AY654" s="156"/>
      <c r="AZ654" s="155" t="str">
        <f t="shared" si="1638"/>
        <v xml:space="preserve"> </v>
      </c>
      <c r="BA654" s="287"/>
      <c r="BB654" s="155"/>
      <c r="BC654" s="286"/>
      <c r="BD654" s="156"/>
      <c r="BE654" s="155" t="str">
        <f t="shared" si="1638"/>
        <v xml:space="preserve"> </v>
      </c>
      <c r="BF654" s="287"/>
      <c r="BG654" s="155"/>
      <c r="BH654" s="286"/>
      <c r="BI654" s="156"/>
      <c r="BJ654" s="155" t="str">
        <f t="shared" si="1638"/>
        <v xml:space="preserve"> </v>
      </c>
      <c r="BK654" s="287"/>
      <c r="BL654" s="155"/>
      <c r="BM654" s="286"/>
      <c r="BN654" s="156"/>
      <c r="BO654" s="155" t="str">
        <f t="shared" si="1638"/>
        <v xml:space="preserve"> </v>
      </c>
      <c r="BP654" s="287"/>
      <c r="BQ654" s="155"/>
      <c r="BR654" s="286"/>
      <c r="BS654" s="156"/>
      <c r="BT654" s="155" t="str">
        <f t="shared" si="1638"/>
        <v xml:space="preserve"> </v>
      </c>
      <c r="BU654" s="287"/>
      <c r="BV654" s="155"/>
      <c r="BW654" s="286"/>
      <c r="BX654" s="156"/>
      <c r="BY654" s="155" t="str">
        <f t="shared" si="1639"/>
        <v xml:space="preserve"> </v>
      </c>
      <c r="BZ654" s="287"/>
      <c r="CA654" s="155"/>
      <c r="CB654" s="286"/>
      <c r="CC654" s="156"/>
      <c r="CD654" s="155" t="str">
        <f t="shared" si="1639"/>
        <v xml:space="preserve"> </v>
      </c>
      <c r="CE654" s="287"/>
      <c r="CF654" s="155"/>
      <c r="CG654" s="286"/>
      <c r="CH654" s="156"/>
      <c r="CI654" s="155" t="str">
        <f t="shared" si="1639"/>
        <v xml:space="preserve"> </v>
      </c>
      <c r="CJ654" s="287"/>
      <c r="CK654" s="155"/>
      <c r="CL654" s="286"/>
      <c r="CM654" s="156"/>
      <c r="CN654" s="155" t="str">
        <f t="shared" si="1639"/>
        <v xml:space="preserve"> </v>
      </c>
      <c r="CO654" s="287"/>
      <c r="CP654" s="155"/>
      <c r="CQ654" s="286"/>
      <c r="CR654" s="156"/>
      <c r="CS654" s="155" t="str">
        <f t="shared" si="1639"/>
        <v xml:space="preserve"> </v>
      </c>
      <c r="CT654" s="287"/>
      <c r="CU654" s="155"/>
      <c r="CV654" s="286"/>
      <c r="CW654" s="156"/>
      <c r="CX654" s="155" t="str">
        <f t="shared" si="1639"/>
        <v xml:space="preserve"> </v>
      </c>
      <c r="CY654" s="287"/>
      <c r="CZ654" s="155"/>
      <c r="DA654" s="286"/>
      <c r="DB654" s="156"/>
      <c r="DC654" s="155" t="str">
        <f t="shared" si="1639"/>
        <v xml:space="preserve"> </v>
      </c>
      <c r="DD654" s="287"/>
      <c r="DE654" s="155"/>
      <c r="DF654" s="286"/>
      <c r="DG654" s="156"/>
      <c r="DH654" s="155" t="str">
        <f t="shared" si="1639"/>
        <v xml:space="preserve"> </v>
      </c>
      <c r="DI654" s="287"/>
      <c r="DJ654" s="155"/>
      <c r="DK654" s="286"/>
      <c r="DL654" s="156"/>
      <c r="DM654" s="155" t="str">
        <f t="shared" si="1639"/>
        <v xml:space="preserve"> </v>
      </c>
      <c r="DN654" s="287"/>
      <c r="DO654" s="155"/>
      <c r="DP654" s="286"/>
      <c r="DQ654" s="156"/>
      <c r="DR654" s="155" t="str">
        <f t="shared" si="1639"/>
        <v xml:space="preserve"> </v>
      </c>
      <c r="DS654" s="287"/>
      <c r="DT654" s="155"/>
      <c r="DU654" s="286"/>
      <c r="DV654" s="156"/>
      <c r="DW654" s="155" t="str">
        <f t="shared" si="1639"/>
        <v xml:space="preserve"> </v>
      </c>
      <c r="DX654" s="287"/>
      <c r="DY654" s="155"/>
      <c r="DZ654" s="286"/>
      <c r="EA654" s="156"/>
      <c r="EB654" s="155" t="str">
        <f t="shared" si="1639"/>
        <v xml:space="preserve"> </v>
      </c>
      <c r="EC654" s="287"/>
      <c r="ED654" s="155"/>
      <c r="EE654" s="286"/>
      <c r="EF654" s="156"/>
      <c r="EG654" s="155" t="str">
        <f t="shared" si="1639"/>
        <v xml:space="preserve"> </v>
      </c>
      <c r="EH654" s="287"/>
      <c r="EI654" s="155"/>
      <c r="EJ654" s="286"/>
      <c r="EK654" s="156"/>
      <c r="EL654" s="155" t="str">
        <f t="shared" si="1640"/>
        <v xml:space="preserve"> </v>
      </c>
      <c r="EM654" s="287"/>
      <c r="EN654" s="155"/>
      <c r="EO654" s="286"/>
      <c r="EP654" s="156"/>
      <c r="EQ654" s="155" t="str">
        <f t="shared" si="1640"/>
        <v xml:space="preserve"> </v>
      </c>
      <c r="ER654" s="287"/>
      <c r="ES654" s="155"/>
      <c r="ET654" s="286"/>
      <c r="EU654" s="156"/>
      <c r="EV654" s="155" t="str">
        <f t="shared" si="1640"/>
        <v xml:space="preserve"> </v>
      </c>
      <c r="EW654" s="287"/>
      <c r="EX654" s="155"/>
      <c r="EY654" s="286"/>
      <c r="EZ654" s="156"/>
      <c r="FA654" s="155" t="str">
        <f t="shared" si="1640"/>
        <v xml:space="preserve"> </v>
      </c>
      <c r="FB654" s="287"/>
      <c r="FC654" s="155"/>
      <c r="FD654" s="286"/>
    </row>
    <row r="655" spans="1:160" ht="15" customHeight="1">
      <c r="A655" s="361">
        <f>IF($A653+1=8,1, $A653+1)</f>
        <v>5</v>
      </c>
      <c r="B655" s="401"/>
      <c r="C655" s="385">
        <f>C653+1</f>
        <v>43413</v>
      </c>
      <c r="D655" s="275" t="s">
        <v>78</v>
      </c>
      <c r="E655" s="11" t="str">
        <f t="shared" si="1594"/>
        <v>AM</v>
      </c>
      <c r="F655" s="156"/>
      <c r="G655" s="155" t="str">
        <f t="shared" si="1641"/>
        <v xml:space="preserve"> </v>
      </c>
      <c r="H655" s="287"/>
      <c r="I655" s="155"/>
      <c r="J655" s="286"/>
      <c r="K655" s="156"/>
      <c r="L655" s="155" t="str">
        <f t="shared" si="1638"/>
        <v xml:space="preserve"> </v>
      </c>
      <c r="M655" s="287"/>
      <c r="N655" s="155"/>
      <c r="O655" s="286"/>
      <c r="P655" s="156"/>
      <c r="Q655" s="155" t="str">
        <f t="shared" si="1638"/>
        <v xml:space="preserve"> </v>
      </c>
      <c r="R655" s="287"/>
      <c r="S655" s="155"/>
      <c r="T655" s="286"/>
      <c r="U655" s="156"/>
      <c r="V655" s="155" t="str">
        <f t="shared" si="1638"/>
        <v xml:space="preserve"> </v>
      </c>
      <c r="W655" s="287"/>
      <c r="X655" s="155"/>
      <c r="Y655" s="286"/>
      <c r="Z655" s="156"/>
      <c r="AA655" s="155" t="str">
        <f t="shared" si="1638"/>
        <v xml:space="preserve"> </v>
      </c>
      <c r="AB655" s="287"/>
      <c r="AC655" s="155"/>
      <c r="AD655" s="286"/>
      <c r="AE655" s="156"/>
      <c r="AF655" s="155" t="str">
        <f t="shared" si="1638"/>
        <v xml:space="preserve"> </v>
      </c>
      <c r="AG655" s="287"/>
      <c r="AH655" s="155"/>
      <c r="AI655" s="286"/>
      <c r="AJ655" s="156"/>
      <c r="AK655" s="155" t="str">
        <f t="shared" si="1638"/>
        <v xml:space="preserve"> </v>
      </c>
      <c r="AL655" s="287"/>
      <c r="AM655" s="155"/>
      <c r="AN655" s="286"/>
      <c r="AO655" s="156"/>
      <c r="AP655" s="155" t="str">
        <f t="shared" si="1638"/>
        <v xml:space="preserve"> </v>
      </c>
      <c r="AQ655" s="287"/>
      <c r="AR655" s="155"/>
      <c r="AS655" s="286"/>
      <c r="AT655" s="156"/>
      <c r="AU655" s="155" t="str">
        <f t="shared" si="1638"/>
        <v xml:space="preserve"> </v>
      </c>
      <c r="AV655" s="287"/>
      <c r="AW655" s="155"/>
      <c r="AX655" s="286"/>
      <c r="AY655" s="156"/>
      <c r="AZ655" s="155" t="str">
        <f t="shared" si="1638"/>
        <v xml:space="preserve"> </v>
      </c>
      <c r="BA655" s="287"/>
      <c r="BB655" s="155"/>
      <c r="BC655" s="286"/>
      <c r="BD655" s="156"/>
      <c r="BE655" s="155" t="str">
        <f t="shared" si="1638"/>
        <v xml:space="preserve"> </v>
      </c>
      <c r="BF655" s="287"/>
      <c r="BG655" s="155"/>
      <c r="BH655" s="286"/>
      <c r="BI655" s="156"/>
      <c r="BJ655" s="155" t="str">
        <f t="shared" si="1638"/>
        <v xml:space="preserve"> </v>
      </c>
      <c r="BK655" s="287"/>
      <c r="BL655" s="155"/>
      <c r="BM655" s="286"/>
      <c r="BN655" s="156"/>
      <c r="BO655" s="155" t="str">
        <f t="shared" si="1638"/>
        <v xml:space="preserve"> </v>
      </c>
      <c r="BP655" s="287"/>
      <c r="BQ655" s="155"/>
      <c r="BR655" s="286"/>
      <c r="BS655" s="156"/>
      <c r="BT655" s="155" t="str">
        <f t="shared" si="1638"/>
        <v xml:space="preserve"> </v>
      </c>
      <c r="BU655" s="287"/>
      <c r="BV655" s="155"/>
      <c r="BW655" s="286"/>
      <c r="BX655" s="156"/>
      <c r="BY655" s="155" t="str">
        <f t="shared" si="1639"/>
        <v xml:space="preserve"> </v>
      </c>
      <c r="BZ655" s="287"/>
      <c r="CA655" s="155"/>
      <c r="CB655" s="286"/>
      <c r="CC655" s="156"/>
      <c r="CD655" s="155" t="str">
        <f t="shared" si="1639"/>
        <v xml:space="preserve"> </v>
      </c>
      <c r="CE655" s="287"/>
      <c r="CF655" s="155"/>
      <c r="CG655" s="286"/>
      <c r="CH655" s="156"/>
      <c r="CI655" s="155" t="str">
        <f t="shared" si="1639"/>
        <v xml:space="preserve"> </v>
      </c>
      <c r="CJ655" s="287"/>
      <c r="CK655" s="155"/>
      <c r="CL655" s="286"/>
      <c r="CM655" s="156"/>
      <c r="CN655" s="155" t="str">
        <f t="shared" si="1639"/>
        <v xml:space="preserve"> </v>
      </c>
      <c r="CO655" s="287"/>
      <c r="CP655" s="155"/>
      <c r="CQ655" s="286"/>
      <c r="CR655" s="156"/>
      <c r="CS655" s="155" t="str">
        <f t="shared" si="1639"/>
        <v xml:space="preserve"> </v>
      </c>
      <c r="CT655" s="287"/>
      <c r="CU655" s="155"/>
      <c r="CV655" s="286"/>
      <c r="CW655" s="156"/>
      <c r="CX655" s="155" t="str">
        <f t="shared" si="1639"/>
        <v xml:space="preserve"> </v>
      </c>
      <c r="CY655" s="287"/>
      <c r="CZ655" s="155"/>
      <c r="DA655" s="286"/>
      <c r="DB655" s="156"/>
      <c r="DC655" s="155" t="str">
        <f t="shared" si="1639"/>
        <v xml:space="preserve"> </v>
      </c>
      <c r="DD655" s="287"/>
      <c r="DE655" s="155"/>
      <c r="DF655" s="286"/>
      <c r="DG655" s="156"/>
      <c r="DH655" s="155" t="str">
        <f t="shared" si="1639"/>
        <v xml:space="preserve"> </v>
      </c>
      <c r="DI655" s="287"/>
      <c r="DJ655" s="155"/>
      <c r="DK655" s="286"/>
      <c r="DL655" s="156"/>
      <c r="DM655" s="155" t="str">
        <f t="shared" si="1639"/>
        <v xml:space="preserve"> </v>
      </c>
      <c r="DN655" s="287"/>
      <c r="DO655" s="155"/>
      <c r="DP655" s="286"/>
      <c r="DQ655" s="156"/>
      <c r="DR655" s="155" t="str">
        <f t="shared" si="1639"/>
        <v xml:space="preserve"> </v>
      </c>
      <c r="DS655" s="287"/>
      <c r="DT655" s="155"/>
      <c r="DU655" s="286"/>
      <c r="DV655" s="156"/>
      <c r="DW655" s="155" t="str">
        <f t="shared" si="1639"/>
        <v xml:space="preserve"> </v>
      </c>
      <c r="DX655" s="287"/>
      <c r="DY655" s="155"/>
      <c r="DZ655" s="286"/>
      <c r="EA655" s="156"/>
      <c r="EB655" s="155" t="str">
        <f t="shared" si="1639"/>
        <v xml:space="preserve"> </v>
      </c>
      <c r="EC655" s="287"/>
      <c r="ED655" s="155"/>
      <c r="EE655" s="286"/>
      <c r="EF655" s="156"/>
      <c r="EG655" s="155" t="str">
        <f t="shared" si="1639"/>
        <v xml:space="preserve"> </v>
      </c>
      <c r="EH655" s="287"/>
      <c r="EI655" s="155"/>
      <c r="EJ655" s="286"/>
      <c r="EK655" s="156"/>
      <c r="EL655" s="155" t="str">
        <f t="shared" si="1640"/>
        <v xml:space="preserve"> </v>
      </c>
      <c r="EM655" s="287"/>
      <c r="EN655" s="155"/>
      <c r="EO655" s="286"/>
      <c r="EP655" s="156"/>
      <c r="EQ655" s="155" t="str">
        <f t="shared" si="1640"/>
        <v xml:space="preserve"> </v>
      </c>
      <c r="ER655" s="287"/>
      <c r="ES655" s="155"/>
      <c r="ET655" s="286"/>
      <c r="EU655" s="156"/>
      <c r="EV655" s="155" t="str">
        <f t="shared" si="1640"/>
        <v xml:space="preserve"> </v>
      </c>
      <c r="EW655" s="287"/>
      <c r="EX655" s="155"/>
      <c r="EY655" s="286"/>
      <c r="EZ655" s="156"/>
      <c r="FA655" s="155" t="str">
        <f t="shared" si="1640"/>
        <v xml:space="preserve"> </v>
      </c>
      <c r="FB655" s="287"/>
      <c r="FC655" s="155"/>
      <c r="FD655" s="286"/>
    </row>
    <row r="656" spans="1:160" ht="15" customHeight="1">
      <c r="A656" s="361"/>
      <c r="B656" s="401"/>
      <c r="C656" s="385"/>
      <c r="D656" s="277"/>
      <c r="E656" s="11" t="str">
        <f t="shared" si="1594"/>
        <v>PM</v>
      </c>
      <c r="F656" s="156"/>
      <c r="G656" s="155" t="str">
        <f t="shared" si="1641"/>
        <v xml:space="preserve"> </v>
      </c>
      <c r="H656" s="287"/>
      <c r="I656" s="155"/>
      <c r="J656" s="286"/>
      <c r="K656" s="156"/>
      <c r="L656" s="155" t="str">
        <f t="shared" si="1638"/>
        <v xml:space="preserve"> </v>
      </c>
      <c r="M656" s="287"/>
      <c r="N656" s="155"/>
      <c r="O656" s="286"/>
      <c r="P656" s="156"/>
      <c r="Q656" s="155" t="str">
        <f t="shared" si="1638"/>
        <v xml:space="preserve"> </v>
      </c>
      <c r="R656" s="287"/>
      <c r="S656" s="155"/>
      <c r="T656" s="286"/>
      <c r="U656" s="156"/>
      <c r="V656" s="155" t="str">
        <f t="shared" si="1638"/>
        <v xml:space="preserve"> </v>
      </c>
      <c r="W656" s="287"/>
      <c r="X656" s="155"/>
      <c r="Y656" s="286"/>
      <c r="Z656" s="156"/>
      <c r="AA656" s="155" t="str">
        <f t="shared" si="1638"/>
        <v xml:space="preserve"> </v>
      </c>
      <c r="AB656" s="287"/>
      <c r="AC656" s="155"/>
      <c r="AD656" s="286"/>
      <c r="AE656" s="156"/>
      <c r="AF656" s="155" t="str">
        <f t="shared" si="1638"/>
        <v xml:space="preserve"> </v>
      </c>
      <c r="AG656" s="287"/>
      <c r="AH656" s="155"/>
      <c r="AI656" s="286"/>
      <c r="AJ656" s="156"/>
      <c r="AK656" s="155" t="str">
        <f t="shared" si="1638"/>
        <v xml:space="preserve"> </v>
      </c>
      <c r="AL656" s="287"/>
      <c r="AM656" s="155"/>
      <c r="AN656" s="286"/>
      <c r="AO656" s="156"/>
      <c r="AP656" s="155" t="str">
        <f t="shared" si="1638"/>
        <v xml:space="preserve"> </v>
      </c>
      <c r="AQ656" s="287"/>
      <c r="AR656" s="155"/>
      <c r="AS656" s="286"/>
      <c r="AT656" s="156"/>
      <c r="AU656" s="155" t="str">
        <f t="shared" si="1638"/>
        <v xml:space="preserve"> </v>
      </c>
      <c r="AV656" s="287"/>
      <c r="AW656" s="155"/>
      <c r="AX656" s="286"/>
      <c r="AY656" s="156"/>
      <c r="AZ656" s="155" t="str">
        <f t="shared" si="1638"/>
        <v xml:space="preserve"> </v>
      </c>
      <c r="BA656" s="287"/>
      <c r="BB656" s="155"/>
      <c r="BC656" s="286"/>
      <c r="BD656" s="156"/>
      <c r="BE656" s="155" t="str">
        <f t="shared" si="1638"/>
        <v xml:space="preserve"> </v>
      </c>
      <c r="BF656" s="287"/>
      <c r="BG656" s="155"/>
      <c r="BH656" s="286"/>
      <c r="BI656" s="156"/>
      <c r="BJ656" s="155" t="str">
        <f t="shared" si="1638"/>
        <v xml:space="preserve"> </v>
      </c>
      <c r="BK656" s="287"/>
      <c r="BL656" s="155"/>
      <c r="BM656" s="286"/>
      <c r="BN656" s="156"/>
      <c r="BO656" s="155" t="str">
        <f t="shared" si="1638"/>
        <v xml:space="preserve"> </v>
      </c>
      <c r="BP656" s="287"/>
      <c r="BQ656" s="155"/>
      <c r="BR656" s="286"/>
      <c r="BS656" s="156"/>
      <c r="BT656" s="155" t="str">
        <f t="shared" si="1638"/>
        <v xml:space="preserve"> </v>
      </c>
      <c r="BU656" s="287"/>
      <c r="BV656" s="155"/>
      <c r="BW656" s="286"/>
      <c r="BX656" s="156"/>
      <c r="BY656" s="155" t="str">
        <f t="shared" si="1639"/>
        <v xml:space="preserve"> </v>
      </c>
      <c r="BZ656" s="287"/>
      <c r="CA656" s="155"/>
      <c r="CB656" s="286"/>
      <c r="CC656" s="156"/>
      <c r="CD656" s="155" t="str">
        <f t="shared" si="1639"/>
        <v xml:space="preserve"> </v>
      </c>
      <c r="CE656" s="287"/>
      <c r="CF656" s="155"/>
      <c r="CG656" s="286"/>
      <c r="CH656" s="156"/>
      <c r="CI656" s="155" t="str">
        <f t="shared" si="1639"/>
        <v xml:space="preserve"> </v>
      </c>
      <c r="CJ656" s="287"/>
      <c r="CK656" s="155"/>
      <c r="CL656" s="286"/>
      <c r="CM656" s="156"/>
      <c r="CN656" s="155" t="str">
        <f t="shared" si="1639"/>
        <v xml:space="preserve"> </v>
      </c>
      <c r="CO656" s="287"/>
      <c r="CP656" s="155"/>
      <c r="CQ656" s="286"/>
      <c r="CR656" s="156"/>
      <c r="CS656" s="155" t="str">
        <f t="shared" si="1639"/>
        <v xml:space="preserve"> </v>
      </c>
      <c r="CT656" s="287"/>
      <c r="CU656" s="155"/>
      <c r="CV656" s="286"/>
      <c r="CW656" s="156"/>
      <c r="CX656" s="155" t="str">
        <f t="shared" si="1639"/>
        <v xml:space="preserve"> </v>
      </c>
      <c r="CY656" s="287"/>
      <c r="CZ656" s="155"/>
      <c r="DA656" s="286"/>
      <c r="DB656" s="156"/>
      <c r="DC656" s="155" t="str">
        <f t="shared" si="1639"/>
        <v xml:space="preserve"> </v>
      </c>
      <c r="DD656" s="287"/>
      <c r="DE656" s="155"/>
      <c r="DF656" s="286"/>
      <c r="DG656" s="156"/>
      <c r="DH656" s="155" t="str">
        <f t="shared" si="1639"/>
        <v xml:space="preserve"> </v>
      </c>
      <c r="DI656" s="287"/>
      <c r="DJ656" s="155"/>
      <c r="DK656" s="286"/>
      <c r="DL656" s="156"/>
      <c r="DM656" s="155" t="str">
        <f t="shared" si="1639"/>
        <v xml:space="preserve"> </v>
      </c>
      <c r="DN656" s="287"/>
      <c r="DO656" s="155"/>
      <c r="DP656" s="286"/>
      <c r="DQ656" s="156"/>
      <c r="DR656" s="155" t="str">
        <f t="shared" si="1639"/>
        <v xml:space="preserve"> </v>
      </c>
      <c r="DS656" s="287"/>
      <c r="DT656" s="155"/>
      <c r="DU656" s="286"/>
      <c r="DV656" s="156"/>
      <c r="DW656" s="155" t="str">
        <f t="shared" si="1639"/>
        <v xml:space="preserve"> </v>
      </c>
      <c r="DX656" s="287"/>
      <c r="DY656" s="155"/>
      <c r="DZ656" s="286"/>
      <c r="EA656" s="156"/>
      <c r="EB656" s="155" t="str">
        <f t="shared" si="1639"/>
        <v xml:space="preserve"> </v>
      </c>
      <c r="EC656" s="287"/>
      <c r="ED656" s="155"/>
      <c r="EE656" s="286"/>
      <c r="EF656" s="156"/>
      <c r="EG656" s="155" t="str">
        <f t="shared" si="1639"/>
        <v xml:space="preserve"> </v>
      </c>
      <c r="EH656" s="287"/>
      <c r="EI656" s="155"/>
      <c r="EJ656" s="286"/>
      <c r="EK656" s="156"/>
      <c r="EL656" s="155" t="str">
        <f t="shared" si="1640"/>
        <v xml:space="preserve"> </v>
      </c>
      <c r="EM656" s="287"/>
      <c r="EN656" s="155"/>
      <c r="EO656" s="286"/>
      <c r="EP656" s="156"/>
      <c r="EQ656" s="155" t="str">
        <f t="shared" si="1640"/>
        <v xml:space="preserve"> </v>
      </c>
      <c r="ER656" s="287"/>
      <c r="ES656" s="155"/>
      <c r="ET656" s="286"/>
      <c r="EU656" s="156"/>
      <c r="EV656" s="155" t="str">
        <f t="shared" si="1640"/>
        <v xml:space="preserve"> </v>
      </c>
      <c r="EW656" s="287"/>
      <c r="EX656" s="155"/>
      <c r="EY656" s="286"/>
      <c r="EZ656" s="156"/>
      <c r="FA656" s="155" t="str">
        <f t="shared" si="1640"/>
        <v xml:space="preserve"> </v>
      </c>
      <c r="FB656" s="287"/>
      <c r="FC656" s="155"/>
      <c r="FD656" s="286"/>
    </row>
    <row r="657" spans="1:160" ht="15" customHeight="1">
      <c r="A657" s="360">
        <f>IF($A655+1=8,1, $A655+1)</f>
        <v>6</v>
      </c>
      <c r="B657" s="402"/>
      <c r="C657" s="386">
        <f>C655+1</f>
        <v>43414</v>
      </c>
      <c r="D657" s="278" t="s">
        <v>79</v>
      </c>
      <c r="E657" s="221" t="str">
        <f t="shared" si="1594"/>
        <v>AM</v>
      </c>
      <c r="F657" s="222"/>
      <c r="G657" s="217" t="str">
        <f t="shared" si="1641"/>
        <v xml:space="preserve"> </v>
      </c>
      <c r="H657" s="288"/>
      <c r="I657" s="217"/>
      <c r="J657" s="285"/>
      <c r="K657" s="222"/>
      <c r="L657" s="217" t="str">
        <f t="shared" ref="L657:BT672" si="1642">IF(K657="Absent",0," ")</f>
        <v xml:space="preserve"> </v>
      </c>
      <c r="M657" s="288"/>
      <c r="N657" s="217"/>
      <c r="O657" s="285"/>
      <c r="P657" s="222"/>
      <c r="Q657" s="217" t="str">
        <f t="shared" si="1642"/>
        <v xml:space="preserve"> </v>
      </c>
      <c r="R657" s="288"/>
      <c r="S657" s="217"/>
      <c r="T657" s="285"/>
      <c r="U657" s="222"/>
      <c r="V657" s="217" t="str">
        <f t="shared" si="1642"/>
        <v xml:space="preserve"> </v>
      </c>
      <c r="W657" s="288"/>
      <c r="X657" s="217"/>
      <c r="Y657" s="285"/>
      <c r="Z657" s="222"/>
      <c r="AA657" s="217" t="str">
        <f t="shared" si="1642"/>
        <v xml:space="preserve"> </v>
      </c>
      <c r="AB657" s="288"/>
      <c r="AC657" s="217"/>
      <c r="AD657" s="285"/>
      <c r="AE657" s="222"/>
      <c r="AF657" s="217" t="str">
        <f t="shared" si="1642"/>
        <v xml:space="preserve"> </v>
      </c>
      <c r="AG657" s="288"/>
      <c r="AH657" s="217"/>
      <c r="AI657" s="285"/>
      <c r="AJ657" s="222"/>
      <c r="AK657" s="217" t="str">
        <f t="shared" si="1642"/>
        <v xml:space="preserve"> </v>
      </c>
      <c r="AL657" s="288"/>
      <c r="AM657" s="217"/>
      <c r="AN657" s="285"/>
      <c r="AO657" s="222"/>
      <c r="AP657" s="217" t="str">
        <f t="shared" si="1642"/>
        <v xml:space="preserve"> </v>
      </c>
      <c r="AQ657" s="288"/>
      <c r="AR657" s="217"/>
      <c r="AS657" s="285"/>
      <c r="AT657" s="222"/>
      <c r="AU657" s="217" t="str">
        <f t="shared" si="1642"/>
        <v xml:space="preserve"> </v>
      </c>
      <c r="AV657" s="288"/>
      <c r="AW657" s="217"/>
      <c r="AX657" s="285"/>
      <c r="AY657" s="222"/>
      <c r="AZ657" s="217" t="str">
        <f t="shared" si="1642"/>
        <v xml:space="preserve"> </v>
      </c>
      <c r="BA657" s="288"/>
      <c r="BB657" s="217"/>
      <c r="BC657" s="285"/>
      <c r="BD657" s="222"/>
      <c r="BE657" s="217" t="str">
        <f t="shared" si="1642"/>
        <v xml:space="preserve"> </v>
      </c>
      <c r="BF657" s="288"/>
      <c r="BG657" s="217"/>
      <c r="BH657" s="285"/>
      <c r="BI657" s="222"/>
      <c r="BJ657" s="217" t="str">
        <f t="shared" si="1642"/>
        <v xml:space="preserve"> </v>
      </c>
      <c r="BK657" s="288"/>
      <c r="BL657" s="217"/>
      <c r="BM657" s="285"/>
      <c r="BN657" s="222"/>
      <c r="BO657" s="217" t="str">
        <f t="shared" si="1642"/>
        <v xml:space="preserve"> </v>
      </c>
      <c r="BP657" s="288"/>
      <c r="BQ657" s="217"/>
      <c r="BR657" s="285"/>
      <c r="BS657" s="222"/>
      <c r="BT657" s="217" t="str">
        <f t="shared" si="1642"/>
        <v xml:space="preserve"> </v>
      </c>
      <c r="BU657" s="288"/>
      <c r="BV657" s="217"/>
      <c r="BW657" s="285"/>
      <c r="BX657" s="222"/>
      <c r="BY657" s="217" t="str">
        <f t="shared" ref="BY657:EG672" si="1643">IF(BX657="Absent",0," ")</f>
        <v xml:space="preserve"> </v>
      </c>
      <c r="BZ657" s="288"/>
      <c r="CA657" s="217"/>
      <c r="CB657" s="285"/>
      <c r="CC657" s="222"/>
      <c r="CD657" s="217" t="str">
        <f t="shared" si="1643"/>
        <v xml:space="preserve"> </v>
      </c>
      <c r="CE657" s="288"/>
      <c r="CF657" s="217"/>
      <c r="CG657" s="285"/>
      <c r="CH657" s="222"/>
      <c r="CI657" s="217" t="str">
        <f t="shared" si="1643"/>
        <v xml:space="preserve"> </v>
      </c>
      <c r="CJ657" s="288"/>
      <c r="CK657" s="217"/>
      <c r="CL657" s="285"/>
      <c r="CM657" s="222"/>
      <c r="CN657" s="217" t="str">
        <f t="shared" si="1643"/>
        <v xml:space="preserve"> </v>
      </c>
      <c r="CO657" s="288"/>
      <c r="CP657" s="217"/>
      <c r="CQ657" s="285"/>
      <c r="CR657" s="222"/>
      <c r="CS657" s="217" t="str">
        <f t="shared" si="1643"/>
        <v xml:space="preserve"> </v>
      </c>
      <c r="CT657" s="288"/>
      <c r="CU657" s="217"/>
      <c r="CV657" s="285"/>
      <c r="CW657" s="222"/>
      <c r="CX657" s="217" t="str">
        <f t="shared" si="1643"/>
        <v xml:space="preserve"> </v>
      </c>
      <c r="CY657" s="288"/>
      <c r="CZ657" s="217"/>
      <c r="DA657" s="285"/>
      <c r="DB657" s="222"/>
      <c r="DC657" s="217" t="str">
        <f t="shared" si="1643"/>
        <v xml:space="preserve"> </v>
      </c>
      <c r="DD657" s="288"/>
      <c r="DE657" s="217"/>
      <c r="DF657" s="285"/>
      <c r="DG657" s="222"/>
      <c r="DH657" s="217" t="str">
        <f t="shared" si="1643"/>
        <v xml:space="preserve"> </v>
      </c>
      <c r="DI657" s="288"/>
      <c r="DJ657" s="217"/>
      <c r="DK657" s="285"/>
      <c r="DL657" s="222"/>
      <c r="DM657" s="217" t="str">
        <f t="shared" si="1643"/>
        <v xml:space="preserve"> </v>
      </c>
      <c r="DN657" s="288"/>
      <c r="DO657" s="217"/>
      <c r="DP657" s="285"/>
      <c r="DQ657" s="222"/>
      <c r="DR657" s="217" t="str">
        <f t="shared" si="1643"/>
        <v xml:space="preserve"> </v>
      </c>
      <c r="DS657" s="288"/>
      <c r="DT657" s="217"/>
      <c r="DU657" s="285"/>
      <c r="DV657" s="222"/>
      <c r="DW657" s="217" t="str">
        <f t="shared" si="1643"/>
        <v xml:space="preserve"> </v>
      </c>
      <c r="DX657" s="288"/>
      <c r="DY657" s="217"/>
      <c r="DZ657" s="285"/>
      <c r="EA657" s="222"/>
      <c r="EB657" s="217" t="str">
        <f t="shared" si="1643"/>
        <v xml:space="preserve"> </v>
      </c>
      <c r="EC657" s="288"/>
      <c r="ED657" s="217"/>
      <c r="EE657" s="285"/>
      <c r="EF657" s="222"/>
      <c r="EG657" s="217" t="str">
        <f t="shared" si="1643"/>
        <v xml:space="preserve"> </v>
      </c>
      <c r="EH657" s="288"/>
      <c r="EI657" s="217"/>
      <c r="EJ657" s="285"/>
      <c r="EK657" s="222"/>
      <c r="EL657" s="217" t="str">
        <f t="shared" ref="EL657:FA672" si="1644">IF(EK657="Absent",0," ")</f>
        <v xml:space="preserve"> </v>
      </c>
      <c r="EM657" s="288"/>
      <c r="EN657" s="217"/>
      <c r="EO657" s="285"/>
      <c r="EP657" s="222"/>
      <c r="EQ657" s="217" t="str">
        <f t="shared" si="1644"/>
        <v xml:space="preserve"> </v>
      </c>
      <c r="ER657" s="288"/>
      <c r="ES657" s="217"/>
      <c r="ET657" s="285"/>
      <c r="EU657" s="222"/>
      <c r="EV657" s="217" t="str">
        <f t="shared" si="1644"/>
        <v xml:space="preserve"> </v>
      </c>
      <c r="EW657" s="288"/>
      <c r="EX657" s="217"/>
      <c r="EY657" s="285"/>
      <c r="EZ657" s="222"/>
      <c r="FA657" s="217" t="str">
        <f t="shared" si="1644"/>
        <v xml:space="preserve"> </v>
      </c>
      <c r="FB657" s="288"/>
      <c r="FC657" s="217"/>
      <c r="FD657" s="285"/>
    </row>
    <row r="658" spans="1:160" ht="15" customHeight="1">
      <c r="A658" s="360"/>
      <c r="B658" s="402"/>
      <c r="C658" s="386"/>
      <c r="D658" s="279"/>
      <c r="E658" s="221" t="str">
        <f t="shared" si="1594"/>
        <v>PM</v>
      </c>
      <c r="F658" s="222"/>
      <c r="G658" s="217" t="str">
        <f t="shared" si="1641"/>
        <v xml:space="preserve"> </v>
      </c>
      <c r="H658" s="288"/>
      <c r="I658" s="217"/>
      <c r="J658" s="285"/>
      <c r="K658" s="222"/>
      <c r="L658" s="217" t="str">
        <f t="shared" si="1642"/>
        <v xml:space="preserve"> </v>
      </c>
      <c r="M658" s="288"/>
      <c r="N658" s="217"/>
      <c r="O658" s="285"/>
      <c r="P658" s="222"/>
      <c r="Q658" s="217" t="str">
        <f t="shared" si="1642"/>
        <v xml:space="preserve"> </v>
      </c>
      <c r="R658" s="288"/>
      <c r="S658" s="217"/>
      <c r="T658" s="285"/>
      <c r="U658" s="222"/>
      <c r="V658" s="217" t="str">
        <f t="shared" si="1642"/>
        <v xml:space="preserve"> </v>
      </c>
      <c r="W658" s="288"/>
      <c r="X658" s="217"/>
      <c r="Y658" s="285"/>
      <c r="Z658" s="222"/>
      <c r="AA658" s="217" t="str">
        <f t="shared" si="1642"/>
        <v xml:space="preserve"> </v>
      </c>
      <c r="AB658" s="288"/>
      <c r="AC658" s="217"/>
      <c r="AD658" s="285"/>
      <c r="AE658" s="222"/>
      <c r="AF658" s="217" t="str">
        <f t="shared" si="1642"/>
        <v xml:space="preserve"> </v>
      </c>
      <c r="AG658" s="288"/>
      <c r="AH658" s="217"/>
      <c r="AI658" s="285"/>
      <c r="AJ658" s="222"/>
      <c r="AK658" s="217" t="str">
        <f t="shared" si="1642"/>
        <v xml:space="preserve"> </v>
      </c>
      <c r="AL658" s="288"/>
      <c r="AM658" s="217"/>
      <c r="AN658" s="285"/>
      <c r="AO658" s="222"/>
      <c r="AP658" s="217" t="str">
        <f t="shared" si="1642"/>
        <v xml:space="preserve"> </v>
      </c>
      <c r="AQ658" s="288"/>
      <c r="AR658" s="217"/>
      <c r="AS658" s="285"/>
      <c r="AT658" s="222"/>
      <c r="AU658" s="217" t="str">
        <f t="shared" si="1642"/>
        <v xml:space="preserve"> </v>
      </c>
      <c r="AV658" s="288"/>
      <c r="AW658" s="217"/>
      <c r="AX658" s="285"/>
      <c r="AY658" s="222"/>
      <c r="AZ658" s="217" t="str">
        <f t="shared" si="1642"/>
        <v xml:space="preserve"> </v>
      </c>
      <c r="BA658" s="288"/>
      <c r="BB658" s="217"/>
      <c r="BC658" s="285"/>
      <c r="BD658" s="222"/>
      <c r="BE658" s="217" t="str">
        <f t="shared" si="1642"/>
        <v xml:space="preserve"> </v>
      </c>
      <c r="BF658" s="288"/>
      <c r="BG658" s="217"/>
      <c r="BH658" s="285"/>
      <c r="BI658" s="222"/>
      <c r="BJ658" s="217" t="str">
        <f t="shared" si="1642"/>
        <v xml:space="preserve"> </v>
      </c>
      <c r="BK658" s="288"/>
      <c r="BL658" s="217"/>
      <c r="BM658" s="285"/>
      <c r="BN658" s="222"/>
      <c r="BO658" s="217" t="str">
        <f t="shared" si="1642"/>
        <v xml:space="preserve"> </v>
      </c>
      <c r="BP658" s="288"/>
      <c r="BQ658" s="217"/>
      <c r="BR658" s="285"/>
      <c r="BS658" s="222"/>
      <c r="BT658" s="217" t="str">
        <f t="shared" si="1642"/>
        <v xml:space="preserve"> </v>
      </c>
      <c r="BU658" s="288"/>
      <c r="BV658" s="217"/>
      <c r="BW658" s="285"/>
      <c r="BX658" s="222"/>
      <c r="BY658" s="217" t="str">
        <f t="shared" si="1643"/>
        <v xml:space="preserve"> </v>
      </c>
      <c r="BZ658" s="288"/>
      <c r="CA658" s="217"/>
      <c r="CB658" s="285"/>
      <c r="CC658" s="222"/>
      <c r="CD658" s="217" t="str">
        <f t="shared" si="1643"/>
        <v xml:space="preserve"> </v>
      </c>
      <c r="CE658" s="288"/>
      <c r="CF658" s="217"/>
      <c r="CG658" s="285"/>
      <c r="CH658" s="222"/>
      <c r="CI658" s="217" t="str">
        <f t="shared" si="1643"/>
        <v xml:space="preserve"> </v>
      </c>
      <c r="CJ658" s="288"/>
      <c r="CK658" s="217"/>
      <c r="CL658" s="285"/>
      <c r="CM658" s="222"/>
      <c r="CN658" s="217" t="str">
        <f t="shared" si="1643"/>
        <v xml:space="preserve"> </v>
      </c>
      <c r="CO658" s="288"/>
      <c r="CP658" s="217"/>
      <c r="CQ658" s="285"/>
      <c r="CR658" s="222"/>
      <c r="CS658" s="217" t="str">
        <f t="shared" si="1643"/>
        <v xml:space="preserve"> </v>
      </c>
      <c r="CT658" s="288"/>
      <c r="CU658" s="217"/>
      <c r="CV658" s="285"/>
      <c r="CW658" s="222"/>
      <c r="CX658" s="217" t="str">
        <f t="shared" si="1643"/>
        <v xml:space="preserve"> </v>
      </c>
      <c r="CY658" s="288"/>
      <c r="CZ658" s="217"/>
      <c r="DA658" s="285"/>
      <c r="DB658" s="222"/>
      <c r="DC658" s="217" t="str">
        <f t="shared" si="1643"/>
        <v xml:space="preserve"> </v>
      </c>
      <c r="DD658" s="288"/>
      <c r="DE658" s="217"/>
      <c r="DF658" s="285"/>
      <c r="DG658" s="222"/>
      <c r="DH658" s="217" t="str">
        <f t="shared" si="1643"/>
        <v xml:space="preserve"> </v>
      </c>
      <c r="DI658" s="288"/>
      <c r="DJ658" s="217"/>
      <c r="DK658" s="285"/>
      <c r="DL658" s="222"/>
      <c r="DM658" s="217" t="str">
        <f t="shared" si="1643"/>
        <v xml:space="preserve"> </v>
      </c>
      <c r="DN658" s="288"/>
      <c r="DO658" s="217"/>
      <c r="DP658" s="285"/>
      <c r="DQ658" s="222"/>
      <c r="DR658" s="217" t="str">
        <f t="shared" si="1643"/>
        <v xml:space="preserve"> </v>
      </c>
      <c r="DS658" s="288"/>
      <c r="DT658" s="217"/>
      <c r="DU658" s="285"/>
      <c r="DV658" s="222"/>
      <c r="DW658" s="217" t="str">
        <f t="shared" si="1643"/>
        <v xml:space="preserve"> </v>
      </c>
      <c r="DX658" s="288"/>
      <c r="DY658" s="217"/>
      <c r="DZ658" s="285"/>
      <c r="EA658" s="222"/>
      <c r="EB658" s="217" t="str">
        <f t="shared" si="1643"/>
        <v xml:space="preserve"> </v>
      </c>
      <c r="EC658" s="288"/>
      <c r="ED658" s="217"/>
      <c r="EE658" s="285"/>
      <c r="EF658" s="222"/>
      <c r="EG658" s="217" t="str">
        <f t="shared" si="1643"/>
        <v xml:space="preserve"> </v>
      </c>
      <c r="EH658" s="288"/>
      <c r="EI658" s="217"/>
      <c r="EJ658" s="285"/>
      <c r="EK658" s="222"/>
      <c r="EL658" s="217" t="str">
        <f t="shared" si="1644"/>
        <v xml:space="preserve"> </v>
      </c>
      <c r="EM658" s="288"/>
      <c r="EN658" s="217"/>
      <c r="EO658" s="285"/>
      <c r="EP658" s="222"/>
      <c r="EQ658" s="217" t="str">
        <f t="shared" si="1644"/>
        <v xml:space="preserve"> </v>
      </c>
      <c r="ER658" s="288"/>
      <c r="ES658" s="217"/>
      <c r="ET658" s="285"/>
      <c r="EU658" s="222"/>
      <c r="EV658" s="217" t="str">
        <f t="shared" si="1644"/>
        <v xml:space="preserve"> </v>
      </c>
      <c r="EW658" s="288"/>
      <c r="EX658" s="217"/>
      <c r="EY658" s="285"/>
      <c r="EZ658" s="222"/>
      <c r="FA658" s="217" t="str">
        <f t="shared" si="1644"/>
        <v xml:space="preserve"> </v>
      </c>
      <c r="FB658" s="288"/>
      <c r="FC658" s="217"/>
      <c r="FD658" s="285"/>
    </row>
    <row r="659" spans="1:160" ht="15" customHeight="1">
      <c r="A659" s="360">
        <f>IF($A657+1=8,1, $A657+1)</f>
        <v>7</v>
      </c>
      <c r="B659" s="402"/>
      <c r="C659" s="386">
        <f>C657+1</f>
        <v>43415</v>
      </c>
      <c r="D659" s="278" t="s">
        <v>80</v>
      </c>
      <c r="E659" s="221" t="str">
        <f t="shared" ref="E659:E723" si="1645">IF(E658="AM","PM","AM")</f>
        <v>AM</v>
      </c>
      <c r="F659" s="222"/>
      <c r="G659" s="217" t="str">
        <f t="shared" si="1641"/>
        <v xml:space="preserve"> </v>
      </c>
      <c r="H659" s="288"/>
      <c r="I659" s="217"/>
      <c r="J659" s="285"/>
      <c r="K659" s="222"/>
      <c r="L659" s="217" t="str">
        <f t="shared" si="1642"/>
        <v xml:space="preserve"> </v>
      </c>
      <c r="M659" s="288"/>
      <c r="N659" s="217"/>
      <c r="O659" s="285"/>
      <c r="P659" s="222"/>
      <c r="Q659" s="217" t="str">
        <f t="shared" si="1642"/>
        <v xml:space="preserve"> </v>
      </c>
      <c r="R659" s="288"/>
      <c r="S659" s="217"/>
      <c r="T659" s="285"/>
      <c r="U659" s="222"/>
      <c r="V659" s="217" t="str">
        <f t="shared" si="1642"/>
        <v xml:space="preserve"> </v>
      </c>
      <c r="W659" s="288"/>
      <c r="X659" s="217"/>
      <c r="Y659" s="285"/>
      <c r="Z659" s="222"/>
      <c r="AA659" s="217" t="str">
        <f t="shared" si="1642"/>
        <v xml:space="preserve"> </v>
      </c>
      <c r="AB659" s="288"/>
      <c r="AC659" s="217"/>
      <c r="AD659" s="285"/>
      <c r="AE659" s="222"/>
      <c r="AF659" s="217" t="str">
        <f t="shared" si="1642"/>
        <v xml:space="preserve"> </v>
      </c>
      <c r="AG659" s="288"/>
      <c r="AH659" s="217"/>
      <c r="AI659" s="285"/>
      <c r="AJ659" s="222"/>
      <c r="AK659" s="217" t="str">
        <f t="shared" si="1642"/>
        <v xml:space="preserve"> </v>
      </c>
      <c r="AL659" s="288"/>
      <c r="AM659" s="217"/>
      <c r="AN659" s="285"/>
      <c r="AO659" s="222"/>
      <c r="AP659" s="217" t="str">
        <f t="shared" si="1642"/>
        <v xml:space="preserve"> </v>
      </c>
      <c r="AQ659" s="288"/>
      <c r="AR659" s="217"/>
      <c r="AS659" s="285"/>
      <c r="AT659" s="222"/>
      <c r="AU659" s="217" t="str">
        <f t="shared" si="1642"/>
        <v xml:space="preserve"> </v>
      </c>
      <c r="AV659" s="288"/>
      <c r="AW659" s="217"/>
      <c r="AX659" s="285"/>
      <c r="AY659" s="222"/>
      <c r="AZ659" s="217" t="str">
        <f t="shared" si="1642"/>
        <v xml:space="preserve"> </v>
      </c>
      <c r="BA659" s="288"/>
      <c r="BB659" s="217"/>
      <c r="BC659" s="285"/>
      <c r="BD659" s="222"/>
      <c r="BE659" s="217" t="str">
        <f t="shared" si="1642"/>
        <v xml:space="preserve"> </v>
      </c>
      <c r="BF659" s="288"/>
      <c r="BG659" s="217"/>
      <c r="BH659" s="285"/>
      <c r="BI659" s="222"/>
      <c r="BJ659" s="217" t="str">
        <f t="shared" si="1642"/>
        <v xml:space="preserve"> </v>
      </c>
      <c r="BK659" s="288"/>
      <c r="BL659" s="217"/>
      <c r="BM659" s="285"/>
      <c r="BN659" s="222"/>
      <c r="BO659" s="217" t="str">
        <f t="shared" si="1642"/>
        <v xml:space="preserve"> </v>
      </c>
      <c r="BP659" s="288"/>
      <c r="BQ659" s="217"/>
      <c r="BR659" s="285"/>
      <c r="BS659" s="222"/>
      <c r="BT659" s="217" t="str">
        <f t="shared" si="1642"/>
        <v xml:space="preserve"> </v>
      </c>
      <c r="BU659" s="288"/>
      <c r="BV659" s="217"/>
      <c r="BW659" s="285"/>
      <c r="BX659" s="222"/>
      <c r="BY659" s="217" t="str">
        <f t="shared" si="1643"/>
        <v xml:space="preserve"> </v>
      </c>
      <c r="BZ659" s="288"/>
      <c r="CA659" s="217"/>
      <c r="CB659" s="285"/>
      <c r="CC659" s="222"/>
      <c r="CD659" s="217" t="str">
        <f t="shared" si="1643"/>
        <v xml:space="preserve"> </v>
      </c>
      <c r="CE659" s="288"/>
      <c r="CF659" s="217"/>
      <c r="CG659" s="285"/>
      <c r="CH659" s="222"/>
      <c r="CI659" s="217" t="str">
        <f t="shared" si="1643"/>
        <v xml:space="preserve"> </v>
      </c>
      <c r="CJ659" s="288"/>
      <c r="CK659" s="217"/>
      <c r="CL659" s="285"/>
      <c r="CM659" s="222"/>
      <c r="CN659" s="217" t="str">
        <f t="shared" si="1643"/>
        <v xml:space="preserve"> </v>
      </c>
      <c r="CO659" s="288"/>
      <c r="CP659" s="217"/>
      <c r="CQ659" s="285"/>
      <c r="CR659" s="222"/>
      <c r="CS659" s="217" t="str">
        <f t="shared" si="1643"/>
        <v xml:space="preserve"> </v>
      </c>
      <c r="CT659" s="288"/>
      <c r="CU659" s="217"/>
      <c r="CV659" s="285"/>
      <c r="CW659" s="222"/>
      <c r="CX659" s="217" t="str">
        <f t="shared" si="1643"/>
        <v xml:space="preserve"> </v>
      </c>
      <c r="CY659" s="288"/>
      <c r="CZ659" s="217"/>
      <c r="DA659" s="285"/>
      <c r="DB659" s="222"/>
      <c r="DC659" s="217" t="str">
        <f t="shared" si="1643"/>
        <v xml:space="preserve"> </v>
      </c>
      <c r="DD659" s="288"/>
      <c r="DE659" s="217"/>
      <c r="DF659" s="285"/>
      <c r="DG659" s="222"/>
      <c r="DH659" s="217" t="str">
        <f t="shared" si="1643"/>
        <v xml:space="preserve"> </v>
      </c>
      <c r="DI659" s="288"/>
      <c r="DJ659" s="217"/>
      <c r="DK659" s="285"/>
      <c r="DL659" s="222"/>
      <c r="DM659" s="217" t="str">
        <f t="shared" si="1643"/>
        <v xml:space="preserve"> </v>
      </c>
      <c r="DN659" s="288"/>
      <c r="DO659" s="217"/>
      <c r="DP659" s="285"/>
      <c r="DQ659" s="222"/>
      <c r="DR659" s="217" t="str">
        <f t="shared" si="1643"/>
        <v xml:space="preserve"> </v>
      </c>
      <c r="DS659" s="288"/>
      <c r="DT659" s="217"/>
      <c r="DU659" s="285"/>
      <c r="DV659" s="222"/>
      <c r="DW659" s="217" t="str">
        <f t="shared" si="1643"/>
        <v xml:space="preserve"> </v>
      </c>
      <c r="DX659" s="288"/>
      <c r="DY659" s="217"/>
      <c r="DZ659" s="285"/>
      <c r="EA659" s="222"/>
      <c r="EB659" s="217" t="str">
        <f t="shared" si="1643"/>
        <v xml:space="preserve"> </v>
      </c>
      <c r="EC659" s="288"/>
      <c r="ED659" s="217"/>
      <c r="EE659" s="285"/>
      <c r="EF659" s="222"/>
      <c r="EG659" s="217" t="str">
        <f t="shared" si="1643"/>
        <v xml:space="preserve"> </v>
      </c>
      <c r="EH659" s="288"/>
      <c r="EI659" s="217"/>
      <c r="EJ659" s="285"/>
      <c r="EK659" s="222"/>
      <c r="EL659" s="217" t="str">
        <f t="shared" si="1644"/>
        <v xml:space="preserve"> </v>
      </c>
      <c r="EM659" s="288"/>
      <c r="EN659" s="217"/>
      <c r="EO659" s="285"/>
      <c r="EP659" s="222"/>
      <c r="EQ659" s="217" t="str">
        <f t="shared" si="1644"/>
        <v xml:space="preserve"> </v>
      </c>
      <c r="ER659" s="288"/>
      <c r="ES659" s="217"/>
      <c r="ET659" s="285"/>
      <c r="EU659" s="222"/>
      <c r="EV659" s="217" t="str">
        <f t="shared" si="1644"/>
        <v xml:space="preserve"> </v>
      </c>
      <c r="EW659" s="288"/>
      <c r="EX659" s="217"/>
      <c r="EY659" s="285"/>
      <c r="EZ659" s="222"/>
      <c r="FA659" s="217" t="str">
        <f t="shared" si="1644"/>
        <v xml:space="preserve"> </v>
      </c>
      <c r="FB659" s="288"/>
      <c r="FC659" s="217"/>
      <c r="FD659" s="285"/>
    </row>
    <row r="660" spans="1:160" ht="15" customHeight="1">
      <c r="A660" s="360"/>
      <c r="B660" s="402"/>
      <c r="C660" s="386"/>
      <c r="D660" s="279"/>
      <c r="E660" s="221" t="str">
        <f t="shared" si="1645"/>
        <v>PM</v>
      </c>
      <c r="F660" s="222"/>
      <c r="G660" s="217" t="str">
        <f t="shared" si="1641"/>
        <v xml:space="preserve"> </v>
      </c>
      <c r="H660" s="288"/>
      <c r="I660" s="217"/>
      <c r="J660" s="285"/>
      <c r="K660" s="222"/>
      <c r="L660" s="217" t="str">
        <f t="shared" si="1642"/>
        <v xml:space="preserve"> </v>
      </c>
      <c r="M660" s="288"/>
      <c r="N660" s="217"/>
      <c r="O660" s="285"/>
      <c r="P660" s="222"/>
      <c r="Q660" s="217" t="str">
        <f t="shared" si="1642"/>
        <v xml:space="preserve"> </v>
      </c>
      <c r="R660" s="288"/>
      <c r="S660" s="217"/>
      <c r="T660" s="285"/>
      <c r="U660" s="222"/>
      <c r="V660" s="217" t="str">
        <f t="shared" si="1642"/>
        <v xml:space="preserve"> </v>
      </c>
      <c r="W660" s="288"/>
      <c r="X660" s="217"/>
      <c r="Y660" s="285"/>
      <c r="Z660" s="222"/>
      <c r="AA660" s="217" t="str">
        <f t="shared" si="1642"/>
        <v xml:space="preserve"> </v>
      </c>
      <c r="AB660" s="288"/>
      <c r="AC660" s="217"/>
      <c r="AD660" s="285"/>
      <c r="AE660" s="222"/>
      <c r="AF660" s="217" t="str">
        <f t="shared" si="1642"/>
        <v xml:space="preserve"> </v>
      </c>
      <c r="AG660" s="288"/>
      <c r="AH660" s="217"/>
      <c r="AI660" s="285"/>
      <c r="AJ660" s="222"/>
      <c r="AK660" s="217" t="str">
        <f t="shared" si="1642"/>
        <v xml:space="preserve"> </v>
      </c>
      <c r="AL660" s="288"/>
      <c r="AM660" s="217"/>
      <c r="AN660" s="285"/>
      <c r="AO660" s="222"/>
      <c r="AP660" s="217" t="str">
        <f t="shared" si="1642"/>
        <v xml:space="preserve"> </v>
      </c>
      <c r="AQ660" s="288"/>
      <c r="AR660" s="217"/>
      <c r="AS660" s="285"/>
      <c r="AT660" s="222"/>
      <c r="AU660" s="217" t="str">
        <f t="shared" si="1642"/>
        <v xml:space="preserve"> </v>
      </c>
      <c r="AV660" s="288"/>
      <c r="AW660" s="217"/>
      <c r="AX660" s="285"/>
      <c r="AY660" s="222"/>
      <c r="AZ660" s="217" t="str">
        <f t="shared" si="1642"/>
        <v xml:space="preserve"> </v>
      </c>
      <c r="BA660" s="288"/>
      <c r="BB660" s="217"/>
      <c r="BC660" s="285"/>
      <c r="BD660" s="222"/>
      <c r="BE660" s="217" t="str">
        <f t="shared" si="1642"/>
        <v xml:space="preserve"> </v>
      </c>
      <c r="BF660" s="288"/>
      <c r="BG660" s="217"/>
      <c r="BH660" s="285"/>
      <c r="BI660" s="222"/>
      <c r="BJ660" s="217" t="str">
        <f t="shared" si="1642"/>
        <v xml:space="preserve"> </v>
      </c>
      <c r="BK660" s="288"/>
      <c r="BL660" s="217"/>
      <c r="BM660" s="285"/>
      <c r="BN660" s="222"/>
      <c r="BO660" s="217" t="str">
        <f t="shared" si="1642"/>
        <v xml:space="preserve"> </v>
      </c>
      <c r="BP660" s="288"/>
      <c r="BQ660" s="217"/>
      <c r="BR660" s="285"/>
      <c r="BS660" s="222"/>
      <c r="BT660" s="217" t="str">
        <f t="shared" si="1642"/>
        <v xml:space="preserve"> </v>
      </c>
      <c r="BU660" s="288"/>
      <c r="BV660" s="217"/>
      <c r="BW660" s="285"/>
      <c r="BX660" s="222"/>
      <c r="BY660" s="217" t="str">
        <f t="shared" si="1643"/>
        <v xml:space="preserve"> </v>
      </c>
      <c r="BZ660" s="288"/>
      <c r="CA660" s="217"/>
      <c r="CB660" s="285"/>
      <c r="CC660" s="222"/>
      <c r="CD660" s="217" t="str">
        <f t="shared" si="1643"/>
        <v xml:space="preserve"> </v>
      </c>
      <c r="CE660" s="288"/>
      <c r="CF660" s="217"/>
      <c r="CG660" s="285"/>
      <c r="CH660" s="222"/>
      <c r="CI660" s="217" t="str">
        <f t="shared" si="1643"/>
        <v xml:space="preserve"> </v>
      </c>
      <c r="CJ660" s="288"/>
      <c r="CK660" s="217"/>
      <c r="CL660" s="285"/>
      <c r="CM660" s="222"/>
      <c r="CN660" s="217" t="str">
        <f t="shared" si="1643"/>
        <v xml:space="preserve"> </v>
      </c>
      <c r="CO660" s="288"/>
      <c r="CP660" s="217"/>
      <c r="CQ660" s="285"/>
      <c r="CR660" s="222"/>
      <c r="CS660" s="217" t="str">
        <f t="shared" si="1643"/>
        <v xml:space="preserve"> </v>
      </c>
      <c r="CT660" s="288"/>
      <c r="CU660" s="217"/>
      <c r="CV660" s="285"/>
      <c r="CW660" s="222"/>
      <c r="CX660" s="217" t="str">
        <f t="shared" si="1643"/>
        <v xml:space="preserve"> </v>
      </c>
      <c r="CY660" s="288"/>
      <c r="CZ660" s="217"/>
      <c r="DA660" s="285"/>
      <c r="DB660" s="222"/>
      <c r="DC660" s="217" t="str">
        <f t="shared" si="1643"/>
        <v xml:space="preserve"> </v>
      </c>
      <c r="DD660" s="288"/>
      <c r="DE660" s="217"/>
      <c r="DF660" s="285"/>
      <c r="DG660" s="222"/>
      <c r="DH660" s="217" t="str">
        <f t="shared" si="1643"/>
        <v xml:space="preserve"> </v>
      </c>
      <c r="DI660" s="288"/>
      <c r="DJ660" s="217"/>
      <c r="DK660" s="285"/>
      <c r="DL660" s="222"/>
      <c r="DM660" s="217" t="str">
        <f t="shared" si="1643"/>
        <v xml:space="preserve"> </v>
      </c>
      <c r="DN660" s="288"/>
      <c r="DO660" s="217"/>
      <c r="DP660" s="285"/>
      <c r="DQ660" s="222"/>
      <c r="DR660" s="217" t="str">
        <f t="shared" si="1643"/>
        <v xml:space="preserve"> </v>
      </c>
      <c r="DS660" s="288"/>
      <c r="DT660" s="217"/>
      <c r="DU660" s="285"/>
      <c r="DV660" s="222"/>
      <c r="DW660" s="217" t="str">
        <f t="shared" si="1643"/>
        <v xml:space="preserve"> </v>
      </c>
      <c r="DX660" s="288"/>
      <c r="DY660" s="217"/>
      <c r="DZ660" s="285"/>
      <c r="EA660" s="222"/>
      <c r="EB660" s="217" t="str">
        <f t="shared" si="1643"/>
        <v xml:space="preserve"> </v>
      </c>
      <c r="EC660" s="288"/>
      <c r="ED660" s="217"/>
      <c r="EE660" s="285"/>
      <c r="EF660" s="222"/>
      <c r="EG660" s="217" t="str">
        <f t="shared" si="1643"/>
        <v xml:space="preserve"> </v>
      </c>
      <c r="EH660" s="288"/>
      <c r="EI660" s="217"/>
      <c r="EJ660" s="285"/>
      <c r="EK660" s="222"/>
      <c r="EL660" s="217" t="str">
        <f t="shared" si="1644"/>
        <v xml:space="preserve"> </v>
      </c>
      <c r="EM660" s="288"/>
      <c r="EN660" s="217"/>
      <c r="EO660" s="285"/>
      <c r="EP660" s="222"/>
      <c r="EQ660" s="217" t="str">
        <f t="shared" si="1644"/>
        <v xml:space="preserve"> </v>
      </c>
      <c r="ER660" s="288"/>
      <c r="ES660" s="217"/>
      <c r="ET660" s="285"/>
      <c r="EU660" s="222"/>
      <c r="EV660" s="217" t="str">
        <f t="shared" si="1644"/>
        <v xml:space="preserve"> </v>
      </c>
      <c r="EW660" s="288"/>
      <c r="EX660" s="217"/>
      <c r="EY660" s="285"/>
      <c r="EZ660" s="222"/>
      <c r="FA660" s="217" t="str">
        <f t="shared" si="1644"/>
        <v xml:space="preserve"> </v>
      </c>
      <c r="FB660" s="288"/>
      <c r="FC660" s="217"/>
      <c r="FD660" s="285"/>
    </row>
    <row r="661" spans="1:160" ht="15" customHeight="1">
      <c r="A661" s="361">
        <f>IF($A659+1=8,1, $A659+1)</f>
        <v>1</v>
      </c>
      <c r="B661" s="401"/>
      <c r="C661" s="385">
        <f>C659+1</f>
        <v>43416</v>
      </c>
      <c r="D661" s="275" t="s">
        <v>74</v>
      </c>
      <c r="E661" s="11" t="str">
        <f t="shared" si="1645"/>
        <v>AM</v>
      </c>
      <c r="F661" s="156"/>
      <c r="G661" s="155" t="str">
        <f t="shared" si="1641"/>
        <v xml:space="preserve"> </v>
      </c>
      <c r="H661" s="287"/>
      <c r="I661" s="155"/>
      <c r="J661" s="286"/>
      <c r="K661" s="156"/>
      <c r="L661" s="155" t="str">
        <f t="shared" si="1642"/>
        <v xml:space="preserve"> </v>
      </c>
      <c r="M661" s="287"/>
      <c r="N661" s="155"/>
      <c r="O661" s="286"/>
      <c r="P661" s="156"/>
      <c r="Q661" s="155" t="str">
        <f t="shared" si="1642"/>
        <v xml:space="preserve"> </v>
      </c>
      <c r="R661" s="287"/>
      <c r="S661" s="155"/>
      <c r="T661" s="286"/>
      <c r="U661" s="156"/>
      <c r="V661" s="155" t="str">
        <f t="shared" si="1642"/>
        <v xml:space="preserve"> </v>
      </c>
      <c r="W661" s="287"/>
      <c r="X661" s="155"/>
      <c r="Y661" s="286"/>
      <c r="Z661" s="156"/>
      <c r="AA661" s="155" t="str">
        <f t="shared" si="1642"/>
        <v xml:space="preserve"> </v>
      </c>
      <c r="AB661" s="287"/>
      <c r="AC661" s="155"/>
      <c r="AD661" s="286"/>
      <c r="AE661" s="156"/>
      <c r="AF661" s="155" t="str">
        <f t="shared" si="1642"/>
        <v xml:space="preserve"> </v>
      </c>
      <c r="AG661" s="287"/>
      <c r="AH661" s="155"/>
      <c r="AI661" s="286"/>
      <c r="AJ661" s="156"/>
      <c r="AK661" s="155" t="str">
        <f t="shared" si="1642"/>
        <v xml:space="preserve"> </v>
      </c>
      <c r="AL661" s="287"/>
      <c r="AM661" s="155"/>
      <c r="AN661" s="286"/>
      <c r="AO661" s="156"/>
      <c r="AP661" s="155" t="str">
        <f t="shared" si="1642"/>
        <v xml:space="preserve"> </v>
      </c>
      <c r="AQ661" s="287"/>
      <c r="AR661" s="155"/>
      <c r="AS661" s="286"/>
      <c r="AT661" s="156"/>
      <c r="AU661" s="155" t="str">
        <f t="shared" si="1642"/>
        <v xml:space="preserve"> </v>
      </c>
      <c r="AV661" s="287"/>
      <c r="AW661" s="155"/>
      <c r="AX661" s="286"/>
      <c r="AY661" s="156"/>
      <c r="AZ661" s="155" t="str">
        <f t="shared" si="1642"/>
        <v xml:space="preserve"> </v>
      </c>
      <c r="BA661" s="287"/>
      <c r="BB661" s="155"/>
      <c r="BC661" s="286"/>
      <c r="BD661" s="156"/>
      <c r="BE661" s="155" t="str">
        <f t="shared" si="1642"/>
        <v xml:space="preserve"> </v>
      </c>
      <c r="BF661" s="287"/>
      <c r="BG661" s="155"/>
      <c r="BH661" s="286"/>
      <c r="BI661" s="156"/>
      <c r="BJ661" s="155" t="str">
        <f t="shared" si="1642"/>
        <v xml:space="preserve"> </v>
      </c>
      <c r="BK661" s="287"/>
      <c r="BL661" s="155"/>
      <c r="BM661" s="286"/>
      <c r="BN661" s="156"/>
      <c r="BO661" s="155" t="str">
        <f t="shared" si="1642"/>
        <v xml:space="preserve"> </v>
      </c>
      <c r="BP661" s="287"/>
      <c r="BQ661" s="155"/>
      <c r="BR661" s="286"/>
      <c r="BS661" s="156"/>
      <c r="BT661" s="155" t="str">
        <f t="shared" si="1642"/>
        <v xml:space="preserve"> </v>
      </c>
      <c r="BU661" s="287"/>
      <c r="BV661" s="155"/>
      <c r="BW661" s="286"/>
      <c r="BX661" s="156"/>
      <c r="BY661" s="155" t="str">
        <f t="shared" si="1643"/>
        <v xml:space="preserve"> </v>
      </c>
      <c r="BZ661" s="287"/>
      <c r="CA661" s="155"/>
      <c r="CB661" s="286"/>
      <c r="CC661" s="156"/>
      <c r="CD661" s="155" t="str">
        <f t="shared" si="1643"/>
        <v xml:space="preserve"> </v>
      </c>
      <c r="CE661" s="287"/>
      <c r="CF661" s="155"/>
      <c r="CG661" s="286"/>
      <c r="CH661" s="156"/>
      <c r="CI661" s="155" t="str">
        <f t="shared" si="1643"/>
        <v xml:space="preserve"> </v>
      </c>
      <c r="CJ661" s="287"/>
      <c r="CK661" s="155"/>
      <c r="CL661" s="286"/>
      <c r="CM661" s="156"/>
      <c r="CN661" s="155" t="str">
        <f t="shared" si="1643"/>
        <v xml:space="preserve"> </v>
      </c>
      <c r="CO661" s="287"/>
      <c r="CP661" s="155"/>
      <c r="CQ661" s="286"/>
      <c r="CR661" s="156"/>
      <c r="CS661" s="155" t="str">
        <f t="shared" si="1643"/>
        <v xml:space="preserve"> </v>
      </c>
      <c r="CT661" s="287"/>
      <c r="CU661" s="155"/>
      <c r="CV661" s="286"/>
      <c r="CW661" s="156"/>
      <c r="CX661" s="155" t="str">
        <f t="shared" si="1643"/>
        <v xml:space="preserve"> </v>
      </c>
      <c r="CY661" s="287"/>
      <c r="CZ661" s="155"/>
      <c r="DA661" s="286"/>
      <c r="DB661" s="156"/>
      <c r="DC661" s="155" t="str">
        <f t="shared" si="1643"/>
        <v xml:space="preserve"> </v>
      </c>
      <c r="DD661" s="287"/>
      <c r="DE661" s="155"/>
      <c r="DF661" s="286"/>
      <c r="DG661" s="156"/>
      <c r="DH661" s="155" t="str">
        <f t="shared" si="1643"/>
        <v xml:space="preserve"> </v>
      </c>
      <c r="DI661" s="287"/>
      <c r="DJ661" s="155"/>
      <c r="DK661" s="286"/>
      <c r="DL661" s="156"/>
      <c r="DM661" s="155" t="str">
        <f t="shared" si="1643"/>
        <v xml:space="preserve"> </v>
      </c>
      <c r="DN661" s="287"/>
      <c r="DO661" s="155"/>
      <c r="DP661" s="286"/>
      <c r="DQ661" s="156"/>
      <c r="DR661" s="155" t="str">
        <f t="shared" si="1643"/>
        <v xml:space="preserve"> </v>
      </c>
      <c r="DS661" s="287"/>
      <c r="DT661" s="155"/>
      <c r="DU661" s="286"/>
      <c r="DV661" s="156"/>
      <c r="DW661" s="155" t="str">
        <f t="shared" si="1643"/>
        <v xml:space="preserve"> </v>
      </c>
      <c r="DX661" s="287"/>
      <c r="DY661" s="155"/>
      <c r="DZ661" s="286"/>
      <c r="EA661" s="156"/>
      <c r="EB661" s="155" t="str">
        <f t="shared" si="1643"/>
        <v xml:space="preserve"> </v>
      </c>
      <c r="EC661" s="287"/>
      <c r="ED661" s="155"/>
      <c r="EE661" s="286"/>
      <c r="EF661" s="156"/>
      <c r="EG661" s="155" t="str">
        <f t="shared" si="1643"/>
        <v xml:space="preserve"> </v>
      </c>
      <c r="EH661" s="287"/>
      <c r="EI661" s="155"/>
      <c r="EJ661" s="286"/>
      <c r="EK661" s="156"/>
      <c r="EL661" s="155" t="str">
        <f t="shared" si="1644"/>
        <v xml:space="preserve"> </v>
      </c>
      <c r="EM661" s="287"/>
      <c r="EN661" s="155"/>
      <c r="EO661" s="286"/>
      <c r="EP661" s="156"/>
      <c r="EQ661" s="155" t="str">
        <f t="shared" si="1644"/>
        <v xml:space="preserve"> </v>
      </c>
      <c r="ER661" s="287"/>
      <c r="ES661" s="155"/>
      <c r="ET661" s="286"/>
      <c r="EU661" s="156"/>
      <c r="EV661" s="155" t="str">
        <f t="shared" si="1644"/>
        <v xml:space="preserve"> </v>
      </c>
      <c r="EW661" s="287"/>
      <c r="EX661" s="155"/>
      <c r="EY661" s="286"/>
      <c r="EZ661" s="156"/>
      <c r="FA661" s="155" t="str">
        <f t="shared" si="1644"/>
        <v xml:space="preserve"> </v>
      </c>
      <c r="FB661" s="287"/>
      <c r="FC661" s="155"/>
      <c r="FD661" s="286"/>
    </row>
    <row r="662" spans="1:160" ht="15" customHeight="1">
      <c r="A662" s="361"/>
      <c r="B662" s="401"/>
      <c r="C662" s="385"/>
      <c r="D662" s="277"/>
      <c r="E662" s="11" t="str">
        <f t="shared" si="1645"/>
        <v>PM</v>
      </c>
      <c r="F662" s="156"/>
      <c r="G662" s="155" t="str">
        <f t="shared" si="1641"/>
        <v xml:space="preserve"> </v>
      </c>
      <c r="H662" s="287"/>
      <c r="I662" s="155"/>
      <c r="J662" s="286"/>
      <c r="K662" s="156"/>
      <c r="L662" s="155" t="str">
        <f t="shared" si="1642"/>
        <v xml:space="preserve"> </v>
      </c>
      <c r="M662" s="287"/>
      <c r="N662" s="155"/>
      <c r="O662" s="286"/>
      <c r="P662" s="156"/>
      <c r="Q662" s="155" t="str">
        <f t="shared" si="1642"/>
        <v xml:space="preserve"> </v>
      </c>
      <c r="R662" s="287"/>
      <c r="S662" s="155"/>
      <c r="T662" s="286"/>
      <c r="U662" s="156"/>
      <c r="V662" s="155" t="str">
        <f t="shared" si="1642"/>
        <v xml:space="preserve"> </v>
      </c>
      <c r="W662" s="287"/>
      <c r="X662" s="155"/>
      <c r="Y662" s="286"/>
      <c r="Z662" s="156"/>
      <c r="AA662" s="155" t="str">
        <f t="shared" si="1642"/>
        <v xml:space="preserve"> </v>
      </c>
      <c r="AB662" s="287"/>
      <c r="AC662" s="155"/>
      <c r="AD662" s="286"/>
      <c r="AE662" s="156"/>
      <c r="AF662" s="155" t="str">
        <f t="shared" si="1642"/>
        <v xml:space="preserve"> </v>
      </c>
      <c r="AG662" s="287"/>
      <c r="AH662" s="155"/>
      <c r="AI662" s="286"/>
      <c r="AJ662" s="156"/>
      <c r="AK662" s="155" t="str">
        <f t="shared" si="1642"/>
        <v xml:space="preserve"> </v>
      </c>
      <c r="AL662" s="287"/>
      <c r="AM662" s="155"/>
      <c r="AN662" s="286"/>
      <c r="AO662" s="156"/>
      <c r="AP662" s="155" t="str">
        <f t="shared" si="1642"/>
        <v xml:space="preserve"> </v>
      </c>
      <c r="AQ662" s="287"/>
      <c r="AR662" s="155"/>
      <c r="AS662" s="286"/>
      <c r="AT662" s="156"/>
      <c r="AU662" s="155" t="str">
        <f t="shared" si="1642"/>
        <v xml:space="preserve"> </v>
      </c>
      <c r="AV662" s="287"/>
      <c r="AW662" s="155"/>
      <c r="AX662" s="286"/>
      <c r="AY662" s="156"/>
      <c r="AZ662" s="155" t="str">
        <f t="shared" si="1642"/>
        <v xml:space="preserve"> </v>
      </c>
      <c r="BA662" s="287"/>
      <c r="BB662" s="155"/>
      <c r="BC662" s="286"/>
      <c r="BD662" s="156"/>
      <c r="BE662" s="155" t="str">
        <f t="shared" si="1642"/>
        <v xml:space="preserve"> </v>
      </c>
      <c r="BF662" s="287"/>
      <c r="BG662" s="155"/>
      <c r="BH662" s="286"/>
      <c r="BI662" s="156"/>
      <c r="BJ662" s="155" t="str">
        <f t="shared" si="1642"/>
        <v xml:space="preserve"> </v>
      </c>
      <c r="BK662" s="287"/>
      <c r="BL662" s="155"/>
      <c r="BM662" s="286"/>
      <c r="BN662" s="156"/>
      <c r="BO662" s="155" t="str">
        <f t="shared" si="1642"/>
        <v xml:space="preserve"> </v>
      </c>
      <c r="BP662" s="287"/>
      <c r="BQ662" s="155"/>
      <c r="BR662" s="286"/>
      <c r="BS662" s="156"/>
      <c r="BT662" s="155" t="str">
        <f t="shared" si="1642"/>
        <v xml:space="preserve"> </v>
      </c>
      <c r="BU662" s="287"/>
      <c r="BV662" s="155"/>
      <c r="BW662" s="286"/>
      <c r="BX662" s="156"/>
      <c r="BY662" s="155" t="str">
        <f t="shared" si="1643"/>
        <v xml:space="preserve"> </v>
      </c>
      <c r="BZ662" s="287"/>
      <c r="CA662" s="155"/>
      <c r="CB662" s="286"/>
      <c r="CC662" s="156"/>
      <c r="CD662" s="155" t="str">
        <f t="shared" si="1643"/>
        <v xml:space="preserve"> </v>
      </c>
      <c r="CE662" s="287"/>
      <c r="CF662" s="155"/>
      <c r="CG662" s="286"/>
      <c r="CH662" s="156"/>
      <c r="CI662" s="155" t="str">
        <f t="shared" si="1643"/>
        <v xml:space="preserve"> </v>
      </c>
      <c r="CJ662" s="287"/>
      <c r="CK662" s="155"/>
      <c r="CL662" s="286"/>
      <c r="CM662" s="156"/>
      <c r="CN662" s="155" t="str">
        <f t="shared" si="1643"/>
        <v xml:space="preserve"> </v>
      </c>
      <c r="CO662" s="287"/>
      <c r="CP662" s="155"/>
      <c r="CQ662" s="286"/>
      <c r="CR662" s="156"/>
      <c r="CS662" s="155" t="str">
        <f t="shared" si="1643"/>
        <v xml:space="preserve"> </v>
      </c>
      <c r="CT662" s="287"/>
      <c r="CU662" s="155"/>
      <c r="CV662" s="286"/>
      <c r="CW662" s="156"/>
      <c r="CX662" s="155" t="str">
        <f t="shared" si="1643"/>
        <v xml:space="preserve"> </v>
      </c>
      <c r="CY662" s="287"/>
      <c r="CZ662" s="155"/>
      <c r="DA662" s="286"/>
      <c r="DB662" s="156"/>
      <c r="DC662" s="155" t="str">
        <f t="shared" si="1643"/>
        <v xml:space="preserve"> </v>
      </c>
      <c r="DD662" s="287"/>
      <c r="DE662" s="155"/>
      <c r="DF662" s="286"/>
      <c r="DG662" s="156"/>
      <c r="DH662" s="155" t="str">
        <f t="shared" si="1643"/>
        <v xml:space="preserve"> </v>
      </c>
      <c r="DI662" s="287"/>
      <c r="DJ662" s="155"/>
      <c r="DK662" s="286"/>
      <c r="DL662" s="156"/>
      <c r="DM662" s="155" t="str">
        <f t="shared" si="1643"/>
        <v xml:space="preserve"> </v>
      </c>
      <c r="DN662" s="287"/>
      <c r="DO662" s="155"/>
      <c r="DP662" s="286"/>
      <c r="DQ662" s="156"/>
      <c r="DR662" s="155" t="str">
        <f t="shared" si="1643"/>
        <v xml:space="preserve"> </v>
      </c>
      <c r="DS662" s="287"/>
      <c r="DT662" s="155"/>
      <c r="DU662" s="286"/>
      <c r="DV662" s="156"/>
      <c r="DW662" s="155" t="str">
        <f t="shared" si="1643"/>
        <v xml:space="preserve"> </v>
      </c>
      <c r="DX662" s="287"/>
      <c r="DY662" s="155"/>
      <c r="DZ662" s="286"/>
      <c r="EA662" s="156"/>
      <c r="EB662" s="155" t="str">
        <f t="shared" si="1643"/>
        <v xml:space="preserve"> </v>
      </c>
      <c r="EC662" s="287"/>
      <c r="ED662" s="155"/>
      <c r="EE662" s="286"/>
      <c r="EF662" s="156"/>
      <c r="EG662" s="155" t="str">
        <f t="shared" si="1643"/>
        <v xml:space="preserve"> </v>
      </c>
      <c r="EH662" s="287"/>
      <c r="EI662" s="155"/>
      <c r="EJ662" s="286"/>
      <c r="EK662" s="156"/>
      <c r="EL662" s="155" t="str">
        <f t="shared" si="1644"/>
        <v xml:space="preserve"> </v>
      </c>
      <c r="EM662" s="287"/>
      <c r="EN662" s="155"/>
      <c r="EO662" s="286"/>
      <c r="EP662" s="156"/>
      <c r="EQ662" s="155" t="str">
        <f t="shared" si="1644"/>
        <v xml:space="preserve"> </v>
      </c>
      <c r="ER662" s="287"/>
      <c r="ES662" s="155"/>
      <c r="ET662" s="286"/>
      <c r="EU662" s="156"/>
      <c r="EV662" s="155" t="str">
        <f t="shared" si="1644"/>
        <v xml:space="preserve"> </v>
      </c>
      <c r="EW662" s="287"/>
      <c r="EX662" s="155"/>
      <c r="EY662" s="286"/>
      <c r="EZ662" s="156"/>
      <c r="FA662" s="155" t="str">
        <f t="shared" si="1644"/>
        <v xml:space="preserve"> </v>
      </c>
      <c r="FB662" s="287"/>
      <c r="FC662" s="155"/>
      <c r="FD662" s="286"/>
    </row>
    <row r="663" spans="1:160" ht="15" customHeight="1">
      <c r="A663" s="361">
        <f>IF($A661+1=8,1, $A661+1)</f>
        <v>2</v>
      </c>
      <c r="B663" s="401"/>
      <c r="C663" s="385">
        <f>C661+1</f>
        <v>43417</v>
      </c>
      <c r="D663" s="275" t="s">
        <v>75</v>
      </c>
      <c r="E663" s="11" t="str">
        <f t="shared" si="1645"/>
        <v>AM</v>
      </c>
      <c r="F663" s="156"/>
      <c r="G663" s="155" t="str">
        <f t="shared" si="1641"/>
        <v xml:space="preserve"> </v>
      </c>
      <c r="H663" s="287"/>
      <c r="I663" s="155"/>
      <c r="J663" s="286"/>
      <c r="K663" s="156"/>
      <c r="L663" s="155" t="str">
        <f t="shared" si="1642"/>
        <v xml:space="preserve"> </v>
      </c>
      <c r="M663" s="287"/>
      <c r="N663" s="155"/>
      <c r="O663" s="286"/>
      <c r="P663" s="156"/>
      <c r="Q663" s="155" t="str">
        <f t="shared" si="1642"/>
        <v xml:space="preserve"> </v>
      </c>
      <c r="R663" s="287"/>
      <c r="S663" s="155"/>
      <c r="T663" s="286"/>
      <c r="U663" s="156"/>
      <c r="V663" s="155" t="str">
        <f t="shared" si="1642"/>
        <v xml:space="preserve"> </v>
      </c>
      <c r="W663" s="287"/>
      <c r="X663" s="155"/>
      <c r="Y663" s="286"/>
      <c r="Z663" s="156"/>
      <c r="AA663" s="155" t="str">
        <f t="shared" si="1642"/>
        <v xml:space="preserve"> </v>
      </c>
      <c r="AB663" s="287"/>
      <c r="AC663" s="155"/>
      <c r="AD663" s="286"/>
      <c r="AE663" s="156"/>
      <c r="AF663" s="155" t="str">
        <f t="shared" si="1642"/>
        <v xml:space="preserve"> </v>
      </c>
      <c r="AG663" s="287"/>
      <c r="AH663" s="155"/>
      <c r="AI663" s="286"/>
      <c r="AJ663" s="156"/>
      <c r="AK663" s="155" t="str">
        <f t="shared" si="1642"/>
        <v xml:space="preserve"> </v>
      </c>
      <c r="AL663" s="287"/>
      <c r="AM663" s="155"/>
      <c r="AN663" s="286"/>
      <c r="AO663" s="156"/>
      <c r="AP663" s="155" t="str">
        <f t="shared" si="1642"/>
        <v xml:space="preserve"> </v>
      </c>
      <c r="AQ663" s="287"/>
      <c r="AR663" s="155"/>
      <c r="AS663" s="286"/>
      <c r="AT663" s="156"/>
      <c r="AU663" s="155" t="str">
        <f t="shared" si="1642"/>
        <v xml:space="preserve"> </v>
      </c>
      <c r="AV663" s="287"/>
      <c r="AW663" s="155"/>
      <c r="AX663" s="286"/>
      <c r="AY663" s="156"/>
      <c r="AZ663" s="155" t="str">
        <f t="shared" si="1642"/>
        <v xml:space="preserve"> </v>
      </c>
      <c r="BA663" s="287"/>
      <c r="BB663" s="155"/>
      <c r="BC663" s="286"/>
      <c r="BD663" s="156"/>
      <c r="BE663" s="155" t="str">
        <f t="shared" si="1642"/>
        <v xml:space="preserve"> </v>
      </c>
      <c r="BF663" s="287"/>
      <c r="BG663" s="155"/>
      <c r="BH663" s="286"/>
      <c r="BI663" s="156"/>
      <c r="BJ663" s="155" t="str">
        <f t="shared" si="1642"/>
        <v xml:space="preserve"> </v>
      </c>
      <c r="BK663" s="287"/>
      <c r="BL663" s="155"/>
      <c r="BM663" s="286"/>
      <c r="BN663" s="156"/>
      <c r="BO663" s="155" t="str">
        <f t="shared" si="1642"/>
        <v xml:space="preserve"> </v>
      </c>
      <c r="BP663" s="287"/>
      <c r="BQ663" s="155"/>
      <c r="BR663" s="286"/>
      <c r="BS663" s="156"/>
      <c r="BT663" s="155" t="str">
        <f t="shared" si="1642"/>
        <v xml:space="preserve"> </v>
      </c>
      <c r="BU663" s="287"/>
      <c r="BV663" s="155"/>
      <c r="BW663" s="286"/>
      <c r="BX663" s="156"/>
      <c r="BY663" s="155" t="str">
        <f t="shared" si="1643"/>
        <v xml:space="preserve"> </v>
      </c>
      <c r="BZ663" s="287"/>
      <c r="CA663" s="155"/>
      <c r="CB663" s="286"/>
      <c r="CC663" s="156"/>
      <c r="CD663" s="155" t="str">
        <f t="shared" si="1643"/>
        <v xml:space="preserve"> </v>
      </c>
      <c r="CE663" s="287"/>
      <c r="CF663" s="155"/>
      <c r="CG663" s="286"/>
      <c r="CH663" s="156"/>
      <c r="CI663" s="155" t="str">
        <f t="shared" si="1643"/>
        <v xml:space="preserve"> </v>
      </c>
      <c r="CJ663" s="287"/>
      <c r="CK663" s="155"/>
      <c r="CL663" s="286"/>
      <c r="CM663" s="156"/>
      <c r="CN663" s="155" t="str">
        <f t="shared" si="1643"/>
        <v xml:space="preserve"> </v>
      </c>
      <c r="CO663" s="287"/>
      <c r="CP663" s="155"/>
      <c r="CQ663" s="286"/>
      <c r="CR663" s="156"/>
      <c r="CS663" s="155" t="str">
        <f t="shared" si="1643"/>
        <v xml:space="preserve"> </v>
      </c>
      <c r="CT663" s="287"/>
      <c r="CU663" s="155"/>
      <c r="CV663" s="286"/>
      <c r="CW663" s="156"/>
      <c r="CX663" s="155" t="str">
        <f t="shared" si="1643"/>
        <v xml:space="preserve"> </v>
      </c>
      <c r="CY663" s="287"/>
      <c r="CZ663" s="155"/>
      <c r="DA663" s="286"/>
      <c r="DB663" s="156"/>
      <c r="DC663" s="155" t="str">
        <f t="shared" si="1643"/>
        <v xml:space="preserve"> </v>
      </c>
      <c r="DD663" s="287"/>
      <c r="DE663" s="155"/>
      <c r="DF663" s="286"/>
      <c r="DG663" s="156"/>
      <c r="DH663" s="155" t="str">
        <f t="shared" si="1643"/>
        <v xml:space="preserve"> </v>
      </c>
      <c r="DI663" s="287"/>
      <c r="DJ663" s="155"/>
      <c r="DK663" s="286"/>
      <c r="DL663" s="156"/>
      <c r="DM663" s="155" t="str">
        <f t="shared" si="1643"/>
        <v xml:space="preserve"> </v>
      </c>
      <c r="DN663" s="287"/>
      <c r="DO663" s="155"/>
      <c r="DP663" s="286"/>
      <c r="DQ663" s="156"/>
      <c r="DR663" s="155" t="str">
        <f t="shared" si="1643"/>
        <v xml:space="preserve"> </v>
      </c>
      <c r="DS663" s="287"/>
      <c r="DT663" s="155"/>
      <c r="DU663" s="286"/>
      <c r="DV663" s="156"/>
      <c r="DW663" s="155" t="str">
        <f t="shared" si="1643"/>
        <v xml:space="preserve"> </v>
      </c>
      <c r="DX663" s="287"/>
      <c r="DY663" s="155"/>
      <c r="DZ663" s="286"/>
      <c r="EA663" s="156"/>
      <c r="EB663" s="155" t="str">
        <f t="shared" si="1643"/>
        <v xml:space="preserve"> </v>
      </c>
      <c r="EC663" s="287"/>
      <c r="ED663" s="155"/>
      <c r="EE663" s="286"/>
      <c r="EF663" s="156"/>
      <c r="EG663" s="155" t="str">
        <f t="shared" si="1643"/>
        <v xml:space="preserve"> </v>
      </c>
      <c r="EH663" s="287"/>
      <c r="EI663" s="155"/>
      <c r="EJ663" s="286"/>
      <c r="EK663" s="156"/>
      <c r="EL663" s="155" t="str">
        <f t="shared" si="1644"/>
        <v xml:space="preserve"> </v>
      </c>
      <c r="EM663" s="287"/>
      <c r="EN663" s="155"/>
      <c r="EO663" s="286"/>
      <c r="EP663" s="156"/>
      <c r="EQ663" s="155" t="str">
        <f t="shared" si="1644"/>
        <v xml:space="preserve"> </v>
      </c>
      <c r="ER663" s="287"/>
      <c r="ES663" s="155"/>
      <c r="ET663" s="286"/>
      <c r="EU663" s="156"/>
      <c r="EV663" s="155" t="str">
        <f t="shared" si="1644"/>
        <v xml:space="preserve"> </v>
      </c>
      <c r="EW663" s="287"/>
      <c r="EX663" s="155"/>
      <c r="EY663" s="286"/>
      <c r="EZ663" s="156"/>
      <c r="FA663" s="155" t="str">
        <f t="shared" si="1644"/>
        <v xml:space="preserve"> </v>
      </c>
      <c r="FB663" s="287"/>
      <c r="FC663" s="155"/>
      <c r="FD663" s="286"/>
    </row>
    <row r="664" spans="1:160" ht="15" customHeight="1">
      <c r="A664" s="361"/>
      <c r="B664" s="401"/>
      <c r="C664" s="385"/>
      <c r="D664" s="277"/>
      <c r="E664" s="11" t="str">
        <f t="shared" si="1645"/>
        <v>PM</v>
      </c>
      <c r="F664" s="156"/>
      <c r="G664" s="155" t="str">
        <f t="shared" si="1641"/>
        <v xml:space="preserve"> </v>
      </c>
      <c r="H664" s="287"/>
      <c r="I664" s="155"/>
      <c r="J664" s="286"/>
      <c r="K664" s="156"/>
      <c r="L664" s="155" t="str">
        <f t="shared" si="1642"/>
        <v xml:space="preserve"> </v>
      </c>
      <c r="M664" s="287"/>
      <c r="N664" s="155"/>
      <c r="O664" s="286"/>
      <c r="P664" s="156"/>
      <c r="Q664" s="155" t="str">
        <f t="shared" si="1642"/>
        <v xml:space="preserve"> </v>
      </c>
      <c r="R664" s="287"/>
      <c r="S664" s="155"/>
      <c r="T664" s="286"/>
      <c r="U664" s="156"/>
      <c r="V664" s="155" t="str">
        <f t="shared" si="1642"/>
        <v xml:space="preserve"> </v>
      </c>
      <c r="W664" s="287"/>
      <c r="X664" s="155"/>
      <c r="Y664" s="286"/>
      <c r="Z664" s="156"/>
      <c r="AA664" s="155" t="str">
        <f t="shared" si="1642"/>
        <v xml:space="preserve"> </v>
      </c>
      <c r="AB664" s="287"/>
      <c r="AC664" s="155"/>
      <c r="AD664" s="286"/>
      <c r="AE664" s="156"/>
      <c r="AF664" s="155" t="str">
        <f t="shared" si="1642"/>
        <v xml:space="preserve"> </v>
      </c>
      <c r="AG664" s="287"/>
      <c r="AH664" s="155"/>
      <c r="AI664" s="286"/>
      <c r="AJ664" s="156"/>
      <c r="AK664" s="155" t="str">
        <f t="shared" si="1642"/>
        <v xml:space="preserve"> </v>
      </c>
      <c r="AL664" s="287"/>
      <c r="AM664" s="155"/>
      <c r="AN664" s="286"/>
      <c r="AO664" s="156"/>
      <c r="AP664" s="155" t="str">
        <f t="shared" si="1642"/>
        <v xml:space="preserve"> </v>
      </c>
      <c r="AQ664" s="287"/>
      <c r="AR664" s="155"/>
      <c r="AS664" s="286"/>
      <c r="AT664" s="156"/>
      <c r="AU664" s="155" t="str">
        <f t="shared" si="1642"/>
        <v xml:space="preserve"> </v>
      </c>
      <c r="AV664" s="287"/>
      <c r="AW664" s="155"/>
      <c r="AX664" s="286"/>
      <c r="AY664" s="156"/>
      <c r="AZ664" s="155" t="str">
        <f t="shared" si="1642"/>
        <v xml:space="preserve"> </v>
      </c>
      <c r="BA664" s="287"/>
      <c r="BB664" s="155"/>
      <c r="BC664" s="286"/>
      <c r="BD664" s="156"/>
      <c r="BE664" s="155" t="str">
        <f t="shared" si="1642"/>
        <v xml:space="preserve"> </v>
      </c>
      <c r="BF664" s="287"/>
      <c r="BG664" s="155"/>
      <c r="BH664" s="286"/>
      <c r="BI664" s="156"/>
      <c r="BJ664" s="155" t="str">
        <f t="shared" si="1642"/>
        <v xml:space="preserve"> </v>
      </c>
      <c r="BK664" s="287"/>
      <c r="BL664" s="155"/>
      <c r="BM664" s="286"/>
      <c r="BN664" s="156"/>
      <c r="BO664" s="155" t="str">
        <f t="shared" si="1642"/>
        <v xml:space="preserve"> </v>
      </c>
      <c r="BP664" s="287"/>
      <c r="BQ664" s="155"/>
      <c r="BR664" s="286"/>
      <c r="BS664" s="156"/>
      <c r="BT664" s="155" t="str">
        <f t="shared" si="1642"/>
        <v xml:space="preserve"> </v>
      </c>
      <c r="BU664" s="287"/>
      <c r="BV664" s="155"/>
      <c r="BW664" s="286"/>
      <c r="BX664" s="156"/>
      <c r="BY664" s="155" t="str">
        <f t="shared" si="1643"/>
        <v xml:space="preserve"> </v>
      </c>
      <c r="BZ664" s="287"/>
      <c r="CA664" s="155"/>
      <c r="CB664" s="286"/>
      <c r="CC664" s="156"/>
      <c r="CD664" s="155" t="str">
        <f t="shared" si="1643"/>
        <v xml:space="preserve"> </v>
      </c>
      <c r="CE664" s="287"/>
      <c r="CF664" s="155"/>
      <c r="CG664" s="286"/>
      <c r="CH664" s="156"/>
      <c r="CI664" s="155" t="str">
        <f t="shared" si="1643"/>
        <v xml:space="preserve"> </v>
      </c>
      <c r="CJ664" s="287"/>
      <c r="CK664" s="155"/>
      <c r="CL664" s="286"/>
      <c r="CM664" s="156"/>
      <c r="CN664" s="155" t="str">
        <f t="shared" si="1643"/>
        <v xml:space="preserve"> </v>
      </c>
      <c r="CO664" s="287"/>
      <c r="CP664" s="155"/>
      <c r="CQ664" s="286"/>
      <c r="CR664" s="156"/>
      <c r="CS664" s="155" t="str">
        <f t="shared" si="1643"/>
        <v xml:space="preserve"> </v>
      </c>
      <c r="CT664" s="287"/>
      <c r="CU664" s="155"/>
      <c r="CV664" s="286"/>
      <c r="CW664" s="156"/>
      <c r="CX664" s="155" t="str">
        <f t="shared" si="1643"/>
        <v xml:space="preserve"> </v>
      </c>
      <c r="CY664" s="287"/>
      <c r="CZ664" s="155"/>
      <c r="DA664" s="286"/>
      <c r="DB664" s="156"/>
      <c r="DC664" s="155" t="str">
        <f t="shared" si="1643"/>
        <v xml:space="preserve"> </v>
      </c>
      <c r="DD664" s="287"/>
      <c r="DE664" s="155"/>
      <c r="DF664" s="286"/>
      <c r="DG664" s="156"/>
      <c r="DH664" s="155" t="str">
        <f t="shared" si="1643"/>
        <v xml:space="preserve"> </v>
      </c>
      <c r="DI664" s="287"/>
      <c r="DJ664" s="155"/>
      <c r="DK664" s="286"/>
      <c r="DL664" s="156"/>
      <c r="DM664" s="155" t="str">
        <f t="shared" si="1643"/>
        <v xml:space="preserve"> </v>
      </c>
      <c r="DN664" s="287"/>
      <c r="DO664" s="155"/>
      <c r="DP664" s="286"/>
      <c r="DQ664" s="156"/>
      <c r="DR664" s="155" t="str">
        <f t="shared" si="1643"/>
        <v xml:space="preserve"> </v>
      </c>
      <c r="DS664" s="287"/>
      <c r="DT664" s="155"/>
      <c r="DU664" s="286"/>
      <c r="DV664" s="156"/>
      <c r="DW664" s="155" t="str">
        <f t="shared" si="1643"/>
        <v xml:space="preserve"> </v>
      </c>
      <c r="DX664" s="287"/>
      <c r="DY664" s="155"/>
      <c r="DZ664" s="286"/>
      <c r="EA664" s="156"/>
      <c r="EB664" s="155" t="str">
        <f t="shared" si="1643"/>
        <v xml:space="preserve"> </v>
      </c>
      <c r="EC664" s="287"/>
      <c r="ED664" s="155"/>
      <c r="EE664" s="286"/>
      <c r="EF664" s="156"/>
      <c r="EG664" s="155" t="str">
        <f t="shared" si="1643"/>
        <v xml:space="preserve"> </v>
      </c>
      <c r="EH664" s="287"/>
      <c r="EI664" s="155"/>
      <c r="EJ664" s="286"/>
      <c r="EK664" s="156"/>
      <c r="EL664" s="155" t="str">
        <f t="shared" si="1644"/>
        <v xml:space="preserve"> </v>
      </c>
      <c r="EM664" s="287"/>
      <c r="EN664" s="155"/>
      <c r="EO664" s="286"/>
      <c r="EP664" s="156"/>
      <c r="EQ664" s="155" t="str">
        <f t="shared" si="1644"/>
        <v xml:space="preserve"> </v>
      </c>
      <c r="ER664" s="287"/>
      <c r="ES664" s="155"/>
      <c r="ET664" s="286"/>
      <c r="EU664" s="156"/>
      <c r="EV664" s="155" t="str">
        <f t="shared" si="1644"/>
        <v xml:space="preserve"> </v>
      </c>
      <c r="EW664" s="287"/>
      <c r="EX664" s="155"/>
      <c r="EY664" s="286"/>
      <c r="EZ664" s="156"/>
      <c r="FA664" s="155" t="str">
        <f t="shared" si="1644"/>
        <v xml:space="preserve"> </v>
      </c>
      <c r="FB664" s="287"/>
      <c r="FC664" s="155"/>
      <c r="FD664" s="286"/>
    </row>
    <row r="665" spans="1:160" ht="15" customHeight="1">
      <c r="A665" s="361">
        <f>IF($A663+1=8,1, $A663+1)</f>
        <v>3</v>
      </c>
      <c r="B665" s="401"/>
      <c r="C665" s="385">
        <f>C663+1</f>
        <v>43418</v>
      </c>
      <c r="D665" s="275" t="s">
        <v>76</v>
      </c>
      <c r="E665" s="11" t="str">
        <f t="shared" si="1645"/>
        <v>AM</v>
      </c>
      <c r="F665" s="156"/>
      <c r="G665" s="155" t="str">
        <f t="shared" si="1641"/>
        <v xml:space="preserve"> </v>
      </c>
      <c r="H665" s="287"/>
      <c r="I665" s="155"/>
      <c r="J665" s="286"/>
      <c r="K665" s="156"/>
      <c r="L665" s="155" t="str">
        <f t="shared" si="1642"/>
        <v xml:space="preserve"> </v>
      </c>
      <c r="M665" s="287"/>
      <c r="N665" s="155"/>
      <c r="O665" s="286"/>
      <c r="P665" s="156"/>
      <c r="Q665" s="155" t="str">
        <f t="shared" si="1642"/>
        <v xml:space="preserve"> </v>
      </c>
      <c r="R665" s="287"/>
      <c r="S665" s="155"/>
      <c r="T665" s="286"/>
      <c r="U665" s="156"/>
      <c r="V665" s="155" t="str">
        <f t="shared" si="1642"/>
        <v xml:space="preserve"> </v>
      </c>
      <c r="W665" s="287"/>
      <c r="X665" s="155"/>
      <c r="Y665" s="286"/>
      <c r="Z665" s="156"/>
      <c r="AA665" s="155" t="str">
        <f t="shared" si="1642"/>
        <v xml:space="preserve"> </v>
      </c>
      <c r="AB665" s="287"/>
      <c r="AC665" s="155"/>
      <c r="AD665" s="286"/>
      <c r="AE665" s="156"/>
      <c r="AF665" s="155" t="str">
        <f t="shared" si="1642"/>
        <v xml:space="preserve"> </v>
      </c>
      <c r="AG665" s="287"/>
      <c r="AH665" s="155"/>
      <c r="AI665" s="286"/>
      <c r="AJ665" s="156"/>
      <c r="AK665" s="155" t="str">
        <f t="shared" si="1642"/>
        <v xml:space="preserve"> </v>
      </c>
      <c r="AL665" s="287"/>
      <c r="AM665" s="155"/>
      <c r="AN665" s="286"/>
      <c r="AO665" s="156"/>
      <c r="AP665" s="155" t="str">
        <f t="shared" si="1642"/>
        <v xml:space="preserve"> </v>
      </c>
      <c r="AQ665" s="287"/>
      <c r="AR665" s="155"/>
      <c r="AS665" s="286"/>
      <c r="AT665" s="156"/>
      <c r="AU665" s="155" t="str">
        <f t="shared" si="1642"/>
        <v xml:space="preserve"> </v>
      </c>
      <c r="AV665" s="287"/>
      <c r="AW665" s="155"/>
      <c r="AX665" s="286"/>
      <c r="AY665" s="156"/>
      <c r="AZ665" s="155" t="str">
        <f t="shared" si="1642"/>
        <v xml:space="preserve"> </v>
      </c>
      <c r="BA665" s="287"/>
      <c r="BB665" s="155"/>
      <c r="BC665" s="286"/>
      <c r="BD665" s="156"/>
      <c r="BE665" s="155" t="str">
        <f t="shared" si="1642"/>
        <v xml:space="preserve"> </v>
      </c>
      <c r="BF665" s="287"/>
      <c r="BG665" s="155"/>
      <c r="BH665" s="286"/>
      <c r="BI665" s="156"/>
      <c r="BJ665" s="155" t="str">
        <f t="shared" si="1642"/>
        <v xml:space="preserve"> </v>
      </c>
      <c r="BK665" s="287"/>
      <c r="BL665" s="155"/>
      <c r="BM665" s="286"/>
      <c r="BN665" s="156"/>
      <c r="BO665" s="155" t="str">
        <f t="shared" si="1642"/>
        <v xml:space="preserve"> </v>
      </c>
      <c r="BP665" s="287"/>
      <c r="BQ665" s="155"/>
      <c r="BR665" s="286"/>
      <c r="BS665" s="156"/>
      <c r="BT665" s="155" t="str">
        <f t="shared" si="1642"/>
        <v xml:space="preserve"> </v>
      </c>
      <c r="BU665" s="287"/>
      <c r="BV665" s="155"/>
      <c r="BW665" s="286"/>
      <c r="BX665" s="156"/>
      <c r="BY665" s="155" t="str">
        <f t="shared" si="1643"/>
        <v xml:space="preserve"> </v>
      </c>
      <c r="BZ665" s="287"/>
      <c r="CA665" s="155"/>
      <c r="CB665" s="286"/>
      <c r="CC665" s="156"/>
      <c r="CD665" s="155" t="str">
        <f t="shared" si="1643"/>
        <v xml:space="preserve"> </v>
      </c>
      <c r="CE665" s="287"/>
      <c r="CF665" s="155"/>
      <c r="CG665" s="286"/>
      <c r="CH665" s="156"/>
      <c r="CI665" s="155" t="str">
        <f t="shared" si="1643"/>
        <v xml:space="preserve"> </v>
      </c>
      <c r="CJ665" s="287"/>
      <c r="CK665" s="155"/>
      <c r="CL665" s="286"/>
      <c r="CM665" s="156"/>
      <c r="CN665" s="155" t="str">
        <f t="shared" si="1643"/>
        <v xml:space="preserve"> </v>
      </c>
      <c r="CO665" s="287"/>
      <c r="CP665" s="155"/>
      <c r="CQ665" s="286"/>
      <c r="CR665" s="156"/>
      <c r="CS665" s="155" t="str">
        <f t="shared" si="1643"/>
        <v xml:space="preserve"> </v>
      </c>
      <c r="CT665" s="287"/>
      <c r="CU665" s="155"/>
      <c r="CV665" s="286"/>
      <c r="CW665" s="156"/>
      <c r="CX665" s="155" t="str">
        <f t="shared" si="1643"/>
        <v xml:space="preserve"> </v>
      </c>
      <c r="CY665" s="287"/>
      <c r="CZ665" s="155"/>
      <c r="DA665" s="286"/>
      <c r="DB665" s="156"/>
      <c r="DC665" s="155" t="str">
        <f t="shared" si="1643"/>
        <v xml:space="preserve"> </v>
      </c>
      <c r="DD665" s="287"/>
      <c r="DE665" s="155"/>
      <c r="DF665" s="286"/>
      <c r="DG665" s="156"/>
      <c r="DH665" s="155" t="str">
        <f t="shared" si="1643"/>
        <v xml:space="preserve"> </v>
      </c>
      <c r="DI665" s="287"/>
      <c r="DJ665" s="155"/>
      <c r="DK665" s="286"/>
      <c r="DL665" s="156"/>
      <c r="DM665" s="155" t="str">
        <f t="shared" si="1643"/>
        <v xml:space="preserve"> </v>
      </c>
      <c r="DN665" s="287"/>
      <c r="DO665" s="155"/>
      <c r="DP665" s="286"/>
      <c r="DQ665" s="156"/>
      <c r="DR665" s="155" t="str">
        <f t="shared" si="1643"/>
        <v xml:space="preserve"> </v>
      </c>
      <c r="DS665" s="287"/>
      <c r="DT665" s="155"/>
      <c r="DU665" s="286"/>
      <c r="DV665" s="156"/>
      <c r="DW665" s="155" t="str">
        <f t="shared" si="1643"/>
        <v xml:space="preserve"> </v>
      </c>
      <c r="DX665" s="287"/>
      <c r="DY665" s="155"/>
      <c r="DZ665" s="286"/>
      <c r="EA665" s="156"/>
      <c r="EB665" s="155" t="str">
        <f t="shared" si="1643"/>
        <v xml:space="preserve"> </v>
      </c>
      <c r="EC665" s="287"/>
      <c r="ED665" s="155"/>
      <c r="EE665" s="286"/>
      <c r="EF665" s="156"/>
      <c r="EG665" s="155" t="str">
        <f t="shared" si="1643"/>
        <v xml:space="preserve"> </v>
      </c>
      <c r="EH665" s="287"/>
      <c r="EI665" s="155"/>
      <c r="EJ665" s="286"/>
      <c r="EK665" s="156"/>
      <c r="EL665" s="155" t="str">
        <f t="shared" si="1644"/>
        <v xml:space="preserve"> </v>
      </c>
      <c r="EM665" s="287"/>
      <c r="EN665" s="155"/>
      <c r="EO665" s="286"/>
      <c r="EP665" s="156"/>
      <c r="EQ665" s="155" t="str">
        <f t="shared" si="1644"/>
        <v xml:space="preserve"> </v>
      </c>
      <c r="ER665" s="287"/>
      <c r="ES665" s="155"/>
      <c r="ET665" s="286"/>
      <c r="EU665" s="156"/>
      <c r="EV665" s="155" t="str">
        <f t="shared" si="1644"/>
        <v xml:space="preserve"> </v>
      </c>
      <c r="EW665" s="287"/>
      <c r="EX665" s="155"/>
      <c r="EY665" s="286"/>
      <c r="EZ665" s="156"/>
      <c r="FA665" s="155" t="str">
        <f t="shared" si="1644"/>
        <v xml:space="preserve"> </v>
      </c>
      <c r="FB665" s="287"/>
      <c r="FC665" s="155"/>
      <c r="FD665" s="286"/>
    </row>
    <row r="666" spans="1:160" ht="15" customHeight="1">
      <c r="A666" s="361"/>
      <c r="B666" s="401"/>
      <c r="C666" s="385"/>
      <c r="D666" s="277"/>
      <c r="E666" s="11" t="str">
        <f t="shared" si="1645"/>
        <v>PM</v>
      </c>
      <c r="F666" s="156"/>
      <c r="G666" s="155" t="str">
        <f t="shared" si="1641"/>
        <v xml:space="preserve"> </v>
      </c>
      <c r="H666" s="287"/>
      <c r="I666" s="155"/>
      <c r="J666" s="286"/>
      <c r="K666" s="156"/>
      <c r="L666" s="155" t="str">
        <f t="shared" si="1642"/>
        <v xml:space="preserve"> </v>
      </c>
      <c r="M666" s="287"/>
      <c r="N666" s="155"/>
      <c r="O666" s="286"/>
      <c r="P666" s="156"/>
      <c r="Q666" s="155" t="str">
        <f t="shared" si="1642"/>
        <v xml:space="preserve"> </v>
      </c>
      <c r="R666" s="287"/>
      <c r="S666" s="155"/>
      <c r="T666" s="286"/>
      <c r="U666" s="156"/>
      <c r="V666" s="155" t="str">
        <f t="shared" si="1642"/>
        <v xml:space="preserve"> </v>
      </c>
      <c r="W666" s="287"/>
      <c r="X666" s="155"/>
      <c r="Y666" s="286"/>
      <c r="Z666" s="156"/>
      <c r="AA666" s="155" t="str">
        <f t="shared" si="1642"/>
        <v xml:space="preserve"> </v>
      </c>
      <c r="AB666" s="287"/>
      <c r="AC666" s="155"/>
      <c r="AD666" s="286"/>
      <c r="AE666" s="156"/>
      <c r="AF666" s="155" t="str">
        <f t="shared" si="1642"/>
        <v xml:space="preserve"> </v>
      </c>
      <c r="AG666" s="287"/>
      <c r="AH666" s="155"/>
      <c r="AI666" s="286"/>
      <c r="AJ666" s="156"/>
      <c r="AK666" s="155" t="str">
        <f t="shared" si="1642"/>
        <v xml:space="preserve"> </v>
      </c>
      <c r="AL666" s="287"/>
      <c r="AM666" s="155"/>
      <c r="AN666" s="286"/>
      <c r="AO666" s="156"/>
      <c r="AP666" s="155" t="str">
        <f t="shared" si="1642"/>
        <v xml:space="preserve"> </v>
      </c>
      <c r="AQ666" s="287"/>
      <c r="AR666" s="155"/>
      <c r="AS666" s="286"/>
      <c r="AT666" s="156"/>
      <c r="AU666" s="155" t="str">
        <f t="shared" si="1642"/>
        <v xml:space="preserve"> </v>
      </c>
      <c r="AV666" s="287"/>
      <c r="AW666" s="155"/>
      <c r="AX666" s="286"/>
      <c r="AY666" s="156"/>
      <c r="AZ666" s="155" t="str">
        <f t="shared" si="1642"/>
        <v xml:space="preserve"> </v>
      </c>
      <c r="BA666" s="287"/>
      <c r="BB666" s="155"/>
      <c r="BC666" s="286"/>
      <c r="BD666" s="156"/>
      <c r="BE666" s="155" t="str">
        <f t="shared" si="1642"/>
        <v xml:space="preserve"> </v>
      </c>
      <c r="BF666" s="287"/>
      <c r="BG666" s="155"/>
      <c r="BH666" s="286"/>
      <c r="BI666" s="156"/>
      <c r="BJ666" s="155" t="str">
        <f t="shared" si="1642"/>
        <v xml:space="preserve"> </v>
      </c>
      <c r="BK666" s="287"/>
      <c r="BL666" s="155"/>
      <c r="BM666" s="286"/>
      <c r="BN666" s="156"/>
      <c r="BO666" s="155" t="str">
        <f t="shared" si="1642"/>
        <v xml:space="preserve"> </v>
      </c>
      <c r="BP666" s="287"/>
      <c r="BQ666" s="155"/>
      <c r="BR666" s="286"/>
      <c r="BS666" s="156"/>
      <c r="BT666" s="155" t="str">
        <f t="shared" si="1642"/>
        <v xml:space="preserve"> </v>
      </c>
      <c r="BU666" s="287"/>
      <c r="BV666" s="155"/>
      <c r="BW666" s="286"/>
      <c r="BX666" s="156"/>
      <c r="BY666" s="155" t="str">
        <f t="shared" si="1643"/>
        <v xml:space="preserve"> </v>
      </c>
      <c r="BZ666" s="287"/>
      <c r="CA666" s="155"/>
      <c r="CB666" s="286"/>
      <c r="CC666" s="156"/>
      <c r="CD666" s="155" t="str">
        <f t="shared" si="1643"/>
        <v xml:space="preserve"> </v>
      </c>
      <c r="CE666" s="287"/>
      <c r="CF666" s="155"/>
      <c r="CG666" s="286"/>
      <c r="CH666" s="156"/>
      <c r="CI666" s="155" t="str">
        <f t="shared" si="1643"/>
        <v xml:space="preserve"> </v>
      </c>
      <c r="CJ666" s="287"/>
      <c r="CK666" s="155"/>
      <c r="CL666" s="286"/>
      <c r="CM666" s="156"/>
      <c r="CN666" s="155" t="str">
        <f t="shared" si="1643"/>
        <v xml:space="preserve"> </v>
      </c>
      <c r="CO666" s="287"/>
      <c r="CP666" s="155"/>
      <c r="CQ666" s="286"/>
      <c r="CR666" s="156"/>
      <c r="CS666" s="155" t="str">
        <f t="shared" si="1643"/>
        <v xml:space="preserve"> </v>
      </c>
      <c r="CT666" s="287"/>
      <c r="CU666" s="155"/>
      <c r="CV666" s="286"/>
      <c r="CW666" s="156"/>
      <c r="CX666" s="155" t="str">
        <f t="shared" si="1643"/>
        <v xml:space="preserve"> </v>
      </c>
      <c r="CY666" s="287"/>
      <c r="CZ666" s="155"/>
      <c r="DA666" s="286"/>
      <c r="DB666" s="156"/>
      <c r="DC666" s="155" t="str">
        <f t="shared" si="1643"/>
        <v xml:space="preserve"> </v>
      </c>
      <c r="DD666" s="287"/>
      <c r="DE666" s="155"/>
      <c r="DF666" s="286"/>
      <c r="DG666" s="156"/>
      <c r="DH666" s="155" t="str">
        <f t="shared" si="1643"/>
        <v xml:space="preserve"> </v>
      </c>
      <c r="DI666" s="287"/>
      <c r="DJ666" s="155"/>
      <c r="DK666" s="286"/>
      <c r="DL666" s="156"/>
      <c r="DM666" s="155" t="str">
        <f t="shared" si="1643"/>
        <v xml:space="preserve"> </v>
      </c>
      <c r="DN666" s="287"/>
      <c r="DO666" s="155"/>
      <c r="DP666" s="286"/>
      <c r="DQ666" s="156"/>
      <c r="DR666" s="155" t="str">
        <f t="shared" si="1643"/>
        <v xml:space="preserve"> </v>
      </c>
      <c r="DS666" s="287"/>
      <c r="DT666" s="155"/>
      <c r="DU666" s="286"/>
      <c r="DV666" s="156"/>
      <c r="DW666" s="155" t="str">
        <f t="shared" si="1643"/>
        <v xml:space="preserve"> </v>
      </c>
      <c r="DX666" s="287"/>
      <c r="DY666" s="155"/>
      <c r="DZ666" s="286"/>
      <c r="EA666" s="156"/>
      <c r="EB666" s="155" t="str">
        <f t="shared" si="1643"/>
        <v xml:space="preserve"> </v>
      </c>
      <c r="EC666" s="287"/>
      <c r="ED666" s="155"/>
      <c r="EE666" s="286"/>
      <c r="EF666" s="156"/>
      <c r="EG666" s="155" t="str">
        <f t="shared" si="1643"/>
        <v xml:space="preserve"> </v>
      </c>
      <c r="EH666" s="287"/>
      <c r="EI666" s="155"/>
      <c r="EJ666" s="286"/>
      <c r="EK666" s="156"/>
      <c r="EL666" s="155" t="str">
        <f t="shared" si="1644"/>
        <v xml:space="preserve"> </v>
      </c>
      <c r="EM666" s="287"/>
      <c r="EN666" s="155"/>
      <c r="EO666" s="286"/>
      <c r="EP666" s="156"/>
      <c r="EQ666" s="155" t="str">
        <f t="shared" si="1644"/>
        <v xml:space="preserve"> </v>
      </c>
      <c r="ER666" s="287"/>
      <c r="ES666" s="155"/>
      <c r="ET666" s="286"/>
      <c r="EU666" s="156"/>
      <c r="EV666" s="155" t="str">
        <f t="shared" si="1644"/>
        <v xml:space="preserve"> </v>
      </c>
      <c r="EW666" s="287"/>
      <c r="EX666" s="155"/>
      <c r="EY666" s="286"/>
      <c r="EZ666" s="156"/>
      <c r="FA666" s="155" t="str">
        <f t="shared" si="1644"/>
        <v xml:space="preserve"> </v>
      </c>
      <c r="FB666" s="287"/>
      <c r="FC666" s="155"/>
      <c r="FD666" s="286"/>
    </row>
    <row r="667" spans="1:160" ht="15" customHeight="1">
      <c r="A667" s="361">
        <f>IF($A665+1=8,1, $A665+1)</f>
        <v>4</v>
      </c>
      <c r="B667" s="401"/>
      <c r="C667" s="385">
        <f>C665+1</f>
        <v>43419</v>
      </c>
      <c r="D667" s="275" t="s">
        <v>77</v>
      </c>
      <c r="E667" s="11" t="str">
        <f t="shared" si="1645"/>
        <v>AM</v>
      </c>
      <c r="F667" s="156"/>
      <c r="G667" s="155" t="str">
        <f t="shared" si="1641"/>
        <v xml:space="preserve"> </v>
      </c>
      <c r="H667" s="287"/>
      <c r="I667" s="155"/>
      <c r="J667" s="286"/>
      <c r="K667" s="156"/>
      <c r="L667" s="155" t="str">
        <f t="shared" si="1642"/>
        <v xml:space="preserve"> </v>
      </c>
      <c r="M667" s="287"/>
      <c r="N667" s="155"/>
      <c r="O667" s="286"/>
      <c r="P667" s="156"/>
      <c r="Q667" s="155" t="str">
        <f t="shared" si="1642"/>
        <v xml:space="preserve"> </v>
      </c>
      <c r="R667" s="287"/>
      <c r="S667" s="155"/>
      <c r="T667" s="286"/>
      <c r="U667" s="156"/>
      <c r="V667" s="155" t="str">
        <f t="shared" si="1642"/>
        <v xml:space="preserve"> </v>
      </c>
      <c r="W667" s="287"/>
      <c r="X667" s="155"/>
      <c r="Y667" s="286"/>
      <c r="Z667" s="156"/>
      <c r="AA667" s="155" t="str">
        <f t="shared" si="1642"/>
        <v xml:space="preserve"> </v>
      </c>
      <c r="AB667" s="287"/>
      <c r="AC667" s="155"/>
      <c r="AD667" s="286"/>
      <c r="AE667" s="156"/>
      <c r="AF667" s="155" t="str">
        <f t="shared" si="1642"/>
        <v xml:space="preserve"> </v>
      </c>
      <c r="AG667" s="287"/>
      <c r="AH667" s="155"/>
      <c r="AI667" s="286"/>
      <c r="AJ667" s="156"/>
      <c r="AK667" s="155" t="str">
        <f t="shared" si="1642"/>
        <v xml:space="preserve"> </v>
      </c>
      <c r="AL667" s="287"/>
      <c r="AM667" s="155"/>
      <c r="AN667" s="286"/>
      <c r="AO667" s="156"/>
      <c r="AP667" s="155" t="str">
        <f t="shared" si="1642"/>
        <v xml:space="preserve"> </v>
      </c>
      <c r="AQ667" s="287"/>
      <c r="AR667" s="155"/>
      <c r="AS667" s="286"/>
      <c r="AT667" s="156"/>
      <c r="AU667" s="155" t="str">
        <f t="shared" si="1642"/>
        <v xml:space="preserve"> </v>
      </c>
      <c r="AV667" s="287"/>
      <c r="AW667" s="155"/>
      <c r="AX667" s="286"/>
      <c r="AY667" s="156"/>
      <c r="AZ667" s="155" t="str">
        <f t="shared" si="1642"/>
        <v xml:space="preserve"> </v>
      </c>
      <c r="BA667" s="287"/>
      <c r="BB667" s="155"/>
      <c r="BC667" s="286"/>
      <c r="BD667" s="156"/>
      <c r="BE667" s="155" t="str">
        <f t="shared" si="1642"/>
        <v xml:space="preserve"> </v>
      </c>
      <c r="BF667" s="287"/>
      <c r="BG667" s="155"/>
      <c r="BH667" s="286"/>
      <c r="BI667" s="156"/>
      <c r="BJ667" s="155" t="str">
        <f t="shared" si="1642"/>
        <v xml:space="preserve"> </v>
      </c>
      <c r="BK667" s="287"/>
      <c r="BL667" s="155"/>
      <c r="BM667" s="286"/>
      <c r="BN667" s="156"/>
      <c r="BO667" s="155" t="str">
        <f t="shared" si="1642"/>
        <v xml:space="preserve"> </v>
      </c>
      <c r="BP667" s="287"/>
      <c r="BQ667" s="155"/>
      <c r="BR667" s="286"/>
      <c r="BS667" s="156"/>
      <c r="BT667" s="155" t="str">
        <f t="shared" si="1642"/>
        <v xml:space="preserve"> </v>
      </c>
      <c r="BU667" s="287"/>
      <c r="BV667" s="155"/>
      <c r="BW667" s="286"/>
      <c r="BX667" s="156"/>
      <c r="BY667" s="155" t="str">
        <f t="shared" si="1643"/>
        <v xml:space="preserve"> </v>
      </c>
      <c r="BZ667" s="287"/>
      <c r="CA667" s="155"/>
      <c r="CB667" s="286"/>
      <c r="CC667" s="156"/>
      <c r="CD667" s="155" t="str">
        <f t="shared" si="1643"/>
        <v xml:space="preserve"> </v>
      </c>
      <c r="CE667" s="287"/>
      <c r="CF667" s="155"/>
      <c r="CG667" s="286"/>
      <c r="CH667" s="156"/>
      <c r="CI667" s="155" t="str">
        <f t="shared" si="1643"/>
        <v xml:space="preserve"> </v>
      </c>
      <c r="CJ667" s="287"/>
      <c r="CK667" s="155"/>
      <c r="CL667" s="286"/>
      <c r="CM667" s="156"/>
      <c r="CN667" s="155" t="str">
        <f t="shared" si="1643"/>
        <v xml:space="preserve"> </v>
      </c>
      <c r="CO667" s="287"/>
      <c r="CP667" s="155"/>
      <c r="CQ667" s="286"/>
      <c r="CR667" s="156"/>
      <c r="CS667" s="155" t="str">
        <f t="shared" si="1643"/>
        <v xml:space="preserve"> </v>
      </c>
      <c r="CT667" s="287"/>
      <c r="CU667" s="155"/>
      <c r="CV667" s="286"/>
      <c r="CW667" s="156"/>
      <c r="CX667" s="155" t="str">
        <f t="shared" si="1643"/>
        <v xml:space="preserve"> </v>
      </c>
      <c r="CY667" s="287"/>
      <c r="CZ667" s="155"/>
      <c r="DA667" s="286"/>
      <c r="DB667" s="156"/>
      <c r="DC667" s="155" t="str">
        <f t="shared" si="1643"/>
        <v xml:space="preserve"> </v>
      </c>
      <c r="DD667" s="287"/>
      <c r="DE667" s="155"/>
      <c r="DF667" s="286"/>
      <c r="DG667" s="156"/>
      <c r="DH667" s="155" t="str">
        <f t="shared" si="1643"/>
        <v xml:space="preserve"> </v>
      </c>
      <c r="DI667" s="287"/>
      <c r="DJ667" s="155"/>
      <c r="DK667" s="286"/>
      <c r="DL667" s="156"/>
      <c r="DM667" s="155" t="str">
        <f t="shared" si="1643"/>
        <v xml:space="preserve"> </v>
      </c>
      <c r="DN667" s="287"/>
      <c r="DO667" s="155"/>
      <c r="DP667" s="286"/>
      <c r="DQ667" s="156"/>
      <c r="DR667" s="155" t="str">
        <f t="shared" si="1643"/>
        <v xml:space="preserve"> </v>
      </c>
      <c r="DS667" s="287"/>
      <c r="DT667" s="155"/>
      <c r="DU667" s="286"/>
      <c r="DV667" s="156"/>
      <c r="DW667" s="155" t="str">
        <f t="shared" si="1643"/>
        <v xml:space="preserve"> </v>
      </c>
      <c r="DX667" s="287"/>
      <c r="DY667" s="155"/>
      <c r="DZ667" s="286"/>
      <c r="EA667" s="156"/>
      <c r="EB667" s="155" t="str">
        <f t="shared" si="1643"/>
        <v xml:space="preserve"> </v>
      </c>
      <c r="EC667" s="287"/>
      <c r="ED667" s="155"/>
      <c r="EE667" s="286"/>
      <c r="EF667" s="156"/>
      <c r="EG667" s="155" t="str">
        <f t="shared" si="1643"/>
        <v xml:space="preserve"> </v>
      </c>
      <c r="EH667" s="287"/>
      <c r="EI667" s="155"/>
      <c r="EJ667" s="286"/>
      <c r="EK667" s="156"/>
      <c r="EL667" s="155" t="str">
        <f t="shared" si="1644"/>
        <v xml:space="preserve"> </v>
      </c>
      <c r="EM667" s="287"/>
      <c r="EN667" s="155"/>
      <c r="EO667" s="286"/>
      <c r="EP667" s="156"/>
      <c r="EQ667" s="155" t="str">
        <f t="shared" si="1644"/>
        <v xml:space="preserve"> </v>
      </c>
      <c r="ER667" s="287"/>
      <c r="ES667" s="155"/>
      <c r="ET667" s="286"/>
      <c r="EU667" s="156"/>
      <c r="EV667" s="155" t="str">
        <f t="shared" si="1644"/>
        <v xml:space="preserve"> </v>
      </c>
      <c r="EW667" s="287"/>
      <c r="EX667" s="155"/>
      <c r="EY667" s="286"/>
      <c r="EZ667" s="156"/>
      <c r="FA667" s="155" t="str">
        <f t="shared" si="1644"/>
        <v xml:space="preserve"> </v>
      </c>
      <c r="FB667" s="287"/>
      <c r="FC667" s="155"/>
      <c r="FD667" s="286"/>
    </row>
    <row r="668" spans="1:160" ht="15" customHeight="1">
      <c r="A668" s="361"/>
      <c r="B668" s="401"/>
      <c r="C668" s="385"/>
      <c r="D668" s="277"/>
      <c r="E668" s="11" t="str">
        <f t="shared" si="1645"/>
        <v>PM</v>
      </c>
      <c r="F668" s="156"/>
      <c r="G668" s="155" t="str">
        <f t="shared" si="1641"/>
        <v xml:space="preserve"> </v>
      </c>
      <c r="H668" s="287"/>
      <c r="I668" s="155"/>
      <c r="J668" s="286"/>
      <c r="K668" s="156"/>
      <c r="L668" s="155" t="str">
        <f t="shared" si="1642"/>
        <v xml:space="preserve"> </v>
      </c>
      <c r="M668" s="287"/>
      <c r="N668" s="155"/>
      <c r="O668" s="286"/>
      <c r="P668" s="156"/>
      <c r="Q668" s="155" t="str">
        <f t="shared" si="1642"/>
        <v xml:space="preserve"> </v>
      </c>
      <c r="R668" s="287"/>
      <c r="S668" s="155"/>
      <c r="T668" s="286"/>
      <c r="U668" s="156"/>
      <c r="V668" s="155" t="str">
        <f t="shared" si="1642"/>
        <v xml:space="preserve"> </v>
      </c>
      <c r="W668" s="287"/>
      <c r="X668" s="155"/>
      <c r="Y668" s="286"/>
      <c r="Z668" s="156"/>
      <c r="AA668" s="155" t="str">
        <f t="shared" si="1642"/>
        <v xml:space="preserve"> </v>
      </c>
      <c r="AB668" s="287"/>
      <c r="AC668" s="155"/>
      <c r="AD668" s="286"/>
      <c r="AE668" s="156"/>
      <c r="AF668" s="155" t="str">
        <f t="shared" si="1642"/>
        <v xml:space="preserve"> </v>
      </c>
      <c r="AG668" s="287"/>
      <c r="AH668" s="155"/>
      <c r="AI668" s="286"/>
      <c r="AJ668" s="156"/>
      <c r="AK668" s="155" t="str">
        <f t="shared" si="1642"/>
        <v xml:space="preserve"> </v>
      </c>
      <c r="AL668" s="287"/>
      <c r="AM668" s="155"/>
      <c r="AN668" s="286"/>
      <c r="AO668" s="156"/>
      <c r="AP668" s="155" t="str">
        <f t="shared" si="1642"/>
        <v xml:space="preserve"> </v>
      </c>
      <c r="AQ668" s="287"/>
      <c r="AR668" s="155"/>
      <c r="AS668" s="286"/>
      <c r="AT668" s="156"/>
      <c r="AU668" s="155" t="str">
        <f t="shared" si="1642"/>
        <v xml:space="preserve"> </v>
      </c>
      <c r="AV668" s="287"/>
      <c r="AW668" s="155"/>
      <c r="AX668" s="286"/>
      <c r="AY668" s="156"/>
      <c r="AZ668" s="155" t="str">
        <f t="shared" si="1642"/>
        <v xml:space="preserve"> </v>
      </c>
      <c r="BA668" s="287"/>
      <c r="BB668" s="155"/>
      <c r="BC668" s="286"/>
      <c r="BD668" s="156"/>
      <c r="BE668" s="155" t="str">
        <f t="shared" si="1642"/>
        <v xml:space="preserve"> </v>
      </c>
      <c r="BF668" s="287"/>
      <c r="BG668" s="155"/>
      <c r="BH668" s="286"/>
      <c r="BI668" s="156"/>
      <c r="BJ668" s="155" t="str">
        <f t="shared" si="1642"/>
        <v xml:space="preserve"> </v>
      </c>
      <c r="BK668" s="287"/>
      <c r="BL668" s="155"/>
      <c r="BM668" s="286"/>
      <c r="BN668" s="156"/>
      <c r="BO668" s="155" t="str">
        <f t="shared" si="1642"/>
        <v xml:space="preserve"> </v>
      </c>
      <c r="BP668" s="287"/>
      <c r="BQ668" s="155"/>
      <c r="BR668" s="286"/>
      <c r="BS668" s="156"/>
      <c r="BT668" s="155" t="str">
        <f t="shared" si="1642"/>
        <v xml:space="preserve"> </v>
      </c>
      <c r="BU668" s="287"/>
      <c r="BV668" s="155"/>
      <c r="BW668" s="286"/>
      <c r="BX668" s="156"/>
      <c r="BY668" s="155" t="str">
        <f t="shared" si="1643"/>
        <v xml:space="preserve"> </v>
      </c>
      <c r="BZ668" s="287"/>
      <c r="CA668" s="155"/>
      <c r="CB668" s="286"/>
      <c r="CC668" s="156"/>
      <c r="CD668" s="155" t="str">
        <f t="shared" si="1643"/>
        <v xml:space="preserve"> </v>
      </c>
      <c r="CE668" s="287"/>
      <c r="CF668" s="155"/>
      <c r="CG668" s="286"/>
      <c r="CH668" s="156"/>
      <c r="CI668" s="155" t="str">
        <f t="shared" si="1643"/>
        <v xml:space="preserve"> </v>
      </c>
      <c r="CJ668" s="287"/>
      <c r="CK668" s="155"/>
      <c r="CL668" s="286"/>
      <c r="CM668" s="156"/>
      <c r="CN668" s="155" t="str">
        <f t="shared" si="1643"/>
        <v xml:space="preserve"> </v>
      </c>
      <c r="CO668" s="287"/>
      <c r="CP668" s="155"/>
      <c r="CQ668" s="286"/>
      <c r="CR668" s="156"/>
      <c r="CS668" s="155" t="str">
        <f t="shared" si="1643"/>
        <v xml:space="preserve"> </v>
      </c>
      <c r="CT668" s="287"/>
      <c r="CU668" s="155"/>
      <c r="CV668" s="286"/>
      <c r="CW668" s="156"/>
      <c r="CX668" s="155" t="str">
        <f t="shared" si="1643"/>
        <v xml:space="preserve"> </v>
      </c>
      <c r="CY668" s="287"/>
      <c r="CZ668" s="155"/>
      <c r="DA668" s="286"/>
      <c r="DB668" s="156"/>
      <c r="DC668" s="155" t="str">
        <f t="shared" si="1643"/>
        <v xml:space="preserve"> </v>
      </c>
      <c r="DD668" s="287"/>
      <c r="DE668" s="155"/>
      <c r="DF668" s="286"/>
      <c r="DG668" s="156"/>
      <c r="DH668" s="155" t="str">
        <f t="shared" si="1643"/>
        <v xml:space="preserve"> </v>
      </c>
      <c r="DI668" s="287"/>
      <c r="DJ668" s="155"/>
      <c r="DK668" s="286"/>
      <c r="DL668" s="156"/>
      <c r="DM668" s="155" t="str">
        <f t="shared" si="1643"/>
        <v xml:space="preserve"> </v>
      </c>
      <c r="DN668" s="287"/>
      <c r="DO668" s="155"/>
      <c r="DP668" s="286"/>
      <c r="DQ668" s="156"/>
      <c r="DR668" s="155" t="str">
        <f t="shared" si="1643"/>
        <v xml:space="preserve"> </v>
      </c>
      <c r="DS668" s="287"/>
      <c r="DT668" s="155"/>
      <c r="DU668" s="286"/>
      <c r="DV668" s="156"/>
      <c r="DW668" s="155" t="str">
        <f t="shared" si="1643"/>
        <v xml:space="preserve"> </v>
      </c>
      <c r="DX668" s="287"/>
      <c r="DY668" s="155"/>
      <c r="DZ668" s="286"/>
      <c r="EA668" s="156"/>
      <c r="EB668" s="155" t="str">
        <f t="shared" si="1643"/>
        <v xml:space="preserve"> </v>
      </c>
      <c r="EC668" s="287"/>
      <c r="ED668" s="155"/>
      <c r="EE668" s="286"/>
      <c r="EF668" s="156"/>
      <c r="EG668" s="155" t="str">
        <f t="shared" si="1643"/>
        <v xml:space="preserve"> </v>
      </c>
      <c r="EH668" s="287"/>
      <c r="EI668" s="155"/>
      <c r="EJ668" s="286"/>
      <c r="EK668" s="156"/>
      <c r="EL668" s="155" t="str">
        <f t="shared" si="1644"/>
        <v xml:space="preserve"> </v>
      </c>
      <c r="EM668" s="287"/>
      <c r="EN668" s="155"/>
      <c r="EO668" s="286"/>
      <c r="EP668" s="156"/>
      <c r="EQ668" s="155" t="str">
        <f t="shared" si="1644"/>
        <v xml:space="preserve"> </v>
      </c>
      <c r="ER668" s="287"/>
      <c r="ES668" s="155"/>
      <c r="ET668" s="286"/>
      <c r="EU668" s="156"/>
      <c r="EV668" s="155" t="str">
        <f t="shared" si="1644"/>
        <v xml:space="preserve"> </v>
      </c>
      <c r="EW668" s="287"/>
      <c r="EX668" s="155"/>
      <c r="EY668" s="286"/>
      <c r="EZ668" s="156"/>
      <c r="FA668" s="155" t="str">
        <f t="shared" si="1644"/>
        <v xml:space="preserve"> </v>
      </c>
      <c r="FB668" s="287"/>
      <c r="FC668" s="155"/>
      <c r="FD668" s="286"/>
    </row>
    <row r="669" spans="1:160" ht="15" customHeight="1">
      <c r="A669" s="361">
        <f>IF($A667+1=8,1, $A667+1)</f>
        <v>5</v>
      </c>
      <c r="B669" s="401"/>
      <c r="C669" s="385">
        <f>C667+1</f>
        <v>43420</v>
      </c>
      <c r="D669" s="275" t="s">
        <v>78</v>
      </c>
      <c r="E669" s="11" t="str">
        <f t="shared" si="1645"/>
        <v>AM</v>
      </c>
      <c r="F669" s="156"/>
      <c r="G669" s="155" t="str">
        <f t="shared" si="1641"/>
        <v xml:space="preserve"> </v>
      </c>
      <c r="H669" s="287"/>
      <c r="I669" s="155"/>
      <c r="J669" s="286"/>
      <c r="K669" s="156"/>
      <c r="L669" s="155" t="str">
        <f t="shared" si="1642"/>
        <v xml:space="preserve"> </v>
      </c>
      <c r="M669" s="287"/>
      <c r="N669" s="155"/>
      <c r="O669" s="286"/>
      <c r="P669" s="156"/>
      <c r="Q669" s="155" t="str">
        <f t="shared" si="1642"/>
        <v xml:space="preserve"> </v>
      </c>
      <c r="R669" s="287"/>
      <c r="S669" s="155"/>
      <c r="T669" s="286"/>
      <c r="U669" s="156"/>
      <c r="V669" s="155" t="str">
        <f t="shared" si="1642"/>
        <v xml:space="preserve"> </v>
      </c>
      <c r="W669" s="287"/>
      <c r="X669" s="155"/>
      <c r="Y669" s="286"/>
      <c r="Z669" s="156"/>
      <c r="AA669" s="155" t="str">
        <f t="shared" si="1642"/>
        <v xml:space="preserve"> </v>
      </c>
      <c r="AB669" s="287"/>
      <c r="AC669" s="155"/>
      <c r="AD669" s="286"/>
      <c r="AE669" s="156"/>
      <c r="AF669" s="155" t="str">
        <f t="shared" si="1642"/>
        <v xml:space="preserve"> </v>
      </c>
      <c r="AG669" s="287"/>
      <c r="AH669" s="155"/>
      <c r="AI669" s="286"/>
      <c r="AJ669" s="156"/>
      <c r="AK669" s="155" t="str">
        <f t="shared" si="1642"/>
        <v xml:space="preserve"> </v>
      </c>
      <c r="AL669" s="287"/>
      <c r="AM669" s="155"/>
      <c r="AN669" s="286"/>
      <c r="AO669" s="156"/>
      <c r="AP669" s="155" t="str">
        <f t="shared" si="1642"/>
        <v xml:space="preserve"> </v>
      </c>
      <c r="AQ669" s="287"/>
      <c r="AR669" s="155"/>
      <c r="AS669" s="286"/>
      <c r="AT669" s="156"/>
      <c r="AU669" s="155" t="str">
        <f t="shared" si="1642"/>
        <v xml:space="preserve"> </v>
      </c>
      <c r="AV669" s="287"/>
      <c r="AW669" s="155"/>
      <c r="AX669" s="286"/>
      <c r="AY669" s="156"/>
      <c r="AZ669" s="155" t="str">
        <f t="shared" si="1642"/>
        <v xml:space="preserve"> </v>
      </c>
      <c r="BA669" s="287"/>
      <c r="BB669" s="155"/>
      <c r="BC669" s="286"/>
      <c r="BD669" s="156"/>
      <c r="BE669" s="155" t="str">
        <f t="shared" si="1642"/>
        <v xml:space="preserve"> </v>
      </c>
      <c r="BF669" s="287"/>
      <c r="BG669" s="155"/>
      <c r="BH669" s="286"/>
      <c r="BI669" s="156"/>
      <c r="BJ669" s="155" t="str">
        <f t="shared" si="1642"/>
        <v xml:space="preserve"> </v>
      </c>
      <c r="BK669" s="287"/>
      <c r="BL669" s="155"/>
      <c r="BM669" s="286"/>
      <c r="BN669" s="156"/>
      <c r="BO669" s="155" t="str">
        <f t="shared" si="1642"/>
        <v xml:space="preserve"> </v>
      </c>
      <c r="BP669" s="287"/>
      <c r="BQ669" s="155"/>
      <c r="BR669" s="286"/>
      <c r="BS669" s="156"/>
      <c r="BT669" s="155" t="str">
        <f t="shared" si="1642"/>
        <v xml:space="preserve"> </v>
      </c>
      <c r="BU669" s="287"/>
      <c r="BV669" s="155"/>
      <c r="BW669" s="286"/>
      <c r="BX669" s="156"/>
      <c r="BY669" s="155" t="str">
        <f t="shared" si="1643"/>
        <v xml:space="preserve"> </v>
      </c>
      <c r="BZ669" s="287"/>
      <c r="CA669" s="155"/>
      <c r="CB669" s="286"/>
      <c r="CC669" s="156"/>
      <c r="CD669" s="155" t="str">
        <f t="shared" si="1643"/>
        <v xml:space="preserve"> </v>
      </c>
      <c r="CE669" s="287"/>
      <c r="CF669" s="155"/>
      <c r="CG669" s="286"/>
      <c r="CH669" s="156"/>
      <c r="CI669" s="155" t="str">
        <f t="shared" si="1643"/>
        <v xml:space="preserve"> </v>
      </c>
      <c r="CJ669" s="287"/>
      <c r="CK669" s="155"/>
      <c r="CL669" s="286"/>
      <c r="CM669" s="156"/>
      <c r="CN669" s="155" t="str">
        <f t="shared" si="1643"/>
        <v xml:space="preserve"> </v>
      </c>
      <c r="CO669" s="287"/>
      <c r="CP669" s="155"/>
      <c r="CQ669" s="286"/>
      <c r="CR669" s="156"/>
      <c r="CS669" s="155" t="str">
        <f t="shared" si="1643"/>
        <v xml:space="preserve"> </v>
      </c>
      <c r="CT669" s="287"/>
      <c r="CU669" s="155"/>
      <c r="CV669" s="286"/>
      <c r="CW669" s="156"/>
      <c r="CX669" s="155" t="str">
        <f t="shared" si="1643"/>
        <v xml:space="preserve"> </v>
      </c>
      <c r="CY669" s="287"/>
      <c r="CZ669" s="155"/>
      <c r="DA669" s="286"/>
      <c r="DB669" s="156"/>
      <c r="DC669" s="155" t="str">
        <f t="shared" si="1643"/>
        <v xml:space="preserve"> </v>
      </c>
      <c r="DD669" s="287"/>
      <c r="DE669" s="155"/>
      <c r="DF669" s="286"/>
      <c r="DG669" s="156"/>
      <c r="DH669" s="155" t="str">
        <f t="shared" si="1643"/>
        <v xml:space="preserve"> </v>
      </c>
      <c r="DI669" s="287"/>
      <c r="DJ669" s="155"/>
      <c r="DK669" s="286"/>
      <c r="DL669" s="156"/>
      <c r="DM669" s="155" t="str">
        <f t="shared" si="1643"/>
        <v xml:space="preserve"> </v>
      </c>
      <c r="DN669" s="287"/>
      <c r="DO669" s="155"/>
      <c r="DP669" s="286"/>
      <c r="DQ669" s="156"/>
      <c r="DR669" s="155" t="str">
        <f t="shared" si="1643"/>
        <v xml:space="preserve"> </v>
      </c>
      <c r="DS669" s="287"/>
      <c r="DT669" s="155"/>
      <c r="DU669" s="286"/>
      <c r="DV669" s="156"/>
      <c r="DW669" s="155" t="str">
        <f t="shared" si="1643"/>
        <v xml:space="preserve"> </v>
      </c>
      <c r="DX669" s="287"/>
      <c r="DY669" s="155"/>
      <c r="DZ669" s="286"/>
      <c r="EA669" s="156"/>
      <c r="EB669" s="155" t="str">
        <f t="shared" si="1643"/>
        <v xml:space="preserve"> </v>
      </c>
      <c r="EC669" s="287"/>
      <c r="ED669" s="155"/>
      <c r="EE669" s="286"/>
      <c r="EF669" s="156"/>
      <c r="EG669" s="155" t="str">
        <f t="shared" si="1643"/>
        <v xml:space="preserve"> </v>
      </c>
      <c r="EH669" s="287"/>
      <c r="EI669" s="155"/>
      <c r="EJ669" s="286"/>
      <c r="EK669" s="156"/>
      <c r="EL669" s="155" t="str">
        <f t="shared" si="1644"/>
        <v xml:space="preserve"> </v>
      </c>
      <c r="EM669" s="287"/>
      <c r="EN669" s="155"/>
      <c r="EO669" s="286"/>
      <c r="EP669" s="156"/>
      <c r="EQ669" s="155" t="str">
        <f t="shared" si="1644"/>
        <v xml:space="preserve"> </v>
      </c>
      <c r="ER669" s="287"/>
      <c r="ES669" s="155"/>
      <c r="ET669" s="286"/>
      <c r="EU669" s="156"/>
      <c r="EV669" s="155" t="str">
        <f t="shared" si="1644"/>
        <v xml:space="preserve"> </v>
      </c>
      <c r="EW669" s="287"/>
      <c r="EX669" s="155"/>
      <c r="EY669" s="286"/>
      <c r="EZ669" s="156"/>
      <c r="FA669" s="155" t="str">
        <f t="shared" si="1644"/>
        <v xml:space="preserve"> </v>
      </c>
      <c r="FB669" s="287"/>
      <c r="FC669" s="155"/>
      <c r="FD669" s="286"/>
    </row>
    <row r="670" spans="1:160" ht="15" customHeight="1">
      <c r="A670" s="361"/>
      <c r="B670" s="401"/>
      <c r="C670" s="385"/>
      <c r="D670" s="277"/>
      <c r="E670" s="11" t="str">
        <f t="shared" si="1645"/>
        <v>PM</v>
      </c>
      <c r="F670" s="156"/>
      <c r="G670" s="155" t="str">
        <f t="shared" si="1641"/>
        <v xml:space="preserve"> </v>
      </c>
      <c r="H670" s="287"/>
      <c r="I670" s="155"/>
      <c r="J670" s="286"/>
      <c r="K670" s="156"/>
      <c r="L670" s="155" t="str">
        <f t="shared" si="1642"/>
        <v xml:space="preserve"> </v>
      </c>
      <c r="M670" s="287"/>
      <c r="N670" s="155"/>
      <c r="O670" s="286"/>
      <c r="P670" s="156"/>
      <c r="Q670" s="155" t="str">
        <f t="shared" si="1642"/>
        <v xml:space="preserve"> </v>
      </c>
      <c r="R670" s="287"/>
      <c r="S670" s="155"/>
      <c r="T670" s="286"/>
      <c r="U670" s="156"/>
      <c r="V670" s="155" t="str">
        <f t="shared" si="1642"/>
        <v xml:space="preserve"> </v>
      </c>
      <c r="W670" s="287"/>
      <c r="X670" s="155"/>
      <c r="Y670" s="286"/>
      <c r="Z670" s="156"/>
      <c r="AA670" s="155" t="str">
        <f t="shared" si="1642"/>
        <v xml:space="preserve"> </v>
      </c>
      <c r="AB670" s="287"/>
      <c r="AC670" s="155"/>
      <c r="AD670" s="286"/>
      <c r="AE670" s="156"/>
      <c r="AF670" s="155" t="str">
        <f t="shared" si="1642"/>
        <v xml:space="preserve"> </v>
      </c>
      <c r="AG670" s="287"/>
      <c r="AH670" s="155"/>
      <c r="AI670" s="286"/>
      <c r="AJ670" s="156"/>
      <c r="AK670" s="155" t="str">
        <f t="shared" si="1642"/>
        <v xml:space="preserve"> </v>
      </c>
      <c r="AL670" s="287"/>
      <c r="AM670" s="155"/>
      <c r="AN670" s="286"/>
      <c r="AO670" s="156"/>
      <c r="AP670" s="155" t="str">
        <f t="shared" si="1642"/>
        <v xml:space="preserve"> </v>
      </c>
      <c r="AQ670" s="287"/>
      <c r="AR670" s="155"/>
      <c r="AS670" s="286"/>
      <c r="AT670" s="156"/>
      <c r="AU670" s="155" t="str">
        <f t="shared" si="1642"/>
        <v xml:space="preserve"> </v>
      </c>
      <c r="AV670" s="287"/>
      <c r="AW670" s="155"/>
      <c r="AX670" s="286"/>
      <c r="AY670" s="156"/>
      <c r="AZ670" s="155" t="str">
        <f t="shared" si="1642"/>
        <v xml:space="preserve"> </v>
      </c>
      <c r="BA670" s="287"/>
      <c r="BB670" s="155"/>
      <c r="BC670" s="286"/>
      <c r="BD670" s="156"/>
      <c r="BE670" s="155" t="str">
        <f t="shared" si="1642"/>
        <v xml:space="preserve"> </v>
      </c>
      <c r="BF670" s="287"/>
      <c r="BG670" s="155"/>
      <c r="BH670" s="286"/>
      <c r="BI670" s="156"/>
      <c r="BJ670" s="155" t="str">
        <f t="shared" si="1642"/>
        <v xml:space="preserve"> </v>
      </c>
      <c r="BK670" s="287"/>
      <c r="BL670" s="155"/>
      <c r="BM670" s="286"/>
      <c r="BN670" s="156"/>
      <c r="BO670" s="155" t="str">
        <f t="shared" si="1642"/>
        <v xml:space="preserve"> </v>
      </c>
      <c r="BP670" s="287"/>
      <c r="BQ670" s="155"/>
      <c r="BR670" s="286"/>
      <c r="BS670" s="156"/>
      <c r="BT670" s="155" t="str">
        <f t="shared" si="1642"/>
        <v xml:space="preserve"> </v>
      </c>
      <c r="BU670" s="287"/>
      <c r="BV670" s="155"/>
      <c r="BW670" s="286"/>
      <c r="BX670" s="156"/>
      <c r="BY670" s="155" t="str">
        <f t="shared" si="1643"/>
        <v xml:space="preserve"> </v>
      </c>
      <c r="BZ670" s="287"/>
      <c r="CA670" s="155"/>
      <c r="CB670" s="286"/>
      <c r="CC670" s="156"/>
      <c r="CD670" s="155" t="str">
        <f t="shared" si="1643"/>
        <v xml:space="preserve"> </v>
      </c>
      <c r="CE670" s="287"/>
      <c r="CF670" s="155"/>
      <c r="CG670" s="286"/>
      <c r="CH670" s="156"/>
      <c r="CI670" s="155" t="str">
        <f t="shared" si="1643"/>
        <v xml:space="preserve"> </v>
      </c>
      <c r="CJ670" s="287"/>
      <c r="CK670" s="155"/>
      <c r="CL670" s="286"/>
      <c r="CM670" s="156"/>
      <c r="CN670" s="155" t="str">
        <f t="shared" si="1643"/>
        <v xml:space="preserve"> </v>
      </c>
      <c r="CO670" s="287"/>
      <c r="CP670" s="155"/>
      <c r="CQ670" s="286"/>
      <c r="CR670" s="156"/>
      <c r="CS670" s="155" t="str">
        <f t="shared" si="1643"/>
        <v xml:space="preserve"> </v>
      </c>
      <c r="CT670" s="287"/>
      <c r="CU670" s="155"/>
      <c r="CV670" s="286"/>
      <c r="CW670" s="156"/>
      <c r="CX670" s="155" t="str">
        <f t="shared" si="1643"/>
        <v xml:space="preserve"> </v>
      </c>
      <c r="CY670" s="287"/>
      <c r="CZ670" s="155"/>
      <c r="DA670" s="286"/>
      <c r="DB670" s="156"/>
      <c r="DC670" s="155" t="str">
        <f t="shared" si="1643"/>
        <v xml:space="preserve"> </v>
      </c>
      <c r="DD670" s="287"/>
      <c r="DE670" s="155"/>
      <c r="DF670" s="286"/>
      <c r="DG670" s="156"/>
      <c r="DH670" s="155" t="str">
        <f t="shared" si="1643"/>
        <v xml:space="preserve"> </v>
      </c>
      <c r="DI670" s="287"/>
      <c r="DJ670" s="155"/>
      <c r="DK670" s="286"/>
      <c r="DL670" s="156"/>
      <c r="DM670" s="155" t="str">
        <f t="shared" si="1643"/>
        <v xml:space="preserve"> </v>
      </c>
      <c r="DN670" s="287"/>
      <c r="DO670" s="155"/>
      <c r="DP670" s="286"/>
      <c r="DQ670" s="156"/>
      <c r="DR670" s="155" t="str">
        <f t="shared" si="1643"/>
        <v xml:space="preserve"> </v>
      </c>
      <c r="DS670" s="287"/>
      <c r="DT670" s="155"/>
      <c r="DU670" s="286"/>
      <c r="DV670" s="156"/>
      <c r="DW670" s="155" t="str">
        <f t="shared" si="1643"/>
        <v xml:space="preserve"> </v>
      </c>
      <c r="DX670" s="287"/>
      <c r="DY670" s="155"/>
      <c r="DZ670" s="286"/>
      <c r="EA670" s="156"/>
      <c r="EB670" s="155" t="str">
        <f t="shared" si="1643"/>
        <v xml:space="preserve"> </v>
      </c>
      <c r="EC670" s="287"/>
      <c r="ED670" s="155"/>
      <c r="EE670" s="286"/>
      <c r="EF670" s="156"/>
      <c r="EG670" s="155" t="str">
        <f t="shared" si="1643"/>
        <v xml:space="preserve"> </v>
      </c>
      <c r="EH670" s="287"/>
      <c r="EI670" s="155"/>
      <c r="EJ670" s="286"/>
      <c r="EK670" s="156"/>
      <c r="EL670" s="155" t="str">
        <f t="shared" si="1644"/>
        <v xml:space="preserve"> </v>
      </c>
      <c r="EM670" s="287"/>
      <c r="EN670" s="155"/>
      <c r="EO670" s="286"/>
      <c r="EP670" s="156"/>
      <c r="EQ670" s="155" t="str">
        <f t="shared" si="1644"/>
        <v xml:space="preserve"> </v>
      </c>
      <c r="ER670" s="287"/>
      <c r="ES670" s="155"/>
      <c r="ET670" s="286"/>
      <c r="EU670" s="156"/>
      <c r="EV670" s="155" t="str">
        <f t="shared" si="1644"/>
        <v xml:space="preserve"> </v>
      </c>
      <c r="EW670" s="287"/>
      <c r="EX670" s="155"/>
      <c r="EY670" s="286"/>
      <c r="EZ670" s="156"/>
      <c r="FA670" s="155" t="str">
        <f t="shared" si="1644"/>
        <v xml:space="preserve"> </v>
      </c>
      <c r="FB670" s="287"/>
      <c r="FC670" s="155"/>
      <c r="FD670" s="286"/>
    </row>
    <row r="671" spans="1:160" ht="15" customHeight="1">
      <c r="A671" s="360">
        <f>IF($A669+1=8,1, $A669+1)</f>
        <v>6</v>
      </c>
      <c r="B671" s="402"/>
      <c r="C671" s="386">
        <f>C669+1</f>
        <v>43421</v>
      </c>
      <c r="D671" s="278" t="s">
        <v>79</v>
      </c>
      <c r="E671" s="221" t="str">
        <f t="shared" si="1645"/>
        <v>AM</v>
      </c>
      <c r="F671" s="222"/>
      <c r="G671" s="217" t="str">
        <f t="shared" si="1641"/>
        <v xml:space="preserve"> </v>
      </c>
      <c r="H671" s="288"/>
      <c r="I671" s="217"/>
      <c r="J671" s="285"/>
      <c r="K671" s="222"/>
      <c r="L671" s="217" t="str">
        <f t="shared" si="1642"/>
        <v xml:space="preserve"> </v>
      </c>
      <c r="M671" s="288"/>
      <c r="N671" s="217"/>
      <c r="O671" s="285"/>
      <c r="P671" s="222"/>
      <c r="Q671" s="217" t="str">
        <f t="shared" si="1642"/>
        <v xml:space="preserve"> </v>
      </c>
      <c r="R671" s="288"/>
      <c r="S671" s="217"/>
      <c r="T671" s="285"/>
      <c r="U671" s="222"/>
      <c r="V671" s="217" t="str">
        <f t="shared" si="1642"/>
        <v xml:space="preserve"> </v>
      </c>
      <c r="W671" s="288"/>
      <c r="X671" s="217"/>
      <c r="Y671" s="285"/>
      <c r="Z671" s="222"/>
      <c r="AA671" s="217" t="str">
        <f t="shared" si="1642"/>
        <v xml:space="preserve"> </v>
      </c>
      <c r="AB671" s="288"/>
      <c r="AC671" s="217"/>
      <c r="AD671" s="285"/>
      <c r="AE671" s="222"/>
      <c r="AF671" s="217" t="str">
        <f t="shared" si="1642"/>
        <v xml:space="preserve"> </v>
      </c>
      <c r="AG671" s="288"/>
      <c r="AH671" s="217"/>
      <c r="AI671" s="285"/>
      <c r="AJ671" s="222"/>
      <c r="AK671" s="217" t="str">
        <f t="shared" si="1642"/>
        <v xml:space="preserve"> </v>
      </c>
      <c r="AL671" s="288"/>
      <c r="AM671" s="217"/>
      <c r="AN671" s="285"/>
      <c r="AO671" s="222"/>
      <c r="AP671" s="217" t="str">
        <f t="shared" si="1642"/>
        <v xml:space="preserve"> </v>
      </c>
      <c r="AQ671" s="288"/>
      <c r="AR671" s="217"/>
      <c r="AS671" s="285"/>
      <c r="AT671" s="222"/>
      <c r="AU671" s="217" t="str">
        <f t="shared" si="1642"/>
        <v xml:space="preserve"> </v>
      </c>
      <c r="AV671" s="288"/>
      <c r="AW671" s="217"/>
      <c r="AX671" s="285"/>
      <c r="AY671" s="222"/>
      <c r="AZ671" s="217" t="str">
        <f t="shared" si="1642"/>
        <v xml:space="preserve"> </v>
      </c>
      <c r="BA671" s="288"/>
      <c r="BB671" s="217"/>
      <c r="BC671" s="285"/>
      <c r="BD671" s="222"/>
      <c r="BE671" s="217" t="str">
        <f t="shared" si="1642"/>
        <v xml:space="preserve"> </v>
      </c>
      <c r="BF671" s="288"/>
      <c r="BG671" s="217"/>
      <c r="BH671" s="285"/>
      <c r="BI671" s="222"/>
      <c r="BJ671" s="217" t="str">
        <f t="shared" si="1642"/>
        <v xml:space="preserve"> </v>
      </c>
      <c r="BK671" s="288"/>
      <c r="BL671" s="217"/>
      <c r="BM671" s="285"/>
      <c r="BN671" s="222"/>
      <c r="BO671" s="217" t="str">
        <f t="shared" si="1642"/>
        <v xml:space="preserve"> </v>
      </c>
      <c r="BP671" s="288"/>
      <c r="BQ671" s="217"/>
      <c r="BR671" s="285"/>
      <c r="BS671" s="222"/>
      <c r="BT671" s="217" t="str">
        <f t="shared" si="1642"/>
        <v xml:space="preserve"> </v>
      </c>
      <c r="BU671" s="288"/>
      <c r="BV671" s="217"/>
      <c r="BW671" s="285"/>
      <c r="BX671" s="222"/>
      <c r="BY671" s="217" t="str">
        <f t="shared" si="1643"/>
        <v xml:space="preserve"> </v>
      </c>
      <c r="BZ671" s="288"/>
      <c r="CA671" s="217"/>
      <c r="CB671" s="285"/>
      <c r="CC671" s="222"/>
      <c r="CD671" s="217" t="str">
        <f t="shared" si="1643"/>
        <v xml:space="preserve"> </v>
      </c>
      <c r="CE671" s="288"/>
      <c r="CF671" s="217"/>
      <c r="CG671" s="285"/>
      <c r="CH671" s="222"/>
      <c r="CI671" s="217" t="str">
        <f t="shared" si="1643"/>
        <v xml:space="preserve"> </v>
      </c>
      <c r="CJ671" s="288"/>
      <c r="CK671" s="217"/>
      <c r="CL671" s="285"/>
      <c r="CM671" s="222"/>
      <c r="CN671" s="217" t="str">
        <f t="shared" si="1643"/>
        <v xml:space="preserve"> </v>
      </c>
      <c r="CO671" s="288"/>
      <c r="CP671" s="217"/>
      <c r="CQ671" s="285"/>
      <c r="CR671" s="222"/>
      <c r="CS671" s="217" t="str">
        <f t="shared" si="1643"/>
        <v xml:space="preserve"> </v>
      </c>
      <c r="CT671" s="288"/>
      <c r="CU671" s="217"/>
      <c r="CV671" s="285"/>
      <c r="CW671" s="222"/>
      <c r="CX671" s="217" t="str">
        <f t="shared" si="1643"/>
        <v xml:space="preserve"> </v>
      </c>
      <c r="CY671" s="288"/>
      <c r="CZ671" s="217"/>
      <c r="DA671" s="285"/>
      <c r="DB671" s="222"/>
      <c r="DC671" s="217" t="str">
        <f t="shared" si="1643"/>
        <v xml:space="preserve"> </v>
      </c>
      <c r="DD671" s="288"/>
      <c r="DE671" s="217"/>
      <c r="DF671" s="285"/>
      <c r="DG671" s="222"/>
      <c r="DH671" s="217" t="str">
        <f t="shared" si="1643"/>
        <v xml:space="preserve"> </v>
      </c>
      <c r="DI671" s="288"/>
      <c r="DJ671" s="217"/>
      <c r="DK671" s="285"/>
      <c r="DL671" s="222"/>
      <c r="DM671" s="217" t="str">
        <f t="shared" si="1643"/>
        <v xml:space="preserve"> </v>
      </c>
      <c r="DN671" s="288"/>
      <c r="DO671" s="217"/>
      <c r="DP671" s="285"/>
      <c r="DQ671" s="222"/>
      <c r="DR671" s="217" t="str">
        <f t="shared" si="1643"/>
        <v xml:space="preserve"> </v>
      </c>
      <c r="DS671" s="288"/>
      <c r="DT671" s="217"/>
      <c r="DU671" s="285"/>
      <c r="DV671" s="222"/>
      <c r="DW671" s="217" t="str">
        <f t="shared" si="1643"/>
        <v xml:space="preserve"> </v>
      </c>
      <c r="DX671" s="288"/>
      <c r="DY671" s="217"/>
      <c r="DZ671" s="285"/>
      <c r="EA671" s="222"/>
      <c r="EB671" s="217" t="str">
        <f t="shared" si="1643"/>
        <v xml:space="preserve"> </v>
      </c>
      <c r="EC671" s="288"/>
      <c r="ED671" s="217"/>
      <c r="EE671" s="285"/>
      <c r="EF671" s="222"/>
      <c r="EG671" s="217" t="str">
        <f t="shared" si="1643"/>
        <v xml:space="preserve"> </v>
      </c>
      <c r="EH671" s="288"/>
      <c r="EI671" s="217"/>
      <c r="EJ671" s="285"/>
      <c r="EK671" s="222"/>
      <c r="EL671" s="217" t="str">
        <f t="shared" si="1644"/>
        <v xml:space="preserve"> </v>
      </c>
      <c r="EM671" s="288"/>
      <c r="EN671" s="217"/>
      <c r="EO671" s="285"/>
      <c r="EP671" s="222"/>
      <c r="EQ671" s="217" t="str">
        <f t="shared" si="1644"/>
        <v xml:space="preserve"> </v>
      </c>
      <c r="ER671" s="288"/>
      <c r="ES671" s="217"/>
      <c r="ET671" s="285"/>
      <c r="EU671" s="222"/>
      <c r="EV671" s="217" t="str">
        <f t="shared" si="1644"/>
        <v xml:space="preserve"> </v>
      </c>
      <c r="EW671" s="288"/>
      <c r="EX671" s="217"/>
      <c r="EY671" s="285"/>
      <c r="EZ671" s="222"/>
      <c r="FA671" s="217" t="str">
        <f t="shared" si="1644"/>
        <v xml:space="preserve"> </v>
      </c>
      <c r="FB671" s="288"/>
      <c r="FC671" s="217"/>
      <c r="FD671" s="285"/>
    </row>
    <row r="672" spans="1:160" ht="15" customHeight="1">
      <c r="A672" s="360"/>
      <c r="B672" s="402"/>
      <c r="C672" s="386"/>
      <c r="D672" s="279"/>
      <c r="E672" s="221" t="str">
        <f t="shared" si="1645"/>
        <v>PM</v>
      </c>
      <c r="F672" s="222"/>
      <c r="G672" s="217" t="str">
        <f t="shared" si="1641"/>
        <v xml:space="preserve"> </v>
      </c>
      <c r="H672" s="288"/>
      <c r="I672" s="217"/>
      <c r="J672" s="285"/>
      <c r="K672" s="222"/>
      <c r="L672" s="217" t="str">
        <f t="shared" si="1642"/>
        <v xml:space="preserve"> </v>
      </c>
      <c r="M672" s="288"/>
      <c r="N672" s="217"/>
      <c r="O672" s="285"/>
      <c r="P672" s="222"/>
      <c r="Q672" s="217" t="str">
        <f t="shared" si="1642"/>
        <v xml:space="preserve"> </v>
      </c>
      <c r="R672" s="288"/>
      <c r="S672" s="217"/>
      <c r="T672" s="285"/>
      <c r="U672" s="222"/>
      <c r="V672" s="217" t="str">
        <f t="shared" si="1642"/>
        <v xml:space="preserve"> </v>
      </c>
      <c r="W672" s="288"/>
      <c r="X672" s="217"/>
      <c r="Y672" s="285"/>
      <c r="Z672" s="222"/>
      <c r="AA672" s="217" t="str">
        <f t="shared" si="1642"/>
        <v xml:space="preserve"> </v>
      </c>
      <c r="AB672" s="288"/>
      <c r="AC672" s="217"/>
      <c r="AD672" s="285"/>
      <c r="AE672" s="222"/>
      <c r="AF672" s="217" t="str">
        <f t="shared" si="1642"/>
        <v xml:space="preserve"> </v>
      </c>
      <c r="AG672" s="288"/>
      <c r="AH672" s="217"/>
      <c r="AI672" s="285"/>
      <c r="AJ672" s="222"/>
      <c r="AK672" s="217" t="str">
        <f t="shared" si="1642"/>
        <v xml:space="preserve"> </v>
      </c>
      <c r="AL672" s="288"/>
      <c r="AM672" s="217"/>
      <c r="AN672" s="285"/>
      <c r="AO672" s="222"/>
      <c r="AP672" s="217" t="str">
        <f t="shared" si="1642"/>
        <v xml:space="preserve"> </v>
      </c>
      <c r="AQ672" s="288"/>
      <c r="AR672" s="217"/>
      <c r="AS672" s="285"/>
      <c r="AT672" s="222"/>
      <c r="AU672" s="217" t="str">
        <f t="shared" si="1642"/>
        <v xml:space="preserve"> </v>
      </c>
      <c r="AV672" s="288"/>
      <c r="AW672" s="217"/>
      <c r="AX672" s="285"/>
      <c r="AY672" s="222"/>
      <c r="AZ672" s="217" t="str">
        <f t="shared" si="1642"/>
        <v xml:space="preserve"> </v>
      </c>
      <c r="BA672" s="288"/>
      <c r="BB672" s="217"/>
      <c r="BC672" s="285"/>
      <c r="BD672" s="222"/>
      <c r="BE672" s="217" t="str">
        <f t="shared" si="1642"/>
        <v xml:space="preserve"> </v>
      </c>
      <c r="BF672" s="288"/>
      <c r="BG672" s="217"/>
      <c r="BH672" s="285"/>
      <c r="BI672" s="222"/>
      <c r="BJ672" s="217" t="str">
        <f t="shared" si="1642"/>
        <v xml:space="preserve"> </v>
      </c>
      <c r="BK672" s="288"/>
      <c r="BL672" s="217"/>
      <c r="BM672" s="285"/>
      <c r="BN672" s="222"/>
      <c r="BO672" s="217" t="str">
        <f t="shared" si="1642"/>
        <v xml:space="preserve"> </v>
      </c>
      <c r="BP672" s="288"/>
      <c r="BQ672" s="217"/>
      <c r="BR672" s="285"/>
      <c r="BS672" s="222"/>
      <c r="BT672" s="217" t="str">
        <f t="shared" si="1642"/>
        <v xml:space="preserve"> </v>
      </c>
      <c r="BU672" s="288"/>
      <c r="BV672" s="217"/>
      <c r="BW672" s="285"/>
      <c r="BX672" s="222"/>
      <c r="BY672" s="217" t="str">
        <f t="shared" si="1643"/>
        <v xml:space="preserve"> </v>
      </c>
      <c r="BZ672" s="288"/>
      <c r="CA672" s="217"/>
      <c r="CB672" s="285"/>
      <c r="CC672" s="222"/>
      <c r="CD672" s="217" t="str">
        <f t="shared" si="1643"/>
        <v xml:space="preserve"> </v>
      </c>
      <c r="CE672" s="288"/>
      <c r="CF672" s="217"/>
      <c r="CG672" s="285"/>
      <c r="CH672" s="222"/>
      <c r="CI672" s="217" t="str">
        <f t="shared" si="1643"/>
        <v xml:space="preserve"> </v>
      </c>
      <c r="CJ672" s="288"/>
      <c r="CK672" s="217"/>
      <c r="CL672" s="285"/>
      <c r="CM672" s="222"/>
      <c r="CN672" s="217" t="str">
        <f t="shared" si="1643"/>
        <v xml:space="preserve"> </v>
      </c>
      <c r="CO672" s="288"/>
      <c r="CP672" s="217"/>
      <c r="CQ672" s="285"/>
      <c r="CR672" s="222"/>
      <c r="CS672" s="217" t="str">
        <f t="shared" si="1643"/>
        <v xml:space="preserve"> </v>
      </c>
      <c r="CT672" s="288"/>
      <c r="CU672" s="217"/>
      <c r="CV672" s="285"/>
      <c r="CW672" s="222"/>
      <c r="CX672" s="217" t="str">
        <f t="shared" si="1643"/>
        <v xml:space="preserve"> </v>
      </c>
      <c r="CY672" s="288"/>
      <c r="CZ672" s="217"/>
      <c r="DA672" s="285"/>
      <c r="DB672" s="222"/>
      <c r="DC672" s="217" t="str">
        <f t="shared" si="1643"/>
        <v xml:space="preserve"> </v>
      </c>
      <c r="DD672" s="288"/>
      <c r="DE672" s="217"/>
      <c r="DF672" s="285"/>
      <c r="DG672" s="222"/>
      <c r="DH672" s="217" t="str">
        <f t="shared" si="1643"/>
        <v xml:space="preserve"> </v>
      </c>
      <c r="DI672" s="288"/>
      <c r="DJ672" s="217"/>
      <c r="DK672" s="285"/>
      <c r="DL672" s="222"/>
      <c r="DM672" s="217" t="str">
        <f t="shared" si="1643"/>
        <v xml:space="preserve"> </v>
      </c>
      <c r="DN672" s="288"/>
      <c r="DO672" s="217"/>
      <c r="DP672" s="285"/>
      <c r="DQ672" s="222"/>
      <c r="DR672" s="217" t="str">
        <f t="shared" si="1643"/>
        <v xml:space="preserve"> </v>
      </c>
      <c r="DS672" s="288"/>
      <c r="DT672" s="217"/>
      <c r="DU672" s="285"/>
      <c r="DV672" s="222"/>
      <c r="DW672" s="217" t="str">
        <f t="shared" si="1643"/>
        <v xml:space="preserve"> </v>
      </c>
      <c r="DX672" s="288"/>
      <c r="DY672" s="217"/>
      <c r="DZ672" s="285"/>
      <c r="EA672" s="222"/>
      <c r="EB672" s="217" t="str">
        <f t="shared" si="1643"/>
        <v xml:space="preserve"> </v>
      </c>
      <c r="EC672" s="288"/>
      <c r="ED672" s="217"/>
      <c r="EE672" s="285"/>
      <c r="EF672" s="222"/>
      <c r="EG672" s="217" t="str">
        <f t="shared" si="1643"/>
        <v xml:space="preserve"> </v>
      </c>
      <c r="EH672" s="288"/>
      <c r="EI672" s="217"/>
      <c r="EJ672" s="285"/>
      <c r="EK672" s="222"/>
      <c r="EL672" s="217" t="str">
        <f t="shared" si="1644"/>
        <v xml:space="preserve"> </v>
      </c>
      <c r="EM672" s="288"/>
      <c r="EN672" s="217"/>
      <c r="EO672" s="285"/>
      <c r="EP672" s="222"/>
      <c r="EQ672" s="217" t="str">
        <f t="shared" si="1644"/>
        <v xml:space="preserve"> </v>
      </c>
      <c r="ER672" s="288"/>
      <c r="ES672" s="217"/>
      <c r="ET672" s="285"/>
      <c r="EU672" s="222"/>
      <c r="EV672" s="217" t="str">
        <f t="shared" si="1644"/>
        <v xml:space="preserve"> </v>
      </c>
      <c r="EW672" s="288"/>
      <c r="EX672" s="217"/>
      <c r="EY672" s="285"/>
      <c r="EZ672" s="222"/>
      <c r="FA672" s="217" t="str">
        <f t="shared" si="1644"/>
        <v xml:space="preserve"> </v>
      </c>
      <c r="FB672" s="288"/>
      <c r="FC672" s="217"/>
      <c r="FD672" s="285"/>
    </row>
    <row r="673" spans="1:160" ht="15" customHeight="1">
      <c r="A673" s="360">
        <f>IF($A671+1=8,1, $A671+1)</f>
        <v>7</v>
      </c>
      <c r="B673" s="402"/>
      <c r="C673" s="386">
        <f>C671+1</f>
        <v>43422</v>
      </c>
      <c r="D673" s="278" t="s">
        <v>80</v>
      </c>
      <c r="E673" s="221" t="str">
        <f t="shared" si="1645"/>
        <v>AM</v>
      </c>
      <c r="F673" s="222"/>
      <c r="G673" s="217" t="str">
        <f t="shared" si="1641"/>
        <v xml:space="preserve"> </v>
      </c>
      <c r="H673" s="288"/>
      <c r="I673" s="217"/>
      <c r="J673" s="285"/>
      <c r="K673" s="222"/>
      <c r="L673" s="217" t="str">
        <f t="shared" ref="L673:BT686" si="1646">IF(K673="Absent",0," ")</f>
        <v xml:space="preserve"> </v>
      </c>
      <c r="M673" s="288"/>
      <c r="N673" s="217"/>
      <c r="O673" s="285"/>
      <c r="P673" s="222"/>
      <c r="Q673" s="217" t="str">
        <f t="shared" si="1646"/>
        <v xml:space="preserve"> </v>
      </c>
      <c r="R673" s="288"/>
      <c r="S673" s="217"/>
      <c r="T673" s="285"/>
      <c r="U673" s="222"/>
      <c r="V673" s="217" t="str">
        <f t="shared" si="1646"/>
        <v xml:space="preserve"> </v>
      </c>
      <c r="W673" s="288"/>
      <c r="X673" s="217"/>
      <c r="Y673" s="285"/>
      <c r="Z673" s="222"/>
      <c r="AA673" s="217" t="str">
        <f t="shared" si="1646"/>
        <v xml:space="preserve"> </v>
      </c>
      <c r="AB673" s="288"/>
      <c r="AC673" s="217"/>
      <c r="AD673" s="285"/>
      <c r="AE673" s="222"/>
      <c r="AF673" s="217" t="str">
        <f t="shared" si="1646"/>
        <v xml:space="preserve"> </v>
      </c>
      <c r="AG673" s="288"/>
      <c r="AH673" s="217"/>
      <c r="AI673" s="285"/>
      <c r="AJ673" s="222"/>
      <c r="AK673" s="217" t="str">
        <f t="shared" si="1646"/>
        <v xml:space="preserve"> </v>
      </c>
      <c r="AL673" s="288"/>
      <c r="AM673" s="217"/>
      <c r="AN673" s="285"/>
      <c r="AO673" s="222"/>
      <c r="AP673" s="217" t="str">
        <f t="shared" si="1646"/>
        <v xml:space="preserve"> </v>
      </c>
      <c r="AQ673" s="288"/>
      <c r="AR673" s="217"/>
      <c r="AS673" s="285"/>
      <c r="AT673" s="222"/>
      <c r="AU673" s="217" t="str">
        <f t="shared" si="1646"/>
        <v xml:space="preserve"> </v>
      </c>
      <c r="AV673" s="288"/>
      <c r="AW673" s="217"/>
      <c r="AX673" s="285"/>
      <c r="AY673" s="222"/>
      <c r="AZ673" s="217" t="str">
        <f t="shared" si="1646"/>
        <v xml:space="preserve"> </v>
      </c>
      <c r="BA673" s="288"/>
      <c r="BB673" s="217"/>
      <c r="BC673" s="285"/>
      <c r="BD673" s="222"/>
      <c r="BE673" s="217" t="str">
        <f t="shared" si="1646"/>
        <v xml:space="preserve"> </v>
      </c>
      <c r="BF673" s="288"/>
      <c r="BG673" s="217"/>
      <c r="BH673" s="285"/>
      <c r="BI673" s="222"/>
      <c r="BJ673" s="217" t="str">
        <f t="shared" si="1646"/>
        <v xml:space="preserve"> </v>
      </c>
      <c r="BK673" s="288"/>
      <c r="BL673" s="217"/>
      <c r="BM673" s="285"/>
      <c r="BN673" s="222"/>
      <c r="BO673" s="217" t="str">
        <f t="shared" si="1646"/>
        <v xml:space="preserve"> </v>
      </c>
      <c r="BP673" s="288"/>
      <c r="BQ673" s="217"/>
      <c r="BR673" s="285"/>
      <c r="BS673" s="222"/>
      <c r="BT673" s="217" t="str">
        <f t="shared" si="1646"/>
        <v xml:space="preserve"> </v>
      </c>
      <c r="BU673" s="288"/>
      <c r="BV673" s="217"/>
      <c r="BW673" s="285"/>
      <c r="BX673" s="222"/>
      <c r="BY673" s="217" t="str">
        <f t="shared" ref="BY673:EG686" si="1647">IF(BX673="Absent",0," ")</f>
        <v xml:space="preserve"> </v>
      </c>
      <c r="BZ673" s="288"/>
      <c r="CA673" s="217"/>
      <c r="CB673" s="285"/>
      <c r="CC673" s="222"/>
      <c r="CD673" s="217" t="str">
        <f t="shared" si="1647"/>
        <v xml:space="preserve"> </v>
      </c>
      <c r="CE673" s="288"/>
      <c r="CF673" s="217"/>
      <c r="CG673" s="285"/>
      <c r="CH673" s="222"/>
      <c r="CI673" s="217" t="str">
        <f t="shared" si="1647"/>
        <v xml:space="preserve"> </v>
      </c>
      <c r="CJ673" s="288"/>
      <c r="CK673" s="217"/>
      <c r="CL673" s="285"/>
      <c r="CM673" s="222"/>
      <c r="CN673" s="217" t="str">
        <f t="shared" si="1647"/>
        <v xml:space="preserve"> </v>
      </c>
      <c r="CO673" s="288"/>
      <c r="CP673" s="217"/>
      <c r="CQ673" s="285"/>
      <c r="CR673" s="222"/>
      <c r="CS673" s="217" t="str">
        <f t="shared" si="1647"/>
        <v xml:space="preserve"> </v>
      </c>
      <c r="CT673" s="288"/>
      <c r="CU673" s="217"/>
      <c r="CV673" s="285"/>
      <c r="CW673" s="222"/>
      <c r="CX673" s="217" t="str">
        <f t="shared" si="1647"/>
        <v xml:space="preserve"> </v>
      </c>
      <c r="CY673" s="288"/>
      <c r="CZ673" s="217"/>
      <c r="DA673" s="285"/>
      <c r="DB673" s="222"/>
      <c r="DC673" s="217" t="str">
        <f t="shared" si="1647"/>
        <v xml:space="preserve"> </v>
      </c>
      <c r="DD673" s="288"/>
      <c r="DE673" s="217"/>
      <c r="DF673" s="285"/>
      <c r="DG673" s="222"/>
      <c r="DH673" s="217" t="str">
        <f t="shared" si="1647"/>
        <v xml:space="preserve"> </v>
      </c>
      <c r="DI673" s="288"/>
      <c r="DJ673" s="217"/>
      <c r="DK673" s="285"/>
      <c r="DL673" s="222"/>
      <c r="DM673" s="217" t="str">
        <f t="shared" si="1647"/>
        <v xml:space="preserve"> </v>
      </c>
      <c r="DN673" s="288"/>
      <c r="DO673" s="217"/>
      <c r="DP673" s="285"/>
      <c r="DQ673" s="222"/>
      <c r="DR673" s="217" t="str">
        <f t="shared" si="1647"/>
        <v xml:space="preserve"> </v>
      </c>
      <c r="DS673" s="288"/>
      <c r="DT673" s="217"/>
      <c r="DU673" s="285"/>
      <c r="DV673" s="222"/>
      <c r="DW673" s="217" t="str">
        <f t="shared" si="1647"/>
        <v xml:space="preserve"> </v>
      </c>
      <c r="DX673" s="288"/>
      <c r="DY673" s="217"/>
      <c r="DZ673" s="285"/>
      <c r="EA673" s="222"/>
      <c r="EB673" s="217" t="str">
        <f t="shared" si="1647"/>
        <v xml:space="preserve"> </v>
      </c>
      <c r="EC673" s="288"/>
      <c r="ED673" s="217"/>
      <c r="EE673" s="285"/>
      <c r="EF673" s="222"/>
      <c r="EG673" s="217" t="str">
        <f t="shared" si="1647"/>
        <v xml:space="preserve"> </v>
      </c>
      <c r="EH673" s="288"/>
      <c r="EI673" s="217"/>
      <c r="EJ673" s="285"/>
      <c r="EK673" s="222"/>
      <c r="EL673" s="217" t="str">
        <f t="shared" ref="EL673:FA686" si="1648">IF(EK673="Absent",0," ")</f>
        <v xml:space="preserve"> </v>
      </c>
      <c r="EM673" s="288"/>
      <c r="EN673" s="217"/>
      <c r="EO673" s="285"/>
      <c r="EP673" s="222"/>
      <c r="EQ673" s="217" t="str">
        <f t="shared" si="1648"/>
        <v xml:space="preserve"> </v>
      </c>
      <c r="ER673" s="288"/>
      <c r="ES673" s="217"/>
      <c r="ET673" s="285"/>
      <c r="EU673" s="222"/>
      <c r="EV673" s="217" t="str">
        <f t="shared" si="1648"/>
        <v xml:space="preserve"> </v>
      </c>
      <c r="EW673" s="288"/>
      <c r="EX673" s="217"/>
      <c r="EY673" s="285"/>
      <c r="EZ673" s="222"/>
      <c r="FA673" s="217" t="str">
        <f t="shared" si="1648"/>
        <v xml:space="preserve"> </v>
      </c>
      <c r="FB673" s="288"/>
      <c r="FC673" s="217"/>
      <c r="FD673" s="285"/>
    </row>
    <row r="674" spans="1:160" ht="15" customHeight="1">
      <c r="A674" s="360"/>
      <c r="B674" s="402"/>
      <c r="C674" s="386"/>
      <c r="D674" s="279"/>
      <c r="E674" s="221" t="str">
        <f t="shared" si="1645"/>
        <v>PM</v>
      </c>
      <c r="F674" s="222"/>
      <c r="G674" s="217" t="str">
        <f t="shared" si="1641"/>
        <v xml:space="preserve"> </v>
      </c>
      <c r="H674" s="288"/>
      <c r="I674" s="217"/>
      <c r="J674" s="285"/>
      <c r="K674" s="222"/>
      <c r="L674" s="217" t="str">
        <f t="shared" si="1646"/>
        <v xml:space="preserve"> </v>
      </c>
      <c r="M674" s="288"/>
      <c r="N674" s="217"/>
      <c r="O674" s="285"/>
      <c r="P674" s="222"/>
      <c r="Q674" s="217" t="str">
        <f t="shared" si="1646"/>
        <v xml:space="preserve"> </v>
      </c>
      <c r="R674" s="288"/>
      <c r="S674" s="217"/>
      <c r="T674" s="285"/>
      <c r="U674" s="222"/>
      <c r="V674" s="217" t="str">
        <f t="shared" si="1646"/>
        <v xml:space="preserve"> </v>
      </c>
      <c r="W674" s="288"/>
      <c r="X674" s="217"/>
      <c r="Y674" s="285"/>
      <c r="Z674" s="222"/>
      <c r="AA674" s="217" t="str">
        <f t="shared" si="1646"/>
        <v xml:space="preserve"> </v>
      </c>
      <c r="AB674" s="288"/>
      <c r="AC674" s="217"/>
      <c r="AD674" s="285"/>
      <c r="AE674" s="222"/>
      <c r="AF674" s="217" t="str">
        <f t="shared" si="1646"/>
        <v xml:space="preserve"> </v>
      </c>
      <c r="AG674" s="288"/>
      <c r="AH674" s="217"/>
      <c r="AI674" s="285"/>
      <c r="AJ674" s="222"/>
      <c r="AK674" s="217" t="str">
        <f t="shared" si="1646"/>
        <v xml:space="preserve"> </v>
      </c>
      <c r="AL674" s="288"/>
      <c r="AM674" s="217"/>
      <c r="AN674" s="285"/>
      <c r="AO674" s="222"/>
      <c r="AP674" s="217" t="str">
        <f t="shared" si="1646"/>
        <v xml:space="preserve"> </v>
      </c>
      <c r="AQ674" s="288"/>
      <c r="AR674" s="217"/>
      <c r="AS674" s="285"/>
      <c r="AT674" s="222"/>
      <c r="AU674" s="217" t="str">
        <f t="shared" si="1646"/>
        <v xml:space="preserve"> </v>
      </c>
      <c r="AV674" s="288"/>
      <c r="AW674" s="217"/>
      <c r="AX674" s="285"/>
      <c r="AY674" s="222"/>
      <c r="AZ674" s="217" t="str">
        <f t="shared" si="1646"/>
        <v xml:space="preserve"> </v>
      </c>
      <c r="BA674" s="288"/>
      <c r="BB674" s="217"/>
      <c r="BC674" s="285"/>
      <c r="BD674" s="222"/>
      <c r="BE674" s="217" t="str">
        <f t="shared" si="1646"/>
        <v xml:space="preserve"> </v>
      </c>
      <c r="BF674" s="288"/>
      <c r="BG674" s="217"/>
      <c r="BH674" s="285"/>
      <c r="BI674" s="222"/>
      <c r="BJ674" s="217" t="str">
        <f t="shared" si="1646"/>
        <v xml:space="preserve"> </v>
      </c>
      <c r="BK674" s="288"/>
      <c r="BL674" s="217"/>
      <c r="BM674" s="285"/>
      <c r="BN674" s="222"/>
      <c r="BO674" s="217" t="str">
        <f t="shared" si="1646"/>
        <v xml:space="preserve"> </v>
      </c>
      <c r="BP674" s="288"/>
      <c r="BQ674" s="217"/>
      <c r="BR674" s="285"/>
      <c r="BS674" s="222"/>
      <c r="BT674" s="217" t="str">
        <f t="shared" si="1646"/>
        <v xml:space="preserve"> </v>
      </c>
      <c r="BU674" s="288"/>
      <c r="BV674" s="217"/>
      <c r="BW674" s="285"/>
      <c r="BX674" s="222"/>
      <c r="BY674" s="217" t="str">
        <f t="shared" si="1647"/>
        <v xml:space="preserve"> </v>
      </c>
      <c r="BZ674" s="288"/>
      <c r="CA674" s="217"/>
      <c r="CB674" s="285"/>
      <c r="CC674" s="222"/>
      <c r="CD674" s="217" t="str">
        <f t="shared" si="1647"/>
        <v xml:space="preserve"> </v>
      </c>
      <c r="CE674" s="288"/>
      <c r="CF674" s="217"/>
      <c r="CG674" s="285"/>
      <c r="CH674" s="222"/>
      <c r="CI674" s="217" t="str">
        <f t="shared" si="1647"/>
        <v xml:space="preserve"> </v>
      </c>
      <c r="CJ674" s="288"/>
      <c r="CK674" s="217"/>
      <c r="CL674" s="285"/>
      <c r="CM674" s="222"/>
      <c r="CN674" s="217" t="str">
        <f t="shared" si="1647"/>
        <v xml:space="preserve"> </v>
      </c>
      <c r="CO674" s="288"/>
      <c r="CP674" s="217"/>
      <c r="CQ674" s="285"/>
      <c r="CR674" s="222"/>
      <c r="CS674" s="217" t="str">
        <f t="shared" si="1647"/>
        <v xml:space="preserve"> </v>
      </c>
      <c r="CT674" s="288"/>
      <c r="CU674" s="217"/>
      <c r="CV674" s="285"/>
      <c r="CW674" s="222"/>
      <c r="CX674" s="217" t="str">
        <f t="shared" si="1647"/>
        <v xml:space="preserve"> </v>
      </c>
      <c r="CY674" s="288"/>
      <c r="CZ674" s="217"/>
      <c r="DA674" s="285"/>
      <c r="DB674" s="222"/>
      <c r="DC674" s="217" t="str">
        <f t="shared" si="1647"/>
        <v xml:space="preserve"> </v>
      </c>
      <c r="DD674" s="288"/>
      <c r="DE674" s="217"/>
      <c r="DF674" s="285"/>
      <c r="DG674" s="222"/>
      <c r="DH674" s="217" t="str">
        <f t="shared" si="1647"/>
        <v xml:space="preserve"> </v>
      </c>
      <c r="DI674" s="288"/>
      <c r="DJ674" s="217"/>
      <c r="DK674" s="285"/>
      <c r="DL674" s="222"/>
      <c r="DM674" s="217" t="str">
        <f t="shared" si="1647"/>
        <v xml:space="preserve"> </v>
      </c>
      <c r="DN674" s="288"/>
      <c r="DO674" s="217"/>
      <c r="DP674" s="285"/>
      <c r="DQ674" s="222"/>
      <c r="DR674" s="217" t="str">
        <f t="shared" si="1647"/>
        <v xml:space="preserve"> </v>
      </c>
      <c r="DS674" s="288"/>
      <c r="DT674" s="217"/>
      <c r="DU674" s="285"/>
      <c r="DV674" s="222"/>
      <c r="DW674" s="217" t="str">
        <f t="shared" si="1647"/>
        <v xml:space="preserve"> </v>
      </c>
      <c r="DX674" s="288"/>
      <c r="DY674" s="217"/>
      <c r="DZ674" s="285"/>
      <c r="EA674" s="222"/>
      <c r="EB674" s="217" t="str">
        <f t="shared" si="1647"/>
        <v xml:space="preserve"> </v>
      </c>
      <c r="EC674" s="288"/>
      <c r="ED674" s="217"/>
      <c r="EE674" s="285"/>
      <c r="EF674" s="222"/>
      <c r="EG674" s="217" t="str">
        <f t="shared" si="1647"/>
        <v xml:space="preserve"> </v>
      </c>
      <c r="EH674" s="288"/>
      <c r="EI674" s="217"/>
      <c r="EJ674" s="285"/>
      <c r="EK674" s="222"/>
      <c r="EL674" s="217" t="str">
        <f t="shared" si="1648"/>
        <v xml:space="preserve"> </v>
      </c>
      <c r="EM674" s="288"/>
      <c r="EN674" s="217"/>
      <c r="EO674" s="285"/>
      <c r="EP674" s="222"/>
      <c r="EQ674" s="217" t="str">
        <f t="shared" si="1648"/>
        <v xml:space="preserve"> </v>
      </c>
      <c r="ER674" s="288"/>
      <c r="ES674" s="217"/>
      <c r="ET674" s="285"/>
      <c r="EU674" s="222"/>
      <c r="EV674" s="217" t="str">
        <f t="shared" si="1648"/>
        <v xml:space="preserve"> </v>
      </c>
      <c r="EW674" s="288"/>
      <c r="EX674" s="217"/>
      <c r="EY674" s="285"/>
      <c r="EZ674" s="222"/>
      <c r="FA674" s="217" t="str">
        <f t="shared" si="1648"/>
        <v xml:space="preserve"> </v>
      </c>
      <c r="FB674" s="288"/>
      <c r="FC674" s="217"/>
      <c r="FD674" s="285"/>
    </row>
    <row r="675" spans="1:160" ht="15" customHeight="1">
      <c r="A675" s="361">
        <f>IF($A673+1=8,1, $A673+1)</f>
        <v>1</v>
      </c>
      <c r="B675" s="401"/>
      <c r="C675" s="385">
        <f>C673+1</f>
        <v>43423</v>
      </c>
      <c r="D675" s="275" t="s">
        <v>74</v>
      </c>
      <c r="E675" s="11" t="str">
        <f t="shared" si="1645"/>
        <v>AM</v>
      </c>
      <c r="F675" s="156"/>
      <c r="G675" s="155" t="str">
        <f t="shared" si="1641"/>
        <v xml:space="preserve"> </v>
      </c>
      <c r="H675" s="287"/>
      <c r="I675" s="155"/>
      <c r="J675" s="286"/>
      <c r="K675" s="156"/>
      <c r="L675" s="155" t="str">
        <f t="shared" si="1646"/>
        <v xml:space="preserve"> </v>
      </c>
      <c r="M675" s="287"/>
      <c r="N675" s="155"/>
      <c r="O675" s="286"/>
      <c r="P675" s="156"/>
      <c r="Q675" s="155" t="str">
        <f t="shared" si="1646"/>
        <v xml:space="preserve"> </v>
      </c>
      <c r="R675" s="287"/>
      <c r="S675" s="155"/>
      <c r="T675" s="286"/>
      <c r="U675" s="156"/>
      <c r="V675" s="155" t="str">
        <f t="shared" si="1646"/>
        <v xml:space="preserve"> </v>
      </c>
      <c r="W675" s="287"/>
      <c r="X675" s="155"/>
      <c r="Y675" s="286"/>
      <c r="Z675" s="156"/>
      <c r="AA675" s="155" t="str">
        <f t="shared" si="1646"/>
        <v xml:space="preserve"> </v>
      </c>
      <c r="AB675" s="287"/>
      <c r="AC675" s="155"/>
      <c r="AD675" s="286"/>
      <c r="AE675" s="156"/>
      <c r="AF675" s="155" t="str">
        <f t="shared" si="1646"/>
        <v xml:space="preserve"> </v>
      </c>
      <c r="AG675" s="287"/>
      <c r="AH675" s="155"/>
      <c r="AI675" s="286"/>
      <c r="AJ675" s="156"/>
      <c r="AK675" s="155" t="str">
        <f t="shared" si="1646"/>
        <v xml:space="preserve"> </v>
      </c>
      <c r="AL675" s="287"/>
      <c r="AM675" s="155"/>
      <c r="AN675" s="286"/>
      <c r="AO675" s="156"/>
      <c r="AP675" s="155" t="str">
        <f t="shared" si="1646"/>
        <v xml:space="preserve"> </v>
      </c>
      <c r="AQ675" s="287"/>
      <c r="AR675" s="155"/>
      <c r="AS675" s="286"/>
      <c r="AT675" s="156"/>
      <c r="AU675" s="155" t="str">
        <f t="shared" si="1646"/>
        <v xml:space="preserve"> </v>
      </c>
      <c r="AV675" s="287"/>
      <c r="AW675" s="155"/>
      <c r="AX675" s="286"/>
      <c r="AY675" s="156"/>
      <c r="AZ675" s="155" t="str">
        <f t="shared" si="1646"/>
        <v xml:space="preserve"> </v>
      </c>
      <c r="BA675" s="287"/>
      <c r="BB675" s="155"/>
      <c r="BC675" s="286"/>
      <c r="BD675" s="156"/>
      <c r="BE675" s="155" t="str">
        <f t="shared" si="1646"/>
        <v xml:space="preserve"> </v>
      </c>
      <c r="BF675" s="287"/>
      <c r="BG675" s="155"/>
      <c r="BH675" s="286"/>
      <c r="BI675" s="156"/>
      <c r="BJ675" s="155" t="str">
        <f t="shared" si="1646"/>
        <v xml:space="preserve"> </v>
      </c>
      <c r="BK675" s="287"/>
      <c r="BL675" s="155"/>
      <c r="BM675" s="286"/>
      <c r="BN675" s="156"/>
      <c r="BO675" s="155" t="str">
        <f t="shared" si="1646"/>
        <v xml:space="preserve"> </v>
      </c>
      <c r="BP675" s="287"/>
      <c r="BQ675" s="155"/>
      <c r="BR675" s="286"/>
      <c r="BS675" s="156"/>
      <c r="BT675" s="155" t="str">
        <f t="shared" si="1646"/>
        <v xml:space="preserve"> </v>
      </c>
      <c r="BU675" s="287"/>
      <c r="BV675" s="155"/>
      <c r="BW675" s="286"/>
      <c r="BX675" s="156"/>
      <c r="BY675" s="155" t="str">
        <f t="shared" si="1647"/>
        <v xml:space="preserve"> </v>
      </c>
      <c r="BZ675" s="287"/>
      <c r="CA675" s="155"/>
      <c r="CB675" s="286"/>
      <c r="CC675" s="156"/>
      <c r="CD675" s="155" t="str">
        <f t="shared" si="1647"/>
        <v xml:space="preserve"> </v>
      </c>
      <c r="CE675" s="287"/>
      <c r="CF675" s="155"/>
      <c r="CG675" s="286"/>
      <c r="CH675" s="156"/>
      <c r="CI675" s="155" t="str">
        <f t="shared" si="1647"/>
        <v xml:space="preserve"> </v>
      </c>
      <c r="CJ675" s="287"/>
      <c r="CK675" s="155"/>
      <c r="CL675" s="286"/>
      <c r="CM675" s="156"/>
      <c r="CN675" s="155" t="str">
        <f t="shared" si="1647"/>
        <v xml:space="preserve"> </v>
      </c>
      <c r="CO675" s="287"/>
      <c r="CP675" s="155"/>
      <c r="CQ675" s="286"/>
      <c r="CR675" s="156"/>
      <c r="CS675" s="155" t="str">
        <f t="shared" si="1647"/>
        <v xml:space="preserve"> </v>
      </c>
      <c r="CT675" s="287"/>
      <c r="CU675" s="155"/>
      <c r="CV675" s="286"/>
      <c r="CW675" s="156"/>
      <c r="CX675" s="155" t="str">
        <f t="shared" si="1647"/>
        <v xml:space="preserve"> </v>
      </c>
      <c r="CY675" s="287"/>
      <c r="CZ675" s="155"/>
      <c r="DA675" s="286"/>
      <c r="DB675" s="156"/>
      <c r="DC675" s="155" t="str">
        <f t="shared" si="1647"/>
        <v xml:space="preserve"> </v>
      </c>
      <c r="DD675" s="287"/>
      <c r="DE675" s="155"/>
      <c r="DF675" s="286"/>
      <c r="DG675" s="156"/>
      <c r="DH675" s="155" t="str">
        <f t="shared" si="1647"/>
        <v xml:space="preserve"> </v>
      </c>
      <c r="DI675" s="287"/>
      <c r="DJ675" s="155"/>
      <c r="DK675" s="286"/>
      <c r="DL675" s="156"/>
      <c r="DM675" s="155" t="str">
        <f t="shared" si="1647"/>
        <v xml:space="preserve"> </v>
      </c>
      <c r="DN675" s="287"/>
      <c r="DO675" s="155"/>
      <c r="DP675" s="286"/>
      <c r="DQ675" s="156"/>
      <c r="DR675" s="155" t="str">
        <f t="shared" si="1647"/>
        <v xml:space="preserve"> </v>
      </c>
      <c r="DS675" s="287"/>
      <c r="DT675" s="155"/>
      <c r="DU675" s="286"/>
      <c r="DV675" s="156"/>
      <c r="DW675" s="155" t="str">
        <f t="shared" si="1647"/>
        <v xml:space="preserve"> </v>
      </c>
      <c r="DX675" s="287"/>
      <c r="DY675" s="155"/>
      <c r="DZ675" s="286"/>
      <c r="EA675" s="156"/>
      <c r="EB675" s="155" t="str">
        <f t="shared" si="1647"/>
        <v xml:space="preserve"> </v>
      </c>
      <c r="EC675" s="287"/>
      <c r="ED675" s="155"/>
      <c r="EE675" s="286"/>
      <c r="EF675" s="156"/>
      <c r="EG675" s="155" t="str">
        <f t="shared" si="1647"/>
        <v xml:space="preserve"> </v>
      </c>
      <c r="EH675" s="287"/>
      <c r="EI675" s="155"/>
      <c r="EJ675" s="286"/>
      <c r="EK675" s="156"/>
      <c r="EL675" s="155" t="str">
        <f t="shared" si="1648"/>
        <v xml:space="preserve"> </v>
      </c>
      <c r="EM675" s="287"/>
      <c r="EN675" s="155"/>
      <c r="EO675" s="286"/>
      <c r="EP675" s="156"/>
      <c r="EQ675" s="155" t="str">
        <f t="shared" si="1648"/>
        <v xml:space="preserve"> </v>
      </c>
      <c r="ER675" s="287"/>
      <c r="ES675" s="155"/>
      <c r="ET675" s="286"/>
      <c r="EU675" s="156"/>
      <c r="EV675" s="155" t="str">
        <f t="shared" si="1648"/>
        <v xml:space="preserve"> </v>
      </c>
      <c r="EW675" s="287"/>
      <c r="EX675" s="155"/>
      <c r="EY675" s="286"/>
      <c r="EZ675" s="156"/>
      <c r="FA675" s="155" t="str">
        <f t="shared" si="1648"/>
        <v xml:space="preserve"> </v>
      </c>
      <c r="FB675" s="287"/>
      <c r="FC675" s="155"/>
      <c r="FD675" s="286"/>
    </row>
    <row r="676" spans="1:160" ht="15" customHeight="1">
      <c r="A676" s="361"/>
      <c r="B676" s="401"/>
      <c r="C676" s="385"/>
      <c r="D676" s="277"/>
      <c r="E676" s="11" t="str">
        <f t="shared" si="1645"/>
        <v>PM</v>
      </c>
      <c r="F676" s="156"/>
      <c r="G676" s="155" t="str">
        <f t="shared" si="1641"/>
        <v xml:space="preserve"> </v>
      </c>
      <c r="H676" s="287"/>
      <c r="I676" s="155"/>
      <c r="J676" s="286"/>
      <c r="K676" s="156"/>
      <c r="L676" s="155" t="str">
        <f t="shared" si="1646"/>
        <v xml:space="preserve"> </v>
      </c>
      <c r="M676" s="287"/>
      <c r="N676" s="155"/>
      <c r="O676" s="286"/>
      <c r="P676" s="156"/>
      <c r="Q676" s="155" t="str">
        <f t="shared" si="1646"/>
        <v xml:space="preserve"> </v>
      </c>
      <c r="R676" s="287"/>
      <c r="S676" s="155"/>
      <c r="T676" s="286"/>
      <c r="U676" s="156"/>
      <c r="V676" s="155" t="str">
        <f t="shared" si="1646"/>
        <v xml:space="preserve"> </v>
      </c>
      <c r="W676" s="287"/>
      <c r="X676" s="155"/>
      <c r="Y676" s="286"/>
      <c r="Z676" s="156"/>
      <c r="AA676" s="155" t="str">
        <f t="shared" si="1646"/>
        <v xml:space="preserve"> </v>
      </c>
      <c r="AB676" s="287"/>
      <c r="AC676" s="155"/>
      <c r="AD676" s="286"/>
      <c r="AE676" s="156"/>
      <c r="AF676" s="155" t="str">
        <f t="shared" si="1646"/>
        <v xml:space="preserve"> </v>
      </c>
      <c r="AG676" s="287"/>
      <c r="AH676" s="155"/>
      <c r="AI676" s="286"/>
      <c r="AJ676" s="156"/>
      <c r="AK676" s="155" t="str">
        <f t="shared" si="1646"/>
        <v xml:space="preserve"> </v>
      </c>
      <c r="AL676" s="287"/>
      <c r="AM676" s="155"/>
      <c r="AN676" s="286"/>
      <c r="AO676" s="156"/>
      <c r="AP676" s="155" t="str">
        <f t="shared" si="1646"/>
        <v xml:space="preserve"> </v>
      </c>
      <c r="AQ676" s="287"/>
      <c r="AR676" s="155"/>
      <c r="AS676" s="286"/>
      <c r="AT676" s="156"/>
      <c r="AU676" s="155" t="str">
        <f t="shared" si="1646"/>
        <v xml:space="preserve"> </v>
      </c>
      <c r="AV676" s="287"/>
      <c r="AW676" s="155"/>
      <c r="AX676" s="286"/>
      <c r="AY676" s="156"/>
      <c r="AZ676" s="155" t="str">
        <f t="shared" si="1646"/>
        <v xml:space="preserve"> </v>
      </c>
      <c r="BA676" s="287"/>
      <c r="BB676" s="155"/>
      <c r="BC676" s="286"/>
      <c r="BD676" s="156"/>
      <c r="BE676" s="155" t="str">
        <f t="shared" si="1646"/>
        <v xml:space="preserve"> </v>
      </c>
      <c r="BF676" s="287"/>
      <c r="BG676" s="155"/>
      <c r="BH676" s="286"/>
      <c r="BI676" s="156"/>
      <c r="BJ676" s="155" t="str">
        <f t="shared" si="1646"/>
        <v xml:space="preserve"> </v>
      </c>
      <c r="BK676" s="287"/>
      <c r="BL676" s="155"/>
      <c r="BM676" s="286"/>
      <c r="BN676" s="156"/>
      <c r="BO676" s="155" t="str">
        <f t="shared" si="1646"/>
        <v xml:space="preserve"> </v>
      </c>
      <c r="BP676" s="287"/>
      <c r="BQ676" s="155"/>
      <c r="BR676" s="286"/>
      <c r="BS676" s="156"/>
      <c r="BT676" s="155" t="str">
        <f t="shared" si="1646"/>
        <v xml:space="preserve"> </v>
      </c>
      <c r="BU676" s="287"/>
      <c r="BV676" s="155"/>
      <c r="BW676" s="286"/>
      <c r="BX676" s="156"/>
      <c r="BY676" s="155" t="str">
        <f t="shared" si="1647"/>
        <v xml:space="preserve"> </v>
      </c>
      <c r="BZ676" s="287"/>
      <c r="CA676" s="155"/>
      <c r="CB676" s="286"/>
      <c r="CC676" s="156"/>
      <c r="CD676" s="155" t="str">
        <f t="shared" si="1647"/>
        <v xml:space="preserve"> </v>
      </c>
      <c r="CE676" s="287"/>
      <c r="CF676" s="155"/>
      <c r="CG676" s="286"/>
      <c r="CH676" s="156"/>
      <c r="CI676" s="155" t="str">
        <f t="shared" si="1647"/>
        <v xml:space="preserve"> </v>
      </c>
      <c r="CJ676" s="287"/>
      <c r="CK676" s="155"/>
      <c r="CL676" s="286"/>
      <c r="CM676" s="156"/>
      <c r="CN676" s="155" t="str">
        <f t="shared" si="1647"/>
        <v xml:space="preserve"> </v>
      </c>
      <c r="CO676" s="287"/>
      <c r="CP676" s="155"/>
      <c r="CQ676" s="286"/>
      <c r="CR676" s="156"/>
      <c r="CS676" s="155" t="str">
        <f t="shared" si="1647"/>
        <v xml:space="preserve"> </v>
      </c>
      <c r="CT676" s="287"/>
      <c r="CU676" s="155"/>
      <c r="CV676" s="286"/>
      <c r="CW676" s="156"/>
      <c r="CX676" s="155" t="str">
        <f t="shared" si="1647"/>
        <v xml:space="preserve"> </v>
      </c>
      <c r="CY676" s="287"/>
      <c r="CZ676" s="155"/>
      <c r="DA676" s="286"/>
      <c r="DB676" s="156"/>
      <c r="DC676" s="155" t="str">
        <f t="shared" si="1647"/>
        <v xml:space="preserve"> </v>
      </c>
      <c r="DD676" s="287"/>
      <c r="DE676" s="155"/>
      <c r="DF676" s="286"/>
      <c r="DG676" s="156"/>
      <c r="DH676" s="155" t="str">
        <f t="shared" si="1647"/>
        <v xml:space="preserve"> </v>
      </c>
      <c r="DI676" s="287"/>
      <c r="DJ676" s="155"/>
      <c r="DK676" s="286"/>
      <c r="DL676" s="156"/>
      <c r="DM676" s="155" t="str">
        <f t="shared" si="1647"/>
        <v xml:space="preserve"> </v>
      </c>
      <c r="DN676" s="287"/>
      <c r="DO676" s="155"/>
      <c r="DP676" s="286"/>
      <c r="DQ676" s="156"/>
      <c r="DR676" s="155" t="str">
        <f t="shared" si="1647"/>
        <v xml:space="preserve"> </v>
      </c>
      <c r="DS676" s="287"/>
      <c r="DT676" s="155"/>
      <c r="DU676" s="286"/>
      <c r="DV676" s="156"/>
      <c r="DW676" s="155" t="str">
        <f t="shared" si="1647"/>
        <v xml:space="preserve"> </v>
      </c>
      <c r="DX676" s="287"/>
      <c r="DY676" s="155"/>
      <c r="DZ676" s="286"/>
      <c r="EA676" s="156"/>
      <c r="EB676" s="155" t="str">
        <f t="shared" si="1647"/>
        <v xml:space="preserve"> </v>
      </c>
      <c r="EC676" s="287"/>
      <c r="ED676" s="155"/>
      <c r="EE676" s="286"/>
      <c r="EF676" s="156"/>
      <c r="EG676" s="155" t="str">
        <f t="shared" si="1647"/>
        <v xml:space="preserve"> </v>
      </c>
      <c r="EH676" s="287"/>
      <c r="EI676" s="155"/>
      <c r="EJ676" s="286"/>
      <c r="EK676" s="156"/>
      <c r="EL676" s="155" t="str">
        <f t="shared" si="1648"/>
        <v xml:space="preserve"> </v>
      </c>
      <c r="EM676" s="287"/>
      <c r="EN676" s="155"/>
      <c r="EO676" s="286"/>
      <c r="EP676" s="156"/>
      <c r="EQ676" s="155" t="str">
        <f t="shared" si="1648"/>
        <v xml:space="preserve"> </v>
      </c>
      <c r="ER676" s="287"/>
      <c r="ES676" s="155"/>
      <c r="ET676" s="286"/>
      <c r="EU676" s="156"/>
      <c r="EV676" s="155" t="str">
        <f t="shared" si="1648"/>
        <v xml:space="preserve"> </v>
      </c>
      <c r="EW676" s="287"/>
      <c r="EX676" s="155"/>
      <c r="EY676" s="286"/>
      <c r="EZ676" s="156"/>
      <c r="FA676" s="155" t="str">
        <f t="shared" si="1648"/>
        <v xml:space="preserve"> </v>
      </c>
      <c r="FB676" s="287"/>
      <c r="FC676" s="155"/>
      <c r="FD676" s="286"/>
    </row>
    <row r="677" spans="1:160" ht="15" customHeight="1">
      <c r="A677" s="361">
        <f>IF($A675+1=8,1, $A675+1)</f>
        <v>2</v>
      </c>
      <c r="B677" s="401"/>
      <c r="C677" s="385">
        <f>C675+1</f>
        <v>43424</v>
      </c>
      <c r="D677" s="275" t="s">
        <v>75</v>
      </c>
      <c r="E677" s="11" t="str">
        <f t="shared" si="1645"/>
        <v>AM</v>
      </c>
      <c r="F677" s="156"/>
      <c r="G677" s="155" t="str">
        <f t="shared" si="1641"/>
        <v xml:space="preserve"> </v>
      </c>
      <c r="H677" s="287"/>
      <c r="I677" s="155"/>
      <c r="J677" s="286"/>
      <c r="K677" s="156"/>
      <c r="L677" s="155" t="str">
        <f t="shared" si="1646"/>
        <v xml:space="preserve"> </v>
      </c>
      <c r="M677" s="287"/>
      <c r="N677" s="155"/>
      <c r="O677" s="286"/>
      <c r="P677" s="156"/>
      <c r="Q677" s="155" t="str">
        <f t="shared" si="1646"/>
        <v xml:space="preserve"> </v>
      </c>
      <c r="R677" s="287"/>
      <c r="S677" s="155"/>
      <c r="T677" s="286"/>
      <c r="U677" s="156"/>
      <c r="V677" s="155" t="str">
        <f t="shared" si="1646"/>
        <v xml:space="preserve"> </v>
      </c>
      <c r="W677" s="287"/>
      <c r="X677" s="155"/>
      <c r="Y677" s="286"/>
      <c r="Z677" s="156"/>
      <c r="AA677" s="155" t="str">
        <f t="shared" si="1646"/>
        <v xml:space="preserve"> </v>
      </c>
      <c r="AB677" s="287"/>
      <c r="AC677" s="155"/>
      <c r="AD677" s="286"/>
      <c r="AE677" s="156"/>
      <c r="AF677" s="155" t="str">
        <f t="shared" si="1646"/>
        <v xml:space="preserve"> </v>
      </c>
      <c r="AG677" s="287"/>
      <c r="AH677" s="155"/>
      <c r="AI677" s="286"/>
      <c r="AJ677" s="156"/>
      <c r="AK677" s="155" t="str">
        <f t="shared" si="1646"/>
        <v xml:space="preserve"> </v>
      </c>
      <c r="AL677" s="287"/>
      <c r="AM677" s="155"/>
      <c r="AN677" s="286"/>
      <c r="AO677" s="156"/>
      <c r="AP677" s="155" t="str">
        <f t="shared" si="1646"/>
        <v xml:space="preserve"> </v>
      </c>
      <c r="AQ677" s="287"/>
      <c r="AR677" s="155"/>
      <c r="AS677" s="286"/>
      <c r="AT677" s="156"/>
      <c r="AU677" s="155" t="str">
        <f t="shared" si="1646"/>
        <v xml:space="preserve"> </v>
      </c>
      <c r="AV677" s="287"/>
      <c r="AW677" s="155"/>
      <c r="AX677" s="286"/>
      <c r="AY677" s="156"/>
      <c r="AZ677" s="155" t="str">
        <f t="shared" si="1646"/>
        <v xml:space="preserve"> </v>
      </c>
      <c r="BA677" s="287"/>
      <c r="BB677" s="155"/>
      <c r="BC677" s="286"/>
      <c r="BD677" s="156"/>
      <c r="BE677" s="155" t="str">
        <f t="shared" si="1646"/>
        <v xml:space="preserve"> </v>
      </c>
      <c r="BF677" s="287"/>
      <c r="BG677" s="155"/>
      <c r="BH677" s="286"/>
      <c r="BI677" s="156"/>
      <c r="BJ677" s="155" t="str">
        <f t="shared" si="1646"/>
        <v xml:space="preserve"> </v>
      </c>
      <c r="BK677" s="287"/>
      <c r="BL677" s="155"/>
      <c r="BM677" s="286"/>
      <c r="BN677" s="156"/>
      <c r="BO677" s="155" t="str">
        <f t="shared" si="1646"/>
        <v xml:space="preserve"> </v>
      </c>
      <c r="BP677" s="287"/>
      <c r="BQ677" s="155"/>
      <c r="BR677" s="286"/>
      <c r="BS677" s="156"/>
      <c r="BT677" s="155" t="str">
        <f t="shared" si="1646"/>
        <v xml:space="preserve"> </v>
      </c>
      <c r="BU677" s="287"/>
      <c r="BV677" s="155"/>
      <c r="BW677" s="286"/>
      <c r="BX677" s="156"/>
      <c r="BY677" s="155" t="str">
        <f t="shared" si="1647"/>
        <v xml:space="preserve"> </v>
      </c>
      <c r="BZ677" s="287"/>
      <c r="CA677" s="155"/>
      <c r="CB677" s="286"/>
      <c r="CC677" s="156"/>
      <c r="CD677" s="155" t="str">
        <f t="shared" si="1647"/>
        <v xml:space="preserve"> </v>
      </c>
      <c r="CE677" s="287"/>
      <c r="CF677" s="155"/>
      <c r="CG677" s="286"/>
      <c r="CH677" s="156"/>
      <c r="CI677" s="155" t="str">
        <f t="shared" si="1647"/>
        <v xml:space="preserve"> </v>
      </c>
      <c r="CJ677" s="287"/>
      <c r="CK677" s="155"/>
      <c r="CL677" s="286"/>
      <c r="CM677" s="156"/>
      <c r="CN677" s="155" t="str">
        <f t="shared" si="1647"/>
        <v xml:space="preserve"> </v>
      </c>
      <c r="CO677" s="287"/>
      <c r="CP677" s="155"/>
      <c r="CQ677" s="286"/>
      <c r="CR677" s="156"/>
      <c r="CS677" s="155" t="str">
        <f t="shared" si="1647"/>
        <v xml:space="preserve"> </v>
      </c>
      <c r="CT677" s="287"/>
      <c r="CU677" s="155"/>
      <c r="CV677" s="286"/>
      <c r="CW677" s="156"/>
      <c r="CX677" s="155" t="str">
        <f t="shared" si="1647"/>
        <v xml:space="preserve"> </v>
      </c>
      <c r="CY677" s="287"/>
      <c r="CZ677" s="155"/>
      <c r="DA677" s="286"/>
      <c r="DB677" s="156"/>
      <c r="DC677" s="155" t="str">
        <f t="shared" si="1647"/>
        <v xml:space="preserve"> </v>
      </c>
      <c r="DD677" s="287"/>
      <c r="DE677" s="155"/>
      <c r="DF677" s="286"/>
      <c r="DG677" s="156"/>
      <c r="DH677" s="155" t="str">
        <f t="shared" si="1647"/>
        <v xml:space="preserve"> </v>
      </c>
      <c r="DI677" s="287"/>
      <c r="DJ677" s="155"/>
      <c r="DK677" s="286"/>
      <c r="DL677" s="156"/>
      <c r="DM677" s="155" t="str">
        <f t="shared" si="1647"/>
        <v xml:space="preserve"> </v>
      </c>
      <c r="DN677" s="287"/>
      <c r="DO677" s="155"/>
      <c r="DP677" s="286"/>
      <c r="DQ677" s="156"/>
      <c r="DR677" s="155" t="str">
        <f t="shared" si="1647"/>
        <v xml:space="preserve"> </v>
      </c>
      <c r="DS677" s="287"/>
      <c r="DT677" s="155"/>
      <c r="DU677" s="286"/>
      <c r="DV677" s="156"/>
      <c r="DW677" s="155" t="str">
        <f t="shared" si="1647"/>
        <v xml:space="preserve"> </v>
      </c>
      <c r="DX677" s="287"/>
      <c r="DY677" s="155"/>
      <c r="DZ677" s="286"/>
      <c r="EA677" s="156"/>
      <c r="EB677" s="155" t="str">
        <f t="shared" si="1647"/>
        <v xml:space="preserve"> </v>
      </c>
      <c r="EC677" s="287"/>
      <c r="ED677" s="155"/>
      <c r="EE677" s="286"/>
      <c r="EF677" s="156"/>
      <c r="EG677" s="155" t="str">
        <f t="shared" si="1647"/>
        <v xml:space="preserve"> </v>
      </c>
      <c r="EH677" s="287"/>
      <c r="EI677" s="155"/>
      <c r="EJ677" s="286"/>
      <c r="EK677" s="156"/>
      <c r="EL677" s="155" t="str">
        <f t="shared" si="1648"/>
        <v xml:space="preserve"> </v>
      </c>
      <c r="EM677" s="287"/>
      <c r="EN677" s="155"/>
      <c r="EO677" s="286"/>
      <c r="EP677" s="156"/>
      <c r="EQ677" s="155" t="str">
        <f t="shared" si="1648"/>
        <v xml:space="preserve"> </v>
      </c>
      <c r="ER677" s="287"/>
      <c r="ES677" s="155"/>
      <c r="ET677" s="286"/>
      <c r="EU677" s="156"/>
      <c r="EV677" s="155" t="str">
        <f t="shared" si="1648"/>
        <v xml:space="preserve"> </v>
      </c>
      <c r="EW677" s="287"/>
      <c r="EX677" s="155"/>
      <c r="EY677" s="286"/>
      <c r="EZ677" s="156"/>
      <c r="FA677" s="155" t="str">
        <f t="shared" si="1648"/>
        <v xml:space="preserve"> </v>
      </c>
      <c r="FB677" s="287"/>
      <c r="FC677" s="155"/>
      <c r="FD677" s="286"/>
    </row>
    <row r="678" spans="1:160" ht="15" customHeight="1">
      <c r="A678" s="361"/>
      <c r="B678" s="401"/>
      <c r="C678" s="385"/>
      <c r="D678" s="277"/>
      <c r="E678" s="11" t="str">
        <f t="shared" si="1645"/>
        <v>PM</v>
      </c>
      <c r="F678" s="156"/>
      <c r="G678" s="155" t="str">
        <f t="shared" si="1641"/>
        <v xml:space="preserve"> </v>
      </c>
      <c r="H678" s="287"/>
      <c r="I678" s="155"/>
      <c r="J678" s="286"/>
      <c r="K678" s="156"/>
      <c r="L678" s="155" t="str">
        <f t="shared" si="1646"/>
        <v xml:space="preserve"> </v>
      </c>
      <c r="M678" s="287"/>
      <c r="N678" s="155"/>
      <c r="O678" s="286"/>
      <c r="P678" s="156"/>
      <c r="Q678" s="155" t="str">
        <f t="shared" si="1646"/>
        <v xml:space="preserve"> </v>
      </c>
      <c r="R678" s="287"/>
      <c r="S678" s="155"/>
      <c r="T678" s="286"/>
      <c r="U678" s="156"/>
      <c r="V678" s="155" t="str">
        <f t="shared" si="1646"/>
        <v xml:space="preserve"> </v>
      </c>
      <c r="W678" s="287"/>
      <c r="X678" s="155"/>
      <c r="Y678" s="286"/>
      <c r="Z678" s="156"/>
      <c r="AA678" s="155" t="str">
        <f t="shared" si="1646"/>
        <v xml:space="preserve"> </v>
      </c>
      <c r="AB678" s="287"/>
      <c r="AC678" s="155"/>
      <c r="AD678" s="286"/>
      <c r="AE678" s="156"/>
      <c r="AF678" s="155" t="str">
        <f t="shared" si="1646"/>
        <v xml:space="preserve"> </v>
      </c>
      <c r="AG678" s="287"/>
      <c r="AH678" s="155"/>
      <c r="AI678" s="286"/>
      <c r="AJ678" s="156"/>
      <c r="AK678" s="155" t="str">
        <f t="shared" si="1646"/>
        <v xml:space="preserve"> </v>
      </c>
      <c r="AL678" s="287"/>
      <c r="AM678" s="155"/>
      <c r="AN678" s="286"/>
      <c r="AO678" s="156"/>
      <c r="AP678" s="155" t="str">
        <f t="shared" si="1646"/>
        <v xml:space="preserve"> </v>
      </c>
      <c r="AQ678" s="287"/>
      <c r="AR678" s="155"/>
      <c r="AS678" s="286"/>
      <c r="AT678" s="156"/>
      <c r="AU678" s="155" t="str">
        <f t="shared" si="1646"/>
        <v xml:space="preserve"> </v>
      </c>
      <c r="AV678" s="287"/>
      <c r="AW678" s="155"/>
      <c r="AX678" s="286"/>
      <c r="AY678" s="156"/>
      <c r="AZ678" s="155" t="str">
        <f t="shared" si="1646"/>
        <v xml:space="preserve"> </v>
      </c>
      <c r="BA678" s="287"/>
      <c r="BB678" s="155"/>
      <c r="BC678" s="286"/>
      <c r="BD678" s="156"/>
      <c r="BE678" s="155" t="str">
        <f t="shared" si="1646"/>
        <v xml:space="preserve"> </v>
      </c>
      <c r="BF678" s="287"/>
      <c r="BG678" s="155"/>
      <c r="BH678" s="286"/>
      <c r="BI678" s="156"/>
      <c r="BJ678" s="155" t="str">
        <f t="shared" si="1646"/>
        <v xml:space="preserve"> </v>
      </c>
      <c r="BK678" s="287"/>
      <c r="BL678" s="155"/>
      <c r="BM678" s="286"/>
      <c r="BN678" s="156"/>
      <c r="BO678" s="155" t="str">
        <f t="shared" si="1646"/>
        <v xml:space="preserve"> </v>
      </c>
      <c r="BP678" s="287"/>
      <c r="BQ678" s="155"/>
      <c r="BR678" s="286"/>
      <c r="BS678" s="156"/>
      <c r="BT678" s="155" t="str">
        <f t="shared" si="1646"/>
        <v xml:space="preserve"> </v>
      </c>
      <c r="BU678" s="287"/>
      <c r="BV678" s="155"/>
      <c r="BW678" s="286"/>
      <c r="BX678" s="156"/>
      <c r="BY678" s="155" t="str">
        <f t="shared" si="1647"/>
        <v xml:space="preserve"> </v>
      </c>
      <c r="BZ678" s="287"/>
      <c r="CA678" s="155"/>
      <c r="CB678" s="286"/>
      <c r="CC678" s="156"/>
      <c r="CD678" s="155" t="str">
        <f t="shared" si="1647"/>
        <v xml:space="preserve"> </v>
      </c>
      <c r="CE678" s="287"/>
      <c r="CF678" s="155"/>
      <c r="CG678" s="286"/>
      <c r="CH678" s="156"/>
      <c r="CI678" s="155" t="str">
        <f t="shared" si="1647"/>
        <v xml:space="preserve"> </v>
      </c>
      <c r="CJ678" s="287"/>
      <c r="CK678" s="155"/>
      <c r="CL678" s="286"/>
      <c r="CM678" s="156"/>
      <c r="CN678" s="155" t="str">
        <f t="shared" si="1647"/>
        <v xml:space="preserve"> </v>
      </c>
      <c r="CO678" s="287"/>
      <c r="CP678" s="155"/>
      <c r="CQ678" s="286"/>
      <c r="CR678" s="156"/>
      <c r="CS678" s="155" t="str">
        <f t="shared" si="1647"/>
        <v xml:space="preserve"> </v>
      </c>
      <c r="CT678" s="287"/>
      <c r="CU678" s="155"/>
      <c r="CV678" s="286"/>
      <c r="CW678" s="156"/>
      <c r="CX678" s="155" t="str">
        <f t="shared" si="1647"/>
        <v xml:space="preserve"> </v>
      </c>
      <c r="CY678" s="287"/>
      <c r="CZ678" s="155"/>
      <c r="DA678" s="286"/>
      <c r="DB678" s="156"/>
      <c r="DC678" s="155" t="str">
        <f t="shared" si="1647"/>
        <v xml:space="preserve"> </v>
      </c>
      <c r="DD678" s="287"/>
      <c r="DE678" s="155"/>
      <c r="DF678" s="286"/>
      <c r="DG678" s="156"/>
      <c r="DH678" s="155" t="str">
        <f t="shared" si="1647"/>
        <v xml:space="preserve"> </v>
      </c>
      <c r="DI678" s="287"/>
      <c r="DJ678" s="155"/>
      <c r="DK678" s="286"/>
      <c r="DL678" s="156"/>
      <c r="DM678" s="155" t="str">
        <f t="shared" si="1647"/>
        <v xml:space="preserve"> </v>
      </c>
      <c r="DN678" s="287"/>
      <c r="DO678" s="155"/>
      <c r="DP678" s="286"/>
      <c r="DQ678" s="156"/>
      <c r="DR678" s="155" t="str">
        <f t="shared" si="1647"/>
        <v xml:space="preserve"> </v>
      </c>
      <c r="DS678" s="287"/>
      <c r="DT678" s="155"/>
      <c r="DU678" s="286"/>
      <c r="DV678" s="156"/>
      <c r="DW678" s="155" t="str">
        <f t="shared" si="1647"/>
        <v xml:space="preserve"> </v>
      </c>
      <c r="DX678" s="287"/>
      <c r="DY678" s="155"/>
      <c r="DZ678" s="286"/>
      <c r="EA678" s="156"/>
      <c r="EB678" s="155" t="str">
        <f t="shared" si="1647"/>
        <v xml:space="preserve"> </v>
      </c>
      <c r="EC678" s="287"/>
      <c r="ED678" s="155"/>
      <c r="EE678" s="286"/>
      <c r="EF678" s="156"/>
      <c r="EG678" s="155" t="str">
        <f t="shared" si="1647"/>
        <v xml:space="preserve"> </v>
      </c>
      <c r="EH678" s="287"/>
      <c r="EI678" s="155"/>
      <c r="EJ678" s="286"/>
      <c r="EK678" s="156"/>
      <c r="EL678" s="155" t="str">
        <f t="shared" si="1648"/>
        <v xml:space="preserve"> </v>
      </c>
      <c r="EM678" s="287"/>
      <c r="EN678" s="155"/>
      <c r="EO678" s="286"/>
      <c r="EP678" s="156"/>
      <c r="EQ678" s="155" t="str">
        <f t="shared" si="1648"/>
        <v xml:space="preserve"> </v>
      </c>
      <c r="ER678" s="287"/>
      <c r="ES678" s="155"/>
      <c r="ET678" s="286"/>
      <c r="EU678" s="156"/>
      <c r="EV678" s="155" t="str">
        <f t="shared" si="1648"/>
        <v xml:space="preserve"> </v>
      </c>
      <c r="EW678" s="287"/>
      <c r="EX678" s="155"/>
      <c r="EY678" s="286"/>
      <c r="EZ678" s="156"/>
      <c r="FA678" s="155" t="str">
        <f t="shared" si="1648"/>
        <v xml:space="preserve"> </v>
      </c>
      <c r="FB678" s="287"/>
      <c r="FC678" s="155"/>
      <c r="FD678" s="286"/>
    </row>
    <row r="679" spans="1:160" ht="15" customHeight="1">
      <c r="A679" s="361">
        <f>IF($A677+1=8,1, $A677+1)</f>
        <v>3</v>
      </c>
      <c r="B679" s="401"/>
      <c r="C679" s="385">
        <f>C677+1</f>
        <v>43425</v>
      </c>
      <c r="D679" s="275" t="s">
        <v>76</v>
      </c>
      <c r="E679" s="11" t="str">
        <f t="shared" si="1645"/>
        <v>AM</v>
      </c>
      <c r="F679" s="156"/>
      <c r="G679" s="155" t="str">
        <f t="shared" si="1641"/>
        <v xml:space="preserve"> </v>
      </c>
      <c r="H679" s="287"/>
      <c r="I679" s="155"/>
      <c r="J679" s="286"/>
      <c r="K679" s="156"/>
      <c r="L679" s="155" t="str">
        <f t="shared" si="1646"/>
        <v xml:space="preserve"> </v>
      </c>
      <c r="M679" s="287"/>
      <c r="N679" s="155"/>
      <c r="O679" s="286"/>
      <c r="P679" s="156"/>
      <c r="Q679" s="155" t="str">
        <f t="shared" si="1646"/>
        <v xml:space="preserve"> </v>
      </c>
      <c r="R679" s="287"/>
      <c r="S679" s="155"/>
      <c r="T679" s="286"/>
      <c r="U679" s="156"/>
      <c r="V679" s="155" t="str">
        <f t="shared" si="1646"/>
        <v xml:space="preserve"> </v>
      </c>
      <c r="W679" s="287"/>
      <c r="X679" s="155"/>
      <c r="Y679" s="286"/>
      <c r="Z679" s="156"/>
      <c r="AA679" s="155" t="str">
        <f t="shared" si="1646"/>
        <v xml:space="preserve"> </v>
      </c>
      <c r="AB679" s="287"/>
      <c r="AC679" s="155"/>
      <c r="AD679" s="286"/>
      <c r="AE679" s="156"/>
      <c r="AF679" s="155" t="str">
        <f t="shared" si="1646"/>
        <v xml:space="preserve"> </v>
      </c>
      <c r="AG679" s="287"/>
      <c r="AH679" s="155"/>
      <c r="AI679" s="286"/>
      <c r="AJ679" s="156"/>
      <c r="AK679" s="155" t="str">
        <f t="shared" si="1646"/>
        <v xml:space="preserve"> </v>
      </c>
      <c r="AL679" s="287"/>
      <c r="AM679" s="155"/>
      <c r="AN679" s="286"/>
      <c r="AO679" s="156"/>
      <c r="AP679" s="155" t="str">
        <f t="shared" si="1646"/>
        <v xml:space="preserve"> </v>
      </c>
      <c r="AQ679" s="287"/>
      <c r="AR679" s="155"/>
      <c r="AS679" s="286"/>
      <c r="AT679" s="156"/>
      <c r="AU679" s="155" t="str">
        <f t="shared" si="1646"/>
        <v xml:space="preserve"> </v>
      </c>
      <c r="AV679" s="287"/>
      <c r="AW679" s="155"/>
      <c r="AX679" s="286"/>
      <c r="AY679" s="156"/>
      <c r="AZ679" s="155" t="str">
        <f t="shared" si="1646"/>
        <v xml:space="preserve"> </v>
      </c>
      <c r="BA679" s="287"/>
      <c r="BB679" s="155"/>
      <c r="BC679" s="286"/>
      <c r="BD679" s="156"/>
      <c r="BE679" s="155" t="str">
        <f t="shared" si="1646"/>
        <v xml:space="preserve"> </v>
      </c>
      <c r="BF679" s="287"/>
      <c r="BG679" s="155"/>
      <c r="BH679" s="286"/>
      <c r="BI679" s="156"/>
      <c r="BJ679" s="155" t="str">
        <f t="shared" si="1646"/>
        <v xml:space="preserve"> </v>
      </c>
      <c r="BK679" s="287"/>
      <c r="BL679" s="155"/>
      <c r="BM679" s="286"/>
      <c r="BN679" s="156"/>
      <c r="BO679" s="155" t="str">
        <f t="shared" si="1646"/>
        <v xml:space="preserve"> </v>
      </c>
      <c r="BP679" s="287"/>
      <c r="BQ679" s="155"/>
      <c r="BR679" s="286"/>
      <c r="BS679" s="156"/>
      <c r="BT679" s="155" t="str">
        <f t="shared" si="1646"/>
        <v xml:space="preserve"> </v>
      </c>
      <c r="BU679" s="287"/>
      <c r="BV679" s="155"/>
      <c r="BW679" s="286"/>
      <c r="BX679" s="156"/>
      <c r="BY679" s="155" t="str">
        <f t="shared" si="1647"/>
        <v xml:space="preserve"> </v>
      </c>
      <c r="BZ679" s="287"/>
      <c r="CA679" s="155"/>
      <c r="CB679" s="286"/>
      <c r="CC679" s="156"/>
      <c r="CD679" s="155" t="str">
        <f t="shared" si="1647"/>
        <v xml:space="preserve"> </v>
      </c>
      <c r="CE679" s="287"/>
      <c r="CF679" s="155"/>
      <c r="CG679" s="286"/>
      <c r="CH679" s="156"/>
      <c r="CI679" s="155" t="str">
        <f t="shared" si="1647"/>
        <v xml:space="preserve"> </v>
      </c>
      <c r="CJ679" s="287"/>
      <c r="CK679" s="155"/>
      <c r="CL679" s="286"/>
      <c r="CM679" s="156"/>
      <c r="CN679" s="155" t="str">
        <f t="shared" si="1647"/>
        <v xml:space="preserve"> </v>
      </c>
      <c r="CO679" s="287"/>
      <c r="CP679" s="155"/>
      <c r="CQ679" s="286"/>
      <c r="CR679" s="156"/>
      <c r="CS679" s="155" t="str">
        <f t="shared" si="1647"/>
        <v xml:space="preserve"> </v>
      </c>
      <c r="CT679" s="287"/>
      <c r="CU679" s="155"/>
      <c r="CV679" s="286"/>
      <c r="CW679" s="156"/>
      <c r="CX679" s="155" t="str">
        <f t="shared" si="1647"/>
        <v xml:space="preserve"> </v>
      </c>
      <c r="CY679" s="287"/>
      <c r="CZ679" s="155"/>
      <c r="DA679" s="286"/>
      <c r="DB679" s="156"/>
      <c r="DC679" s="155" t="str">
        <f t="shared" si="1647"/>
        <v xml:space="preserve"> </v>
      </c>
      <c r="DD679" s="287"/>
      <c r="DE679" s="155"/>
      <c r="DF679" s="286"/>
      <c r="DG679" s="156"/>
      <c r="DH679" s="155" t="str">
        <f t="shared" si="1647"/>
        <v xml:space="preserve"> </v>
      </c>
      <c r="DI679" s="287"/>
      <c r="DJ679" s="155"/>
      <c r="DK679" s="286"/>
      <c r="DL679" s="156"/>
      <c r="DM679" s="155" t="str">
        <f t="shared" si="1647"/>
        <v xml:space="preserve"> </v>
      </c>
      <c r="DN679" s="287"/>
      <c r="DO679" s="155"/>
      <c r="DP679" s="286"/>
      <c r="DQ679" s="156"/>
      <c r="DR679" s="155" t="str">
        <f t="shared" si="1647"/>
        <v xml:space="preserve"> </v>
      </c>
      <c r="DS679" s="287"/>
      <c r="DT679" s="155"/>
      <c r="DU679" s="286"/>
      <c r="DV679" s="156"/>
      <c r="DW679" s="155" t="str">
        <f t="shared" si="1647"/>
        <v xml:space="preserve"> </v>
      </c>
      <c r="DX679" s="287"/>
      <c r="DY679" s="155"/>
      <c r="DZ679" s="286"/>
      <c r="EA679" s="156"/>
      <c r="EB679" s="155" t="str">
        <f t="shared" si="1647"/>
        <v xml:space="preserve"> </v>
      </c>
      <c r="EC679" s="287"/>
      <c r="ED679" s="155"/>
      <c r="EE679" s="286"/>
      <c r="EF679" s="156"/>
      <c r="EG679" s="155" t="str">
        <f t="shared" si="1647"/>
        <v xml:space="preserve"> </v>
      </c>
      <c r="EH679" s="287"/>
      <c r="EI679" s="155"/>
      <c r="EJ679" s="286"/>
      <c r="EK679" s="156"/>
      <c r="EL679" s="155" t="str">
        <f t="shared" si="1648"/>
        <v xml:space="preserve"> </v>
      </c>
      <c r="EM679" s="287"/>
      <c r="EN679" s="155"/>
      <c r="EO679" s="286"/>
      <c r="EP679" s="156"/>
      <c r="EQ679" s="155" t="str">
        <f t="shared" si="1648"/>
        <v xml:space="preserve"> </v>
      </c>
      <c r="ER679" s="287"/>
      <c r="ES679" s="155"/>
      <c r="ET679" s="286"/>
      <c r="EU679" s="156"/>
      <c r="EV679" s="155" t="str">
        <f t="shared" si="1648"/>
        <v xml:space="preserve"> </v>
      </c>
      <c r="EW679" s="287"/>
      <c r="EX679" s="155"/>
      <c r="EY679" s="286"/>
      <c r="EZ679" s="156"/>
      <c r="FA679" s="155" t="str">
        <f t="shared" si="1648"/>
        <v xml:space="preserve"> </v>
      </c>
      <c r="FB679" s="287"/>
      <c r="FC679" s="155"/>
      <c r="FD679" s="286"/>
    </row>
    <row r="680" spans="1:160" ht="15" customHeight="1">
      <c r="A680" s="361"/>
      <c r="B680" s="401"/>
      <c r="C680" s="385"/>
      <c r="D680" s="277"/>
      <c r="E680" s="11" t="str">
        <f t="shared" si="1645"/>
        <v>PM</v>
      </c>
      <c r="F680" s="156"/>
      <c r="G680" s="155" t="str">
        <f t="shared" si="1641"/>
        <v xml:space="preserve"> </v>
      </c>
      <c r="H680" s="287"/>
      <c r="I680" s="155"/>
      <c r="J680" s="286"/>
      <c r="K680" s="156"/>
      <c r="L680" s="155" t="str">
        <f t="shared" si="1646"/>
        <v xml:space="preserve"> </v>
      </c>
      <c r="M680" s="287"/>
      <c r="N680" s="155"/>
      <c r="O680" s="286"/>
      <c r="P680" s="156"/>
      <c r="Q680" s="155" t="str">
        <f t="shared" si="1646"/>
        <v xml:space="preserve"> </v>
      </c>
      <c r="R680" s="287"/>
      <c r="S680" s="155"/>
      <c r="T680" s="286"/>
      <c r="U680" s="156"/>
      <c r="V680" s="155" t="str">
        <f t="shared" si="1646"/>
        <v xml:space="preserve"> </v>
      </c>
      <c r="W680" s="287"/>
      <c r="X680" s="155"/>
      <c r="Y680" s="286"/>
      <c r="Z680" s="156"/>
      <c r="AA680" s="155" t="str">
        <f t="shared" si="1646"/>
        <v xml:space="preserve"> </v>
      </c>
      <c r="AB680" s="287"/>
      <c r="AC680" s="155"/>
      <c r="AD680" s="286"/>
      <c r="AE680" s="156"/>
      <c r="AF680" s="155" t="str">
        <f t="shared" si="1646"/>
        <v xml:space="preserve"> </v>
      </c>
      <c r="AG680" s="287"/>
      <c r="AH680" s="155"/>
      <c r="AI680" s="286"/>
      <c r="AJ680" s="156"/>
      <c r="AK680" s="155" t="str">
        <f t="shared" si="1646"/>
        <v xml:space="preserve"> </v>
      </c>
      <c r="AL680" s="287"/>
      <c r="AM680" s="155"/>
      <c r="AN680" s="286"/>
      <c r="AO680" s="156"/>
      <c r="AP680" s="155" t="str">
        <f t="shared" si="1646"/>
        <v xml:space="preserve"> </v>
      </c>
      <c r="AQ680" s="287"/>
      <c r="AR680" s="155"/>
      <c r="AS680" s="286"/>
      <c r="AT680" s="156"/>
      <c r="AU680" s="155" t="str">
        <f t="shared" si="1646"/>
        <v xml:space="preserve"> </v>
      </c>
      <c r="AV680" s="287"/>
      <c r="AW680" s="155"/>
      <c r="AX680" s="286"/>
      <c r="AY680" s="156"/>
      <c r="AZ680" s="155" t="str">
        <f t="shared" si="1646"/>
        <v xml:space="preserve"> </v>
      </c>
      <c r="BA680" s="287"/>
      <c r="BB680" s="155"/>
      <c r="BC680" s="286"/>
      <c r="BD680" s="156"/>
      <c r="BE680" s="155" t="str">
        <f t="shared" si="1646"/>
        <v xml:space="preserve"> </v>
      </c>
      <c r="BF680" s="287"/>
      <c r="BG680" s="155"/>
      <c r="BH680" s="286"/>
      <c r="BI680" s="156"/>
      <c r="BJ680" s="155" t="str">
        <f t="shared" si="1646"/>
        <v xml:space="preserve"> </v>
      </c>
      <c r="BK680" s="287"/>
      <c r="BL680" s="155"/>
      <c r="BM680" s="286"/>
      <c r="BN680" s="156"/>
      <c r="BO680" s="155" t="str">
        <f t="shared" si="1646"/>
        <v xml:space="preserve"> </v>
      </c>
      <c r="BP680" s="287"/>
      <c r="BQ680" s="155"/>
      <c r="BR680" s="286"/>
      <c r="BS680" s="156"/>
      <c r="BT680" s="155" t="str">
        <f t="shared" si="1646"/>
        <v xml:space="preserve"> </v>
      </c>
      <c r="BU680" s="287"/>
      <c r="BV680" s="155"/>
      <c r="BW680" s="286"/>
      <c r="BX680" s="156"/>
      <c r="BY680" s="155" t="str">
        <f t="shared" si="1647"/>
        <v xml:space="preserve"> </v>
      </c>
      <c r="BZ680" s="287"/>
      <c r="CA680" s="155"/>
      <c r="CB680" s="286"/>
      <c r="CC680" s="156"/>
      <c r="CD680" s="155" t="str">
        <f t="shared" si="1647"/>
        <v xml:space="preserve"> </v>
      </c>
      <c r="CE680" s="287"/>
      <c r="CF680" s="155"/>
      <c r="CG680" s="286"/>
      <c r="CH680" s="156"/>
      <c r="CI680" s="155" t="str">
        <f t="shared" si="1647"/>
        <v xml:space="preserve"> </v>
      </c>
      <c r="CJ680" s="287"/>
      <c r="CK680" s="155"/>
      <c r="CL680" s="286"/>
      <c r="CM680" s="156"/>
      <c r="CN680" s="155" t="str">
        <f t="shared" si="1647"/>
        <v xml:space="preserve"> </v>
      </c>
      <c r="CO680" s="287"/>
      <c r="CP680" s="155"/>
      <c r="CQ680" s="286"/>
      <c r="CR680" s="156"/>
      <c r="CS680" s="155" t="str">
        <f t="shared" si="1647"/>
        <v xml:space="preserve"> </v>
      </c>
      <c r="CT680" s="287"/>
      <c r="CU680" s="155"/>
      <c r="CV680" s="286"/>
      <c r="CW680" s="156"/>
      <c r="CX680" s="155" t="str">
        <f t="shared" si="1647"/>
        <v xml:space="preserve"> </v>
      </c>
      <c r="CY680" s="287"/>
      <c r="CZ680" s="155"/>
      <c r="DA680" s="286"/>
      <c r="DB680" s="156"/>
      <c r="DC680" s="155" t="str">
        <f t="shared" si="1647"/>
        <v xml:space="preserve"> </v>
      </c>
      <c r="DD680" s="287"/>
      <c r="DE680" s="155"/>
      <c r="DF680" s="286"/>
      <c r="DG680" s="156"/>
      <c r="DH680" s="155" t="str">
        <f t="shared" si="1647"/>
        <v xml:space="preserve"> </v>
      </c>
      <c r="DI680" s="287"/>
      <c r="DJ680" s="155"/>
      <c r="DK680" s="286"/>
      <c r="DL680" s="156"/>
      <c r="DM680" s="155" t="str">
        <f t="shared" si="1647"/>
        <v xml:space="preserve"> </v>
      </c>
      <c r="DN680" s="287"/>
      <c r="DO680" s="155"/>
      <c r="DP680" s="286"/>
      <c r="DQ680" s="156"/>
      <c r="DR680" s="155" t="str">
        <f t="shared" si="1647"/>
        <v xml:space="preserve"> </v>
      </c>
      <c r="DS680" s="287"/>
      <c r="DT680" s="155"/>
      <c r="DU680" s="286"/>
      <c r="DV680" s="156"/>
      <c r="DW680" s="155" t="str">
        <f t="shared" si="1647"/>
        <v xml:space="preserve"> </v>
      </c>
      <c r="DX680" s="287"/>
      <c r="DY680" s="155"/>
      <c r="DZ680" s="286"/>
      <c r="EA680" s="156"/>
      <c r="EB680" s="155" t="str">
        <f t="shared" si="1647"/>
        <v xml:space="preserve"> </v>
      </c>
      <c r="EC680" s="287"/>
      <c r="ED680" s="155"/>
      <c r="EE680" s="286"/>
      <c r="EF680" s="156"/>
      <c r="EG680" s="155" t="str">
        <f t="shared" si="1647"/>
        <v xml:space="preserve"> </v>
      </c>
      <c r="EH680" s="287"/>
      <c r="EI680" s="155"/>
      <c r="EJ680" s="286"/>
      <c r="EK680" s="156"/>
      <c r="EL680" s="155" t="str">
        <f t="shared" si="1648"/>
        <v xml:space="preserve"> </v>
      </c>
      <c r="EM680" s="287"/>
      <c r="EN680" s="155"/>
      <c r="EO680" s="286"/>
      <c r="EP680" s="156"/>
      <c r="EQ680" s="155" t="str">
        <f t="shared" si="1648"/>
        <v xml:space="preserve"> </v>
      </c>
      <c r="ER680" s="287"/>
      <c r="ES680" s="155"/>
      <c r="ET680" s="286"/>
      <c r="EU680" s="156"/>
      <c r="EV680" s="155" t="str">
        <f t="shared" si="1648"/>
        <v xml:space="preserve"> </v>
      </c>
      <c r="EW680" s="287"/>
      <c r="EX680" s="155"/>
      <c r="EY680" s="286"/>
      <c r="EZ680" s="156"/>
      <c r="FA680" s="155" t="str">
        <f t="shared" si="1648"/>
        <v xml:space="preserve"> </v>
      </c>
      <c r="FB680" s="287"/>
      <c r="FC680" s="155"/>
      <c r="FD680" s="286"/>
    </row>
    <row r="681" spans="1:160" ht="15" customHeight="1">
      <c r="A681" s="361">
        <f>IF($A679+1=8,1, $A679+1)</f>
        <v>4</v>
      </c>
      <c r="B681" s="401"/>
      <c r="C681" s="385">
        <f>C679+1</f>
        <v>43426</v>
      </c>
      <c r="D681" s="275" t="s">
        <v>77</v>
      </c>
      <c r="E681" s="11" t="str">
        <f t="shared" si="1645"/>
        <v>AM</v>
      </c>
      <c r="F681" s="156"/>
      <c r="G681" s="155" t="str">
        <f t="shared" si="1641"/>
        <v xml:space="preserve"> </v>
      </c>
      <c r="H681" s="287"/>
      <c r="I681" s="155"/>
      <c r="J681" s="286"/>
      <c r="K681" s="156"/>
      <c r="L681" s="155" t="str">
        <f t="shared" si="1646"/>
        <v xml:space="preserve"> </v>
      </c>
      <c r="M681" s="287"/>
      <c r="N681" s="155"/>
      <c r="O681" s="286"/>
      <c r="P681" s="156"/>
      <c r="Q681" s="155" t="str">
        <f t="shared" si="1646"/>
        <v xml:space="preserve"> </v>
      </c>
      <c r="R681" s="287"/>
      <c r="S681" s="155"/>
      <c r="T681" s="286"/>
      <c r="U681" s="156"/>
      <c r="V681" s="155" t="str">
        <f t="shared" si="1646"/>
        <v xml:space="preserve"> </v>
      </c>
      <c r="W681" s="287"/>
      <c r="X681" s="155"/>
      <c r="Y681" s="286"/>
      <c r="Z681" s="156"/>
      <c r="AA681" s="155" t="str">
        <f t="shared" si="1646"/>
        <v xml:space="preserve"> </v>
      </c>
      <c r="AB681" s="287"/>
      <c r="AC681" s="155"/>
      <c r="AD681" s="286"/>
      <c r="AE681" s="156"/>
      <c r="AF681" s="155" t="str">
        <f t="shared" si="1646"/>
        <v xml:space="preserve"> </v>
      </c>
      <c r="AG681" s="287"/>
      <c r="AH681" s="155"/>
      <c r="AI681" s="286"/>
      <c r="AJ681" s="156"/>
      <c r="AK681" s="155" t="str">
        <f t="shared" si="1646"/>
        <v xml:space="preserve"> </v>
      </c>
      <c r="AL681" s="287"/>
      <c r="AM681" s="155"/>
      <c r="AN681" s="286"/>
      <c r="AO681" s="156"/>
      <c r="AP681" s="155" t="str">
        <f t="shared" si="1646"/>
        <v xml:space="preserve"> </v>
      </c>
      <c r="AQ681" s="287"/>
      <c r="AR681" s="155"/>
      <c r="AS681" s="286"/>
      <c r="AT681" s="156"/>
      <c r="AU681" s="155" t="str">
        <f t="shared" si="1646"/>
        <v xml:space="preserve"> </v>
      </c>
      <c r="AV681" s="287"/>
      <c r="AW681" s="155"/>
      <c r="AX681" s="286"/>
      <c r="AY681" s="156"/>
      <c r="AZ681" s="155" t="str">
        <f t="shared" si="1646"/>
        <v xml:space="preserve"> </v>
      </c>
      <c r="BA681" s="287"/>
      <c r="BB681" s="155"/>
      <c r="BC681" s="286"/>
      <c r="BD681" s="156"/>
      <c r="BE681" s="155" t="str">
        <f t="shared" si="1646"/>
        <v xml:space="preserve"> </v>
      </c>
      <c r="BF681" s="287"/>
      <c r="BG681" s="155"/>
      <c r="BH681" s="286"/>
      <c r="BI681" s="156"/>
      <c r="BJ681" s="155" t="str">
        <f t="shared" si="1646"/>
        <v xml:space="preserve"> </v>
      </c>
      <c r="BK681" s="287"/>
      <c r="BL681" s="155"/>
      <c r="BM681" s="286"/>
      <c r="BN681" s="156"/>
      <c r="BO681" s="155" t="str">
        <f t="shared" si="1646"/>
        <v xml:space="preserve"> </v>
      </c>
      <c r="BP681" s="287"/>
      <c r="BQ681" s="155"/>
      <c r="BR681" s="286"/>
      <c r="BS681" s="156"/>
      <c r="BT681" s="155" t="str">
        <f t="shared" si="1646"/>
        <v xml:space="preserve"> </v>
      </c>
      <c r="BU681" s="287"/>
      <c r="BV681" s="155"/>
      <c r="BW681" s="286"/>
      <c r="BX681" s="156"/>
      <c r="BY681" s="155" t="str">
        <f t="shared" si="1647"/>
        <v xml:space="preserve"> </v>
      </c>
      <c r="BZ681" s="287"/>
      <c r="CA681" s="155"/>
      <c r="CB681" s="286"/>
      <c r="CC681" s="156"/>
      <c r="CD681" s="155" t="str">
        <f t="shared" si="1647"/>
        <v xml:space="preserve"> </v>
      </c>
      <c r="CE681" s="287"/>
      <c r="CF681" s="155"/>
      <c r="CG681" s="286"/>
      <c r="CH681" s="156"/>
      <c r="CI681" s="155" t="str">
        <f t="shared" si="1647"/>
        <v xml:space="preserve"> </v>
      </c>
      <c r="CJ681" s="287"/>
      <c r="CK681" s="155"/>
      <c r="CL681" s="286"/>
      <c r="CM681" s="156"/>
      <c r="CN681" s="155" t="str">
        <f t="shared" si="1647"/>
        <v xml:space="preserve"> </v>
      </c>
      <c r="CO681" s="287"/>
      <c r="CP681" s="155"/>
      <c r="CQ681" s="286"/>
      <c r="CR681" s="156"/>
      <c r="CS681" s="155" t="str">
        <f t="shared" si="1647"/>
        <v xml:space="preserve"> </v>
      </c>
      <c r="CT681" s="287"/>
      <c r="CU681" s="155"/>
      <c r="CV681" s="286"/>
      <c r="CW681" s="156"/>
      <c r="CX681" s="155" t="str">
        <f t="shared" si="1647"/>
        <v xml:space="preserve"> </v>
      </c>
      <c r="CY681" s="287"/>
      <c r="CZ681" s="155"/>
      <c r="DA681" s="286"/>
      <c r="DB681" s="156"/>
      <c r="DC681" s="155" t="str">
        <f t="shared" si="1647"/>
        <v xml:space="preserve"> </v>
      </c>
      <c r="DD681" s="287"/>
      <c r="DE681" s="155"/>
      <c r="DF681" s="286"/>
      <c r="DG681" s="156"/>
      <c r="DH681" s="155" t="str">
        <f t="shared" si="1647"/>
        <v xml:space="preserve"> </v>
      </c>
      <c r="DI681" s="287"/>
      <c r="DJ681" s="155"/>
      <c r="DK681" s="286"/>
      <c r="DL681" s="156"/>
      <c r="DM681" s="155" t="str">
        <f t="shared" si="1647"/>
        <v xml:space="preserve"> </v>
      </c>
      <c r="DN681" s="287"/>
      <c r="DO681" s="155"/>
      <c r="DP681" s="286"/>
      <c r="DQ681" s="156"/>
      <c r="DR681" s="155" t="str">
        <f t="shared" si="1647"/>
        <v xml:space="preserve"> </v>
      </c>
      <c r="DS681" s="287"/>
      <c r="DT681" s="155"/>
      <c r="DU681" s="286"/>
      <c r="DV681" s="156"/>
      <c r="DW681" s="155" t="str">
        <f t="shared" si="1647"/>
        <v xml:space="preserve"> </v>
      </c>
      <c r="DX681" s="287"/>
      <c r="DY681" s="155"/>
      <c r="DZ681" s="286"/>
      <c r="EA681" s="156"/>
      <c r="EB681" s="155" t="str">
        <f t="shared" si="1647"/>
        <v xml:space="preserve"> </v>
      </c>
      <c r="EC681" s="287"/>
      <c r="ED681" s="155"/>
      <c r="EE681" s="286"/>
      <c r="EF681" s="156"/>
      <c r="EG681" s="155" t="str">
        <f t="shared" si="1647"/>
        <v xml:space="preserve"> </v>
      </c>
      <c r="EH681" s="287"/>
      <c r="EI681" s="155"/>
      <c r="EJ681" s="286"/>
      <c r="EK681" s="156"/>
      <c r="EL681" s="155" t="str">
        <f t="shared" si="1648"/>
        <v xml:space="preserve"> </v>
      </c>
      <c r="EM681" s="287"/>
      <c r="EN681" s="155"/>
      <c r="EO681" s="286"/>
      <c r="EP681" s="156"/>
      <c r="EQ681" s="155" t="str">
        <f t="shared" si="1648"/>
        <v xml:space="preserve"> </v>
      </c>
      <c r="ER681" s="287"/>
      <c r="ES681" s="155"/>
      <c r="ET681" s="286"/>
      <c r="EU681" s="156"/>
      <c r="EV681" s="155" t="str">
        <f t="shared" si="1648"/>
        <v xml:space="preserve"> </v>
      </c>
      <c r="EW681" s="287"/>
      <c r="EX681" s="155"/>
      <c r="EY681" s="286"/>
      <c r="EZ681" s="156"/>
      <c r="FA681" s="155" t="str">
        <f t="shared" si="1648"/>
        <v xml:space="preserve"> </v>
      </c>
      <c r="FB681" s="287"/>
      <c r="FC681" s="155"/>
      <c r="FD681" s="286"/>
    </row>
    <row r="682" spans="1:160" ht="15" customHeight="1">
      <c r="A682" s="361"/>
      <c r="B682" s="401"/>
      <c r="C682" s="385"/>
      <c r="D682" s="277"/>
      <c r="E682" s="11" t="str">
        <f t="shared" si="1645"/>
        <v>PM</v>
      </c>
      <c r="F682" s="156"/>
      <c r="G682" s="155" t="str">
        <f t="shared" si="1641"/>
        <v xml:space="preserve"> </v>
      </c>
      <c r="H682" s="287"/>
      <c r="I682" s="155"/>
      <c r="J682" s="286"/>
      <c r="K682" s="156"/>
      <c r="L682" s="155" t="str">
        <f t="shared" si="1646"/>
        <v xml:space="preserve"> </v>
      </c>
      <c r="M682" s="287"/>
      <c r="N682" s="155"/>
      <c r="O682" s="286"/>
      <c r="P682" s="156"/>
      <c r="Q682" s="155" t="str">
        <f t="shared" si="1646"/>
        <v xml:space="preserve"> </v>
      </c>
      <c r="R682" s="287"/>
      <c r="S682" s="155"/>
      <c r="T682" s="286"/>
      <c r="U682" s="156"/>
      <c r="V682" s="155" t="str">
        <f t="shared" si="1646"/>
        <v xml:space="preserve"> </v>
      </c>
      <c r="W682" s="287"/>
      <c r="X682" s="155"/>
      <c r="Y682" s="286"/>
      <c r="Z682" s="156"/>
      <c r="AA682" s="155" t="str">
        <f t="shared" si="1646"/>
        <v xml:space="preserve"> </v>
      </c>
      <c r="AB682" s="287"/>
      <c r="AC682" s="155"/>
      <c r="AD682" s="286"/>
      <c r="AE682" s="156"/>
      <c r="AF682" s="155" t="str">
        <f t="shared" si="1646"/>
        <v xml:space="preserve"> </v>
      </c>
      <c r="AG682" s="287"/>
      <c r="AH682" s="155"/>
      <c r="AI682" s="286"/>
      <c r="AJ682" s="156"/>
      <c r="AK682" s="155" t="str">
        <f t="shared" si="1646"/>
        <v xml:space="preserve"> </v>
      </c>
      <c r="AL682" s="287"/>
      <c r="AM682" s="155"/>
      <c r="AN682" s="286"/>
      <c r="AO682" s="156"/>
      <c r="AP682" s="155" t="str">
        <f t="shared" si="1646"/>
        <v xml:space="preserve"> </v>
      </c>
      <c r="AQ682" s="287"/>
      <c r="AR682" s="155"/>
      <c r="AS682" s="286"/>
      <c r="AT682" s="156"/>
      <c r="AU682" s="155" t="str">
        <f t="shared" si="1646"/>
        <v xml:space="preserve"> </v>
      </c>
      <c r="AV682" s="287"/>
      <c r="AW682" s="155"/>
      <c r="AX682" s="286"/>
      <c r="AY682" s="156"/>
      <c r="AZ682" s="155" t="str">
        <f t="shared" si="1646"/>
        <v xml:space="preserve"> </v>
      </c>
      <c r="BA682" s="287"/>
      <c r="BB682" s="155"/>
      <c r="BC682" s="286"/>
      <c r="BD682" s="156"/>
      <c r="BE682" s="155" t="str">
        <f t="shared" si="1646"/>
        <v xml:space="preserve"> </v>
      </c>
      <c r="BF682" s="287"/>
      <c r="BG682" s="155"/>
      <c r="BH682" s="286"/>
      <c r="BI682" s="156"/>
      <c r="BJ682" s="155" t="str">
        <f t="shared" si="1646"/>
        <v xml:space="preserve"> </v>
      </c>
      <c r="BK682" s="287"/>
      <c r="BL682" s="155"/>
      <c r="BM682" s="286"/>
      <c r="BN682" s="156"/>
      <c r="BO682" s="155" t="str">
        <f t="shared" si="1646"/>
        <v xml:space="preserve"> </v>
      </c>
      <c r="BP682" s="287"/>
      <c r="BQ682" s="155"/>
      <c r="BR682" s="286"/>
      <c r="BS682" s="156"/>
      <c r="BT682" s="155" t="str">
        <f t="shared" si="1646"/>
        <v xml:space="preserve"> </v>
      </c>
      <c r="BU682" s="287"/>
      <c r="BV682" s="155"/>
      <c r="BW682" s="286"/>
      <c r="BX682" s="156"/>
      <c r="BY682" s="155" t="str">
        <f t="shared" si="1647"/>
        <v xml:space="preserve"> </v>
      </c>
      <c r="BZ682" s="287"/>
      <c r="CA682" s="155"/>
      <c r="CB682" s="286"/>
      <c r="CC682" s="156"/>
      <c r="CD682" s="155" t="str">
        <f t="shared" si="1647"/>
        <v xml:space="preserve"> </v>
      </c>
      <c r="CE682" s="287"/>
      <c r="CF682" s="155"/>
      <c r="CG682" s="286"/>
      <c r="CH682" s="156"/>
      <c r="CI682" s="155" t="str">
        <f t="shared" si="1647"/>
        <v xml:space="preserve"> </v>
      </c>
      <c r="CJ682" s="287"/>
      <c r="CK682" s="155"/>
      <c r="CL682" s="286"/>
      <c r="CM682" s="156"/>
      <c r="CN682" s="155" t="str">
        <f t="shared" si="1647"/>
        <v xml:space="preserve"> </v>
      </c>
      <c r="CO682" s="287"/>
      <c r="CP682" s="155"/>
      <c r="CQ682" s="286"/>
      <c r="CR682" s="156"/>
      <c r="CS682" s="155" t="str">
        <f t="shared" si="1647"/>
        <v xml:space="preserve"> </v>
      </c>
      <c r="CT682" s="287"/>
      <c r="CU682" s="155"/>
      <c r="CV682" s="286"/>
      <c r="CW682" s="156"/>
      <c r="CX682" s="155" t="str">
        <f t="shared" si="1647"/>
        <v xml:space="preserve"> </v>
      </c>
      <c r="CY682" s="287"/>
      <c r="CZ682" s="155"/>
      <c r="DA682" s="286"/>
      <c r="DB682" s="156"/>
      <c r="DC682" s="155" t="str">
        <f t="shared" si="1647"/>
        <v xml:space="preserve"> </v>
      </c>
      <c r="DD682" s="287"/>
      <c r="DE682" s="155"/>
      <c r="DF682" s="286"/>
      <c r="DG682" s="156"/>
      <c r="DH682" s="155" t="str">
        <f t="shared" si="1647"/>
        <v xml:space="preserve"> </v>
      </c>
      <c r="DI682" s="287"/>
      <c r="DJ682" s="155"/>
      <c r="DK682" s="286"/>
      <c r="DL682" s="156"/>
      <c r="DM682" s="155" t="str">
        <f t="shared" si="1647"/>
        <v xml:space="preserve"> </v>
      </c>
      <c r="DN682" s="287"/>
      <c r="DO682" s="155"/>
      <c r="DP682" s="286"/>
      <c r="DQ682" s="156"/>
      <c r="DR682" s="155" t="str">
        <f t="shared" si="1647"/>
        <v xml:space="preserve"> </v>
      </c>
      <c r="DS682" s="287"/>
      <c r="DT682" s="155"/>
      <c r="DU682" s="286"/>
      <c r="DV682" s="156"/>
      <c r="DW682" s="155" t="str">
        <f t="shared" si="1647"/>
        <v xml:space="preserve"> </v>
      </c>
      <c r="DX682" s="287"/>
      <c r="DY682" s="155"/>
      <c r="DZ682" s="286"/>
      <c r="EA682" s="156"/>
      <c r="EB682" s="155" t="str">
        <f t="shared" si="1647"/>
        <v xml:space="preserve"> </v>
      </c>
      <c r="EC682" s="287"/>
      <c r="ED682" s="155"/>
      <c r="EE682" s="286"/>
      <c r="EF682" s="156"/>
      <c r="EG682" s="155" t="str">
        <f t="shared" si="1647"/>
        <v xml:space="preserve"> </v>
      </c>
      <c r="EH682" s="287"/>
      <c r="EI682" s="155"/>
      <c r="EJ682" s="286"/>
      <c r="EK682" s="156"/>
      <c r="EL682" s="155" t="str">
        <f t="shared" si="1648"/>
        <v xml:space="preserve"> </v>
      </c>
      <c r="EM682" s="287"/>
      <c r="EN682" s="155"/>
      <c r="EO682" s="286"/>
      <c r="EP682" s="156"/>
      <c r="EQ682" s="155" t="str">
        <f t="shared" si="1648"/>
        <v xml:space="preserve"> </v>
      </c>
      <c r="ER682" s="287"/>
      <c r="ES682" s="155"/>
      <c r="ET682" s="286"/>
      <c r="EU682" s="156"/>
      <c r="EV682" s="155" t="str">
        <f t="shared" si="1648"/>
        <v xml:space="preserve"> </v>
      </c>
      <c r="EW682" s="287"/>
      <c r="EX682" s="155"/>
      <c r="EY682" s="286"/>
      <c r="EZ682" s="156"/>
      <c r="FA682" s="155" t="str">
        <f t="shared" si="1648"/>
        <v xml:space="preserve"> </v>
      </c>
      <c r="FB682" s="287"/>
      <c r="FC682" s="155"/>
      <c r="FD682" s="286"/>
    </row>
    <row r="683" spans="1:160" ht="15" customHeight="1">
      <c r="A683" s="361">
        <f>IF($A681+1=8,1, $A681+1)</f>
        <v>5</v>
      </c>
      <c r="B683" s="401"/>
      <c r="C683" s="385">
        <f>C681+1</f>
        <v>43427</v>
      </c>
      <c r="D683" s="275" t="s">
        <v>78</v>
      </c>
      <c r="E683" s="11" t="str">
        <f t="shared" si="1645"/>
        <v>AM</v>
      </c>
      <c r="F683" s="156"/>
      <c r="G683" s="155" t="str">
        <f t="shared" si="1641"/>
        <v xml:space="preserve"> </v>
      </c>
      <c r="H683" s="287"/>
      <c r="I683" s="155"/>
      <c r="J683" s="286"/>
      <c r="K683" s="156"/>
      <c r="L683" s="155" t="str">
        <f t="shared" si="1646"/>
        <v xml:space="preserve"> </v>
      </c>
      <c r="M683" s="287"/>
      <c r="N683" s="155"/>
      <c r="O683" s="286"/>
      <c r="P683" s="156"/>
      <c r="Q683" s="155" t="str">
        <f t="shared" si="1646"/>
        <v xml:space="preserve"> </v>
      </c>
      <c r="R683" s="287"/>
      <c r="S683" s="155"/>
      <c r="T683" s="286"/>
      <c r="U683" s="156"/>
      <c r="V683" s="155" t="str">
        <f t="shared" si="1646"/>
        <v xml:space="preserve"> </v>
      </c>
      <c r="W683" s="287"/>
      <c r="X683" s="155"/>
      <c r="Y683" s="286"/>
      <c r="Z683" s="156"/>
      <c r="AA683" s="155" t="str">
        <f t="shared" si="1646"/>
        <v xml:space="preserve"> </v>
      </c>
      <c r="AB683" s="287"/>
      <c r="AC683" s="155"/>
      <c r="AD683" s="286"/>
      <c r="AE683" s="156"/>
      <c r="AF683" s="155" t="str">
        <f t="shared" si="1646"/>
        <v xml:space="preserve"> </v>
      </c>
      <c r="AG683" s="287"/>
      <c r="AH683" s="155"/>
      <c r="AI683" s="286"/>
      <c r="AJ683" s="156"/>
      <c r="AK683" s="155" t="str">
        <f t="shared" si="1646"/>
        <v xml:space="preserve"> </v>
      </c>
      <c r="AL683" s="287"/>
      <c r="AM683" s="155"/>
      <c r="AN683" s="286"/>
      <c r="AO683" s="156"/>
      <c r="AP683" s="155" t="str">
        <f t="shared" si="1646"/>
        <v xml:space="preserve"> </v>
      </c>
      <c r="AQ683" s="287"/>
      <c r="AR683" s="155"/>
      <c r="AS683" s="286"/>
      <c r="AT683" s="156"/>
      <c r="AU683" s="155" t="str">
        <f t="shared" si="1646"/>
        <v xml:space="preserve"> </v>
      </c>
      <c r="AV683" s="287"/>
      <c r="AW683" s="155"/>
      <c r="AX683" s="286"/>
      <c r="AY683" s="156"/>
      <c r="AZ683" s="155" t="str">
        <f t="shared" si="1646"/>
        <v xml:space="preserve"> </v>
      </c>
      <c r="BA683" s="287"/>
      <c r="BB683" s="155"/>
      <c r="BC683" s="286"/>
      <c r="BD683" s="156"/>
      <c r="BE683" s="155" t="str">
        <f t="shared" si="1646"/>
        <v xml:space="preserve"> </v>
      </c>
      <c r="BF683" s="287"/>
      <c r="BG683" s="155"/>
      <c r="BH683" s="286"/>
      <c r="BI683" s="156"/>
      <c r="BJ683" s="155" t="str">
        <f t="shared" si="1646"/>
        <v xml:space="preserve"> </v>
      </c>
      <c r="BK683" s="287"/>
      <c r="BL683" s="155"/>
      <c r="BM683" s="286"/>
      <c r="BN683" s="156"/>
      <c r="BO683" s="155" t="str">
        <f t="shared" si="1646"/>
        <v xml:space="preserve"> </v>
      </c>
      <c r="BP683" s="287"/>
      <c r="BQ683" s="155"/>
      <c r="BR683" s="286"/>
      <c r="BS683" s="156"/>
      <c r="BT683" s="155" t="str">
        <f t="shared" si="1646"/>
        <v xml:space="preserve"> </v>
      </c>
      <c r="BU683" s="287"/>
      <c r="BV683" s="155"/>
      <c r="BW683" s="286"/>
      <c r="BX683" s="156"/>
      <c r="BY683" s="155" t="str">
        <f t="shared" si="1647"/>
        <v xml:space="preserve"> </v>
      </c>
      <c r="BZ683" s="287"/>
      <c r="CA683" s="155"/>
      <c r="CB683" s="286"/>
      <c r="CC683" s="156"/>
      <c r="CD683" s="155" t="str">
        <f t="shared" si="1647"/>
        <v xml:space="preserve"> </v>
      </c>
      <c r="CE683" s="287"/>
      <c r="CF683" s="155"/>
      <c r="CG683" s="286"/>
      <c r="CH683" s="156"/>
      <c r="CI683" s="155" t="str">
        <f t="shared" si="1647"/>
        <v xml:space="preserve"> </v>
      </c>
      <c r="CJ683" s="287"/>
      <c r="CK683" s="155"/>
      <c r="CL683" s="286"/>
      <c r="CM683" s="156"/>
      <c r="CN683" s="155" t="str">
        <f t="shared" si="1647"/>
        <v xml:space="preserve"> </v>
      </c>
      <c r="CO683" s="287"/>
      <c r="CP683" s="155"/>
      <c r="CQ683" s="286"/>
      <c r="CR683" s="156"/>
      <c r="CS683" s="155" t="str">
        <f t="shared" si="1647"/>
        <v xml:space="preserve"> </v>
      </c>
      <c r="CT683" s="287"/>
      <c r="CU683" s="155"/>
      <c r="CV683" s="286"/>
      <c r="CW683" s="156"/>
      <c r="CX683" s="155" t="str">
        <f t="shared" si="1647"/>
        <v xml:space="preserve"> </v>
      </c>
      <c r="CY683" s="287"/>
      <c r="CZ683" s="155"/>
      <c r="DA683" s="286"/>
      <c r="DB683" s="156"/>
      <c r="DC683" s="155" t="str">
        <f t="shared" si="1647"/>
        <v xml:space="preserve"> </v>
      </c>
      <c r="DD683" s="287"/>
      <c r="DE683" s="155"/>
      <c r="DF683" s="286"/>
      <c r="DG683" s="156"/>
      <c r="DH683" s="155" t="str">
        <f t="shared" si="1647"/>
        <v xml:space="preserve"> </v>
      </c>
      <c r="DI683" s="287"/>
      <c r="DJ683" s="155"/>
      <c r="DK683" s="286"/>
      <c r="DL683" s="156"/>
      <c r="DM683" s="155" t="str">
        <f t="shared" si="1647"/>
        <v xml:space="preserve"> </v>
      </c>
      <c r="DN683" s="287"/>
      <c r="DO683" s="155"/>
      <c r="DP683" s="286"/>
      <c r="DQ683" s="156"/>
      <c r="DR683" s="155" t="str">
        <f t="shared" si="1647"/>
        <v xml:space="preserve"> </v>
      </c>
      <c r="DS683" s="287"/>
      <c r="DT683" s="155"/>
      <c r="DU683" s="286"/>
      <c r="DV683" s="156"/>
      <c r="DW683" s="155" t="str">
        <f t="shared" si="1647"/>
        <v xml:space="preserve"> </v>
      </c>
      <c r="DX683" s="287"/>
      <c r="DY683" s="155"/>
      <c r="DZ683" s="286"/>
      <c r="EA683" s="156"/>
      <c r="EB683" s="155" t="str">
        <f t="shared" si="1647"/>
        <v xml:space="preserve"> </v>
      </c>
      <c r="EC683" s="287"/>
      <c r="ED683" s="155"/>
      <c r="EE683" s="286"/>
      <c r="EF683" s="156"/>
      <c r="EG683" s="155" t="str">
        <f t="shared" si="1647"/>
        <v xml:space="preserve"> </v>
      </c>
      <c r="EH683" s="287"/>
      <c r="EI683" s="155"/>
      <c r="EJ683" s="286"/>
      <c r="EK683" s="156"/>
      <c r="EL683" s="155" t="str">
        <f t="shared" si="1648"/>
        <v xml:space="preserve"> </v>
      </c>
      <c r="EM683" s="287"/>
      <c r="EN683" s="155"/>
      <c r="EO683" s="286"/>
      <c r="EP683" s="156"/>
      <c r="EQ683" s="155" t="str">
        <f t="shared" si="1648"/>
        <v xml:space="preserve"> </v>
      </c>
      <c r="ER683" s="287"/>
      <c r="ES683" s="155"/>
      <c r="ET683" s="286"/>
      <c r="EU683" s="156"/>
      <c r="EV683" s="155" t="str">
        <f t="shared" si="1648"/>
        <v xml:space="preserve"> </v>
      </c>
      <c r="EW683" s="287"/>
      <c r="EX683" s="155"/>
      <c r="EY683" s="286"/>
      <c r="EZ683" s="156"/>
      <c r="FA683" s="155" t="str">
        <f t="shared" si="1648"/>
        <v xml:space="preserve"> </v>
      </c>
      <c r="FB683" s="287"/>
      <c r="FC683" s="155"/>
      <c r="FD683" s="286"/>
    </row>
    <row r="684" spans="1:160" ht="15" customHeight="1">
      <c r="A684" s="361"/>
      <c r="B684" s="401"/>
      <c r="C684" s="385"/>
      <c r="D684" s="277"/>
      <c r="E684" s="11" t="str">
        <f t="shared" si="1645"/>
        <v>PM</v>
      </c>
      <c r="F684" s="156"/>
      <c r="G684" s="155" t="str">
        <f t="shared" si="1641"/>
        <v xml:space="preserve"> </v>
      </c>
      <c r="H684" s="287"/>
      <c r="I684" s="155"/>
      <c r="J684" s="286"/>
      <c r="K684" s="156"/>
      <c r="L684" s="155" t="str">
        <f t="shared" si="1646"/>
        <v xml:space="preserve"> </v>
      </c>
      <c r="M684" s="287"/>
      <c r="N684" s="155"/>
      <c r="O684" s="286"/>
      <c r="P684" s="156"/>
      <c r="Q684" s="155" t="str">
        <f t="shared" si="1646"/>
        <v xml:space="preserve"> </v>
      </c>
      <c r="R684" s="287"/>
      <c r="S684" s="155"/>
      <c r="T684" s="286"/>
      <c r="U684" s="156"/>
      <c r="V684" s="155" t="str">
        <f t="shared" si="1646"/>
        <v xml:space="preserve"> </v>
      </c>
      <c r="W684" s="287"/>
      <c r="X684" s="155"/>
      <c r="Y684" s="286"/>
      <c r="Z684" s="156"/>
      <c r="AA684" s="155" t="str">
        <f t="shared" si="1646"/>
        <v xml:space="preserve"> </v>
      </c>
      <c r="AB684" s="287"/>
      <c r="AC684" s="155"/>
      <c r="AD684" s="286"/>
      <c r="AE684" s="156"/>
      <c r="AF684" s="155" t="str">
        <f t="shared" si="1646"/>
        <v xml:space="preserve"> </v>
      </c>
      <c r="AG684" s="287"/>
      <c r="AH684" s="155"/>
      <c r="AI684" s="286"/>
      <c r="AJ684" s="156"/>
      <c r="AK684" s="155" t="str">
        <f t="shared" si="1646"/>
        <v xml:space="preserve"> </v>
      </c>
      <c r="AL684" s="287"/>
      <c r="AM684" s="155"/>
      <c r="AN684" s="286"/>
      <c r="AO684" s="156"/>
      <c r="AP684" s="155" t="str">
        <f t="shared" si="1646"/>
        <v xml:space="preserve"> </v>
      </c>
      <c r="AQ684" s="287"/>
      <c r="AR684" s="155"/>
      <c r="AS684" s="286"/>
      <c r="AT684" s="156"/>
      <c r="AU684" s="155" t="str">
        <f t="shared" si="1646"/>
        <v xml:space="preserve"> </v>
      </c>
      <c r="AV684" s="287"/>
      <c r="AW684" s="155"/>
      <c r="AX684" s="286"/>
      <c r="AY684" s="156"/>
      <c r="AZ684" s="155" t="str">
        <f t="shared" si="1646"/>
        <v xml:space="preserve"> </v>
      </c>
      <c r="BA684" s="287"/>
      <c r="BB684" s="155"/>
      <c r="BC684" s="286"/>
      <c r="BD684" s="156"/>
      <c r="BE684" s="155" t="str">
        <f t="shared" si="1646"/>
        <v xml:space="preserve"> </v>
      </c>
      <c r="BF684" s="287"/>
      <c r="BG684" s="155"/>
      <c r="BH684" s="286"/>
      <c r="BI684" s="156"/>
      <c r="BJ684" s="155" t="str">
        <f t="shared" si="1646"/>
        <v xml:space="preserve"> </v>
      </c>
      <c r="BK684" s="287"/>
      <c r="BL684" s="155"/>
      <c r="BM684" s="286"/>
      <c r="BN684" s="156"/>
      <c r="BO684" s="155" t="str">
        <f t="shared" si="1646"/>
        <v xml:space="preserve"> </v>
      </c>
      <c r="BP684" s="287"/>
      <c r="BQ684" s="155"/>
      <c r="BR684" s="286"/>
      <c r="BS684" s="156"/>
      <c r="BT684" s="155" t="str">
        <f t="shared" si="1646"/>
        <v xml:space="preserve"> </v>
      </c>
      <c r="BU684" s="287"/>
      <c r="BV684" s="155"/>
      <c r="BW684" s="286"/>
      <c r="BX684" s="156"/>
      <c r="BY684" s="155" t="str">
        <f t="shared" si="1647"/>
        <v xml:space="preserve"> </v>
      </c>
      <c r="BZ684" s="287"/>
      <c r="CA684" s="155"/>
      <c r="CB684" s="286"/>
      <c r="CC684" s="156"/>
      <c r="CD684" s="155" t="str">
        <f t="shared" si="1647"/>
        <v xml:space="preserve"> </v>
      </c>
      <c r="CE684" s="287"/>
      <c r="CF684" s="155"/>
      <c r="CG684" s="286"/>
      <c r="CH684" s="156"/>
      <c r="CI684" s="155" t="str">
        <f t="shared" si="1647"/>
        <v xml:space="preserve"> </v>
      </c>
      <c r="CJ684" s="287"/>
      <c r="CK684" s="155"/>
      <c r="CL684" s="286"/>
      <c r="CM684" s="156"/>
      <c r="CN684" s="155" t="str">
        <f t="shared" si="1647"/>
        <v xml:space="preserve"> </v>
      </c>
      <c r="CO684" s="287"/>
      <c r="CP684" s="155"/>
      <c r="CQ684" s="286"/>
      <c r="CR684" s="156"/>
      <c r="CS684" s="155" t="str">
        <f t="shared" si="1647"/>
        <v xml:space="preserve"> </v>
      </c>
      <c r="CT684" s="287"/>
      <c r="CU684" s="155"/>
      <c r="CV684" s="286"/>
      <c r="CW684" s="156"/>
      <c r="CX684" s="155" t="str">
        <f t="shared" si="1647"/>
        <v xml:space="preserve"> </v>
      </c>
      <c r="CY684" s="287"/>
      <c r="CZ684" s="155"/>
      <c r="DA684" s="286"/>
      <c r="DB684" s="156"/>
      <c r="DC684" s="155" t="str">
        <f t="shared" si="1647"/>
        <v xml:space="preserve"> </v>
      </c>
      <c r="DD684" s="287"/>
      <c r="DE684" s="155"/>
      <c r="DF684" s="286"/>
      <c r="DG684" s="156"/>
      <c r="DH684" s="155" t="str">
        <f t="shared" si="1647"/>
        <v xml:space="preserve"> </v>
      </c>
      <c r="DI684" s="287"/>
      <c r="DJ684" s="155"/>
      <c r="DK684" s="286"/>
      <c r="DL684" s="156"/>
      <c r="DM684" s="155" t="str">
        <f t="shared" si="1647"/>
        <v xml:space="preserve"> </v>
      </c>
      <c r="DN684" s="287"/>
      <c r="DO684" s="155"/>
      <c r="DP684" s="286"/>
      <c r="DQ684" s="156"/>
      <c r="DR684" s="155" t="str">
        <f t="shared" si="1647"/>
        <v xml:space="preserve"> </v>
      </c>
      <c r="DS684" s="287"/>
      <c r="DT684" s="155"/>
      <c r="DU684" s="286"/>
      <c r="DV684" s="156"/>
      <c r="DW684" s="155" t="str">
        <f t="shared" si="1647"/>
        <v xml:space="preserve"> </v>
      </c>
      <c r="DX684" s="287"/>
      <c r="DY684" s="155"/>
      <c r="DZ684" s="286"/>
      <c r="EA684" s="156"/>
      <c r="EB684" s="155" t="str">
        <f t="shared" si="1647"/>
        <v xml:space="preserve"> </v>
      </c>
      <c r="EC684" s="287"/>
      <c r="ED684" s="155"/>
      <c r="EE684" s="286"/>
      <c r="EF684" s="156"/>
      <c r="EG684" s="155" t="str">
        <f t="shared" si="1647"/>
        <v xml:space="preserve"> </v>
      </c>
      <c r="EH684" s="287"/>
      <c r="EI684" s="155"/>
      <c r="EJ684" s="286"/>
      <c r="EK684" s="156"/>
      <c r="EL684" s="155" t="str">
        <f t="shared" si="1648"/>
        <v xml:space="preserve"> </v>
      </c>
      <c r="EM684" s="287"/>
      <c r="EN684" s="155"/>
      <c r="EO684" s="286"/>
      <c r="EP684" s="156"/>
      <c r="EQ684" s="155" t="str">
        <f t="shared" si="1648"/>
        <v xml:space="preserve"> </v>
      </c>
      <c r="ER684" s="287"/>
      <c r="ES684" s="155"/>
      <c r="ET684" s="286"/>
      <c r="EU684" s="156"/>
      <c r="EV684" s="155" t="str">
        <f t="shared" si="1648"/>
        <v xml:space="preserve"> </v>
      </c>
      <c r="EW684" s="287"/>
      <c r="EX684" s="155"/>
      <c r="EY684" s="286"/>
      <c r="EZ684" s="156"/>
      <c r="FA684" s="155" t="str">
        <f t="shared" si="1648"/>
        <v xml:space="preserve"> </v>
      </c>
      <c r="FB684" s="287"/>
      <c r="FC684" s="155"/>
      <c r="FD684" s="286"/>
    </row>
    <row r="685" spans="1:160" ht="15" customHeight="1">
      <c r="A685" s="360">
        <f>IF($A683+1=8,1, $A683+1)</f>
        <v>6</v>
      </c>
      <c r="B685" s="402"/>
      <c r="C685" s="386">
        <f>C683+1</f>
        <v>43428</v>
      </c>
      <c r="D685" s="278" t="s">
        <v>79</v>
      </c>
      <c r="E685" s="221" t="str">
        <f t="shared" si="1645"/>
        <v>AM</v>
      </c>
      <c r="F685" s="222"/>
      <c r="G685" s="217" t="str">
        <f t="shared" si="1641"/>
        <v xml:space="preserve"> </v>
      </c>
      <c r="H685" s="288"/>
      <c r="I685" s="217"/>
      <c r="J685" s="285"/>
      <c r="K685" s="222"/>
      <c r="L685" s="217" t="str">
        <f t="shared" si="1646"/>
        <v xml:space="preserve"> </v>
      </c>
      <c r="M685" s="288"/>
      <c r="N685" s="217"/>
      <c r="O685" s="285"/>
      <c r="P685" s="222"/>
      <c r="Q685" s="217" t="str">
        <f t="shared" si="1646"/>
        <v xml:space="preserve"> </v>
      </c>
      <c r="R685" s="288"/>
      <c r="S685" s="217"/>
      <c r="T685" s="285"/>
      <c r="U685" s="222"/>
      <c r="V685" s="217" t="str">
        <f t="shared" si="1646"/>
        <v xml:space="preserve"> </v>
      </c>
      <c r="W685" s="288"/>
      <c r="X685" s="217"/>
      <c r="Y685" s="285"/>
      <c r="Z685" s="222"/>
      <c r="AA685" s="217" t="str">
        <f t="shared" si="1646"/>
        <v xml:space="preserve"> </v>
      </c>
      <c r="AB685" s="288"/>
      <c r="AC685" s="217"/>
      <c r="AD685" s="285"/>
      <c r="AE685" s="222"/>
      <c r="AF685" s="217" t="str">
        <f t="shared" si="1646"/>
        <v xml:space="preserve"> </v>
      </c>
      <c r="AG685" s="288"/>
      <c r="AH685" s="217"/>
      <c r="AI685" s="285"/>
      <c r="AJ685" s="222"/>
      <c r="AK685" s="217" t="str">
        <f t="shared" si="1646"/>
        <v xml:space="preserve"> </v>
      </c>
      <c r="AL685" s="288"/>
      <c r="AM685" s="217"/>
      <c r="AN685" s="285"/>
      <c r="AO685" s="222"/>
      <c r="AP685" s="217" t="str">
        <f t="shared" si="1646"/>
        <v xml:space="preserve"> </v>
      </c>
      <c r="AQ685" s="288"/>
      <c r="AR685" s="217"/>
      <c r="AS685" s="285"/>
      <c r="AT685" s="222"/>
      <c r="AU685" s="217" t="str">
        <f t="shared" si="1646"/>
        <v xml:space="preserve"> </v>
      </c>
      <c r="AV685" s="288"/>
      <c r="AW685" s="217"/>
      <c r="AX685" s="285"/>
      <c r="AY685" s="222"/>
      <c r="AZ685" s="217" t="str">
        <f t="shared" si="1646"/>
        <v xml:space="preserve"> </v>
      </c>
      <c r="BA685" s="288"/>
      <c r="BB685" s="217"/>
      <c r="BC685" s="285"/>
      <c r="BD685" s="222"/>
      <c r="BE685" s="217" t="str">
        <f t="shared" si="1646"/>
        <v xml:space="preserve"> </v>
      </c>
      <c r="BF685" s="288"/>
      <c r="BG685" s="217"/>
      <c r="BH685" s="285"/>
      <c r="BI685" s="222"/>
      <c r="BJ685" s="217" t="str">
        <f t="shared" si="1646"/>
        <v xml:space="preserve"> </v>
      </c>
      <c r="BK685" s="288"/>
      <c r="BL685" s="217"/>
      <c r="BM685" s="285"/>
      <c r="BN685" s="222"/>
      <c r="BO685" s="217" t="str">
        <f t="shared" si="1646"/>
        <v xml:space="preserve"> </v>
      </c>
      <c r="BP685" s="288"/>
      <c r="BQ685" s="217"/>
      <c r="BR685" s="285"/>
      <c r="BS685" s="222"/>
      <c r="BT685" s="217" t="str">
        <f t="shared" si="1646"/>
        <v xml:space="preserve"> </v>
      </c>
      <c r="BU685" s="288"/>
      <c r="BV685" s="217"/>
      <c r="BW685" s="285"/>
      <c r="BX685" s="222"/>
      <c r="BY685" s="217" t="str">
        <f t="shared" si="1647"/>
        <v xml:space="preserve"> </v>
      </c>
      <c r="BZ685" s="288"/>
      <c r="CA685" s="217"/>
      <c r="CB685" s="285"/>
      <c r="CC685" s="222"/>
      <c r="CD685" s="217" t="str">
        <f t="shared" si="1647"/>
        <v xml:space="preserve"> </v>
      </c>
      <c r="CE685" s="288"/>
      <c r="CF685" s="217"/>
      <c r="CG685" s="285"/>
      <c r="CH685" s="222"/>
      <c r="CI685" s="217" t="str">
        <f t="shared" si="1647"/>
        <v xml:space="preserve"> </v>
      </c>
      <c r="CJ685" s="288"/>
      <c r="CK685" s="217"/>
      <c r="CL685" s="285"/>
      <c r="CM685" s="222"/>
      <c r="CN685" s="217" t="str">
        <f t="shared" si="1647"/>
        <v xml:space="preserve"> </v>
      </c>
      <c r="CO685" s="288"/>
      <c r="CP685" s="217"/>
      <c r="CQ685" s="285"/>
      <c r="CR685" s="222"/>
      <c r="CS685" s="217" t="str">
        <f t="shared" si="1647"/>
        <v xml:space="preserve"> </v>
      </c>
      <c r="CT685" s="288"/>
      <c r="CU685" s="217"/>
      <c r="CV685" s="285"/>
      <c r="CW685" s="222"/>
      <c r="CX685" s="217" t="str">
        <f t="shared" si="1647"/>
        <v xml:space="preserve"> </v>
      </c>
      <c r="CY685" s="288"/>
      <c r="CZ685" s="217"/>
      <c r="DA685" s="285"/>
      <c r="DB685" s="222"/>
      <c r="DC685" s="217" t="str">
        <f t="shared" si="1647"/>
        <v xml:space="preserve"> </v>
      </c>
      <c r="DD685" s="288"/>
      <c r="DE685" s="217"/>
      <c r="DF685" s="285"/>
      <c r="DG685" s="222"/>
      <c r="DH685" s="217" t="str">
        <f t="shared" si="1647"/>
        <v xml:space="preserve"> </v>
      </c>
      <c r="DI685" s="288"/>
      <c r="DJ685" s="217"/>
      <c r="DK685" s="285"/>
      <c r="DL685" s="222"/>
      <c r="DM685" s="217" t="str">
        <f t="shared" si="1647"/>
        <v xml:space="preserve"> </v>
      </c>
      <c r="DN685" s="288"/>
      <c r="DO685" s="217"/>
      <c r="DP685" s="285"/>
      <c r="DQ685" s="222"/>
      <c r="DR685" s="217" t="str">
        <f t="shared" si="1647"/>
        <v xml:space="preserve"> </v>
      </c>
      <c r="DS685" s="288"/>
      <c r="DT685" s="217"/>
      <c r="DU685" s="285"/>
      <c r="DV685" s="222"/>
      <c r="DW685" s="217" t="str">
        <f t="shared" si="1647"/>
        <v xml:space="preserve"> </v>
      </c>
      <c r="DX685" s="288"/>
      <c r="DY685" s="217"/>
      <c r="DZ685" s="285"/>
      <c r="EA685" s="222"/>
      <c r="EB685" s="217" t="str">
        <f t="shared" si="1647"/>
        <v xml:space="preserve"> </v>
      </c>
      <c r="EC685" s="288"/>
      <c r="ED685" s="217"/>
      <c r="EE685" s="285"/>
      <c r="EF685" s="222"/>
      <c r="EG685" s="217" t="str">
        <f t="shared" si="1647"/>
        <v xml:space="preserve"> </v>
      </c>
      <c r="EH685" s="288"/>
      <c r="EI685" s="217"/>
      <c r="EJ685" s="285"/>
      <c r="EK685" s="222"/>
      <c r="EL685" s="217" t="str">
        <f t="shared" si="1648"/>
        <v xml:space="preserve"> </v>
      </c>
      <c r="EM685" s="288"/>
      <c r="EN685" s="217"/>
      <c r="EO685" s="285"/>
      <c r="EP685" s="222"/>
      <c r="EQ685" s="217" t="str">
        <f t="shared" si="1648"/>
        <v xml:space="preserve"> </v>
      </c>
      <c r="ER685" s="288"/>
      <c r="ES685" s="217"/>
      <c r="ET685" s="285"/>
      <c r="EU685" s="222"/>
      <c r="EV685" s="217" t="str">
        <f t="shared" si="1648"/>
        <v xml:space="preserve"> </v>
      </c>
      <c r="EW685" s="288"/>
      <c r="EX685" s="217"/>
      <c r="EY685" s="285"/>
      <c r="EZ685" s="222"/>
      <c r="FA685" s="217" t="str">
        <f t="shared" si="1648"/>
        <v xml:space="preserve"> </v>
      </c>
      <c r="FB685" s="288"/>
      <c r="FC685" s="217"/>
      <c r="FD685" s="285"/>
    </row>
    <row r="686" spans="1:160" ht="15" customHeight="1" thickBot="1">
      <c r="A686" s="383"/>
      <c r="B686" s="404"/>
      <c r="C686" s="395"/>
      <c r="D686" s="425"/>
      <c r="E686" s="223" t="str">
        <f t="shared" si="1645"/>
        <v>PM</v>
      </c>
      <c r="F686" s="224"/>
      <c r="G686" s="225" t="str">
        <f t="shared" si="1641"/>
        <v xml:space="preserve"> </v>
      </c>
      <c r="H686" s="289"/>
      <c r="I686" s="225"/>
      <c r="J686" s="305"/>
      <c r="K686" s="224"/>
      <c r="L686" s="225" t="str">
        <f t="shared" si="1646"/>
        <v xml:space="preserve"> </v>
      </c>
      <c r="M686" s="289"/>
      <c r="N686" s="225"/>
      <c r="O686" s="305"/>
      <c r="P686" s="224"/>
      <c r="Q686" s="225" t="str">
        <f t="shared" si="1646"/>
        <v xml:space="preserve"> </v>
      </c>
      <c r="R686" s="289"/>
      <c r="S686" s="225"/>
      <c r="T686" s="305"/>
      <c r="U686" s="224"/>
      <c r="V686" s="225" t="str">
        <f t="shared" si="1646"/>
        <v xml:space="preserve"> </v>
      </c>
      <c r="W686" s="289"/>
      <c r="X686" s="225"/>
      <c r="Y686" s="305"/>
      <c r="Z686" s="224"/>
      <c r="AA686" s="225" t="str">
        <f t="shared" si="1646"/>
        <v xml:space="preserve"> </v>
      </c>
      <c r="AB686" s="289"/>
      <c r="AC686" s="225"/>
      <c r="AD686" s="305"/>
      <c r="AE686" s="224"/>
      <c r="AF686" s="225" t="str">
        <f t="shared" si="1646"/>
        <v xml:space="preserve"> </v>
      </c>
      <c r="AG686" s="289"/>
      <c r="AH686" s="225"/>
      <c r="AI686" s="305"/>
      <c r="AJ686" s="224"/>
      <c r="AK686" s="225" t="str">
        <f t="shared" si="1646"/>
        <v xml:space="preserve"> </v>
      </c>
      <c r="AL686" s="289"/>
      <c r="AM686" s="225"/>
      <c r="AN686" s="305"/>
      <c r="AO686" s="224"/>
      <c r="AP686" s="225" t="str">
        <f t="shared" si="1646"/>
        <v xml:space="preserve"> </v>
      </c>
      <c r="AQ686" s="289"/>
      <c r="AR686" s="225"/>
      <c r="AS686" s="305"/>
      <c r="AT686" s="224"/>
      <c r="AU686" s="225" t="str">
        <f t="shared" si="1646"/>
        <v xml:space="preserve"> </v>
      </c>
      <c r="AV686" s="289"/>
      <c r="AW686" s="225"/>
      <c r="AX686" s="305"/>
      <c r="AY686" s="224"/>
      <c r="AZ686" s="225" t="str">
        <f t="shared" si="1646"/>
        <v xml:space="preserve"> </v>
      </c>
      <c r="BA686" s="289"/>
      <c r="BB686" s="225"/>
      <c r="BC686" s="305"/>
      <c r="BD686" s="224"/>
      <c r="BE686" s="225" t="str">
        <f t="shared" si="1646"/>
        <v xml:space="preserve"> </v>
      </c>
      <c r="BF686" s="289"/>
      <c r="BG686" s="225"/>
      <c r="BH686" s="305"/>
      <c r="BI686" s="224"/>
      <c r="BJ686" s="225" t="str">
        <f t="shared" si="1646"/>
        <v xml:space="preserve"> </v>
      </c>
      <c r="BK686" s="289"/>
      <c r="BL686" s="225"/>
      <c r="BM686" s="305"/>
      <c r="BN686" s="224"/>
      <c r="BO686" s="225" t="str">
        <f t="shared" si="1646"/>
        <v xml:space="preserve"> </v>
      </c>
      <c r="BP686" s="289"/>
      <c r="BQ686" s="225"/>
      <c r="BR686" s="305"/>
      <c r="BS686" s="224"/>
      <c r="BT686" s="225" t="str">
        <f t="shared" si="1646"/>
        <v xml:space="preserve"> </v>
      </c>
      <c r="BU686" s="289"/>
      <c r="BV686" s="225"/>
      <c r="BW686" s="305"/>
      <c r="BX686" s="224"/>
      <c r="BY686" s="225" t="str">
        <f t="shared" si="1647"/>
        <v xml:space="preserve"> </v>
      </c>
      <c r="BZ686" s="289"/>
      <c r="CA686" s="225"/>
      <c r="CB686" s="305"/>
      <c r="CC686" s="224"/>
      <c r="CD686" s="225" t="str">
        <f t="shared" si="1647"/>
        <v xml:space="preserve"> </v>
      </c>
      <c r="CE686" s="289"/>
      <c r="CF686" s="225"/>
      <c r="CG686" s="305"/>
      <c r="CH686" s="224"/>
      <c r="CI686" s="225" t="str">
        <f t="shared" si="1647"/>
        <v xml:space="preserve"> </v>
      </c>
      <c r="CJ686" s="289"/>
      <c r="CK686" s="225"/>
      <c r="CL686" s="305"/>
      <c r="CM686" s="224"/>
      <c r="CN686" s="225" t="str">
        <f t="shared" si="1647"/>
        <v xml:space="preserve"> </v>
      </c>
      <c r="CO686" s="289"/>
      <c r="CP686" s="225"/>
      <c r="CQ686" s="305"/>
      <c r="CR686" s="224"/>
      <c r="CS686" s="225" t="str">
        <f t="shared" si="1647"/>
        <v xml:space="preserve"> </v>
      </c>
      <c r="CT686" s="289"/>
      <c r="CU686" s="225"/>
      <c r="CV686" s="305"/>
      <c r="CW686" s="224"/>
      <c r="CX686" s="225" t="str">
        <f t="shared" si="1647"/>
        <v xml:space="preserve"> </v>
      </c>
      <c r="CY686" s="289"/>
      <c r="CZ686" s="225"/>
      <c r="DA686" s="305"/>
      <c r="DB686" s="224"/>
      <c r="DC686" s="225" t="str">
        <f t="shared" si="1647"/>
        <v xml:space="preserve"> </v>
      </c>
      <c r="DD686" s="289"/>
      <c r="DE686" s="225"/>
      <c r="DF686" s="305"/>
      <c r="DG686" s="224"/>
      <c r="DH686" s="225" t="str">
        <f t="shared" si="1647"/>
        <v xml:space="preserve"> </v>
      </c>
      <c r="DI686" s="289"/>
      <c r="DJ686" s="225"/>
      <c r="DK686" s="305"/>
      <c r="DL686" s="224"/>
      <c r="DM686" s="225" t="str">
        <f t="shared" si="1647"/>
        <v xml:space="preserve"> </v>
      </c>
      <c r="DN686" s="289"/>
      <c r="DO686" s="225"/>
      <c r="DP686" s="305"/>
      <c r="DQ686" s="224"/>
      <c r="DR686" s="225" t="str">
        <f t="shared" si="1647"/>
        <v xml:space="preserve"> </v>
      </c>
      <c r="DS686" s="289"/>
      <c r="DT686" s="225"/>
      <c r="DU686" s="305"/>
      <c r="DV686" s="224"/>
      <c r="DW686" s="225" t="str">
        <f t="shared" si="1647"/>
        <v xml:space="preserve"> </v>
      </c>
      <c r="DX686" s="289"/>
      <c r="DY686" s="225"/>
      <c r="DZ686" s="305"/>
      <c r="EA686" s="224"/>
      <c r="EB686" s="225" t="str">
        <f t="shared" si="1647"/>
        <v xml:space="preserve"> </v>
      </c>
      <c r="EC686" s="289"/>
      <c r="ED686" s="225"/>
      <c r="EE686" s="305"/>
      <c r="EF686" s="224"/>
      <c r="EG686" s="225" t="str">
        <f t="shared" si="1647"/>
        <v xml:space="preserve"> </v>
      </c>
      <c r="EH686" s="289"/>
      <c r="EI686" s="225"/>
      <c r="EJ686" s="305"/>
      <c r="EK686" s="224"/>
      <c r="EL686" s="225" t="str">
        <f t="shared" si="1648"/>
        <v xml:space="preserve"> </v>
      </c>
      <c r="EM686" s="289"/>
      <c r="EN686" s="225"/>
      <c r="EO686" s="305"/>
      <c r="EP686" s="224"/>
      <c r="EQ686" s="225" t="str">
        <f t="shared" si="1648"/>
        <v xml:space="preserve"> </v>
      </c>
      <c r="ER686" s="289"/>
      <c r="ES686" s="225"/>
      <c r="ET686" s="305"/>
      <c r="EU686" s="224"/>
      <c r="EV686" s="225" t="str">
        <f t="shared" si="1648"/>
        <v xml:space="preserve"> </v>
      </c>
      <c r="EW686" s="289"/>
      <c r="EX686" s="225"/>
      <c r="EY686" s="305"/>
      <c r="EZ686" s="224"/>
      <c r="FA686" s="225" t="str">
        <f t="shared" si="1648"/>
        <v xml:space="preserve"> </v>
      </c>
      <c r="FB686" s="289"/>
      <c r="FC686" s="225"/>
      <c r="FD686" s="305"/>
    </row>
    <row r="687" spans="1:160" ht="15" customHeight="1" thickBot="1">
      <c r="A687" s="323"/>
      <c r="B687" s="324"/>
      <c r="C687" s="324"/>
      <c r="D687" s="324"/>
      <c r="E687" s="329"/>
      <c r="F687" s="326" t="s">
        <v>83</v>
      </c>
      <c r="G687" s="327"/>
      <c r="H687" s="328"/>
      <c r="I687" s="134">
        <f>SUM(I625:I686)</f>
        <v>0</v>
      </c>
      <c r="J687" s="138">
        <f>SUM(J625:J686)</f>
        <v>0</v>
      </c>
      <c r="K687" s="313" t="s">
        <v>83</v>
      </c>
      <c r="L687" s="311"/>
      <c r="M687" s="314"/>
      <c r="N687" s="3">
        <f t="shared" ref="N687" si="1649">SUM(N625:N686)</f>
        <v>0</v>
      </c>
      <c r="O687" s="104">
        <f>SUM(O625:O686)</f>
        <v>0</v>
      </c>
      <c r="P687" s="313" t="s">
        <v>83</v>
      </c>
      <c r="Q687" s="311"/>
      <c r="R687" s="314"/>
      <c r="S687" s="3">
        <f t="shared" ref="S687" si="1650">SUM(S625:S686)</f>
        <v>0</v>
      </c>
      <c r="T687" s="104">
        <f>SUM(T625:T686)</f>
        <v>0</v>
      </c>
      <c r="U687" s="313" t="s">
        <v>83</v>
      </c>
      <c r="V687" s="311"/>
      <c r="W687" s="314"/>
      <c r="X687" s="3">
        <f t="shared" ref="X687" si="1651">SUM(X625:X686)</f>
        <v>0</v>
      </c>
      <c r="Y687" s="104">
        <f>SUM(Y625:Y686)</f>
        <v>0</v>
      </c>
      <c r="Z687" s="313" t="s">
        <v>83</v>
      </c>
      <c r="AA687" s="311"/>
      <c r="AB687" s="314"/>
      <c r="AC687" s="3">
        <f t="shared" ref="AC687" si="1652">SUM(AC625:AC686)</f>
        <v>0</v>
      </c>
      <c r="AD687" s="104">
        <f>SUM(AD625:AD686)</f>
        <v>0</v>
      </c>
      <c r="AE687" s="313" t="s">
        <v>83</v>
      </c>
      <c r="AF687" s="311"/>
      <c r="AG687" s="314"/>
      <c r="AH687" s="3">
        <f t="shared" ref="AH687" si="1653">SUM(AH625:AH686)</f>
        <v>0</v>
      </c>
      <c r="AI687" s="104">
        <f>SUM(AI625:AI686)</f>
        <v>0</v>
      </c>
      <c r="AJ687" s="313" t="s">
        <v>83</v>
      </c>
      <c r="AK687" s="311"/>
      <c r="AL687" s="314"/>
      <c r="AM687" s="3">
        <f t="shared" ref="AM687" si="1654">SUM(AM625:AM686)</f>
        <v>0</v>
      </c>
      <c r="AN687" s="104">
        <f>SUM(AN625:AN686)</f>
        <v>0</v>
      </c>
      <c r="AO687" s="313" t="s">
        <v>83</v>
      </c>
      <c r="AP687" s="311"/>
      <c r="AQ687" s="314"/>
      <c r="AR687" s="3">
        <f t="shared" ref="AR687" si="1655">SUM(AR625:AR686)</f>
        <v>0</v>
      </c>
      <c r="AS687" s="104">
        <f>SUM(AS625:AS686)</f>
        <v>0</v>
      </c>
      <c r="AT687" s="313" t="s">
        <v>83</v>
      </c>
      <c r="AU687" s="311"/>
      <c r="AV687" s="314"/>
      <c r="AW687" s="3">
        <f t="shared" ref="AW687" si="1656">SUM(AW625:AW686)</f>
        <v>0</v>
      </c>
      <c r="AX687" s="104">
        <f>SUM(AX625:AX686)</f>
        <v>0</v>
      </c>
      <c r="AY687" s="313" t="s">
        <v>83</v>
      </c>
      <c r="AZ687" s="311"/>
      <c r="BA687" s="314"/>
      <c r="BB687" s="3">
        <f t="shared" ref="BB687" si="1657">SUM(BB625:BB686)</f>
        <v>0</v>
      </c>
      <c r="BC687" s="104">
        <f>SUM(BC625:BC686)</f>
        <v>0</v>
      </c>
      <c r="BD687" s="313" t="s">
        <v>83</v>
      </c>
      <c r="BE687" s="311"/>
      <c r="BF687" s="314"/>
      <c r="BG687" s="3">
        <f t="shared" ref="BG687" si="1658">SUM(BG625:BG686)</f>
        <v>0</v>
      </c>
      <c r="BH687" s="104">
        <f>SUM(BH625:BH686)</f>
        <v>0</v>
      </c>
      <c r="BI687" s="313" t="s">
        <v>83</v>
      </c>
      <c r="BJ687" s="311"/>
      <c r="BK687" s="312"/>
      <c r="BL687" s="109">
        <f t="shared" ref="BL687" si="1659">SUM(BL625:BL686)</f>
        <v>0</v>
      </c>
      <c r="BM687" s="104">
        <f>SUM(BM625:BM686)</f>
        <v>0</v>
      </c>
      <c r="BN687" s="313" t="s">
        <v>83</v>
      </c>
      <c r="BO687" s="311"/>
      <c r="BP687" s="314"/>
      <c r="BQ687" s="3">
        <f t="shared" ref="BQ687" si="1660">SUM(BQ625:BQ686)</f>
        <v>0</v>
      </c>
      <c r="BR687" s="104">
        <f>SUM(BR625:BR686)</f>
        <v>0</v>
      </c>
      <c r="BS687" s="313" t="s">
        <v>83</v>
      </c>
      <c r="BT687" s="311"/>
      <c r="BU687" s="314"/>
      <c r="BV687" s="3">
        <f t="shared" ref="BV687" si="1661">SUM(BV625:BV686)</f>
        <v>0</v>
      </c>
      <c r="BW687" s="104">
        <f>SUM(BW625:BW686)</f>
        <v>0</v>
      </c>
      <c r="BX687" s="313" t="s">
        <v>83</v>
      </c>
      <c r="BY687" s="311"/>
      <c r="BZ687" s="314"/>
      <c r="CA687" s="3">
        <f t="shared" ref="CA687" si="1662">SUM(CA625:CA686)</f>
        <v>0</v>
      </c>
      <c r="CB687" s="104">
        <f>SUM(CB625:CB686)</f>
        <v>0</v>
      </c>
      <c r="CC687" s="313" t="s">
        <v>83</v>
      </c>
      <c r="CD687" s="311"/>
      <c r="CE687" s="314"/>
      <c r="CF687" s="3">
        <f t="shared" ref="CF687" si="1663">SUM(CF625:CF686)</f>
        <v>0</v>
      </c>
      <c r="CG687" s="104">
        <f>SUM(CG625:CG686)</f>
        <v>0</v>
      </c>
      <c r="CH687" s="313" t="s">
        <v>83</v>
      </c>
      <c r="CI687" s="311"/>
      <c r="CJ687" s="314"/>
      <c r="CK687" s="3">
        <f t="shared" ref="CK687" si="1664">SUM(CK625:CK686)</f>
        <v>0</v>
      </c>
      <c r="CL687" s="104">
        <f>SUM(CL625:CL686)</f>
        <v>0</v>
      </c>
      <c r="CM687" s="313" t="s">
        <v>83</v>
      </c>
      <c r="CN687" s="311"/>
      <c r="CO687" s="314"/>
      <c r="CP687" s="3">
        <f t="shared" ref="CP687" si="1665">SUM(CP625:CP686)</f>
        <v>0</v>
      </c>
      <c r="CQ687" s="104">
        <f>SUM(CQ625:CQ686)</f>
        <v>0</v>
      </c>
      <c r="CR687" s="313" t="s">
        <v>83</v>
      </c>
      <c r="CS687" s="311"/>
      <c r="CT687" s="314"/>
      <c r="CU687" s="3">
        <f t="shared" ref="CU687" si="1666">SUM(CU625:CU686)</f>
        <v>0</v>
      </c>
      <c r="CV687" s="104">
        <f>SUM(CV625:CV686)</f>
        <v>0</v>
      </c>
      <c r="CW687" s="313" t="s">
        <v>83</v>
      </c>
      <c r="CX687" s="311"/>
      <c r="CY687" s="314"/>
      <c r="CZ687" s="3">
        <f t="shared" ref="CZ687" si="1667">SUM(CZ625:CZ686)</f>
        <v>0</v>
      </c>
      <c r="DA687" s="104">
        <f>SUM(DA625:DA686)</f>
        <v>0</v>
      </c>
      <c r="DB687" s="313" t="s">
        <v>83</v>
      </c>
      <c r="DC687" s="311"/>
      <c r="DD687" s="314"/>
      <c r="DE687" s="3">
        <f t="shared" ref="DE687" si="1668">SUM(DE625:DE686)</f>
        <v>0</v>
      </c>
      <c r="DF687" s="104">
        <f>SUM(DF625:DF686)</f>
        <v>0</v>
      </c>
      <c r="DG687" s="313" t="s">
        <v>83</v>
      </c>
      <c r="DH687" s="311"/>
      <c r="DI687" s="314"/>
      <c r="DJ687" s="3">
        <f t="shared" ref="DJ687" si="1669">SUM(DJ625:DJ686)</f>
        <v>0</v>
      </c>
      <c r="DK687" s="104">
        <f>SUM(DK625:DK686)</f>
        <v>0</v>
      </c>
      <c r="DL687" s="313" t="s">
        <v>83</v>
      </c>
      <c r="DM687" s="311"/>
      <c r="DN687" s="314"/>
      <c r="DO687" s="3">
        <f t="shared" ref="DO687" si="1670">SUM(DO625:DO686)</f>
        <v>0</v>
      </c>
      <c r="DP687" s="104">
        <f>SUM(DP625:DP686)</f>
        <v>0</v>
      </c>
      <c r="DQ687" s="313" t="s">
        <v>83</v>
      </c>
      <c r="DR687" s="311"/>
      <c r="DS687" s="314"/>
      <c r="DT687" s="3">
        <f t="shared" ref="DT687" si="1671">SUM(DT625:DT686)</f>
        <v>0</v>
      </c>
      <c r="DU687" s="104">
        <f>SUM(DU625:DU686)</f>
        <v>0</v>
      </c>
      <c r="DV687" s="313" t="s">
        <v>83</v>
      </c>
      <c r="DW687" s="311"/>
      <c r="DX687" s="314"/>
      <c r="DY687" s="3">
        <f t="shared" ref="DY687" si="1672">SUM(DY625:DY686)</f>
        <v>0</v>
      </c>
      <c r="DZ687" s="104">
        <f>SUM(DZ625:DZ686)</f>
        <v>0</v>
      </c>
      <c r="EA687" s="313" t="s">
        <v>83</v>
      </c>
      <c r="EB687" s="311"/>
      <c r="EC687" s="314"/>
      <c r="ED687" s="3">
        <f t="shared" ref="ED687" si="1673">SUM(ED625:ED686)</f>
        <v>0</v>
      </c>
      <c r="EE687" s="104">
        <f>SUM(EE625:EE686)</f>
        <v>0</v>
      </c>
      <c r="EF687" s="313" t="s">
        <v>83</v>
      </c>
      <c r="EG687" s="311"/>
      <c r="EH687" s="314"/>
      <c r="EI687" s="3">
        <f t="shared" ref="EI687" si="1674">SUM(EI625:EI686)</f>
        <v>0</v>
      </c>
      <c r="EJ687" s="104">
        <f>SUM(EJ625:EJ686)</f>
        <v>0</v>
      </c>
      <c r="EK687" s="313" t="s">
        <v>83</v>
      </c>
      <c r="EL687" s="311"/>
      <c r="EM687" s="314"/>
      <c r="EN687" s="3">
        <f t="shared" ref="EN687" si="1675">SUM(EN625:EN686)</f>
        <v>0</v>
      </c>
      <c r="EO687" s="102">
        <f t="shared" ref="EO687" si="1676">SUM(EO625:EO686)</f>
        <v>0</v>
      </c>
      <c r="EP687" s="313" t="s">
        <v>83</v>
      </c>
      <c r="EQ687" s="311"/>
      <c r="ER687" s="314"/>
      <c r="ES687" s="3">
        <f t="shared" ref="ES687" si="1677">SUM(ES625:ES686)</f>
        <v>0</v>
      </c>
      <c r="ET687" s="102">
        <f t="shared" ref="ET687" si="1678">SUM(ET625:ET686)</f>
        <v>0</v>
      </c>
      <c r="EU687" s="313" t="s">
        <v>83</v>
      </c>
      <c r="EV687" s="311"/>
      <c r="EW687" s="314"/>
      <c r="EX687" s="3">
        <f t="shared" ref="EX687" si="1679">SUM(EX625:EX686)</f>
        <v>0</v>
      </c>
      <c r="EY687" s="102">
        <f t="shared" ref="EY687" si="1680">SUM(EY625:EY686)</f>
        <v>0</v>
      </c>
      <c r="EZ687" s="313" t="s">
        <v>83</v>
      </c>
      <c r="FA687" s="311"/>
      <c r="FB687" s="314"/>
      <c r="FC687" s="3">
        <f t="shared" ref="FC687" si="1681">SUM(FC625:FC686)</f>
        <v>0</v>
      </c>
      <c r="FD687" s="102">
        <f t="shared" ref="FD687" si="1682">SUM(FD625:FD686)</f>
        <v>0</v>
      </c>
    </row>
    <row r="688" spans="1:160" ht="15" customHeight="1">
      <c r="A688" s="384">
        <f>IF($A685+1=8,1, $A685+1)</f>
        <v>7</v>
      </c>
      <c r="B688" s="400" t="s">
        <v>69</v>
      </c>
      <c r="C688" s="399">
        <f>C685+1</f>
        <v>43429</v>
      </c>
      <c r="D688" s="426" t="s">
        <v>80</v>
      </c>
      <c r="E688" s="231" t="str">
        <f>IF(E686="AM","PM","AM")</f>
        <v>AM</v>
      </c>
      <c r="F688" s="232"/>
      <c r="G688" s="233" t="str">
        <f>IF(F688="Absent",0," ")</f>
        <v xml:space="preserve"> </v>
      </c>
      <c r="H688" s="390"/>
      <c r="I688" s="233"/>
      <c r="J688" s="346"/>
      <c r="K688" s="232"/>
      <c r="L688" s="233" t="str">
        <f t="shared" ref="L688:AP703" si="1683">IF(K688="Absent",0," ")</f>
        <v xml:space="preserve"> </v>
      </c>
      <c r="M688" s="390"/>
      <c r="N688" s="233"/>
      <c r="O688" s="346"/>
      <c r="P688" s="232"/>
      <c r="Q688" s="233" t="str">
        <f t="shared" ref="Q688" si="1684">IF(P688="Absent",0," ")</f>
        <v xml:space="preserve"> </v>
      </c>
      <c r="R688" s="390"/>
      <c r="S688" s="233"/>
      <c r="T688" s="346"/>
      <c r="U688" s="232"/>
      <c r="V688" s="233" t="str">
        <f t="shared" ref="V688" si="1685">IF(U688="Absent",0," ")</f>
        <v xml:space="preserve"> </v>
      </c>
      <c r="W688" s="390"/>
      <c r="X688" s="233"/>
      <c r="Y688" s="346"/>
      <c r="Z688" s="232"/>
      <c r="AA688" s="233" t="str">
        <f t="shared" ref="AA688" si="1686">IF(Z688="Absent",0," ")</f>
        <v xml:space="preserve"> </v>
      </c>
      <c r="AB688" s="390"/>
      <c r="AC688" s="233"/>
      <c r="AD688" s="346"/>
      <c r="AE688" s="232"/>
      <c r="AF688" s="233" t="str">
        <f t="shared" ref="AF688" si="1687">IF(AE688="Absent",0," ")</f>
        <v xml:space="preserve"> </v>
      </c>
      <c r="AG688" s="390"/>
      <c r="AH688" s="233"/>
      <c r="AI688" s="346"/>
      <c r="AJ688" s="232"/>
      <c r="AK688" s="233" t="str">
        <f t="shared" ref="AK688" si="1688">IF(AJ688="Absent",0," ")</f>
        <v xml:space="preserve"> </v>
      </c>
      <c r="AL688" s="390"/>
      <c r="AM688" s="233"/>
      <c r="AN688" s="346"/>
      <c r="AO688" s="232"/>
      <c r="AP688" s="233" t="str">
        <f t="shared" ref="AP688" si="1689">IF(AO688="Absent",0," ")</f>
        <v xml:space="preserve"> </v>
      </c>
      <c r="AQ688" s="390"/>
      <c r="AR688" s="233"/>
      <c r="AS688" s="346"/>
      <c r="AT688" s="232"/>
      <c r="AU688" s="233" t="str">
        <f t="shared" ref="AU688:BY703" si="1690">IF(AT688="Absent",0," ")</f>
        <v xml:space="preserve"> </v>
      </c>
      <c r="AV688" s="390"/>
      <c r="AW688" s="233"/>
      <c r="AX688" s="346"/>
      <c r="AY688" s="232"/>
      <c r="AZ688" s="233" t="str">
        <f t="shared" ref="AZ688" si="1691">IF(AY688="Absent",0," ")</f>
        <v xml:space="preserve"> </v>
      </c>
      <c r="BA688" s="390"/>
      <c r="BB688" s="233"/>
      <c r="BC688" s="346"/>
      <c r="BD688" s="232"/>
      <c r="BE688" s="233" t="str">
        <f t="shared" ref="BE688" si="1692">IF(BD688="Absent",0," ")</f>
        <v xml:space="preserve"> </v>
      </c>
      <c r="BF688" s="390"/>
      <c r="BG688" s="233"/>
      <c r="BH688" s="346"/>
      <c r="BI688" s="232"/>
      <c r="BJ688" s="233" t="str">
        <f t="shared" ref="BJ688" si="1693">IF(BI688="Absent",0," ")</f>
        <v xml:space="preserve"> </v>
      </c>
      <c r="BK688" s="390"/>
      <c r="BL688" s="233"/>
      <c r="BM688" s="346"/>
      <c r="BN688" s="232"/>
      <c r="BO688" s="233" t="str">
        <f t="shared" ref="BO688" si="1694">IF(BN688="Absent",0," ")</f>
        <v xml:space="preserve"> </v>
      </c>
      <c r="BP688" s="390"/>
      <c r="BQ688" s="233"/>
      <c r="BR688" s="346"/>
      <c r="BS688" s="232"/>
      <c r="BT688" s="233" t="str">
        <f t="shared" ref="BT688" si="1695">IF(BS688="Absent",0," ")</f>
        <v xml:space="preserve"> </v>
      </c>
      <c r="BU688" s="390"/>
      <c r="BV688" s="233"/>
      <c r="BW688" s="346"/>
      <c r="BX688" s="232"/>
      <c r="BY688" s="233" t="str">
        <f t="shared" ref="BY688" si="1696">IF(BX688="Absent",0," ")</f>
        <v xml:space="preserve"> </v>
      </c>
      <c r="BZ688" s="390"/>
      <c r="CA688" s="233"/>
      <c r="CB688" s="346"/>
      <c r="CC688" s="232"/>
      <c r="CD688" s="233" t="str">
        <f t="shared" ref="CD688:DH703" si="1697">IF(CC688="Absent",0," ")</f>
        <v xml:space="preserve"> </v>
      </c>
      <c r="CE688" s="390"/>
      <c r="CF688" s="233"/>
      <c r="CG688" s="346"/>
      <c r="CH688" s="232"/>
      <c r="CI688" s="233" t="str">
        <f t="shared" ref="CI688" si="1698">IF(CH688="Absent",0," ")</f>
        <v xml:space="preserve"> </v>
      </c>
      <c r="CJ688" s="390"/>
      <c r="CK688" s="233"/>
      <c r="CL688" s="346"/>
      <c r="CM688" s="232"/>
      <c r="CN688" s="233" t="str">
        <f t="shared" ref="CN688" si="1699">IF(CM688="Absent",0," ")</f>
        <v xml:space="preserve"> </v>
      </c>
      <c r="CO688" s="390"/>
      <c r="CP688" s="233"/>
      <c r="CQ688" s="346"/>
      <c r="CR688" s="232"/>
      <c r="CS688" s="233" t="str">
        <f t="shared" ref="CS688" si="1700">IF(CR688="Absent",0," ")</f>
        <v xml:space="preserve"> </v>
      </c>
      <c r="CT688" s="390"/>
      <c r="CU688" s="233"/>
      <c r="CV688" s="346"/>
      <c r="CW688" s="232"/>
      <c r="CX688" s="233" t="str">
        <f t="shared" ref="CX688" si="1701">IF(CW688="Absent",0," ")</f>
        <v xml:space="preserve"> </v>
      </c>
      <c r="CY688" s="390"/>
      <c r="CZ688" s="233"/>
      <c r="DA688" s="346"/>
      <c r="DB688" s="232"/>
      <c r="DC688" s="233" t="str">
        <f t="shared" ref="DC688" si="1702">IF(DB688="Absent",0," ")</f>
        <v xml:space="preserve"> </v>
      </c>
      <c r="DD688" s="390"/>
      <c r="DE688" s="233"/>
      <c r="DF688" s="346"/>
      <c r="DG688" s="232"/>
      <c r="DH688" s="233" t="str">
        <f t="shared" ref="DH688" si="1703">IF(DG688="Absent",0," ")</f>
        <v xml:space="preserve"> </v>
      </c>
      <c r="DI688" s="390"/>
      <c r="DJ688" s="233"/>
      <c r="DK688" s="346"/>
      <c r="DL688" s="232"/>
      <c r="DM688" s="233" t="str">
        <f t="shared" ref="DM688:FA703" si="1704">IF(DL688="Absent",0," ")</f>
        <v xml:space="preserve"> </v>
      </c>
      <c r="DN688" s="390"/>
      <c r="DO688" s="233"/>
      <c r="DP688" s="346"/>
      <c r="DQ688" s="232"/>
      <c r="DR688" s="233" t="str">
        <f t="shared" ref="DR688" si="1705">IF(DQ688="Absent",0," ")</f>
        <v xml:space="preserve"> </v>
      </c>
      <c r="DS688" s="390"/>
      <c r="DT688" s="233"/>
      <c r="DU688" s="346"/>
      <c r="DV688" s="232"/>
      <c r="DW688" s="233" t="str">
        <f t="shared" ref="DW688" si="1706">IF(DV688="Absent",0," ")</f>
        <v xml:space="preserve"> </v>
      </c>
      <c r="DX688" s="390"/>
      <c r="DY688" s="233"/>
      <c r="DZ688" s="346"/>
      <c r="EA688" s="232"/>
      <c r="EB688" s="233" t="str">
        <f t="shared" ref="EB688" si="1707">IF(EA688="Absent",0," ")</f>
        <v xml:space="preserve"> </v>
      </c>
      <c r="EC688" s="390"/>
      <c r="ED688" s="233"/>
      <c r="EE688" s="346"/>
      <c r="EF688" s="232"/>
      <c r="EG688" s="233" t="str">
        <f t="shared" ref="EG688" si="1708">IF(EF688="Absent",0," ")</f>
        <v xml:space="preserve"> </v>
      </c>
      <c r="EH688" s="390"/>
      <c r="EI688" s="233"/>
      <c r="EJ688" s="346"/>
      <c r="EK688" s="232"/>
      <c r="EL688" s="233" t="str">
        <f t="shared" ref="EL688" si="1709">IF(EK688="Absent",0," ")</f>
        <v xml:space="preserve"> </v>
      </c>
      <c r="EM688" s="390"/>
      <c r="EN688" s="233"/>
      <c r="EO688" s="346"/>
      <c r="EP688" s="232"/>
      <c r="EQ688" s="233" t="str">
        <f t="shared" ref="EQ688" si="1710">IF(EP688="Absent",0," ")</f>
        <v xml:space="preserve"> </v>
      </c>
      <c r="ER688" s="390"/>
      <c r="ES688" s="233"/>
      <c r="ET688" s="346"/>
      <c r="EU688" s="232"/>
      <c r="EV688" s="233" t="str">
        <f t="shared" ref="EV688" si="1711">IF(EU688="Absent",0," ")</f>
        <v xml:space="preserve"> </v>
      </c>
      <c r="EW688" s="390"/>
      <c r="EX688" s="233"/>
      <c r="EY688" s="346"/>
      <c r="EZ688" s="232"/>
      <c r="FA688" s="233" t="str">
        <f t="shared" ref="FA688" si="1712">IF(EZ688="Absent",0," ")</f>
        <v xml:space="preserve"> </v>
      </c>
      <c r="FB688" s="390"/>
      <c r="FC688" s="233"/>
      <c r="FD688" s="346"/>
    </row>
    <row r="689" spans="1:160" ht="15" customHeight="1">
      <c r="A689" s="360"/>
      <c r="B689" s="401"/>
      <c r="C689" s="386"/>
      <c r="D689" s="279"/>
      <c r="E689" s="221" t="str">
        <f t="shared" si="1645"/>
        <v>PM</v>
      </c>
      <c r="F689" s="222"/>
      <c r="G689" s="217" t="str">
        <f t="shared" ref="G689:G747" si="1713">IF(F689="Absent",0," ")</f>
        <v xml:space="preserve"> </v>
      </c>
      <c r="H689" s="288"/>
      <c r="I689" s="217"/>
      <c r="J689" s="285"/>
      <c r="K689" s="222"/>
      <c r="L689" s="217" t="str">
        <f t="shared" si="1683"/>
        <v xml:space="preserve"> </v>
      </c>
      <c r="M689" s="288"/>
      <c r="N689" s="217"/>
      <c r="O689" s="285"/>
      <c r="P689" s="222"/>
      <c r="Q689" s="217" t="str">
        <f t="shared" si="1683"/>
        <v xml:space="preserve"> </v>
      </c>
      <c r="R689" s="288"/>
      <c r="S689" s="217"/>
      <c r="T689" s="285"/>
      <c r="U689" s="222"/>
      <c r="V689" s="217" t="str">
        <f t="shared" si="1683"/>
        <v xml:space="preserve"> </v>
      </c>
      <c r="W689" s="288"/>
      <c r="X689" s="217"/>
      <c r="Y689" s="285"/>
      <c r="Z689" s="222"/>
      <c r="AA689" s="217" t="str">
        <f t="shared" si="1683"/>
        <v xml:space="preserve"> </v>
      </c>
      <c r="AB689" s="288"/>
      <c r="AC689" s="217"/>
      <c r="AD689" s="285"/>
      <c r="AE689" s="222"/>
      <c r="AF689" s="217" t="str">
        <f t="shared" si="1683"/>
        <v xml:space="preserve"> </v>
      </c>
      <c r="AG689" s="288"/>
      <c r="AH689" s="217"/>
      <c r="AI689" s="285"/>
      <c r="AJ689" s="222"/>
      <c r="AK689" s="217" t="str">
        <f t="shared" si="1683"/>
        <v xml:space="preserve"> </v>
      </c>
      <c r="AL689" s="288"/>
      <c r="AM689" s="217"/>
      <c r="AN689" s="285"/>
      <c r="AO689" s="222"/>
      <c r="AP689" s="217" t="str">
        <f t="shared" si="1683"/>
        <v xml:space="preserve"> </v>
      </c>
      <c r="AQ689" s="288"/>
      <c r="AR689" s="217"/>
      <c r="AS689" s="285"/>
      <c r="AT689" s="222"/>
      <c r="AU689" s="217" t="str">
        <f t="shared" si="1690"/>
        <v xml:space="preserve"> </v>
      </c>
      <c r="AV689" s="288"/>
      <c r="AW689" s="217"/>
      <c r="AX689" s="285"/>
      <c r="AY689" s="222"/>
      <c r="AZ689" s="217" t="str">
        <f t="shared" si="1690"/>
        <v xml:space="preserve"> </v>
      </c>
      <c r="BA689" s="288"/>
      <c r="BB689" s="217"/>
      <c r="BC689" s="285"/>
      <c r="BD689" s="222"/>
      <c r="BE689" s="217" t="str">
        <f t="shared" si="1690"/>
        <v xml:space="preserve"> </v>
      </c>
      <c r="BF689" s="288"/>
      <c r="BG689" s="217"/>
      <c r="BH689" s="285"/>
      <c r="BI689" s="222"/>
      <c r="BJ689" s="217" t="str">
        <f t="shared" si="1690"/>
        <v xml:space="preserve"> </v>
      </c>
      <c r="BK689" s="288"/>
      <c r="BL689" s="217"/>
      <c r="BM689" s="285"/>
      <c r="BN689" s="222"/>
      <c r="BO689" s="217" t="str">
        <f t="shared" si="1690"/>
        <v xml:space="preserve"> </v>
      </c>
      <c r="BP689" s="288"/>
      <c r="BQ689" s="217"/>
      <c r="BR689" s="285"/>
      <c r="BS689" s="222"/>
      <c r="BT689" s="217" t="str">
        <f t="shared" si="1690"/>
        <v xml:space="preserve"> </v>
      </c>
      <c r="BU689" s="288"/>
      <c r="BV689" s="217"/>
      <c r="BW689" s="285"/>
      <c r="BX689" s="222"/>
      <c r="BY689" s="217" t="str">
        <f t="shared" si="1690"/>
        <v xml:space="preserve"> </v>
      </c>
      <c r="BZ689" s="288"/>
      <c r="CA689" s="217"/>
      <c r="CB689" s="285"/>
      <c r="CC689" s="222"/>
      <c r="CD689" s="217" t="str">
        <f t="shared" si="1697"/>
        <v xml:space="preserve"> </v>
      </c>
      <c r="CE689" s="288"/>
      <c r="CF689" s="217"/>
      <c r="CG689" s="285"/>
      <c r="CH689" s="222"/>
      <c r="CI689" s="217" t="str">
        <f t="shared" si="1697"/>
        <v xml:space="preserve"> </v>
      </c>
      <c r="CJ689" s="288"/>
      <c r="CK689" s="217"/>
      <c r="CL689" s="285"/>
      <c r="CM689" s="222"/>
      <c r="CN689" s="217" t="str">
        <f t="shared" si="1697"/>
        <v xml:space="preserve"> </v>
      </c>
      <c r="CO689" s="288"/>
      <c r="CP689" s="217"/>
      <c r="CQ689" s="285"/>
      <c r="CR689" s="222"/>
      <c r="CS689" s="217" t="str">
        <f t="shared" si="1697"/>
        <v xml:space="preserve"> </v>
      </c>
      <c r="CT689" s="288"/>
      <c r="CU689" s="217"/>
      <c r="CV689" s="285"/>
      <c r="CW689" s="222"/>
      <c r="CX689" s="217" t="str">
        <f t="shared" si="1697"/>
        <v xml:space="preserve"> </v>
      </c>
      <c r="CY689" s="288"/>
      <c r="CZ689" s="217"/>
      <c r="DA689" s="285"/>
      <c r="DB689" s="222"/>
      <c r="DC689" s="217" t="str">
        <f t="shared" si="1697"/>
        <v xml:space="preserve"> </v>
      </c>
      <c r="DD689" s="288"/>
      <c r="DE689" s="217"/>
      <c r="DF689" s="285"/>
      <c r="DG689" s="222"/>
      <c r="DH689" s="217" t="str">
        <f t="shared" si="1697"/>
        <v xml:space="preserve"> </v>
      </c>
      <c r="DI689" s="288"/>
      <c r="DJ689" s="217"/>
      <c r="DK689" s="285"/>
      <c r="DL689" s="222"/>
      <c r="DM689" s="217" t="str">
        <f t="shared" si="1704"/>
        <v xml:space="preserve"> </v>
      </c>
      <c r="DN689" s="288"/>
      <c r="DO689" s="217"/>
      <c r="DP689" s="285"/>
      <c r="DQ689" s="222"/>
      <c r="DR689" s="217" t="str">
        <f t="shared" si="1704"/>
        <v xml:space="preserve"> </v>
      </c>
      <c r="DS689" s="288"/>
      <c r="DT689" s="217"/>
      <c r="DU689" s="285"/>
      <c r="DV689" s="222"/>
      <c r="DW689" s="217" t="str">
        <f t="shared" si="1704"/>
        <v xml:space="preserve"> </v>
      </c>
      <c r="DX689" s="288"/>
      <c r="DY689" s="217"/>
      <c r="DZ689" s="285"/>
      <c r="EA689" s="222"/>
      <c r="EB689" s="217" t="str">
        <f t="shared" si="1704"/>
        <v xml:space="preserve"> </v>
      </c>
      <c r="EC689" s="288"/>
      <c r="ED689" s="217"/>
      <c r="EE689" s="285"/>
      <c r="EF689" s="222"/>
      <c r="EG689" s="217" t="str">
        <f t="shared" si="1704"/>
        <v xml:space="preserve"> </v>
      </c>
      <c r="EH689" s="288"/>
      <c r="EI689" s="217"/>
      <c r="EJ689" s="285"/>
      <c r="EK689" s="222"/>
      <c r="EL689" s="217" t="str">
        <f t="shared" si="1704"/>
        <v xml:space="preserve"> </v>
      </c>
      <c r="EM689" s="288"/>
      <c r="EN689" s="217"/>
      <c r="EO689" s="285"/>
      <c r="EP689" s="222"/>
      <c r="EQ689" s="217" t="str">
        <f t="shared" si="1704"/>
        <v xml:space="preserve"> </v>
      </c>
      <c r="ER689" s="288"/>
      <c r="ES689" s="217"/>
      <c r="ET689" s="285"/>
      <c r="EU689" s="222"/>
      <c r="EV689" s="217" t="str">
        <f t="shared" si="1704"/>
        <v xml:space="preserve"> </v>
      </c>
      <c r="EW689" s="288"/>
      <c r="EX689" s="217"/>
      <c r="EY689" s="285"/>
      <c r="EZ689" s="222"/>
      <c r="FA689" s="217" t="str">
        <f t="shared" si="1704"/>
        <v xml:space="preserve"> </v>
      </c>
      <c r="FB689" s="288"/>
      <c r="FC689" s="217"/>
      <c r="FD689" s="285"/>
    </row>
    <row r="690" spans="1:160" ht="15" customHeight="1">
      <c r="A690" s="361">
        <f>IF($A688+1=8,1, $A688+1)</f>
        <v>1</v>
      </c>
      <c r="B690" s="401"/>
      <c r="C690" s="385">
        <f>C688+1</f>
        <v>43430</v>
      </c>
      <c r="D690" s="275" t="s">
        <v>74</v>
      </c>
      <c r="E690" s="11" t="str">
        <f t="shared" si="1645"/>
        <v>AM</v>
      </c>
      <c r="F690" s="156"/>
      <c r="G690" s="155" t="str">
        <f t="shared" si="1713"/>
        <v xml:space="preserve"> </v>
      </c>
      <c r="H690" s="287"/>
      <c r="I690" s="155"/>
      <c r="J690" s="286"/>
      <c r="K690" s="156"/>
      <c r="L690" s="155" t="str">
        <f t="shared" si="1683"/>
        <v xml:space="preserve"> </v>
      </c>
      <c r="M690" s="287"/>
      <c r="N690" s="155"/>
      <c r="O690" s="286"/>
      <c r="P690" s="156"/>
      <c r="Q690" s="155" t="str">
        <f t="shared" si="1683"/>
        <v xml:space="preserve"> </v>
      </c>
      <c r="R690" s="287"/>
      <c r="S690" s="155"/>
      <c r="T690" s="286"/>
      <c r="U690" s="156"/>
      <c r="V690" s="155" t="str">
        <f t="shared" si="1683"/>
        <v xml:space="preserve"> </v>
      </c>
      <c r="W690" s="287"/>
      <c r="X690" s="155"/>
      <c r="Y690" s="286"/>
      <c r="Z690" s="156"/>
      <c r="AA690" s="155" t="str">
        <f t="shared" si="1683"/>
        <v xml:space="preserve"> </v>
      </c>
      <c r="AB690" s="287"/>
      <c r="AC690" s="155"/>
      <c r="AD690" s="286"/>
      <c r="AE690" s="156"/>
      <c r="AF690" s="155" t="str">
        <f t="shared" si="1683"/>
        <v xml:space="preserve"> </v>
      </c>
      <c r="AG690" s="287"/>
      <c r="AH690" s="155"/>
      <c r="AI690" s="286"/>
      <c r="AJ690" s="156"/>
      <c r="AK690" s="155" t="str">
        <f t="shared" si="1683"/>
        <v xml:space="preserve"> </v>
      </c>
      <c r="AL690" s="287"/>
      <c r="AM690" s="155"/>
      <c r="AN690" s="286"/>
      <c r="AO690" s="156"/>
      <c r="AP690" s="155" t="str">
        <f t="shared" si="1683"/>
        <v xml:space="preserve"> </v>
      </c>
      <c r="AQ690" s="287"/>
      <c r="AR690" s="155"/>
      <c r="AS690" s="286"/>
      <c r="AT690" s="156"/>
      <c r="AU690" s="155" t="str">
        <f t="shared" si="1690"/>
        <v xml:space="preserve"> </v>
      </c>
      <c r="AV690" s="287"/>
      <c r="AW690" s="155"/>
      <c r="AX690" s="286"/>
      <c r="AY690" s="156"/>
      <c r="AZ690" s="155" t="str">
        <f t="shared" si="1690"/>
        <v xml:space="preserve"> </v>
      </c>
      <c r="BA690" s="287"/>
      <c r="BB690" s="155"/>
      <c r="BC690" s="286"/>
      <c r="BD690" s="156"/>
      <c r="BE690" s="155" t="str">
        <f t="shared" si="1690"/>
        <v xml:space="preserve"> </v>
      </c>
      <c r="BF690" s="287"/>
      <c r="BG690" s="155"/>
      <c r="BH690" s="286"/>
      <c r="BI690" s="156"/>
      <c r="BJ690" s="155" t="str">
        <f t="shared" si="1690"/>
        <v xml:space="preserve"> </v>
      </c>
      <c r="BK690" s="287"/>
      <c r="BL690" s="155"/>
      <c r="BM690" s="286"/>
      <c r="BN690" s="156"/>
      <c r="BO690" s="155" t="str">
        <f t="shared" si="1690"/>
        <v xml:space="preserve"> </v>
      </c>
      <c r="BP690" s="287"/>
      <c r="BQ690" s="155"/>
      <c r="BR690" s="286"/>
      <c r="BS690" s="156"/>
      <c r="BT690" s="155" t="str">
        <f t="shared" si="1690"/>
        <v xml:space="preserve"> </v>
      </c>
      <c r="BU690" s="287"/>
      <c r="BV690" s="155"/>
      <c r="BW690" s="286"/>
      <c r="BX690" s="156"/>
      <c r="BY690" s="155" t="str">
        <f t="shared" si="1690"/>
        <v xml:space="preserve"> </v>
      </c>
      <c r="BZ690" s="287"/>
      <c r="CA690" s="155"/>
      <c r="CB690" s="286"/>
      <c r="CC690" s="156"/>
      <c r="CD690" s="155" t="str">
        <f t="shared" si="1697"/>
        <v xml:space="preserve"> </v>
      </c>
      <c r="CE690" s="287"/>
      <c r="CF690" s="155"/>
      <c r="CG690" s="286"/>
      <c r="CH690" s="156"/>
      <c r="CI690" s="155" t="str">
        <f t="shared" si="1697"/>
        <v xml:space="preserve"> </v>
      </c>
      <c r="CJ690" s="287"/>
      <c r="CK690" s="155"/>
      <c r="CL690" s="286"/>
      <c r="CM690" s="156"/>
      <c r="CN690" s="155" t="str">
        <f t="shared" si="1697"/>
        <v xml:space="preserve"> </v>
      </c>
      <c r="CO690" s="287"/>
      <c r="CP690" s="155"/>
      <c r="CQ690" s="286"/>
      <c r="CR690" s="156"/>
      <c r="CS690" s="155" t="str">
        <f t="shared" si="1697"/>
        <v xml:space="preserve"> </v>
      </c>
      <c r="CT690" s="287"/>
      <c r="CU690" s="155"/>
      <c r="CV690" s="286"/>
      <c r="CW690" s="156"/>
      <c r="CX690" s="155" t="str">
        <f t="shared" si="1697"/>
        <v xml:space="preserve"> </v>
      </c>
      <c r="CY690" s="287"/>
      <c r="CZ690" s="155"/>
      <c r="DA690" s="286"/>
      <c r="DB690" s="156"/>
      <c r="DC690" s="155" t="str">
        <f t="shared" si="1697"/>
        <v xml:space="preserve"> </v>
      </c>
      <c r="DD690" s="287"/>
      <c r="DE690" s="155"/>
      <c r="DF690" s="286"/>
      <c r="DG690" s="156"/>
      <c r="DH690" s="155" t="str">
        <f t="shared" si="1697"/>
        <v xml:space="preserve"> </v>
      </c>
      <c r="DI690" s="287"/>
      <c r="DJ690" s="155"/>
      <c r="DK690" s="286"/>
      <c r="DL690" s="156"/>
      <c r="DM690" s="155" t="str">
        <f t="shared" si="1704"/>
        <v xml:space="preserve"> </v>
      </c>
      <c r="DN690" s="287"/>
      <c r="DO690" s="155"/>
      <c r="DP690" s="286"/>
      <c r="DQ690" s="156"/>
      <c r="DR690" s="155" t="str">
        <f t="shared" si="1704"/>
        <v xml:space="preserve"> </v>
      </c>
      <c r="DS690" s="287"/>
      <c r="DT690" s="155"/>
      <c r="DU690" s="286"/>
      <c r="DV690" s="156"/>
      <c r="DW690" s="155" t="str">
        <f t="shared" si="1704"/>
        <v xml:space="preserve"> </v>
      </c>
      <c r="DX690" s="287"/>
      <c r="DY690" s="155"/>
      <c r="DZ690" s="286"/>
      <c r="EA690" s="156"/>
      <c r="EB690" s="155" t="str">
        <f t="shared" si="1704"/>
        <v xml:space="preserve"> </v>
      </c>
      <c r="EC690" s="287"/>
      <c r="ED690" s="155"/>
      <c r="EE690" s="286"/>
      <c r="EF690" s="156"/>
      <c r="EG690" s="155" t="str">
        <f t="shared" si="1704"/>
        <v xml:space="preserve"> </v>
      </c>
      <c r="EH690" s="287"/>
      <c r="EI690" s="155"/>
      <c r="EJ690" s="286"/>
      <c r="EK690" s="156"/>
      <c r="EL690" s="155" t="str">
        <f t="shared" si="1704"/>
        <v xml:space="preserve"> </v>
      </c>
      <c r="EM690" s="287"/>
      <c r="EN690" s="155"/>
      <c r="EO690" s="286"/>
      <c r="EP690" s="156"/>
      <c r="EQ690" s="155" t="str">
        <f t="shared" si="1704"/>
        <v xml:space="preserve"> </v>
      </c>
      <c r="ER690" s="287"/>
      <c r="ES690" s="155"/>
      <c r="ET690" s="286"/>
      <c r="EU690" s="156"/>
      <c r="EV690" s="155" t="str">
        <f t="shared" si="1704"/>
        <v xml:space="preserve"> </v>
      </c>
      <c r="EW690" s="287"/>
      <c r="EX690" s="155"/>
      <c r="EY690" s="286"/>
      <c r="EZ690" s="156"/>
      <c r="FA690" s="155" t="str">
        <f t="shared" si="1704"/>
        <v xml:space="preserve"> </v>
      </c>
      <c r="FB690" s="287"/>
      <c r="FC690" s="155"/>
      <c r="FD690" s="286"/>
    </row>
    <row r="691" spans="1:160" ht="15" customHeight="1">
      <c r="A691" s="361"/>
      <c r="B691" s="401"/>
      <c r="C691" s="385"/>
      <c r="D691" s="277"/>
      <c r="E691" s="11" t="str">
        <f t="shared" si="1645"/>
        <v>PM</v>
      </c>
      <c r="F691" s="156"/>
      <c r="G691" s="155" t="str">
        <f t="shared" si="1713"/>
        <v xml:space="preserve"> </v>
      </c>
      <c r="H691" s="287"/>
      <c r="I691" s="155"/>
      <c r="J691" s="286"/>
      <c r="K691" s="156"/>
      <c r="L691" s="155" t="str">
        <f t="shared" si="1683"/>
        <v xml:space="preserve"> </v>
      </c>
      <c r="M691" s="287"/>
      <c r="N691" s="155"/>
      <c r="O691" s="286"/>
      <c r="P691" s="156"/>
      <c r="Q691" s="155" t="str">
        <f t="shared" si="1683"/>
        <v xml:space="preserve"> </v>
      </c>
      <c r="R691" s="287"/>
      <c r="S691" s="155"/>
      <c r="T691" s="286"/>
      <c r="U691" s="156"/>
      <c r="V691" s="155" t="str">
        <f t="shared" si="1683"/>
        <v xml:space="preserve"> </v>
      </c>
      <c r="W691" s="287"/>
      <c r="X691" s="155"/>
      <c r="Y691" s="286"/>
      <c r="Z691" s="156"/>
      <c r="AA691" s="155" t="str">
        <f t="shared" si="1683"/>
        <v xml:space="preserve"> </v>
      </c>
      <c r="AB691" s="287"/>
      <c r="AC691" s="155"/>
      <c r="AD691" s="286"/>
      <c r="AE691" s="156"/>
      <c r="AF691" s="155" t="str">
        <f t="shared" si="1683"/>
        <v xml:space="preserve"> </v>
      </c>
      <c r="AG691" s="287"/>
      <c r="AH691" s="155"/>
      <c r="AI691" s="286"/>
      <c r="AJ691" s="156"/>
      <c r="AK691" s="155" t="str">
        <f t="shared" si="1683"/>
        <v xml:space="preserve"> </v>
      </c>
      <c r="AL691" s="287"/>
      <c r="AM691" s="155"/>
      <c r="AN691" s="286"/>
      <c r="AO691" s="156"/>
      <c r="AP691" s="155" t="str">
        <f t="shared" si="1683"/>
        <v xml:space="preserve"> </v>
      </c>
      <c r="AQ691" s="287"/>
      <c r="AR691" s="155"/>
      <c r="AS691" s="286"/>
      <c r="AT691" s="156"/>
      <c r="AU691" s="155" t="str">
        <f t="shared" si="1690"/>
        <v xml:space="preserve"> </v>
      </c>
      <c r="AV691" s="287"/>
      <c r="AW691" s="155"/>
      <c r="AX691" s="286"/>
      <c r="AY691" s="156"/>
      <c r="AZ691" s="155" t="str">
        <f t="shared" si="1690"/>
        <v xml:space="preserve"> </v>
      </c>
      <c r="BA691" s="287"/>
      <c r="BB691" s="155"/>
      <c r="BC691" s="286"/>
      <c r="BD691" s="156"/>
      <c r="BE691" s="155" t="str">
        <f t="shared" si="1690"/>
        <v xml:space="preserve"> </v>
      </c>
      <c r="BF691" s="287"/>
      <c r="BG691" s="155"/>
      <c r="BH691" s="286"/>
      <c r="BI691" s="156"/>
      <c r="BJ691" s="155" t="str">
        <f t="shared" si="1690"/>
        <v xml:space="preserve"> </v>
      </c>
      <c r="BK691" s="287"/>
      <c r="BL691" s="155"/>
      <c r="BM691" s="286"/>
      <c r="BN691" s="156"/>
      <c r="BO691" s="155" t="str">
        <f t="shared" si="1690"/>
        <v xml:space="preserve"> </v>
      </c>
      <c r="BP691" s="287"/>
      <c r="BQ691" s="155"/>
      <c r="BR691" s="286"/>
      <c r="BS691" s="156"/>
      <c r="BT691" s="155" t="str">
        <f t="shared" si="1690"/>
        <v xml:space="preserve"> </v>
      </c>
      <c r="BU691" s="287"/>
      <c r="BV691" s="155"/>
      <c r="BW691" s="286"/>
      <c r="BX691" s="156"/>
      <c r="BY691" s="155" t="str">
        <f t="shared" si="1690"/>
        <v xml:space="preserve"> </v>
      </c>
      <c r="BZ691" s="287"/>
      <c r="CA691" s="155"/>
      <c r="CB691" s="286"/>
      <c r="CC691" s="156"/>
      <c r="CD691" s="155" t="str">
        <f t="shared" si="1697"/>
        <v xml:space="preserve"> </v>
      </c>
      <c r="CE691" s="287"/>
      <c r="CF691" s="155"/>
      <c r="CG691" s="286"/>
      <c r="CH691" s="156"/>
      <c r="CI691" s="155" t="str">
        <f t="shared" si="1697"/>
        <v xml:space="preserve"> </v>
      </c>
      <c r="CJ691" s="287"/>
      <c r="CK691" s="155"/>
      <c r="CL691" s="286"/>
      <c r="CM691" s="156"/>
      <c r="CN691" s="155" t="str">
        <f t="shared" si="1697"/>
        <v xml:space="preserve"> </v>
      </c>
      <c r="CO691" s="287"/>
      <c r="CP691" s="155"/>
      <c r="CQ691" s="286"/>
      <c r="CR691" s="156"/>
      <c r="CS691" s="155" t="str">
        <f t="shared" si="1697"/>
        <v xml:space="preserve"> </v>
      </c>
      <c r="CT691" s="287"/>
      <c r="CU691" s="155"/>
      <c r="CV691" s="286"/>
      <c r="CW691" s="156"/>
      <c r="CX691" s="155" t="str">
        <f t="shared" si="1697"/>
        <v xml:space="preserve"> </v>
      </c>
      <c r="CY691" s="287"/>
      <c r="CZ691" s="155"/>
      <c r="DA691" s="286"/>
      <c r="DB691" s="156"/>
      <c r="DC691" s="155" t="str">
        <f t="shared" si="1697"/>
        <v xml:space="preserve"> </v>
      </c>
      <c r="DD691" s="287"/>
      <c r="DE691" s="155"/>
      <c r="DF691" s="286"/>
      <c r="DG691" s="156"/>
      <c r="DH691" s="155" t="str">
        <f t="shared" si="1697"/>
        <v xml:space="preserve"> </v>
      </c>
      <c r="DI691" s="287"/>
      <c r="DJ691" s="155"/>
      <c r="DK691" s="286"/>
      <c r="DL691" s="156"/>
      <c r="DM691" s="155" t="str">
        <f t="shared" si="1704"/>
        <v xml:space="preserve"> </v>
      </c>
      <c r="DN691" s="287"/>
      <c r="DO691" s="155"/>
      <c r="DP691" s="286"/>
      <c r="DQ691" s="156"/>
      <c r="DR691" s="155" t="str">
        <f t="shared" si="1704"/>
        <v xml:space="preserve"> </v>
      </c>
      <c r="DS691" s="287"/>
      <c r="DT691" s="155"/>
      <c r="DU691" s="286"/>
      <c r="DV691" s="156"/>
      <c r="DW691" s="155" t="str">
        <f t="shared" si="1704"/>
        <v xml:space="preserve"> </v>
      </c>
      <c r="DX691" s="287"/>
      <c r="DY691" s="155"/>
      <c r="DZ691" s="286"/>
      <c r="EA691" s="156"/>
      <c r="EB691" s="155" t="str">
        <f t="shared" si="1704"/>
        <v xml:space="preserve"> </v>
      </c>
      <c r="EC691" s="287"/>
      <c r="ED691" s="155"/>
      <c r="EE691" s="286"/>
      <c r="EF691" s="156"/>
      <c r="EG691" s="155" t="str">
        <f t="shared" si="1704"/>
        <v xml:space="preserve"> </v>
      </c>
      <c r="EH691" s="287"/>
      <c r="EI691" s="155"/>
      <c r="EJ691" s="286"/>
      <c r="EK691" s="156"/>
      <c r="EL691" s="155" t="str">
        <f t="shared" si="1704"/>
        <v xml:space="preserve"> </v>
      </c>
      <c r="EM691" s="287"/>
      <c r="EN691" s="155"/>
      <c r="EO691" s="286"/>
      <c r="EP691" s="156"/>
      <c r="EQ691" s="155" t="str">
        <f t="shared" si="1704"/>
        <v xml:space="preserve"> </v>
      </c>
      <c r="ER691" s="287"/>
      <c r="ES691" s="155"/>
      <c r="ET691" s="286"/>
      <c r="EU691" s="156"/>
      <c r="EV691" s="155" t="str">
        <f t="shared" si="1704"/>
        <v xml:space="preserve"> </v>
      </c>
      <c r="EW691" s="287"/>
      <c r="EX691" s="155"/>
      <c r="EY691" s="286"/>
      <c r="EZ691" s="156"/>
      <c r="FA691" s="155" t="str">
        <f t="shared" si="1704"/>
        <v xml:space="preserve"> </v>
      </c>
      <c r="FB691" s="287"/>
      <c r="FC691" s="155"/>
      <c r="FD691" s="286"/>
    </row>
    <row r="692" spans="1:160" ht="15" customHeight="1">
      <c r="A692" s="361">
        <f>IF($A690+1=8,1, $A690+1)</f>
        <v>2</v>
      </c>
      <c r="B692" s="401"/>
      <c r="C692" s="385">
        <f>C690+1</f>
        <v>43431</v>
      </c>
      <c r="D692" s="275" t="s">
        <v>75</v>
      </c>
      <c r="E692" s="11" t="str">
        <f t="shared" si="1645"/>
        <v>AM</v>
      </c>
      <c r="F692" s="156"/>
      <c r="G692" s="155" t="str">
        <f t="shared" si="1713"/>
        <v xml:space="preserve"> </v>
      </c>
      <c r="H692" s="287"/>
      <c r="I692" s="155"/>
      <c r="J692" s="286"/>
      <c r="K692" s="156"/>
      <c r="L692" s="155" t="str">
        <f t="shared" si="1683"/>
        <v xml:space="preserve"> </v>
      </c>
      <c r="M692" s="287"/>
      <c r="N692" s="155"/>
      <c r="O692" s="286"/>
      <c r="P692" s="156"/>
      <c r="Q692" s="155" t="str">
        <f t="shared" si="1683"/>
        <v xml:space="preserve"> </v>
      </c>
      <c r="R692" s="287"/>
      <c r="S692" s="155"/>
      <c r="T692" s="286"/>
      <c r="U692" s="156"/>
      <c r="V692" s="155" t="str">
        <f t="shared" si="1683"/>
        <v xml:space="preserve"> </v>
      </c>
      <c r="W692" s="287"/>
      <c r="X692" s="155"/>
      <c r="Y692" s="286"/>
      <c r="Z692" s="156"/>
      <c r="AA692" s="155" t="str">
        <f t="shared" si="1683"/>
        <v xml:space="preserve"> </v>
      </c>
      <c r="AB692" s="287"/>
      <c r="AC692" s="155"/>
      <c r="AD692" s="286"/>
      <c r="AE692" s="156"/>
      <c r="AF692" s="155" t="str">
        <f t="shared" si="1683"/>
        <v xml:space="preserve"> </v>
      </c>
      <c r="AG692" s="287"/>
      <c r="AH692" s="155"/>
      <c r="AI692" s="286"/>
      <c r="AJ692" s="156"/>
      <c r="AK692" s="155" t="str">
        <f t="shared" si="1683"/>
        <v xml:space="preserve"> </v>
      </c>
      <c r="AL692" s="287"/>
      <c r="AM692" s="155"/>
      <c r="AN692" s="286"/>
      <c r="AO692" s="156"/>
      <c r="AP692" s="155" t="str">
        <f t="shared" si="1683"/>
        <v xml:space="preserve"> </v>
      </c>
      <c r="AQ692" s="287"/>
      <c r="AR692" s="155"/>
      <c r="AS692" s="286"/>
      <c r="AT692" s="156"/>
      <c r="AU692" s="155" t="str">
        <f t="shared" si="1690"/>
        <v xml:space="preserve"> </v>
      </c>
      <c r="AV692" s="287"/>
      <c r="AW692" s="155"/>
      <c r="AX692" s="286"/>
      <c r="AY692" s="156"/>
      <c r="AZ692" s="155" t="str">
        <f t="shared" si="1690"/>
        <v xml:space="preserve"> </v>
      </c>
      <c r="BA692" s="287"/>
      <c r="BB692" s="155"/>
      <c r="BC692" s="286"/>
      <c r="BD692" s="156"/>
      <c r="BE692" s="155" t="str">
        <f t="shared" si="1690"/>
        <v xml:space="preserve"> </v>
      </c>
      <c r="BF692" s="287"/>
      <c r="BG692" s="155"/>
      <c r="BH692" s="286"/>
      <c r="BI692" s="156"/>
      <c r="BJ692" s="155" t="str">
        <f t="shared" si="1690"/>
        <v xml:space="preserve"> </v>
      </c>
      <c r="BK692" s="287"/>
      <c r="BL692" s="155"/>
      <c r="BM692" s="286"/>
      <c r="BN692" s="156"/>
      <c r="BO692" s="155" t="str">
        <f t="shared" si="1690"/>
        <v xml:space="preserve"> </v>
      </c>
      <c r="BP692" s="287"/>
      <c r="BQ692" s="155"/>
      <c r="BR692" s="286"/>
      <c r="BS692" s="156"/>
      <c r="BT692" s="155" t="str">
        <f t="shared" si="1690"/>
        <v xml:space="preserve"> </v>
      </c>
      <c r="BU692" s="287"/>
      <c r="BV692" s="155"/>
      <c r="BW692" s="286"/>
      <c r="BX692" s="156"/>
      <c r="BY692" s="155" t="str">
        <f t="shared" si="1690"/>
        <v xml:space="preserve"> </v>
      </c>
      <c r="BZ692" s="287"/>
      <c r="CA692" s="155"/>
      <c r="CB692" s="286"/>
      <c r="CC692" s="156"/>
      <c r="CD692" s="155" t="str">
        <f t="shared" si="1697"/>
        <v xml:space="preserve"> </v>
      </c>
      <c r="CE692" s="287"/>
      <c r="CF692" s="155"/>
      <c r="CG692" s="286"/>
      <c r="CH692" s="156"/>
      <c r="CI692" s="155" t="str">
        <f t="shared" si="1697"/>
        <v xml:space="preserve"> </v>
      </c>
      <c r="CJ692" s="287"/>
      <c r="CK692" s="155"/>
      <c r="CL692" s="286"/>
      <c r="CM692" s="156"/>
      <c r="CN692" s="155" t="str">
        <f t="shared" si="1697"/>
        <v xml:space="preserve"> </v>
      </c>
      <c r="CO692" s="287"/>
      <c r="CP692" s="155"/>
      <c r="CQ692" s="286"/>
      <c r="CR692" s="156"/>
      <c r="CS692" s="155" t="str">
        <f t="shared" si="1697"/>
        <v xml:space="preserve"> </v>
      </c>
      <c r="CT692" s="287"/>
      <c r="CU692" s="155"/>
      <c r="CV692" s="286"/>
      <c r="CW692" s="156"/>
      <c r="CX692" s="155" t="str">
        <f t="shared" si="1697"/>
        <v xml:space="preserve"> </v>
      </c>
      <c r="CY692" s="287"/>
      <c r="CZ692" s="155"/>
      <c r="DA692" s="286"/>
      <c r="DB692" s="156"/>
      <c r="DC692" s="155" t="str">
        <f t="shared" si="1697"/>
        <v xml:space="preserve"> </v>
      </c>
      <c r="DD692" s="287"/>
      <c r="DE692" s="155"/>
      <c r="DF692" s="286"/>
      <c r="DG692" s="156"/>
      <c r="DH692" s="155" t="str">
        <f t="shared" si="1697"/>
        <v xml:space="preserve"> </v>
      </c>
      <c r="DI692" s="287"/>
      <c r="DJ692" s="155"/>
      <c r="DK692" s="286"/>
      <c r="DL692" s="156"/>
      <c r="DM692" s="155" t="str">
        <f t="shared" si="1704"/>
        <v xml:space="preserve"> </v>
      </c>
      <c r="DN692" s="287"/>
      <c r="DO692" s="155"/>
      <c r="DP692" s="286"/>
      <c r="DQ692" s="156"/>
      <c r="DR692" s="155" t="str">
        <f t="shared" si="1704"/>
        <v xml:space="preserve"> </v>
      </c>
      <c r="DS692" s="287"/>
      <c r="DT692" s="155"/>
      <c r="DU692" s="286"/>
      <c r="DV692" s="156"/>
      <c r="DW692" s="155" t="str">
        <f t="shared" si="1704"/>
        <v xml:space="preserve"> </v>
      </c>
      <c r="DX692" s="287"/>
      <c r="DY692" s="155"/>
      <c r="DZ692" s="286"/>
      <c r="EA692" s="156"/>
      <c r="EB692" s="155" t="str">
        <f t="shared" si="1704"/>
        <v xml:space="preserve"> </v>
      </c>
      <c r="EC692" s="287"/>
      <c r="ED692" s="155"/>
      <c r="EE692" s="286"/>
      <c r="EF692" s="156"/>
      <c r="EG692" s="155" t="str">
        <f t="shared" si="1704"/>
        <v xml:space="preserve"> </v>
      </c>
      <c r="EH692" s="287"/>
      <c r="EI692" s="155"/>
      <c r="EJ692" s="286"/>
      <c r="EK692" s="156"/>
      <c r="EL692" s="155" t="str">
        <f t="shared" si="1704"/>
        <v xml:space="preserve"> </v>
      </c>
      <c r="EM692" s="287"/>
      <c r="EN692" s="155"/>
      <c r="EO692" s="286"/>
      <c r="EP692" s="156"/>
      <c r="EQ692" s="155" t="str">
        <f t="shared" si="1704"/>
        <v xml:space="preserve"> </v>
      </c>
      <c r="ER692" s="287"/>
      <c r="ES692" s="155"/>
      <c r="ET692" s="286"/>
      <c r="EU692" s="156"/>
      <c r="EV692" s="155" t="str">
        <f t="shared" si="1704"/>
        <v xml:space="preserve"> </v>
      </c>
      <c r="EW692" s="287"/>
      <c r="EX692" s="155"/>
      <c r="EY692" s="286"/>
      <c r="EZ692" s="156"/>
      <c r="FA692" s="155" t="str">
        <f t="shared" si="1704"/>
        <v xml:space="preserve"> </v>
      </c>
      <c r="FB692" s="287"/>
      <c r="FC692" s="155"/>
      <c r="FD692" s="286"/>
    </row>
    <row r="693" spans="1:160" ht="15" customHeight="1">
      <c r="A693" s="361"/>
      <c r="B693" s="401"/>
      <c r="C693" s="385"/>
      <c r="D693" s="277"/>
      <c r="E693" s="11" t="str">
        <f t="shared" si="1645"/>
        <v>PM</v>
      </c>
      <c r="F693" s="156"/>
      <c r="G693" s="155" t="str">
        <f t="shared" si="1713"/>
        <v xml:space="preserve"> </v>
      </c>
      <c r="H693" s="287"/>
      <c r="I693" s="155"/>
      <c r="J693" s="286"/>
      <c r="K693" s="156"/>
      <c r="L693" s="155" t="str">
        <f t="shared" si="1683"/>
        <v xml:space="preserve"> </v>
      </c>
      <c r="M693" s="287"/>
      <c r="N693" s="155"/>
      <c r="O693" s="286"/>
      <c r="P693" s="156"/>
      <c r="Q693" s="155" t="str">
        <f t="shared" si="1683"/>
        <v xml:space="preserve"> </v>
      </c>
      <c r="R693" s="287"/>
      <c r="S693" s="155"/>
      <c r="T693" s="286"/>
      <c r="U693" s="156"/>
      <c r="V693" s="155" t="str">
        <f t="shared" si="1683"/>
        <v xml:space="preserve"> </v>
      </c>
      <c r="W693" s="287"/>
      <c r="X693" s="155"/>
      <c r="Y693" s="286"/>
      <c r="Z693" s="156"/>
      <c r="AA693" s="155" t="str">
        <f t="shared" si="1683"/>
        <v xml:space="preserve"> </v>
      </c>
      <c r="AB693" s="287"/>
      <c r="AC693" s="155"/>
      <c r="AD693" s="286"/>
      <c r="AE693" s="156"/>
      <c r="AF693" s="155" t="str">
        <f t="shared" si="1683"/>
        <v xml:space="preserve"> </v>
      </c>
      <c r="AG693" s="287"/>
      <c r="AH693" s="155"/>
      <c r="AI693" s="286"/>
      <c r="AJ693" s="156"/>
      <c r="AK693" s="155" t="str">
        <f t="shared" si="1683"/>
        <v xml:space="preserve"> </v>
      </c>
      <c r="AL693" s="287"/>
      <c r="AM693" s="155"/>
      <c r="AN693" s="286"/>
      <c r="AO693" s="156"/>
      <c r="AP693" s="155" t="str">
        <f t="shared" si="1683"/>
        <v xml:space="preserve"> </v>
      </c>
      <c r="AQ693" s="287"/>
      <c r="AR693" s="155"/>
      <c r="AS693" s="286"/>
      <c r="AT693" s="156"/>
      <c r="AU693" s="155" t="str">
        <f t="shared" si="1690"/>
        <v xml:space="preserve"> </v>
      </c>
      <c r="AV693" s="287"/>
      <c r="AW693" s="155"/>
      <c r="AX693" s="286"/>
      <c r="AY693" s="156"/>
      <c r="AZ693" s="155" t="str">
        <f t="shared" si="1690"/>
        <v xml:space="preserve"> </v>
      </c>
      <c r="BA693" s="287"/>
      <c r="BB693" s="155"/>
      <c r="BC693" s="286"/>
      <c r="BD693" s="156"/>
      <c r="BE693" s="155" t="str">
        <f t="shared" si="1690"/>
        <v xml:space="preserve"> </v>
      </c>
      <c r="BF693" s="287"/>
      <c r="BG693" s="155"/>
      <c r="BH693" s="286"/>
      <c r="BI693" s="156"/>
      <c r="BJ693" s="155" t="str">
        <f t="shared" si="1690"/>
        <v xml:space="preserve"> </v>
      </c>
      <c r="BK693" s="287"/>
      <c r="BL693" s="155"/>
      <c r="BM693" s="286"/>
      <c r="BN693" s="156"/>
      <c r="BO693" s="155" t="str">
        <f t="shared" si="1690"/>
        <v xml:space="preserve"> </v>
      </c>
      <c r="BP693" s="287"/>
      <c r="BQ693" s="155"/>
      <c r="BR693" s="286"/>
      <c r="BS693" s="156"/>
      <c r="BT693" s="155" t="str">
        <f t="shared" si="1690"/>
        <v xml:space="preserve"> </v>
      </c>
      <c r="BU693" s="287"/>
      <c r="BV693" s="155"/>
      <c r="BW693" s="286"/>
      <c r="BX693" s="156"/>
      <c r="BY693" s="155" t="str">
        <f t="shared" si="1690"/>
        <v xml:space="preserve"> </v>
      </c>
      <c r="BZ693" s="287"/>
      <c r="CA693" s="155"/>
      <c r="CB693" s="286"/>
      <c r="CC693" s="156"/>
      <c r="CD693" s="155" t="str">
        <f t="shared" si="1697"/>
        <v xml:space="preserve"> </v>
      </c>
      <c r="CE693" s="287"/>
      <c r="CF693" s="155"/>
      <c r="CG693" s="286"/>
      <c r="CH693" s="156"/>
      <c r="CI693" s="155" t="str">
        <f t="shared" si="1697"/>
        <v xml:space="preserve"> </v>
      </c>
      <c r="CJ693" s="287"/>
      <c r="CK693" s="155"/>
      <c r="CL693" s="286"/>
      <c r="CM693" s="156"/>
      <c r="CN693" s="155" t="str">
        <f t="shared" si="1697"/>
        <v xml:space="preserve"> </v>
      </c>
      <c r="CO693" s="287"/>
      <c r="CP693" s="155"/>
      <c r="CQ693" s="286"/>
      <c r="CR693" s="156"/>
      <c r="CS693" s="155" t="str">
        <f t="shared" si="1697"/>
        <v xml:space="preserve"> </v>
      </c>
      <c r="CT693" s="287"/>
      <c r="CU693" s="155"/>
      <c r="CV693" s="286"/>
      <c r="CW693" s="156"/>
      <c r="CX693" s="155" t="str">
        <f t="shared" si="1697"/>
        <v xml:space="preserve"> </v>
      </c>
      <c r="CY693" s="287"/>
      <c r="CZ693" s="155"/>
      <c r="DA693" s="286"/>
      <c r="DB693" s="156"/>
      <c r="DC693" s="155" t="str">
        <f t="shared" si="1697"/>
        <v xml:space="preserve"> </v>
      </c>
      <c r="DD693" s="287"/>
      <c r="DE693" s="155"/>
      <c r="DF693" s="286"/>
      <c r="DG693" s="156"/>
      <c r="DH693" s="155" t="str">
        <f t="shared" si="1697"/>
        <v xml:space="preserve"> </v>
      </c>
      <c r="DI693" s="287"/>
      <c r="DJ693" s="155"/>
      <c r="DK693" s="286"/>
      <c r="DL693" s="156"/>
      <c r="DM693" s="155" t="str">
        <f t="shared" si="1704"/>
        <v xml:space="preserve"> </v>
      </c>
      <c r="DN693" s="287"/>
      <c r="DO693" s="155"/>
      <c r="DP693" s="286"/>
      <c r="DQ693" s="156"/>
      <c r="DR693" s="155" t="str">
        <f t="shared" si="1704"/>
        <v xml:space="preserve"> </v>
      </c>
      <c r="DS693" s="287"/>
      <c r="DT693" s="155"/>
      <c r="DU693" s="286"/>
      <c r="DV693" s="156"/>
      <c r="DW693" s="155" t="str">
        <f t="shared" si="1704"/>
        <v xml:space="preserve"> </v>
      </c>
      <c r="DX693" s="287"/>
      <c r="DY693" s="155"/>
      <c r="DZ693" s="286"/>
      <c r="EA693" s="156"/>
      <c r="EB693" s="155" t="str">
        <f t="shared" si="1704"/>
        <v xml:space="preserve"> </v>
      </c>
      <c r="EC693" s="287"/>
      <c r="ED693" s="155"/>
      <c r="EE693" s="286"/>
      <c r="EF693" s="156"/>
      <c r="EG693" s="155" t="str">
        <f t="shared" si="1704"/>
        <v xml:space="preserve"> </v>
      </c>
      <c r="EH693" s="287"/>
      <c r="EI693" s="155"/>
      <c r="EJ693" s="286"/>
      <c r="EK693" s="156"/>
      <c r="EL693" s="155" t="str">
        <f t="shared" si="1704"/>
        <v xml:space="preserve"> </v>
      </c>
      <c r="EM693" s="287"/>
      <c r="EN693" s="155"/>
      <c r="EO693" s="286"/>
      <c r="EP693" s="156"/>
      <c r="EQ693" s="155" t="str">
        <f t="shared" si="1704"/>
        <v xml:space="preserve"> </v>
      </c>
      <c r="ER693" s="287"/>
      <c r="ES693" s="155"/>
      <c r="ET693" s="286"/>
      <c r="EU693" s="156"/>
      <c r="EV693" s="155" t="str">
        <f t="shared" si="1704"/>
        <v xml:space="preserve"> </v>
      </c>
      <c r="EW693" s="287"/>
      <c r="EX693" s="155"/>
      <c r="EY693" s="286"/>
      <c r="EZ693" s="156"/>
      <c r="FA693" s="155" t="str">
        <f t="shared" si="1704"/>
        <v xml:space="preserve"> </v>
      </c>
      <c r="FB693" s="287"/>
      <c r="FC693" s="155"/>
      <c r="FD693" s="286"/>
    </row>
    <row r="694" spans="1:160" ht="15" customHeight="1">
      <c r="A694" s="361">
        <f>IF($A692+1=8,1, $A692+1)</f>
        <v>3</v>
      </c>
      <c r="B694" s="401"/>
      <c r="C694" s="385">
        <f>C692+1</f>
        <v>43432</v>
      </c>
      <c r="D694" s="275" t="s">
        <v>76</v>
      </c>
      <c r="E694" s="11" t="str">
        <f t="shared" si="1645"/>
        <v>AM</v>
      </c>
      <c r="F694" s="156"/>
      <c r="G694" s="155" t="str">
        <f t="shared" si="1713"/>
        <v xml:space="preserve"> </v>
      </c>
      <c r="H694" s="287"/>
      <c r="I694" s="155"/>
      <c r="J694" s="286"/>
      <c r="K694" s="156"/>
      <c r="L694" s="155" t="str">
        <f t="shared" si="1683"/>
        <v xml:space="preserve"> </v>
      </c>
      <c r="M694" s="287"/>
      <c r="N694" s="155"/>
      <c r="O694" s="286"/>
      <c r="P694" s="156"/>
      <c r="Q694" s="155" t="str">
        <f t="shared" si="1683"/>
        <v xml:space="preserve"> </v>
      </c>
      <c r="R694" s="287"/>
      <c r="S694" s="155"/>
      <c r="T694" s="286"/>
      <c r="U694" s="156"/>
      <c r="V694" s="155" t="str">
        <f t="shared" si="1683"/>
        <v xml:space="preserve"> </v>
      </c>
      <c r="W694" s="287"/>
      <c r="X694" s="155"/>
      <c r="Y694" s="286"/>
      <c r="Z694" s="156"/>
      <c r="AA694" s="155" t="str">
        <f t="shared" si="1683"/>
        <v xml:space="preserve"> </v>
      </c>
      <c r="AB694" s="287"/>
      <c r="AC694" s="155"/>
      <c r="AD694" s="286"/>
      <c r="AE694" s="156"/>
      <c r="AF694" s="155" t="str">
        <f t="shared" si="1683"/>
        <v xml:space="preserve"> </v>
      </c>
      <c r="AG694" s="287"/>
      <c r="AH694" s="155"/>
      <c r="AI694" s="286"/>
      <c r="AJ694" s="156"/>
      <c r="AK694" s="155" t="str">
        <f t="shared" si="1683"/>
        <v xml:space="preserve"> </v>
      </c>
      <c r="AL694" s="287"/>
      <c r="AM694" s="155"/>
      <c r="AN694" s="286"/>
      <c r="AO694" s="156"/>
      <c r="AP694" s="155" t="str">
        <f t="shared" si="1683"/>
        <v xml:space="preserve"> </v>
      </c>
      <c r="AQ694" s="287"/>
      <c r="AR694" s="155"/>
      <c r="AS694" s="286"/>
      <c r="AT694" s="156"/>
      <c r="AU694" s="155" t="str">
        <f t="shared" si="1690"/>
        <v xml:space="preserve"> </v>
      </c>
      <c r="AV694" s="287"/>
      <c r="AW694" s="155"/>
      <c r="AX694" s="286"/>
      <c r="AY694" s="156"/>
      <c r="AZ694" s="155" t="str">
        <f t="shared" si="1690"/>
        <v xml:space="preserve"> </v>
      </c>
      <c r="BA694" s="287"/>
      <c r="BB694" s="155"/>
      <c r="BC694" s="286"/>
      <c r="BD694" s="156"/>
      <c r="BE694" s="155" t="str">
        <f t="shared" si="1690"/>
        <v xml:space="preserve"> </v>
      </c>
      <c r="BF694" s="287"/>
      <c r="BG694" s="155"/>
      <c r="BH694" s="286"/>
      <c r="BI694" s="156"/>
      <c r="BJ694" s="155" t="str">
        <f t="shared" si="1690"/>
        <v xml:space="preserve"> </v>
      </c>
      <c r="BK694" s="287"/>
      <c r="BL694" s="155"/>
      <c r="BM694" s="286"/>
      <c r="BN694" s="156"/>
      <c r="BO694" s="155" t="str">
        <f t="shared" si="1690"/>
        <v xml:space="preserve"> </v>
      </c>
      <c r="BP694" s="287"/>
      <c r="BQ694" s="155"/>
      <c r="BR694" s="286"/>
      <c r="BS694" s="156"/>
      <c r="BT694" s="155" t="str">
        <f t="shared" si="1690"/>
        <v xml:space="preserve"> </v>
      </c>
      <c r="BU694" s="287"/>
      <c r="BV694" s="155"/>
      <c r="BW694" s="286"/>
      <c r="BX694" s="156"/>
      <c r="BY694" s="155" t="str">
        <f t="shared" si="1690"/>
        <v xml:space="preserve"> </v>
      </c>
      <c r="BZ694" s="287"/>
      <c r="CA694" s="155"/>
      <c r="CB694" s="286"/>
      <c r="CC694" s="156"/>
      <c r="CD694" s="155" t="str">
        <f t="shared" si="1697"/>
        <v xml:space="preserve"> </v>
      </c>
      <c r="CE694" s="287"/>
      <c r="CF694" s="155"/>
      <c r="CG694" s="286"/>
      <c r="CH694" s="156"/>
      <c r="CI694" s="155" t="str">
        <f t="shared" si="1697"/>
        <v xml:space="preserve"> </v>
      </c>
      <c r="CJ694" s="287"/>
      <c r="CK694" s="155"/>
      <c r="CL694" s="286"/>
      <c r="CM694" s="156"/>
      <c r="CN694" s="155" t="str">
        <f t="shared" si="1697"/>
        <v xml:space="preserve"> </v>
      </c>
      <c r="CO694" s="287"/>
      <c r="CP694" s="155"/>
      <c r="CQ694" s="286"/>
      <c r="CR694" s="156"/>
      <c r="CS694" s="155" t="str">
        <f t="shared" si="1697"/>
        <v xml:space="preserve"> </v>
      </c>
      <c r="CT694" s="287"/>
      <c r="CU694" s="155"/>
      <c r="CV694" s="286"/>
      <c r="CW694" s="156"/>
      <c r="CX694" s="155" t="str">
        <f t="shared" si="1697"/>
        <v xml:space="preserve"> </v>
      </c>
      <c r="CY694" s="287"/>
      <c r="CZ694" s="155"/>
      <c r="DA694" s="286"/>
      <c r="DB694" s="156"/>
      <c r="DC694" s="155" t="str">
        <f t="shared" si="1697"/>
        <v xml:space="preserve"> </v>
      </c>
      <c r="DD694" s="287"/>
      <c r="DE694" s="155"/>
      <c r="DF694" s="286"/>
      <c r="DG694" s="156"/>
      <c r="DH694" s="155" t="str">
        <f t="shared" si="1697"/>
        <v xml:space="preserve"> </v>
      </c>
      <c r="DI694" s="287"/>
      <c r="DJ694" s="155"/>
      <c r="DK694" s="286"/>
      <c r="DL694" s="156"/>
      <c r="DM694" s="155" t="str">
        <f t="shared" si="1704"/>
        <v xml:space="preserve"> </v>
      </c>
      <c r="DN694" s="287"/>
      <c r="DO694" s="155"/>
      <c r="DP694" s="286"/>
      <c r="DQ694" s="156"/>
      <c r="DR694" s="155" t="str">
        <f t="shared" si="1704"/>
        <v xml:space="preserve"> </v>
      </c>
      <c r="DS694" s="287"/>
      <c r="DT694" s="155"/>
      <c r="DU694" s="286"/>
      <c r="DV694" s="156"/>
      <c r="DW694" s="155" t="str">
        <f t="shared" si="1704"/>
        <v xml:space="preserve"> </v>
      </c>
      <c r="DX694" s="287"/>
      <c r="DY694" s="155"/>
      <c r="DZ694" s="286"/>
      <c r="EA694" s="156"/>
      <c r="EB694" s="155" t="str">
        <f t="shared" si="1704"/>
        <v xml:space="preserve"> </v>
      </c>
      <c r="EC694" s="287"/>
      <c r="ED694" s="155"/>
      <c r="EE694" s="286"/>
      <c r="EF694" s="156"/>
      <c r="EG694" s="155" t="str">
        <f t="shared" si="1704"/>
        <v xml:space="preserve"> </v>
      </c>
      <c r="EH694" s="287"/>
      <c r="EI694" s="155"/>
      <c r="EJ694" s="286"/>
      <c r="EK694" s="156"/>
      <c r="EL694" s="155" t="str">
        <f t="shared" si="1704"/>
        <v xml:space="preserve"> </v>
      </c>
      <c r="EM694" s="287"/>
      <c r="EN694" s="155"/>
      <c r="EO694" s="286"/>
      <c r="EP694" s="156"/>
      <c r="EQ694" s="155" t="str">
        <f t="shared" si="1704"/>
        <v xml:space="preserve"> </v>
      </c>
      <c r="ER694" s="287"/>
      <c r="ES694" s="155"/>
      <c r="ET694" s="286"/>
      <c r="EU694" s="156"/>
      <c r="EV694" s="155" t="str">
        <f t="shared" si="1704"/>
        <v xml:space="preserve"> </v>
      </c>
      <c r="EW694" s="287"/>
      <c r="EX694" s="155"/>
      <c r="EY694" s="286"/>
      <c r="EZ694" s="156"/>
      <c r="FA694" s="155" t="str">
        <f t="shared" si="1704"/>
        <v xml:space="preserve"> </v>
      </c>
      <c r="FB694" s="287"/>
      <c r="FC694" s="155"/>
      <c r="FD694" s="286"/>
    </row>
    <row r="695" spans="1:160" ht="15" customHeight="1">
      <c r="A695" s="361"/>
      <c r="B695" s="401"/>
      <c r="C695" s="385"/>
      <c r="D695" s="277"/>
      <c r="E695" s="11" t="str">
        <f t="shared" si="1645"/>
        <v>PM</v>
      </c>
      <c r="F695" s="156"/>
      <c r="G695" s="155" t="str">
        <f t="shared" si="1713"/>
        <v xml:space="preserve"> </v>
      </c>
      <c r="H695" s="287"/>
      <c r="I695" s="155"/>
      <c r="J695" s="286"/>
      <c r="K695" s="156"/>
      <c r="L695" s="155" t="str">
        <f t="shared" si="1683"/>
        <v xml:space="preserve"> </v>
      </c>
      <c r="M695" s="287"/>
      <c r="N695" s="155"/>
      <c r="O695" s="286"/>
      <c r="P695" s="156"/>
      <c r="Q695" s="155" t="str">
        <f t="shared" si="1683"/>
        <v xml:space="preserve"> </v>
      </c>
      <c r="R695" s="287"/>
      <c r="S695" s="155"/>
      <c r="T695" s="286"/>
      <c r="U695" s="156"/>
      <c r="V695" s="155" t="str">
        <f t="shared" si="1683"/>
        <v xml:space="preserve"> </v>
      </c>
      <c r="W695" s="287"/>
      <c r="X695" s="155"/>
      <c r="Y695" s="286"/>
      <c r="Z695" s="156"/>
      <c r="AA695" s="155" t="str">
        <f t="shared" si="1683"/>
        <v xml:space="preserve"> </v>
      </c>
      <c r="AB695" s="287"/>
      <c r="AC695" s="155"/>
      <c r="AD695" s="286"/>
      <c r="AE695" s="156"/>
      <c r="AF695" s="155" t="str">
        <f t="shared" si="1683"/>
        <v xml:space="preserve"> </v>
      </c>
      <c r="AG695" s="287"/>
      <c r="AH695" s="155"/>
      <c r="AI695" s="286"/>
      <c r="AJ695" s="156"/>
      <c r="AK695" s="155" t="str">
        <f t="shared" si="1683"/>
        <v xml:space="preserve"> </v>
      </c>
      <c r="AL695" s="287"/>
      <c r="AM695" s="155"/>
      <c r="AN695" s="286"/>
      <c r="AO695" s="156"/>
      <c r="AP695" s="155" t="str">
        <f t="shared" si="1683"/>
        <v xml:space="preserve"> </v>
      </c>
      <c r="AQ695" s="287"/>
      <c r="AR695" s="155"/>
      <c r="AS695" s="286"/>
      <c r="AT695" s="156"/>
      <c r="AU695" s="155" t="str">
        <f t="shared" si="1690"/>
        <v xml:space="preserve"> </v>
      </c>
      <c r="AV695" s="287"/>
      <c r="AW695" s="155"/>
      <c r="AX695" s="286"/>
      <c r="AY695" s="156"/>
      <c r="AZ695" s="155" t="str">
        <f t="shared" si="1690"/>
        <v xml:space="preserve"> </v>
      </c>
      <c r="BA695" s="287"/>
      <c r="BB695" s="155"/>
      <c r="BC695" s="286"/>
      <c r="BD695" s="156"/>
      <c r="BE695" s="155" t="str">
        <f t="shared" si="1690"/>
        <v xml:space="preserve"> </v>
      </c>
      <c r="BF695" s="287"/>
      <c r="BG695" s="155"/>
      <c r="BH695" s="286"/>
      <c r="BI695" s="156"/>
      <c r="BJ695" s="155" t="str">
        <f t="shared" si="1690"/>
        <v xml:space="preserve"> </v>
      </c>
      <c r="BK695" s="287"/>
      <c r="BL695" s="155"/>
      <c r="BM695" s="286"/>
      <c r="BN695" s="156"/>
      <c r="BO695" s="155" t="str">
        <f t="shared" si="1690"/>
        <v xml:space="preserve"> </v>
      </c>
      <c r="BP695" s="287"/>
      <c r="BQ695" s="155"/>
      <c r="BR695" s="286"/>
      <c r="BS695" s="156"/>
      <c r="BT695" s="155" t="str">
        <f t="shared" si="1690"/>
        <v xml:space="preserve"> </v>
      </c>
      <c r="BU695" s="287"/>
      <c r="BV695" s="155"/>
      <c r="BW695" s="286"/>
      <c r="BX695" s="156"/>
      <c r="BY695" s="155" t="str">
        <f t="shared" si="1690"/>
        <v xml:space="preserve"> </v>
      </c>
      <c r="BZ695" s="287"/>
      <c r="CA695" s="155"/>
      <c r="CB695" s="286"/>
      <c r="CC695" s="156"/>
      <c r="CD695" s="155" t="str">
        <f t="shared" si="1697"/>
        <v xml:space="preserve"> </v>
      </c>
      <c r="CE695" s="287"/>
      <c r="CF695" s="155"/>
      <c r="CG695" s="286"/>
      <c r="CH695" s="156"/>
      <c r="CI695" s="155" t="str">
        <f t="shared" si="1697"/>
        <v xml:space="preserve"> </v>
      </c>
      <c r="CJ695" s="287"/>
      <c r="CK695" s="155"/>
      <c r="CL695" s="286"/>
      <c r="CM695" s="156"/>
      <c r="CN695" s="155" t="str">
        <f t="shared" si="1697"/>
        <v xml:space="preserve"> </v>
      </c>
      <c r="CO695" s="287"/>
      <c r="CP695" s="155"/>
      <c r="CQ695" s="286"/>
      <c r="CR695" s="156"/>
      <c r="CS695" s="155" t="str">
        <f t="shared" si="1697"/>
        <v xml:space="preserve"> </v>
      </c>
      <c r="CT695" s="287"/>
      <c r="CU695" s="155"/>
      <c r="CV695" s="286"/>
      <c r="CW695" s="156"/>
      <c r="CX695" s="155" t="str">
        <f t="shared" si="1697"/>
        <v xml:space="preserve"> </v>
      </c>
      <c r="CY695" s="287"/>
      <c r="CZ695" s="155"/>
      <c r="DA695" s="286"/>
      <c r="DB695" s="156"/>
      <c r="DC695" s="155" t="str">
        <f t="shared" si="1697"/>
        <v xml:space="preserve"> </v>
      </c>
      <c r="DD695" s="287"/>
      <c r="DE695" s="155"/>
      <c r="DF695" s="286"/>
      <c r="DG695" s="156"/>
      <c r="DH695" s="155" t="str">
        <f t="shared" si="1697"/>
        <v xml:space="preserve"> </v>
      </c>
      <c r="DI695" s="287"/>
      <c r="DJ695" s="155"/>
      <c r="DK695" s="286"/>
      <c r="DL695" s="156"/>
      <c r="DM695" s="155" t="str">
        <f t="shared" si="1704"/>
        <v xml:space="preserve"> </v>
      </c>
      <c r="DN695" s="287"/>
      <c r="DO695" s="155"/>
      <c r="DP695" s="286"/>
      <c r="DQ695" s="156"/>
      <c r="DR695" s="155" t="str">
        <f t="shared" si="1704"/>
        <v xml:space="preserve"> </v>
      </c>
      <c r="DS695" s="287"/>
      <c r="DT695" s="155"/>
      <c r="DU695" s="286"/>
      <c r="DV695" s="156"/>
      <c r="DW695" s="155" t="str">
        <f t="shared" si="1704"/>
        <v xml:space="preserve"> </v>
      </c>
      <c r="DX695" s="287"/>
      <c r="DY695" s="155"/>
      <c r="DZ695" s="286"/>
      <c r="EA695" s="156"/>
      <c r="EB695" s="155" t="str">
        <f t="shared" si="1704"/>
        <v xml:space="preserve"> </v>
      </c>
      <c r="EC695" s="287"/>
      <c r="ED695" s="155"/>
      <c r="EE695" s="286"/>
      <c r="EF695" s="156"/>
      <c r="EG695" s="155" t="str">
        <f t="shared" si="1704"/>
        <v xml:space="preserve"> </v>
      </c>
      <c r="EH695" s="287"/>
      <c r="EI695" s="155"/>
      <c r="EJ695" s="286"/>
      <c r="EK695" s="156"/>
      <c r="EL695" s="155" t="str">
        <f t="shared" si="1704"/>
        <v xml:space="preserve"> </v>
      </c>
      <c r="EM695" s="287"/>
      <c r="EN695" s="155"/>
      <c r="EO695" s="286"/>
      <c r="EP695" s="156"/>
      <c r="EQ695" s="155" t="str">
        <f t="shared" si="1704"/>
        <v xml:space="preserve"> </v>
      </c>
      <c r="ER695" s="287"/>
      <c r="ES695" s="155"/>
      <c r="ET695" s="286"/>
      <c r="EU695" s="156"/>
      <c r="EV695" s="155" t="str">
        <f t="shared" si="1704"/>
        <v xml:space="preserve"> </v>
      </c>
      <c r="EW695" s="287"/>
      <c r="EX695" s="155"/>
      <c r="EY695" s="286"/>
      <c r="EZ695" s="156"/>
      <c r="FA695" s="155" t="str">
        <f t="shared" si="1704"/>
        <v xml:space="preserve"> </v>
      </c>
      <c r="FB695" s="287"/>
      <c r="FC695" s="155"/>
      <c r="FD695" s="286"/>
    </row>
    <row r="696" spans="1:160" ht="15" customHeight="1">
      <c r="A696" s="361">
        <f>IF($A694+1=8,1, $A694+1)</f>
        <v>4</v>
      </c>
      <c r="B696" s="401"/>
      <c r="C696" s="385">
        <f>C694+1</f>
        <v>43433</v>
      </c>
      <c r="D696" s="275" t="s">
        <v>77</v>
      </c>
      <c r="E696" s="11" t="str">
        <f t="shared" si="1645"/>
        <v>AM</v>
      </c>
      <c r="F696" s="156"/>
      <c r="G696" s="155" t="str">
        <f t="shared" si="1713"/>
        <v xml:space="preserve"> </v>
      </c>
      <c r="H696" s="287"/>
      <c r="I696" s="155"/>
      <c r="J696" s="286"/>
      <c r="K696" s="156"/>
      <c r="L696" s="155" t="str">
        <f t="shared" si="1683"/>
        <v xml:space="preserve"> </v>
      </c>
      <c r="M696" s="287"/>
      <c r="N696" s="155"/>
      <c r="O696" s="286"/>
      <c r="P696" s="156"/>
      <c r="Q696" s="155" t="str">
        <f t="shared" si="1683"/>
        <v xml:space="preserve"> </v>
      </c>
      <c r="R696" s="287"/>
      <c r="S696" s="155"/>
      <c r="T696" s="286"/>
      <c r="U696" s="156"/>
      <c r="V696" s="155" t="str">
        <f t="shared" si="1683"/>
        <v xml:space="preserve"> </v>
      </c>
      <c r="W696" s="287"/>
      <c r="X696" s="155"/>
      <c r="Y696" s="286"/>
      <c r="Z696" s="156"/>
      <c r="AA696" s="155" t="str">
        <f t="shared" si="1683"/>
        <v xml:space="preserve"> </v>
      </c>
      <c r="AB696" s="287"/>
      <c r="AC696" s="155"/>
      <c r="AD696" s="286"/>
      <c r="AE696" s="156"/>
      <c r="AF696" s="155" t="str">
        <f t="shared" si="1683"/>
        <v xml:space="preserve"> </v>
      </c>
      <c r="AG696" s="287"/>
      <c r="AH696" s="155"/>
      <c r="AI696" s="286"/>
      <c r="AJ696" s="156"/>
      <c r="AK696" s="155" t="str">
        <f t="shared" si="1683"/>
        <v xml:space="preserve"> </v>
      </c>
      <c r="AL696" s="287"/>
      <c r="AM696" s="155"/>
      <c r="AN696" s="286"/>
      <c r="AO696" s="156"/>
      <c r="AP696" s="155" t="str">
        <f t="shared" si="1683"/>
        <v xml:space="preserve"> </v>
      </c>
      <c r="AQ696" s="287"/>
      <c r="AR696" s="155"/>
      <c r="AS696" s="286"/>
      <c r="AT696" s="156"/>
      <c r="AU696" s="155" t="str">
        <f t="shared" si="1690"/>
        <v xml:space="preserve"> </v>
      </c>
      <c r="AV696" s="287"/>
      <c r="AW696" s="155"/>
      <c r="AX696" s="286"/>
      <c r="AY696" s="156"/>
      <c r="AZ696" s="155" t="str">
        <f t="shared" si="1690"/>
        <v xml:space="preserve"> </v>
      </c>
      <c r="BA696" s="287"/>
      <c r="BB696" s="155"/>
      <c r="BC696" s="286"/>
      <c r="BD696" s="156"/>
      <c r="BE696" s="155" t="str">
        <f t="shared" si="1690"/>
        <v xml:space="preserve"> </v>
      </c>
      <c r="BF696" s="287"/>
      <c r="BG696" s="155"/>
      <c r="BH696" s="286"/>
      <c r="BI696" s="156"/>
      <c r="BJ696" s="155" t="str">
        <f t="shared" si="1690"/>
        <v xml:space="preserve"> </v>
      </c>
      <c r="BK696" s="287"/>
      <c r="BL696" s="155"/>
      <c r="BM696" s="286"/>
      <c r="BN696" s="156"/>
      <c r="BO696" s="155" t="str">
        <f t="shared" si="1690"/>
        <v xml:space="preserve"> </v>
      </c>
      <c r="BP696" s="287"/>
      <c r="BQ696" s="155"/>
      <c r="BR696" s="286"/>
      <c r="BS696" s="156"/>
      <c r="BT696" s="155" t="str">
        <f t="shared" si="1690"/>
        <v xml:space="preserve"> </v>
      </c>
      <c r="BU696" s="287"/>
      <c r="BV696" s="155"/>
      <c r="BW696" s="286"/>
      <c r="BX696" s="156"/>
      <c r="BY696" s="155" t="str">
        <f t="shared" si="1690"/>
        <v xml:space="preserve"> </v>
      </c>
      <c r="BZ696" s="287"/>
      <c r="CA696" s="155"/>
      <c r="CB696" s="286"/>
      <c r="CC696" s="156"/>
      <c r="CD696" s="155" t="str">
        <f t="shared" si="1697"/>
        <v xml:space="preserve"> </v>
      </c>
      <c r="CE696" s="287"/>
      <c r="CF696" s="155"/>
      <c r="CG696" s="286"/>
      <c r="CH696" s="156"/>
      <c r="CI696" s="155" t="str">
        <f t="shared" si="1697"/>
        <v xml:space="preserve"> </v>
      </c>
      <c r="CJ696" s="287"/>
      <c r="CK696" s="155"/>
      <c r="CL696" s="286"/>
      <c r="CM696" s="156"/>
      <c r="CN696" s="155" t="str">
        <f t="shared" si="1697"/>
        <v xml:space="preserve"> </v>
      </c>
      <c r="CO696" s="287"/>
      <c r="CP696" s="155"/>
      <c r="CQ696" s="286"/>
      <c r="CR696" s="156"/>
      <c r="CS696" s="155" t="str">
        <f t="shared" si="1697"/>
        <v xml:space="preserve"> </v>
      </c>
      <c r="CT696" s="287"/>
      <c r="CU696" s="155"/>
      <c r="CV696" s="286"/>
      <c r="CW696" s="156"/>
      <c r="CX696" s="155" t="str">
        <f t="shared" si="1697"/>
        <v xml:space="preserve"> </v>
      </c>
      <c r="CY696" s="287"/>
      <c r="CZ696" s="155"/>
      <c r="DA696" s="286"/>
      <c r="DB696" s="156"/>
      <c r="DC696" s="155" t="str">
        <f t="shared" si="1697"/>
        <v xml:space="preserve"> </v>
      </c>
      <c r="DD696" s="287"/>
      <c r="DE696" s="155"/>
      <c r="DF696" s="286"/>
      <c r="DG696" s="156"/>
      <c r="DH696" s="155" t="str">
        <f t="shared" si="1697"/>
        <v xml:space="preserve"> </v>
      </c>
      <c r="DI696" s="287"/>
      <c r="DJ696" s="155"/>
      <c r="DK696" s="286"/>
      <c r="DL696" s="156"/>
      <c r="DM696" s="155" t="str">
        <f t="shared" si="1704"/>
        <v xml:space="preserve"> </v>
      </c>
      <c r="DN696" s="287"/>
      <c r="DO696" s="155"/>
      <c r="DP696" s="286"/>
      <c r="DQ696" s="156"/>
      <c r="DR696" s="155" t="str">
        <f t="shared" si="1704"/>
        <v xml:space="preserve"> </v>
      </c>
      <c r="DS696" s="287"/>
      <c r="DT696" s="155"/>
      <c r="DU696" s="286"/>
      <c r="DV696" s="156"/>
      <c r="DW696" s="155" t="str">
        <f t="shared" si="1704"/>
        <v xml:space="preserve"> </v>
      </c>
      <c r="DX696" s="287"/>
      <c r="DY696" s="155"/>
      <c r="DZ696" s="286"/>
      <c r="EA696" s="156"/>
      <c r="EB696" s="155" t="str">
        <f t="shared" si="1704"/>
        <v xml:space="preserve"> </v>
      </c>
      <c r="EC696" s="287"/>
      <c r="ED696" s="155"/>
      <c r="EE696" s="286"/>
      <c r="EF696" s="156"/>
      <c r="EG696" s="155" t="str">
        <f t="shared" si="1704"/>
        <v xml:space="preserve"> </v>
      </c>
      <c r="EH696" s="287"/>
      <c r="EI696" s="155"/>
      <c r="EJ696" s="286"/>
      <c r="EK696" s="156"/>
      <c r="EL696" s="155" t="str">
        <f t="shared" si="1704"/>
        <v xml:space="preserve"> </v>
      </c>
      <c r="EM696" s="287"/>
      <c r="EN696" s="155"/>
      <c r="EO696" s="286"/>
      <c r="EP696" s="156"/>
      <c r="EQ696" s="155" t="str">
        <f t="shared" si="1704"/>
        <v xml:space="preserve"> </v>
      </c>
      <c r="ER696" s="287"/>
      <c r="ES696" s="155"/>
      <c r="ET696" s="286"/>
      <c r="EU696" s="156"/>
      <c r="EV696" s="155" t="str">
        <f t="shared" si="1704"/>
        <v xml:space="preserve"> </v>
      </c>
      <c r="EW696" s="287"/>
      <c r="EX696" s="155"/>
      <c r="EY696" s="286"/>
      <c r="EZ696" s="156"/>
      <c r="FA696" s="155" t="str">
        <f t="shared" si="1704"/>
        <v xml:space="preserve"> </v>
      </c>
      <c r="FB696" s="287"/>
      <c r="FC696" s="155"/>
      <c r="FD696" s="286"/>
    </row>
    <row r="697" spans="1:160" ht="15" customHeight="1">
      <c r="A697" s="361"/>
      <c r="B697" s="401"/>
      <c r="C697" s="385"/>
      <c r="D697" s="277"/>
      <c r="E697" s="11" t="str">
        <f t="shared" si="1645"/>
        <v>PM</v>
      </c>
      <c r="F697" s="156"/>
      <c r="G697" s="155" t="str">
        <f t="shared" si="1713"/>
        <v xml:space="preserve"> </v>
      </c>
      <c r="H697" s="287"/>
      <c r="I697" s="155"/>
      <c r="J697" s="286"/>
      <c r="K697" s="156"/>
      <c r="L697" s="155" t="str">
        <f t="shared" si="1683"/>
        <v xml:space="preserve"> </v>
      </c>
      <c r="M697" s="287"/>
      <c r="N697" s="155"/>
      <c r="O697" s="286"/>
      <c r="P697" s="156"/>
      <c r="Q697" s="155" t="str">
        <f t="shared" si="1683"/>
        <v xml:space="preserve"> </v>
      </c>
      <c r="R697" s="287"/>
      <c r="S697" s="155"/>
      <c r="T697" s="286"/>
      <c r="U697" s="156"/>
      <c r="V697" s="155" t="str">
        <f t="shared" si="1683"/>
        <v xml:space="preserve"> </v>
      </c>
      <c r="W697" s="287"/>
      <c r="X697" s="155"/>
      <c r="Y697" s="286"/>
      <c r="Z697" s="156"/>
      <c r="AA697" s="155" t="str">
        <f t="shared" si="1683"/>
        <v xml:space="preserve"> </v>
      </c>
      <c r="AB697" s="287"/>
      <c r="AC697" s="155"/>
      <c r="AD697" s="286"/>
      <c r="AE697" s="156"/>
      <c r="AF697" s="155" t="str">
        <f t="shared" si="1683"/>
        <v xml:space="preserve"> </v>
      </c>
      <c r="AG697" s="287"/>
      <c r="AH697" s="155"/>
      <c r="AI697" s="286"/>
      <c r="AJ697" s="156"/>
      <c r="AK697" s="155" t="str">
        <f t="shared" si="1683"/>
        <v xml:space="preserve"> </v>
      </c>
      <c r="AL697" s="287"/>
      <c r="AM697" s="155"/>
      <c r="AN697" s="286"/>
      <c r="AO697" s="156"/>
      <c r="AP697" s="155" t="str">
        <f t="shared" si="1683"/>
        <v xml:space="preserve"> </v>
      </c>
      <c r="AQ697" s="287"/>
      <c r="AR697" s="155"/>
      <c r="AS697" s="286"/>
      <c r="AT697" s="156"/>
      <c r="AU697" s="155" t="str">
        <f t="shared" si="1690"/>
        <v xml:space="preserve"> </v>
      </c>
      <c r="AV697" s="287"/>
      <c r="AW697" s="155"/>
      <c r="AX697" s="286"/>
      <c r="AY697" s="156"/>
      <c r="AZ697" s="155" t="str">
        <f t="shared" si="1690"/>
        <v xml:space="preserve"> </v>
      </c>
      <c r="BA697" s="287"/>
      <c r="BB697" s="155"/>
      <c r="BC697" s="286"/>
      <c r="BD697" s="156"/>
      <c r="BE697" s="155" t="str">
        <f t="shared" si="1690"/>
        <v xml:space="preserve"> </v>
      </c>
      <c r="BF697" s="287"/>
      <c r="BG697" s="155"/>
      <c r="BH697" s="286"/>
      <c r="BI697" s="156"/>
      <c r="BJ697" s="155" t="str">
        <f t="shared" si="1690"/>
        <v xml:space="preserve"> </v>
      </c>
      <c r="BK697" s="287"/>
      <c r="BL697" s="155"/>
      <c r="BM697" s="286"/>
      <c r="BN697" s="156"/>
      <c r="BO697" s="155" t="str">
        <f t="shared" si="1690"/>
        <v xml:space="preserve"> </v>
      </c>
      <c r="BP697" s="287"/>
      <c r="BQ697" s="155"/>
      <c r="BR697" s="286"/>
      <c r="BS697" s="156"/>
      <c r="BT697" s="155" t="str">
        <f t="shared" si="1690"/>
        <v xml:space="preserve"> </v>
      </c>
      <c r="BU697" s="287"/>
      <c r="BV697" s="155"/>
      <c r="BW697" s="286"/>
      <c r="BX697" s="156"/>
      <c r="BY697" s="155" t="str">
        <f t="shared" si="1690"/>
        <v xml:space="preserve"> </v>
      </c>
      <c r="BZ697" s="287"/>
      <c r="CA697" s="155"/>
      <c r="CB697" s="286"/>
      <c r="CC697" s="156"/>
      <c r="CD697" s="155" t="str">
        <f t="shared" si="1697"/>
        <v xml:space="preserve"> </v>
      </c>
      <c r="CE697" s="287"/>
      <c r="CF697" s="155"/>
      <c r="CG697" s="286"/>
      <c r="CH697" s="156"/>
      <c r="CI697" s="155" t="str">
        <f t="shared" si="1697"/>
        <v xml:space="preserve"> </v>
      </c>
      <c r="CJ697" s="287"/>
      <c r="CK697" s="155"/>
      <c r="CL697" s="286"/>
      <c r="CM697" s="156"/>
      <c r="CN697" s="155" t="str">
        <f t="shared" si="1697"/>
        <v xml:space="preserve"> </v>
      </c>
      <c r="CO697" s="287"/>
      <c r="CP697" s="155"/>
      <c r="CQ697" s="286"/>
      <c r="CR697" s="156"/>
      <c r="CS697" s="155" t="str">
        <f t="shared" si="1697"/>
        <v xml:space="preserve"> </v>
      </c>
      <c r="CT697" s="287"/>
      <c r="CU697" s="155"/>
      <c r="CV697" s="286"/>
      <c r="CW697" s="156"/>
      <c r="CX697" s="155" t="str">
        <f t="shared" si="1697"/>
        <v xml:space="preserve"> </v>
      </c>
      <c r="CY697" s="287"/>
      <c r="CZ697" s="155"/>
      <c r="DA697" s="286"/>
      <c r="DB697" s="156"/>
      <c r="DC697" s="155" t="str">
        <f t="shared" si="1697"/>
        <v xml:space="preserve"> </v>
      </c>
      <c r="DD697" s="287"/>
      <c r="DE697" s="155"/>
      <c r="DF697" s="286"/>
      <c r="DG697" s="156"/>
      <c r="DH697" s="155" t="str">
        <f t="shared" si="1697"/>
        <v xml:space="preserve"> </v>
      </c>
      <c r="DI697" s="287"/>
      <c r="DJ697" s="155"/>
      <c r="DK697" s="286"/>
      <c r="DL697" s="156"/>
      <c r="DM697" s="155" t="str">
        <f t="shared" si="1704"/>
        <v xml:space="preserve"> </v>
      </c>
      <c r="DN697" s="287"/>
      <c r="DO697" s="155"/>
      <c r="DP697" s="286"/>
      <c r="DQ697" s="156"/>
      <c r="DR697" s="155" t="str">
        <f t="shared" si="1704"/>
        <v xml:space="preserve"> </v>
      </c>
      <c r="DS697" s="287"/>
      <c r="DT697" s="155"/>
      <c r="DU697" s="286"/>
      <c r="DV697" s="156"/>
      <c r="DW697" s="155" t="str">
        <f t="shared" si="1704"/>
        <v xml:space="preserve"> </v>
      </c>
      <c r="DX697" s="287"/>
      <c r="DY697" s="155"/>
      <c r="DZ697" s="286"/>
      <c r="EA697" s="156"/>
      <c r="EB697" s="155" t="str">
        <f t="shared" si="1704"/>
        <v xml:space="preserve"> </v>
      </c>
      <c r="EC697" s="287"/>
      <c r="ED697" s="155"/>
      <c r="EE697" s="286"/>
      <c r="EF697" s="156"/>
      <c r="EG697" s="155" t="str">
        <f t="shared" si="1704"/>
        <v xml:space="preserve"> </v>
      </c>
      <c r="EH697" s="287"/>
      <c r="EI697" s="155"/>
      <c r="EJ697" s="286"/>
      <c r="EK697" s="156"/>
      <c r="EL697" s="155" t="str">
        <f t="shared" si="1704"/>
        <v xml:space="preserve"> </v>
      </c>
      <c r="EM697" s="287"/>
      <c r="EN697" s="155"/>
      <c r="EO697" s="286"/>
      <c r="EP697" s="156"/>
      <c r="EQ697" s="155" t="str">
        <f t="shared" si="1704"/>
        <v xml:space="preserve"> </v>
      </c>
      <c r="ER697" s="287"/>
      <c r="ES697" s="155"/>
      <c r="ET697" s="286"/>
      <c r="EU697" s="156"/>
      <c r="EV697" s="155" t="str">
        <f t="shared" si="1704"/>
        <v xml:space="preserve"> </v>
      </c>
      <c r="EW697" s="287"/>
      <c r="EX697" s="155"/>
      <c r="EY697" s="286"/>
      <c r="EZ697" s="156"/>
      <c r="FA697" s="155" t="str">
        <f t="shared" si="1704"/>
        <v xml:space="preserve"> </v>
      </c>
      <c r="FB697" s="287"/>
      <c r="FC697" s="155"/>
      <c r="FD697" s="286"/>
    </row>
    <row r="698" spans="1:160" ht="15" customHeight="1">
      <c r="A698" s="361">
        <f>IF($A696+1=8,1, $A696+1)</f>
        <v>5</v>
      </c>
      <c r="B698" s="401"/>
      <c r="C698" s="385">
        <f>C696+1</f>
        <v>43434</v>
      </c>
      <c r="D698" s="275" t="s">
        <v>78</v>
      </c>
      <c r="E698" s="11" t="str">
        <f t="shared" si="1645"/>
        <v>AM</v>
      </c>
      <c r="F698" s="156"/>
      <c r="G698" s="155" t="str">
        <f t="shared" si="1713"/>
        <v xml:space="preserve"> </v>
      </c>
      <c r="H698" s="287"/>
      <c r="I698" s="155"/>
      <c r="J698" s="286"/>
      <c r="K698" s="156"/>
      <c r="L698" s="155" t="str">
        <f t="shared" si="1683"/>
        <v xml:space="preserve"> </v>
      </c>
      <c r="M698" s="287"/>
      <c r="N698" s="155"/>
      <c r="O698" s="286"/>
      <c r="P698" s="156"/>
      <c r="Q698" s="155" t="str">
        <f t="shared" si="1683"/>
        <v xml:space="preserve"> </v>
      </c>
      <c r="R698" s="287"/>
      <c r="S698" s="155"/>
      <c r="T698" s="286"/>
      <c r="U698" s="156"/>
      <c r="V698" s="155" t="str">
        <f t="shared" si="1683"/>
        <v xml:space="preserve"> </v>
      </c>
      <c r="W698" s="287"/>
      <c r="X698" s="155"/>
      <c r="Y698" s="286"/>
      <c r="Z698" s="156"/>
      <c r="AA698" s="155" t="str">
        <f t="shared" si="1683"/>
        <v xml:space="preserve"> </v>
      </c>
      <c r="AB698" s="287"/>
      <c r="AC698" s="155"/>
      <c r="AD698" s="286"/>
      <c r="AE698" s="156"/>
      <c r="AF698" s="155" t="str">
        <f t="shared" si="1683"/>
        <v xml:space="preserve"> </v>
      </c>
      <c r="AG698" s="287"/>
      <c r="AH698" s="155"/>
      <c r="AI698" s="286"/>
      <c r="AJ698" s="156"/>
      <c r="AK698" s="155" t="str">
        <f t="shared" si="1683"/>
        <v xml:space="preserve"> </v>
      </c>
      <c r="AL698" s="287"/>
      <c r="AM698" s="155"/>
      <c r="AN698" s="286"/>
      <c r="AO698" s="156"/>
      <c r="AP698" s="155" t="str">
        <f t="shared" si="1683"/>
        <v xml:space="preserve"> </v>
      </c>
      <c r="AQ698" s="287"/>
      <c r="AR698" s="155"/>
      <c r="AS698" s="286"/>
      <c r="AT698" s="156"/>
      <c r="AU698" s="155" t="str">
        <f t="shared" si="1690"/>
        <v xml:space="preserve"> </v>
      </c>
      <c r="AV698" s="287"/>
      <c r="AW698" s="155"/>
      <c r="AX698" s="286"/>
      <c r="AY698" s="156"/>
      <c r="AZ698" s="155" t="str">
        <f t="shared" si="1690"/>
        <v xml:space="preserve"> </v>
      </c>
      <c r="BA698" s="287"/>
      <c r="BB698" s="155"/>
      <c r="BC698" s="286"/>
      <c r="BD698" s="156"/>
      <c r="BE698" s="155" t="str">
        <f t="shared" si="1690"/>
        <v xml:space="preserve"> </v>
      </c>
      <c r="BF698" s="287"/>
      <c r="BG698" s="155"/>
      <c r="BH698" s="286"/>
      <c r="BI698" s="156"/>
      <c r="BJ698" s="155" t="str">
        <f t="shared" si="1690"/>
        <v xml:space="preserve"> </v>
      </c>
      <c r="BK698" s="287"/>
      <c r="BL698" s="155"/>
      <c r="BM698" s="286"/>
      <c r="BN698" s="156"/>
      <c r="BO698" s="155" t="str">
        <f t="shared" si="1690"/>
        <v xml:space="preserve"> </v>
      </c>
      <c r="BP698" s="287"/>
      <c r="BQ698" s="155"/>
      <c r="BR698" s="286"/>
      <c r="BS698" s="156"/>
      <c r="BT698" s="155" t="str">
        <f t="shared" si="1690"/>
        <v xml:space="preserve"> </v>
      </c>
      <c r="BU698" s="287"/>
      <c r="BV698" s="155"/>
      <c r="BW698" s="286"/>
      <c r="BX698" s="156"/>
      <c r="BY698" s="155" t="str">
        <f t="shared" si="1690"/>
        <v xml:space="preserve"> </v>
      </c>
      <c r="BZ698" s="287"/>
      <c r="CA698" s="155"/>
      <c r="CB698" s="286"/>
      <c r="CC698" s="156"/>
      <c r="CD698" s="155" t="str">
        <f t="shared" si="1697"/>
        <v xml:space="preserve"> </v>
      </c>
      <c r="CE698" s="287"/>
      <c r="CF698" s="155"/>
      <c r="CG698" s="286"/>
      <c r="CH698" s="156"/>
      <c r="CI698" s="155" t="str">
        <f t="shared" si="1697"/>
        <v xml:space="preserve"> </v>
      </c>
      <c r="CJ698" s="287"/>
      <c r="CK698" s="155"/>
      <c r="CL698" s="286"/>
      <c r="CM698" s="156"/>
      <c r="CN698" s="155" t="str">
        <f t="shared" si="1697"/>
        <v xml:space="preserve"> </v>
      </c>
      <c r="CO698" s="287"/>
      <c r="CP698" s="155"/>
      <c r="CQ698" s="286"/>
      <c r="CR698" s="156"/>
      <c r="CS698" s="155" t="str">
        <f t="shared" si="1697"/>
        <v xml:space="preserve"> </v>
      </c>
      <c r="CT698" s="287"/>
      <c r="CU698" s="155"/>
      <c r="CV698" s="286"/>
      <c r="CW698" s="156"/>
      <c r="CX698" s="155" t="str">
        <f t="shared" si="1697"/>
        <v xml:space="preserve"> </v>
      </c>
      <c r="CY698" s="287"/>
      <c r="CZ698" s="155"/>
      <c r="DA698" s="286"/>
      <c r="DB698" s="156"/>
      <c r="DC698" s="155" t="str">
        <f t="shared" si="1697"/>
        <v xml:space="preserve"> </v>
      </c>
      <c r="DD698" s="287"/>
      <c r="DE698" s="155"/>
      <c r="DF698" s="286"/>
      <c r="DG698" s="156"/>
      <c r="DH698" s="155" t="str">
        <f t="shared" si="1697"/>
        <v xml:space="preserve"> </v>
      </c>
      <c r="DI698" s="287"/>
      <c r="DJ698" s="155"/>
      <c r="DK698" s="286"/>
      <c r="DL698" s="156"/>
      <c r="DM698" s="155" t="str">
        <f t="shared" si="1704"/>
        <v xml:space="preserve"> </v>
      </c>
      <c r="DN698" s="287"/>
      <c r="DO698" s="155"/>
      <c r="DP698" s="286"/>
      <c r="DQ698" s="156"/>
      <c r="DR698" s="155" t="str">
        <f t="shared" si="1704"/>
        <v xml:space="preserve"> </v>
      </c>
      <c r="DS698" s="287"/>
      <c r="DT698" s="155"/>
      <c r="DU698" s="286"/>
      <c r="DV698" s="156"/>
      <c r="DW698" s="155" t="str">
        <f t="shared" si="1704"/>
        <v xml:space="preserve"> </v>
      </c>
      <c r="DX698" s="287"/>
      <c r="DY698" s="155"/>
      <c r="DZ698" s="286"/>
      <c r="EA698" s="156"/>
      <c r="EB698" s="155" t="str">
        <f t="shared" si="1704"/>
        <v xml:space="preserve"> </v>
      </c>
      <c r="EC698" s="287"/>
      <c r="ED698" s="155"/>
      <c r="EE698" s="286"/>
      <c r="EF698" s="156"/>
      <c r="EG698" s="155" t="str">
        <f t="shared" si="1704"/>
        <v xml:space="preserve"> </v>
      </c>
      <c r="EH698" s="287"/>
      <c r="EI698" s="155"/>
      <c r="EJ698" s="286"/>
      <c r="EK698" s="156"/>
      <c r="EL698" s="155" t="str">
        <f t="shared" si="1704"/>
        <v xml:space="preserve"> </v>
      </c>
      <c r="EM698" s="287"/>
      <c r="EN698" s="155"/>
      <c r="EO698" s="286"/>
      <c r="EP698" s="156"/>
      <c r="EQ698" s="155" t="str">
        <f t="shared" si="1704"/>
        <v xml:space="preserve"> </v>
      </c>
      <c r="ER698" s="287"/>
      <c r="ES698" s="155"/>
      <c r="ET698" s="286"/>
      <c r="EU698" s="156"/>
      <c r="EV698" s="155" t="str">
        <f t="shared" si="1704"/>
        <v xml:space="preserve"> </v>
      </c>
      <c r="EW698" s="287"/>
      <c r="EX698" s="155"/>
      <c r="EY698" s="286"/>
      <c r="EZ698" s="156"/>
      <c r="FA698" s="155" t="str">
        <f t="shared" si="1704"/>
        <v xml:space="preserve"> </v>
      </c>
      <c r="FB698" s="287"/>
      <c r="FC698" s="155"/>
      <c r="FD698" s="286"/>
    </row>
    <row r="699" spans="1:160" ht="15" customHeight="1">
      <c r="A699" s="361"/>
      <c r="B699" s="401"/>
      <c r="C699" s="385"/>
      <c r="D699" s="277"/>
      <c r="E699" s="11" t="str">
        <f t="shared" si="1645"/>
        <v>PM</v>
      </c>
      <c r="F699" s="156"/>
      <c r="G699" s="155" t="str">
        <f t="shared" si="1713"/>
        <v xml:space="preserve"> </v>
      </c>
      <c r="H699" s="287"/>
      <c r="I699" s="155"/>
      <c r="J699" s="286"/>
      <c r="K699" s="156"/>
      <c r="L699" s="155" t="str">
        <f t="shared" si="1683"/>
        <v xml:space="preserve"> </v>
      </c>
      <c r="M699" s="287"/>
      <c r="N699" s="155"/>
      <c r="O699" s="286"/>
      <c r="P699" s="156"/>
      <c r="Q699" s="155" t="str">
        <f t="shared" si="1683"/>
        <v xml:space="preserve"> </v>
      </c>
      <c r="R699" s="287"/>
      <c r="S699" s="155"/>
      <c r="T699" s="286"/>
      <c r="U699" s="156"/>
      <c r="V699" s="155" t="str">
        <f t="shared" si="1683"/>
        <v xml:space="preserve"> </v>
      </c>
      <c r="W699" s="287"/>
      <c r="X699" s="155"/>
      <c r="Y699" s="286"/>
      <c r="Z699" s="156"/>
      <c r="AA699" s="155" t="str">
        <f t="shared" si="1683"/>
        <v xml:space="preserve"> </v>
      </c>
      <c r="AB699" s="287"/>
      <c r="AC699" s="155"/>
      <c r="AD699" s="286"/>
      <c r="AE699" s="156"/>
      <c r="AF699" s="155" t="str">
        <f t="shared" si="1683"/>
        <v xml:space="preserve"> </v>
      </c>
      <c r="AG699" s="287"/>
      <c r="AH699" s="155"/>
      <c r="AI699" s="286"/>
      <c r="AJ699" s="156"/>
      <c r="AK699" s="155" t="str">
        <f t="shared" si="1683"/>
        <v xml:space="preserve"> </v>
      </c>
      <c r="AL699" s="287"/>
      <c r="AM699" s="155"/>
      <c r="AN699" s="286"/>
      <c r="AO699" s="156"/>
      <c r="AP699" s="155" t="str">
        <f t="shared" si="1683"/>
        <v xml:space="preserve"> </v>
      </c>
      <c r="AQ699" s="287"/>
      <c r="AR699" s="155"/>
      <c r="AS699" s="286"/>
      <c r="AT699" s="156"/>
      <c r="AU699" s="155" t="str">
        <f t="shared" si="1690"/>
        <v xml:space="preserve"> </v>
      </c>
      <c r="AV699" s="287"/>
      <c r="AW699" s="155"/>
      <c r="AX699" s="286"/>
      <c r="AY699" s="156"/>
      <c r="AZ699" s="155" t="str">
        <f t="shared" si="1690"/>
        <v xml:space="preserve"> </v>
      </c>
      <c r="BA699" s="287"/>
      <c r="BB699" s="155"/>
      <c r="BC699" s="286"/>
      <c r="BD699" s="156"/>
      <c r="BE699" s="155" t="str">
        <f t="shared" si="1690"/>
        <v xml:space="preserve"> </v>
      </c>
      <c r="BF699" s="287"/>
      <c r="BG699" s="155"/>
      <c r="BH699" s="286"/>
      <c r="BI699" s="156"/>
      <c r="BJ699" s="155" t="str">
        <f t="shared" si="1690"/>
        <v xml:space="preserve"> </v>
      </c>
      <c r="BK699" s="287"/>
      <c r="BL699" s="155"/>
      <c r="BM699" s="286"/>
      <c r="BN699" s="156"/>
      <c r="BO699" s="155" t="str">
        <f t="shared" si="1690"/>
        <v xml:space="preserve"> </v>
      </c>
      <c r="BP699" s="287"/>
      <c r="BQ699" s="155"/>
      <c r="BR699" s="286"/>
      <c r="BS699" s="156"/>
      <c r="BT699" s="155" t="str">
        <f t="shared" si="1690"/>
        <v xml:space="preserve"> </v>
      </c>
      <c r="BU699" s="287"/>
      <c r="BV699" s="155"/>
      <c r="BW699" s="286"/>
      <c r="BX699" s="156"/>
      <c r="BY699" s="155" t="str">
        <f t="shared" si="1690"/>
        <v xml:space="preserve"> </v>
      </c>
      <c r="BZ699" s="287"/>
      <c r="CA699" s="155"/>
      <c r="CB699" s="286"/>
      <c r="CC699" s="156"/>
      <c r="CD699" s="155" t="str">
        <f t="shared" si="1697"/>
        <v xml:space="preserve"> </v>
      </c>
      <c r="CE699" s="287"/>
      <c r="CF699" s="155"/>
      <c r="CG699" s="286"/>
      <c r="CH699" s="156"/>
      <c r="CI699" s="155" t="str">
        <f t="shared" si="1697"/>
        <v xml:space="preserve"> </v>
      </c>
      <c r="CJ699" s="287"/>
      <c r="CK699" s="155"/>
      <c r="CL699" s="286"/>
      <c r="CM699" s="156"/>
      <c r="CN699" s="155" t="str">
        <f t="shared" si="1697"/>
        <v xml:space="preserve"> </v>
      </c>
      <c r="CO699" s="287"/>
      <c r="CP699" s="155"/>
      <c r="CQ699" s="286"/>
      <c r="CR699" s="156"/>
      <c r="CS699" s="155" t="str">
        <f t="shared" si="1697"/>
        <v xml:space="preserve"> </v>
      </c>
      <c r="CT699" s="287"/>
      <c r="CU699" s="155"/>
      <c r="CV699" s="286"/>
      <c r="CW699" s="156"/>
      <c r="CX699" s="155" t="str">
        <f t="shared" si="1697"/>
        <v xml:space="preserve"> </v>
      </c>
      <c r="CY699" s="287"/>
      <c r="CZ699" s="155"/>
      <c r="DA699" s="286"/>
      <c r="DB699" s="156"/>
      <c r="DC699" s="155" t="str">
        <f t="shared" si="1697"/>
        <v xml:space="preserve"> </v>
      </c>
      <c r="DD699" s="287"/>
      <c r="DE699" s="155"/>
      <c r="DF699" s="286"/>
      <c r="DG699" s="156"/>
      <c r="DH699" s="155" t="str">
        <f t="shared" si="1697"/>
        <v xml:space="preserve"> </v>
      </c>
      <c r="DI699" s="287"/>
      <c r="DJ699" s="155"/>
      <c r="DK699" s="286"/>
      <c r="DL699" s="156"/>
      <c r="DM699" s="155" t="str">
        <f t="shared" si="1704"/>
        <v xml:space="preserve"> </v>
      </c>
      <c r="DN699" s="287"/>
      <c r="DO699" s="155"/>
      <c r="DP699" s="286"/>
      <c r="DQ699" s="156"/>
      <c r="DR699" s="155" t="str">
        <f t="shared" si="1704"/>
        <v xml:space="preserve"> </v>
      </c>
      <c r="DS699" s="287"/>
      <c r="DT699" s="155"/>
      <c r="DU699" s="286"/>
      <c r="DV699" s="156"/>
      <c r="DW699" s="155" t="str">
        <f t="shared" si="1704"/>
        <v xml:space="preserve"> </v>
      </c>
      <c r="DX699" s="287"/>
      <c r="DY699" s="155"/>
      <c r="DZ699" s="286"/>
      <c r="EA699" s="156"/>
      <c r="EB699" s="155" t="str">
        <f t="shared" si="1704"/>
        <v xml:space="preserve"> </v>
      </c>
      <c r="EC699" s="287"/>
      <c r="ED699" s="155"/>
      <c r="EE699" s="286"/>
      <c r="EF699" s="156"/>
      <c r="EG699" s="155" t="str">
        <f t="shared" si="1704"/>
        <v xml:space="preserve"> </v>
      </c>
      <c r="EH699" s="287"/>
      <c r="EI699" s="155"/>
      <c r="EJ699" s="286"/>
      <c r="EK699" s="156"/>
      <c r="EL699" s="155" t="str">
        <f t="shared" si="1704"/>
        <v xml:space="preserve"> </v>
      </c>
      <c r="EM699" s="287"/>
      <c r="EN699" s="155"/>
      <c r="EO699" s="286"/>
      <c r="EP699" s="156"/>
      <c r="EQ699" s="155" t="str">
        <f t="shared" si="1704"/>
        <v xml:space="preserve"> </v>
      </c>
      <c r="ER699" s="287"/>
      <c r="ES699" s="155"/>
      <c r="ET699" s="286"/>
      <c r="EU699" s="156"/>
      <c r="EV699" s="155" t="str">
        <f t="shared" si="1704"/>
        <v xml:space="preserve"> </v>
      </c>
      <c r="EW699" s="287"/>
      <c r="EX699" s="155"/>
      <c r="EY699" s="286"/>
      <c r="EZ699" s="156"/>
      <c r="FA699" s="155" t="str">
        <f t="shared" si="1704"/>
        <v xml:space="preserve"> </v>
      </c>
      <c r="FB699" s="287"/>
      <c r="FC699" s="155"/>
      <c r="FD699" s="286"/>
    </row>
    <row r="700" spans="1:160" ht="15" customHeight="1">
      <c r="A700" s="360">
        <f>IF($A698+1=8,1, $A698+1)</f>
        <v>6</v>
      </c>
      <c r="B700" s="401"/>
      <c r="C700" s="386">
        <f>C698+1</f>
        <v>43435</v>
      </c>
      <c r="D700" s="278" t="s">
        <v>79</v>
      </c>
      <c r="E700" s="221" t="str">
        <f t="shared" si="1645"/>
        <v>AM</v>
      </c>
      <c r="F700" s="222"/>
      <c r="G700" s="217" t="str">
        <f t="shared" si="1713"/>
        <v xml:space="preserve"> </v>
      </c>
      <c r="H700" s="288"/>
      <c r="I700" s="217"/>
      <c r="J700" s="285"/>
      <c r="K700" s="222"/>
      <c r="L700" s="217" t="str">
        <f t="shared" si="1683"/>
        <v xml:space="preserve"> </v>
      </c>
      <c r="M700" s="288"/>
      <c r="N700" s="217"/>
      <c r="O700" s="285"/>
      <c r="P700" s="222"/>
      <c r="Q700" s="217" t="str">
        <f t="shared" si="1683"/>
        <v xml:space="preserve"> </v>
      </c>
      <c r="R700" s="288"/>
      <c r="S700" s="217"/>
      <c r="T700" s="285"/>
      <c r="U700" s="222"/>
      <c r="V700" s="217" t="str">
        <f t="shared" si="1683"/>
        <v xml:space="preserve"> </v>
      </c>
      <c r="W700" s="288"/>
      <c r="X700" s="217"/>
      <c r="Y700" s="285"/>
      <c r="Z700" s="222"/>
      <c r="AA700" s="217" t="str">
        <f t="shared" si="1683"/>
        <v xml:space="preserve"> </v>
      </c>
      <c r="AB700" s="288"/>
      <c r="AC700" s="217"/>
      <c r="AD700" s="285"/>
      <c r="AE700" s="222"/>
      <c r="AF700" s="217" t="str">
        <f t="shared" si="1683"/>
        <v xml:space="preserve"> </v>
      </c>
      <c r="AG700" s="288"/>
      <c r="AH700" s="217"/>
      <c r="AI700" s="285"/>
      <c r="AJ700" s="222"/>
      <c r="AK700" s="217" t="str">
        <f t="shared" si="1683"/>
        <v xml:space="preserve"> </v>
      </c>
      <c r="AL700" s="288"/>
      <c r="AM700" s="217"/>
      <c r="AN700" s="285"/>
      <c r="AO700" s="222"/>
      <c r="AP700" s="217" t="str">
        <f t="shared" si="1683"/>
        <v xml:space="preserve"> </v>
      </c>
      <c r="AQ700" s="288"/>
      <c r="AR700" s="217"/>
      <c r="AS700" s="285"/>
      <c r="AT700" s="222"/>
      <c r="AU700" s="217" t="str">
        <f t="shared" si="1690"/>
        <v xml:space="preserve"> </v>
      </c>
      <c r="AV700" s="288"/>
      <c r="AW700" s="217"/>
      <c r="AX700" s="285"/>
      <c r="AY700" s="222"/>
      <c r="AZ700" s="217" t="str">
        <f t="shared" si="1690"/>
        <v xml:space="preserve"> </v>
      </c>
      <c r="BA700" s="288"/>
      <c r="BB700" s="217"/>
      <c r="BC700" s="285"/>
      <c r="BD700" s="222"/>
      <c r="BE700" s="217" t="str">
        <f t="shared" si="1690"/>
        <v xml:space="preserve"> </v>
      </c>
      <c r="BF700" s="288"/>
      <c r="BG700" s="217"/>
      <c r="BH700" s="285"/>
      <c r="BI700" s="222"/>
      <c r="BJ700" s="217" t="str">
        <f t="shared" si="1690"/>
        <v xml:space="preserve"> </v>
      </c>
      <c r="BK700" s="288"/>
      <c r="BL700" s="217"/>
      <c r="BM700" s="285"/>
      <c r="BN700" s="222"/>
      <c r="BO700" s="217" t="str">
        <f t="shared" si="1690"/>
        <v xml:space="preserve"> </v>
      </c>
      <c r="BP700" s="288"/>
      <c r="BQ700" s="217"/>
      <c r="BR700" s="285"/>
      <c r="BS700" s="222"/>
      <c r="BT700" s="217" t="str">
        <f t="shared" si="1690"/>
        <v xml:space="preserve"> </v>
      </c>
      <c r="BU700" s="288"/>
      <c r="BV700" s="217"/>
      <c r="BW700" s="285"/>
      <c r="BX700" s="222"/>
      <c r="BY700" s="217" t="str">
        <f t="shared" si="1690"/>
        <v xml:space="preserve"> </v>
      </c>
      <c r="BZ700" s="288"/>
      <c r="CA700" s="217"/>
      <c r="CB700" s="285"/>
      <c r="CC700" s="222"/>
      <c r="CD700" s="217" t="str">
        <f t="shared" si="1697"/>
        <v xml:space="preserve"> </v>
      </c>
      <c r="CE700" s="288"/>
      <c r="CF700" s="217"/>
      <c r="CG700" s="285"/>
      <c r="CH700" s="222"/>
      <c r="CI700" s="217" t="str">
        <f t="shared" si="1697"/>
        <v xml:space="preserve"> </v>
      </c>
      <c r="CJ700" s="288"/>
      <c r="CK700" s="217"/>
      <c r="CL700" s="285"/>
      <c r="CM700" s="222"/>
      <c r="CN700" s="217" t="str">
        <f t="shared" si="1697"/>
        <v xml:space="preserve"> </v>
      </c>
      <c r="CO700" s="288"/>
      <c r="CP700" s="217"/>
      <c r="CQ700" s="285"/>
      <c r="CR700" s="222"/>
      <c r="CS700" s="217" t="str">
        <f t="shared" si="1697"/>
        <v xml:space="preserve"> </v>
      </c>
      <c r="CT700" s="288"/>
      <c r="CU700" s="217"/>
      <c r="CV700" s="285"/>
      <c r="CW700" s="222"/>
      <c r="CX700" s="217" t="str">
        <f t="shared" si="1697"/>
        <v xml:space="preserve"> </v>
      </c>
      <c r="CY700" s="288"/>
      <c r="CZ700" s="217"/>
      <c r="DA700" s="285"/>
      <c r="DB700" s="222"/>
      <c r="DC700" s="217" t="str">
        <f t="shared" si="1697"/>
        <v xml:space="preserve"> </v>
      </c>
      <c r="DD700" s="288"/>
      <c r="DE700" s="217"/>
      <c r="DF700" s="285"/>
      <c r="DG700" s="222"/>
      <c r="DH700" s="217" t="str">
        <f t="shared" si="1697"/>
        <v xml:space="preserve"> </v>
      </c>
      <c r="DI700" s="288"/>
      <c r="DJ700" s="217"/>
      <c r="DK700" s="285"/>
      <c r="DL700" s="222"/>
      <c r="DM700" s="217" t="str">
        <f t="shared" si="1704"/>
        <v xml:space="preserve"> </v>
      </c>
      <c r="DN700" s="288"/>
      <c r="DO700" s="217"/>
      <c r="DP700" s="285"/>
      <c r="DQ700" s="222"/>
      <c r="DR700" s="217" t="str">
        <f t="shared" si="1704"/>
        <v xml:space="preserve"> </v>
      </c>
      <c r="DS700" s="288"/>
      <c r="DT700" s="217"/>
      <c r="DU700" s="285"/>
      <c r="DV700" s="222"/>
      <c r="DW700" s="217" t="str">
        <f t="shared" si="1704"/>
        <v xml:space="preserve"> </v>
      </c>
      <c r="DX700" s="288"/>
      <c r="DY700" s="217"/>
      <c r="DZ700" s="285"/>
      <c r="EA700" s="222"/>
      <c r="EB700" s="217" t="str">
        <f t="shared" si="1704"/>
        <v xml:space="preserve"> </v>
      </c>
      <c r="EC700" s="288"/>
      <c r="ED700" s="217"/>
      <c r="EE700" s="285"/>
      <c r="EF700" s="222"/>
      <c r="EG700" s="217" t="str">
        <f t="shared" si="1704"/>
        <v xml:space="preserve"> </v>
      </c>
      <c r="EH700" s="288"/>
      <c r="EI700" s="217"/>
      <c r="EJ700" s="285"/>
      <c r="EK700" s="222"/>
      <c r="EL700" s="217" t="str">
        <f t="shared" si="1704"/>
        <v xml:space="preserve"> </v>
      </c>
      <c r="EM700" s="288"/>
      <c r="EN700" s="217"/>
      <c r="EO700" s="285"/>
      <c r="EP700" s="222"/>
      <c r="EQ700" s="217" t="str">
        <f t="shared" si="1704"/>
        <v xml:space="preserve"> </v>
      </c>
      <c r="ER700" s="288"/>
      <c r="ES700" s="217"/>
      <c r="ET700" s="285"/>
      <c r="EU700" s="222"/>
      <c r="EV700" s="217" t="str">
        <f t="shared" si="1704"/>
        <v xml:space="preserve"> </v>
      </c>
      <c r="EW700" s="288"/>
      <c r="EX700" s="217"/>
      <c r="EY700" s="285"/>
      <c r="EZ700" s="222"/>
      <c r="FA700" s="217" t="str">
        <f t="shared" si="1704"/>
        <v xml:space="preserve"> </v>
      </c>
      <c r="FB700" s="288"/>
      <c r="FC700" s="217"/>
      <c r="FD700" s="285"/>
    </row>
    <row r="701" spans="1:160" ht="15" customHeight="1">
      <c r="A701" s="360"/>
      <c r="B701" s="401"/>
      <c r="C701" s="386"/>
      <c r="D701" s="279"/>
      <c r="E701" s="221" t="str">
        <f t="shared" si="1645"/>
        <v>PM</v>
      </c>
      <c r="F701" s="222"/>
      <c r="G701" s="217" t="str">
        <f t="shared" si="1713"/>
        <v xml:space="preserve"> </v>
      </c>
      <c r="H701" s="288"/>
      <c r="I701" s="217"/>
      <c r="J701" s="285"/>
      <c r="K701" s="222"/>
      <c r="L701" s="217" t="str">
        <f t="shared" si="1683"/>
        <v xml:space="preserve"> </v>
      </c>
      <c r="M701" s="288"/>
      <c r="N701" s="217"/>
      <c r="O701" s="285"/>
      <c r="P701" s="222"/>
      <c r="Q701" s="217" t="str">
        <f t="shared" si="1683"/>
        <v xml:space="preserve"> </v>
      </c>
      <c r="R701" s="288"/>
      <c r="S701" s="217"/>
      <c r="T701" s="285"/>
      <c r="U701" s="222"/>
      <c r="V701" s="217" t="str">
        <f t="shared" si="1683"/>
        <v xml:space="preserve"> </v>
      </c>
      <c r="W701" s="288"/>
      <c r="X701" s="217"/>
      <c r="Y701" s="285"/>
      <c r="Z701" s="222"/>
      <c r="AA701" s="217" t="str">
        <f t="shared" si="1683"/>
        <v xml:space="preserve"> </v>
      </c>
      <c r="AB701" s="288"/>
      <c r="AC701" s="217"/>
      <c r="AD701" s="285"/>
      <c r="AE701" s="222"/>
      <c r="AF701" s="217" t="str">
        <f t="shared" si="1683"/>
        <v xml:space="preserve"> </v>
      </c>
      <c r="AG701" s="288"/>
      <c r="AH701" s="217"/>
      <c r="AI701" s="285"/>
      <c r="AJ701" s="222"/>
      <c r="AK701" s="217" t="str">
        <f t="shared" si="1683"/>
        <v xml:space="preserve"> </v>
      </c>
      <c r="AL701" s="288"/>
      <c r="AM701" s="217"/>
      <c r="AN701" s="285"/>
      <c r="AO701" s="222"/>
      <c r="AP701" s="217" t="str">
        <f t="shared" si="1683"/>
        <v xml:space="preserve"> </v>
      </c>
      <c r="AQ701" s="288"/>
      <c r="AR701" s="217"/>
      <c r="AS701" s="285"/>
      <c r="AT701" s="222"/>
      <c r="AU701" s="217" t="str">
        <f t="shared" si="1690"/>
        <v xml:space="preserve"> </v>
      </c>
      <c r="AV701" s="288"/>
      <c r="AW701" s="217"/>
      <c r="AX701" s="285"/>
      <c r="AY701" s="222"/>
      <c r="AZ701" s="217" t="str">
        <f t="shared" si="1690"/>
        <v xml:space="preserve"> </v>
      </c>
      <c r="BA701" s="288"/>
      <c r="BB701" s="217"/>
      <c r="BC701" s="285"/>
      <c r="BD701" s="222"/>
      <c r="BE701" s="217" t="str">
        <f t="shared" si="1690"/>
        <v xml:space="preserve"> </v>
      </c>
      <c r="BF701" s="288"/>
      <c r="BG701" s="217"/>
      <c r="BH701" s="285"/>
      <c r="BI701" s="222"/>
      <c r="BJ701" s="217" t="str">
        <f t="shared" si="1690"/>
        <v xml:space="preserve"> </v>
      </c>
      <c r="BK701" s="288"/>
      <c r="BL701" s="217"/>
      <c r="BM701" s="285"/>
      <c r="BN701" s="222"/>
      <c r="BO701" s="217" t="str">
        <f t="shared" si="1690"/>
        <v xml:space="preserve"> </v>
      </c>
      <c r="BP701" s="288"/>
      <c r="BQ701" s="217"/>
      <c r="BR701" s="285"/>
      <c r="BS701" s="222"/>
      <c r="BT701" s="217" t="str">
        <f t="shared" si="1690"/>
        <v xml:space="preserve"> </v>
      </c>
      <c r="BU701" s="288"/>
      <c r="BV701" s="217"/>
      <c r="BW701" s="285"/>
      <c r="BX701" s="222"/>
      <c r="BY701" s="217" t="str">
        <f t="shared" si="1690"/>
        <v xml:space="preserve"> </v>
      </c>
      <c r="BZ701" s="288"/>
      <c r="CA701" s="217"/>
      <c r="CB701" s="285"/>
      <c r="CC701" s="222"/>
      <c r="CD701" s="217" t="str">
        <f t="shared" si="1697"/>
        <v xml:space="preserve"> </v>
      </c>
      <c r="CE701" s="288"/>
      <c r="CF701" s="217"/>
      <c r="CG701" s="285"/>
      <c r="CH701" s="222"/>
      <c r="CI701" s="217" t="str">
        <f t="shared" si="1697"/>
        <v xml:space="preserve"> </v>
      </c>
      <c r="CJ701" s="288"/>
      <c r="CK701" s="217"/>
      <c r="CL701" s="285"/>
      <c r="CM701" s="222"/>
      <c r="CN701" s="217" t="str">
        <f t="shared" si="1697"/>
        <v xml:space="preserve"> </v>
      </c>
      <c r="CO701" s="288"/>
      <c r="CP701" s="217"/>
      <c r="CQ701" s="285"/>
      <c r="CR701" s="222"/>
      <c r="CS701" s="217" t="str">
        <f t="shared" si="1697"/>
        <v xml:space="preserve"> </v>
      </c>
      <c r="CT701" s="288"/>
      <c r="CU701" s="217"/>
      <c r="CV701" s="285"/>
      <c r="CW701" s="222"/>
      <c r="CX701" s="217" t="str">
        <f t="shared" si="1697"/>
        <v xml:space="preserve"> </v>
      </c>
      <c r="CY701" s="288"/>
      <c r="CZ701" s="217"/>
      <c r="DA701" s="285"/>
      <c r="DB701" s="222"/>
      <c r="DC701" s="217" t="str">
        <f t="shared" si="1697"/>
        <v xml:space="preserve"> </v>
      </c>
      <c r="DD701" s="288"/>
      <c r="DE701" s="217"/>
      <c r="DF701" s="285"/>
      <c r="DG701" s="222"/>
      <c r="DH701" s="217" t="str">
        <f t="shared" si="1697"/>
        <v xml:space="preserve"> </v>
      </c>
      <c r="DI701" s="288"/>
      <c r="DJ701" s="217"/>
      <c r="DK701" s="285"/>
      <c r="DL701" s="222"/>
      <c r="DM701" s="217" t="str">
        <f t="shared" si="1704"/>
        <v xml:space="preserve"> </v>
      </c>
      <c r="DN701" s="288"/>
      <c r="DO701" s="217"/>
      <c r="DP701" s="285"/>
      <c r="DQ701" s="222"/>
      <c r="DR701" s="217" t="str">
        <f t="shared" si="1704"/>
        <v xml:space="preserve"> </v>
      </c>
      <c r="DS701" s="288"/>
      <c r="DT701" s="217"/>
      <c r="DU701" s="285"/>
      <c r="DV701" s="222"/>
      <c r="DW701" s="217" t="str">
        <f t="shared" si="1704"/>
        <v xml:space="preserve"> </v>
      </c>
      <c r="DX701" s="288"/>
      <c r="DY701" s="217"/>
      <c r="DZ701" s="285"/>
      <c r="EA701" s="222"/>
      <c r="EB701" s="217" t="str">
        <f t="shared" si="1704"/>
        <v xml:space="preserve"> </v>
      </c>
      <c r="EC701" s="288"/>
      <c r="ED701" s="217"/>
      <c r="EE701" s="285"/>
      <c r="EF701" s="222"/>
      <c r="EG701" s="217" t="str">
        <f t="shared" si="1704"/>
        <v xml:space="preserve"> </v>
      </c>
      <c r="EH701" s="288"/>
      <c r="EI701" s="217"/>
      <c r="EJ701" s="285"/>
      <c r="EK701" s="222"/>
      <c r="EL701" s="217" t="str">
        <f t="shared" si="1704"/>
        <v xml:space="preserve"> </v>
      </c>
      <c r="EM701" s="288"/>
      <c r="EN701" s="217"/>
      <c r="EO701" s="285"/>
      <c r="EP701" s="222"/>
      <c r="EQ701" s="217" t="str">
        <f t="shared" si="1704"/>
        <v xml:space="preserve"> </v>
      </c>
      <c r="ER701" s="288"/>
      <c r="ES701" s="217"/>
      <c r="ET701" s="285"/>
      <c r="EU701" s="222"/>
      <c r="EV701" s="217" t="str">
        <f t="shared" si="1704"/>
        <v xml:space="preserve"> </v>
      </c>
      <c r="EW701" s="288"/>
      <c r="EX701" s="217"/>
      <c r="EY701" s="285"/>
      <c r="EZ701" s="222"/>
      <c r="FA701" s="217" t="str">
        <f t="shared" si="1704"/>
        <v xml:space="preserve"> </v>
      </c>
      <c r="FB701" s="288"/>
      <c r="FC701" s="217"/>
      <c r="FD701" s="285"/>
    </row>
    <row r="702" spans="1:160" ht="15" customHeight="1">
      <c r="A702" s="360">
        <f>IF($A700+1=8,1, $A700+1)</f>
        <v>7</v>
      </c>
      <c r="B702" s="401"/>
      <c r="C702" s="386">
        <f>C700+1</f>
        <v>43436</v>
      </c>
      <c r="D702" s="278" t="s">
        <v>80</v>
      </c>
      <c r="E702" s="221" t="str">
        <f t="shared" si="1645"/>
        <v>AM</v>
      </c>
      <c r="F702" s="222"/>
      <c r="G702" s="217" t="str">
        <f t="shared" si="1713"/>
        <v xml:space="preserve"> </v>
      </c>
      <c r="H702" s="288"/>
      <c r="I702" s="217"/>
      <c r="J702" s="285"/>
      <c r="K702" s="222"/>
      <c r="L702" s="217" t="str">
        <f t="shared" si="1683"/>
        <v xml:space="preserve"> </v>
      </c>
      <c r="M702" s="288"/>
      <c r="N702" s="217"/>
      <c r="O702" s="285"/>
      <c r="P702" s="222"/>
      <c r="Q702" s="217" t="str">
        <f t="shared" si="1683"/>
        <v xml:space="preserve"> </v>
      </c>
      <c r="R702" s="288"/>
      <c r="S702" s="217"/>
      <c r="T702" s="285"/>
      <c r="U702" s="222"/>
      <c r="V702" s="217" t="str">
        <f t="shared" si="1683"/>
        <v xml:space="preserve"> </v>
      </c>
      <c r="W702" s="288"/>
      <c r="X702" s="217"/>
      <c r="Y702" s="285"/>
      <c r="Z702" s="222"/>
      <c r="AA702" s="217" t="str">
        <f t="shared" si="1683"/>
        <v xml:space="preserve"> </v>
      </c>
      <c r="AB702" s="288"/>
      <c r="AC702" s="217"/>
      <c r="AD702" s="285"/>
      <c r="AE702" s="222"/>
      <c r="AF702" s="217" t="str">
        <f t="shared" si="1683"/>
        <v xml:space="preserve"> </v>
      </c>
      <c r="AG702" s="288"/>
      <c r="AH702" s="217"/>
      <c r="AI702" s="285"/>
      <c r="AJ702" s="222"/>
      <c r="AK702" s="217" t="str">
        <f t="shared" si="1683"/>
        <v xml:space="preserve"> </v>
      </c>
      <c r="AL702" s="288"/>
      <c r="AM702" s="217"/>
      <c r="AN702" s="285"/>
      <c r="AO702" s="222"/>
      <c r="AP702" s="217" t="str">
        <f t="shared" si="1683"/>
        <v xml:space="preserve"> </v>
      </c>
      <c r="AQ702" s="288"/>
      <c r="AR702" s="217"/>
      <c r="AS702" s="285"/>
      <c r="AT702" s="222"/>
      <c r="AU702" s="217" t="str">
        <f t="shared" si="1690"/>
        <v xml:space="preserve"> </v>
      </c>
      <c r="AV702" s="288"/>
      <c r="AW702" s="217"/>
      <c r="AX702" s="285"/>
      <c r="AY702" s="222"/>
      <c r="AZ702" s="217" t="str">
        <f t="shared" si="1690"/>
        <v xml:space="preserve"> </v>
      </c>
      <c r="BA702" s="288"/>
      <c r="BB702" s="217"/>
      <c r="BC702" s="285"/>
      <c r="BD702" s="222"/>
      <c r="BE702" s="217" t="str">
        <f t="shared" si="1690"/>
        <v xml:space="preserve"> </v>
      </c>
      <c r="BF702" s="288"/>
      <c r="BG702" s="217"/>
      <c r="BH702" s="285"/>
      <c r="BI702" s="222"/>
      <c r="BJ702" s="217" t="str">
        <f t="shared" si="1690"/>
        <v xml:space="preserve"> </v>
      </c>
      <c r="BK702" s="288"/>
      <c r="BL702" s="217"/>
      <c r="BM702" s="285"/>
      <c r="BN702" s="222"/>
      <c r="BO702" s="217" t="str">
        <f t="shared" si="1690"/>
        <v xml:space="preserve"> </v>
      </c>
      <c r="BP702" s="288"/>
      <c r="BQ702" s="217"/>
      <c r="BR702" s="285"/>
      <c r="BS702" s="222"/>
      <c r="BT702" s="217" t="str">
        <f t="shared" si="1690"/>
        <v xml:space="preserve"> </v>
      </c>
      <c r="BU702" s="288"/>
      <c r="BV702" s="217"/>
      <c r="BW702" s="285"/>
      <c r="BX702" s="222"/>
      <c r="BY702" s="217" t="str">
        <f t="shared" si="1690"/>
        <v xml:space="preserve"> </v>
      </c>
      <c r="BZ702" s="288"/>
      <c r="CA702" s="217"/>
      <c r="CB702" s="285"/>
      <c r="CC702" s="222"/>
      <c r="CD702" s="217" t="str">
        <f t="shared" si="1697"/>
        <v xml:space="preserve"> </v>
      </c>
      <c r="CE702" s="288"/>
      <c r="CF702" s="217"/>
      <c r="CG702" s="285"/>
      <c r="CH702" s="222"/>
      <c r="CI702" s="217" t="str">
        <f t="shared" si="1697"/>
        <v xml:space="preserve"> </v>
      </c>
      <c r="CJ702" s="288"/>
      <c r="CK702" s="217"/>
      <c r="CL702" s="285"/>
      <c r="CM702" s="222"/>
      <c r="CN702" s="217" t="str">
        <f t="shared" si="1697"/>
        <v xml:space="preserve"> </v>
      </c>
      <c r="CO702" s="288"/>
      <c r="CP702" s="217"/>
      <c r="CQ702" s="285"/>
      <c r="CR702" s="222"/>
      <c r="CS702" s="217" t="str">
        <f t="shared" si="1697"/>
        <v xml:space="preserve"> </v>
      </c>
      <c r="CT702" s="288"/>
      <c r="CU702" s="217"/>
      <c r="CV702" s="285"/>
      <c r="CW702" s="222"/>
      <c r="CX702" s="217" t="str">
        <f t="shared" si="1697"/>
        <v xml:space="preserve"> </v>
      </c>
      <c r="CY702" s="288"/>
      <c r="CZ702" s="217"/>
      <c r="DA702" s="285"/>
      <c r="DB702" s="222"/>
      <c r="DC702" s="217" t="str">
        <f t="shared" si="1697"/>
        <v xml:space="preserve"> </v>
      </c>
      <c r="DD702" s="288"/>
      <c r="DE702" s="217"/>
      <c r="DF702" s="285"/>
      <c r="DG702" s="222"/>
      <c r="DH702" s="217" t="str">
        <f t="shared" si="1697"/>
        <v xml:space="preserve"> </v>
      </c>
      <c r="DI702" s="288"/>
      <c r="DJ702" s="217"/>
      <c r="DK702" s="285"/>
      <c r="DL702" s="222"/>
      <c r="DM702" s="217" t="str">
        <f t="shared" si="1704"/>
        <v xml:space="preserve"> </v>
      </c>
      <c r="DN702" s="288"/>
      <c r="DO702" s="217"/>
      <c r="DP702" s="285"/>
      <c r="DQ702" s="222"/>
      <c r="DR702" s="217" t="str">
        <f t="shared" si="1704"/>
        <v xml:space="preserve"> </v>
      </c>
      <c r="DS702" s="288"/>
      <c r="DT702" s="217"/>
      <c r="DU702" s="285"/>
      <c r="DV702" s="222"/>
      <c r="DW702" s="217" t="str">
        <f t="shared" si="1704"/>
        <v xml:space="preserve"> </v>
      </c>
      <c r="DX702" s="288"/>
      <c r="DY702" s="217"/>
      <c r="DZ702" s="285"/>
      <c r="EA702" s="222"/>
      <c r="EB702" s="217" t="str">
        <f t="shared" si="1704"/>
        <v xml:space="preserve"> </v>
      </c>
      <c r="EC702" s="288"/>
      <c r="ED702" s="217"/>
      <c r="EE702" s="285"/>
      <c r="EF702" s="222"/>
      <c r="EG702" s="217" t="str">
        <f t="shared" si="1704"/>
        <v xml:space="preserve"> </v>
      </c>
      <c r="EH702" s="288"/>
      <c r="EI702" s="217"/>
      <c r="EJ702" s="285"/>
      <c r="EK702" s="222"/>
      <c r="EL702" s="217" t="str">
        <f t="shared" si="1704"/>
        <v xml:space="preserve"> </v>
      </c>
      <c r="EM702" s="288"/>
      <c r="EN702" s="217"/>
      <c r="EO702" s="285"/>
      <c r="EP702" s="222"/>
      <c r="EQ702" s="217" t="str">
        <f t="shared" si="1704"/>
        <v xml:space="preserve"> </v>
      </c>
      <c r="ER702" s="288"/>
      <c r="ES702" s="217"/>
      <c r="ET702" s="285"/>
      <c r="EU702" s="222"/>
      <c r="EV702" s="217" t="str">
        <f t="shared" si="1704"/>
        <v xml:space="preserve"> </v>
      </c>
      <c r="EW702" s="288"/>
      <c r="EX702" s="217"/>
      <c r="EY702" s="285"/>
      <c r="EZ702" s="222"/>
      <c r="FA702" s="217" t="str">
        <f t="shared" si="1704"/>
        <v xml:space="preserve"> </v>
      </c>
      <c r="FB702" s="288"/>
      <c r="FC702" s="217"/>
      <c r="FD702" s="285"/>
    </row>
    <row r="703" spans="1:160" ht="15" customHeight="1">
      <c r="A703" s="360"/>
      <c r="B703" s="401"/>
      <c r="C703" s="386"/>
      <c r="D703" s="279"/>
      <c r="E703" s="221" t="str">
        <f t="shared" si="1645"/>
        <v>PM</v>
      </c>
      <c r="F703" s="222"/>
      <c r="G703" s="217" t="str">
        <f t="shared" si="1713"/>
        <v xml:space="preserve"> </v>
      </c>
      <c r="H703" s="288"/>
      <c r="I703" s="217"/>
      <c r="J703" s="285"/>
      <c r="K703" s="222"/>
      <c r="L703" s="217" t="str">
        <f t="shared" si="1683"/>
        <v xml:space="preserve"> </v>
      </c>
      <c r="M703" s="288"/>
      <c r="N703" s="217"/>
      <c r="O703" s="285"/>
      <c r="P703" s="222"/>
      <c r="Q703" s="217" t="str">
        <f t="shared" si="1683"/>
        <v xml:space="preserve"> </v>
      </c>
      <c r="R703" s="288"/>
      <c r="S703" s="217"/>
      <c r="T703" s="285"/>
      <c r="U703" s="222"/>
      <c r="V703" s="217" t="str">
        <f t="shared" si="1683"/>
        <v xml:space="preserve"> </v>
      </c>
      <c r="W703" s="288"/>
      <c r="X703" s="217"/>
      <c r="Y703" s="285"/>
      <c r="Z703" s="222"/>
      <c r="AA703" s="217" t="str">
        <f t="shared" si="1683"/>
        <v xml:space="preserve"> </v>
      </c>
      <c r="AB703" s="288"/>
      <c r="AC703" s="217"/>
      <c r="AD703" s="285"/>
      <c r="AE703" s="222"/>
      <c r="AF703" s="217" t="str">
        <f t="shared" si="1683"/>
        <v xml:space="preserve"> </v>
      </c>
      <c r="AG703" s="288"/>
      <c r="AH703" s="217"/>
      <c r="AI703" s="285"/>
      <c r="AJ703" s="222"/>
      <c r="AK703" s="217" t="str">
        <f t="shared" si="1683"/>
        <v xml:space="preserve"> </v>
      </c>
      <c r="AL703" s="288"/>
      <c r="AM703" s="217"/>
      <c r="AN703" s="285"/>
      <c r="AO703" s="222"/>
      <c r="AP703" s="217" t="str">
        <f t="shared" si="1683"/>
        <v xml:space="preserve"> </v>
      </c>
      <c r="AQ703" s="288"/>
      <c r="AR703" s="217"/>
      <c r="AS703" s="285"/>
      <c r="AT703" s="222"/>
      <c r="AU703" s="217" t="str">
        <f t="shared" si="1690"/>
        <v xml:space="preserve"> </v>
      </c>
      <c r="AV703" s="288"/>
      <c r="AW703" s="217"/>
      <c r="AX703" s="285"/>
      <c r="AY703" s="222"/>
      <c r="AZ703" s="217" t="str">
        <f t="shared" si="1690"/>
        <v xml:space="preserve"> </v>
      </c>
      <c r="BA703" s="288"/>
      <c r="BB703" s="217"/>
      <c r="BC703" s="285"/>
      <c r="BD703" s="222"/>
      <c r="BE703" s="217" t="str">
        <f t="shared" si="1690"/>
        <v xml:space="preserve"> </v>
      </c>
      <c r="BF703" s="288"/>
      <c r="BG703" s="217"/>
      <c r="BH703" s="285"/>
      <c r="BI703" s="222"/>
      <c r="BJ703" s="217" t="str">
        <f t="shared" si="1690"/>
        <v xml:space="preserve"> </v>
      </c>
      <c r="BK703" s="288"/>
      <c r="BL703" s="217"/>
      <c r="BM703" s="285"/>
      <c r="BN703" s="222"/>
      <c r="BO703" s="217" t="str">
        <f t="shared" si="1690"/>
        <v xml:space="preserve"> </v>
      </c>
      <c r="BP703" s="288"/>
      <c r="BQ703" s="217"/>
      <c r="BR703" s="285"/>
      <c r="BS703" s="222"/>
      <c r="BT703" s="217" t="str">
        <f t="shared" si="1690"/>
        <v xml:space="preserve"> </v>
      </c>
      <c r="BU703" s="288"/>
      <c r="BV703" s="217"/>
      <c r="BW703" s="285"/>
      <c r="BX703" s="222"/>
      <c r="BY703" s="217" t="str">
        <f t="shared" si="1690"/>
        <v xml:space="preserve"> </v>
      </c>
      <c r="BZ703" s="288"/>
      <c r="CA703" s="217"/>
      <c r="CB703" s="285"/>
      <c r="CC703" s="222"/>
      <c r="CD703" s="217" t="str">
        <f t="shared" si="1697"/>
        <v xml:space="preserve"> </v>
      </c>
      <c r="CE703" s="288"/>
      <c r="CF703" s="217"/>
      <c r="CG703" s="285"/>
      <c r="CH703" s="222"/>
      <c r="CI703" s="217" t="str">
        <f t="shared" si="1697"/>
        <v xml:space="preserve"> </v>
      </c>
      <c r="CJ703" s="288"/>
      <c r="CK703" s="217"/>
      <c r="CL703" s="285"/>
      <c r="CM703" s="222"/>
      <c r="CN703" s="217" t="str">
        <f t="shared" si="1697"/>
        <v xml:space="preserve"> </v>
      </c>
      <c r="CO703" s="288"/>
      <c r="CP703" s="217"/>
      <c r="CQ703" s="285"/>
      <c r="CR703" s="222"/>
      <c r="CS703" s="217" t="str">
        <f t="shared" si="1697"/>
        <v xml:space="preserve"> </v>
      </c>
      <c r="CT703" s="288"/>
      <c r="CU703" s="217"/>
      <c r="CV703" s="285"/>
      <c r="CW703" s="222"/>
      <c r="CX703" s="217" t="str">
        <f t="shared" si="1697"/>
        <v xml:space="preserve"> </v>
      </c>
      <c r="CY703" s="288"/>
      <c r="CZ703" s="217"/>
      <c r="DA703" s="285"/>
      <c r="DB703" s="222"/>
      <c r="DC703" s="217" t="str">
        <f t="shared" si="1697"/>
        <v xml:space="preserve"> </v>
      </c>
      <c r="DD703" s="288"/>
      <c r="DE703" s="217"/>
      <c r="DF703" s="285"/>
      <c r="DG703" s="222"/>
      <c r="DH703" s="217" t="str">
        <f t="shared" si="1697"/>
        <v xml:space="preserve"> </v>
      </c>
      <c r="DI703" s="288"/>
      <c r="DJ703" s="217"/>
      <c r="DK703" s="285"/>
      <c r="DL703" s="222"/>
      <c r="DM703" s="217" t="str">
        <f t="shared" si="1704"/>
        <v xml:space="preserve"> </v>
      </c>
      <c r="DN703" s="288"/>
      <c r="DO703" s="217"/>
      <c r="DP703" s="285"/>
      <c r="DQ703" s="222"/>
      <c r="DR703" s="217" t="str">
        <f t="shared" si="1704"/>
        <v xml:space="preserve"> </v>
      </c>
      <c r="DS703" s="288"/>
      <c r="DT703" s="217"/>
      <c r="DU703" s="285"/>
      <c r="DV703" s="222"/>
      <c r="DW703" s="217" t="str">
        <f t="shared" si="1704"/>
        <v xml:space="preserve"> </v>
      </c>
      <c r="DX703" s="288"/>
      <c r="DY703" s="217"/>
      <c r="DZ703" s="285"/>
      <c r="EA703" s="222"/>
      <c r="EB703" s="217" t="str">
        <f t="shared" si="1704"/>
        <v xml:space="preserve"> </v>
      </c>
      <c r="EC703" s="288"/>
      <c r="ED703" s="217"/>
      <c r="EE703" s="285"/>
      <c r="EF703" s="222"/>
      <c r="EG703" s="217" t="str">
        <f t="shared" si="1704"/>
        <v xml:space="preserve"> </v>
      </c>
      <c r="EH703" s="288"/>
      <c r="EI703" s="217"/>
      <c r="EJ703" s="285"/>
      <c r="EK703" s="222"/>
      <c r="EL703" s="217" t="str">
        <f t="shared" si="1704"/>
        <v xml:space="preserve"> </v>
      </c>
      <c r="EM703" s="288"/>
      <c r="EN703" s="217"/>
      <c r="EO703" s="285"/>
      <c r="EP703" s="222"/>
      <c r="EQ703" s="217" t="str">
        <f t="shared" si="1704"/>
        <v xml:space="preserve"> </v>
      </c>
      <c r="ER703" s="288"/>
      <c r="ES703" s="217"/>
      <c r="ET703" s="285"/>
      <c r="EU703" s="222"/>
      <c r="EV703" s="217" t="str">
        <f t="shared" si="1704"/>
        <v xml:space="preserve"> </v>
      </c>
      <c r="EW703" s="288"/>
      <c r="EX703" s="217"/>
      <c r="EY703" s="285"/>
      <c r="EZ703" s="222"/>
      <c r="FA703" s="217" t="str">
        <f t="shared" si="1704"/>
        <v xml:space="preserve"> </v>
      </c>
      <c r="FB703" s="288"/>
      <c r="FC703" s="217"/>
      <c r="FD703" s="285"/>
    </row>
    <row r="704" spans="1:160" ht="15" customHeight="1">
      <c r="A704" s="361">
        <f>IF($A702+1=8,1, $A702+1)</f>
        <v>1</v>
      </c>
      <c r="B704" s="401"/>
      <c r="C704" s="385">
        <f>C702+1</f>
        <v>43437</v>
      </c>
      <c r="D704" s="275" t="s">
        <v>74</v>
      </c>
      <c r="E704" s="11" t="str">
        <f t="shared" si="1645"/>
        <v>AM</v>
      </c>
      <c r="F704" s="156"/>
      <c r="G704" s="155" t="str">
        <f t="shared" si="1713"/>
        <v xml:space="preserve"> </v>
      </c>
      <c r="H704" s="287"/>
      <c r="I704" s="155"/>
      <c r="J704" s="286"/>
      <c r="K704" s="156"/>
      <c r="L704" s="155" t="str">
        <f t="shared" ref="L704:BT719" si="1714">IF(K704="Absent",0," ")</f>
        <v xml:space="preserve"> </v>
      </c>
      <c r="M704" s="287"/>
      <c r="N704" s="155"/>
      <c r="O704" s="286"/>
      <c r="P704" s="156"/>
      <c r="Q704" s="155" t="str">
        <f t="shared" si="1714"/>
        <v xml:space="preserve"> </v>
      </c>
      <c r="R704" s="287"/>
      <c r="S704" s="155"/>
      <c r="T704" s="286"/>
      <c r="U704" s="156"/>
      <c r="V704" s="155" t="str">
        <f t="shared" si="1714"/>
        <v xml:space="preserve"> </v>
      </c>
      <c r="W704" s="287"/>
      <c r="X704" s="155"/>
      <c r="Y704" s="286"/>
      <c r="Z704" s="156"/>
      <c r="AA704" s="155" t="str">
        <f t="shared" si="1714"/>
        <v xml:space="preserve"> </v>
      </c>
      <c r="AB704" s="287"/>
      <c r="AC704" s="155"/>
      <c r="AD704" s="286"/>
      <c r="AE704" s="156"/>
      <c r="AF704" s="155" t="str">
        <f t="shared" si="1714"/>
        <v xml:space="preserve"> </v>
      </c>
      <c r="AG704" s="287"/>
      <c r="AH704" s="155"/>
      <c r="AI704" s="286"/>
      <c r="AJ704" s="156"/>
      <c r="AK704" s="155" t="str">
        <f t="shared" si="1714"/>
        <v xml:space="preserve"> </v>
      </c>
      <c r="AL704" s="287"/>
      <c r="AM704" s="155"/>
      <c r="AN704" s="286"/>
      <c r="AO704" s="156"/>
      <c r="AP704" s="155" t="str">
        <f t="shared" si="1714"/>
        <v xml:space="preserve"> </v>
      </c>
      <c r="AQ704" s="287"/>
      <c r="AR704" s="155"/>
      <c r="AS704" s="286"/>
      <c r="AT704" s="156"/>
      <c r="AU704" s="155" t="str">
        <f t="shared" si="1714"/>
        <v xml:space="preserve"> </v>
      </c>
      <c r="AV704" s="287"/>
      <c r="AW704" s="155"/>
      <c r="AX704" s="286"/>
      <c r="AY704" s="156"/>
      <c r="AZ704" s="155" t="str">
        <f t="shared" si="1714"/>
        <v xml:space="preserve"> </v>
      </c>
      <c r="BA704" s="287"/>
      <c r="BB704" s="155"/>
      <c r="BC704" s="286"/>
      <c r="BD704" s="156"/>
      <c r="BE704" s="155" t="str">
        <f t="shared" si="1714"/>
        <v xml:space="preserve"> </v>
      </c>
      <c r="BF704" s="287"/>
      <c r="BG704" s="155"/>
      <c r="BH704" s="286"/>
      <c r="BI704" s="156"/>
      <c r="BJ704" s="155" t="str">
        <f t="shared" si="1714"/>
        <v xml:space="preserve"> </v>
      </c>
      <c r="BK704" s="287"/>
      <c r="BL704" s="155"/>
      <c r="BM704" s="286"/>
      <c r="BN704" s="156"/>
      <c r="BO704" s="155" t="str">
        <f t="shared" si="1714"/>
        <v xml:space="preserve"> </v>
      </c>
      <c r="BP704" s="287"/>
      <c r="BQ704" s="155"/>
      <c r="BR704" s="286"/>
      <c r="BS704" s="156"/>
      <c r="BT704" s="155" t="str">
        <f t="shared" si="1714"/>
        <v xml:space="preserve"> </v>
      </c>
      <c r="BU704" s="287"/>
      <c r="BV704" s="155"/>
      <c r="BW704" s="286"/>
      <c r="BX704" s="156"/>
      <c r="BY704" s="155" t="str">
        <f t="shared" ref="BY704:EG719" si="1715">IF(BX704="Absent",0," ")</f>
        <v xml:space="preserve"> </v>
      </c>
      <c r="BZ704" s="287"/>
      <c r="CA704" s="155"/>
      <c r="CB704" s="286"/>
      <c r="CC704" s="156"/>
      <c r="CD704" s="155" t="str">
        <f t="shared" si="1715"/>
        <v xml:space="preserve"> </v>
      </c>
      <c r="CE704" s="287"/>
      <c r="CF704" s="155"/>
      <c r="CG704" s="286"/>
      <c r="CH704" s="156"/>
      <c r="CI704" s="155" t="str">
        <f t="shared" si="1715"/>
        <v xml:space="preserve"> </v>
      </c>
      <c r="CJ704" s="287"/>
      <c r="CK704" s="155"/>
      <c r="CL704" s="286"/>
      <c r="CM704" s="156"/>
      <c r="CN704" s="155" t="str">
        <f t="shared" si="1715"/>
        <v xml:space="preserve"> </v>
      </c>
      <c r="CO704" s="287"/>
      <c r="CP704" s="155"/>
      <c r="CQ704" s="286"/>
      <c r="CR704" s="156"/>
      <c r="CS704" s="155" t="str">
        <f t="shared" si="1715"/>
        <v xml:space="preserve"> </v>
      </c>
      <c r="CT704" s="287"/>
      <c r="CU704" s="155"/>
      <c r="CV704" s="286"/>
      <c r="CW704" s="156"/>
      <c r="CX704" s="155" t="str">
        <f t="shared" si="1715"/>
        <v xml:space="preserve"> </v>
      </c>
      <c r="CY704" s="287"/>
      <c r="CZ704" s="155"/>
      <c r="DA704" s="286"/>
      <c r="DB704" s="156"/>
      <c r="DC704" s="155" t="str">
        <f t="shared" si="1715"/>
        <v xml:space="preserve"> </v>
      </c>
      <c r="DD704" s="287"/>
      <c r="DE704" s="155"/>
      <c r="DF704" s="286"/>
      <c r="DG704" s="156"/>
      <c r="DH704" s="155" t="str">
        <f t="shared" si="1715"/>
        <v xml:space="preserve"> </v>
      </c>
      <c r="DI704" s="287"/>
      <c r="DJ704" s="155"/>
      <c r="DK704" s="286"/>
      <c r="DL704" s="156"/>
      <c r="DM704" s="155" t="str">
        <f t="shared" si="1715"/>
        <v xml:space="preserve"> </v>
      </c>
      <c r="DN704" s="287"/>
      <c r="DO704" s="155"/>
      <c r="DP704" s="286"/>
      <c r="DQ704" s="156"/>
      <c r="DR704" s="155" t="str">
        <f t="shared" si="1715"/>
        <v xml:space="preserve"> </v>
      </c>
      <c r="DS704" s="287"/>
      <c r="DT704" s="155"/>
      <c r="DU704" s="286"/>
      <c r="DV704" s="156"/>
      <c r="DW704" s="155" t="str">
        <f t="shared" si="1715"/>
        <v xml:space="preserve"> </v>
      </c>
      <c r="DX704" s="287"/>
      <c r="DY704" s="155"/>
      <c r="DZ704" s="286"/>
      <c r="EA704" s="156"/>
      <c r="EB704" s="155" t="str">
        <f t="shared" si="1715"/>
        <v xml:space="preserve"> </v>
      </c>
      <c r="EC704" s="287"/>
      <c r="ED704" s="155"/>
      <c r="EE704" s="286"/>
      <c r="EF704" s="156"/>
      <c r="EG704" s="155" t="str">
        <f t="shared" si="1715"/>
        <v xml:space="preserve"> </v>
      </c>
      <c r="EH704" s="287"/>
      <c r="EI704" s="155"/>
      <c r="EJ704" s="286"/>
      <c r="EK704" s="156"/>
      <c r="EL704" s="155" t="str">
        <f t="shared" ref="EL704:FA719" si="1716">IF(EK704="Absent",0," ")</f>
        <v xml:space="preserve"> </v>
      </c>
      <c r="EM704" s="287"/>
      <c r="EN704" s="155"/>
      <c r="EO704" s="286"/>
      <c r="EP704" s="156"/>
      <c r="EQ704" s="155" t="str">
        <f t="shared" si="1716"/>
        <v xml:space="preserve"> </v>
      </c>
      <c r="ER704" s="287"/>
      <c r="ES704" s="155"/>
      <c r="ET704" s="286"/>
      <c r="EU704" s="156"/>
      <c r="EV704" s="155" t="str">
        <f t="shared" si="1716"/>
        <v xml:space="preserve"> </v>
      </c>
      <c r="EW704" s="287"/>
      <c r="EX704" s="155"/>
      <c r="EY704" s="286"/>
      <c r="EZ704" s="156"/>
      <c r="FA704" s="155" t="str">
        <f t="shared" si="1716"/>
        <v xml:space="preserve"> </v>
      </c>
      <c r="FB704" s="287"/>
      <c r="FC704" s="155"/>
      <c r="FD704" s="286"/>
    </row>
    <row r="705" spans="1:160" ht="15" customHeight="1">
      <c r="A705" s="361"/>
      <c r="B705" s="401"/>
      <c r="C705" s="385"/>
      <c r="D705" s="277"/>
      <c r="E705" s="11" t="str">
        <f t="shared" si="1645"/>
        <v>PM</v>
      </c>
      <c r="F705" s="156"/>
      <c r="G705" s="155" t="str">
        <f t="shared" si="1713"/>
        <v xml:space="preserve"> </v>
      </c>
      <c r="H705" s="287"/>
      <c r="I705" s="155"/>
      <c r="J705" s="286"/>
      <c r="K705" s="156"/>
      <c r="L705" s="155" t="str">
        <f t="shared" si="1714"/>
        <v xml:space="preserve"> </v>
      </c>
      <c r="M705" s="287"/>
      <c r="N705" s="155"/>
      <c r="O705" s="286"/>
      <c r="P705" s="156"/>
      <c r="Q705" s="155" t="str">
        <f t="shared" si="1714"/>
        <v xml:space="preserve"> </v>
      </c>
      <c r="R705" s="287"/>
      <c r="S705" s="155"/>
      <c r="T705" s="286"/>
      <c r="U705" s="156"/>
      <c r="V705" s="155" t="str">
        <f t="shared" si="1714"/>
        <v xml:space="preserve"> </v>
      </c>
      <c r="W705" s="287"/>
      <c r="X705" s="155"/>
      <c r="Y705" s="286"/>
      <c r="Z705" s="156"/>
      <c r="AA705" s="155" t="str">
        <f t="shared" si="1714"/>
        <v xml:space="preserve"> </v>
      </c>
      <c r="AB705" s="287"/>
      <c r="AC705" s="155"/>
      <c r="AD705" s="286"/>
      <c r="AE705" s="156"/>
      <c r="AF705" s="155" t="str">
        <f t="shared" si="1714"/>
        <v xml:space="preserve"> </v>
      </c>
      <c r="AG705" s="287"/>
      <c r="AH705" s="155"/>
      <c r="AI705" s="286"/>
      <c r="AJ705" s="156"/>
      <c r="AK705" s="155" t="str">
        <f t="shared" si="1714"/>
        <v xml:space="preserve"> </v>
      </c>
      <c r="AL705" s="287"/>
      <c r="AM705" s="155"/>
      <c r="AN705" s="286"/>
      <c r="AO705" s="156"/>
      <c r="AP705" s="155" t="str">
        <f t="shared" si="1714"/>
        <v xml:space="preserve"> </v>
      </c>
      <c r="AQ705" s="287"/>
      <c r="AR705" s="155"/>
      <c r="AS705" s="286"/>
      <c r="AT705" s="156"/>
      <c r="AU705" s="155" t="str">
        <f t="shared" si="1714"/>
        <v xml:space="preserve"> </v>
      </c>
      <c r="AV705" s="287"/>
      <c r="AW705" s="155"/>
      <c r="AX705" s="286"/>
      <c r="AY705" s="156"/>
      <c r="AZ705" s="155" t="str">
        <f t="shared" si="1714"/>
        <v xml:space="preserve"> </v>
      </c>
      <c r="BA705" s="287"/>
      <c r="BB705" s="155"/>
      <c r="BC705" s="286"/>
      <c r="BD705" s="156"/>
      <c r="BE705" s="155" t="str">
        <f t="shared" si="1714"/>
        <v xml:space="preserve"> </v>
      </c>
      <c r="BF705" s="287"/>
      <c r="BG705" s="155"/>
      <c r="BH705" s="286"/>
      <c r="BI705" s="156"/>
      <c r="BJ705" s="155" t="str">
        <f t="shared" si="1714"/>
        <v xml:space="preserve"> </v>
      </c>
      <c r="BK705" s="287"/>
      <c r="BL705" s="155"/>
      <c r="BM705" s="286"/>
      <c r="BN705" s="156"/>
      <c r="BO705" s="155" t="str">
        <f t="shared" si="1714"/>
        <v xml:space="preserve"> </v>
      </c>
      <c r="BP705" s="287"/>
      <c r="BQ705" s="155"/>
      <c r="BR705" s="286"/>
      <c r="BS705" s="156"/>
      <c r="BT705" s="155" t="str">
        <f t="shared" si="1714"/>
        <v xml:space="preserve"> </v>
      </c>
      <c r="BU705" s="287"/>
      <c r="BV705" s="155"/>
      <c r="BW705" s="286"/>
      <c r="BX705" s="156"/>
      <c r="BY705" s="155" t="str">
        <f t="shared" si="1715"/>
        <v xml:space="preserve"> </v>
      </c>
      <c r="BZ705" s="287"/>
      <c r="CA705" s="155"/>
      <c r="CB705" s="286"/>
      <c r="CC705" s="156"/>
      <c r="CD705" s="155" t="str">
        <f t="shared" si="1715"/>
        <v xml:space="preserve"> </v>
      </c>
      <c r="CE705" s="287"/>
      <c r="CF705" s="155"/>
      <c r="CG705" s="286"/>
      <c r="CH705" s="156"/>
      <c r="CI705" s="155" t="str">
        <f t="shared" si="1715"/>
        <v xml:space="preserve"> </v>
      </c>
      <c r="CJ705" s="287"/>
      <c r="CK705" s="155"/>
      <c r="CL705" s="286"/>
      <c r="CM705" s="156"/>
      <c r="CN705" s="155" t="str">
        <f t="shared" si="1715"/>
        <v xml:space="preserve"> </v>
      </c>
      <c r="CO705" s="287"/>
      <c r="CP705" s="155"/>
      <c r="CQ705" s="286"/>
      <c r="CR705" s="156"/>
      <c r="CS705" s="155" t="str">
        <f t="shared" si="1715"/>
        <v xml:space="preserve"> </v>
      </c>
      <c r="CT705" s="287"/>
      <c r="CU705" s="155"/>
      <c r="CV705" s="286"/>
      <c r="CW705" s="156"/>
      <c r="CX705" s="155" t="str">
        <f t="shared" si="1715"/>
        <v xml:space="preserve"> </v>
      </c>
      <c r="CY705" s="287"/>
      <c r="CZ705" s="155"/>
      <c r="DA705" s="286"/>
      <c r="DB705" s="156"/>
      <c r="DC705" s="155" t="str">
        <f t="shared" si="1715"/>
        <v xml:space="preserve"> </v>
      </c>
      <c r="DD705" s="287"/>
      <c r="DE705" s="155"/>
      <c r="DF705" s="286"/>
      <c r="DG705" s="156"/>
      <c r="DH705" s="155" t="str">
        <f t="shared" si="1715"/>
        <v xml:space="preserve"> </v>
      </c>
      <c r="DI705" s="287"/>
      <c r="DJ705" s="155"/>
      <c r="DK705" s="286"/>
      <c r="DL705" s="156"/>
      <c r="DM705" s="155" t="str">
        <f t="shared" si="1715"/>
        <v xml:space="preserve"> </v>
      </c>
      <c r="DN705" s="287"/>
      <c r="DO705" s="155"/>
      <c r="DP705" s="286"/>
      <c r="DQ705" s="156"/>
      <c r="DR705" s="155" t="str">
        <f t="shared" si="1715"/>
        <v xml:space="preserve"> </v>
      </c>
      <c r="DS705" s="287"/>
      <c r="DT705" s="155"/>
      <c r="DU705" s="286"/>
      <c r="DV705" s="156"/>
      <c r="DW705" s="155" t="str">
        <f t="shared" si="1715"/>
        <v xml:space="preserve"> </v>
      </c>
      <c r="DX705" s="287"/>
      <c r="DY705" s="155"/>
      <c r="DZ705" s="286"/>
      <c r="EA705" s="156"/>
      <c r="EB705" s="155" t="str">
        <f t="shared" si="1715"/>
        <v xml:space="preserve"> </v>
      </c>
      <c r="EC705" s="287"/>
      <c r="ED705" s="155"/>
      <c r="EE705" s="286"/>
      <c r="EF705" s="156"/>
      <c r="EG705" s="155" t="str">
        <f t="shared" si="1715"/>
        <v xml:space="preserve"> </v>
      </c>
      <c r="EH705" s="287"/>
      <c r="EI705" s="155"/>
      <c r="EJ705" s="286"/>
      <c r="EK705" s="156"/>
      <c r="EL705" s="155" t="str">
        <f t="shared" si="1716"/>
        <v xml:space="preserve"> </v>
      </c>
      <c r="EM705" s="287"/>
      <c r="EN705" s="155"/>
      <c r="EO705" s="286"/>
      <c r="EP705" s="156"/>
      <c r="EQ705" s="155" t="str">
        <f t="shared" si="1716"/>
        <v xml:space="preserve"> </v>
      </c>
      <c r="ER705" s="287"/>
      <c r="ES705" s="155"/>
      <c r="ET705" s="286"/>
      <c r="EU705" s="156"/>
      <c r="EV705" s="155" t="str">
        <f t="shared" si="1716"/>
        <v xml:space="preserve"> </v>
      </c>
      <c r="EW705" s="287"/>
      <c r="EX705" s="155"/>
      <c r="EY705" s="286"/>
      <c r="EZ705" s="156"/>
      <c r="FA705" s="155" t="str">
        <f t="shared" si="1716"/>
        <v xml:space="preserve"> </v>
      </c>
      <c r="FB705" s="287"/>
      <c r="FC705" s="155"/>
      <c r="FD705" s="286"/>
    </row>
    <row r="706" spans="1:160" ht="15" customHeight="1">
      <c r="A706" s="361">
        <f>IF($A704+1=8,1, $A704+1)</f>
        <v>2</v>
      </c>
      <c r="B706" s="401"/>
      <c r="C706" s="385">
        <f>C704+1</f>
        <v>43438</v>
      </c>
      <c r="D706" s="275" t="s">
        <v>75</v>
      </c>
      <c r="E706" s="11" t="str">
        <f t="shared" si="1645"/>
        <v>AM</v>
      </c>
      <c r="F706" s="156"/>
      <c r="G706" s="155" t="str">
        <f t="shared" si="1713"/>
        <v xml:space="preserve"> </v>
      </c>
      <c r="H706" s="287"/>
      <c r="I706" s="155"/>
      <c r="J706" s="286"/>
      <c r="K706" s="156"/>
      <c r="L706" s="155" t="str">
        <f t="shared" si="1714"/>
        <v xml:space="preserve"> </v>
      </c>
      <c r="M706" s="287"/>
      <c r="N706" s="155"/>
      <c r="O706" s="286"/>
      <c r="P706" s="156"/>
      <c r="Q706" s="155" t="str">
        <f t="shared" si="1714"/>
        <v xml:space="preserve"> </v>
      </c>
      <c r="R706" s="287"/>
      <c r="S706" s="155"/>
      <c r="T706" s="286"/>
      <c r="U706" s="156"/>
      <c r="V706" s="155" t="str">
        <f t="shared" si="1714"/>
        <v xml:space="preserve"> </v>
      </c>
      <c r="W706" s="287"/>
      <c r="X706" s="155"/>
      <c r="Y706" s="286"/>
      <c r="Z706" s="156"/>
      <c r="AA706" s="155" t="str">
        <f t="shared" si="1714"/>
        <v xml:space="preserve"> </v>
      </c>
      <c r="AB706" s="287"/>
      <c r="AC706" s="155"/>
      <c r="AD706" s="286"/>
      <c r="AE706" s="156"/>
      <c r="AF706" s="155" t="str">
        <f t="shared" si="1714"/>
        <v xml:space="preserve"> </v>
      </c>
      <c r="AG706" s="287"/>
      <c r="AH706" s="155"/>
      <c r="AI706" s="286"/>
      <c r="AJ706" s="156"/>
      <c r="AK706" s="155" t="str">
        <f t="shared" si="1714"/>
        <v xml:space="preserve"> </v>
      </c>
      <c r="AL706" s="287"/>
      <c r="AM706" s="155"/>
      <c r="AN706" s="286"/>
      <c r="AO706" s="156"/>
      <c r="AP706" s="155" t="str">
        <f t="shared" si="1714"/>
        <v xml:space="preserve"> </v>
      </c>
      <c r="AQ706" s="287"/>
      <c r="AR706" s="155"/>
      <c r="AS706" s="286"/>
      <c r="AT706" s="156"/>
      <c r="AU706" s="155" t="str">
        <f t="shared" si="1714"/>
        <v xml:space="preserve"> </v>
      </c>
      <c r="AV706" s="287"/>
      <c r="AW706" s="155"/>
      <c r="AX706" s="286"/>
      <c r="AY706" s="156"/>
      <c r="AZ706" s="155" t="str">
        <f t="shared" si="1714"/>
        <v xml:space="preserve"> </v>
      </c>
      <c r="BA706" s="287"/>
      <c r="BB706" s="155"/>
      <c r="BC706" s="286"/>
      <c r="BD706" s="156"/>
      <c r="BE706" s="155" t="str">
        <f t="shared" si="1714"/>
        <v xml:space="preserve"> </v>
      </c>
      <c r="BF706" s="287"/>
      <c r="BG706" s="155"/>
      <c r="BH706" s="286"/>
      <c r="BI706" s="156"/>
      <c r="BJ706" s="155" t="str">
        <f t="shared" si="1714"/>
        <v xml:space="preserve"> </v>
      </c>
      <c r="BK706" s="287"/>
      <c r="BL706" s="155"/>
      <c r="BM706" s="286"/>
      <c r="BN706" s="156"/>
      <c r="BO706" s="155" t="str">
        <f t="shared" si="1714"/>
        <v xml:space="preserve"> </v>
      </c>
      <c r="BP706" s="287"/>
      <c r="BQ706" s="155"/>
      <c r="BR706" s="286"/>
      <c r="BS706" s="156"/>
      <c r="BT706" s="155" t="str">
        <f t="shared" si="1714"/>
        <v xml:space="preserve"> </v>
      </c>
      <c r="BU706" s="287"/>
      <c r="BV706" s="155"/>
      <c r="BW706" s="286"/>
      <c r="BX706" s="156"/>
      <c r="BY706" s="155" t="str">
        <f t="shared" si="1715"/>
        <v xml:space="preserve"> </v>
      </c>
      <c r="BZ706" s="287"/>
      <c r="CA706" s="155"/>
      <c r="CB706" s="286"/>
      <c r="CC706" s="156"/>
      <c r="CD706" s="155" t="str">
        <f t="shared" si="1715"/>
        <v xml:space="preserve"> </v>
      </c>
      <c r="CE706" s="287"/>
      <c r="CF706" s="155"/>
      <c r="CG706" s="286"/>
      <c r="CH706" s="156"/>
      <c r="CI706" s="155" t="str">
        <f t="shared" si="1715"/>
        <v xml:space="preserve"> </v>
      </c>
      <c r="CJ706" s="287"/>
      <c r="CK706" s="155"/>
      <c r="CL706" s="286"/>
      <c r="CM706" s="156"/>
      <c r="CN706" s="155" t="str">
        <f t="shared" si="1715"/>
        <v xml:space="preserve"> </v>
      </c>
      <c r="CO706" s="287"/>
      <c r="CP706" s="155"/>
      <c r="CQ706" s="286"/>
      <c r="CR706" s="156"/>
      <c r="CS706" s="155" t="str">
        <f t="shared" si="1715"/>
        <v xml:space="preserve"> </v>
      </c>
      <c r="CT706" s="287"/>
      <c r="CU706" s="155"/>
      <c r="CV706" s="286"/>
      <c r="CW706" s="156"/>
      <c r="CX706" s="155" t="str">
        <f t="shared" si="1715"/>
        <v xml:space="preserve"> </v>
      </c>
      <c r="CY706" s="287"/>
      <c r="CZ706" s="155"/>
      <c r="DA706" s="286"/>
      <c r="DB706" s="156"/>
      <c r="DC706" s="155" t="str">
        <f t="shared" si="1715"/>
        <v xml:space="preserve"> </v>
      </c>
      <c r="DD706" s="287"/>
      <c r="DE706" s="155"/>
      <c r="DF706" s="286"/>
      <c r="DG706" s="156"/>
      <c r="DH706" s="155" t="str">
        <f t="shared" si="1715"/>
        <v xml:space="preserve"> </v>
      </c>
      <c r="DI706" s="287"/>
      <c r="DJ706" s="155"/>
      <c r="DK706" s="286"/>
      <c r="DL706" s="156"/>
      <c r="DM706" s="155" t="str">
        <f t="shared" si="1715"/>
        <v xml:space="preserve"> </v>
      </c>
      <c r="DN706" s="287"/>
      <c r="DO706" s="155"/>
      <c r="DP706" s="286"/>
      <c r="DQ706" s="156"/>
      <c r="DR706" s="155" t="str">
        <f t="shared" si="1715"/>
        <v xml:space="preserve"> </v>
      </c>
      <c r="DS706" s="287"/>
      <c r="DT706" s="155"/>
      <c r="DU706" s="286"/>
      <c r="DV706" s="156"/>
      <c r="DW706" s="155" t="str">
        <f t="shared" si="1715"/>
        <v xml:space="preserve"> </v>
      </c>
      <c r="DX706" s="287"/>
      <c r="DY706" s="155"/>
      <c r="DZ706" s="286"/>
      <c r="EA706" s="156"/>
      <c r="EB706" s="155" t="str">
        <f t="shared" si="1715"/>
        <v xml:space="preserve"> </v>
      </c>
      <c r="EC706" s="287"/>
      <c r="ED706" s="155"/>
      <c r="EE706" s="286"/>
      <c r="EF706" s="156"/>
      <c r="EG706" s="155" t="str">
        <f t="shared" si="1715"/>
        <v xml:space="preserve"> </v>
      </c>
      <c r="EH706" s="287"/>
      <c r="EI706" s="155"/>
      <c r="EJ706" s="286"/>
      <c r="EK706" s="156"/>
      <c r="EL706" s="155" t="str">
        <f t="shared" si="1716"/>
        <v xml:space="preserve"> </v>
      </c>
      <c r="EM706" s="287"/>
      <c r="EN706" s="155"/>
      <c r="EO706" s="286"/>
      <c r="EP706" s="156"/>
      <c r="EQ706" s="155" t="str">
        <f t="shared" si="1716"/>
        <v xml:space="preserve"> </v>
      </c>
      <c r="ER706" s="287"/>
      <c r="ES706" s="155"/>
      <c r="ET706" s="286"/>
      <c r="EU706" s="156"/>
      <c r="EV706" s="155" t="str">
        <f t="shared" si="1716"/>
        <v xml:space="preserve"> </v>
      </c>
      <c r="EW706" s="287"/>
      <c r="EX706" s="155"/>
      <c r="EY706" s="286"/>
      <c r="EZ706" s="156"/>
      <c r="FA706" s="155" t="str">
        <f t="shared" si="1716"/>
        <v xml:space="preserve"> </v>
      </c>
      <c r="FB706" s="287"/>
      <c r="FC706" s="155"/>
      <c r="FD706" s="286"/>
    </row>
    <row r="707" spans="1:160" ht="15" customHeight="1">
      <c r="A707" s="361"/>
      <c r="B707" s="401"/>
      <c r="C707" s="385"/>
      <c r="D707" s="277"/>
      <c r="E707" s="11" t="str">
        <f t="shared" si="1645"/>
        <v>PM</v>
      </c>
      <c r="F707" s="156"/>
      <c r="G707" s="155" t="str">
        <f t="shared" si="1713"/>
        <v xml:space="preserve"> </v>
      </c>
      <c r="H707" s="287"/>
      <c r="I707" s="155"/>
      <c r="J707" s="286"/>
      <c r="K707" s="156"/>
      <c r="L707" s="155" t="str">
        <f t="shared" si="1714"/>
        <v xml:space="preserve"> </v>
      </c>
      <c r="M707" s="287"/>
      <c r="N707" s="155"/>
      <c r="O707" s="286"/>
      <c r="P707" s="156"/>
      <c r="Q707" s="155" t="str">
        <f t="shared" si="1714"/>
        <v xml:space="preserve"> </v>
      </c>
      <c r="R707" s="287"/>
      <c r="S707" s="155"/>
      <c r="T707" s="286"/>
      <c r="U707" s="156"/>
      <c r="V707" s="155" t="str">
        <f t="shared" si="1714"/>
        <v xml:space="preserve"> </v>
      </c>
      <c r="W707" s="287"/>
      <c r="X707" s="155"/>
      <c r="Y707" s="286"/>
      <c r="Z707" s="156"/>
      <c r="AA707" s="155" t="str">
        <f t="shared" si="1714"/>
        <v xml:space="preserve"> </v>
      </c>
      <c r="AB707" s="287"/>
      <c r="AC707" s="155"/>
      <c r="AD707" s="286"/>
      <c r="AE707" s="156"/>
      <c r="AF707" s="155" t="str">
        <f t="shared" si="1714"/>
        <v xml:space="preserve"> </v>
      </c>
      <c r="AG707" s="287"/>
      <c r="AH707" s="155"/>
      <c r="AI707" s="286"/>
      <c r="AJ707" s="156"/>
      <c r="AK707" s="155" t="str">
        <f t="shared" si="1714"/>
        <v xml:space="preserve"> </v>
      </c>
      <c r="AL707" s="287"/>
      <c r="AM707" s="155"/>
      <c r="AN707" s="286"/>
      <c r="AO707" s="156"/>
      <c r="AP707" s="155" t="str">
        <f t="shared" si="1714"/>
        <v xml:space="preserve"> </v>
      </c>
      <c r="AQ707" s="287"/>
      <c r="AR707" s="155"/>
      <c r="AS707" s="286"/>
      <c r="AT707" s="156"/>
      <c r="AU707" s="155" t="str">
        <f t="shared" si="1714"/>
        <v xml:space="preserve"> </v>
      </c>
      <c r="AV707" s="287"/>
      <c r="AW707" s="155"/>
      <c r="AX707" s="286"/>
      <c r="AY707" s="156"/>
      <c r="AZ707" s="155" t="str">
        <f t="shared" si="1714"/>
        <v xml:space="preserve"> </v>
      </c>
      <c r="BA707" s="287"/>
      <c r="BB707" s="155"/>
      <c r="BC707" s="286"/>
      <c r="BD707" s="156"/>
      <c r="BE707" s="155" t="str">
        <f t="shared" si="1714"/>
        <v xml:space="preserve"> </v>
      </c>
      <c r="BF707" s="287"/>
      <c r="BG707" s="155"/>
      <c r="BH707" s="286"/>
      <c r="BI707" s="156"/>
      <c r="BJ707" s="155" t="str">
        <f t="shared" si="1714"/>
        <v xml:space="preserve"> </v>
      </c>
      <c r="BK707" s="287"/>
      <c r="BL707" s="155"/>
      <c r="BM707" s="286"/>
      <c r="BN707" s="156"/>
      <c r="BO707" s="155" t="str">
        <f t="shared" si="1714"/>
        <v xml:space="preserve"> </v>
      </c>
      <c r="BP707" s="287"/>
      <c r="BQ707" s="155"/>
      <c r="BR707" s="286"/>
      <c r="BS707" s="156"/>
      <c r="BT707" s="155" t="str">
        <f t="shared" si="1714"/>
        <v xml:space="preserve"> </v>
      </c>
      <c r="BU707" s="287"/>
      <c r="BV707" s="155"/>
      <c r="BW707" s="286"/>
      <c r="BX707" s="156"/>
      <c r="BY707" s="155" t="str">
        <f t="shared" si="1715"/>
        <v xml:space="preserve"> </v>
      </c>
      <c r="BZ707" s="287"/>
      <c r="CA707" s="155"/>
      <c r="CB707" s="286"/>
      <c r="CC707" s="156"/>
      <c r="CD707" s="155" t="str">
        <f t="shared" si="1715"/>
        <v xml:space="preserve"> </v>
      </c>
      <c r="CE707" s="287"/>
      <c r="CF707" s="155"/>
      <c r="CG707" s="286"/>
      <c r="CH707" s="156"/>
      <c r="CI707" s="155" t="str">
        <f t="shared" si="1715"/>
        <v xml:space="preserve"> </v>
      </c>
      <c r="CJ707" s="287"/>
      <c r="CK707" s="155"/>
      <c r="CL707" s="286"/>
      <c r="CM707" s="156"/>
      <c r="CN707" s="155" t="str">
        <f t="shared" si="1715"/>
        <v xml:space="preserve"> </v>
      </c>
      <c r="CO707" s="287"/>
      <c r="CP707" s="155"/>
      <c r="CQ707" s="286"/>
      <c r="CR707" s="156"/>
      <c r="CS707" s="155" t="str">
        <f t="shared" si="1715"/>
        <v xml:space="preserve"> </v>
      </c>
      <c r="CT707" s="287"/>
      <c r="CU707" s="155"/>
      <c r="CV707" s="286"/>
      <c r="CW707" s="156"/>
      <c r="CX707" s="155" t="str">
        <f t="shared" si="1715"/>
        <v xml:space="preserve"> </v>
      </c>
      <c r="CY707" s="287"/>
      <c r="CZ707" s="155"/>
      <c r="DA707" s="286"/>
      <c r="DB707" s="156"/>
      <c r="DC707" s="155" t="str">
        <f t="shared" si="1715"/>
        <v xml:space="preserve"> </v>
      </c>
      <c r="DD707" s="287"/>
      <c r="DE707" s="155"/>
      <c r="DF707" s="286"/>
      <c r="DG707" s="156"/>
      <c r="DH707" s="155" t="str">
        <f t="shared" si="1715"/>
        <v xml:space="preserve"> </v>
      </c>
      <c r="DI707" s="287"/>
      <c r="DJ707" s="155"/>
      <c r="DK707" s="286"/>
      <c r="DL707" s="156"/>
      <c r="DM707" s="155" t="str">
        <f t="shared" si="1715"/>
        <v xml:space="preserve"> </v>
      </c>
      <c r="DN707" s="287"/>
      <c r="DO707" s="155"/>
      <c r="DP707" s="286"/>
      <c r="DQ707" s="156"/>
      <c r="DR707" s="155" t="str">
        <f t="shared" si="1715"/>
        <v xml:space="preserve"> </v>
      </c>
      <c r="DS707" s="287"/>
      <c r="DT707" s="155"/>
      <c r="DU707" s="286"/>
      <c r="DV707" s="156"/>
      <c r="DW707" s="155" t="str">
        <f t="shared" si="1715"/>
        <v xml:space="preserve"> </v>
      </c>
      <c r="DX707" s="287"/>
      <c r="DY707" s="155"/>
      <c r="DZ707" s="286"/>
      <c r="EA707" s="156"/>
      <c r="EB707" s="155" t="str">
        <f t="shared" si="1715"/>
        <v xml:space="preserve"> </v>
      </c>
      <c r="EC707" s="287"/>
      <c r="ED707" s="155"/>
      <c r="EE707" s="286"/>
      <c r="EF707" s="156"/>
      <c r="EG707" s="155" t="str">
        <f t="shared" si="1715"/>
        <v xml:space="preserve"> </v>
      </c>
      <c r="EH707" s="287"/>
      <c r="EI707" s="155"/>
      <c r="EJ707" s="286"/>
      <c r="EK707" s="156"/>
      <c r="EL707" s="155" t="str">
        <f t="shared" si="1716"/>
        <v xml:space="preserve"> </v>
      </c>
      <c r="EM707" s="287"/>
      <c r="EN707" s="155"/>
      <c r="EO707" s="286"/>
      <c r="EP707" s="156"/>
      <c r="EQ707" s="155" t="str">
        <f t="shared" si="1716"/>
        <v xml:space="preserve"> </v>
      </c>
      <c r="ER707" s="287"/>
      <c r="ES707" s="155"/>
      <c r="ET707" s="286"/>
      <c r="EU707" s="156"/>
      <c r="EV707" s="155" t="str">
        <f t="shared" si="1716"/>
        <v xml:space="preserve"> </v>
      </c>
      <c r="EW707" s="287"/>
      <c r="EX707" s="155"/>
      <c r="EY707" s="286"/>
      <c r="EZ707" s="156"/>
      <c r="FA707" s="155" t="str">
        <f t="shared" si="1716"/>
        <v xml:space="preserve"> </v>
      </c>
      <c r="FB707" s="287"/>
      <c r="FC707" s="155"/>
      <c r="FD707" s="286"/>
    </row>
    <row r="708" spans="1:160" ht="15" customHeight="1">
      <c r="A708" s="361">
        <f>IF($A706+1=8,1, $A706+1)</f>
        <v>3</v>
      </c>
      <c r="B708" s="401"/>
      <c r="C708" s="385">
        <f>C706+1</f>
        <v>43439</v>
      </c>
      <c r="D708" s="275" t="s">
        <v>76</v>
      </c>
      <c r="E708" s="11" t="str">
        <f t="shared" si="1645"/>
        <v>AM</v>
      </c>
      <c r="F708" s="156"/>
      <c r="G708" s="155" t="str">
        <f t="shared" si="1713"/>
        <v xml:space="preserve"> </v>
      </c>
      <c r="H708" s="287"/>
      <c r="I708" s="155"/>
      <c r="J708" s="286"/>
      <c r="K708" s="156"/>
      <c r="L708" s="155" t="str">
        <f t="shared" si="1714"/>
        <v xml:space="preserve"> </v>
      </c>
      <c r="M708" s="287"/>
      <c r="N708" s="155"/>
      <c r="O708" s="286"/>
      <c r="P708" s="156"/>
      <c r="Q708" s="155" t="str">
        <f t="shared" si="1714"/>
        <v xml:space="preserve"> </v>
      </c>
      <c r="R708" s="287"/>
      <c r="S708" s="155"/>
      <c r="T708" s="286"/>
      <c r="U708" s="156"/>
      <c r="V708" s="155" t="str">
        <f t="shared" si="1714"/>
        <v xml:space="preserve"> </v>
      </c>
      <c r="W708" s="287"/>
      <c r="X708" s="155"/>
      <c r="Y708" s="286"/>
      <c r="Z708" s="156"/>
      <c r="AA708" s="155" t="str">
        <f t="shared" si="1714"/>
        <v xml:space="preserve"> </v>
      </c>
      <c r="AB708" s="287"/>
      <c r="AC708" s="155"/>
      <c r="AD708" s="286"/>
      <c r="AE708" s="156"/>
      <c r="AF708" s="155" t="str">
        <f t="shared" si="1714"/>
        <v xml:space="preserve"> </v>
      </c>
      <c r="AG708" s="287"/>
      <c r="AH708" s="155"/>
      <c r="AI708" s="286"/>
      <c r="AJ708" s="156"/>
      <c r="AK708" s="155" t="str">
        <f t="shared" si="1714"/>
        <v xml:space="preserve"> </v>
      </c>
      <c r="AL708" s="287"/>
      <c r="AM708" s="155"/>
      <c r="AN708" s="286"/>
      <c r="AO708" s="156"/>
      <c r="AP708" s="155" t="str">
        <f t="shared" si="1714"/>
        <v xml:space="preserve"> </v>
      </c>
      <c r="AQ708" s="287"/>
      <c r="AR708" s="155"/>
      <c r="AS708" s="286"/>
      <c r="AT708" s="156"/>
      <c r="AU708" s="155" t="str">
        <f t="shared" si="1714"/>
        <v xml:space="preserve"> </v>
      </c>
      <c r="AV708" s="287"/>
      <c r="AW708" s="155"/>
      <c r="AX708" s="286"/>
      <c r="AY708" s="156"/>
      <c r="AZ708" s="155" t="str">
        <f t="shared" si="1714"/>
        <v xml:space="preserve"> </v>
      </c>
      <c r="BA708" s="287"/>
      <c r="BB708" s="155"/>
      <c r="BC708" s="286"/>
      <c r="BD708" s="156"/>
      <c r="BE708" s="155" t="str">
        <f t="shared" si="1714"/>
        <v xml:space="preserve"> </v>
      </c>
      <c r="BF708" s="287"/>
      <c r="BG708" s="155"/>
      <c r="BH708" s="286"/>
      <c r="BI708" s="156"/>
      <c r="BJ708" s="155" t="str">
        <f t="shared" si="1714"/>
        <v xml:space="preserve"> </v>
      </c>
      <c r="BK708" s="287"/>
      <c r="BL708" s="155"/>
      <c r="BM708" s="286"/>
      <c r="BN708" s="156"/>
      <c r="BO708" s="155" t="str">
        <f t="shared" si="1714"/>
        <v xml:space="preserve"> </v>
      </c>
      <c r="BP708" s="287"/>
      <c r="BQ708" s="155"/>
      <c r="BR708" s="286"/>
      <c r="BS708" s="156"/>
      <c r="BT708" s="155" t="str">
        <f t="shared" si="1714"/>
        <v xml:space="preserve"> </v>
      </c>
      <c r="BU708" s="287"/>
      <c r="BV708" s="155"/>
      <c r="BW708" s="286"/>
      <c r="BX708" s="156"/>
      <c r="BY708" s="155" t="str">
        <f t="shared" si="1715"/>
        <v xml:space="preserve"> </v>
      </c>
      <c r="BZ708" s="287"/>
      <c r="CA708" s="155"/>
      <c r="CB708" s="286"/>
      <c r="CC708" s="156"/>
      <c r="CD708" s="155" t="str">
        <f t="shared" si="1715"/>
        <v xml:space="preserve"> </v>
      </c>
      <c r="CE708" s="287"/>
      <c r="CF708" s="155"/>
      <c r="CG708" s="286"/>
      <c r="CH708" s="156"/>
      <c r="CI708" s="155" t="str">
        <f t="shared" si="1715"/>
        <v xml:space="preserve"> </v>
      </c>
      <c r="CJ708" s="287"/>
      <c r="CK708" s="155"/>
      <c r="CL708" s="286"/>
      <c r="CM708" s="156"/>
      <c r="CN708" s="155" t="str">
        <f t="shared" si="1715"/>
        <v xml:space="preserve"> </v>
      </c>
      <c r="CO708" s="287"/>
      <c r="CP708" s="155"/>
      <c r="CQ708" s="286"/>
      <c r="CR708" s="156"/>
      <c r="CS708" s="155" t="str">
        <f t="shared" si="1715"/>
        <v xml:space="preserve"> </v>
      </c>
      <c r="CT708" s="287"/>
      <c r="CU708" s="155"/>
      <c r="CV708" s="286"/>
      <c r="CW708" s="156"/>
      <c r="CX708" s="155" t="str">
        <f t="shared" si="1715"/>
        <v xml:space="preserve"> </v>
      </c>
      <c r="CY708" s="287"/>
      <c r="CZ708" s="155"/>
      <c r="DA708" s="286"/>
      <c r="DB708" s="156"/>
      <c r="DC708" s="155" t="str">
        <f t="shared" si="1715"/>
        <v xml:space="preserve"> </v>
      </c>
      <c r="DD708" s="287"/>
      <c r="DE708" s="155"/>
      <c r="DF708" s="286"/>
      <c r="DG708" s="156"/>
      <c r="DH708" s="155" t="str">
        <f t="shared" si="1715"/>
        <v xml:space="preserve"> </v>
      </c>
      <c r="DI708" s="287"/>
      <c r="DJ708" s="155"/>
      <c r="DK708" s="286"/>
      <c r="DL708" s="156"/>
      <c r="DM708" s="155" t="str">
        <f t="shared" si="1715"/>
        <v xml:space="preserve"> </v>
      </c>
      <c r="DN708" s="287"/>
      <c r="DO708" s="155"/>
      <c r="DP708" s="286"/>
      <c r="DQ708" s="156"/>
      <c r="DR708" s="155" t="str">
        <f t="shared" si="1715"/>
        <v xml:space="preserve"> </v>
      </c>
      <c r="DS708" s="287"/>
      <c r="DT708" s="155"/>
      <c r="DU708" s="286"/>
      <c r="DV708" s="156"/>
      <c r="DW708" s="155" t="str">
        <f t="shared" si="1715"/>
        <v xml:space="preserve"> </v>
      </c>
      <c r="DX708" s="287"/>
      <c r="DY708" s="155"/>
      <c r="DZ708" s="286"/>
      <c r="EA708" s="156"/>
      <c r="EB708" s="155" t="str">
        <f t="shared" si="1715"/>
        <v xml:space="preserve"> </v>
      </c>
      <c r="EC708" s="287"/>
      <c r="ED708" s="155"/>
      <c r="EE708" s="286"/>
      <c r="EF708" s="156"/>
      <c r="EG708" s="155" t="str">
        <f t="shared" si="1715"/>
        <v xml:space="preserve"> </v>
      </c>
      <c r="EH708" s="287"/>
      <c r="EI708" s="155"/>
      <c r="EJ708" s="286"/>
      <c r="EK708" s="156"/>
      <c r="EL708" s="155" t="str">
        <f t="shared" si="1716"/>
        <v xml:space="preserve"> </v>
      </c>
      <c r="EM708" s="287"/>
      <c r="EN708" s="155"/>
      <c r="EO708" s="286"/>
      <c r="EP708" s="156"/>
      <c r="EQ708" s="155" t="str">
        <f t="shared" si="1716"/>
        <v xml:space="preserve"> </v>
      </c>
      <c r="ER708" s="287"/>
      <c r="ES708" s="155"/>
      <c r="ET708" s="286"/>
      <c r="EU708" s="156"/>
      <c r="EV708" s="155" t="str">
        <f t="shared" si="1716"/>
        <v xml:space="preserve"> </v>
      </c>
      <c r="EW708" s="287"/>
      <c r="EX708" s="155"/>
      <c r="EY708" s="286"/>
      <c r="EZ708" s="156"/>
      <c r="FA708" s="155" t="str">
        <f t="shared" si="1716"/>
        <v xml:space="preserve"> </v>
      </c>
      <c r="FB708" s="287"/>
      <c r="FC708" s="155"/>
      <c r="FD708" s="286"/>
    </row>
    <row r="709" spans="1:160" ht="15" customHeight="1">
      <c r="A709" s="361"/>
      <c r="B709" s="401"/>
      <c r="C709" s="385"/>
      <c r="D709" s="277"/>
      <c r="E709" s="11" t="str">
        <f t="shared" si="1645"/>
        <v>PM</v>
      </c>
      <c r="F709" s="156"/>
      <c r="G709" s="155" t="str">
        <f t="shared" si="1713"/>
        <v xml:space="preserve"> </v>
      </c>
      <c r="H709" s="287"/>
      <c r="I709" s="155"/>
      <c r="J709" s="286"/>
      <c r="K709" s="156"/>
      <c r="L709" s="155" t="str">
        <f t="shared" si="1714"/>
        <v xml:space="preserve"> </v>
      </c>
      <c r="M709" s="287"/>
      <c r="N709" s="155"/>
      <c r="O709" s="286"/>
      <c r="P709" s="156"/>
      <c r="Q709" s="155" t="str">
        <f t="shared" si="1714"/>
        <v xml:space="preserve"> </v>
      </c>
      <c r="R709" s="287"/>
      <c r="S709" s="155"/>
      <c r="T709" s="286"/>
      <c r="U709" s="156"/>
      <c r="V709" s="155" t="str">
        <f t="shared" si="1714"/>
        <v xml:space="preserve"> </v>
      </c>
      <c r="W709" s="287"/>
      <c r="X709" s="155"/>
      <c r="Y709" s="286"/>
      <c r="Z709" s="156"/>
      <c r="AA709" s="155" t="str">
        <f t="shared" si="1714"/>
        <v xml:space="preserve"> </v>
      </c>
      <c r="AB709" s="287"/>
      <c r="AC709" s="155"/>
      <c r="AD709" s="286"/>
      <c r="AE709" s="156"/>
      <c r="AF709" s="155" t="str">
        <f t="shared" si="1714"/>
        <v xml:space="preserve"> </v>
      </c>
      <c r="AG709" s="287"/>
      <c r="AH709" s="155"/>
      <c r="AI709" s="286"/>
      <c r="AJ709" s="156"/>
      <c r="AK709" s="155" t="str">
        <f t="shared" si="1714"/>
        <v xml:space="preserve"> </v>
      </c>
      <c r="AL709" s="287"/>
      <c r="AM709" s="155"/>
      <c r="AN709" s="286"/>
      <c r="AO709" s="156"/>
      <c r="AP709" s="155" t="str">
        <f t="shared" si="1714"/>
        <v xml:space="preserve"> </v>
      </c>
      <c r="AQ709" s="287"/>
      <c r="AR709" s="155"/>
      <c r="AS709" s="286"/>
      <c r="AT709" s="156"/>
      <c r="AU709" s="155" t="str">
        <f t="shared" si="1714"/>
        <v xml:space="preserve"> </v>
      </c>
      <c r="AV709" s="287"/>
      <c r="AW709" s="155"/>
      <c r="AX709" s="286"/>
      <c r="AY709" s="156"/>
      <c r="AZ709" s="155" t="str">
        <f t="shared" si="1714"/>
        <v xml:space="preserve"> </v>
      </c>
      <c r="BA709" s="287"/>
      <c r="BB709" s="155"/>
      <c r="BC709" s="286"/>
      <c r="BD709" s="156"/>
      <c r="BE709" s="155" t="str">
        <f t="shared" si="1714"/>
        <v xml:space="preserve"> </v>
      </c>
      <c r="BF709" s="287"/>
      <c r="BG709" s="155"/>
      <c r="BH709" s="286"/>
      <c r="BI709" s="156"/>
      <c r="BJ709" s="155" t="str">
        <f t="shared" si="1714"/>
        <v xml:space="preserve"> </v>
      </c>
      <c r="BK709" s="287"/>
      <c r="BL709" s="155"/>
      <c r="BM709" s="286"/>
      <c r="BN709" s="156"/>
      <c r="BO709" s="155" t="str">
        <f t="shared" si="1714"/>
        <v xml:space="preserve"> </v>
      </c>
      <c r="BP709" s="287"/>
      <c r="BQ709" s="155"/>
      <c r="BR709" s="286"/>
      <c r="BS709" s="156"/>
      <c r="BT709" s="155" t="str">
        <f t="shared" si="1714"/>
        <v xml:space="preserve"> </v>
      </c>
      <c r="BU709" s="287"/>
      <c r="BV709" s="155"/>
      <c r="BW709" s="286"/>
      <c r="BX709" s="156"/>
      <c r="BY709" s="155" t="str">
        <f t="shared" si="1715"/>
        <v xml:space="preserve"> </v>
      </c>
      <c r="BZ709" s="287"/>
      <c r="CA709" s="155"/>
      <c r="CB709" s="286"/>
      <c r="CC709" s="156"/>
      <c r="CD709" s="155" t="str">
        <f t="shared" si="1715"/>
        <v xml:space="preserve"> </v>
      </c>
      <c r="CE709" s="287"/>
      <c r="CF709" s="155"/>
      <c r="CG709" s="286"/>
      <c r="CH709" s="156"/>
      <c r="CI709" s="155" t="str">
        <f t="shared" si="1715"/>
        <v xml:space="preserve"> </v>
      </c>
      <c r="CJ709" s="287"/>
      <c r="CK709" s="155"/>
      <c r="CL709" s="286"/>
      <c r="CM709" s="156"/>
      <c r="CN709" s="155" t="str">
        <f t="shared" si="1715"/>
        <v xml:space="preserve"> </v>
      </c>
      <c r="CO709" s="287"/>
      <c r="CP709" s="155"/>
      <c r="CQ709" s="286"/>
      <c r="CR709" s="156"/>
      <c r="CS709" s="155" t="str">
        <f t="shared" si="1715"/>
        <v xml:space="preserve"> </v>
      </c>
      <c r="CT709" s="287"/>
      <c r="CU709" s="155"/>
      <c r="CV709" s="286"/>
      <c r="CW709" s="156"/>
      <c r="CX709" s="155" t="str">
        <f t="shared" si="1715"/>
        <v xml:space="preserve"> </v>
      </c>
      <c r="CY709" s="287"/>
      <c r="CZ709" s="155"/>
      <c r="DA709" s="286"/>
      <c r="DB709" s="156"/>
      <c r="DC709" s="155" t="str">
        <f t="shared" si="1715"/>
        <v xml:space="preserve"> </v>
      </c>
      <c r="DD709" s="287"/>
      <c r="DE709" s="155"/>
      <c r="DF709" s="286"/>
      <c r="DG709" s="156"/>
      <c r="DH709" s="155" t="str">
        <f t="shared" si="1715"/>
        <v xml:space="preserve"> </v>
      </c>
      <c r="DI709" s="287"/>
      <c r="DJ709" s="155"/>
      <c r="DK709" s="286"/>
      <c r="DL709" s="156"/>
      <c r="DM709" s="155" t="str">
        <f t="shared" si="1715"/>
        <v xml:space="preserve"> </v>
      </c>
      <c r="DN709" s="287"/>
      <c r="DO709" s="155"/>
      <c r="DP709" s="286"/>
      <c r="DQ709" s="156"/>
      <c r="DR709" s="155" t="str">
        <f t="shared" si="1715"/>
        <v xml:space="preserve"> </v>
      </c>
      <c r="DS709" s="287"/>
      <c r="DT709" s="155"/>
      <c r="DU709" s="286"/>
      <c r="DV709" s="156"/>
      <c r="DW709" s="155" t="str">
        <f t="shared" si="1715"/>
        <v xml:space="preserve"> </v>
      </c>
      <c r="DX709" s="287"/>
      <c r="DY709" s="155"/>
      <c r="DZ709" s="286"/>
      <c r="EA709" s="156"/>
      <c r="EB709" s="155" t="str">
        <f t="shared" si="1715"/>
        <v xml:space="preserve"> </v>
      </c>
      <c r="EC709" s="287"/>
      <c r="ED709" s="155"/>
      <c r="EE709" s="286"/>
      <c r="EF709" s="156"/>
      <c r="EG709" s="155" t="str">
        <f t="shared" si="1715"/>
        <v xml:space="preserve"> </v>
      </c>
      <c r="EH709" s="287"/>
      <c r="EI709" s="155"/>
      <c r="EJ709" s="286"/>
      <c r="EK709" s="156"/>
      <c r="EL709" s="155" t="str">
        <f t="shared" si="1716"/>
        <v xml:space="preserve"> </v>
      </c>
      <c r="EM709" s="287"/>
      <c r="EN709" s="155"/>
      <c r="EO709" s="286"/>
      <c r="EP709" s="156"/>
      <c r="EQ709" s="155" t="str">
        <f t="shared" si="1716"/>
        <v xml:space="preserve"> </v>
      </c>
      <c r="ER709" s="287"/>
      <c r="ES709" s="155"/>
      <c r="ET709" s="286"/>
      <c r="EU709" s="156"/>
      <c r="EV709" s="155" t="str">
        <f t="shared" si="1716"/>
        <v xml:space="preserve"> </v>
      </c>
      <c r="EW709" s="287"/>
      <c r="EX709" s="155"/>
      <c r="EY709" s="286"/>
      <c r="EZ709" s="156"/>
      <c r="FA709" s="155" t="str">
        <f t="shared" si="1716"/>
        <v xml:space="preserve"> </v>
      </c>
      <c r="FB709" s="287"/>
      <c r="FC709" s="155"/>
      <c r="FD709" s="286"/>
    </row>
    <row r="710" spans="1:160" ht="15" customHeight="1">
      <c r="A710" s="361">
        <f>IF($A708+1=8,1, $A708+1)</f>
        <v>4</v>
      </c>
      <c r="B710" s="401"/>
      <c r="C710" s="385">
        <f>C708+1</f>
        <v>43440</v>
      </c>
      <c r="D710" s="275" t="s">
        <v>77</v>
      </c>
      <c r="E710" s="11" t="str">
        <f t="shared" si="1645"/>
        <v>AM</v>
      </c>
      <c r="F710" s="156"/>
      <c r="G710" s="155" t="str">
        <f t="shared" si="1713"/>
        <v xml:space="preserve"> </v>
      </c>
      <c r="H710" s="287"/>
      <c r="I710" s="155"/>
      <c r="J710" s="286"/>
      <c r="K710" s="156"/>
      <c r="L710" s="155" t="str">
        <f t="shared" si="1714"/>
        <v xml:space="preserve"> </v>
      </c>
      <c r="M710" s="287"/>
      <c r="N710" s="155"/>
      <c r="O710" s="286"/>
      <c r="P710" s="156"/>
      <c r="Q710" s="155" t="str">
        <f t="shared" si="1714"/>
        <v xml:space="preserve"> </v>
      </c>
      <c r="R710" s="287"/>
      <c r="S710" s="155"/>
      <c r="T710" s="286"/>
      <c r="U710" s="156"/>
      <c r="V710" s="155" t="str">
        <f t="shared" si="1714"/>
        <v xml:space="preserve"> </v>
      </c>
      <c r="W710" s="287"/>
      <c r="X710" s="155"/>
      <c r="Y710" s="286"/>
      <c r="Z710" s="156"/>
      <c r="AA710" s="155" t="str">
        <f t="shared" si="1714"/>
        <v xml:space="preserve"> </v>
      </c>
      <c r="AB710" s="287"/>
      <c r="AC710" s="155"/>
      <c r="AD710" s="286"/>
      <c r="AE710" s="156"/>
      <c r="AF710" s="155" t="str">
        <f t="shared" si="1714"/>
        <v xml:space="preserve"> </v>
      </c>
      <c r="AG710" s="287"/>
      <c r="AH710" s="155"/>
      <c r="AI710" s="286"/>
      <c r="AJ710" s="156"/>
      <c r="AK710" s="155" t="str">
        <f t="shared" si="1714"/>
        <v xml:space="preserve"> </v>
      </c>
      <c r="AL710" s="287"/>
      <c r="AM710" s="155"/>
      <c r="AN710" s="286"/>
      <c r="AO710" s="156"/>
      <c r="AP710" s="155" t="str">
        <f t="shared" si="1714"/>
        <v xml:space="preserve"> </v>
      </c>
      <c r="AQ710" s="287"/>
      <c r="AR710" s="155"/>
      <c r="AS710" s="286"/>
      <c r="AT710" s="156"/>
      <c r="AU710" s="155" t="str">
        <f t="shared" si="1714"/>
        <v xml:space="preserve"> </v>
      </c>
      <c r="AV710" s="287"/>
      <c r="AW710" s="155"/>
      <c r="AX710" s="286"/>
      <c r="AY710" s="156"/>
      <c r="AZ710" s="155" t="str">
        <f t="shared" si="1714"/>
        <v xml:space="preserve"> </v>
      </c>
      <c r="BA710" s="287"/>
      <c r="BB710" s="155"/>
      <c r="BC710" s="286"/>
      <c r="BD710" s="156"/>
      <c r="BE710" s="155" t="str">
        <f t="shared" si="1714"/>
        <v xml:space="preserve"> </v>
      </c>
      <c r="BF710" s="287"/>
      <c r="BG710" s="155"/>
      <c r="BH710" s="286"/>
      <c r="BI710" s="156"/>
      <c r="BJ710" s="155" t="str">
        <f t="shared" si="1714"/>
        <v xml:space="preserve"> </v>
      </c>
      <c r="BK710" s="287"/>
      <c r="BL710" s="155"/>
      <c r="BM710" s="286"/>
      <c r="BN710" s="156"/>
      <c r="BO710" s="155" t="str">
        <f t="shared" si="1714"/>
        <v xml:space="preserve"> </v>
      </c>
      <c r="BP710" s="287"/>
      <c r="BQ710" s="155"/>
      <c r="BR710" s="286"/>
      <c r="BS710" s="156"/>
      <c r="BT710" s="155" t="str">
        <f t="shared" si="1714"/>
        <v xml:space="preserve"> </v>
      </c>
      <c r="BU710" s="287"/>
      <c r="BV710" s="155"/>
      <c r="BW710" s="286"/>
      <c r="BX710" s="156"/>
      <c r="BY710" s="155" t="str">
        <f t="shared" si="1715"/>
        <v xml:space="preserve"> </v>
      </c>
      <c r="BZ710" s="287"/>
      <c r="CA710" s="155"/>
      <c r="CB710" s="286"/>
      <c r="CC710" s="156"/>
      <c r="CD710" s="155" t="str">
        <f t="shared" si="1715"/>
        <v xml:space="preserve"> </v>
      </c>
      <c r="CE710" s="287"/>
      <c r="CF710" s="155"/>
      <c r="CG710" s="286"/>
      <c r="CH710" s="156"/>
      <c r="CI710" s="155" t="str">
        <f t="shared" si="1715"/>
        <v xml:space="preserve"> </v>
      </c>
      <c r="CJ710" s="287"/>
      <c r="CK710" s="155"/>
      <c r="CL710" s="286"/>
      <c r="CM710" s="156"/>
      <c r="CN710" s="155" t="str">
        <f t="shared" si="1715"/>
        <v xml:space="preserve"> </v>
      </c>
      <c r="CO710" s="287"/>
      <c r="CP710" s="155"/>
      <c r="CQ710" s="286"/>
      <c r="CR710" s="156"/>
      <c r="CS710" s="155" t="str">
        <f t="shared" si="1715"/>
        <v xml:space="preserve"> </v>
      </c>
      <c r="CT710" s="287"/>
      <c r="CU710" s="155"/>
      <c r="CV710" s="286"/>
      <c r="CW710" s="156"/>
      <c r="CX710" s="155" t="str">
        <f t="shared" si="1715"/>
        <v xml:space="preserve"> </v>
      </c>
      <c r="CY710" s="287"/>
      <c r="CZ710" s="155"/>
      <c r="DA710" s="286"/>
      <c r="DB710" s="156"/>
      <c r="DC710" s="155" t="str">
        <f t="shared" si="1715"/>
        <v xml:space="preserve"> </v>
      </c>
      <c r="DD710" s="287"/>
      <c r="DE710" s="155"/>
      <c r="DF710" s="286"/>
      <c r="DG710" s="156"/>
      <c r="DH710" s="155" t="str">
        <f t="shared" si="1715"/>
        <v xml:space="preserve"> </v>
      </c>
      <c r="DI710" s="287"/>
      <c r="DJ710" s="155"/>
      <c r="DK710" s="286"/>
      <c r="DL710" s="156"/>
      <c r="DM710" s="155" t="str">
        <f t="shared" si="1715"/>
        <v xml:space="preserve"> </v>
      </c>
      <c r="DN710" s="287"/>
      <c r="DO710" s="155"/>
      <c r="DP710" s="286"/>
      <c r="DQ710" s="156"/>
      <c r="DR710" s="155" t="str">
        <f t="shared" si="1715"/>
        <v xml:space="preserve"> </v>
      </c>
      <c r="DS710" s="287"/>
      <c r="DT710" s="155"/>
      <c r="DU710" s="286"/>
      <c r="DV710" s="156"/>
      <c r="DW710" s="155" t="str">
        <f t="shared" si="1715"/>
        <v xml:space="preserve"> </v>
      </c>
      <c r="DX710" s="287"/>
      <c r="DY710" s="155"/>
      <c r="DZ710" s="286"/>
      <c r="EA710" s="156"/>
      <c r="EB710" s="155" t="str">
        <f t="shared" si="1715"/>
        <v xml:space="preserve"> </v>
      </c>
      <c r="EC710" s="287"/>
      <c r="ED710" s="155"/>
      <c r="EE710" s="286"/>
      <c r="EF710" s="156"/>
      <c r="EG710" s="155" t="str">
        <f t="shared" si="1715"/>
        <v xml:space="preserve"> </v>
      </c>
      <c r="EH710" s="287"/>
      <c r="EI710" s="155"/>
      <c r="EJ710" s="286"/>
      <c r="EK710" s="156"/>
      <c r="EL710" s="155" t="str">
        <f t="shared" si="1716"/>
        <v xml:space="preserve"> </v>
      </c>
      <c r="EM710" s="287"/>
      <c r="EN710" s="155"/>
      <c r="EO710" s="286"/>
      <c r="EP710" s="156"/>
      <c r="EQ710" s="155" t="str">
        <f t="shared" si="1716"/>
        <v xml:space="preserve"> </v>
      </c>
      <c r="ER710" s="287"/>
      <c r="ES710" s="155"/>
      <c r="ET710" s="286"/>
      <c r="EU710" s="156"/>
      <c r="EV710" s="155" t="str">
        <f t="shared" si="1716"/>
        <v xml:space="preserve"> </v>
      </c>
      <c r="EW710" s="287"/>
      <c r="EX710" s="155"/>
      <c r="EY710" s="286"/>
      <c r="EZ710" s="156"/>
      <c r="FA710" s="155" t="str">
        <f t="shared" si="1716"/>
        <v xml:space="preserve"> </v>
      </c>
      <c r="FB710" s="287"/>
      <c r="FC710" s="155"/>
      <c r="FD710" s="286"/>
    </row>
    <row r="711" spans="1:160" ht="15" customHeight="1">
      <c r="A711" s="361"/>
      <c r="B711" s="401"/>
      <c r="C711" s="385"/>
      <c r="D711" s="277"/>
      <c r="E711" s="11" t="str">
        <f t="shared" si="1645"/>
        <v>PM</v>
      </c>
      <c r="F711" s="156"/>
      <c r="G711" s="155" t="str">
        <f t="shared" si="1713"/>
        <v xml:space="preserve"> </v>
      </c>
      <c r="H711" s="287"/>
      <c r="I711" s="155"/>
      <c r="J711" s="286"/>
      <c r="K711" s="156"/>
      <c r="L711" s="155" t="str">
        <f t="shared" si="1714"/>
        <v xml:space="preserve"> </v>
      </c>
      <c r="M711" s="287"/>
      <c r="N711" s="155"/>
      <c r="O711" s="286"/>
      <c r="P711" s="156"/>
      <c r="Q711" s="155" t="str">
        <f t="shared" si="1714"/>
        <v xml:space="preserve"> </v>
      </c>
      <c r="R711" s="287"/>
      <c r="S711" s="155"/>
      <c r="T711" s="286"/>
      <c r="U711" s="156"/>
      <c r="V711" s="155" t="str">
        <f t="shared" si="1714"/>
        <v xml:space="preserve"> </v>
      </c>
      <c r="W711" s="287"/>
      <c r="X711" s="155"/>
      <c r="Y711" s="286"/>
      <c r="Z711" s="156"/>
      <c r="AA711" s="155" t="str">
        <f t="shared" si="1714"/>
        <v xml:space="preserve"> </v>
      </c>
      <c r="AB711" s="287"/>
      <c r="AC711" s="155"/>
      <c r="AD711" s="286"/>
      <c r="AE711" s="156"/>
      <c r="AF711" s="155" t="str">
        <f t="shared" si="1714"/>
        <v xml:space="preserve"> </v>
      </c>
      <c r="AG711" s="287"/>
      <c r="AH711" s="155"/>
      <c r="AI711" s="286"/>
      <c r="AJ711" s="156"/>
      <c r="AK711" s="155" t="str">
        <f t="shared" si="1714"/>
        <v xml:space="preserve"> </v>
      </c>
      <c r="AL711" s="287"/>
      <c r="AM711" s="155"/>
      <c r="AN711" s="286"/>
      <c r="AO711" s="156"/>
      <c r="AP711" s="155" t="str">
        <f t="shared" si="1714"/>
        <v xml:space="preserve"> </v>
      </c>
      <c r="AQ711" s="287"/>
      <c r="AR711" s="155"/>
      <c r="AS711" s="286"/>
      <c r="AT711" s="156"/>
      <c r="AU711" s="155" t="str">
        <f t="shared" si="1714"/>
        <v xml:space="preserve"> </v>
      </c>
      <c r="AV711" s="287"/>
      <c r="AW711" s="155"/>
      <c r="AX711" s="286"/>
      <c r="AY711" s="156"/>
      <c r="AZ711" s="155" t="str">
        <f t="shared" si="1714"/>
        <v xml:space="preserve"> </v>
      </c>
      <c r="BA711" s="287"/>
      <c r="BB711" s="155"/>
      <c r="BC711" s="286"/>
      <c r="BD711" s="156"/>
      <c r="BE711" s="155" t="str">
        <f t="shared" si="1714"/>
        <v xml:space="preserve"> </v>
      </c>
      <c r="BF711" s="287"/>
      <c r="BG711" s="155"/>
      <c r="BH711" s="286"/>
      <c r="BI711" s="156"/>
      <c r="BJ711" s="155" t="str">
        <f t="shared" si="1714"/>
        <v xml:space="preserve"> </v>
      </c>
      <c r="BK711" s="287"/>
      <c r="BL711" s="155"/>
      <c r="BM711" s="286"/>
      <c r="BN711" s="156"/>
      <c r="BO711" s="155" t="str">
        <f t="shared" si="1714"/>
        <v xml:space="preserve"> </v>
      </c>
      <c r="BP711" s="287"/>
      <c r="BQ711" s="155"/>
      <c r="BR711" s="286"/>
      <c r="BS711" s="156"/>
      <c r="BT711" s="155" t="str">
        <f t="shared" si="1714"/>
        <v xml:space="preserve"> </v>
      </c>
      <c r="BU711" s="287"/>
      <c r="BV711" s="155"/>
      <c r="BW711" s="286"/>
      <c r="BX711" s="156"/>
      <c r="BY711" s="155" t="str">
        <f t="shared" si="1715"/>
        <v xml:space="preserve"> </v>
      </c>
      <c r="BZ711" s="287"/>
      <c r="CA711" s="155"/>
      <c r="CB711" s="286"/>
      <c r="CC711" s="156"/>
      <c r="CD711" s="155" t="str">
        <f t="shared" si="1715"/>
        <v xml:space="preserve"> </v>
      </c>
      <c r="CE711" s="287"/>
      <c r="CF711" s="155"/>
      <c r="CG711" s="286"/>
      <c r="CH711" s="156"/>
      <c r="CI711" s="155" t="str">
        <f t="shared" si="1715"/>
        <v xml:space="preserve"> </v>
      </c>
      <c r="CJ711" s="287"/>
      <c r="CK711" s="155"/>
      <c r="CL711" s="286"/>
      <c r="CM711" s="156"/>
      <c r="CN711" s="155" t="str">
        <f t="shared" si="1715"/>
        <v xml:space="preserve"> </v>
      </c>
      <c r="CO711" s="287"/>
      <c r="CP711" s="155"/>
      <c r="CQ711" s="286"/>
      <c r="CR711" s="156"/>
      <c r="CS711" s="155" t="str">
        <f t="shared" si="1715"/>
        <v xml:space="preserve"> </v>
      </c>
      <c r="CT711" s="287"/>
      <c r="CU711" s="155"/>
      <c r="CV711" s="286"/>
      <c r="CW711" s="156"/>
      <c r="CX711" s="155" t="str">
        <f t="shared" si="1715"/>
        <v xml:space="preserve"> </v>
      </c>
      <c r="CY711" s="287"/>
      <c r="CZ711" s="155"/>
      <c r="DA711" s="286"/>
      <c r="DB711" s="156"/>
      <c r="DC711" s="155" t="str">
        <f t="shared" si="1715"/>
        <v xml:space="preserve"> </v>
      </c>
      <c r="DD711" s="287"/>
      <c r="DE711" s="155"/>
      <c r="DF711" s="286"/>
      <c r="DG711" s="156"/>
      <c r="DH711" s="155" t="str">
        <f t="shared" si="1715"/>
        <v xml:space="preserve"> </v>
      </c>
      <c r="DI711" s="287"/>
      <c r="DJ711" s="155"/>
      <c r="DK711" s="286"/>
      <c r="DL711" s="156"/>
      <c r="DM711" s="155" t="str">
        <f t="shared" si="1715"/>
        <v xml:space="preserve"> </v>
      </c>
      <c r="DN711" s="287"/>
      <c r="DO711" s="155"/>
      <c r="DP711" s="286"/>
      <c r="DQ711" s="156"/>
      <c r="DR711" s="155" t="str">
        <f t="shared" si="1715"/>
        <v xml:space="preserve"> </v>
      </c>
      <c r="DS711" s="287"/>
      <c r="DT711" s="155"/>
      <c r="DU711" s="286"/>
      <c r="DV711" s="156"/>
      <c r="DW711" s="155" t="str">
        <f t="shared" si="1715"/>
        <v xml:space="preserve"> </v>
      </c>
      <c r="DX711" s="287"/>
      <c r="DY711" s="155"/>
      <c r="DZ711" s="286"/>
      <c r="EA711" s="156"/>
      <c r="EB711" s="155" t="str">
        <f t="shared" si="1715"/>
        <v xml:space="preserve"> </v>
      </c>
      <c r="EC711" s="287"/>
      <c r="ED711" s="155"/>
      <c r="EE711" s="286"/>
      <c r="EF711" s="156"/>
      <c r="EG711" s="155" t="str">
        <f t="shared" si="1715"/>
        <v xml:space="preserve"> </v>
      </c>
      <c r="EH711" s="287"/>
      <c r="EI711" s="155"/>
      <c r="EJ711" s="286"/>
      <c r="EK711" s="156"/>
      <c r="EL711" s="155" t="str">
        <f t="shared" si="1716"/>
        <v xml:space="preserve"> </v>
      </c>
      <c r="EM711" s="287"/>
      <c r="EN711" s="155"/>
      <c r="EO711" s="286"/>
      <c r="EP711" s="156"/>
      <c r="EQ711" s="155" t="str">
        <f t="shared" si="1716"/>
        <v xml:space="preserve"> </v>
      </c>
      <c r="ER711" s="287"/>
      <c r="ES711" s="155"/>
      <c r="ET711" s="286"/>
      <c r="EU711" s="156"/>
      <c r="EV711" s="155" t="str">
        <f t="shared" si="1716"/>
        <v xml:space="preserve"> </v>
      </c>
      <c r="EW711" s="287"/>
      <c r="EX711" s="155"/>
      <c r="EY711" s="286"/>
      <c r="EZ711" s="156"/>
      <c r="FA711" s="155" t="str">
        <f t="shared" si="1716"/>
        <v xml:space="preserve"> </v>
      </c>
      <c r="FB711" s="287"/>
      <c r="FC711" s="155"/>
      <c r="FD711" s="286"/>
    </row>
    <row r="712" spans="1:160" ht="15" customHeight="1">
      <c r="A712" s="361">
        <f>IF($A710+1=8,1, $A710+1)</f>
        <v>5</v>
      </c>
      <c r="B712" s="401"/>
      <c r="C712" s="385">
        <f>C710+1</f>
        <v>43441</v>
      </c>
      <c r="D712" s="275" t="s">
        <v>78</v>
      </c>
      <c r="E712" s="11" t="str">
        <f t="shared" si="1645"/>
        <v>AM</v>
      </c>
      <c r="F712" s="156"/>
      <c r="G712" s="155" t="str">
        <f t="shared" si="1713"/>
        <v xml:space="preserve"> </v>
      </c>
      <c r="H712" s="287"/>
      <c r="I712" s="155"/>
      <c r="J712" s="286"/>
      <c r="K712" s="156"/>
      <c r="L712" s="155" t="str">
        <f t="shared" si="1714"/>
        <v xml:space="preserve"> </v>
      </c>
      <c r="M712" s="287"/>
      <c r="N712" s="155"/>
      <c r="O712" s="286"/>
      <c r="P712" s="156"/>
      <c r="Q712" s="155" t="str">
        <f t="shared" si="1714"/>
        <v xml:space="preserve"> </v>
      </c>
      <c r="R712" s="287"/>
      <c r="S712" s="155"/>
      <c r="T712" s="286"/>
      <c r="U712" s="156"/>
      <c r="V712" s="155" t="str">
        <f t="shared" si="1714"/>
        <v xml:space="preserve"> </v>
      </c>
      <c r="W712" s="287"/>
      <c r="X712" s="155"/>
      <c r="Y712" s="286"/>
      <c r="Z712" s="156"/>
      <c r="AA712" s="155" t="str">
        <f t="shared" si="1714"/>
        <v xml:space="preserve"> </v>
      </c>
      <c r="AB712" s="287"/>
      <c r="AC712" s="155"/>
      <c r="AD712" s="286"/>
      <c r="AE712" s="156"/>
      <c r="AF712" s="155" t="str">
        <f t="shared" si="1714"/>
        <v xml:space="preserve"> </v>
      </c>
      <c r="AG712" s="287"/>
      <c r="AH712" s="155"/>
      <c r="AI712" s="286"/>
      <c r="AJ712" s="156"/>
      <c r="AK712" s="155" t="str">
        <f t="shared" si="1714"/>
        <v xml:space="preserve"> </v>
      </c>
      <c r="AL712" s="287"/>
      <c r="AM712" s="155"/>
      <c r="AN712" s="286"/>
      <c r="AO712" s="156"/>
      <c r="AP712" s="155" t="str">
        <f t="shared" si="1714"/>
        <v xml:space="preserve"> </v>
      </c>
      <c r="AQ712" s="287"/>
      <c r="AR712" s="155"/>
      <c r="AS712" s="286"/>
      <c r="AT712" s="156"/>
      <c r="AU712" s="155" t="str">
        <f t="shared" si="1714"/>
        <v xml:space="preserve"> </v>
      </c>
      <c r="AV712" s="287"/>
      <c r="AW712" s="155"/>
      <c r="AX712" s="286"/>
      <c r="AY712" s="156"/>
      <c r="AZ712" s="155" t="str">
        <f t="shared" si="1714"/>
        <v xml:space="preserve"> </v>
      </c>
      <c r="BA712" s="287"/>
      <c r="BB712" s="155"/>
      <c r="BC712" s="286"/>
      <c r="BD712" s="156"/>
      <c r="BE712" s="155" t="str">
        <f t="shared" si="1714"/>
        <v xml:space="preserve"> </v>
      </c>
      <c r="BF712" s="287"/>
      <c r="BG712" s="155"/>
      <c r="BH712" s="286"/>
      <c r="BI712" s="156"/>
      <c r="BJ712" s="155" t="str">
        <f t="shared" si="1714"/>
        <v xml:space="preserve"> </v>
      </c>
      <c r="BK712" s="287"/>
      <c r="BL712" s="155"/>
      <c r="BM712" s="286"/>
      <c r="BN712" s="156"/>
      <c r="BO712" s="155" t="str">
        <f t="shared" si="1714"/>
        <v xml:space="preserve"> </v>
      </c>
      <c r="BP712" s="287"/>
      <c r="BQ712" s="155"/>
      <c r="BR712" s="286"/>
      <c r="BS712" s="156"/>
      <c r="BT712" s="155" t="str">
        <f t="shared" si="1714"/>
        <v xml:space="preserve"> </v>
      </c>
      <c r="BU712" s="287"/>
      <c r="BV712" s="155"/>
      <c r="BW712" s="286"/>
      <c r="BX712" s="156"/>
      <c r="BY712" s="155" t="str">
        <f t="shared" si="1715"/>
        <v xml:space="preserve"> </v>
      </c>
      <c r="BZ712" s="287"/>
      <c r="CA712" s="155"/>
      <c r="CB712" s="286"/>
      <c r="CC712" s="156"/>
      <c r="CD712" s="155" t="str">
        <f t="shared" si="1715"/>
        <v xml:space="preserve"> </v>
      </c>
      <c r="CE712" s="287"/>
      <c r="CF712" s="155"/>
      <c r="CG712" s="286"/>
      <c r="CH712" s="156"/>
      <c r="CI712" s="155" t="str">
        <f t="shared" si="1715"/>
        <v xml:space="preserve"> </v>
      </c>
      <c r="CJ712" s="287"/>
      <c r="CK712" s="155"/>
      <c r="CL712" s="286"/>
      <c r="CM712" s="156"/>
      <c r="CN712" s="155" t="str">
        <f t="shared" si="1715"/>
        <v xml:space="preserve"> </v>
      </c>
      <c r="CO712" s="287"/>
      <c r="CP712" s="155"/>
      <c r="CQ712" s="286"/>
      <c r="CR712" s="156"/>
      <c r="CS712" s="155" t="str">
        <f t="shared" si="1715"/>
        <v xml:space="preserve"> </v>
      </c>
      <c r="CT712" s="287"/>
      <c r="CU712" s="155"/>
      <c r="CV712" s="286"/>
      <c r="CW712" s="156"/>
      <c r="CX712" s="155" t="str">
        <f t="shared" si="1715"/>
        <v xml:space="preserve"> </v>
      </c>
      <c r="CY712" s="287"/>
      <c r="CZ712" s="155"/>
      <c r="DA712" s="286"/>
      <c r="DB712" s="156"/>
      <c r="DC712" s="155" t="str">
        <f t="shared" si="1715"/>
        <v xml:space="preserve"> </v>
      </c>
      <c r="DD712" s="287"/>
      <c r="DE712" s="155"/>
      <c r="DF712" s="286"/>
      <c r="DG712" s="156"/>
      <c r="DH712" s="155" t="str">
        <f t="shared" si="1715"/>
        <v xml:space="preserve"> </v>
      </c>
      <c r="DI712" s="287"/>
      <c r="DJ712" s="155"/>
      <c r="DK712" s="286"/>
      <c r="DL712" s="156"/>
      <c r="DM712" s="155" t="str">
        <f t="shared" si="1715"/>
        <v xml:space="preserve"> </v>
      </c>
      <c r="DN712" s="287"/>
      <c r="DO712" s="155"/>
      <c r="DP712" s="286"/>
      <c r="DQ712" s="156"/>
      <c r="DR712" s="155" t="str">
        <f t="shared" si="1715"/>
        <v xml:space="preserve"> </v>
      </c>
      <c r="DS712" s="287"/>
      <c r="DT712" s="155"/>
      <c r="DU712" s="286"/>
      <c r="DV712" s="156"/>
      <c r="DW712" s="155" t="str">
        <f t="shared" si="1715"/>
        <v xml:space="preserve"> </v>
      </c>
      <c r="DX712" s="287"/>
      <c r="DY712" s="155"/>
      <c r="DZ712" s="286"/>
      <c r="EA712" s="156"/>
      <c r="EB712" s="155" t="str">
        <f t="shared" si="1715"/>
        <v xml:space="preserve"> </v>
      </c>
      <c r="EC712" s="287"/>
      <c r="ED712" s="155"/>
      <c r="EE712" s="286"/>
      <c r="EF712" s="156"/>
      <c r="EG712" s="155" t="str">
        <f t="shared" si="1715"/>
        <v xml:space="preserve"> </v>
      </c>
      <c r="EH712" s="287"/>
      <c r="EI712" s="155"/>
      <c r="EJ712" s="286"/>
      <c r="EK712" s="156"/>
      <c r="EL712" s="155" t="str">
        <f t="shared" si="1716"/>
        <v xml:space="preserve"> </v>
      </c>
      <c r="EM712" s="287"/>
      <c r="EN712" s="155"/>
      <c r="EO712" s="286"/>
      <c r="EP712" s="156"/>
      <c r="EQ712" s="155" t="str">
        <f t="shared" si="1716"/>
        <v xml:space="preserve"> </v>
      </c>
      <c r="ER712" s="287"/>
      <c r="ES712" s="155"/>
      <c r="ET712" s="286"/>
      <c r="EU712" s="156"/>
      <c r="EV712" s="155" t="str">
        <f t="shared" si="1716"/>
        <v xml:space="preserve"> </v>
      </c>
      <c r="EW712" s="287"/>
      <c r="EX712" s="155"/>
      <c r="EY712" s="286"/>
      <c r="EZ712" s="156"/>
      <c r="FA712" s="155" t="str">
        <f t="shared" si="1716"/>
        <v xml:space="preserve"> </v>
      </c>
      <c r="FB712" s="287"/>
      <c r="FC712" s="155"/>
      <c r="FD712" s="286"/>
    </row>
    <row r="713" spans="1:160" ht="15" customHeight="1">
      <c r="A713" s="361"/>
      <c r="B713" s="401"/>
      <c r="C713" s="385"/>
      <c r="D713" s="277"/>
      <c r="E713" s="11" t="str">
        <f t="shared" si="1645"/>
        <v>PM</v>
      </c>
      <c r="F713" s="156"/>
      <c r="G713" s="155" t="str">
        <f t="shared" si="1713"/>
        <v xml:space="preserve"> </v>
      </c>
      <c r="H713" s="287"/>
      <c r="I713" s="155"/>
      <c r="J713" s="286"/>
      <c r="K713" s="156"/>
      <c r="L713" s="155" t="str">
        <f t="shared" si="1714"/>
        <v xml:space="preserve"> </v>
      </c>
      <c r="M713" s="287"/>
      <c r="N713" s="155"/>
      <c r="O713" s="286"/>
      <c r="P713" s="156"/>
      <c r="Q713" s="155" t="str">
        <f t="shared" si="1714"/>
        <v xml:space="preserve"> </v>
      </c>
      <c r="R713" s="287"/>
      <c r="S713" s="155"/>
      <c r="T713" s="286"/>
      <c r="U713" s="156"/>
      <c r="V713" s="155" t="str">
        <f t="shared" si="1714"/>
        <v xml:space="preserve"> </v>
      </c>
      <c r="W713" s="287"/>
      <c r="X713" s="155"/>
      <c r="Y713" s="286"/>
      <c r="Z713" s="156"/>
      <c r="AA713" s="155" t="str">
        <f t="shared" si="1714"/>
        <v xml:space="preserve"> </v>
      </c>
      <c r="AB713" s="287"/>
      <c r="AC713" s="155"/>
      <c r="AD713" s="286"/>
      <c r="AE713" s="156"/>
      <c r="AF713" s="155" t="str">
        <f t="shared" si="1714"/>
        <v xml:space="preserve"> </v>
      </c>
      <c r="AG713" s="287"/>
      <c r="AH713" s="155"/>
      <c r="AI713" s="286"/>
      <c r="AJ713" s="156"/>
      <c r="AK713" s="155" t="str">
        <f t="shared" si="1714"/>
        <v xml:space="preserve"> </v>
      </c>
      <c r="AL713" s="287"/>
      <c r="AM713" s="155"/>
      <c r="AN713" s="286"/>
      <c r="AO713" s="156"/>
      <c r="AP713" s="155" t="str">
        <f t="shared" si="1714"/>
        <v xml:space="preserve"> </v>
      </c>
      <c r="AQ713" s="287"/>
      <c r="AR713" s="155"/>
      <c r="AS713" s="286"/>
      <c r="AT713" s="156"/>
      <c r="AU713" s="155" t="str">
        <f t="shared" si="1714"/>
        <v xml:space="preserve"> </v>
      </c>
      <c r="AV713" s="287"/>
      <c r="AW713" s="155"/>
      <c r="AX713" s="286"/>
      <c r="AY713" s="156"/>
      <c r="AZ713" s="155" t="str">
        <f t="shared" si="1714"/>
        <v xml:space="preserve"> </v>
      </c>
      <c r="BA713" s="287"/>
      <c r="BB713" s="155"/>
      <c r="BC713" s="286"/>
      <c r="BD713" s="156"/>
      <c r="BE713" s="155" t="str">
        <f t="shared" si="1714"/>
        <v xml:space="preserve"> </v>
      </c>
      <c r="BF713" s="287"/>
      <c r="BG713" s="155"/>
      <c r="BH713" s="286"/>
      <c r="BI713" s="156"/>
      <c r="BJ713" s="155" t="str">
        <f t="shared" si="1714"/>
        <v xml:space="preserve"> </v>
      </c>
      <c r="BK713" s="287"/>
      <c r="BL713" s="155"/>
      <c r="BM713" s="286"/>
      <c r="BN713" s="156"/>
      <c r="BO713" s="155" t="str">
        <f t="shared" si="1714"/>
        <v xml:space="preserve"> </v>
      </c>
      <c r="BP713" s="287"/>
      <c r="BQ713" s="155"/>
      <c r="BR713" s="286"/>
      <c r="BS713" s="156"/>
      <c r="BT713" s="155" t="str">
        <f t="shared" si="1714"/>
        <v xml:space="preserve"> </v>
      </c>
      <c r="BU713" s="287"/>
      <c r="BV713" s="155"/>
      <c r="BW713" s="286"/>
      <c r="BX713" s="156"/>
      <c r="BY713" s="155" t="str">
        <f t="shared" si="1715"/>
        <v xml:space="preserve"> </v>
      </c>
      <c r="BZ713" s="287"/>
      <c r="CA713" s="155"/>
      <c r="CB713" s="286"/>
      <c r="CC713" s="156"/>
      <c r="CD713" s="155" t="str">
        <f t="shared" si="1715"/>
        <v xml:space="preserve"> </v>
      </c>
      <c r="CE713" s="287"/>
      <c r="CF713" s="155"/>
      <c r="CG713" s="286"/>
      <c r="CH713" s="156"/>
      <c r="CI713" s="155" t="str">
        <f t="shared" si="1715"/>
        <v xml:space="preserve"> </v>
      </c>
      <c r="CJ713" s="287"/>
      <c r="CK713" s="155"/>
      <c r="CL713" s="286"/>
      <c r="CM713" s="156"/>
      <c r="CN713" s="155" t="str">
        <f t="shared" si="1715"/>
        <v xml:space="preserve"> </v>
      </c>
      <c r="CO713" s="287"/>
      <c r="CP713" s="155"/>
      <c r="CQ713" s="286"/>
      <c r="CR713" s="156"/>
      <c r="CS713" s="155" t="str">
        <f t="shared" si="1715"/>
        <v xml:space="preserve"> </v>
      </c>
      <c r="CT713" s="287"/>
      <c r="CU713" s="155"/>
      <c r="CV713" s="286"/>
      <c r="CW713" s="156"/>
      <c r="CX713" s="155" t="str">
        <f t="shared" si="1715"/>
        <v xml:space="preserve"> </v>
      </c>
      <c r="CY713" s="287"/>
      <c r="CZ713" s="155"/>
      <c r="DA713" s="286"/>
      <c r="DB713" s="156"/>
      <c r="DC713" s="155" t="str">
        <f t="shared" si="1715"/>
        <v xml:space="preserve"> </v>
      </c>
      <c r="DD713" s="287"/>
      <c r="DE713" s="155"/>
      <c r="DF713" s="286"/>
      <c r="DG713" s="156"/>
      <c r="DH713" s="155" t="str">
        <f t="shared" si="1715"/>
        <v xml:space="preserve"> </v>
      </c>
      <c r="DI713" s="287"/>
      <c r="DJ713" s="155"/>
      <c r="DK713" s="286"/>
      <c r="DL713" s="156"/>
      <c r="DM713" s="155" t="str">
        <f t="shared" si="1715"/>
        <v xml:space="preserve"> </v>
      </c>
      <c r="DN713" s="287"/>
      <c r="DO713" s="155"/>
      <c r="DP713" s="286"/>
      <c r="DQ713" s="156"/>
      <c r="DR713" s="155" t="str">
        <f t="shared" si="1715"/>
        <v xml:space="preserve"> </v>
      </c>
      <c r="DS713" s="287"/>
      <c r="DT713" s="155"/>
      <c r="DU713" s="286"/>
      <c r="DV713" s="156"/>
      <c r="DW713" s="155" t="str">
        <f t="shared" si="1715"/>
        <v xml:space="preserve"> </v>
      </c>
      <c r="DX713" s="287"/>
      <c r="DY713" s="155"/>
      <c r="DZ713" s="286"/>
      <c r="EA713" s="156"/>
      <c r="EB713" s="155" t="str">
        <f t="shared" si="1715"/>
        <v xml:space="preserve"> </v>
      </c>
      <c r="EC713" s="287"/>
      <c r="ED713" s="155"/>
      <c r="EE713" s="286"/>
      <c r="EF713" s="156"/>
      <c r="EG713" s="155" t="str">
        <f t="shared" si="1715"/>
        <v xml:space="preserve"> </v>
      </c>
      <c r="EH713" s="287"/>
      <c r="EI713" s="155"/>
      <c r="EJ713" s="286"/>
      <c r="EK713" s="156"/>
      <c r="EL713" s="155" t="str">
        <f t="shared" si="1716"/>
        <v xml:space="preserve"> </v>
      </c>
      <c r="EM713" s="287"/>
      <c r="EN713" s="155"/>
      <c r="EO713" s="286"/>
      <c r="EP713" s="156"/>
      <c r="EQ713" s="155" t="str">
        <f t="shared" si="1716"/>
        <v xml:space="preserve"> </v>
      </c>
      <c r="ER713" s="287"/>
      <c r="ES713" s="155"/>
      <c r="ET713" s="286"/>
      <c r="EU713" s="156"/>
      <c r="EV713" s="155" t="str">
        <f t="shared" si="1716"/>
        <v xml:space="preserve"> </v>
      </c>
      <c r="EW713" s="287"/>
      <c r="EX713" s="155"/>
      <c r="EY713" s="286"/>
      <c r="EZ713" s="156"/>
      <c r="FA713" s="155" t="str">
        <f t="shared" si="1716"/>
        <v xml:space="preserve"> </v>
      </c>
      <c r="FB713" s="287"/>
      <c r="FC713" s="155"/>
      <c r="FD713" s="286"/>
    </row>
    <row r="714" spans="1:160" ht="15" customHeight="1">
      <c r="A714" s="360">
        <f>IF($A712+1=8,1, $A712+1)</f>
        <v>6</v>
      </c>
      <c r="B714" s="401"/>
      <c r="C714" s="386">
        <f>C712+1</f>
        <v>43442</v>
      </c>
      <c r="D714" s="278" t="s">
        <v>79</v>
      </c>
      <c r="E714" s="221" t="str">
        <f t="shared" si="1645"/>
        <v>AM</v>
      </c>
      <c r="F714" s="222"/>
      <c r="G714" s="217" t="str">
        <f t="shared" si="1713"/>
        <v xml:space="preserve"> </v>
      </c>
      <c r="H714" s="288"/>
      <c r="I714" s="217"/>
      <c r="J714" s="285"/>
      <c r="K714" s="222"/>
      <c r="L714" s="217" t="str">
        <f t="shared" si="1714"/>
        <v xml:space="preserve"> </v>
      </c>
      <c r="M714" s="288"/>
      <c r="N714" s="217"/>
      <c r="O714" s="285"/>
      <c r="P714" s="222"/>
      <c r="Q714" s="217" t="str">
        <f t="shared" si="1714"/>
        <v xml:space="preserve"> </v>
      </c>
      <c r="R714" s="288"/>
      <c r="S714" s="217"/>
      <c r="T714" s="285"/>
      <c r="U714" s="222"/>
      <c r="V714" s="217" t="str">
        <f t="shared" si="1714"/>
        <v xml:space="preserve"> </v>
      </c>
      <c r="W714" s="288"/>
      <c r="X714" s="217"/>
      <c r="Y714" s="285"/>
      <c r="Z714" s="222"/>
      <c r="AA714" s="217" t="str">
        <f t="shared" si="1714"/>
        <v xml:space="preserve"> </v>
      </c>
      <c r="AB714" s="288"/>
      <c r="AC714" s="217"/>
      <c r="AD714" s="285"/>
      <c r="AE714" s="222"/>
      <c r="AF714" s="217" t="str">
        <f t="shared" si="1714"/>
        <v xml:space="preserve"> </v>
      </c>
      <c r="AG714" s="288"/>
      <c r="AH714" s="217"/>
      <c r="AI714" s="285"/>
      <c r="AJ714" s="222"/>
      <c r="AK714" s="217" t="str">
        <f t="shared" si="1714"/>
        <v xml:space="preserve"> </v>
      </c>
      <c r="AL714" s="288"/>
      <c r="AM714" s="217"/>
      <c r="AN714" s="285"/>
      <c r="AO714" s="222"/>
      <c r="AP714" s="217" t="str">
        <f t="shared" si="1714"/>
        <v xml:space="preserve"> </v>
      </c>
      <c r="AQ714" s="288"/>
      <c r="AR714" s="217"/>
      <c r="AS714" s="285"/>
      <c r="AT714" s="222"/>
      <c r="AU714" s="217" t="str">
        <f t="shared" si="1714"/>
        <v xml:space="preserve"> </v>
      </c>
      <c r="AV714" s="288"/>
      <c r="AW714" s="217"/>
      <c r="AX714" s="285"/>
      <c r="AY714" s="222"/>
      <c r="AZ714" s="217" t="str">
        <f t="shared" si="1714"/>
        <v xml:space="preserve"> </v>
      </c>
      <c r="BA714" s="288"/>
      <c r="BB714" s="217"/>
      <c r="BC714" s="285"/>
      <c r="BD714" s="222"/>
      <c r="BE714" s="217" t="str">
        <f t="shared" si="1714"/>
        <v xml:space="preserve"> </v>
      </c>
      <c r="BF714" s="288"/>
      <c r="BG714" s="217"/>
      <c r="BH714" s="285"/>
      <c r="BI714" s="222"/>
      <c r="BJ714" s="217" t="str">
        <f t="shared" si="1714"/>
        <v xml:space="preserve"> </v>
      </c>
      <c r="BK714" s="288"/>
      <c r="BL714" s="217"/>
      <c r="BM714" s="285"/>
      <c r="BN714" s="222"/>
      <c r="BO714" s="217" t="str">
        <f t="shared" si="1714"/>
        <v xml:space="preserve"> </v>
      </c>
      <c r="BP714" s="288"/>
      <c r="BQ714" s="217"/>
      <c r="BR714" s="285"/>
      <c r="BS714" s="222"/>
      <c r="BT714" s="217" t="str">
        <f t="shared" si="1714"/>
        <v xml:space="preserve"> </v>
      </c>
      <c r="BU714" s="288"/>
      <c r="BV714" s="217"/>
      <c r="BW714" s="285"/>
      <c r="BX714" s="222"/>
      <c r="BY714" s="217" t="str">
        <f t="shared" si="1715"/>
        <v xml:space="preserve"> </v>
      </c>
      <c r="BZ714" s="288"/>
      <c r="CA714" s="217"/>
      <c r="CB714" s="285"/>
      <c r="CC714" s="222"/>
      <c r="CD714" s="217" t="str">
        <f t="shared" si="1715"/>
        <v xml:space="preserve"> </v>
      </c>
      <c r="CE714" s="288"/>
      <c r="CF714" s="217"/>
      <c r="CG714" s="285"/>
      <c r="CH714" s="222"/>
      <c r="CI714" s="217" t="str">
        <f t="shared" si="1715"/>
        <v xml:space="preserve"> </v>
      </c>
      <c r="CJ714" s="288"/>
      <c r="CK714" s="217"/>
      <c r="CL714" s="285"/>
      <c r="CM714" s="222"/>
      <c r="CN714" s="217" t="str">
        <f t="shared" si="1715"/>
        <v xml:space="preserve"> </v>
      </c>
      <c r="CO714" s="288"/>
      <c r="CP714" s="217"/>
      <c r="CQ714" s="285"/>
      <c r="CR714" s="222"/>
      <c r="CS714" s="217" t="str">
        <f t="shared" si="1715"/>
        <v xml:space="preserve"> </v>
      </c>
      <c r="CT714" s="288"/>
      <c r="CU714" s="217"/>
      <c r="CV714" s="285"/>
      <c r="CW714" s="222"/>
      <c r="CX714" s="217" t="str">
        <f t="shared" si="1715"/>
        <v xml:space="preserve"> </v>
      </c>
      <c r="CY714" s="288"/>
      <c r="CZ714" s="217"/>
      <c r="DA714" s="285"/>
      <c r="DB714" s="222"/>
      <c r="DC714" s="217" t="str">
        <f t="shared" si="1715"/>
        <v xml:space="preserve"> </v>
      </c>
      <c r="DD714" s="288"/>
      <c r="DE714" s="217"/>
      <c r="DF714" s="285"/>
      <c r="DG714" s="222"/>
      <c r="DH714" s="217" t="str">
        <f t="shared" si="1715"/>
        <v xml:space="preserve"> </v>
      </c>
      <c r="DI714" s="288"/>
      <c r="DJ714" s="217"/>
      <c r="DK714" s="285"/>
      <c r="DL714" s="222"/>
      <c r="DM714" s="217" t="str">
        <f t="shared" si="1715"/>
        <v xml:space="preserve"> </v>
      </c>
      <c r="DN714" s="288"/>
      <c r="DO714" s="217"/>
      <c r="DP714" s="285"/>
      <c r="DQ714" s="222"/>
      <c r="DR714" s="217" t="str">
        <f t="shared" si="1715"/>
        <v xml:space="preserve"> </v>
      </c>
      <c r="DS714" s="288"/>
      <c r="DT714" s="217"/>
      <c r="DU714" s="285"/>
      <c r="DV714" s="222"/>
      <c r="DW714" s="217" t="str">
        <f t="shared" si="1715"/>
        <v xml:space="preserve"> </v>
      </c>
      <c r="DX714" s="288"/>
      <c r="DY714" s="217"/>
      <c r="DZ714" s="285"/>
      <c r="EA714" s="222"/>
      <c r="EB714" s="217" t="str">
        <f t="shared" si="1715"/>
        <v xml:space="preserve"> </v>
      </c>
      <c r="EC714" s="288"/>
      <c r="ED714" s="217"/>
      <c r="EE714" s="285"/>
      <c r="EF714" s="222"/>
      <c r="EG714" s="217" t="str">
        <f t="shared" si="1715"/>
        <v xml:space="preserve"> </v>
      </c>
      <c r="EH714" s="288"/>
      <c r="EI714" s="217"/>
      <c r="EJ714" s="285"/>
      <c r="EK714" s="222"/>
      <c r="EL714" s="217" t="str">
        <f t="shared" si="1716"/>
        <v xml:space="preserve"> </v>
      </c>
      <c r="EM714" s="288"/>
      <c r="EN714" s="217"/>
      <c r="EO714" s="285"/>
      <c r="EP714" s="222"/>
      <c r="EQ714" s="217" t="str">
        <f t="shared" si="1716"/>
        <v xml:space="preserve"> </v>
      </c>
      <c r="ER714" s="288"/>
      <c r="ES714" s="217"/>
      <c r="ET714" s="285"/>
      <c r="EU714" s="222"/>
      <c r="EV714" s="217" t="str">
        <f t="shared" si="1716"/>
        <v xml:space="preserve"> </v>
      </c>
      <c r="EW714" s="288"/>
      <c r="EX714" s="217"/>
      <c r="EY714" s="285"/>
      <c r="EZ714" s="222"/>
      <c r="FA714" s="217" t="str">
        <f t="shared" si="1716"/>
        <v xml:space="preserve"> </v>
      </c>
      <c r="FB714" s="288"/>
      <c r="FC714" s="217"/>
      <c r="FD714" s="285"/>
    </row>
    <row r="715" spans="1:160" ht="15" customHeight="1">
      <c r="A715" s="360"/>
      <c r="B715" s="401"/>
      <c r="C715" s="386"/>
      <c r="D715" s="279"/>
      <c r="E715" s="221" t="str">
        <f t="shared" si="1645"/>
        <v>PM</v>
      </c>
      <c r="F715" s="222"/>
      <c r="G715" s="217" t="str">
        <f t="shared" si="1713"/>
        <v xml:space="preserve"> </v>
      </c>
      <c r="H715" s="288"/>
      <c r="I715" s="217"/>
      <c r="J715" s="285"/>
      <c r="K715" s="222"/>
      <c r="L715" s="217" t="str">
        <f t="shared" si="1714"/>
        <v xml:space="preserve"> </v>
      </c>
      <c r="M715" s="288"/>
      <c r="N715" s="217"/>
      <c r="O715" s="285"/>
      <c r="P715" s="222"/>
      <c r="Q715" s="217" t="str">
        <f t="shared" si="1714"/>
        <v xml:space="preserve"> </v>
      </c>
      <c r="R715" s="288"/>
      <c r="S715" s="217"/>
      <c r="T715" s="285"/>
      <c r="U715" s="222"/>
      <c r="V715" s="217" t="str">
        <f t="shared" si="1714"/>
        <v xml:space="preserve"> </v>
      </c>
      <c r="W715" s="288"/>
      <c r="X715" s="217"/>
      <c r="Y715" s="285"/>
      <c r="Z715" s="222"/>
      <c r="AA715" s="217" t="str">
        <f t="shared" si="1714"/>
        <v xml:space="preserve"> </v>
      </c>
      <c r="AB715" s="288"/>
      <c r="AC715" s="217"/>
      <c r="AD715" s="285"/>
      <c r="AE715" s="222"/>
      <c r="AF715" s="217" t="str">
        <f t="shared" si="1714"/>
        <v xml:space="preserve"> </v>
      </c>
      <c r="AG715" s="288"/>
      <c r="AH715" s="217"/>
      <c r="AI715" s="285"/>
      <c r="AJ715" s="222"/>
      <c r="AK715" s="217" t="str">
        <f t="shared" si="1714"/>
        <v xml:space="preserve"> </v>
      </c>
      <c r="AL715" s="288"/>
      <c r="AM715" s="217"/>
      <c r="AN715" s="285"/>
      <c r="AO715" s="222"/>
      <c r="AP715" s="217" t="str">
        <f t="shared" si="1714"/>
        <v xml:space="preserve"> </v>
      </c>
      <c r="AQ715" s="288"/>
      <c r="AR715" s="217"/>
      <c r="AS715" s="285"/>
      <c r="AT715" s="222"/>
      <c r="AU715" s="217" t="str">
        <f t="shared" si="1714"/>
        <v xml:space="preserve"> </v>
      </c>
      <c r="AV715" s="288"/>
      <c r="AW715" s="217"/>
      <c r="AX715" s="285"/>
      <c r="AY715" s="222"/>
      <c r="AZ715" s="217" t="str">
        <f t="shared" si="1714"/>
        <v xml:space="preserve"> </v>
      </c>
      <c r="BA715" s="288"/>
      <c r="BB715" s="217"/>
      <c r="BC715" s="285"/>
      <c r="BD715" s="222"/>
      <c r="BE715" s="217" t="str">
        <f t="shared" si="1714"/>
        <v xml:space="preserve"> </v>
      </c>
      <c r="BF715" s="288"/>
      <c r="BG715" s="217"/>
      <c r="BH715" s="285"/>
      <c r="BI715" s="222"/>
      <c r="BJ715" s="217" t="str">
        <f t="shared" si="1714"/>
        <v xml:space="preserve"> </v>
      </c>
      <c r="BK715" s="288"/>
      <c r="BL715" s="217"/>
      <c r="BM715" s="285"/>
      <c r="BN715" s="222"/>
      <c r="BO715" s="217" t="str">
        <f t="shared" si="1714"/>
        <v xml:space="preserve"> </v>
      </c>
      <c r="BP715" s="288"/>
      <c r="BQ715" s="217"/>
      <c r="BR715" s="285"/>
      <c r="BS715" s="222"/>
      <c r="BT715" s="217" t="str">
        <f t="shared" si="1714"/>
        <v xml:space="preserve"> </v>
      </c>
      <c r="BU715" s="288"/>
      <c r="BV715" s="217"/>
      <c r="BW715" s="285"/>
      <c r="BX715" s="222"/>
      <c r="BY715" s="217" t="str">
        <f t="shared" si="1715"/>
        <v xml:space="preserve"> </v>
      </c>
      <c r="BZ715" s="288"/>
      <c r="CA715" s="217"/>
      <c r="CB715" s="285"/>
      <c r="CC715" s="222"/>
      <c r="CD715" s="217" t="str">
        <f t="shared" si="1715"/>
        <v xml:space="preserve"> </v>
      </c>
      <c r="CE715" s="288"/>
      <c r="CF715" s="217"/>
      <c r="CG715" s="285"/>
      <c r="CH715" s="222"/>
      <c r="CI715" s="217" t="str">
        <f t="shared" si="1715"/>
        <v xml:space="preserve"> </v>
      </c>
      <c r="CJ715" s="288"/>
      <c r="CK715" s="217"/>
      <c r="CL715" s="285"/>
      <c r="CM715" s="222"/>
      <c r="CN715" s="217" t="str">
        <f t="shared" si="1715"/>
        <v xml:space="preserve"> </v>
      </c>
      <c r="CO715" s="288"/>
      <c r="CP715" s="217"/>
      <c r="CQ715" s="285"/>
      <c r="CR715" s="222"/>
      <c r="CS715" s="217" t="str">
        <f t="shared" si="1715"/>
        <v xml:space="preserve"> </v>
      </c>
      <c r="CT715" s="288"/>
      <c r="CU715" s="217"/>
      <c r="CV715" s="285"/>
      <c r="CW715" s="222"/>
      <c r="CX715" s="217" t="str">
        <f t="shared" si="1715"/>
        <v xml:space="preserve"> </v>
      </c>
      <c r="CY715" s="288"/>
      <c r="CZ715" s="217"/>
      <c r="DA715" s="285"/>
      <c r="DB715" s="222"/>
      <c r="DC715" s="217" t="str">
        <f t="shared" si="1715"/>
        <v xml:space="preserve"> </v>
      </c>
      <c r="DD715" s="288"/>
      <c r="DE715" s="217"/>
      <c r="DF715" s="285"/>
      <c r="DG715" s="222"/>
      <c r="DH715" s="217" t="str">
        <f t="shared" si="1715"/>
        <v xml:space="preserve"> </v>
      </c>
      <c r="DI715" s="288"/>
      <c r="DJ715" s="217"/>
      <c r="DK715" s="285"/>
      <c r="DL715" s="222"/>
      <c r="DM715" s="217" t="str">
        <f t="shared" si="1715"/>
        <v xml:space="preserve"> </v>
      </c>
      <c r="DN715" s="288"/>
      <c r="DO715" s="217"/>
      <c r="DP715" s="285"/>
      <c r="DQ715" s="222"/>
      <c r="DR715" s="217" t="str">
        <f t="shared" si="1715"/>
        <v xml:space="preserve"> </v>
      </c>
      <c r="DS715" s="288"/>
      <c r="DT715" s="217"/>
      <c r="DU715" s="285"/>
      <c r="DV715" s="222"/>
      <c r="DW715" s="217" t="str">
        <f t="shared" si="1715"/>
        <v xml:space="preserve"> </v>
      </c>
      <c r="DX715" s="288"/>
      <c r="DY715" s="217"/>
      <c r="DZ715" s="285"/>
      <c r="EA715" s="222"/>
      <c r="EB715" s="217" t="str">
        <f t="shared" si="1715"/>
        <v xml:space="preserve"> </v>
      </c>
      <c r="EC715" s="288"/>
      <c r="ED715" s="217"/>
      <c r="EE715" s="285"/>
      <c r="EF715" s="222"/>
      <c r="EG715" s="217" t="str">
        <f t="shared" si="1715"/>
        <v xml:space="preserve"> </v>
      </c>
      <c r="EH715" s="288"/>
      <c r="EI715" s="217"/>
      <c r="EJ715" s="285"/>
      <c r="EK715" s="222"/>
      <c r="EL715" s="217" t="str">
        <f t="shared" si="1716"/>
        <v xml:space="preserve"> </v>
      </c>
      <c r="EM715" s="288"/>
      <c r="EN715" s="217"/>
      <c r="EO715" s="285"/>
      <c r="EP715" s="222"/>
      <c r="EQ715" s="217" t="str">
        <f t="shared" si="1716"/>
        <v xml:space="preserve"> </v>
      </c>
      <c r="ER715" s="288"/>
      <c r="ES715" s="217"/>
      <c r="ET715" s="285"/>
      <c r="EU715" s="222"/>
      <c r="EV715" s="217" t="str">
        <f t="shared" si="1716"/>
        <v xml:space="preserve"> </v>
      </c>
      <c r="EW715" s="288"/>
      <c r="EX715" s="217"/>
      <c r="EY715" s="285"/>
      <c r="EZ715" s="222"/>
      <c r="FA715" s="217" t="str">
        <f t="shared" si="1716"/>
        <v xml:space="preserve"> </v>
      </c>
      <c r="FB715" s="288"/>
      <c r="FC715" s="217"/>
      <c r="FD715" s="285"/>
    </row>
    <row r="716" spans="1:160" ht="15" customHeight="1">
      <c r="A716" s="360">
        <f>IF($A714+1=8,1, $A714+1)</f>
        <v>7</v>
      </c>
      <c r="B716" s="401"/>
      <c r="C716" s="386">
        <f>C714+1</f>
        <v>43443</v>
      </c>
      <c r="D716" s="278" t="s">
        <v>80</v>
      </c>
      <c r="E716" s="221" t="str">
        <f t="shared" si="1645"/>
        <v>AM</v>
      </c>
      <c r="F716" s="222"/>
      <c r="G716" s="217" t="str">
        <f t="shared" si="1713"/>
        <v xml:space="preserve"> </v>
      </c>
      <c r="H716" s="288"/>
      <c r="I716" s="217"/>
      <c r="J716" s="285"/>
      <c r="K716" s="222"/>
      <c r="L716" s="217" t="str">
        <f t="shared" si="1714"/>
        <v xml:space="preserve"> </v>
      </c>
      <c r="M716" s="288"/>
      <c r="N716" s="217"/>
      <c r="O716" s="285"/>
      <c r="P716" s="222"/>
      <c r="Q716" s="217" t="str">
        <f t="shared" si="1714"/>
        <v xml:space="preserve"> </v>
      </c>
      <c r="R716" s="288"/>
      <c r="S716" s="217"/>
      <c r="T716" s="285"/>
      <c r="U716" s="222"/>
      <c r="V716" s="217" t="str">
        <f t="shared" si="1714"/>
        <v xml:space="preserve"> </v>
      </c>
      <c r="W716" s="288"/>
      <c r="X716" s="217"/>
      <c r="Y716" s="285"/>
      <c r="Z716" s="222"/>
      <c r="AA716" s="217" t="str">
        <f t="shared" si="1714"/>
        <v xml:space="preserve"> </v>
      </c>
      <c r="AB716" s="288"/>
      <c r="AC716" s="217"/>
      <c r="AD716" s="285"/>
      <c r="AE716" s="222"/>
      <c r="AF716" s="217" t="str">
        <f t="shared" si="1714"/>
        <v xml:space="preserve"> </v>
      </c>
      <c r="AG716" s="288"/>
      <c r="AH716" s="217"/>
      <c r="AI716" s="285"/>
      <c r="AJ716" s="222"/>
      <c r="AK716" s="217" t="str">
        <f t="shared" si="1714"/>
        <v xml:space="preserve"> </v>
      </c>
      <c r="AL716" s="288"/>
      <c r="AM716" s="217"/>
      <c r="AN716" s="285"/>
      <c r="AO716" s="222"/>
      <c r="AP716" s="217" t="str">
        <f t="shared" si="1714"/>
        <v xml:space="preserve"> </v>
      </c>
      <c r="AQ716" s="288"/>
      <c r="AR716" s="217"/>
      <c r="AS716" s="285"/>
      <c r="AT716" s="222"/>
      <c r="AU716" s="217" t="str">
        <f t="shared" si="1714"/>
        <v xml:space="preserve"> </v>
      </c>
      <c r="AV716" s="288"/>
      <c r="AW716" s="217"/>
      <c r="AX716" s="285"/>
      <c r="AY716" s="222"/>
      <c r="AZ716" s="217" t="str">
        <f t="shared" si="1714"/>
        <v xml:space="preserve"> </v>
      </c>
      <c r="BA716" s="288"/>
      <c r="BB716" s="217"/>
      <c r="BC716" s="285"/>
      <c r="BD716" s="222"/>
      <c r="BE716" s="217" t="str">
        <f t="shared" si="1714"/>
        <v xml:space="preserve"> </v>
      </c>
      <c r="BF716" s="288"/>
      <c r="BG716" s="217"/>
      <c r="BH716" s="285"/>
      <c r="BI716" s="222"/>
      <c r="BJ716" s="217" t="str">
        <f t="shared" si="1714"/>
        <v xml:space="preserve"> </v>
      </c>
      <c r="BK716" s="288"/>
      <c r="BL716" s="217"/>
      <c r="BM716" s="285"/>
      <c r="BN716" s="222"/>
      <c r="BO716" s="217" t="str">
        <f t="shared" si="1714"/>
        <v xml:space="preserve"> </v>
      </c>
      <c r="BP716" s="288"/>
      <c r="BQ716" s="217"/>
      <c r="BR716" s="285"/>
      <c r="BS716" s="222"/>
      <c r="BT716" s="217" t="str">
        <f t="shared" si="1714"/>
        <v xml:space="preserve"> </v>
      </c>
      <c r="BU716" s="288"/>
      <c r="BV716" s="217"/>
      <c r="BW716" s="285"/>
      <c r="BX716" s="222"/>
      <c r="BY716" s="217" t="str">
        <f t="shared" si="1715"/>
        <v xml:space="preserve"> </v>
      </c>
      <c r="BZ716" s="288"/>
      <c r="CA716" s="217"/>
      <c r="CB716" s="285"/>
      <c r="CC716" s="222"/>
      <c r="CD716" s="217" t="str">
        <f t="shared" si="1715"/>
        <v xml:space="preserve"> </v>
      </c>
      <c r="CE716" s="288"/>
      <c r="CF716" s="217"/>
      <c r="CG716" s="285"/>
      <c r="CH716" s="222"/>
      <c r="CI716" s="217" t="str">
        <f t="shared" si="1715"/>
        <v xml:space="preserve"> </v>
      </c>
      <c r="CJ716" s="288"/>
      <c r="CK716" s="217"/>
      <c r="CL716" s="285"/>
      <c r="CM716" s="222"/>
      <c r="CN716" s="217" t="str">
        <f t="shared" si="1715"/>
        <v xml:space="preserve"> </v>
      </c>
      <c r="CO716" s="288"/>
      <c r="CP716" s="217"/>
      <c r="CQ716" s="285"/>
      <c r="CR716" s="222"/>
      <c r="CS716" s="217" t="str">
        <f t="shared" si="1715"/>
        <v xml:space="preserve"> </v>
      </c>
      <c r="CT716" s="288"/>
      <c r="CU716" s="217"/>
      <c r="CV716" s="285"/>
      <c r="CW716" s="222"/>
      <c r="CX716" s="217" t="str">
        <f t="shared" si="1715"/>
        <v xml:space="preserve"> </v>
      </c>
      <c r="CY716" s="288"/>
      <c r="CZ716" s="217"/>
      <c r="DA716" s="285"/>
      <c r="DB716" s="222"/>
      <c r="DC716" s="217" t="str">
        <f t="shared" si="1715"/>
        <v xml:space="preserve"> </v>
      </c>
      <c r="DD716" s="288"/>
      <c r="DE716" s="217"/>
      <c r="DF716" s="285"/>
      <c r="DG716" s="222"/>
      <c r="DH716" s="217" t="str">
        <f t="shared" si="1715"/>
        <v xml:space="preserve"> </v>
      </c>
      <c r="DI716" s="288"/>
      <c r="DJ716" s="217"/>
      <c r="DK716" s="285"/>
      <c r="DL716" s="222"/>
      <c r="DM716" s="217" t="str">
        <f t="shared" si="1715"/>
        <v xml:space="preserve"> </v>
      </c>
      <c r="DN716" s="288"/>
      <c r="DO716" s="217"/>
      <c r="DP716" s="285"/>
      <c r="DQ716" s="222"/>
      <c r="DR716" s="217" t="str">
        <f t="shared" si="1715"/>
        <v xml:space="preserve"> </v>
      </c>
      <c r="DS716" s="288"/>
      <c r="DT716" s="217"/>
      <c r="DU716" s="285"/>
      <c r="DV716" s="222"/>
      <c r="DW716" s="217" t="str">
        <f t="shared" si="1715"/>
        <v xml:space="preserve"> </v>
      </c>
      <c r="DX716" s="288"/>
      <c r="DY716" s="217"/>
      <c r="DZ716" s="285"/>
      <c r="EA716" s="222"/>
      <c r="EB716" s="217" t="str">
        <f t="shared" si="1715"/>
        <v xml:space="preserve"> </v>
      </c>
      <c r="EC716" s="288"/>
      <c r="ED716" s="217"/>
      <c r="EE716" s="285"/>
      <c r="EF716" s="222"/>
      <c r="EG716" s="217" t="str">
        <f t="shared" si="1715"/>
        <v xml:space="preserve"> </v>
      </c>
      <c r="EH716" s="288"/>
      <c r="EI716" s="217"/>
      <c r="EJ716" s="285"/>
      <c r="EK716" s="222"/>
      <c r="EL716" s="217" t="str">
        <f t="shared" si="1716"/>
        <v xml:space="preserve"> </v>
      </c>
      <c r="EM716" s="288"/>
      <c r="EN716" s="217"/>
      <c r="EO716" s="285"/>
      <c r="EP716" s="222"/>
      <c r="EQ716" s="217" t="str">
        <f t="shared" si="1716"/>
        <v xml:space="preserve"> </v>
      </c>
      <c r="ER716" s="288"/>
      <c r="ES716" s="217"/>
      <c r="ET716" s="285"/>
      <c r="EU716" s="222"/>
      <c r="EV716" s="217" t="str">
        <f t="shared" si="1716"/>
        <v xml:space="preserve"> </v>
      </c>
      <c r="EW716" s="288"/>
      <c r="EX716" s="217"/>
      <c r="EY716" s="285"/>
      <c r="EZ716" s="222"/>
      <c r="FA716" s="217" t="str">
        <f t="shared" si="1716"/>
        <v xml:space="preserve"> </v>
      </c>
      <c r="FB716" s="288"/>
      <c r="FC716" s="217"/>
      <c r="FD716" s="285"/>
    </row>
    <row r="717" spans="1:160" ht="15" customHeight="1">
      <c r="A717" s="360"/>
      <c r="B717" s="401"/>
      <c r="C717" s="386"/>
      <c r="D717" s="279"/>
      <c r="E717" s="221" t="str">
        <f t="shared" si="1645"/>
        <v>PM</v>
      </c>
      <c r="F717" s="222"/>
      <c r="G717" s="217" t="str">
        <f t="shared" si="1713"/>
        <v xml:space="preserve"> </v>
      </c>
      <c r="H717" s="288"/>
      <c r="I717" s="217"/>
      <c r="J717" s="285"/>
      <c r="K717" s="222"/>
      <c r="L717" s="217" t="str">
        <f t="shared" si="1714"/>
        <v xml:space="preserve"> </v>
      </c>
      <c r="M717" s="288"/>
      <c r="N717" s="217"/>
      <c r="O717" s="285"/>
      <c r="P717" s="222"/>
      <c r="Q717" s="217" t="str">
        <f t="shared" si="1714"/>
        <v xml:space="preserve"> </v>
      </c>
      <c r="R717" s="288"/>
      <c r="S717" s="217"/>
      <c r="T717" s="285"/>
      <c r="U717" s="222"/>
      <c r="V717" s="217" t="str">
        <f t="shared" si="1714"/>
        <v xml:space="preserve"> </v>
      </c>
      <c r="W717" s="288"/>
      <c r="X717" s="217"/>
      <c r="Y717" s="285"/>
      <c r="Z717" s="222"/>
      <c r="AA717" s="217" t="str">
        <f t="shared" si="1714"/>
        <v xml:space="preserve"> </v>
      </c>
      <c r="AB717" s="288"/>
      <c r="AC717" s="217"/>
      <c r="AD717" s="285"/>
      <c r="AE717" s="222"/>
      <c r="AF717" s="217" t="str">
        <f t="shared" si="1714"/>
        <v xml:space="preserve"> </v>
      </c>
      <c r="AG717" s="288"/>
      <c r="AH717" s="217"/>
      <c r="AI717" s="285"/>
      <c r="AJ717" s="222"/>
      <c r="AK717" s="217" t="str">
        <f t="shared" si="1714"/>
        <v xml:space="preserve"> </v>
      </c>
      <c r="AL717" s="288"/>
      <c r="AM717" s="217"/>
      <c r="AN717" s="285"/>
      <c r="AO717" s="222"/>
      <c r="AP717" s="217" t="str">
        <f t="shared" si="1714"/>
        <v xml:space="preserve"> </v>
      </c>
      <c r="AQ717" s="288"/>
      <c r="AR717" s="217"/>
      <c r="AS717" s="285"/>
      <c r="AT717" s="222"/>
      <c r="AU717" s="217" t="str">
        <f t="shared" si="1714"/>
        <v xml:space="preserve"> </v>
      </c>
      <c r="AV717" s="288"/>
      <c r="AW717" s="217"/>
      <c r="AX717" s="285"/>
      <c r="AY717" s="222"/>
      <c r="AZ717" s="217" t="str">
        <f t="shared" si="1714"/>
        <v xml:space="preserve"> </v>
      </c>
      <c r="BA717" s="288"/>
      <c r="BB717" s="217"/>
      <c r="BC717" s="285"/>
      <c r="BD717" s="222"/>
      <c r="BE717" s="217" t="str">
        <f t="shared" si="1714"/>
        <v xml:space="preserve"> </v>
      </c>
      <c r="BF717" s="288"/>
      <c r="BG717" s="217"/>
      <c r="BH717" s="285"/>
      <c r="BI717" s="222"/>
      <c r="BJ717" s="217" t="str">
        <f t="shared" si="1714"/>
        <v xml:space="preserve"> </v>
      </c>
      <c r="BK717" s="288"/>
      <c r="BL717" s="217"/>
      <c r="BM717" s="285"/>
      <c r="BN717" s="222"/>
      <c r="BO717" s="217" t="str">
        <f t="shared" si="1714"/>
        <v xml:space="preserve"> </v>
      </c>
      <c r="BP717" s="288"/>
      <c r="BQ717" s="217"/>
      <c r="BR717" s="285"/>
      <c r="BS717" s="222"/>
      <c r="BT717" s="217" t="str">
        <f t="shared" si="1714"/>
        <v xml:space="preserve"> </v>
      </c>
      <c r="BU717" s="288"/>
      <c r="BV717" s="217"/>
      <c r="BW717" s="285"/>
      <c r="BX717" s="222"/>
      <c r="BY717" s="217" t="str">
        <f t="shared" si="1715"/>
        <v xml:space="preserve"> </v>
      </c>
      <c r="BZ717" s="288"/>
      <c r="CA717" s="217"/>
      <c r="CB717" s="285"/>
      <c r="CC717" s="222"/>
      <c r="CD717" s="217" t="str">
        <f t="shared" si="1715"/>
        <v xml:space="preserve"> </v>
      </c>
      <c r="CE717" s="288"/>
      <c r="CF717" s="217"/>
      <c r="CG717" s="285"/>
      <c r="CH717" s="222"/>
      <c r="CI717" s="217" t="str">
        <f t="shared" si="1715"/>
        <v xml:space="preserve"> </v>
      </c>
      <c r="CJ717" s="288"/>
      <c r="CK717" s="217"/>
      <c r="CL717" s="285"/>
      <c r="CM717" s="222"/>
      <c r="CN717" s="217" t="str">
        <f t="shared" si="1715"/>
        <v xml:space="preserve"> </v>
      </c>
      <c r="CO717" s="288"/>
      <c r="CP717" s="217"/>
      <c r="CQ717" s="285"/>
      <c r="CR717" s="222"/>
      <c r="CS717" s="217" t="str">
        <f t="shared" si="1715"/>
        <v xml:space="preserve"> </v>
      </c>
      <c r="CT717" s="288"/>
      <c r="CU717" s="217"/>
      <c r="CV717" s="285"/>
      <c r="CW717" s="222"/>
      <c r="CX717" s="217" t="str">
        <f t="shared" si="1715"/>
        <v xml:space="preserve"> </v>
      </c>
      <c r="CY717" s="288"/>
      <c r="CZ717" s="217"/>
      <c r="DA717" s="285"/>
      <c r="DB717" s="222"/>
      <c r="DC717" s="217" t="str">
        <f t="shared" si="1715"/>
        <v xml:space="preserve"> </v>
      </c>
      <c r="DD717" s="288"/>
      <c r="DE717" s="217"/>
      <c r="DF717" s="285"/>
      <c r="DG717" s="222"/>
      <c r="DH717" s="217" t="str">
        <f t="shared" si="1715"/>
        <v xml:space="preserve"> </v>
      </c>
      <c r="DI717" s="288"/>
      <c r="DJ717" s="217"/>
      <c r="DK717" s="285"/>
      <c r="DL717" s="222"/>
      <c r="DM717" s="217" t="str">
        <f t="shared" si="1715"/>
        <v xml:space="preserve"> </v>
      </c>
      <c r="DN717" s="288"/>
      <c r="DO717" s="217"/>
      <c r="DP717" s="285"/>
      <c r="DQ717" s="222"/>
      <c r="DR717" s="217" t="str">
        <f t="shared" si="1715"/>
        <v xml:space="preserve"> </v>
      </c>
      <c r="DS717" s="288"/>
      <c r="DT717" s="217"/>
      <c r="DU717" s="285"/>
      <c r="DV717" s="222"/>
      <c r="DW717" s="217" t="str">
        <f t="shared" si="1715"/>
        <v xml:space="preserve"> </v>
      </c>
      <c r="DX717" s="288"/>
      <c r="DY717" s="217"/>
      <c r="DZ717" s="285"/>
      <c r="EA717" s="222"/>
      <c r="EB717" s="217" t="str">
        <f t="shared" si="1715"/>
        <v xml:space="preserve"> </v>
      </c>
      <c r="EC717" s="288"/>
      <c r="ED717" s="217"/>
      <c r="EE717" s="285"/>
      <c r="EF717" s="222"/>
      <c r="EG717" s="217" t="str">
        <f t="shared" si="1715"/>
        <v xml:space="preserve"> </v>
      </c>
      <c r="EH717" s="288"/>
      <c r="EI717" s="217"/>
      <c r="EJ717" s="285"/>
      <c r="EK717" s="222"/>
      <c r="EL717" s="217" t="str">
        <f t="shared" si="1716"/>
        <v xml:space="preserve"> </v>
      </c>
      <c r="EM717" s="288"/>
      <c r="EN717" s="217"/>
      <c r="EO717" s="285"/>
      <c r="EP717" s="222"/>
      <c r="EQ717" s="217" t="str">
        <f t="shared" si="1716"/>
        <v xml:space="preserve"> </v>
      </c>
      <c r="ER717" s="288"/>
      <c r="ES717" s="217"/>
      <c r="ET717" s="285"/>
      <c r="EU717" s="222"/>
      <c r="EV717" s="217" t="str">
        <f t="shared" si="1716"/>
        <v xml:space="preserve"> </v>
      </c>
      <c r="EW717" s="288"/>
      <c r="EX717" s="217"/>
      <c r="EY717" s="285"/>
      <c r="EZ717" s="222"/>
      <c r="FA717" s="217" t="str">
        <f t="shared" si="1716"/>
        <v xml:space="preserve"> </v>
      </c>
      <c r="FB717" s="288"/>
      <c r="FC717" s="217"/>
      <c r="FD717" s="285"/>
    </row>
    <row r="718" spans="1:160" ht="15" customHeight="1">
      <c r="A718" s="361">
        <f>IF($A716+1=8,1, $A716+1)</f>
        <v>1</v>
      </c>
      <c r="B718" s="401"/>
      <c r="C718" s="385">
        <f>C716+1</f>
        <v>43444</v>
      </c>
      <c r="D718" s="275" t="s">
        <v>74</v>
      </c>
      <c r="E718" s="11" t="str">
        <f t="shared" si="1645"/>
        <v>AM</v>
      </c>
      <c r="F718" s="156"/>
      <c r="G718" s="155" t="str">
        <f t="shared" si="1713"/>
        <v xml:space="preserve"> </v>
      </c>
      <c r="H718" s="287"/>
      <c r="I718" s="155"/>
      <c r="J718" s="286"/>
      <c r="K718" s="156"/>
      <c r="L718" s="155" t="str">
        <f t="shared" si="1714"/>
        <v xml:space="preserve"> </v>
      </c>
      <c r="M718" s="287"/>
      <c r="N718" s="155"/>
      <c r="O718" s="286"/>
      <c r="P718" s="156"/>
      <c r="Q718" s="155" t="str">
        <f t="shared" si="1714"/>
        <v xml:space="preserve"> </v>
      </c>
      <c r="R718" s="287"/>
      <c r="S718" s="155"/>
      <c r="T718" s="286"/>
      <c r="U718" s="156"/>
      <c r="V718" s="155" t="str">
        <f t="shared" si="1714"/>
        <v xml:space="preserve"> </v>
      </c>
      <c r="W718" s="287"/>
      <c r="X718" s="155"/>
      <c r="Y718" s="286"/>
      <c r="Z718" s="156"/>
      <c r="AA718" s="155" t="str">
        <f t="shared" si="1714"/>
        <v xml:space="preserve"> </v>
      </c>
      <c r="AB718" s="287"/>
      <c r="AC718" s="155"/>
      <c r="AD718" s="286"/>
      <c r="AE718" s="156"/>
      <c r="AF718" s="155" t="str">
        <f t="shared" si="1714"/>
        <v xml:space="preserve"> </v>
      </c>
      <c r="AG718" s="287"/>
      <c r="AH718" s="155"/>
      <c r="AI718" s="286"/>
      <c r="AJ718" s="156"/>
      <c r="AK718" s="155" t="str">
        <f t="shared" si="1714"/>
        <v xml:space="preserve"> </v>
      </c>
      <c r="AL718" s="287"/>
      <c r="AM718" s="155"/>
      <c r="AN718" s="286"/>
      <c r="AO718" s="156"/>
      <c r="AP718" s="155" t="str">
        <f t="shared" si="1714"/>
        <v xml:space="preserve"> </v>
      </c>
      <c r="AQ718" s="287"/>
      <c r="AR718" s="155"/>
      <c r="AS718" s="286"/>
      <c r="AT718" s="156"/>
      <c r="AU718" s="155" t="str">
        <f t="shared" si="1714"/>
        <v xml:space="preserve"> </v>
      </c>
      <c r="AV718" s="287"/>
      <c r="AW718" s="155"/>
      <c r="AX718" s="286"/>
      <c r="AY718" s="156"/>
      <c r="AZ718" s="155" t="str">
        <f t="shared" si="1714"/>
        <v xml:space="preserve"> </v>
      </c>
      <c r="BA718" s="287"/>
      <c r="BB718" s="155"/>
      <c r="BC718" s="286"/>
      <c r="BD718" s="156"/>
      <c r="BE718" s="155" t="str">
        <f t="shared" si="1714"/>
        <v xml:space="preserve"> </v>
      </c>
      <c r="BF718" s="287"/>
      <c r="BG718" s="155"/>
      <c r="BH718" s="286"/>
      <c r="BI718" s="156"/>
      <c r="BJ718" s="155" t="str">
        <f t="shared" si="1714"/>
        <v xml:space="preserve"> </v>
      </c>
      <c r="BK718" s="287"/>
      <c r="BL718" s="155"/>
      <c r="BM718" s="286"/>
      <c r="BN718" s="156"/>
      <c r="BO718" s="155" t="str">
        <f t="shared" si="1714"/>
        <v xml:space="preserve"> </v>
      </c>
      <c r="BP718" s="287"/>
      <c r="BQ718" s="155"/>
      <c r="BR718" s="286"/>
      <c r="BS718" s="156"/>
      <c r="BT718" s="155" t="str">
        <f t="shared" si="1714"/>
        <v xml:space="preserve"> </v>
      </c>
      <c r="BU718" s="287"/>
      <c r="BV718" s="155"/>
      <c r="BW718" s="286"/>
      <c r="BX718" s="156"/>
      <c r="BY718" s="155" t="str">
        <f t="shared" si="1715"/>
        <v xml:space="preserve"> </v>
      </c>
      <c r="BZ718" s="287"/>
      <c r="CA718" s="155"/>
      <c r="CB718" s="286"/>
      <c r="CC718" s="156"/>
      <c r="CD718" s="155" t="str">
        <f t="shared" si="1715"/>
        <v xml:space="preserve"> </v>
      </c>
      <c r="CE718" s="287"/>
      <c r="CF718" s="155"/>
      <c r="CG718" s="286"/>
      <c r="CH718" s="156"/>
      <c r="CI718" s="155" t="str">
        <f t="shared" si="1715"/>
        <v xml:space="preserve"> </v>
      </c>
      <c r="CJ718" s="287"/>
      <c r="CK718" s="155"/>
      <c r="CL718" s="286"/>
      <c r="CM718" s="156"/>
      <c r="CN718" s="155" t="str">
        <f t="shared" si="1715"/>
        <v xml:space="preserve"> </v>
      </c>
      <c r="CO718" s="287"/>
      <c r="CP718" s="155"/>
      <c r="CQ718" s="286"/>
      <c r="CR718" s="156"/>
      <c r="CS718" s="155" t="str">
        <f t="shared" si="1715"/>
        <v xml:space="preserve"> </v>
      </c>
      <c r="CT718" s="287"/>
      <c r="CU718" s="155"/>
      <c r="CV718" s="286"/>
      <c r="CW718" s="156"/>
      <c r="CX718" s="155" t="str">
        <f t="shared" si="1715"/>
        <v xml:space="preserve"> </v>
      </c>
      <c r="CY718" s="287"/>
      <c r="CZ718" s="155"/>
      <c r="DA718" s="286"/>
      <c r="DB718" s="156"/>
      <c r="DC718" s="155" t="str">
        <f t="shared" si="1715"/>
        <v xml:space="preserve"> </v>
      </c>
      <c r="DD718" s="287"/>
      <c r="DE718" s="155"/>
      <c r="DF718" s="286"/>
      <c r="DG718" s="156"/>
      <c r="DH718" s="155" t="str">
        <f t="shared" si="1715"/>
        <v xml:space="preserve"> </v>
      </c>
      <c r="DI718" s="287"/>
      <c r="DJ718" s="155"/>
      <c r="DK718" s="286"/>
      <c r="DL718" s="156"/>
      <c r="DM718" s="155" t="str">
        <f t="shared" si="1715"/>
        <v xml:space="preserve"> </v>
      </c>
      <c r="DN718" s="287"/>
      <c r="DO718" s="155"/>
      <c r="DP718" s="286"/>
      <c r="DQ718" s="156"/>
      <c r="DR718" s="155" t="str">
        <f t="shared" si="1715"/>
        <v xml:space="preserve"> </v>
      </c>
      <c r="DS718" s="287"/>
      <c r="DT718" s="155"/>
      <c r="DU718" s="286"/>
      <c r="DV718" s="156"/>
      <c r="DW718" s="155" t="str">
        <f t="shared" si="1715"/>
        <v xml:space="preserve"> </v>
      </c>
      <c r="DX718" s="287"/>
      <c r="DY718" s="155"/>
      <c r="DZ718" s="286"/>
      <c r="EA718" s="156"/>
      <c r="EB718" s="155" t="str">
        <f t="shared" si="1715"/>
        <v xml:space="preserve"> </v>
      </c>
      <c r="EC718" s="287"/>
      <c r="ED718" s="155"/>
      <c r="EE718" s="286"/>
      <c r="EF718" s="156"/>
      <c r="EG718" s="155" t="str">
        <f t="shared" si="1715"/>
        <v xml:space="preserve"> </v>
      </c>
      <c r="EH718" s="287"/>
      <c r="EI718" s="155"/>
      <c r="EJ718" s="286"/>
      <c r="EK718" s="156"/>
      <c r="EL718" s="155" t="str">
        <f t="shared" si="1716"/>
        <v xml:space="preserve"> </v>
      </c>
      <c r="EM718" s="287"/>
      <c r="EN718" s="155"/>
      <c r="EO718" s="286"/>
      <c r="EP718" s="156"/>
      <c r="EQ718" s="155" t="str">
        <f t="shared" si="1716"/>
        <v xml:space="preserve"> </v>
      </c>
      <c r="ER718" s="287"/>
      <c r="ES718" s="155"/>
      <c r="ET718" s="286"/>
      <c r="EU718" s="156"/>
      <c r="EV718" s="155" t="str">
        <f t="shared" si="1716"/>
        <v xml:space="preserve"> </v>
      </c>
      <c r="EW718" s="287"/>
      <c r="EX718" s="155"/>
      <c r="EY718" s="286"/>
      <c r="EZ718" s="156"/>
      <c r="FA718" s="155" t="str">
        <f t="shared" si="1716"/>
        <v xml:space="preserve"> </v>
      </c>
      <c r="FB718" s="287"/>
      <c r="FC718" s="155"/>
      <c r="FD718" s="286"/>
    </row>
    <row r="719" spans="1:160" ht="15" customHeight="1">
      <c r="A719" s="361"/>
      <c r="B719" s="401"/>
      <c r="C719" s="385"/>
      <c r="D719" s="277"/>
      <c r="E719" s="11" t="str">
        <f t="shared" si="1645"/>
        <v>PM</v>
      </c>
      <c r="F719" s="156"/>
      <c r="G719" s="155" t="str">
        <f t="shared" si="1713"/>
        <v xml:space="preserve"> </v>
      </c>
      <c r="H719" s="287"/>
      <c r="I719" s="155"/>
      <c r="J719" s="286"/>
      <c r="K719" s="156"/>
      <c r="L719" s="155" t="str">
        <f t="shared" si="1714"/>
        <v xml:space="preserve"> </v>
      </c>
      <c r="M719" s="287"/>
      <c r="N719" s="155"/>
      <c r="O719" s="286"/>
      <c r="P719" s="156"/>
      <c r="Q719" s="155" t="str">
        <f t="shared" si="1714"/>
        <v xml:space="preserve"> </v>
      </c>
      <c r="R719" s="287"/>
      <c r="S719" s="155"/>
      <c r="T719" s="286"/>
      <c r="U719" s="156"/>
      <c r="V719" s="155" t="str">
        <f t="shared" si="1714"/>
        <v xml:space="preserve"> </v>
      </c>
      <c r="W719" s="287"/>
      <c r="X719" s="155"/>
      <c r="Y719" s="286"/>
      <c r="Z719" s="156"/>
      <c r="AA719" s="155" t="str">
        <f t="shared" si="1714"/>
        <v xml:space="preserve"> </v>
      </c>
      <c r="AB719" s="287"/>
      <c r="AC719" s="155"/>
      <c r="AD719" s="286"/>
      <c r="AE719" s="156"/>
      <c r="AF719" s="155" t="str">
        <f t="shared" si="1714"/>
        <v xml:space="preserve"> </v>
      </c>
      <c r="AG719" s="287"/>
      <c r="AH719" s="155"/>
      <c r="AI719" s="286"/>
      <c r="AJ719" s="156"/>
      <c r="AK719" s="155" t="str">
        <f t="shared" si="1714"/>
        <v xml:space="preserve"> </v>
      </c>
      <c r="AL719" s="287"/>
      <c r="AM719" s="155"/>
      <c r="AN719" s="286"/>
      <c r="AO719" s="156"/>
      <c r="AP719" s="155" t="str">
        <f t="shared" si="1714"/>
        <v xml:space="preserve"> </v>
      </c>
      <c r="AQ719" s="287"/>
      <c r="AR719" s="155"/>
      <c r="AS719" s="286"/>
      <c r="AT719" s="156"/>
      <c r="AU719" s="155" t="str">
        <f t="shared" si="1714"/>
        <v xml:space="preserve"> </v>
      </c>
      <c r="AV719" s="287"/>
      <c r="AW719" s="155"/>
      <c r="AX719" s="286"/>
      <c r="AY719" s="156"/>
      <c r="AZ719" s="155" t="str">
        <f t="shared" si="1714"/>
        <v xml:space="preserve"> </v>
      </c>
      <c r="BA719" s="287"/>
      <c r="BB719" s="155"/>
      <c r="BC719" s="286"/>
      <c r="BD719" s="156"/>
      <c r="BE719" s="155" t="str">
        <f t="shared" si="1714"/>
        <v xml:space="preserve"> </v>
      </c>
      <c r="BF719" s="287"/>
      <c r="BG719" s="155"/>
      <c r="BH719" s="286"/>
      <c r="BI719" s="156"/>
      <c r="BJ719" s="155" t="str">
        <f t="shared" si="1714"/>
        <v xml:space="preserve"> </v>
      </c>
      <c r="BK719" s="287"/>
      <c r="BL719" s="155"/>
      <c r="BM719" s="286"/>
      <c r="BN719" s="156"/>
      <c r="BO719" s="155" t="str">
        <f t="shared" si="1714"/>
        <v xml:space="preserve"> </v>
      </c>
      <c r="BP719" s="287"/>
      <c r="BQ719" s="155"/>
      <c r="BR719" s="286"/>
      <c r="BS719" s="156"/>
      <c r="BT719" s="155" t="str">
        <f t="shared" si="1714"/>
        <v xml:space="preserve"> </v>
      </c>
      <c r="BU719" s="287"/>
      <c r="BV719" s="155"/>
      <c r="BW719" s="286"/>
      <c r="BX719" s="156"/>
      <c r="BY719" s="155" t="str">
        <f t="shared" si="1715"/>
        <v xml:space="preserve"> </v>
      </c>
      <c r="BZ719" s="287"/>
      <c r="CA719" s="155"/>
      <c r="CB719" s="286"/>
      <c r="CC719" s="156"/>
      <c r="CD719" s="155" t="str">
        <f t="shared" si="1715"/>
        <v xml:space="preserve"> </v>
      </c>
      <c r="CE719" s="287"/>
      <c r="CF719" s="155"/>
      <c r="CG719" s="286"/>
      <c r="CH719" s="156"/>
      <c r="CI719" s="155" t="str">
        <f t="shared" si="1715"/>
        <v xml:space="preserve"> </v>
      </c>
      <c r="CJ719" s="287"/>
      <c r="CK719" s="155"/>
      <c r="CL719" s="286"/>
      <c r="CM719" s="156"/>
      <c r="CN719" s="155" t="str">
        <f t="shared" si="1715"/>
        <v xml:space="preserve"> </v>
      </c>
      <c r="CO719" s="287"/>
      <c r="CP719" s="155"/>
      <c r="CQ719" s="286"/>
      <c r="CR719" s="156"/>
      <c r="CS719" s="155" t="str">
        <f t="shared" si="1715"/>
        <v xml:space="preserve"> </v>
      </c>
      <c r="CT719" s="287"/>
      <c r="CU719" s="155"/>
      <c r="CV719" s="286"/>
      <c r="CW719" s="156"/>
      <c r="CX719" s="155" t="str">
        <f t="shared" si="1715"/>
        <v xml:space="preserve"> </v>
      </c>
      <c r="CY719" s="287"/>
      <c r="CZ719" s="155"/>
      <c r="DA719" s="286"/>
      <c r="DB719" s="156"/>
      <c r="DC719" s="155" t="str">
        <f t="shared" si="1715"/>
        <v xml:space="preserve"> </v>
      </c>
      <c r="DD719" s="287"/>
      <c r="DE719" s="155"/>
      <c r="DF719" s="286"/>
      <c r="DG719" s="156"/>
      <c r="DH719" s="155" t="str">
        <f t="shared" si="1715"/>
        <v xml:space="preserve"> </v>
      </c>
      <c r="DI719" s="287"/>
      <c r="DJ719" s="155"/>
      <c r="DK719" s="286"/>
      <c r="DL719" s="156"/>
      <c r="DM719" s="155" t="str">
        <f t="shared" si="1715"/>
        <v xml:space="preserve"> </v>
      </c>
      <c r="DN719" s="287"/>
      <c r="DO719" s="155"/>
      <c r="DP719" s="286"/>
      <c r="DQ719" s="156"/>
      <c r="DR719" s="155" t="str">
        <f t="shared" si="1715"/>
        <v xml:space="preserve"> </v>
      </c>
      <c r="DS719" s="287"/>
      <c r="DT719" s="155"/>
      <c r="DU719" s="286"/>
      <c r="DV719" s="156"/>
      <c r="DW719" s="155" t="str">
        <f t="shared" si="1715"/>
        <v xml:space="preserve"> </v>
      </c>
      <c r="DX719" s="287"/>
      <c r="DY719" s="155"/>
      <c r="DZ719" s="286"/>
      <c r="EA719" s="156"/>
      <c r="EB719" s="155" t="str">
        <f t="shared" si="1715"/>
        <v xml:space="preserve"> </v>
      </c>
      <c r="EC719" s="287"/>
      <c r="ED719" s="155"/>
      <c r="EE719" s="286"/>
      <c r="EF719" s="156"/>
      <c r="EG719" s="155" t="str">
        <f t="shared" si="1715"/>
        <v xml:space="preserve"> </v>
      </c>
      <c r="EH719" s="287"/>
      <c r="EI719" s="155"/>
      <c r="EJ719" s="286"/>
      <c r="EK719" s="156"/>
      <c r="EL719" s="155" t="str">
        <f t="shared" si="1716"/>
        <v xml:space="preserve"> </v>
      </c>
      <c r="EM719" s="287"/>
      <c r="EN719" s="155"/>
      <c r="EO719" s="286"/>
      <c r="EP719" s="156"/>
      <c r="EQ719" s="155" t="str">
        <f t="shared" si="1716"/>
        <v xml:space="preserve"> </v>
      </c>
      <c r="ER719" s="287"/>
      <c r="ES719" s="155"/>
      <c r="ET719" s="286"/>
      <c r="EU719" s="156"/>
      <c r="EV719" s="155" t="str">
        <f t="shared" si="1716"/>
        <v xml:space="preserve"> </v>
      </c>
      <c r="EW719" s="287"/>
      <c r="EX719" s="155"/>
      <c r="EY719" s="286"/>
      <c r="EZ719" s="156"/>
      <c r="FA719" s="155" t="str">
        <f t="shared" si="1716"/>
        <v xml:space="preserve"> </v>
      </c>
      <c r="FB719" s="287"/>
      <c r="FC719" s="155"/>
      <c r="FD719" s="286"/>
    </row>
    <row r="720" spans="1:160" ht="15" customHeight="1">
      <c r="A720" s="361">
        <f>IF($A718+1=8,1, $A718+1)</f>
        <v>2</v>
      </c>
      <c r="B720" s="401"/>
      <c r="C720" s="385">
        <f>C718+1</f>
        <v>43445</v>
      </c>
      <c r="D720" s="275" t="s">
        <v>75</v>
      </c>
      <c r="E720" s="11" t="str">
        <f t="shared" si="1645"/>
        <v>AM</v>
      </c>
      <c r="F720" s="156"/>
      <c r="G720" s="155" t="str">
        <f t="shared" si="1713"/>
        <v xml:space="preserve"> </v>
      </c>
      <c r="H720" s="287"/>
      <c r="I720" s="155"/>
      <c r="J720" s="286"/>
      <c r="K720" s="156"/>
      <c r="L720" s="155" t="str">
        <f t="shared" ref="L720:BT735" si="1717">IF(K720="Absent",0," ")</f>
        <v xml:space="preserve"> </v>
      </c>
      <c r="M720" s="287"/>
      <c r="N720" s="155"/>
      <c r="O720" s="286"/>
      <c r="P720" s="156"/>
      <c r="Q720" s="155" t="str">
        <f t="shared" si="1717"/>
        <v xml:space="preserve"> </v>
      </c>
      <c r="R720" s="287"/>
      <c r="S720" s="155"/>
      <c r="T720" s="286"/>
      <c r="U720" s="156"/>
      <c r="V720" s="155" t="str">
        <f t="shared" si="1717"/>
        <v xml:space="preserve"> </v>
      </c>
      <c r="W720" s="287"/>
      <c r="X720" s="155"/>
      <c r="Y720" s="286"/>
      <c r="Z720" s="156"/>
      <c r="AA720" s="155" t="str">
        <f t="shared" si="1717"/>
        <v xml:space="preserve"> </v>
      </c>
      <c r="AB720" s="287"/>
      <c r="AC720" s="155"/>
      <c r="AD720" s="286"/>
      <c r="AE720" s="156"/>
      <c r="AF720" s="155" t="str">
        <f t="shared" si="1717"/>
        <v xml:space="preserve"> </v>
      </c>
      <c r="AG720" s="287"/>
      <c r="AH720" s="155"/>
      <c r="AI720" s="286"/>
      <c r="AJ720" s="156"/>
      <c r="AK720" s="155" t="str">
        <f t="shared" si="1717"/>
        <v xml:space="preserve"> </v>
      </c>
      <c r="AL720" s="287"/>
      <c r="AM720" s="155"/>
      <c r="AN720" s="286"/>
      <c r="AO720" s="156"/>
      <c r="AP720" s="155" t="str">
        <f t="shared" si="1717"/>
        <v xml:space="preserve"> </v>
      </c>
      <c r="AQ720" s="287"/>
      <c r="AR720" s="155"/>
      <c r="AS720" s="286"/>
      <c r="AT720" s="156"/>
      <c r="AU720" s="155" t="str">
        <f t="shared" si="1717"/>
        <v xml:space="preserve"> </v>
      </c>
      <c r="AV720" s="287"/>
      <c r="AW720" s="155"/>
      <c r="AX720" s="286"/>
      <c r="AY720" s="156"/>
      <c r="AZ720" s="155" t="str">
        <f t="shared" si="1717"/>
        <v xml:space="preserve"> </v>
      </c>
      <c r="BA720" s="287"/>
      <c r="BB720" s="155"/>
      <c r="BC720" s="286"/>
      <c r="BD720" s="156"/>
      <c r="BE720" s="155" t="str">
        <f t="shared" si="1717"/>
        <v xml:space="preserve"> </v>
      </c>
      <c r="BF720" s="287"/>
      <c r="BG720" s="155"/>
      <c r="BH720" s="286"/>
      <c r="BI720" s="156"/>
      <c r="BJ720" s="155" t="str">
        <f t="shared" si="1717"/>
        <v xml:space="preserve"> </v>
      </c>
      <c r="BK720" s="287"/>
      <c r="BL720" s="155"/>
      <c r="BM720" s="286"/>
      <c r="BN720" s="156"/>
      <c r="BO720" s="155" t="str">
        <f t="shared" si="1717"/>
        <v xml:space="preserve"> </v>
      </c>
      <c r="BP720" s="287"/>
      <c r="BQ720" s="155"/>
      <c r="BR720" s="286"/>
      <c r="BS720" s="156"/>
      <c r="BT720" s="155" t="str">
        <f t="shared" si="1717"/>
        <v xml:space="preserve"> </v>
      </c>
      <c r="BU720" s="287"/>
      <c r="BV720" s="155"/>
      <c r="BW720" s="286"/>
      <c r="BX720" s="156"/>
      <c r="BY720" s="155" t="str">
        <f t="shared" ref="BY720:EG735" si="1718">IF(BX720="Absent",0," ")</f>
        <v xml:space="preserve"> </v>
      </c>
      <c r="BZ720" s="287"/>
      <c r="CA720" s="155"/>
      <c r="CB720" s="286"/>
      <c r="CC720" s="156"/>
      <c r="CD720" s="155" t="str">
        <f t="shared" si="1718"/>
        <v xml:space="preserve"> </v>
      </c>
      <c r="CE720" s="287"/>
      <c r="CF720" s="155"/>
      <c r="CG720" s="286"/>
      <c r="CH720" s="156"/>
      <c r="CI720" s="155" t="str">
        <f t="shared" si="1718"/>
        <v xml:space="preserve"> </v>
      </c>
      <c r="CJ720" s="287"/>
      <c r="CK720" s="155"/>
      <c r="CL720" s="286"/>
      <c r="CM720" s="156"/>
      <c r="CN720" s="155" t="str">
        <f t="shared" si="1718"/>
        <v xml:space="preserve"> </v>
      </c>
      <c r="CO720" s="287"/>
      <c r="CP720" s="155"/>
      <c r="CQ720" s="286"/>
      <c r="CR720" s="156"/>
      <c r="CS720" s="155" t="str">
        <f t="shared" si="1718"/>
        <v xml:space="preserve"> </v>
      </c>
      <c r="CT720" s="287"/>
      <c r="CU720" s="155"/>
      <c r="CV720" s="286"/>
      <c r="CW720" s="156"/>
      <c r="CX720" s="155" t="str">
        <f t="shared" si="1718"/>
        <v xml:space="preserve"> </v>
      </c>
      <c r="CY720" s="287"/>
      <c r="CZ720" s="155"/>
      <c r="DA720" s="286"/>
      <c r="DB720" s="156"/>
      <c r="DC720" s="155" t="str">
        <f t="shared" si="1718"/>
        <v xml:space="preserve"> </v>
      </c>
      <c r="DD720" s="287"/>
      <c r="DE720" s="155"/>
      <c r="DF720" s="286"/>
      <c r="DG720" s="156"/>
      <c r="DH720" s="155" t="str">
        <f t="shared" si="1718"/>
        <v xml:space="preserve"> </v>
      </c>
      <c r="DI720" s="287"/>
      <c r="DJ720" s="155"/>
      <c r="DK720" s="286"/>
      <c r="DL720" s="156"/>
      <c r="DM720" s="155" t="str">
        <f t="shared" si="1718"/>
        <v xml:space="preserve"> </v>
      </c>
      <c r="DN720" s="287"/>
      <c r="DO720" s="155"/>
      <c r="DP720" s="286"/>
      <c r="DQ720" s="156"/>
      <c r="DR720" s="155" t="str">
        <f t="shared" si="1718"/>
        <v xml:space="preserve"> </v>
      </c>
      <c r="DS720" s="287"/>
      <c r="DT720" s="155"/>
      <c r="DU720" s="286"/>
      <c r="DV720" s="156"/>
      <c r="DW720" s="155" t="str">
        <f t="shared" si="1718"/>
        <v xml:space="preserve"> </v>
      </c>
      <c r="DX720" s="287"/>
      <c r="DY720" s="155"/>
      <c r="DZ720" s="286"/>
      <c r="EA720" s="156"/>
      <c r="EB720" s="155" t="str">
        <f t="shared" si="1718"/>
        <v xml:space="preserve"> </v>
      </c>
      <c r="EC720" s="287"/>
      <c r="ED720" s="155"/>
      <c r="EE720" s="286"/>
      <c r="EF720" s="156"/>
      <c r="EG720" s="155" t="str">
        <f t="shared" si="1718"/>
        <v xml:space="preserve"> </v>
      </c>
      <c r="EH720" s="287"/>
      <c r="EI720" s="155"/>
      <c r="EJ720" s="286"/>
      <c r="EK720" s="156"/>
      <c r="EL720" s="155" t="str">
        <f t="shared" ref="EL720:FA735" si="1719">IF(EK720="Absent",0," ")</f>
        <v xml:space="preserve"> </v>
      </c>
      <c r="EM720" s="287"/>
      <c r="EN720" s="155"/>
      <c r="EO720" s="286"/>
      <c r="EP720" s="156"/>
      <c r="EQ720" s="155" t="str">
        <f t="shared" si="1719"/>
        <v xml:space="preserve"> </v>
      </c>
      <c r="ER720" s="287"/>
      <c r="ES720" s="155"/>
      <c r="ET720" s="286"/>
      <c r="EU720" s="156"/>
      <c r="EV720" s="155" t="str">
        <f t="shared" si="1719"/>
        <v xml:space="preserve"> </v>
      </c>
      <c r="EW720" s="287"/>
      <c r="EX720" s="155"/>
      <c r="EY720" s="286"/>
      <c r="EZ720" s="156"/>
      <c r="FA720" s="155" t="str">
        <f t="shared" si="1719"/>
        <v xml:space="preserve"> </v>
      </c>
      <c r="FB720" s="287"/>
      <c r="FC720" s="155"/>
      <c r="FD720" s="286"/>
    </row>
    <row r="721" spans="1:160" ht="15" customHeight="1">
      <c r="A721" s="361"/>
      <c r="B721" s="401"/>
      <c r="C721" s="385"/>
      <c r="D721" s="277"/>
      <c r="E721" s="11" t="str">
        <f t="shared" si="1645"/>
        <v>PM</v>
      </c>
      <c r="F721" s="156"/>
      <c r="G721" s="155" t="str">
        <f t="shared" si="1713"/>
        <v xml:space="preserve"> </v>
      </c>
      <c r="H721" s="287"/>
      <c r="I721" s="155"/>
      <c r="J721" s="286"/>
      <c r="K721" s="156"/>
      <c r="L721" s="155" t="str">
        <f t="shared" si="1717"/>
        <v xml:space="preserve"> </v>
      </c>
      <c r="M721" s="287"/>
      <c r="N721" s="155"/>
      <c r="O721" s="286"/>
      <c r="P721" s="156"/>
      <c r="Q721" s="155" t="str">
        <f t="shared" si="1717"/>
        <v xml:space="preserve"> </v>
      </c>
      <c r="R721" s="287"/>
      <c r="S721" s="155"/>
      <c r="T721" s="286"/>
      <c r="U721" s="156"/>
      <c r="V721" s="155" t="str">
        <f t="shared" si="1717"/>
        <v xml:space="preserve"> </v>
      </c>
      <c r="W721" s="287"/>
      <c r="X721" s="155"/>
      <c r="Y721" s="286"/>
      <c r="Z721" s="156"/>
      <c r="AA721" s="155" t="str">
        <f t="shared" si="1717"/>
        <v xml:space="preserve"> </v>
      </c>
      <c r="AB721" s="287"/>
      <c r="AC721" s="155"/>
      <c r="AD721" s="286"/>
      <c r="AE721" s="156"/>
      <c r="AF721" s="155" t="str">
        <f t="shared" si="1717"/>
        <v xml:space="preserve"> </v>
      </c>
      <c r="AG721" s="287"/>
      <c r="AH721" s="155"/>
      <c r="AI721" s="286"/>
      <c r="AJ721" s="156"/>
      <c r="AK721" s="155" t="str">
        <f t="shared" si="1717"/>
        <v xml:space="preserve"> </v>
      </c>
      <c r="AL721" s="287"/>
      <c r="AM721" s="155"/>
      <c r="AN721" s="286"/>
      <c r="AO721" s="156"/>
      <c r="AP721" s="155" t="str">
        <f t="shared" si="1717"/>
        <v xml:space="preserve"> </v>
      </c>
      <c r="AQ721" s="287"/>
      <c r="AR721" s="155"/>
      <c r="AS721" s="286"/>
      <c r="AT721" s="156"/>
      <c r="AU721" s="155" t="str">
        <f t="shared" si="1717"/>
        <v xml:space="preserve"> </v>
      </c>
      <c r="AV721" s="287"/>
      <c r="AW721" s="155"/>
      <c r="AX721" s="286"/>
      <c r="AY721" s="156"/>
      <c r="AZ721" s="155" t="str">
        <f t="shared" si="1717"/>
        <v xml:space="preserve"> </v>
      </c>
      <c r="BA721" s="287"/>
      <c r="BB721" s="155"/>
      <c r="BC721" s="286"/>
      <c r="BD721" s="156"/>
      <c r="BE721" s="155" t="str">
        <f t="shared" si="1717"/>
        <v xml:space="preserve"> </v>
      </c>
      <c r="BF721" s="287"/>
      <c r="BG721" s="155"/>
      <c r="BH721" s="286"/>
      <c r="BI721" s="156"/>
      <c r="BJ721" s="155" t="str">
        <f t="shared" si="1717"/>
        <v xml:space="preserve"> </v>
      </c>
      <c r="BK721" s="287"/>
      <c r="BL721" s="155"/>
      <c r="BM721" s="286"/>
      <c r="BN721" s="156"/>
      <c r="BO721" s="155" t="str">
        <f t="shared" si="1717"/>
        <v xml:space="preserve"> </v>
      </c>
      <c r="BP721" s="287"/>
      <c r="BQ721" s="155"/>
      <c r="BR721" s="286"/>
      <c r="BS721" s="156"/>
      <c r="BT721" s="155" t="str">
        <f t="shared" si="1717"/>
        <v xml:space="preserve"> </v>
      </c>
      <c r="BU721" s="287"/>
      <c r="BV721" s="155"/>
      <c r="BW721" s="286"/>
      <c r="BX721" s="156"/>
      <c r="BY721" s="155" t="str">
        <f t="shared" si="1718"/>
        <v xml:space="preserve"> </v>
      </c>
      <c r="BZ721" s="287"/>
      <c r="CA721" s="155"/>
      <c r="CB721" s="286"/>
      <c r="CC721" s="156"/>
      <c r="CD721" s="155" t="str">
        <f t="shared" si="1718"/>
        <v xml:space="preserve"> </v>
      </c>
      <c r="CE721" s="287"/>
      <c r="CF721" s="155"/>
      <c r="CG721" s="286"/>
      <c r="CH721" s="156"/>
      <c r="CI721" s="155" t="str">
        <f t="shared" si="1718"/>
        <v xml:space="preserve"> </v>
      </c>
      <c r="CJ721" s="287"/>
      <c r="CK721" s="155"/>
      <c r="CL721" s="286"/>
      <c r="CM721" s="156"/>
      <c r="CN721" s="155" t="str">
        <f t="shared" si="1718"/>
        <v xml:space="preserve"> </v>
      </c>
      <c r="CO721" s="287"/>
      <c r="CP721" s="155"/>
      <c r="CQ721" s="286"/>
      <c r="CR721" s="156"/>
      <c r="CS721" s="155" t="str">
        <f t="shared" si="1718"/>
        <v xml:space="preserve"> </v>
      </c>
      <c r="CT721" s="287"/>
      <c r="CU721" s="155"/>
      <c r="CV721" s="286"/>
      <c r="CW721" s="156"/>
      <c r="CX721" s="155" t="str">
        <f t="shared" si="1718"/>
        <v xml:space="preserve"> </v>
      </c>
      <c r="CY721" s="287"/>
      <c r="CZ721" s="155"/>
      <c r="DA721" s="286"/>
      <c r="DB721" s="156"/>
      <c r="DC721" s="155" t="str">
        <f t="shared" si="1718"/>
        <v xml:space="preserve"> </v>
      </c>
      <c r="DD721" s="287"/>
      <c r="DE721" s="155"/>
      <c r="DF721" s="286"/>
      <c r="DG721" s="156"/>
      <c r="DH721" s="155" t="str">
        <f t="shared" si="1718"/>
        <v xml:space="preserve"> </v>
      </c>
      <c r="DI721" s="287"/>
      <c r="DJ721" s="155"/>
      <c r="DK721" s="286"/>
      <c r="DL721" s="156"/>
      <c r="DM721" s="155" t="str">
        <f t="shared" si="1718"/>
        <v xml:space="preserve"> </v>
      </c>
      <c r="DN721" s="287"/>
      <c r="DO721" s="155"/>
      <c r="DP721" s="286"/>
      <c r="DQ721" s="156"/>
      <c r="DR721" s="155" t="str">
        <f t="shared" si="1718"/>
        <v xml:space="preserve"> </v>
      </c>
      <c r="DS721" s="287"/>
      <c r="DT721" s="155"/>
      <c r="DU721" s="286"/>
      <c r="DV721" s="156"/>
      <c r="DW721" s="155" t="str">
        <f t="shared" si="1718"/>
        <v xml:space="preserve"> </v>
      </c>
      <c r="DX721" s="287"/>
      <c r="DY721" s="155"/>
      <c r="DZ721" s="286"/>
      <c r="EA721" s="156"/>
      <c r="EB721" s="155" t="str">
        <f t="shared" si="1718"/>
        <v xml:space="preserve"> </v>
      </c>
      <c r="EC721" s="287"/>
      <c r="ED721" s="155"/>
      <c r="EE721" s="286"/>
      <c r="EF721" s="156"/>
      <c r="EG721" s="155" t="str">
        <f t="shared" si="1718"/>
        <v xml:space="preserve"> </v>
      </c>
      <c r="EH721" s="287"/>
      <c r="EI721" s="155"/>
      <c r="EJ721" s="286"/>
      <c r="EK721" s="156"/>
      <c r="EL721" s="155" t="str">
        <f t="shared" si="1719"/>
        <v xml:space="preserve"> </v>
      </c>
      <c r="EM721" s="287"/>
      <c r="EN721" s="155"/>
      <c r="EO721" s="286"/>
      <c r="EP721" s="156"/>
      <c r="EQ721" s="155" t="str">
        <f t="shared" si="1719"/>
        <v xml:space="preserve"> </v>
      </c>
      <c r="ER721" s="287"/>
      <c r="ES721" s="155"/>
      <c r="ET721" s="286"/>
      <c r="EU721" s="156"/>
      <c r="EV721" s="155" t="str">
        <f t="shared" si="1719"/>
        <v xml:space="preserve"> </v>
      </c>
      <c r="EW721" s="287"/>
      <c r="EX721" s="155"/>
      <c r="EY721" s="286"/>
      <c r="EZ721" s="156"/>
      <c r="FA721" s="155" t="str">
        <f t="shared" si="1719"/>
        <v xml:space="preserve"> </v>
      </c>
      <c r="FB721" s="287"/>
      <c r="FC721" s="155"/>
      <c r="FD721" s="286"/>
    </row>
    <row r="722" spans="1:160" ht="15" customHeight="1">
      <c r="A722" s="361">
        <f>IF($A720+1=8,1, $A720+1)</f>
        <v>3</v>
      </c>
      <c r="B722" s="401"/>
      <c r="C722" s="385">
        <f>C720+1</f>
        <v>43446</v>
      </c>
      <c r="D722" s="275" t="s">
        <v>76</v>
      </c>
      <c r="E722" s="11" t="str">
        <f t="shared" si="1645"/>
        <v>AM</v>
      </c>
      <c r="F722" s="156"/>
      <c r="G722" s="155" t="str">
        <f t="shared" si="1713"/>
        <v xml:space="preserve"> </v>
      </c>
      <c r="H722" s="287"/>
      <c r="I722" s="155"/>
      <c r="J722" s="286"/>
      <c r="K722" s="156"/>
      <c r="L722" s="155" t="str">
        <f t="shared" si="1717"/>
        <v xml:space="preserve"> </v>
      </c>
      <c r="M722" s="287"/>
      <c r="N722" s="155"/>
      <c r="O722" s="286"/>
      <c r="P722" s="156"/>
      <c r="Q722" s="155" t="str">
        <f t="shared" si="1717"/>
        <v xml:space="preserve"> </v>
      </c>
      <c r="R722" s="287"/>
      <c r="S722" s="155"/>
      <c r="T722" s="286"/>
      <c r="U722" s="156"/>
      <c r="V722" s="155" t="str">
        <f t="shared" si="1717"/>
        <v xml:space="preserve"> </v>
      </c>
      <c r="W722" s="287"/>
      <c r="X722" s="155"/>
      <c r="Y722" s="286"/>
      <c r="Z722" s="156"/>
      <c r="AA722" s="155" t="str">
        <f t="shared" si="1717"/>
        <v xml:space="preserve"> </v>
      </c>
      <c r="AB722" s="287"/>
      <c r="AC722" s="155"/>
      <c r="AD722" s="286"/>
      <c r="AE722" s="156"/>
      <c r="AF722" s="155" t="str">
        <f t="shared" si="1717"/>
        <v xml:space="preserve"> </v>
      </c>
      <c r="AG722" s="287"/>
      <c r="AH722" s="155"/>
      <c r="AI722" s="286"/>
      <c r="AJ722" s="156"/>
      <c r="AK722" s="155" t="str">
        <f t="shared" si="1717"/>
        <v xml:space="preserve"> </v>
      </c>
      <c r="AL722" s="287"/>
      <c r="AM722" s="155"/>
      <c r="AN722" s="286"/>
      <c r="AO722" s="156"/>
      <c r="AP722" s="155" t="str">
        <f t="shared" si="1717"/>
        <v xml:space="preserve"> </v>
      </c>
      <c r="AQ722" s="287"/>
      <c r="AR722" s="155"/>
      <c r="AS722" s="286"/>
      <c r="AT722" s="156"/>
      <c r="AU722" s="155" t="str">
        <f t="shared" si="1717"/>
        <v xml:space="preserve"> </v>
      </c>
      <c r="AV722" s="287"/>
      <c r="AW722" s="155"/>
      <c r="AX722" s="286"/>
      <c r="AY722" s="156"/>
      <c r="AZ722" s="155" t="str">
        <f t="shared" si="1717"/>
        <v xml:space="preserve"> </v>
      </c>
      <c r="BA722" s="287"/>
      <c r="BB722" s="155"/>
      <c r="BC722" s="286"/>
      <c r="BD722" s="156"/>
      <c r="BE722" s="155" t="str">
        <f t="shared" si="1717"/>
        <v xml:space="preserve"> </v>
      </c>
      <c r="BF722" s="287"/>
      <c r="BG722" s="155"/>
      <c r="BH722" s="286"/>
      <c r="BI722" s="156"/>
      <c r="BJ722" s="155" t="str">
        <f t="shared" si="1717"/>
        <v xml:space="preserve"> </v>
      </c>
      <c r="BK722" s="287"/>
      <c r="BL722" s="155"/>
      <c r="BM722" s="286"/>
      <c r="BN722" s="156"/>
      <c r="BO722" s="155" t="str">
        <f t="shared" si="1717"/>
        <v xml:space="preserve"> </v>
      </c>
      <c r="BP722" s="287"/>
      <c r="BQ722" s="155"/>
      <c r="BR722" s="286"/>
      <c r="BS722" s="156"/>
      <c r="BT722" s="155" t="str">
        <f t="shared" si="1717"/>
        <v xml:space="preserve"> </v>
      </c>
      <c r="BU722" s="287"/>
      <c r="BV722" s="155"/>
      <c r="BW722" s="286"/>
      <c r="BX722" s="156"/>
      <c r="BY722" s="155" t="str">
        <f t="shared" si="1718"/>
        <v xml:space="preserve"> </v>
      </c>
      <c r="BZ722" s="287"/>
      <c r="CA722" s="155"/>
      <c r="CB722" s="286"/>
      <c r="CC722" s="156"/>
      <c r="CD722" s="155" t="str">
        <f t="shared" si="1718"/>
        <v xml:space="preserve"> </v>
      </c>
      <c r="CE722" s="287"/>
      <c r="CF722" s="155"/>
      <c r="CG722" s="286"/>
      <c r="CH722" s="156"/>
      <c r="CI722" s="155" t="str">
        <f t="shared" si="1718"/>
        <v xml:space="preserve"> </v>
      </c>
      <c r="CJ722" s="287"/>
      <c r="CK722" s="155"/>
      <c r="CL722" s="286"/>
      <c r="CM722" s="156"/>
      <c r="CN722" s="155" t="str">
        <f t="shared" si="1718"/>
        <v xml:space="preserve"> </v>
      </c>
      <c r="CO722" s="287"/>
      <c r="CP722" s="155"/>
      <c r="CQ722" s="286"/>
      <c r="CR722" s="156"/>
      <c r="CS722" s="155" t="str">
        <f t="shared" si="1718"/>
        <v xml:space="preserve"> </v>
      </c>
      <c r="CT722" s="287"/>
      <c r="CU722" s="155"/>
      <c r="CV722" s="286"/>
      <c r="CW722" s="156"/>
      <c r="CX722" s="155" t="str">
        <f t="shared" si="1718"/>
        <v xml:space="preserve"> </v>
      </c>
      <c r="CY722" s="287"/>
      <c r="CZ722" s="155"/>
      <c r="DA722" s="286"/>
      <c r="DB722" s="156"/>
      <c r="DC722" s="155" t="str">
        <f t="shared" si="1718"/>
        <v xml:space="preserve"> </v>
      </c>
      <c r="DD722" s="287"/>
      <c r="DE722" s="155"/>
      <c r="DF722" s="286"/>
      <c r="DG722" s="156"/>
      <c r="DH722" s="155" t="str">
        <f t="shared" si="1718"/>
        <v xml:space="preserve"> </v>
      </c>
      <c r="DI722" s="287"/>
      <c r="DJ722" s="155"/>
      <c r="DK722" s="286"/>
      <c r="DL722" s="156"/>
      <c r="DM722" s="155" t="str">
        <f t="shared" si="1718"/>
        <v xml:space="preserve"> </v>
      </c>
      <c r="DN722" s="287"/>
      <c r="DO722" s="155"/>
      <c r="DP722" s="286"/>
      <c r="DQ722" s="156"/>
      <c r="DR722" s="155" t="str">
        <f t="shared" si="1718"/>
        <v xml:space="preserve"> </v>
      </c>
      <c r="DS722" s="287"/>
      <c r="DT722" s="155"/>
      <c r="DU722" s="286"/>
      <c r="DV722" s="156"/>
      <c r="DW722" s="155" t="str">
        <f t="shared" si="1718"/>
        <v xml:space="preserve"> </v>
      </c>
      <c r="DX722" s="287"/>
      <c r="DY722" s="155"/>
      <c r="DZ722" s="286"/>
      <c r="EA722" s="156"/>
      <c r="EB722" s="155" t="str">
        <f t="shared" si="1718"/>
        <v xml:space="preserve"> </v>
      </c>
      <c r="EC722" s="287"/>
      <c r="ED722" s="155"/>
      <c r="EE722" s="286"/>
      <c r="EF722" s="156"/>
      <c r="EG722" s="155" t="str">
        <f t="shared" si="1718"/>
        <v xml:space="preserve"> </v>
      </c>
      <c r="EH722" s="287"/>
      <c r="EI722" s="155"/>
      <c r="EJ722" s="286"/>
      <c r="EK722" s="156"/>
      <c r="EL722" s="155" t="str">
        <f t="shared" si="1719"/>
        <v xml:space="preserve"> </v>
      </c>
      <c r="EM722" s="287"/>
      <c r="EN722" s="155"/>
      <c r="EO722" s="286"/>
      <c r="EP722" s="156"/>
      <c r="EQ722" s="155" t="str">
        <f t="shared" si="1719"/>
        <v xml:space="preserve"> </v>
      </c>
      <c r="ER722" s="287"/>
      <c r="ES722" s="155"/>
      <c r="ET722" s="286"/>
      <c r="EU722" s="156"/>
      <c r="EV722" s="155" t="str">
        <f t="shared" si="1719"/>
        <v xml:space="preserve"> </v>
      </c>
      <c r="EW722" s="287"/>
      <c r="EX722" s="155"/>
      <c r="EY722" s="286"/>
      <c r="EZ722" s="156"/>
      <c r="FA722" s="155" t="str">
        <f t="shared" si="1719"/>
        <v xml:space="preserve"> </v>
      </c>
      <c r="FB722" s="287"/>
      <c r="FC722" s="155"/>
      <c r="FD722" s="286"/>
    </row>
    <row r="723" spans="1:160" ht="15" customHeight="1">
      <c r="A723" s="361"/>
      <c r="B723" s="401"/>
      <c r="C723" s="385"/>
      <c r="D723" s="277"/>
      <c r="E723" s="11" t="str">
        <f t="shared" si="1645"/>
        <v>PM</v>
      </c>
      <c r="F723" s="156"/>
      <c r="G723" s="155" t="str">
        <f t="shared" si="1713"/>
        <v xml:space="preserve"> </v>
      </c>
      <c r="H723" s="287"/>
      <c r="I723" s="155"/>
      <c r="J723" s="286"/>
      <c r="K723" s="156"/>
      <c r="L723" s="155" t="str">
        <f t="shared" si="1717"/>
        <v xml:space="preserve"> </v>
      </c>
      <c r="M723" s="287"/>
      <c r="N723" s="155"/>
      <c r="O723" s="286"/>
      <c r="P723" s="156"/>
      <c r="Q723" s="155" t="str">
        <f t="shared" si="1717"/>
        <v xml:space="preserve"> </v>
      </c>
      <c r="R723" s="287"/>
      <c r="S723" s="155"/>
      <c r="T723" s="286"/>
      <c r="U723" s="156"/>
      <c r="V723" s="155" t="str">
        <f t="shared" si="1717"/>
        <v xml:space="preserve"> </v>
      </c>
      <c r="W723" s="287"/>
      <c r="X723" s="155"/>
      <c r="Y723" s="286"/>
      <c r="Z723" s="156"/>
      <c r="AA723" s="155" t="str">
        <f t="shared" si="1717"/>
        <v xml:space="preserve"> </v>
      </c>
      <c r="AB723" s="287"/>
      <c r="AC723" s="155"/>
      <c r="AD723" s="286"/>
      <c r="AE723" s="156"/>
      <c r="AF723" s="155" t="str">
        <f t="shared" si="1717"/>
        <v xml:space="preserve"> </v>
      </c>
      <c r="AG723" s="287"/>
      <c r="AH723" s="155"/>
      <c r="AI723" s="286"/>
      <c r="AJ723" s="156"/>
      <c r="AK723" s="155" t="str">
        <f t="shared" si="1717"/>
        <v xml:space="preserve"> </v>
      </c>
      <c r="AL723" s="287"/>
      <c r="AM723" s="155"/>
      <c r="AN723" s="286"/>
      <c r="AO723" s="156"/>
      <c r="AP723" s="155" t="str">
        <f t="shared" si="1717"/>
        <v xml:space="preserve"> </v>
      </c>
      <c r="AQ723" s="287"/>
      <c r="AR723" s="155"/>
      <c r="AS723" s="286"/>
      <c r="AT723" s="156"/>
      <c r="AU723" s="155" t="str">
        <f t="shared" si="1717"/>
        <v xml:space="preserve"> </v>
      </c>
      <c r="AV723" s="287"/>
      <c r="AW723" s="155"/>
      <c r="AX723" s="286"/>
      <c r="AY723" s="156"/>
      <c r="AZ723" s="155" t="str">
        <f t="shared" si="1717"/>
        <v xml:space="preserve"> </v>
      </c>
      <c r="BA723" s="287"/>
      <c r="BB723" s="155"/>
      <c r="BC723" s="286"/>
      <c r="BD723" s="156"/>
      <c r="BE723" s="155" t="str">
        <f t="shared" si="1717"/>
        <v xml:space="preserve"> </v>
      </c>
      <c r="BF723" s="287"/>
      <c r="BG723" s="155"/>
      <c r="BH723" s="286"/>
      <c r="BI723" s="156"/>
      <c r="BJ723" s="155" t="str">
        <f t="shared" si="1717"/>
        <v xml:space="preserve"> </v>
      </c>
      <c r="BK723" s="287"/>
      <c r="BL723" s="155"/>
      <c r="BM723" s="286"/>
      <c r="BN723" s="156"/>
      <c r="BO723" s="155" t="str">
        <f t="shared" si="1717"/>
        <v xml:space="preserve"> </v>
      </c>
      <c r="BP723" s="287"/>
      <c r="BQ723" s="155"/>
      <c r="BR723" s="286"/>
      <c r="BS723" s="156"/>
      <c r="BT723" s="155" t="str">
        <f t="shared" si="1717"/>
        <v xml:space="preserve"> </v>
      </c>
      <c r="BU723" s="287"/>
      <c r="BV723" s="155"/>
      <c r="BW723" s="286"/>
      <c r="BX723" s="156"/>
      <c r="BY723" s="155" t="str">
        <f t="shared" si="1718"/>
        <v xml:space="preserve"> </v>
      </c>
      <c r="BZ723" s="287"/>
      <c r="CA723" s="155"/>
      <c r="CB723" s="286"/>
      <c r="CC723" s="156"/>
      <c r="CD723" s="155" t="str">
        <f t="shared" si="1718"/>
        <v xml:space="preserve"> </v>
      </c>
      <c r="CE723" s="287"/>
      <c r="CF723" s="155"/>
      <c r="CG723" s="286"/>
      <c r="CH723" s="156"/>
      <c r="CI723" s="155" t="str">
        <f t="shared" si="1718"/>
        <v xml:space="preserve"> </v>
      </c>
      <c r="CJ723" s="287"/>
      <c r="CK723" s="155"/>
      <c r="CL723" s="286"/>
      <c r="CM723" s="156"/>
      <c r="CN723" s="155" t="str">
        <f t="shared" si="1718"/>
        <v xml:space="preserve"> </v>
      </c>
      <c r="CO723" s="287"/>
      <c r="CP723" s="155"/>
      <c r="CQ723" s="286"/>
      <c r="CR723" s="156"/>
      <c r="CS723" s="155" t="str">
        <f t="shared" si="1718"/>
        <v xml:space="preserve"> </v>
      </c>
      <c r="CT723" s="287"/>
      <c r="CU723" s="155"/>
      <c r="CV723" s="286"/>
      <c r="CW723" s="156"/>
      <c r="CX723" s="155" t="str">
        <f t="shared" si="1718"/>
        <v xml:space="preserve"> </v>
      </c>
      <c r="CY723" s="287"/>
      <c r="CZ723" s="155"/>
      <c r="DA723" s="286"/>
      <c r="DB723" s="156"/>
      <c r="DC723" s="155" t="str">
        <f t="shared" si="1718"/>
        <v xml:space="preserve"> </v>
      </c>
      <c r="DD723" s="287"/>
      <c r="DE723" s="155"/>
      <c r="DF723" s="286"/>
      <c r="DG723" s="156"/>
      <c r="DH723" s="155" t="str">
        <f t="shared" si="1718"/>
        <v xml:space="preserve"> </v>
      </c>
      <c r="DI723" s="287"/>
      <c r="DJ723" s="155"/>
      <c r="DK723" s="286"/>
      <c r="DL723" s="156"/>
      <c r="DM723" s="155" t="str">
        <f t="shared" si="1718"/>
        <v xml:space="preserve"> </v>
      </c>
      <c r="DN723" s="287"/>
      <c r="DO723" s="155"/>
      <c r="DP723" s="286"/>
      <c r="DQ723" s="156"/>
      <c r="DR723" s="155" t="str">
        <f t="shared" si="1718"/>
        <v xml:space="preserve"> </v>
      </c>
      <c r="DS723" s="287"/>
      <c r="DT723" s="155"/>
      <c r="DU723" s="286"/>
      <c r="DV723" s="156"/>
      <c r="DW723" s="155" t="str">
        <f t="shared" si="1718"/>
        <v xml:space="preserve"> </v>
      </c>
      <c r="DX723" s="287"/>
      <c r="DY723" s="155"/>
      <c r="DZ723" s="286"/>
      <c r="EA723" s="156"/>
      <c r="EB723" s="155" t="str">
        <f t="shared" si="1718"/>
        <v xml:space="preserve"> </v>
      </c>
      <c r="EC723" s="287"/>
      <c r="ED723" s="155"/>
      <c r="EE723" s="286"/>
      <c r="EF723" s="156"/>
      <c r="EG723" s="155" t="str">
        <f t="shared" si="1718"/>
        <v xml:space="preserve"> </v>
      </c>
      <c r="EH723" s="287"/>
      <c r="EI723" s="155"/>
      <c r="EJ723" s="286"/>
      <c r="EK723" s="156"/>
      <c r="EL723" s="155" t="str">
        <f t="shared" si="1719"/>
        <v xml:space="preserve"> </v>
      </c>
      <c r="EM723" s="287"/>
      <c r="EN723" s="155"/>
      <c r="EO723" s="286"/>
      <c r="EP723" s="156"/>
      <c r="EQ723" s="155" t="str">
        <f t="shared" si="1719"/>
        <v xml:space="preserve"> </v>
      </c>
      <c r="ER723" s="287"/>
      <c r="ES723" s="155"/>
      <c r="ET723" s="286"/>
      <c r="EU723" s="156"/>
      <c r="EV723" s="155" t="str">
        <f t="shared" si="1719"/>
        <v xml:space="preserve"> </v>
      </c>
      <c r="EW723" s="287"/>
      <c r="EX723" s="155"/>
      <c r="EY723" s="286"/>
      <c r="EZ723" s="156"/>
      <c r="FA723" s="155" t="str">
        <f t="shared" si="1719"/>
        <v xml:space="preserve"> </v>
      </c>
      <c r="FB723" s="287"/>
      <c r="FC723" s="155"/>
      <c r="FD723" s="286"/>
    </row>
    <row r="724" spans="1:160" ht="15" customHeight="1">
      <c r="A724" s="361">
        <f>IF($A722+1=8,1, $A722+1)</f>
        <v>4</v>
      </c>
      <c r="B724" s="401"/>
      <c r="C724" s="385">
        <f>C722+1</f>
        <v>43447</v>
      </c>
      <c r="D724" s="275" t="s">
        <v>77</v>
      </c>
      <c r="E724" s="11" t="str">
        <f t="shared" ref="E724:E747" si="1720">IF(E723="AM","PM","AM")</f>
        <v>AM</v>
      </c>
      <c r="F724" s="156"/>
      <c r="G724" s="155" t="str">
        <f t="shared" si="1713"/>
        <v xml:space="preserve"> </v>
      </c>
      <c r="H724" s="287"/>
      <c r="I724" s="155"/>
      <c r="J724" s="286"/>
      <c r="K724" s="156"/>
      <c r="L724" s="155" t="str">
        <f t="shared" si="1717"/>
        <v xml:space="preserve"> </v>
      </c>
      <c r="M724" s="287"/>
      <c r="N724" s="155"/>
      <c r="O724" s="286"/>
      <c r="P724" s="156"/>
      <c r="Q724" s="155" t="str">
        <f t="shared" si="1717"/>
        <v xml:space="preserve"> </v>
      </c>
      <c r="R724" s="287"/>
      <c r="S724" s="155"/>
      <c r="T724" s="286"/>
      <c r="U724" s="156"/>
      <c r="V724" s="155" t="str">
        <f t="shared" si="1717"/>
        <v xml:space="preserve"> </v>
      </c>
      <c r="W724" s="287"/>
      <c r="X724" s="155"/>
      <c r="Y724" s="286"/>
      <c r="Z724" s="156"/>
      <c r="AA724" s="155" t="str">
        <f t="shared" si="1717"/>
        <v xml:space="preserve"> </v>
      </c>
      <c r="AB724" s="287"/>
      <c r="AC724" s="155"/>
      <c r="AD724" s="286"/>
      <c r="AE724" s="156"/>
      <c r="AF724" s="155" t="str">
        <f t="shared" si="1717"/>
        <v xml:space="preserve"> </v>
      </c>
      <c r="AG724" s="287"/>
      <c r="AH724" s="155"/>
      <c r="AI724" s="286"/>
      <c r="AJ724" s="156"/>
      <c r="AK724" s="155" t="str">
        <f t="shared" si="1717"/>
        <v xml:space="preserve"> </v>
      </c>
      <c r="AL724" s="287"/>
      <c r="AM724" s="155"/>
      <c r="AN724" s="286"/>
      <c r="AO724" s="156"/>
      <c r="AP724" s="155" t="str">
        <f t="shared" si="1717"/>
        <v xml:space="preserve"> </v>
      </c>
      <c r="AQ724" s="287"/>
      <c r="AR724" s="155"/>
      <c r="AS724" s="286"/>
      <c r="AT724" s="156"/>
      <c r="AU724" s="155" t="str">
        <f t="shared" si="1717"/>
        <v xml:space="preserve"> </v>
      </c>
      <c r="AV724" s="287"/>
      <c r="AW724" s="155"/>
      <c r="AX724" s="286"/>
      <c r="AY724" s="156"/>
      <c r="AZ724" s="155" t="str">
        <f t="shared" si="1717"/>
        <v xml:space="preserve"> </v>
      </c>
      <c r="BA724" s="287"/>
      <c r="BB724" s="155"/>
      <c r="BC724" s="286"/>
      <c r="BD724" s="156"/>
      <c r="BE724" s="155" t="str">
        <f t="shared" si="1717"/>
        <v xml:space="preserve"> </v>
      </c>
      <c r="BF724" s="287"/>
      <c r="BG724" s="155"/>
      <c r="BH724" s="286"/>
      <c r="BI724" s="156"/>
      <c r="BJ724" s="155" t="str">
        <f t="shared" si="1717"/>
        <v xml:space="preserve"> </v>
      </c>
      <c r="BK724" s="287"/>
      <c r="BL724" s="155"/>
      <c r="BM724" s="286"/>
      <c r="BN724" s="156"/>
      <c r="BO724" s="155" t="str">
        <f t="shared" si="1717"/>
        <v xml:space="preserve"> </v>
      </c>
      <c r="BP724" s="287"/>
      <c r="BQ724" s="155"/>
      <c r="BR724" s="286"/>
      <c r="BS724" s="156"/>
      <c r="BT724" s="155" t="str">
        <f t="shared" si="1717"/>
        <v xml:space="preserve"> </v>
      </c>
      <c r="BU724" s="287"/>
      <c r="BV724" s="155"/>
      <c r="BW724" s="286"/>
      <c r="BX724" s="156"/>
      <c r="BY724" s="155" t="str">
        <f t="shared" si="1718"/>
        <v xml:space="preserve"> </v>
      </c>
      <c r="BZ724" s="287"/>
      <c r="CA724" s="155"/>
      <c r="CB724" s="286"/>
      <c r="CC724" s="156"/>
      <c r="CD724" s="155" t="str">
        <f t="shared" si="1718"/>
        <v xml:space="preserve"> </v>
      </c>
      <c r="CE724" s="287"/>
      <c r="CF724" s="155"/>
      <c r="CG724" s="286"/>
      <c r="CH724" s="156"/>
      <c r="CI724" s="155" t="str">
        <f t="shared" si="1718"/>
        <v xml:space="preserve"> </v>
      </c>
      <c r="CJ724" s="287"/>
      <c r="CK724" s="155"/>
      <c r="CL724" s="286"/>
      <c r="CM724" s="156"/>
      <c r="CN724" s="155" t="str">
        <f t="shared" si="1718"/>
        <v xml:space="preserve"> </v>
      </c>
      <c r="CO724" s="287"/>
      <c r="CP724" s="155"/>
      <c r="CQ724" s="286"/>
      <c r="CR724" s="156"/>
      <c r="CS724" s="155" t="str">
        <f t="shared" si="1718"/>
        <v xml:space="preserve"> </v>
      </c>
      <c r="CT724" s="287"/>
      <c r="CU724" s="155"/>
      <c r="CV724" s="286"/>
      <c r="CW724" s="156"/>
      <c r="CX724" s="155" t="str">
        <f t="shared" si="1718"/>
        <v xml:space="preserve"> </v>
      </c>
      <c r="CY724" s="287"/>
      <c r="CZ724" s="155"/>
      <c r="DA724" s="286"/>
      <c r="DB724" s="156"/>
      <c r="DC724" s="155" t="str">
        <f t="shared" si="1718"/>
        <v xml:space="preserve"> </v>
      </c>
      <c r="DD724" s="287"/>
      <c r="DE724" s="155"/>
      <c r="DF724" s="286"/>
      <c r="DG724" s="156"/>
      <c r="DH724" s="155" t="str">
        <f t="shared" si="1718"/>
        <v xml:space="preserve"> </v>
      </c>
      <c r="DI724" s="287"/>
      <c r="DJ724" s="155"/>
      <c r="DK724" s="286"/>
      <c r="DL724" s="156"/>
      <c r="DM724" s="155" t="str">
        <f t="shared" si="1718"/>
        <v xml:space="preserve"> </v>
      </c>
      <c r="DN724" s="287"/>
      <c r="DO724" s="155"/>
      <c r="DP724" s="286"/>
      <c r="DQ724" s="156"/>
      <c r="DR724" s="155" t="str">
        <f t="shared" si="1718"/>
        <v xml:space="preserve"> </v>
      </c>
      <c r="DS724" s="287"/>
      <c r="DT724" s="155"/>
      <c r="DU724" s="286"/>
      <c r="DV724" s="156"/>
      <c r="DW724" s="155" t="str">
        <f t="shared" si="1718"/>
        <v xml:space="preserve"> </v>
      </c>
      <c r="DX724" s="287"/>
      <c r="DY724" s="155"/>
      <c r="DZ724" s="286"/>
      <c r="EA724" s="156"/>
      <c r="EB724" s="155" t="str">
        <f t="shared" si="1718"/>
        <v xml:space="preserve"> </v>
      </c>
      <c r="EC724" s="287"/>
      <c r="ED724" s="155"/>
      <c r="EE724" s="286"/>
      <c r="EF724" s="156"/>
      <c r="EG724" s="155" t="str">
        <f t="shared" si="1718"/>
        <v xml:space="preserve"> </v>
      </c>
      <c r="EH724" s="287"/>
      <c r="EI724" s="155"/>
      <c r="EJ724" s="286"/>
      <c r="EK724" s="156"/>
      <c r="EL724" s="155" t="str">
        <f t="shared" si="1719"/>
        <v xml:space="preserve"> </v>
      </c>
      <c r="EM724" s="287"/>
      <c r="EN724" s="155"/>
      <c r="EO724" s="286"/>
      <c r="EP724" s="156"/>
      <c r="EQ724" s="155" t="str">
        <f t="shared" si="1719"/>
        <v xml:space="preserve"> </v>
      </c>
      <c r="ER724" s="287"/>
      <c r="ES724" s="155"/>
      <c r="ET724" s="286"/>
      <c r="EU724" s="156"/>
      <c r="EV724" s="155" t="str">
        <f t="shared" si="1719"/>
        <v xml:space="preserve"> </v>
      </c>
      <c r="EW724" s="287"/>
      <c r="EX724" s="155"/>
      <c r="EY724" s="286"/>
      <c r="EZ724" s="156"/>
      <c r="FA724" s="155" t="str">
        <f t="shared" si="1719"/>
        <v xml:space="preserve"> </v>
      </c>
      <c r="FB724" s="287"/>
      <c r="FC724" s="155"/>
      <c r="FD724" s="286"/>
    </row>
    <row r="725" spans="1:160" ht="15" customHeight="1">
      <c r="A725" s="361"/>
      <c r="B725" s="401"/>
      <c r="C725" s="385"/>
      <c r="D725" s="277"/>
      <c r="E725" s="11" t="str">
        <f t="shared" si="1720"/>
        <v>PM</v>
      </c>
      <c r="F725" s="156"/>
      <c r="G725" s="155" t="str">
        <f t="shared" si="1713"/>
        <v xml:space="preserve"> </v>
      </c>
      <c r="H725" s="287"/>
      <c r="I725" s="155"/>
      <c r="J725" s="286"/>
      <c r="K725" s="156"/>
      <c r="L725" s="155" t="str">
        <f t="shared" si="1717"/>
        <v xml:space="preserve"> </v>
      </c>
      <c r="M725" s="287"/>
      <c r="N725" s="155"/>
      <c r="O725" s="286"/>
      <c r="P725" s="156"/>
      <c r="Q725" s="155" t="str">
        <f t="shared" si="1717"/>
        <v xml:space="preserve"> </v>
      </c>
      <c r="R725" s="287"/>
      <c r="S725" s="155"/>
      <c r="T725" s="286"/>
      <c r="U725" s="156"/>
      <c r="V725" s="155" t="str">
        <f t="shared" si="1717"/>
        <v xml:space="preserve"> </v>
      </c>
      <c r="W725" s="287"/>
      <c r="X725" s="155"/>
      <c r="Y725" s="286"/>
      <c r="Z725" s="156"/>
      <c r="AA725" s="155" t="str">
        <f t="shared" si="1717"/>
        <v xml:space="preserve"> </v>
      </c>
      <c r="AB725" s="287"/>
      <c r="AC725" s="155"/>
      <c r="AD725" s="286"/>
      <c r="AE725" s="156"/>
      <c r="AF725" s="155" t="str">
        <f t="shared" si="1717"/>
        <v xml:space="preserve"> </v>
      </c>
      <c r="AG725" s="287"/>
      <c r="AH725" s="155"/>
      <c r="AI725" s="286"/>
      <c r="AJ725" s="156"/>
      <c r="AK725" s="155" t="str">
        <f t="shared" si="1717"/>
        <v xml:space="preserve"> </v>
      </c>
      <c r="AL725" s="287"/>
      <c r="AM725" s="155"/>
      <c r="AN725" s="286"/>
      <c r="AO725" s="156"/>
      <c r="AP725" s="155" t="str">
        <f t="shared" si="1717"/>
        <v xml:space="preserve"> </v>
      </c>
      <c r="AQ725" s="287"/>
      <c r="AR725" s="155"/>
      <c r="AS725" s="286"/>
      <c r="AT725" s="156"/>
      <c r="AU725" s="155" t="str">
        <f t="shared" si="1717"/>
        <v xml:space="preserve"> </v>
      </c>
      <c r="AV725" s="287"/>
      <c r="AW725" s="155"/>
      <c r="AX725" s="286"/>
      <c r="AY725" s="156"/>
      <c r="AZ725" s="155" t="str">
        <f t="shared" si="1717"/>
        <v xml:space="preserve"> </v>
      </c>
      <c r="BA725" s="287"/>
      <c r="BB725" s="155"/>
      <c r="BC725" s="286"/>
      <c r="BD725" s="156"/>
      <c r="BE725" s="155" t="str">
        <f t="shared" si="1717"/>
        <v xml:space="preserve"> </v>
      </c>
      <c r="BF725" s="287"/>
      <c r="BG725" s="155"/>
      <c r="BH725" s="286"/>
      <c r="BI725" s="156"/>
      <c r="BJ725" s="155" t="str">
        <f t="shared" si="1717"/>
        <v xml:space="preserve"> </v>
      </c>
      <c r="BK725" s="287"/>
      <c r="BL725" s="155"/>
      <c r="BM725" s="286"/>
      <c r="BN725" s="156"/>
      <c r="BO725" s="155" t="str">
        <f t="shared" si="1717"/>
        <v xml:space="preserve"> </v>
      </c>
      <c r="BP725" s="287"/>
      <c r="BQ725" s="155"/>
      <c r="BR725" s="286"/>
      <c r="BS725" s="156"/>
      <c r="BT725" s="155" t="str">
        <f t="shared" si="1717"/>
        <v xml:space="preserve"> </v>
      </c>
      <c r="BU725" s="287"/>
      <c r="BV725" s="155"/>
      <c r="BW725" s="286"/>
      <c r="BX725" s="156"/>
      <c r="BY725" s="155" t="str">
        <f t="shared" si="1718"/>
        <v xml:space="preserve"> </v>
      </c>
      <c r="BZ725" s="287"/>
      <c r="CA725" s="155"/>
      <c r="CB725" s="286"/>
      <c r="CC725" s="156"/>
      <c r="CD725" s="155" t="str">
        <f t="shared" si="1718"/>
        <v xml:space="preserve"> </v>
      </c>
      <c r="CE725" s="287"/>
      <c r="CF725" s="155"/>
      <c r="CG725" s="286"/>
      <c r="CH725" s="156"/>
      <c r="CI725" s="155" t="str">
        <f t="shared" si="1718"/>
        <v xml:space="preserve"> </v>
      </c>
      <c r="CJ725" s="287"/>
      <c r="CK725" s="155"/>
      <c r="CL725" s="286"/>
      <c r="CM725" s="156"/>
      <c r="CN725" s="155" t="str">
        <f t="shared" si="1718"/>
        <v xml:space="preserve"> </v>
      </c>
      <c r="CO725" s="287"/>
      <c r="CP725" s="155"/>
      <c r="CQ725" s="286"/>
      <c r="CR725" s="156"/>
      <c r="CS725" s="155" t="str">
        <f t="shared" si="1718"/>
        <v xml:space="preserve"> </v>
      </c>
      <c r="CT725" s="287"/>
      <c r="CU725" s="155"/>
      <c r="CV725" s="286"/>
      <c r="CW725" s="156"/>
      <c r="CX725" s="155" t="str">
        <f t="shared" si="1718"/>
        <v xml:space="preserve"> </v>
      </c>
      <c r="CY725" s="287"/>
      <c r="CZ725" s="155"/>
      <c r="DA725" s="286"/>
      <c r="DB725" s="156"/>
      <c r="DC725" s="155" t="str">
        <f t="shared" si="1718"/>
        <v xml:space="preserve"> </v>
      </c>
      <c r="DD725" s="287"/>
      <c r="DE725" s="155"/>
      <c r="DF725" s="286"/>
      <c r="DG725" s="156"/>
      <c r="DH725" s="155" t="str">
        <f t="shared" si="1718"/>
        <v xml:space="preserve"> </v>
      </c>
      <c r="DI725" s="287"/>
      <c r="DJ725" s="155"/>
      <c r="DK725" s="286"/>
      <c r="DL725" s="156"/>
      <c r="DM725" s="155" t="str">
        <f t="shared" si="1718"/>
        <v xml:space="preserve"> </v>
      </c>
      <c r="DN725" s="287"/>
      <c r="DO725" s="155"/>
      <c r="DP725" s="286"/>
      <c r="DQ725" s="156"/>
      <c r="DR725" s="155" t="str">
        <f t="shared" si="1718"/>
        <v xml:space="preserve"> </v>
      </c>
      <c r="DS725" s="287"/>
      <c r="DT725" s="155"/>
      <c r="DU725" s="286"/>
      <c r="DV725" s="156"/>
      <c r="DW725" s="155" t="str">
        <f t="shared" si="1718"/>
        <v xml:space="preserve"> </v>
      </c>
      <c r="DX725" s="287"/>
      <c r="DY725" s="155"/>
      <c r="DZ725" s="286"/>
      <c r="EA725" s="156"/>
      <c r="EB725" s="155" t="str">
        <f t="shared" si="1718"/>
        <v xml:space="preserve"> </v>
      </c>
      <c r="EC725" s="287"/>
      <c r="ED725" s="155"/>
      <c r="EE725" s="286"/>
      <c r="EF725" s="156"/>
      <c r="EG725" s="155" t="str">
        <f t="shared" si="1718"/>
        <v xml:space="preserve"> </v>
      </c>
      <c r="EH725" s="287"/>
      <c r="EI725" s="155"/>
      <c r="EJ725" s="286"/>
      <c r="EK725" s="156"/>
      <c r="EL725" s="155" t="str">
        <f t="shared" si="1719"/>
        <v xml:space="preserve"> </v>
      </c>
      <c r="EM725" s="287"/>
      <c r="EN725" s="155"/>
      <c r="EO725" s="286"/>
      <c r="EP725" s="156"/>
      <c r="EQ725" s="155" t="str">
        <f t="shared" si="1719"/>
        <v xml:space="preserve"> </v>
      </c>
      <c r="ER725" s="287"/>
      <c r="ES725" s="155"/>
      <c r="ET725" s="286"/>
      <c r="EU725" s="156"/>
      <c r="EV725" s="155" t="str">
        <f t="shared" si="1719"/>
        <v xml:space="preserve"> </v>
      </c>
      <c r="EW725" s="287"/>
      <c r="EX725" s="155"/>
      <c r="EY725" s="286"/>
      <c r="EZ725" s="156"/>
      <c r="FA725" s="155" t="str">
        <f t="shared" si="1719"/>
        <v xml:space="preserve"> </v>
      </c>
      <c r="FB725" s="287"/>
      <c r="FC725" s="155"/>
      <c r="FD725" s="286"/>
    </row>
    <row r="726" spans="1:160" ht="15" customHeight="1">
      <c r="A726" s="361">
        <f>IF($A724+1=8,1, $A724+1)</f>
        <v>5</v>
      </c>
      <c r="B726" s="401"/>
      <c r="C726" s="385">
        <f>C724+1</f>
        <v>43448</v>
      </c>
      <c r="D726" s="275" t="s">
        <v>78</v>
      </c>
      <c r="E726" s="11" t="str">
        <f t="shared" si="1720"/>
        <v>AM</v>
      </c>
      <c r="F726" s="156"/>
      <c r="G726" s="155" t="str">
        <f t="shared" si="1713"/>
        <v xml:space="preserve"> </v>
      </c>
      <c r="H726" s="287"/>
      <c r="I726" s="155"/>
      <c r="J726" s="286"/>
      <c r="K726" s="156"/>
      <c r="L726" s="155" t="str">
        <f t="shared" si="1717"/>
        <v xml:space="preserve"> </v>
      </c>
      <c r="M726" s="287"/>
      <c r="N726" s="155"/>
      <c r="O726" s="286"/>
      <c r="P726" s="156"/>
      <c r="Q726" s="155" t="str">
        <f t="shared" si="1717"/>
        <v xml:space="preserve"> </v>
      </c>
      <c r="R726" s="287"/>
      <c r="S726" s="155"/>
      <c r="T726" s="286"/>
      <c r="U726" s="156"/>
      <c r="V726" s="155" t="str">
        <f t="shared" si="1717"/>
        <v xml:space="preserve"> </v>
      </c>
      <c r="W726" s="287"/>
      <c r="X726" s="155"/>
      <c r="Y726" s="286"/>
      <c r="Z726" s="156"/>
      <c r="AA726" s="155" t="str">
        <f t="shared" si="1717"/>
        <v xml:space="preserve"> </v>
      </c>
      <c r="AB726" s="287"/>
      <c r="AC726" s="155"/>
      <c r="AD726" s="286"/>
      <c r="AE726" s="156"/>
      <c r="AF726" s="155" t="str">
        <f t="shared" si="1717"/>
        <v xml:space="preserve"> </v>
      </c>
      <c r="AG726" s="287"/>
      <c r="AH726" s="155"/>
      <c r="AI726" s="286"/>
      <c r="AJ726" s="156"/>
      <c r="AK726" s="155" t="str">
        <f t="shared" si="1717"/>
        <v xml:space="preserve"> </v>
      </c>
      <c r="AL726" s="287"/>
      <c r="AM726" s="155"/>
      <c r="AN726" s="286"/>
      <c r="AO726" s="156"/>
      <c r="AP726" s="155" t="str">
        <f t="shared" si="1717"/>
        <v xml:space="preserve"> </v>
      </c>
      <c r="AQ726" s="287"/>
      <c r="AR726" s="155"/>
      <c r="AS726" s="286"/>
      <c r="AT726" s="156"/>
      <c r="AU726" s="155" t="str">
        <f t="shared" si="1717"/>
        <v xml:space="preserve"> </v>
      </c>
      <c r="AV726" s="287"/>
      <c r="AW726" s="155"/>
      <c r="AX726" s="286"/>
      <c r="AY726" s="156"/>
      <c r="AZ726" s="155" t="str">
        <f t="shared" si="1717"/>
        <v xml:space="preserve"> </v>
      </c>
      <c r="BA726" s="287"/>
      <c r="BB726" s="155"/>
      <c r="BC726" s="286"/>
      <c r="BD726" s="156"/>
      <c r="BE726" s="155" t="str">
        <f t="shared" si="1717"/>
        <v xml:space="preserve"> </v>
      </c>
      <c r="BF726" s="287"/>
      <c r="BG726" s="155"/>
      <c r="BH726" s="286"/>
      <c r="BI726" s="156"/>
      <c r="BJ726" s="155" t="str">
        <f t="shared" si="1717"/>
        <v xml:space="preserve"> </v>
      </c>
      <c r="BK726" s="287"/>
      <c r="BL726" s="155"/>
      <c r="BM726" s="286"/>
      <c r="BN726" s="156"/>
      <c r="BO726" s="155" t="str">
        <f t="shared" si="1717"/>
        <v xml:space="preserve"> </v>
      </c>
      <c r="BP726" s="287"/>
      <c r="BQ726" s="155"/>
      <c r="BR726" s="286"/>
      <c r="BS726" s="156"/>
      <c r="BT726" s="155" t="str">
        <f t="shared" si="1717"/>
        <v xml:space="preserve"> </v>
      </c>
      <c r="BU726" s="287"/>
      <c r="BV726" s="155"/>
      <c r="BW726" s="286"/>
      <c r="BX726" s="156"/>
      <c r="BY726" s="155" t="str">
        <f t="shared" si="1718"/>
        <v xml:space="preserve"> </v>
      </c>
      <c r="BZ726" s="287"/>
      <c r="CA726" s="155"/>
      <c r="CB726" s="286"/>
      <c r="CC726" s="156"/>
      <c r="CD726" s="155" t="str">
        <f t="shared" si="1718"/>
        <v xml:space="preserve"> </v>
      </c>
      <c r="CE726" s="287"/>
      <c r="CF726" s="155"/>
      <c r="CG726" s="286"/>
      <c r="CH726" s="156"/>
      <c r="CI726" s="155" t="str">
        <f t="shared" si="1718"/>
        <v xml:space="preserve"> </v>
      </c>
      <c r="CJ726" s="287"/>
      <c r="CK726" s="155"/>
      <c r="CL726" s="286"/>
      <c r="CM726" s="156"/>
      <c r="CN726" s="155" t="str">
        <f t="shared" si="1718"/>
        <v xml:space="preserve"> </v>
      </c>
      <c r="CO726" s="287"/>
      <c r="CP726" s="155"/>
      <c r="CQ726" s="286"/>
      <c r="CR726" s="156"/>
      <c r="CS726" s="155" t="str">
        <f t="shared" si="1718"/>
        <v xml:space="preserve"> </v>
      </c>
      <c r="CT726" s="287"/>
      <c r="CU726" s="155"/>
      <c r="CV726" s="286"/>
      <c r="CW726" s="156"/>
      <c r="CX726" s="155" t="str">
        <f t="shared" si="1718"/>
        <v xml:space="preserve"> </v>
      </c>
      <c r="CY726" s="287"/>
      <c r="CZ726" s="155"/>
      <c r="DA726" s="286"/>
      <c r="DB726" s="156"/>
      <c r="DC726" s="155" t="str">
        <f t="shared" si="1718"/>
        <v xml:space="preserve"> </v>
      </c>
      <c r="DD726" s="287"/>
      <c r="DE726" s="155"/>
      <c r="DF726" s="286"/>
      <c r="DG726" s="156"/>
      <c r="DH726" s="155" t="str">
        <f t="shared" si="1718"/>
        <v xml:space="preserve"> </v>
      </c>
      <c r="DI726" s="287"/>
      <c r="DJ726" s="155"/>
      <c r="DK726" s="286"/>
      <c r="DL726" s="156"/>
      <c r="DM726" s="155" t="str">
        <f t="shared" si="1718"/>
        <v xml:space="preserve"> </v>
      </c>
      <c r="DN726" s="287"/>
      <c r="DO726" s="155"/>
      <c r="DP726" s="286"/>
      <c r="DQ726" s="156"/>
      <c r="DR726" s="155" t="str">
        <f t="shared" si="1718"/>
        <v xml:space="preserve"> </v>
      </c>
      <c r="DS726" s="287"/>
      <c r="DT726" s="155"/>
      <c r="DU726" s="286"/>
      <c r="DV726" s="156"/>
      <c r="DW726" s="155" t="str">
        <f t="shared" si="1718"/>
        <v xml:space="preserve"> </v>
      </c>
      <c r="DX726" s="287"/>
      <c r="DY726" s="155"/>
      <c r="DZ726" s="286"/>
      <c r="EA726" s="156"/>
      <c r="EB726" s="155" t="str">
        <f t="shared" si="1718"/>
        <v xml:space="preserve"> </v>
      </c>
      <c r="EC726" s="287"/>
      <c r="ED726" s="155"/>
      <c r="EE726" s="286"/>
      <c r="EF726" s="156"/>
      <c r="EG726" s="155" t="str">
        <f t="shared" si="1718"/>
        <v xml:space="preserve"> </v>
      </c>
      <c r="EH726" s="287"/>
      <c r="EI726" s="155"/>
      <c r="EJ726" s="286"/>
      <c r="EK726" s="156"/>
      <c r="EL726" s="155" t="str">
        <f t="shared" si="1719"/>
        <v xml:space="preserve"> </v>
      </c>
      <c r="EM726" s="287"/>
      <c r="EN726" s="155"/>
      <c r="EO726" s="286"/>
      <c r="EP726" s="156"/>
      <c r="EQ726" s="155" t="str">
        <f t="shared" si="1719"/>
        <v xml:space="preserve"> </v>
      </c>
      <c r="ER726" s="287"/>
      <c r="ES726" s="155"/>
      <c r="ET726" s="286"/>
      <c r="EU726" s="156"/>
      <c r="EV726" s="155" t="str">
        <f t="shared" si="1719"/>
        <v xml:space="preserve"> </v>
      </c>
      <c r="EW726" s="287"/>
      <c r="EX726" s="155"/>
      <c r="EY726" s="286"/>
      <c r="EZ726" s="156"/>
      <c r="FA726" s="155" t="str">
        <f t="shared" si="1719"/>
        <v xml:space="preserve"> </v>
      </c>
      <c r="FB726" s="287"/>
      <c r="FC726" s="155"/>
      <c r="FD726" s="286"/>
    </row>
    <row r="727" spans="1:160" ht="15" customHeight="1">
      <c r="A727" s="360"/>
      <c r="B727" s="401"/>
      <c r="C727" s="386"/>
      <c r="D727" s="279"/>
      <c r="E727" s="11" t="str">
        <f t="shared" si="1720"/>
        <v>PM</v>
      </c>
      <c r="F727" s="209"/>
      <c r="G727" s="109" t="str">
        <f t="shared" si="1713"/>
        <v xml:space="preserve"> </v>
      </c>
      <c r="H727" s="288"/>
      <c r="I727" s="109"/>
      <c r="J727" s="285"/>
      <c r="K727" s="209"/>
      <c r="L727" s="109" t="str">
        <f t="shared" si="1717"/>
        <v xml:space="preserve"> </v>
      </c>
      <c r="M727" s="288"/>
      <c r="N727" s="109"/>
      <c r="O727" s="285"/>
      <c r="P727" s="209"/>
      <c r="Q727" s="109" t="str">
        <f t="shared" si="1717"/>
        <v xml:space="preserve"> </v>
      </c>
      <c r="R727" s="288"/>
      <c r="S727" s="109"/>
      <c r="T727" s="285"/>
      <c r="U727" s="209"/>
      <c r="V727" s="109" t="str">
        <f t="shared" si="1717"/>
        <v xml:space="preserve"> </v>
      </c>
      <c r="W727" s="288"/>
      <c r="X727" s="109"/>
      <c r="Y727" s="285"/>
      <c r="Z727" s="209"/>
      <c r="AA727" s="109" t="str">
        <f t="shared" si="1717"/>
        <v xml:space="preserve"> </v>
      </c>
      <c r="AB727" s="288"/>
      <c r="AC727" s="109"/>
      <c r="AD727" s="285"/>
      <c r="AE727" s="209"/>
      <c r="AF727" s="109" t="str">
        <f t="shared" si="1717"/>
        <v xml:space="preserve"> </v>
      </c>
      <c r="AG727" s="288"/>
      <c r="AH727" s="109"/>
      <c r="AI727" s="285"/>
      <c r="AJ727" s="209"/>
      <c r="AK727" s="109" t="str">
        <f t="shared" si="1717"/>
        <v xml:space="preserve"> </v>
      </c>
      <c r="AL727" s="288"/>
      <c r="AM727" s="109"/>
      <c r="AN727" s="285"/>
      <c r="AO727" s="209"/>
      <c r="AP727" s="109" t="str">
        <f t="shared" si="1717"/>
        <v xml:space="preserve"> </v>
      </c>
      <c r="AQ727" s="288"/>
      <c r="AR727" s="109"/>
      <c r="AS727" s="285"/>
      <c r="AT727" s="209"/>
      <c r="AU727" s="109" t="str">
        <f t="shared" si="1717"/>
        <v xml:space="preserve"> </v>
      </c>
      <c r="AV727" s="288"/>
      <c r="AW727" s="109"/>
      <c r="AX727" s="285"/>
      <c r="AY727" s="209"/>
      <c r="AZ727" s="109" t="str">
        <f t="shared" si="1717"/>
        <v xml:space="preserve"> </v>
      </c>
      <c r="BA727" s="288"/>
      <c r="BB727" s="109"/>
      <c r="BC727" s="285"/>
      <c r="BD727" s="209"/>
      <c r="BE727" s="109" t="str">
        <f t="shared" si="1717"/>
        <v xml:space="preserve"> </v>
      </c>
      <c r="BF727" s="288"/>
      <c r="BG727" s="109"/>
      <c r="BH727" s="285"/>
      <c r="BI727" s="209"/>
      <c r="BJ727" s="109" t="str">
        <f t="shared" si="1717"/>
        <v xml:space="preserve"> </v>
      </c>
      <c r="BK727" s="288"/>
      <c r="BL727" s="109"/>
      <c r="BM727" s="285"/>
      <c r="BN727" s="209"/>
      <c r="BO727" s="109" t="str">
        <f t="shared" si="1717"/>
        <v xml:space="preserve"> </v>
      </c>
      <c r="BP727" s="288"/>
      <c r="BQ727" s="109"/>
      <c r="BR727" s="285"/>
      <c r="BS727" s="209"/>
      <c r="BT727" s="109" t="str">
        <f t="shared" si="1717"/>
        <v xml:space="preserve"> </v>
      </c>
      <c r="BU727" s="288"/>
      <c r="BV727" s="109"/>
      <c r="BW727" s="285"/>
      <c r="BX727" s="209"/>
      <c r="BY727" s="109" t="str">
        <f t="shared" si="1718"/>
        <v xml:space="preserve"> </v>
      </c>
      <c r="BZ727" s="288"/>
      <c r="CA727" s="109"/>
      <c r="CB727" s="285"/>
      <c r="CC727" s="209"/>
      <c r="CD727" s="109" t="str">
        <f t="shared" si="1718"/>
        <v xml:space="preserve"> </v>
      </c>
      <c r="CE727" s="288"/>
      <c r="CF727" s="109"/>
      <c r="CG727" s="285"/>
      <c r="CH727" s="209"/>
      <c r="CI727" s="109" t="str">
        <f t="shared" si="1718"/>
        <v xml:space="preserve"> </v>
      </c>
      <c r="CJ727" s="288"/>
      <c r="CK727" s="109"/>
      <c r="CL727" s="285"/>
      <c r="CM727" s="209"/>
      <c r="CN727" s="109" t="str">
        <f t="shared" si="1718"/>
        <v xml:space="preserve"> </v>
      </c>
      <c r="CO727" s="288"/>
      <c r="CP727" s="109"/>
      <c r="CQ727" s="285"/>
      <c r="CR727" s="209"/>
      <c r="CS727" s="109" t="str">
        <f t="shared" si="1718"/>
        <v xml:space="preserve"> </v>
      </c>
      <c r="CT727" s="288"/>
      <c r="CU727" s="109"/>
      <c r="CV727" s="285"/>
      <c r="CW727" s="209"/>
      <c r="CX727" s="109" t="str">
        <f t="shared" si="1718"/>
        <v xml:space="preserve"> </v>
      </c>
      <c r="CY727" s="288"/>
      <c r="CZ727" s="109"/>
      <c r="DA727" s="285"/>
      <c r="DB727" s="209"/>
      <c r="DC727" s="109" t="str">
        <f t="shared" si="1718"/>
        <v xml:space="preserve"> </v>
      </c>
      <c r="DD727" s="288"/>
      <c r="DE727" s="109"/>
      <c r="DF727" s="285"/>
      <c r="DG727" s="209"/>
      <c r="DH727" s="109" t="str">
        <f t="shared" si="1718"/>
        <v xml:space="preserve"> </v>
      </c>
      <c r="DI727" s="288"/>
      <c r="DJ727" s="109"/>
      <c r="DK727" s="285"/>
      <c r="DL727" s="209"/>
      <c r="DM727" s="109" t="str">
        <f t="shared" si="1718"/>
        <v xml:space="preserve"> </v>
      </c>
      <c r="DN727" s="288"/>
      <c r="DO727" s="109"/>
      <c r="DP727" s="285"/>
      <c r="DQ727" s="209"/>
      <c r="DR727" s="109" t="str">
        <f t="shared" si="1718"/>
        <v xml:space="preserve"> </v>
      </c>
      <c r="DS727" s="288"/>
      <c r="DT727" s="109"/>
      <c r="DU727" s="285"/>
      <c r="DV727" s="209"/>
      <c r="DW727" s="109" t="str">
        <f t="shared" si="1718"/>
        <v xml:space="preserve"> </v>
      </c>
      <c r="DX727" s="288"/>
      <c r="DY727" s="109"/>
      <c r="DZ727" s="285"/>
      <c r="EA727" s="209"/>
      <c r="EB727" s="109" t="str">
        <f t="shared" si="1718"/>
        <v xml:space="preserve"> </v>
      </c>
      <c r="EC727" s="288"/>
      <c r="ED727" s="109"/>
      <c r="EE727" s="285"/>
      <c r="EF727" s="209"/>
      <c r="EG727" s="109" t="str">
        <f t="shared" si="1718"/>
        <v xml:space="preserve"> </v>
      </c>
      <c r="EH727" s="288"/>
      <c r="EI727" s="109"/>
      <c r="EJ727" s="285"/>
      <c r="EK727" s="209"/>
      <c r="EL727" s="109" t="str">
        <f t="shared" si="1719"/>
        <v xml:space="preserve"> </v>
      </c>
      <c r="EM727" s="288"/>
      <c r="EN727" s="109"/>
      <c r="EO727" s="285"/>
      <c r="EP727" s="209"/>
      <c r="EQ727" s="109" t="str">
        <f t="shared" si="1719"/>
        <v xml:space="preserve"> </v>
      </c>
      <c r="ER727" s="288"/>
      <c r="ES727" s="109"/>
      <c r="ET727" s="285"/>
      <c r="EU727" s="209"/>
      <c r="EV727" s="109" t="str">
        <f t="shared" si="1719"/>
        <v xml:space="preserve"> </v>
      </c>
      <c r="EW727" s="288"/>
      <c r="EX727" s="109"/>
      <c r="EY727" s="285"/>
      <c r="EZ727" s="209"/>
      <c r="FA727" s="109" t="str">
        <f t="shared" si="1719"/>
        <v xml:space="preserve"> </v>
      </c>
      <c r="FB727" s="288"/>
      <c r="FC727" s="109"/>
      <c r="FD727" s="285"/>
    </row>
    <row r="728" spans="1:160" ht="15" customHeight="1">
      <c r="A728" s="360">
        <f>IF($A726+1=8,1, $A726+1)</f>
        <v>6</v>
      </c>
      <c r="B728" s="401"/>
      <c r="C728" s="386">
        <f>C726+1</f>
        <v>43449</v>
      </c>
      <c r="D728" s="278" t="s">
        <v>79</v>
      </c>
      <c r="E728" s="221" t="str">
        <f t="shared" si="1720"/>
        <v>AM</v>
      </c>
      <c r="F728" s="222"/>
      <c r="G728" s="217" t="str">
        <f t="shared" si="1713"/>
        <v xml:space="preserve"> </v>
      </c>
      <c r="H728" s="288"/>
      <c r="I728" s="217"/>
      <c r="J728" s="285"/>
      <c r="K728" s="222"/>
      <c r="L728" s="217" t="str">
        <f t="shared" si="1717"/>
        <v xml:space="preserve"> </v>
      </c>
      <c r="M728" s="288"/>
      <c r="N728" s="217"/>
      <c r="O728" s="285"/>
      <c r="P728" s="222"/>
      <c r="Q728" s="217" t="str">
        <f t="shared" si="1717"/>
        <v xml:space="preserve"> </v>
      </c>
      <c r="R728" s="288"/>
      <c r="S728" s="217"/>
      <c r="T728" s="285"/>
      <c r="U728" s="222"/>
      <c r="V728" s="217" t="str">
        <f t="shared" si="1717"/>
        <v xml:space="preserve"> </v>
      </c>
      <c r="W728" s="288"/>
      <c r="X728" s="217"/>
      <c r="Y728" s="285"/>
      <c r="Z728" s="222"/>
      <c r="AA728" s="217" t="str">
        <f t="shared" si="1717"/>
        <v xml:space="preserve"> </v>
      </c>
      <c r="AB728" s="288"/>
      <c r="AC728" s="217"/>
      <c r="AD728" s="285"/>
      <c r="AE728" s="222"/>
      <c r="AF728" s="217" t="str">
        <f t="shared" si="1717"/>
        <v xml:space="preserve"> </v>
      </c>
      <c r="AG728" s="288"/>
      <c r="AH728" s="217"/>
      <c r="AI728" s="285"/>
      <c r="AJ728" s="222"/>
      <c r="AK728" s="217" t="str">
        <f t="shared" si="1717"/>
        <v xml:space="preserve"> </v>
      </c>
      <c r="AL728" s="288"/>
      <c r="AM728" s="217"/>
      <c r="AN728" s="285"/>
      <c r="AO728" s="222"/>
      <c r="AP728" s="217" t="str">
        <f t="shared" si="1717"/>
        <v xml:space="preserve"> </v>
      </c>
      <c r="AQ728" s="288"/>
      <c r="AR728" s="217"/>
      <c r="AS728" s="285"/>
      <c r="AT728" s="222"/>
      <c r="AU728" s="217" t="str">
        <f t="shared" si="1717"/>
        <v xml:space="preserve"> </v>
      </c>
      <c r="AV728" s="288"/>
      <c r="AW728" s="217"/>
      <c r="AX728" s="285"/>
      <c r="AY728" s="222"/>
      <c r="AZ728" s="217" t="str">
        <f t="shared" si="1717"/>
        <v xml:space="preserve"> </v>
      </c>
      <c r="BA728" s="288"/>
      <c r="BB728" s="217"/>
      <c r="BC728" s="285"/>
      <c r="BD728" s="222"/>
      <c r="BE728" s="217" t="str">
        <f t="shared" si="1717"/>
        <v xml:space="preserve"> </v>
      </c>
      <c r="BF728" s="288"/>
      <c r="BG728" s="217"/>
      <c r="BH728" s="285"/>
      <c r="BI728" s="222"/>
      <c r="BJ728" s="217" t="str">
        <f t="shared" si="1717"/>
        <v xml:space="preserve"> </v>
      </c>
      <c r="BK728" s="288"/>
      <c r="BL728" s="217"/>
      <c r="BM728" s="285"/>
      <c r="BN728" s="222"/>
      <c r="BO728" s="217" t="str">
        <f t="shared" si="1717"/>
        <v xml:space="preserve"> </v>
      </c>
      <c r="BP728" s="288"/>
      <c r="BQ728" s="217"/>
      <c r="BR728" s="285"/>
      <c r="BS728" s="222"/>
      <c r="BT728" s="217" t="str">
        <f t="shared" si="1717"/>
        <v xml:space="preserve"> </v>
      </c>
      <c r="BU728" s="288"/>
      <c r="BV728" s="217"/>
      <c r="BW728" s="285"/>
      <c r="BX728" s="222"/>
      <c r="BY728" s="217" t="str">
        <f t="shared" si="1718"/>
        <v xml:space="preserve"> </v>
      </c>
      <c r="BZ728" s="288"/>
      <c r="CA728" s="217"/>
      <c r="CB728" s="285"/>
      <c r="CC728" s="222"/>
      <c r="CD728" s="217" t="str">
        <f t="shared" si="1718"/>
        <v xml:space="preserve"> </v>
      </c>
      <c r="CE728" s="288"/>
      <c r="CF728" s="217"/>
      <c r="CG728" s="285"/>
      <c r="CH728" s="222"/>
      <c r="CI728" s="217" t="str">
        <f t="shared" si="1718"/>
        <v xml:space="preserve"> </v>
      </c>
      <c r="CJ728" s="288"/>
      <c r="CK728" s="217"/>
      <c r="CL728" s="285"/>
      <c r="CM728" s="222"/>
      <c r="CN728" s="217" t="str">
        <f t="shared" si="1718"/>
        <v xml:space="preserve"> </v>
      </c>
      <c r="CO728" s="288"/>
      <c r="CP728" s="217"/>
      <c r="CQ728" s="285"/>
      <c r="CR728" s="222"/>
      <c r="CS728" s="217" t="str">
        <f t="shared" si="1718"/>
        <v xml:space="preserve"> </v>
      </c>
      <c r="CT728" s="288"/>
      <c r="CU728" s="217"/>
      <c r="CV728" s="285"/>
      <c r="CW728" s="222"/>
      <c r="CX728" s="217" t="str">
        <f t="shared" si="1718"/>
        <v xml:space="preserve"> </v>
      </c>
      <c r="CY728" s="288"/>
      <c r="CZ728" s="217"/>
      <c r="DA728" s="285"/>
      <c r="DB728" s="222"/>
      <c r="DC728" s="217" t="str">
        <f t="shared" si="1718"/>
        <v xml:space="preserve"> </v>
      </c>
      <c r="DD728" s="288"/>
      <c r="DE728" s="217"/>
      <c r="DF728" s="285"/>
      <c r="DG728" s="222"/>
      <c r="DH728" s="217" t="str">
        <f t="shared" si="1718"/>
        <v xml:space="preserve"> </v>
      </c>
      <c r="DI728" s="288"/>
      <c r="DJ728" s="217"/>
      <c r="DK728" s="285"/>
      <c r="DL728" s="222"/>
      <c r="DM728" s="217" t="str">
        <f t="shared" si="1718"/>
        <v xml:space="preserve"> </v>
      </c>
      <c r="DN728" s="288"/>
      <c r="DO728" s="217"/>
      <c r="DP728" s="285"/>
      <c r="DQ728" s="222"/>
      <c r="DR728" s="217" t="str">
        <f t="shared" si="1718"/>
        <v xml:space="preserve"> </v>
      </c>
      <c r="DS728" s="288"/>
      <c r="DT728" s="217"/>
      <c r="DU728" s="285"/>
      <c r="DV728" s="222"/>
      <c r="DW728" s="217" t="str">
        <f t="shared" si="1718"/>
        <v xml:space="preserve"> </v>
      </c>
      <c r="DX728" s="288"/>
      <c r="DY728" s="217"/>
      <c r="DZ728" s="285"/>
      <c r="EA728" s="222"/>
      <c r="EB728" s="217" t="str">
        <f t="shared" si="1718"/>
        <v xml:space="preserve"> </v>
      </c>
      <c r="EC728" s="288"/>
      <c r="ED728" s="217"/>
      <c r="EE728" s="285"/>
      <c r="EF728" s="222"/>
      <c r="EG728" s="217" t="str">
        <f t="shared" si="1718"/>
        <v xml:space="preserve"> </v>
      </c>
      <c r="EH728" s="288"/>
      <c r="EI728" s="217"/>
      <c r="EJ728" s="285"/>
      <c r="EK728" s="222"/>
      <c r="EL728" s="217" t="str">
        <f t="shared" si="1719"/>
        <v xml:space="preserve"> </v>
      </c>
      <c r="EM728" s="288"/>
      <c r="EN728" s="217"/>
      <c r="EO728" s="285"/>
      <c r="EP728" s="222"/>
      <c r="EQ728" s="217" t="str">
        <f t="shared" si="1719"/>
        <v xml:space="preserve"> </v>
      </c>
      <c r="ER728" s="288"/>
      <c r="ES728" s="217"/>
      <c r="ET728" s="285"/>
      <c r="EU728" s="222"/>
      <c r="EV728" s="217" t="str">
        <f t="shared" si="1719"/>
        <v xml:space="preserve"> </v>
      </c>
      <c r="EW728" s="288"/>
      <c r="EX728" s="217"/>
      <c r="EY728" s="285"/>
      <c r="EZ728" s="222"/>
      <c r="FA728" s="217" t="str">
        <f t="shared" si="1719"/>
        <v xml:space="preserve"> </v>
      </c>
      <c r="FB728" s="288"/>
      <c r="FC728" s="217"/>
      <c r="FD728" s="285"/>
    </row>
    <row r="729" spans="1:160" ht="15" customHeight="1">
      <c r="A729" s="360"/>
      <c r="B729" s="401"/>
      <c r="C729" s="386"/>
      <c r="D729" s="279"/>
      <c r="E729" s="221" t="str">
        <f t="shared" si="1720"/>
        <v>PM</v>
      </c>
      <c r="F729" s="222"/>
      <c r="G729" s="217" t="str">
        <f t="shared" si="1713"/>
        <v xml:space="preserve"> </v>
      </c>
      <c r="H729" s="288"/>
      <c r="I729" s="217"/>
      <c r="J729" s="285"/>
      <c r="K729" s="222"/>
      <c r="L729" s="217" t="str">
        <f t="shared" si="1717"/>
        <v xml:space="preserve"> </v>
      </c>
      <c r="M729" s="288"/>
      <c r="N729" s="217"/>
      <c r="O729" s="285"/>
      <c r="P729" s="222"/>
      <c r="Q729" s="217" t="str">
        <f t="shared" si="1717"/>
        <v xml:space="preserve"> </v>
      </c>
      <c r="R729" s="288"/>
      <c r="S729" s="217"/>
      <c r="T729" s="285"/>
      <c r="U729" s="222"/>
      <c r="V729" s="217" t="str">
        <f t="shared" si="1717"/>
        <v xml:space="preserve"> </v>
      </c>
      <c r="W729" s="288"/>
      <c r="X729" s="217"/>
      <c r="Y729" s="285"/>
      <c r="Z729" s="222"/>
      <c r="AA729" s="217" t="str">
        <f t="shared" si="1717"/>
        <v xml:space="preserve"> </v>
      </c>
      <c r="AB729" s="288"/>
      <c r="AC729" s="217"/>
      <c r="AD729" s="285"/>
      <c r="AE729" s="222"/>
      <c r="AF729" s="217" t="str">
        <f t="shared" si="1717"/>
        <v xml:space="preserve"> </v>
      </c>
      <c r="AG729" s="288"/>
      <c r="AH729" s="217"/>
      <c r="AI729" s="285"/>
      <c r="AJ729" s="222"/>
      <c r="AK729" s="217" t="str">
        <f t="shared" si="1717"/>
        <v xml:space="preserve"> </v>
      </c>
      <c r="AL729" s="288"/>
      <c r="AM729" s="217"/>
      <c r="AN729" s="285"/>
      <c r="AO729" s="222"/>
      <c r="AP729" s="217" t="str">
        <f t="shared" si="1717"/>
        <v xml:space="preserve"> </v>
      </c>
      <c r="AQ729" s="288"/>
      <c r="AR729" s="217"/>
      <c r="AS729" s="285"/>
      <c r="AT729" s="222"/>
      <c r="AU729" s="217" t="str">
        <f t="shared" si="1717"/>
        <v xml:space="preserve"> </v>
      </c>
      <c r="AV729" s="288"/>
      <c r="AW729" s="217"/>
      <c r="AX729" s="285"/>
      <c r="AY729" s="222"/>
      <c r="AZ729" s="217" t="str">
        <f t="shared" si="1717"/>
        <v xml:space="preserve"> </v>
      </c>
      <c r="BA729" s="288"/>
      <c r="BB729" s="217"/>
      <c r="BC729" s="285"/>
      <c r="BD729" s="222"/>
      <c r="BE729" s="217" t="str">
        <f t="shared" si="1717"/>
        <v xml:space="preserve"> </v>
      </c>
      <c r="BF729" s="288"/>
      <c r="BG729" s="217"/>
      <c r="BH729" s="285"/>
      <c r="BI729" s="222"/>
      <c r="BJ729" s="217" t="str">
        <f t="shared" si="1717"/>
        <v xml:space="preserve"> </v>
      </c>
      <c r="BK729" s="288"/>
      <c r="BL729" s="217"/>
      <c r="BM729" s="285"/>
      <c r="BN729" s="222"/>
      <c r="BO729" s="217" t="str">
        <f t="shared" si="1717"/>
        <v xml:space="preserve"> </v>
      </c>
      <c r="BP729" s="288"/>
      <c r="BQ729" s="217"/>
      <c r="BR729" s="285"/>
      <c r="BS729" s="222"/>
      <c r="BT729" s="217" t="str">
        <f t="shared" si="1717"/>
        <v xml:space="preserve"> </v>
      </c>
      <c r="BU729" s="288"/>
      <c r="BV729" s="217"/>
      <c r="BW729" s="285"/>
      <c r="BX729" s="222"/>
      <c r="BY729" s="217" t="str">
        <f t="shared" si="1718"/>
        <v xml:space="preserve"> </v>
      </c>
      <c r="BZ729" s="288"/>
      <c r="CA729" s="217"/>
      <c r="CB729" s="285"/>
      <c r="CC729" s="222"/>
      <c r="CD729" s="217" t="str">
        <f t="shared" si="1718"/>
        <v xml:space="preserve"> </v>
      </c>
      <c r="CE729" s="288"/>
      <c r="CF729" s="217"/>
      <c r="CG729" s="285"/>
      <c r="CH729" s="222"/>
      <c r="CI729" s="217" t="str">
        <f t="shared" si="1718"/>
        <v xml:space="preserve"> </v>
      </c>
      <c r="CJ729" s="288"/>
      <c r="CK729" s="217"/>
      <c r="CL729" s="285"/>
      <c r="CM729" s="222"/>
      <c r="CN729" s="217" t="str">
        <f t="shared" si="1718"/>
        <v xml:space="preserve"> </v>
      </c>
      <c r="CO729" s="288"/>
      <c r="CP729" s="217"/>
      <c r="CQ729" s="285"/>
      <c r="CR729" s="222"/>
      <c r="CS729" s="217" t="str">
        <f t="shared" si="1718"/>
        <v xml:space="preserve"> </v>
      </c>
      <c r="CT729" s="288"/>
      <c r="CU729" s="217"/>
      <c r="CV729" s="285"/>
      <c r="CW729" s="222"/>
      <c r="CX729" s="217" t="str">
        <f t="shared" si="1718"/>
        <v xml:space="preserve"> </v>
      </c>
      <c r="CY729" s="288"/>
      <c r="CZ729" s="217"/>
      <c r="DA729" s="285"/>
      <c r="DB729" s="222"/>
      <c r="DC729" s="217" t="str">
        <f t="shared" si="1718"/>
        <v xml:space="preserve"> </v>
      </c>
      <c r="DD729" s="288"/>
      <c r="DE729" s="217"/>
      <c r="DF729" s="285"/>
      <c r="DG729" s="222"/>
      <c r="DH729" s="217" t="str">
        <f t="shared" si="1718"/>
        <v xml:space="preserve"> </v>
      </c>
      <c r="DI729" s="288"/>
      <c r="DJ729" s="217"/>
      <c r="DK729" s="285"/>
      <c r="DL729" s="222"/>
      <c r="DM729" s="217" t="str">
        <f t="shared" si="1718"/>
        <v xml:space="preserve"> </v>
      </c>
      <c r="DN729" s="288"/>
      <c r="DO729" s="217"/>
      <c r="DP729" s="285"/>
      <c r="DQ729" s="222"/>
      <c r="DR729" s="217" t="str">
        <f t="shared" si="1718"/>
        <v xml:space="preserve"> </v>
      </c>
      <c r="DS729" s="288"/>
      <c r="DT729" s="217"/>
      <c r="DU729" s="285"/>
      <c r="DV729" s="222"/>
      <c r="DW729" s="217" t="str">
        <f t="shared" si="1718"/>
        <v xml:space="preserve"> </v>
      </c>
      <c r="DX729" s="288"/>
      <c r="DY729" s="217"/>
      <c r="DZ729" s="285"/>
      <c r="EA729" s="222"/>
      <c r="EB729" s="217" t="str">
        <f t="shared" si="1718"/>
        <v xml:space="preserve"> </v>
      </c>
      <c r="EC729" s="288"/>
      <c r="ED729" s="217"/>
      <c r="EE729" s="285"/>
      <c r="EF729" s="222"/>
      <c r="EG729" s="217" t="str">
        <f t="shared" si="1718"/>
        <v xml:space="preserve"> </v>
      </c>
      <c r="EH729" s="288"/>
      <c r="EI729" s="217"/>
      <c r="EJ729" s="285"/>
      <c r="EK729" s="222"/>
      <c r="EL729" s="217" t="str">
        <f t="shared" si="1719"/>
        <v xml:space="preserve"> </v>
      </c>
      <c r="EM729" s="288"/>
      <c r="EN729" s="217"/>
      <c r="EO729" s="285"/>
      <c r="EP729" s="222"/>
      <c r="EQ729" s="217" t="str">
        <f t="shared" si="1719"/>
        <v xml:space="preserve"> </v>
      </c>
      <c r="ER729" s="288"/>
      <c r="ES729" s="217"/>
      <c r="ET729" s="285"/>
      <c r="EU729" s="222"/>
      <c r="EV729" s="217" t="str">
        <f t="shared" si="1719"/>
        <v xml:space="preserve"> </v>
      </c>
      <c r="EW729" s="288"/>
      <c r="EX729" s="217"/>
      <c r="EY729" s="285"/>
      <c r="EZ729" s="222"/>
      <c r="FA729" s="217" t="str">
        <f t="shared" si="1719"/>
        <v xml:space="preserve"> </v>
      </c>
      <c r="FB729" s="288"/>
      <c r="FC729" s="217"/>
      <c r="FD729" s="285"/>
    </row>
    <row r="730" spans="1:160" ht="15" customHeight="1">
      <c r="A730" s="360">
        <f>IF($A728+1=8,1, $A728+1)</f>
        <v>7</v>
      </c>
      <c r="B730" s="401"/>
      <c r="C730" s="386">
        <f>C728+1</f>
        <v>43450</v>
      </c>
      <c r="D730" s="278" t="s">
        <v>80</v>
      </c>
      <c r="E730" s="221" t="str">
        <f t="shared" si="1720"/>
        <v>AM</v>
      </c>
      <c r="F730" s="222"/>
      <c r="G730" s="217" t="str">
        <f t="shared" si="1713"/>
        <v xml:space="preserve"> </v>
      </c>
      <c r="H730" s="288"/>
      <c r="I730" s="217"/>
      <c r="J730" s="285"/>
      <c r="K730" s="222"/>
      <c r="L730" s="217" t="str">
        <f t="shared" si="1717"/>
        <v xml:space="preserve"> </v>
      </c>
      <c r="M730" s="288"/>
      <c r="N730" s="217"/>
      <c r="O730" s="285"/>
      <c r="P730" s="222"/>
      <c r="Q730" s="217" t="str">
        <f t="shared" si="1717"/>
        <v xml:space="preserve"> </v>
      </c>
      <c r="R730" s="288"/>
      <c r="S730" s="217"/>
      <c r="T730" s="285"/>
      <c r="U730" s="222"/>
      <c r="V730" s="217" t="str">
        <f t="shared" si="1717"/>
        <v xml:space="preserve"> </v>
      </c>
      <c r="W730" s="288"/>
      <c r="X730" s="217"/>
      <c r="Y730" s="285"/>
      <c r="Z730" s="222"/>
      <c r="AA730" s="217" t="str">
        <f t="shared" si="1717"/>
        <v xml:space="preserve"> </v>
      </c>
      <c r="AB730" s="288"/>
      <c r="AC730" s="217"/>
      <c r="AD730" s="285"/>
      <c r="AE730" s="222"/>
      <c r="AF730" s="217" t="str">
        <f t="shared" si="1717"/>
        <v xml:space="preserve"> </v>
      </c>
      <c r="AG730" s="288"/>
      <c r="AH730" s="217"/>
      <c r="AI730" s="285"/>
      <c r="AJ730" s="222"/>
      <c r="AK730" s="217" t="str">
        <f t="shared" si="1717"/>
        <v xml:space="preserve"> </v>
      </c>
      <c r="AL730" s="288"/>
      <c r="AM730" s="217"/>
      <c r="AN730" s="285"/>
      <c r="AO730" s="222"/>
      <c r="AP730" s="217" t="str">
        <f t="shared" si="1717"/>
        <v xml:space="preserve"> </v>
      </c>
      <c r="AQ730" s="288"/>
      <c r="AR730" s="217"/>
      <c r="AS730" s="285"/>
      <c r="AT730" s="222"/>
      <c r="AU730" s="217" t="str">
        <f t="shared" si="1717"/>
        <v xml:space="preserve"> </v>
      </c>
      <c r="AV730" s="288"/>
      <c r="AW730" s="217"/>
      <c r="AX730" s="285"/>
      <c r="AY730" s="222"/>
      <c r="AZ730" s="217" t="str">
        <f t="shared" si="1717"/>
        <v xml:space="preserve"> </v>
      </c>
      <c r="BA730" s="288"/>
      <c r="BB730" s="217"/>
      <c r="BC730" s="285"/>
      <c r="BD730" s="222"/>
      <c r="BE730" s="217" t="str">
        <f t="shared" si="1717"/>
        <v xml:space="preserve"> </v>
      </c>
      <c r="BF730" s="288"/>
      <c r="BG730" s="217"/>
      <c r="BH730" s="285"/>
      <c r="BI730" s="222"/>
      <c r="BJ730" s="217" t="str">
        <f t="shared" si="1717"/>
        <v xml:space="preserve"> </v>
      </c>
      <c r="BK730" s="288"/>
      <c r="BL730" s="217"/>
      <c r="BM730" s="285"/>
      <c r="BN730" s="222"/>
      <c r="BO730" s="217" t="str">
        <f t="shared" si="1717"/>
        <v xml:space="preserve"> </v>
      </c>
      <c r="BP730" s="288"/>
      <c r="BQ730" s="217"/>
      <c r="BR730" s="285"/>
      <c r="BS730" s="222"/>
      <c r="BT730" s="217" t="str">
        <f t="shared" si="1717"/>
        <v xml:space="preserve"> </v>
      </c>
      <c r="BU730" s="288"/>
      <c r="BV730" s="217"/>
      <c r="BW730" s="285"/>
      <c r="BX730" s="222"/>
      <c r="BY730" s="217" t="str">
        <f t="shared" si="1718"/>
        <v xml:space="preserve"> </v>
      </c>
      <c r="BZ730" s="288"/>
      <c r="CA730" s="217"/>
      <c r="CB730" s="285"/>
      <c r="CC730" s="222"/>
      <c r="CD730" s="217" t="str">
        <f t="shared" si="1718"/>
        <v xml:space="preserve"> </v>
      </c>
      <c r="CE730" s="288"/>
      <c r="CF730" s="217"/>
      <c r="CG730" s="285"/>
      <c r="CH730" s="222"/>
      <c r="CI730" s="217" t="str">
        <f t="shared" si="1718"/>
        <v xml:space="preserve"> </v>
      </c>
      <c r="CJ730" s="288"/>
      <c r="CK730" s="217"/>
      <c r="CL730" s="285"/>
      <c r="CM730" s="222"/>
      <c r="CN730" s="217" t="str">
        <f t="shared" si="1718"/>
        <v xml:space="preserve"> </v>
      </c>
      <c r="CO730" s="288"/>
      <c r="CP730" s="217"/>
      <c r="CQ730" s="285"/>
      <c r="CR730" s="222"/>
      <c r="CS730" s="217" t="str">
        <f t="shared" si="1718"/>
        <v xml:space="preserve"> </v>
      </c>
      <c r="CT730" s="288"/>
      <c r="CU730" s="217"/>
      <c r="CV730" s="285"/>
      <c r="CW730" s="222"/>
      <c r="CX730" s="217" t="str">
        <f t="shared" si="1718"/>
        <v xml:space="preserve"> </v>
      </c>
      <c r="CY730" s="288"/>
      <c r="CZ730" s="217"/>
      <c r="DA730" s="285"/>
      <c r="DB730" s="222"/>
      <c r="DC730" s="217" t="str">
        <f t="shared" si="1718"/>
        <v xml:space="preserve"> </v>
      </c>
      <c r="DD730" s="288"/>
      <c r="DE730" s="217"/>
      <c r="DF730" s="285"/>
      <c r="DG730" s="222"/>
      <c r="DH730" s="217" t="str">
        <f t="shared" si="1718"/>
        <v xml:space="preserve"> </v>
      </c>
      <c r="DI730" s="288"/>
      <c r="DJ730" s="217"/>
      <c r="DK730" s="285"/>
      <c r="DL730" s="222"/>
      <c r="DM730" s="217" t="str">
        <f t="shared" si="1718"/>
        <v xml:space="preserve"> </v>
      </c>
      <c r="DN730" s="288"/>
      <c r="DO730" s="217"/>
      <c r="DP730" s="285"/>
      <c r="DQ730" s="222"/>
      <c r="DR730" s="217" t="str">
        <f t="shared" si="1718"/>
        <v xml:space="preserve"> </v>
      </c>
      <c r="DS730" s="288"/>
      <c r="DT730" s="217"/>
      <c r="DU730" s="285"/>
      <c r="DV730" s="222"/>
      <c r="DW730" s="217" t="str">
        <f t="shared" si="1718"/>
        <v xml:space="preserve"> </v>
      </c>
      <c r="DX730" s="288"/>
      <c r="DY730" s="217"/>
      <c r="DZ730" s="285"/>
      <c r="EA730" s="222"/>
      <c r="EB730" s="217" t="str">
        <f t="shared" si="1718"/>
        <v xml:space="preserve"> </v>
      </c>
      <c r="EC730" s="288"/>
      <c r="ED730" s="217"/>
      <c r="EE730" s="285"/>
      <c r="EF730" s="222"/>
      <c r="EG730" s="217" t="str">
        <f t="shared" si="1718"/>
        <v xml:space="preserve"> </v>
      </c>
      <c r="EH730" s="288"/>
      <c r="EI730" s="217"/>
      <c r="EJ730" s="285"/>
      <c r="EK730" s="222"/>
      <c r="EL730" s="217" t="str">
        <f t="shared" si="1719"/>
        <v xml:space="preserve"> </v>
      </c>
      <c r="EM730" s="288"/>
      <c r="EN730" s="217"/>
      <c r="EO730" s="285"/>
      <c r="EP730" s="222"/>
      <c r="EQ730" s="217" t="str">
        <f t="shared" si="1719"/>
        <v xml:space="preserve"> </v>
      </c>
      <c r="ER730" s="288"/>
      <c r="ES730" s="217"/>
      <c r="ET730" s="285"/>
      <c r="EU730" s="222"/>
      <c r="EV730" s="217" t="str">
        <f t="shared" si="1719"/>
        <v xml:space="preserve"> </v>
      </c>
      <c r="EW730" s="288"/>
      <c r="EX730" s="217"/>
      <c r="EY730" s="285"/>
      <c r="EZ730" s="222"/>
      <c r="FA730" s="217" t="str">
        <f t="shared" si="1719"/>
        <v xml:space="preserve"> </v>
      </c>
      <c r="FB730" s="288"/>
      <c r="FC730" s="217"/>
      <c r="FD730" s="285"/>
    </row>
    <row r="731" spans="1:160" ht="15" customHeight="1">
      <c r="A731" s="360"/>
      <c r="B731" s="401"/>
      <c r="C731" s="386"/>
      <c r="D731" s="279"/>
      <c r="E731" s="221" t="str">
        <f t="shared" si="1720"/>
        <v>PM</v>
      </c>
      <c r="F731" s="222"/>
      <c r="G731" s="217" t="str">
        <f t="shared" si="1713"/>
        <v xml:space="preserve"> </v>
      </c>
      <c r="H731" s="288"/>
      <c r="I731" s="217"/>
      <c r="J731" s="285"/>
      <c r="K731" s="222"/>
      <c r="L731" s="217" t="str">
        <f t="shared" si="1717"/>
        <v xml:space="preserve"> </v>
      </c>
      <c r="M731" s="288"/>
      <c r="N731" s="217"/>
      <c r="O731" s="285"/>
      <c r="P731" s="222"/>
      <c r="Q731" s="217" t="str">
        <f t="shared" si="1717"/>
        <v xml:space="preserve"> </v>
      </c>
      <c r="R731" s="288"/>
      <c r="S731" s="217"/>
      <c r="T731" s="285"/>
      <c r="U731" s="222"/>
      <c r="V731" s="217" t="str">
        <f t="shared" si="1717"/>
        <v xml:space="preserve"> </v>
      </c>
      <c r="W731" s="288"/>
      <c r="X731" s="217"/>
      <c r="Y731" s="285"/>
      <c r="Z731" s="222"/>
      <c r="AA731" s="217" t="str">
        <f t="shared" si="1717"/>
        <v xml:space="preserve"> </v>
      </c>
      <c r="AB731" s="288"/>
      <c r="AC731" s="217"/>
      <c r="AD731" s="285"/>
      <c r="AE731" s="222"/>
      <c r="AF731" s="217" t="str">
        <f t="shared" si="1717"/>
        <v xml:space="preserve"> </v>
      </c>
      <c r="AG731" s="288"/>
      <c r="AH731" s="217"/>
      <c r="AI731" s="285"/>
      <c r="AJ731" s="222"/>
      <c r="AK731" s="217" t="str">
        <f t="shared" si="1717"/>
        <v xml:space="preserve"> </v>
      </c>
      <c r="AL731" s="288"/>
      <c r="AM731" s="217"/>
      <c r="AN731" s="285"/>
      <c r="AO731" s="222"/>
      <c r="AP731" s="217" t="str">
        <f t="shared" si="1717"/>
        <v xml:space="preserve"> </v>
      </c>
      <c r="AQ731" s="288"/>
      <c r="AR731" s="217"/>
      <c r="AS731" s="285"/>
      <c r="AT731" s="222"/>
      <c r="AU731" s="217" t="str">
        <f t="shared" si="1717"/>
        <v xml:space="preserve"> </v>
      </c>
      <c r="AV731" s="288"/>
      <c r="AW731" s="217"/>
      <c r="AX731" s="285"/>
      <c r="AY731" s="222"/>
      <c r="AZ731" s="217" t="str">
        <f t="shared" si="1717"/>
        <v xml:space="preserve"> </v>
      </c>
      <c r="BA731" s="288"/>
      <c r="BB731" s="217"/>
      <c r="BC731" s="285"/>
      <c r="BD731" s="222"/>
      <c r="BE731" s="217" t="str">
        <f t="shared" si="1717"/>
        <v xml:space="preserve"> </v>
      </c>
      <c r="BF731" s="288"/>
      <c r="BG731" s="217"/>
      <c r="BH731" s="285"/>
      <c r="BI731" s="222"/>
      <c r="BJ731" s="217" t="str">
        <f t="shared" si="1717"/>
        <v xml:space="preserve"> </v>
      </c>
      <c r="BK731" s="288"/>
      <c r="BL731" s="217"/>
      <c r="BM731" s="285"/>
      <c r="BN731" s="222"/>
      <c r="BO731" s="217" t="str">
        <f t="shared" si="1717"/>
        <v xml:space="preserve"> </v>
      </c>
      <c r="BP731" s="288"/>
      <c r="BQ731" s="217"/>
      <c r="BR731" s="285"/>
      <c r="BS731" s="222"/>
      <c r="BT731" s="217" t="str">
        <f t="shared" si="1717"/>
        <v xml:space="preserve"> </v>
      </c>
      <c r="BU731" s="288"/>
      <c r="BV731" s="217"/>
      <c r="BW731" s="285"/>
      <c r="BX731" s="222"/>
      <c r="BY731" s="217" t="str">
        <f t="shared" si="1718"/>
        <v xml:space="preserve"> </v>
      </c>
      <c r="BZ731" s="288"/>
      <c r="CA731" s="217"/>
      <c r="CB731" s="285"/>
      <c r="CC731" s="222"/>
      <c r="CD731" s="217" t="str">
        <f t="shared" si="1718"/>
        <v xml:space="preserve"> </v>
      </c>
      <c r="CE731" s="288"/>
      <c r="CF731" s="217"/>
      <c r="CG731" s="285"/>
      <c r="CH731" s="222"/>
      <c r="CI731" s="217" t="str">
        <f t="shared" si="1718"/>
        <v xml:space="preserve"> </v>
      </c>
      <c r="CJ731" s="288"/>
      <c r="CK731" s="217"/>
      <c r="CL731" s="285"/>
      <c r="CM731" s="222"/>
      <c r="CN731" s="217" t="str">
        <f t="shared" si="1718"/>
        <v xml:space="preserve"> </v>
      </c>
      <c r="CO731" s="288"/>
      <c r="CP731" s="217"/>
      <c r="CQ731" s="285"/>
      <c r="CR731" s="222"/>
      <c r="CS731" s="217" t="str">
        <f t="shared" si="1718"/>
        <v xml:space="preserve"> </v>
      </c>
      <c r="CT731" s="288"/>
      <c r="CU731" s="217"/>
      <c r="CV731" s="285"/>
      <c r="CW731" s="222"/>
      <c r="CX731" s="217" t="str">
        <f t="shared" si="1718"/>
        <v xml:space="preserve"> </v>
      </c>
      <c r="CY731" s="288"/>
      <c r="CZ731" s="217"/>
      <c r="DA731" s="285"/>
      <c r="DB731" s="222"/>
      <c r="DC731" s="217" t="str">
        <f t="shared" si="1718"/>
        <v xml:space="preserve"> </v>
      </c>
      <c r="DD731" s="288"/>
      <c r="DE731" s="217"/>
      <c r="DF731" s="285"/>
      <c r="DG731" s="222"/>
      <c r="DH731" s="217" t="str">
        <f t="shared" si="1718"/>
        <v xml:space="preserve"> </v>
      </c>
      <c r="DI731" s="288"/>
      <c r="DJ731" s="217"/>
      <c r="DK731" s="285"/>
      <c r="DL731" s="222"/>
      <c r="DM731" s="217" t="str">
        <f t="shared" si="1718"/>
        <v xml:space="preserve"> </v>
      </c>
      <c r="DN731" s="288"/>
      <c r="DO731" s="217"/>
      <c r="DP731" s="285"/>
      <c r="DQ731" s="222"/>
      <c r="DR731" s="217" t="str">
        <f t="shared" si="1718"/>
        <v xml:space="preserve"> </v>
      </c>
      <c r="DS731" s="288"/>
      <c r="DT731" s="217"/>
      <c r="DU731" s="285"/>
      <c r="DV731" s="222"/>
      <c r="DW731" s="217" t="str">
        <f t="shared" si="1718"/>
        <v xml:space="preserve"> </v>
      </c>
      <c r="DX731" s="288"/>
      <c r="DY731" s="217"/>
      <c r="DZ731" s="285"/>
      <c r="EA731" s="222"/>
      <c r="EB731" s="217" t="str">
        <f t="shared" si="1718"/>
        <v xml:space="preserve"> </v>
      </c>
      <c r="EC731" s="288"/>
      <c r="ED731" s="217"/>
      <c r="EE731" s="285"/>
      <c r="EF731" s="222"/>
      <c r="EG731" s="217" t="str">
        <f t="shared" si="1718"/>
        <v xml:space="preserve"> </v>
      </c>
      <c r="EH731" s="288"/>
      <c r="EI731" s="217"/>
      <c r="EJ731" s="285"/>
      <c r="EK731" s="222"/>
      <c r="EL731" s="217" t="str">
        <f t="shared" si="1719"/>
        <v xml:space="preserve"> </v>
      </c>
      <c r="EM731" s="288"/>
      <c r="EN731" s="217"/>
      <c r="EO731" s="285"/>
      <c r="EP731" s="222"/>
      <c r="EQ731" s="217" t="str">
        <f t="shared" si="1719"/>
        <v xml:space="preserve"> </v>
      </c>
      <c r="ER731" s="288"/>
      <c r="ES731" s="217"/>
      <c r="ET731" s="285"/>
      <c r="EU731" s="222"/>
      <c r="EV731" s="217" t="str">
        <f t="shared" si="1719"/>
        <v xml:space="preserve"> </v>
      </c>
      <c r="EW731" s="288"/>
      <c r="EX731" s="217"/>
      <c r="EY731" s="285"/>
      <c r="EZ731" s="222"/>
      <c r="FA731" s="217" t="str">
        <f t="shared" si="1719"/>
        <v xml:space="preserve"> </v>
      </c>
      <c r="FB731" s="288"/>
      <c r="FC731" s="217"/>
      <c r="FD731" s="285"/>
    </row>
    <row r="732" spans="1:160" ht="15" customHeight="1">
      <c r="A732" s="361">
        <f>IF($A730+1=8,1, $A730+1)</f>
        <v>1</v>
      </c>
      <c r="B732" s="401"/>
      <c r="C732" s="385">
        <f>C730+1</f>
        <v>43451</v>
      </c>
      <c r="D732" s="275" t="s">
        <v>74</v>
      </c>
      <c r="E732" s="11" t="str">
        <f t="shared" si="1720"/>
        <v>AM</v>
      </c>
      <c r="F732" s="156"/>
      <c r="G732" s="155" t="str">
        <f t="shared" si="1713"/>
        <v xml:space="preserve"> </v>
      </c>
      <c r="H732" s="287"/>
      <c r="I732" s="155"/>
      <c r="J732" s="286"/>
      <c r="K732" s="156"/>
      <c r="L732" s="155" t="str">
        <f t="shared" si="1717"/>
        <v xml:space="preserve"> </v>
      </c>
      <c r="M732" s="287"/>
      <c r="N732" s="155"/>
      <c r="O732" s="286"/>
      <c r="P732" s="156"/>
      <c r="Q732" s="155" t="str">
        <f t="shared" si="1717"/>
        <v xml:space="preserve"> </v>
      </c>
      <c r="R732" s="287"/>
      <c r="S732" s="155"/>
      <c r="T732" s="286"/>
      <c r="U732" s="156"/>
      <c r="V732" s="155" t="str">
        <f t="shared" si="1717"/>
        <v xml:space="preserve"> </v>
      </c>
      <c r="W732" s="287"/>
      <c r="X732" s="155"/>
      <c r="Y732" s="286"/>
      <c r="Z732" s="156"/>
      <c r="AA732" s="155" t="str">
        <f t="shared" si="1717"/>
        <v xml:space="preserve"> </v>
      </c>
      <c r="AB732" s="287"/>
      <c r="AC732" s="155"/>
      <c r="AD732" s="286"/>
      <c r="AE732" s="156"/>
      <c r="AF732" s="155" t="str">
        <f t="shared" si="1717"/>
        <v xml:space="preserve"> </v>
      </c>
      <c r="AG732" s="287"/>
      <c r="AH732" s="155"/>
      <c r="AI732" s="286"/>
      <c r="AJ732" s="156"/>
      <c r="AK732" s="155" t="str">
        <f t="shared" si="1717"/>
        <v xml:space="preserve"> </v>
      </c>
      <c r="AL732" s="287"/>
      <c r="AM732" s="155"/>
      <c r="AN732" s="286"/>
      <c r="AO732" s="156"/>
      <c r="AP732" s="155" t="str">
        <f t="shared" si="1717"/>
        <v xml:space="preserve"> </v>
      </c>
      <c r="AQ732" s="287"/>
      <c r="AR732" s="155"/>
      <c r="AS732" s="286"/>
      <c r="AT732" s="156"/>
      <c r="AU732" s="155" t="str">
        <f t="shared" si="1717"/>
        <v xml:space="preserve"> </v>
      </c>
      <c r="AV732" s="287"/>
      <c r="AW732" s="155"/>
      <c r="AX732" s="286"/>
      <c r="AY732" s="156"/>
      <c r="AZ732" s="155" t="str">
        <f t="shared" si="1717"/>
        <v xml:space="preserve"> </v>
      </c>
      <c r="BA732" s="287"/>
      <c r="BB732" s="155"/>
      <c r="BC732" s="286"/>
      <c r="BD732" s="156"/>
      <c r="BE732" s="155" t="str">
        <f t="shared" si="1717"/>
        <v xml:space="preserve"> </v>
      </c>
      <c r="BF732" s="287"/>
      <c r="BG732" s="155"/>
      <c r="BH732" s="286"/>
      <c r="BI732" s="156"/>
      <c r="BJ732" s="155" t="str">
        <f t="shared" si="1717"/>
        <v xml:space="preserve"> </v>
      </c>
      <c r="BK732" s="287"/>
      <c r="BL732" s="155"/>
      <c r="BM732" s="286"/>
      <c r="BN732" s="156"/>
      <c r="BO732" s="155" t="str">
        <f t="shared" si="1717"/>
        <v xml:space="preserve"> </v>
      </c>
      <c r="BP732" s="287"/>
      <c r="BQ732" s="155"/>
      <c r="BR732" s="286"/>
      <c r="BS732" s="156"/>
      <c r="BT732" s="155" t="str">
        <f t="shared" si="1717"/>
        <v xml:space="preserve"> </v>
      </c>
      <c r="BU732" s="287"/>
      <c r="BV732" s="155"/>
      <c r="BW732" s="286"/>
      <c r="BX732" s="156"/>
      <c r="BY732" s="155" t="str">
        <f t="shared" si="1718"/>
        <v xml:space="preserve"> </v>
      </c>
      <c r="BZ732" s="287"/>
      <c r="CA732" s="155"/>
      <c r="CB732" s="286"/>
      <c r="CC732" s="156"/>
      <c r="CD732" s="155" t="str">
        <f t="shared" si="1718"/>
        <v xml:space="preserve"> </v>
      </c>
      <c r="CE732" s="287"/>
      <c r="CF732" s="155"/>
      <c r="CG732" s="286"/>
      <c r="CH732" s="156"/>
      <c r="CI732" s="155" t="str">
        <f t="shared" si="1718"/>
        <v xml:space="preserve"> </v>
      </c>
      <c r="CJ732" s="287"/>
      <c r="CK732" s="155"/>
      <c r="CL732" s="286"/>
      <c r="CM732" s="156"/>
      <c r="CN732" s="155" t="str">
        <f t="shared" si="1718"/>
        <v xml:space="preserve"> </v>
      </c>
      <c r="CO732" s="287"/>
      <c r="CP732" s="155"/>
      <c r="CQ732" s="286"/>
      <c r="CR732" s="156"/>
      <c r="CS732" s="155" t="str">
        <f t="shared" si="1718"/>
        <v xml:space="preserve"> </v>
      </c>
      <c r="CT732" s="287"/>
      <c r="CU732" s="155"/>
      <c r="CV732" s="286"/>
      <c r="CW732" s="156"/>
      <c r="CX732" s="155" t="str">
        <f t="shared" si="1718"/>
        <v xml:space="preserve"> </v>
      </c>
      <c r="CY732" s="287"/>
      <c r="CZ732" s="155"/>
      <c r="DA732" s="286"/>
      <c r="DB732" s="156"/>
      <c r="DC732" s="155" t="str">
        <f t="shared" si="1718"/>
        <v xml:space="preserve"> </v>
      </c>
      <c r="DD732" s="287"/>
      <c r="DE732" s="155"/>
      <c r="DF732" s="286"/>
      <c r="DG732" s="156"/>
      <c r="DH732" s="155" t="str">
        <f t="shared" si="1718"/>
        <v xml:space="preserve"> </v>
      </c>
      <c r="DI732" s="287"/>
      <c r="DJ732" s="155"/>
      <c r="DK732" s="286"/>
      <c r="DL732" s="156"/>
      <c r="DM732" s="155" t="str">
        <f t="shared" si="1718"/>
        <v xml:space="preserve"> </v>
      </c>
      <c r="DN732" s="287"/>
      <c r="DO732" s="155"/>
      <c r="DP732" s="286"/>
      <c r="DQ732" s="156"/>
      <c r="DR732" s="155" t="str">
        <f t="shared" si="1718"/>
        <v xml:space="preserve"> </v>
      </c>
      <c r="DS732" s="287"/>
      <c r="DT732" s="155"/>
      <c r="DU732" s="286"/>
      <c r="DV732" s="156"/>
      <c r="DW732" s="155" t="str">
        <f t="shared" si="1718"/>
        <v xml:space="preserve"> </v>
      </c>
      <c r="DX732" s="287"/>
      <c r="DY732" s="155"/>
      <c r="DZ732" s="286"/>
      <c r="EA732" s="156"/>
      <c r="EB732" s="155" t="str">
        <f t="shared" si="1718"/>
        <v xml:space="preserve"> </v>
      </c>
      <c r="EC732" s="287"/>
      <c r="ED732" s="155"/>
      <c r="EE732" s="286"/>
      <c r="EF732" s="156"/>
      <c r="EG732" s="155" t="str">
        <f t="shared" si="1718"/>
        <v xml:space="preserve"> </v>
      </c>
      <c r="EH732" s="287"/>
      <c r="EI732" s="155"/>
      <c r="EJ732" s="286"/>
      <c r="EK732" s="156"/>
      <c r="EL732" s="155" t="str">
        <f t="shared" si="1719"/>
        <v xml:space="preserve"> </v>
      </c>
      <c r="EM732" s="287"/>
      <c r="EN732" s="155"/>
      <c r="EO732" s="286"/>
      <c r="EP732" s="156"/>
      <c r="EQ732" s="155" t="str">
        <f t="shared" si="1719"/>
        <v xml:space="preserve"> </v>
      </c>
      <c r="ER732" s="287"/>
      <c r="ES732" s="155"/>
      <c r="ET732" s="286"/>
      <c r="EU732" s="156"/>
      <c r="EV732" s="155" t="str">
        <f t="shared" si="1719"/>
        <v xml:space="preserve"> </v>
      </c>
      <c r="EW732" s="287"/>
      <c r="EX732" s="155"/>
      <c r="EY732" s="286"/>
      <c r="EZ732" s="156"/>
      <c r="FA732" s="155" t="str">
        <f t="shared" si="1719"/>
        <v xml:space="preserve"> </v>
      </c>
      <c r="FB732" s="287"/>
      <c r="FC732" s="155"/>
      <c r="FD732" s="286"/>
    </row>
    <row r="733" spans="1:160" ht="15" customHeight="1">
      <c r="A733" s="361"/>
      <c r="B733" s="401"/>
      <c r="C733" s="385"/>
      <c r="D733" s="277"/>
      <c r="E733" s="11" t="str">
        <f t="shared" si="1720"/>
        <v>PM</v>
      </c>
      <c r="F733" s="156"/>
      <c r="G733" s="155" t="str">
        <f t="shared" si="1713"/>
        <v xml:space="preserve"> </v>
      </c>
      <c r="H733" s="287"/>
      <c r="I733" s="155"/>
      <c r="J733" s="286"/>
      <c r="K733" s="156"/>
      <c r="L733" s="155" t="str">
        <f t="shared" si="1717"/>
        <v xml:space="preserve"> </v>
      </c>
      <c r="M733" s="287"/>
      <c r="N733" s="155"/>
      <c r="O733" s="286"/>
      <c r="P733" s="156"/>
      <c r="Q733" s="155" t="str">
        <f t="shared" si="1717"/>
        <v xml:space="preserve"> </v>
      </c>
      <c r="R733" s="287"/>
      <c r="S733" s="155"/>
      <c r="T733" s="286"/>
      <c r="U733" s="156"/>
      <c r="V733" s="155" t="str">
        <f t="shared" si="1717"/>
        <v xml:space="preserve"> </v>
      </c>
      <c r="W733" s="287"/>
      <c r="X733" s="155"/>
      <c r="Y733" s="286"/>
      <c r="Z733" s="156"/>
      <c r="AA733" s="155" t="str">
        <f t="shared" si="1717"/>
        <v xml:space="preserve"> </v>
      </c>
      <c r="AB733" s="287"/>
      <c r="AC733" s="155"/>
      <c r="AD733" s="286"/>
      <c r="AE733" s="156"/>
      <c r="AF733" s="155" t="str">
        <f t="shared" si="1717"/>
        <v xml:space="preserve"> </v>
      </c>
      <c r="AG733" s="287"/>
      <c r="AH733" s="155"/>
      <c r="AI733" s="286"/>
      <c r="AJ733" s="156"/>
      <c r="AK733" s="155" t="str">
        <f t="shared" si="1717"/>
        <v xml:space="preserve"> </v>
      </c>
      <c r="AL733" s="287"/>
      <c r="AM733" s="155"/>
      <c r="AN733" s="286"/>
      <c r="AO733" s="156"/>
      <c r="AP733" s="155" t="str">
        <f t="shared" si="1717"/>
        <v xml:space="preserve"> </v>
      </c>
      <c r="AQ733" s="287"/>
      <c r="AR733" s="155"/>
      <c r="AS733" s="286"/>
      <c r="AT733" s="156"/>
      <c r="AU733" s="155" t="str">
        <f t="shared" si="1717"/>
        <v xml:space="preserve"> </v>
      </c>
      <c r="AV733" s="287"/>
      <c r="AW733" s="155"/>
      <c r="AX733" s="286"/>
      <c r="AY733" s="156"/>
      <c r="AZ733" s="155" t="str">
        <f t="shared" si="1717"/>
        <v xml:space="preserve"> </v>
      </c>
      <c r="BA733" s="287"/>
      <c r="BB733" s="155"/>
      <c r="BC733" s="286"/>
      <c r="BD733" s="156"/>
      <c r="BE733" s="155" t="str">
        <f t="shared" si="1717"/>
        <v xml:space="preserve"> </v>
      </c>
      <c r="BF733" s="287"/>
      <c r="BG733" s="155"/>
      <c r="BH733" s="286"/>
      <c r="BI733" s="156"/>
      <c r="BJ733" s="155" t="str">
        <f t="shared" si="1717"/>
        <v xml:space="preserve"> </v>
      </c>
      <c r="BK733" s="287"/>
      <c r="BL733" s="155"/>
      <c r="BM733" s="286"/>
      <c r="BN733" s="156"/>
      <c r="BO733" s="155" t="str">
        <f t="shared" si="1717"/>
        <v xml:space="preserve"> </v>
      </c>
      <c r="BP733" s="287"/>
      <c r="BQ733" s="155"/>
      <c r="BR733" s="286"/>
      <c r="BS733" s="156"/>
      <c r="BT733" s="155" t="str">
        <f t="shared" si="1717"/>
        <v xml:space="preserve"> </v>
      </c>
      <c r="BU733" s="287"/>
      <c r="BV733" s="155"/>
      <c r="BW733" s="286"/>
      <c r="BX733" s="156"/>
      <c r="BY733" s="155" t="str">
        <f t="shared" si="1718"/>
        <v xml:space="preserve"> </v>
      </c>
      <c r="BZ733" s="287"/>
      <c r="CA733" s="155"/>
      <c r="CB733" s="286"/>
      <c r="CC733" s="156"/>
      <c r="CD733" s="155" t="str">
        <f t="shared" si="1718"/>
        <v xml:space="preserve"> </v>
      </c>
      <c r="CE733" s="287"/>
      <c r="CF733" s="155"/>
      <c r="CG733" s="286"/>
      <c r="CH733" s="156"/>
      <c r="CI733" s="155" t="str">
        <f t="shared" si="1718"/>
        <v xml:space="preserve"> </v>
      </c>
      <c r="CJ733" s="287"/>
      <c r="CK733" s="155"/>
      <c r="CL733" s="286"/>
      <c r="CM733" s="156"/>
      <c r="CN733" s="155" t="str">
        <f t="shared" si="1718"/>
        <v xml:space="preserve"> </v>
      </c>
      <c r="CO733" s="287"/>
      <c r="CP733" s="155"/>
      <c r="CQ733" s="286"/>
      <c r="CR733" s="156"/>
      <c r="CS733" s="155" t="str">
        <f t="shared" si="1718"/>
        <v xml:space="preserve"> </v>
      </c>
      <c r="CT733" s="287"/>
      <c r="CU733" s="155"/>
      <c r="CV733" s="286"/>
      <c r="CW733" s="156"/>
      <c r="CX733" s="155" t="str">
        <f t="shared" si="1718"/>
        <v xml:space="preserve"> </v>
      </c>
      <c r="CY733" s="287"/>
      <c r="CZ733" s="155"/>
      <c r="DA733" s="286"/>
      <c r="DB733" s="156"/>
      <c r="DC733" s="155" t="str">
        <f t="shared" si="1718"/>
        <v xml:space="preserve"> </v>
      </c>
      <c r="DD733" s="287"/>
      <c r="DE733" s="155"/>
      <c r="DF733" s="286"/>
      <c r="DG733" s="156"/>
      <c r="DH733" s="155" t="str">
        <f t="shared" si="1718"/>
        <v xml:space="preserve"> </v>
      </c>
      <c r="DI733" s="287"/>
      <c r="DJ733" s="155"/>
      <c r="DK733" s="286"/>
      <c r="DL733" s="156"/>
      <c r="DM733" s="155" t="str">
        <f t="shared" si="1718"/>
        <v xml:space="preserve"> </v>
      </c>
      <c r="DN733" s="287"/>
      <c r="DO733" s="155"/>
      <c r="DP733" s="286"/>
      <c r="DQ733" s="156"/>
      <c r="DR733" s="155" t="str">
        <f t="shared" si="1718"/>
        <v xml:space="preserve"> </v>
      </c>
      <c r="DS733" s="287"/>
      <c r="DT733" s="155"/>
      <c r="DU733" s="286"/>
      <c r="DV733" s="156"/>
      <c r="DW733" s="155" t="str">
        <f t="shared" si="1718"/>
        <v xml:space="preserve"> </v>
      </c>
      <c r="DX733" s="287"/>
      <c r="DY733" s="155"/>
      <c r="DZ733" s="286"/>
      <c r="EA733" s="156"/>
      <c r="EB733" s="155" t="str">
        <f t="shared" si="1718"/>
        <v xml:space="preserve"> </v>
      </c>
      <c r="EC733" s="287"/>
      <c r="ED733" s="155"/>
      <c r="EE733" s="286"/>
      <c r="EF733" s="156"/>
      <c r="EG733" s="155" t="str">
        <f t="shared" si="1718"/>
        <v xml:space="preserve"> </v>
      </c>
      <c r="EH733" s="287"/>
      <c r="EI733" s="155"/>
      <c r="EJ733" s="286"/>
      <c r="EK733" s="156"/>
      <c r="EL733" s="155" t="str">
        <f t="shared" si="1719"/>
        <v xml:space="preserve"> </v>
      </c>
      <c r="EM733" s="287"/>
      <c r="EN733" s="155"/>
      <c r="EO733" s="286"/>
      <c r="EP733" s="156"/>
      <c r="EQ733" s="155" t="str">
        <f t="shared" si="1719"/>
        <v xml:space="preserve"> </v>
      </c>
      <c r="ER733" s="287"/>
      <c r="ES733" s="155"/>
      <c r="ET733" s="286"/>
      <c r="EU733" s="156"/>
      <c r="EV733" s="155" t="str">
        <f t="shared" si="1719"/>
        <v xml:space="preserve"> </v>
      </c>
      <c r="EW733" s="287"/>
      <c r="EX733" s="155"/>
      <c r="EY733" s="286"/>
      <c r="EZ733" s="156"/>
      <c r="FA733" s="155" t="str">
        <f t="shared" si="1719"/>
        <v xml:space="preserve"> </v>
      </c>
      <c r="FB733" s="287"/>
      <c r="FC733" s="155"/>
      <c r="FD733" s="286"/>
    </row>
    <row r="734" spans="1:160" ht="15" customHeight="1">
      <c r="A734" s="361">
        <f>IF($A732+1=8,1, $A732+1)</f>
        <v>2</v>
      </c>
      <c r="B734" s="401"/>
      <c r="C734" s="385">
        <f>C732+1</f>
        <v>43452</v>
      </c>
      <c r="D734" s="275" t="s">
        <v>75</v>
      </c>
      <c r="E734" s="11" t="str">
        <f t="shared" si="1720"/>
        <v>AM</v>
      </c>
      <c r="F734" s="156"/>
      <c r="G734" s="155" t="str">
        <f t="shared" si="1713"/>
        <v xml:space="preserve"> </v>
      </c>
      <c r="H734" s="287"/>
      <c r="I734" s="155"/>
      <c r="J734" s="286"/>
      <c r="K734" s="156"/>
      <c r="L734" s="155" t="str">
        <f t="shared" si="1717"/>
        <v xml:space="preserve"> </v>
      </c>
      <c r="M734" s="287"/>
      <c r="N734" s="155"/>
      <c r="O734" s="286"/>
      <c r="P734" s="156"/>
      <c r="Q734" s="155" t="str">
        <f t="shared" si="1717"/>
        <v xml:space="preserve"> </v>
      </c>
      <c r="R734" s="287"/>
      <c r="S734" s="155"/>
      <c r="T734" s="286"/>
      <c r="U734" s="156"/>
      <c r="V734" s="155" t="str">
        <f t="shared" si="1717"/>
        <v xml:space="preserve"> </v>
      </c>
      <c r="W734" s="287"/>
      <c r="X734" s="155"/>
      <c r="Y734" s="286"/>
      <c r="Z734" s="156"/>
      <c r="AA734" s="155" t="str">
        <f t="shared" si="1717"/>
        <v xml:space="preserve"> </v>
      </c>
      <c r="AB734" s="287"/>
      <c r="AC734" s="155"/>
      <c r="AD734" s="286"/>
      <c r="AE734" s="156"/>
      <c r="AF734" s="155" t="str">
        <f t="shared" si="1717"/>
        <v xml:space="preserve"> </v>
      </c>
      <c r="AG734" s="287"/>
      <c r="AH734" s="155"/>
      <c r="AI734" s="286"/>
      <c r="AJ734" s="156"/>
      <c r="AK734" s="155" t="str">
        <f t="shared" si="1717"/>
        <v xml:space="preserve"> </v>
      </c>
      <c r="AL734" s="287"/>
      <c r="AM734" s="155"/>
      <c r="AN734" s="286"/>
      <c r="AO734" s="156"/>
      <c r="AP734" s="155" t="str">
        <f t="shared" si="1717"/>
        <v xml:space="preserve"> </v>
      </c>
      <c r="AQ734" s="287"/>
      <c r="AR734" s="155"/>
      <c r="AS734" s="286"/>
      <c r="AT734" s="156"/>
      <c r="AU734" s="155" t="str">
        <f t="shared" si="1717"/>
        <v xml:space="preserve"> </v>
      </c>
      <c r="AV734" s="287"/>
      <c r="AW734" s="155"/>
      <c r="AX734" s="286"/>
      <c r="AY734" s="156"/>
      <c r="AZ734" s="155" t="str">
        <f t="shared" si="1717"/>
        <v xml:space="preserve"> </v>
      </c>
      <c r="BA734" s="287"/>
      <c r="BB734" s="155"/>
      <c r="BC734" s="286"/>
      <c r="BD734" s="156"/>
      <c r="BE734" s="155" t="str">
        <f t="shared" si="1717"/>
        <v xml:space="preserve"> </v>
      </c>
      <c r="BF734" s="287"/>
      <c r="BG734" s="155"/>
      <c r="BH734" s="286"/>
      <c r="BI734" s="156"/>
      <c r="BJ734" s="155" t="str">
        <f t="shared" si="1717"/>
        <v xml:space="preserve"> </v>
      </c>
      <c r="BK734" s="287"/>
      <c r="BL734" s="155"/>
      <c r="BM734" s="286"/>
      <c r="BN734" s="156"/>
      <c r="BO734" s="155" t="str">
        <f t="shared" si="1717"/>
        <v xml:space="preserve"> </v>
      </c>
      <c r="BP734" s="287"/>
      <c r="BQ734" s="155"/>
      <c r="BR734" s="286"/>
      <c r="BS734" s="156"/>
      <c r="BT734" s="155" t="str">
        <f t="shared" si="1717"/>
        <v xml:space="preserve"> </v>
      </c>
      <c r="BU734" s="287"/>
      <c r="BV734" s="155"/>
      <c r="BW734" s="286"/>
      <c r="BX734" s="156"/>
      <c r="BY734" s="155" t="str">
        <f t="shared" si="1718"/>
        <v xml:space="preserve"> </v>
      </c>
      <c r="BZ734" s="287"/>
      <c r="CA734" s="155"/>
      <c r="CB734" s="286"/>
      <c r="CC734" s="156"/>
      <c r="CD734" s="155" t="str">
        <f t="shared" si="1718"/>
        <v xml:space="preserve"> </v>
      </c>
      <c r="CE734" s="287"/>
      <c r="CF734" s="155"/>
      <c r="CG734" s="286"/>
      <c r="CH734" s="156"/>
      <c r="CI734" s="155" t="str">
        <f t="shared" si="1718"/>
        <v xml:space="preserve"> </v>
      </c>
      <c r="CJ734" s="287"/>
      <c r="CK734" s="155"/>
      <c r="CL734" s="286"/>
      <c r="CM734" s="156"/>
      <c r="CN734" s="155" t="str">
        <f t="shared" si="1718"/>
        <v xml:space="preserve"> </v>
      </c>
      <c r="CO734" s="287"/>
      <c r="CP734" s="155"/>
      <c r="CQ734" s="286"/>
      <c r="CR734" s="156"/>
      <c r="CS734" s="155" t="str">
        <f t="shared" si="1718"/>
        <v xml:space="preserve"> </v>
      </c>
      <c r="CT734" s="287"/>
      <c r="CU734" s="155"/>
      <c r="CV734" s="286"/>
      <c r="CW734" s="156"/>
      <c r="CX734" s="155" t="str">
        <f t="shared" si="1718"/>
        <v xml:space="preserve"> </v>
      </c>
      <c r="CY734" s="287"/>
      <c r="CZ734" s="155"/>
      <c r="DA734" s="286"/>
      <c r="DB734" s="156"/>
      <c r="DC734" s="155" t="str">
        <f t="shared" si="1718"/>
        <v xml:space="preserve"> </v>
      </c>
      <c r="DD734" s="287"/>
      <c r="DE734" s="155"/>
      <c r="DF734" s="286"/>
      <c r="DG734" s="156"/>
      <c r="DH734" s="155" t="str">
        <f t="shared" si="1718"/>
        <v xml:space="preserve"> </v>
      </c>
      <c r="DI734" s="287"/>
      <c r="DJ734" s="155"/>
      <c r="DK734" s="286"/>
      <c r="DL734" s="156"/>
      <c r="DM734" s="155" t="str">
        <f t="shared" si="1718"/>
        <v xml:space="preserve"> </v>
      </c>
      <c r="DN734" s="287"/>
      <c r="DO734" s="155"/>
      <c r="DP734" s="286"/>
      <c r="DQ734" s="156"/>
      <c r="DR734" s="155" t="str">
        <f t="shared" si="1718"/>
        <v xml:space="preserve"> </v>
      </c>
      <c r="DS734" s="287"/>
      <c r="DT734" s="155"/>
      <c r="DU734" s="286"/>
      <c r="DV734" s="156"/>
      <c r="DW734" s="155" t="str">
        <f t="shared" si="1718"/>
        <v xml:space="preserve"> </v>
      </c>
      <c r="DX734" s="287"/>
      <c r="DY734" s="155"/>
      <c r="DZ734" s="286"/>
      <c r="EA734" s="156"/>
      <c r="EB734" s="155" t="str">
        <f t="shared" si="1718"/>
        <v xml:space="preserve"> </v>
      </c>
      <c r="EC734" s="287"/>
      <c r="ED734" s="155"/>
      <c r="EE734" s="286"/>
      <c r="EF734" s="156"/>
      <c r="EG734" s="155" t="str">
        <f t="shared" si="1718"/>
        <v xml:space="preserve"> </v>
      </c>
      <c r="EH734" s="287"/>
      <c r="EI734" s="155"/>
      <c r="EJ734" s="286"/>
      <c r="EK734" s="156"/>
      <c r="EL734" s="155" t="str">
        <f t="shared" si="1719"/>
        <v xml:space="preserve"> </v>
      </c>
      <c r="EM734" s="287"/>
      <c r="EN734" s="155"/>
      <c r="EO734" s="286"/>
      <c r="EP734" s="156"/>
      <c r="EQ734" s="155" t="str">
        <f t="shared" si="1719"/>
        <v xml:space="preserve"> </v>
      </c>
      <c r="ER734" s="287"/>
      <c r="ES734" s="155"/>
      <c r="ET734" s="286"/>
      <c r="EU734" s="156"/>
      <c r="EV734" s="155" t="str">
        <f t="shared" si="1719"/>
        <v xml:space="preserve"> </v>
      </c>
      <c r="EW734" s="287"/>
      <c r="EX734" s="155"/>
      <c r="EY734" s="286"/>
      <c r="EZ734" s="156"/>
      <c r="FA734" s="155" t="str">
        <f t="shared" si="1719"/>
        <v xml:space="preserve"> </v>
      </c>
      <c r="FB734" s="287"/>
      <c r="FC734" s="155"/>
      <c r="FD734" s="286"/>
    </row>
    <row r="735" spans="1:160" ht="15" customHeight="1">
      <c r="A735" s="361"/>
      <c r="B735" s="401"/>
      <c r="C735" s="385"/>
      <c r="D735" s="277"/>
      <c r="E735" s="11" t="str">
        <f t="shared" si="1720"/>
        <v>PM</v>
      </c>
      <c r="F735" s="156"/>
      <c r="G735" s="155" t="str">
        <f t="shared" si="1713"/>
        <v xml:space="preserve"> </v>
      </c>
      <c r="H735" s="287"/>
      <c r="I735" s="155"/>
      <c r="J735" s="286"/>
      <c r="K735" s="156"/>
      <c r="L735" s="155" t="str">
        <f t="shared" si="1717"/>
        <v xml:space="preserve"> </v>
      </c>
      <c r="M735" s="287"/>
      <c r="N735" s="155"/>
      <c r="O735" s="286"/>
      <c r="P735" s="156"/>
      <c r="Q735" s="155" t="str">
        <f t="shared" si="1717"/>
        <v xml:space="preserve"> </v>
      </c>
      <c r="R735" s="287"/>
      <c r="S735" s="155"/>
      <c r="T735" s="286"/>
      <c r="U735" s="156"/>
      <c r="V735" s="155" t="str">
        <f t="shared" si="1717"/>
        <v xml:space="preserve"> </v>
      </c>
      <c r="W735" s="287"/>
      <c r="X735" s="155"/>
      <c r="Y735" s="286"/>
      <c r="Z735" s="156"/>
      <c r="AA735" s="155" t="str">
        <f t="shared" si="1717"/>
        <v xml:space="preserve"> </v>
      </c>
      <c r="AB735" s="287"/>
      <c r="AC735" s="155"/>
      <c r="AD735" s="286"/>
      <c r="AE735" s="156"/>
      <c r="AF735" s="155" t="str">
        <f t="shared" si="1717"/>
        <v xml:space="preserve"> </v>
      </c>
      <c r="AG735" s="287"/>
      <c r="AH735" s="155"/>
      <c r="AI735" s="286"/>
      <c r="AJ735" s="156"/>
      <c r="AK735" s="155" t="str">
        <f t="shared" si="1717"/>
        <v xml:space="preserve"> </v>
      </c>
      <c r="AL735" s="287"/>
      <c r="AM735" s="155"/>
      <c r="AN735" s="286"/>
      <c r="AO735" s="156"/>
      <c r="AP735" s="155" t="str">
        <f t="shared" si="1717"/>
        <v xml:space="preserve"> </v>
      </c>
      <c r="AQ735" s="287"/>
      <c r="AR735" s="155"/>
      <c r="AS735" s="286"/>
      <c r="AT735" s="156"/>
      <c r="AU735" s="155" t="str">
        <f t="shared" si="1717"/>
        <v xml:space="preserve"> </v>
      </c>
      <c r="AV735" s="287"/>
      <c r="AW735" s="155"/>
      <c r="AX735" s="286"/>
      <c r="AY735" s="156"/>
      <c r="AZ735" s="155" t="str">
        <f t="shared" si="1717"/>
        <v xml:space="preserve"> </v>
      </c>
      <c r="BA735" s="287"/>
      <c r="BB735" s="155"/>
      <c r="BC735" s="286"/>
      <c r="BD735" s="156"/>
      <c r="BE735" s="155" t="str">
        <f t="shared" si="1717"/>
        <v xml:space="preserve"> </v>
      </c>
      <c r="BF735" s="287"/>
      <c r="BG735" s="155"/>
      <c r="BH735" s="286"/>
      <c r="BI735" s="156"/>
      <c r="BJ735" s="155" t="str">
        <f t="shared" si="1717"/>
        <v xml:space="preserve"> </v>
      </c>
      <c r="BK735" s="287"/>
      <c r="BL735" s="155"/>
      <c r="BM735" s="286"/>
      <c r="BN735" s="156"/>
      <c r="BO735" s="155" t="str">
        <f t="shared" si="1717"/>
        <v xml:space="preserve"> </v>
      </c>
      <c r="BP735" s="287"/>
      <c r="BQ735" s="155"/>
      <c r="BR735" s="286"/>
      <c r="BS735" s="156"/>
      <c r="BT735" s="155" t="str">
        <f t="shared" si="1717"/>
        <v xml:space="preserve"> </v>
      </c>
      <c r="BU735" s="287"/>
      <c r="BV735" s="155"/>
      <c r="BW735" s="286"/>
      <c r="BX735" s="156"/>
      <c r="BY735" s="155" t="str">
        <f t="shared" si="1718"/>
        <v xml:space="preserve"> </v>
      </c>
      <c r="BZ735" s="287"/>
      <c r="CA735" s="155"/>
      <c r="CB735" s="286"/>
      <c r="CC735" s="156"/>
      <c r="CD735" s="155" t="str">
        <f t="shared" si="1718"/>
        <v xml:space="preserve"> </v>
      </c>
      <c r="CE735" s="287"/>
      <c r="CF735" s="155"/>
      <c r="CG735" s="286"/>
      <c r="CH735" s="156"/>
      <c r="CI735" s="155" t="str">
        <f t="shared" si="1718"/>
        <v xml:space="preserve"> </v>
      </c>
      <c r="CJ735" s="287"/>
      <c r="CK735" s="155"/>
      <c r="CL735" s="286"/>
      <c r="CM735" s="156"/>
      <c r="CN735" s="155" t="str">
        <f t="shared" si="1718"/>
        <v xml:space="preserve"> </v>
      </c>
      <c r="CO735" s="287"/>
      <c r="CP735" s="155"/>
      <c r="CQ735" s="286"/>
      <c r="CR735" s="156"/>
      <c r="CS735" s="155" t="str">
        <f t="shared" si="1718"/>
        <v xml:space="preserve"> </v>
      </c>
      <c r="CT735" s="287"/>
      <c r="CU735" s="155"/>
      <c r="CV735" s="286"/>
      <c r="CW735" s="156"/>
      <c r="CX735" s="155" t="str">
        <f t="shared" si="1718"/>
        <v xml:space="preserve"> </v>
      </c>
      <c r="CY735" s="287"/>
      <c r="CZ735" s="155"/>
      <c r="DA735" s="286"/>
      <c r="DB735" s="156"/>
      <c r="DC735" s="155" t="str">
        <f t="shared" si="1718"/>
        <v xml:space="preserve"> </v>
      </c>
      <c r="DD735" s="287"/>
      <c r="DE735" s="155"/>
      <c r="DF735" s="286"/>
      <c r="DG735" s="156"/>
      <c r="DH735" s="155" t="str">
        <f t="shared" si="1718"/>
        <v xml:space="preserve"> </v>
      </c>
      <c r="DI735" s="287"/>
      <c r="DJ735" s="155"/>
      <c r="DK735" s="286"/>
      <c r="DL735" s="156"/>
      <c r="DM735" s="155" t="str">
        <f t="shared" si="1718"/>
        <v xml:space="preserve"> </v>
      </c>
      <c r="DN735" s="287"/>
      <c r="DO735" s="155"/>
      <c r="DP735" s="286"/>
      <c r="DQ735" s="156"/>
      <c r="DR735" s="155" t="str">
        <f t="shared" si="1718"/>
        <v xml:space="preserve"> </v>
      </c>
      <c r="DS735" s="287"/>
      <c r="DT735" s="155"/>
      <c r="DU735" s="286"/>
      <c r="DV735" s="156"/>
      <c r="DW735" s="155" t="str">
        <f t="shared" si="1718"/>
        <v xml:space="preserve"> </v>
      </c>
      <c r="DX735" s="287"/>
      <c r="DY735" s="155"/>
      <c r="DZ735" s="286"/>
      <c r="EA735" s="156"/>
      <c r="EB735" s="155" t="str">
        <f t="shared" si="1718"/>
        <v xml:space="preserve"> </v>
      </c>
      <c r="EC735" s="287"/>
      <c r="ED735" s="155"/>
      <c r="EE735" s="286"/>
      <c r="EF735" s="156"/>
      <c r="EG735" s="155" t="str">
        <f t="shared" si="1718"/>
        <v xml:space="preserve"> </v>
      </c>
      <c r="EH735" s="287"/>
      <c r="EI735" s="155"/>
      <c r="EJ735" s="286"/>
      <c r="EK735" s="156"/>
      <c r="EL735" s="155" t="str">
        <f t="shared" si="1719"/>
        <v xml:space="preserve"> </v>
      </c>
      <c r="EM735" s="287"/>
      <c r="EN735" s="155"/>
      <c r="EO735" s="286"/>
      <c r="EP735" s="156"/>
      <c r="EQ735" s="155" t="str">
        <f t="shared" si="1719"/>
        <v xml:space="preserve"> </v>
      </c>
      <c r="ER735" s="287"/>
      <c r="ES735" s="155"/>
      <c r="ET735" s="286"/>
      <c r="EU735" s="156"/>
      <c r="EV735" s="155" t="str">
        <f t="shared" si="1719"/>
        <v xml:space="preserve"> </v>
      </c>
      <c r="EW735" s="287"/>
      <c r="EX735" s="155"/>
      <c r="EY735" s="286"/>
      <c r="EZ735" s="156"/>
      <c r="FA735" s="155" t="str">
        <f t="shared" si="1719"/>
        <v xml:space="preserve"> </v>
      </c>
      <c r="FB735" s="287"/>
      <c r="FC735" s="155"/>
      <c r="FD735" s="286"/>
    </row>
    <row r="736" spans="1:160" ht="15" customHeight="1">
      <c r="A736" s="361">
        <f>IF($A734+1=8,1, $A734+1)</f>
        <v>3</v>
      </c>
      <c r="B736" s="401"/>
      <c r="C736" s="385">
        <f>C734+1</f>
        <v>43453</v>
      </c>
      <c r="D736" s="275" t="s">
        <v>76</v>
      </c>
      <c r="E736" s="11" t="str">
        <f t="shared" si="1720"/>
        <v>AM</v>
      </c>
      <c r="F736" s="156"/>
      <c r="G736" s="155" t="str">
        <f t="shared" si="1713"/>
        <v xml:space="preserve"> </v>
      </c>
      <c r="H736" s="287"/>
      <c r="I736" s="155"/>
      <c r="J736" s="286"/>
      <c r="K736" s="156"/>
      <c r="L736" s="155" t="str">
        <f t="shared" ref="L736:BT747" si="1721">IF(K736="Absent",0," ")</f>
        <v xml:space="preserve"> </v>
      </c>
      <c r="M736" s="287"/>
      <c r="N736" s="155"/>
      <c r="O736" s="286"/>
      <c r="P736" s="156"/>
      <c r="Q736" s="155" t="str">
        <f t="shared" si="1721"/>
        <v xml:space="preserve"> </v>
      </c>
      <c r="R736" s="287"/>
      <c r="S736" s="155"/>
      <c r="T736" s="286"/>
      <c r="U736" s="156"/>
      <c r="V736" s="155" t="str">
        <f t="shared" si="1721"/>
        <v xml:space="preserve"> </v>
      </c>
      <c r="W736" s="287"/>
      <c r="X736" s="155"/>
      <c r="Y736" s="286"/>
      <c r="Z736" s="156"/>
      <c r="AA736" s="155" t="str">
        <f t="shared" si="1721"/>
        <v xml:space="preserve"> </v>
      </c>
      <c r="AB736" s="287"/>
      <c r="AC736" s="155"/>
      <c r="AD736" s="286"/>
      <c r="AE736" s="156"/>
      <c r="AF736" s="155" t="str">
        <f t="shared" si="1721"/>
        <v xml:space="preserve"> </v>
      </c>
      <c r="AG736" s="287"/>
      <c r="AH736" s="155"/>
      <c r="AI736" s="286"/>
      <c r="AJ736" s="156"/>
      <c r="AK736" s="155" t="str">
        <f t="shared" si="1721"/>
        <v xml:space="preserve"> </v>
      </c>
      <c r="AL736" s="287"/>
      <c r="AM736" s="155"/>
      <c r="AN736" s="286"/>
      <c r="AO736" s="156"/>
      <c r="AP736" s="155" t="str">
        <f t="shared" si="1721"/>
        <v xml:space="preserve"> </v>
      </c>
      <c r="AQ736" s="287"/>
      <c r="AR736" s="155"/>
      <c r="AS736" s="286"/>
      <c r="AT736" s="156"/>
      <c r="AU736" s="155" t="str">
        <f t="shared" si="1721"/>
        <v xml:space="preserve"> </v>
      </c>
      <c r="AV736" s="287"/>
      <c r="AW736" s="155"/>
      <c r="AX736" s="286"/>
      <c r="AY736" s="156"/>
      <c r="AZ736" s="155" t="str">
        <f t="shared" si="1721"/>
        <v xml:space="preserve"> </v>
      </c>
      <c r="BA736" s="287"/>
      <c r="BB736" s="155"/>
      <c r="BC736" s="286"/>
      <c r="BD736" s="156"/>
      <c r="BE736" s="155" t="str">
        <f t="shared" si="1721"/>
        <v xml:space="preserve"> </v>
      </c>
      <c r="BF736" s="287"/>
      <c r="BG736" s="155"/>
      <c r="BH736" s="286"/>
      <c r="BI736" s="156"/>
      <c r="BJ736" s="155" t="str">
        <f t="shared" si="1721"/>
        <v xml:space="preserve"> </v>
      </c>
      <c r="BK736" s="287"/>
      <c r="BL736" s="155"/>
      <c r="BM736" s="286"/>
      <c r="BN736" s="156"/>
      <c r="BO736" s="155" t="str">
        <f t="shared" si="1721"/>
        <v xml:space="preserve"> </v>
      </c>
      <c r="BP736" s="287"/>
      <c r="BQ736" s="155"/>
      <c r="BR736" s="286"/>
      <c r="BS736" s="156"/>
      <c r="BT736" s="155" t="str">
        <f t="shared" si="1721"/>
        <v xml:space="preserve"> </v>
      </c>
      <c r="BU736" s="287"/>
      <c r="BV736" s="155"/>
      <c r="BW736" s="286"/>
      <c r="BX736" s="156"/>
      <c r="BY736" s="155" t="str">
        <f t="shared" ref="BY736:EG747" si="1722">IF(BX736="Absent",0," ")</f>
        <v xml:space="preserve"> </v>
      </c>
      <c r="BZ736" s="287"/>
      <c r="CA736" s="155"/>
      <c r="CB736" s="286"/>
      <c r="CC736" s="156"/>
      <c r="CD736" s="155" t="str">
        <f t="shared" si="1722"/>
        <v xml:space="preserve"> </v>
      </c>
      <c r="CE736" s="287"/>
      <c r="CF736" s="155"/>
      <c r="CG736" s="286"/>
      <c r="CH736" s="156"/>
      <c r="CI736" s="155" t="str">
        <f t="shared" si="1722"/>
        <v xml:space="preserve"> </v>
      </c>
      <c r="CJ736" s="287"/>
      <c r="CK736" s="155"/>
      <c r="CL736" s="286"/>
      <c r="CM736" s="156"/>
      <c r="CN736" s="155" t="str">
        <f t="shared" si="1722"/>
        <v xml:space="preserve"> </v>
      </c>
      <c r="CO736" s="287"/>
      <c r="CP736" s="155"/>
      <c r="CQ736" s="286"/>
      <c r="CR736" s="156"/>
      <c r="CS736" s="155" t="str">
        <f t="shared" si="1722"/>
        <v xml:space="preserve"> </v>
      </c>
      <c r="CT736" s="287"/>
      <c r="CU736" s="155"/>
      <c r="CV736" s="286"/>
      <c r="CW736" s="156"/>
      <c r="CX736" s="155" t="str">
        <f t="shared" si="1722"/>
        <v xml:space="preserve"> </v>
      </c>
      <c r="CY736" s="287"/>
      <c r="CZ736" s="155"/>
      <c r="DA736" s="286"/>
      <c r="DB736" s="156"/>
      <c r="DC736" s="155" t="str">
        <f t="shared" si="1722"/>
        <v xml:space="preserve"> </v>
      </c>
      <c r="DD736" s="287"/>
      <c r="DE736" s="155"/>
      <c r="DF736" s="286"/>
      <c r="DG736" s="156"/>
      <c r="DH736" s="155" t="str">
        <f t="shared" si="1722"/>
        <v xml:space="preserve"> </v>
      </c>
      <c r="DI736" s="287"/>
      <c r="DJ736" s="155"/>
      <c r="DK736" s="286"/>
      <c r="DL736" s="156"/>
      <c r="DM736" s="155" t="str">
        <f t="shared" si="1722"/>
        <v xml:space="preserve"> </v>
      </c>
      <c r="DN736" s="287"/>
      <c r="DO736" s="155"/>
      <c r="DP736" s="286"/>
      <c r="DQ736" s="156"/>
      <c r="DR736" s="155" t="str">
        <f t="shared" si="1722"/>
        <v xml:space="preserve"> </v>
      </c>
      <c r="DS736" s="287"/>
      <c r="DT736" s="155"/>
      <c r="DU736" s="286"/>
      <c r="DV736" s="156"/>
      <c r="DW736" s="155" t="str">
        <f t="shared" si="1722"/>
        <v xml:space="preserve"> </v>
      </c>
      <c r="DX736" s="287"/>
      <c r="DY736" s="155"/>
      <c r="DZ736" s="286"/>
      <c r="EA736" s="156"/>
      <c r="EB736" s="155" t="str">
        <f t="shared" si="1722"/>
        <v xml:space="preserve"> </v>
      </c>
      <c r="EC736" s="287"/>
      <c r="ED736" s="155"/>
      <c r="EE736" s="286"/>
      <c r="EF736" s="156"/>
      <c r="EG736" s="155" t="str">
        <f t="shared" si="1722"/>
        <v xml:space="preserve"> </v>
      </c>
      <c r="EH736" s="287"/>
      <c r="EI736" s="155"/>
      <c r="EJ736" s="286"/>
      <c r="EK736" s="156"/>
      <c r="EL736" s="155" t="str">
        <f t="shared" ref="EL736:FA747" si="1723">IF(EK736="Absent",0," ")</f>
        <v xml:space="preserve"> </v>
      </c>
      <c r="EM736" s="287"/>
      <c r="EN736" s="155"/>
      <c r="EO736" s="286"/>
      <c r="EP736" s="156"/>
      <c r="EQ736" s="155" t="str">
        <f t="shared" si="1723"/>
        <v xml:space="preserve"> </v>
      </c>
      <c r="ER736" s="287"/>
      <c r="ES736" s="155"/>
      <c r="ET736" s="286"/>
      <c r="EU736" s="156"/>
      <c r="EV736" s="155" t="str">
        <f t="shared" si="1723"/>
        <v xml:space="preserve"> </v>
      </c>
      <c r="EW736" s="287"/>
      <c r="EX736" s="155"/>
      <c r="EY736" s="286"/>
      <c r="EZ736" s="156"/>
      <c r="FA736" s="155" t="str">
        <f t="shared" si="1723"/>
        <v xml:space="preserve"> </v>
      </c>
      <c r="FB736" s="287"/>
      <c r="FC736" s="155"/>
      <c r="FD736" s="286"/>
    </row>
    <row r="737" spans="1:160" ht="15" customHeight="1">
      <c r="A737" s="361"/>
      <c r="B737" s="401"/>
      <c r="C737" s="385"/>
      <c r="D737" s="277"/>
      <c r="E737" s="11" t="str">
        <f t="shared" si="1720"/>
        <v>PM</v>
      </c>
      <c r="F737" s="156"/>
      <c r="G737" s="155" t="str">
        <f t="shared" si="1713"/>
        <v xml:space="preserve"> </v>
      </c>
      <c r="H737" s="287"/>
      <c r="I737" s="155"/>
      <c r="J737" s="286"/>
      <c r="K737" s="156"/>
      <c r="L737" s="155" t="str">
        <f t="shared" si="1721"/>
        <v xml:space="preserve"> </v>
      </c>
      <c r="M737" s="287"/>
      <c r="N737" s="155"/>
      <c r="O737" s="286"/>
      <c r="P737" s="156"/>
      <c r="Q737" s="155" t="str">
        <f t="shared" si="1721"/>
        <v xml:space="preserve"> </v>
      </c>
      <c r="R737" s="287"/>
      <c r="S737" s="155"/>
      <c r="T737" s="286"/>
      <c r="U737" s="156"/>
      <c r="V737" s="155" t="str">
        <f t="shared" si="1721"/>
        <v xml:space="preserve"> </v>
      </c>
      <c r="W737" s="287"/>
      <c r="X737" s="155"/>
      <c r="Y737" s="286"/>
      <c r="Z737" s="156"/>
      <c r="AA737" s="155" t="str">
        <f t="shared" si="1721"/>
        <v xml:space="preserve"> </v>
      </c>
      <c r="AB737" s="287"/>
      <c r="AC737" s="155"/>
      <c r="AD737" s="286"/>
      <c r="AE737" s="156"/>
      <c r="AF737" s="155" t="str">
        <f t="shared" si="1721"/>
        <v xml:space="preserve"> </v>
      </c>
      <c r="AG737" s="287"/>
      <c r="AH737" s="155"/>
      <c r="AI737" s="286"/>
      <c r="AJ737" s="156"/>
      <c r="AK737" s="155" t="str">
        <f t="shared" si="1721"/>
        <v xml:space="preserve"> </v>
      </c>
      <c r="AL737" s="287"/>
      <c r="AM737" s="155"/>
      <c r="AN737" s="286"/>
      <c r="AO737" s="156"/>
      <c r="AP737" s="155" t="str">
        <f t="shared" si="1721"/>
        <v xml:space="preserve"> </v>
      </c>
      <c r="AQ737" s="287"/>
      <c r="AR737" s="155"/>
      <c r="AS737" s="286"/>
      <c r="AT737" s="156"/>
      <c r="AU737" s="155" t="str">
        <f t="shared" si="1721"/>
        <v xml:space="preserve"> </v>
      </c>
      <c r="AV737" s="287"/>
      <c r="AW737" s="155"/>
      <c r="AX737" s="286"/>
      <c r="AY737" s="156"/>
      <c r="AZ737" s="155" t="str">
        <f t="shared" si="1721"/>
        <v xml:space="preserve"> </v>
      </c>
      <c r="BA737" s="287"/>
      <c r="BB737" s="155"/>
      <c r="BC737" s="286"/>
      <c r="BD737" s="156"/>
      <c r="BE737" s="155" t="str">
        <f t="shared" si="1721"/>
        <v xml:space="preserve"> </v>
      </c>
      <c r="BF737" s="287"/>
      <c r="BG737" s="155"/>
      <c r="BH737" s="286"/>
      <c r="BI737" s="156"/>
      <c r="BJ737" s="155" t="str">
        <f t="shared" si="1721"/>
        <v xml:space="preserve"> </v>
      </c>
      <c r="BK737" s="287"/>
      <c r="BL737" s="155"/>
      <c r="BM737" s="286"/>
      <c r="BN737" s="156"/>
      <c r="BO737" s="155" t="str">
        <f t="shared" si="1721"/>
        <v xml:space="preserve"> </v>
      </c>
      <c r="BP737" s="287"/>
      <c r="BQ737" s="155"/>
      <c r="BR737" s="286"/>
      <c r="BS737" s="156"/>
      <c r="BT737" s="155" t="str">
        <f t="shared" si="1721"/>
        <v xml:space="preserve"> </v>
      </c>
      <c r="BU737" s="287"/>
      <c r="BV737" s="155"/>
      <c r="BW737" s="286"/>
      <c r="BX737" s="156"/>
      <c r="BY737" s="155" t="str">
        <f t="shared" si="1722"/>
        <v xml:space="preserve"> </v>
      </c>
      <c r="BZ737" s="287"/>
      <c r="CA737" s="155"/>
      <c r="CB737" s="286"/>
      <c r="CC737" s="156"/>
      <c r="CD737" s="155" t="str">
        <f t="shared" si="1722"/>
        <v xml:space="preserve"> </v>
      </c>
      <c r="CE737" s="287"/>
      <c r="CF737" s="155"/>
      <c r="CG737" s="286"/>
      <c r="CH737" s="156"/>
      <c r="CI737" s="155" t="str">
        <f t="shared" si="1722"/>
        <v xml:space="preserve"> </v>
      </c>
      <c r="CJ737" s="287"/>
      <c r="CK737" s="155"/>
      <c r="CL737" s="286"/>
      <c r="CM737" s="156"/>
      <c r="CN737" s="155" t="str">
        <f t="shared" si="1722"/>
        <v xml:space="preserve"> </v>
      </c>
      <c r="CO737" s="287"/>
      <c r="CP737" s="155"/>
      <c r="CQ737" s="286"/>
      <c r="CR737" s="156"/>
      <c r="CS737" s="155" t="str">
        <f t="shared" si="1722"/>
        <v xml:space="preserve"> </v>
      </c>
      <c r="CT737" s="287"/>
      <c r="CU737" s="155"/>
      <c r="CV737" s="286"/>
      <c r="CW737" s="156"/>
      <c r="CX737" s="155" t="str">
        <f t="shared" si="1722"/>
        <v xml:space="preserve"> </v>
      </c>
      <c r="CY737" s="287"/>
      <c r="CZ737" s="155"/>
      <c r="DA737" s="286"/>
      <c r="DB737" s="156"/>
      <c r="DC737" s="155" t="str">
        <f t="shared" si="1722"/>
        <v xml:space="preserve"> </v>
      </c>
      <c r="DD737" s="287"/>
      <c r="DE737" s="155"/>
      <c r="DF737" s="286"/>
      <c r="DG737" s="156"/>
      <c r="DH737" s="155" t="str">
        <f t="shared" si="1722"/>
        <v xml:space="preserve"> </v>
      </c>
      <c r="DI737" s="287"/>
      <c r="DJ737" s="155"/>
      <c r="DK737" s="286"/>
      <c r="DL737" s="156"/>
      <c r="DM737" s="155" t="str">
        <f t="shared" si="1722"/>
        <v xml:space="preserve"> </v>
      </c>
      <c r="DN737" s="287"/>
      <c r="DO737" s="155"/>
      <c r="DP737" s="286"/>
      <c r="DQ737" s="156"/>
      <c r="DR737" s="155" t="str">
        <f t="shared" si="1722"/>
        <v xml:space="preserve"> </v>
      </c>
      <c r="DS737" s="287"/>
      <c r="DT737" s="155"/>
      <c r="DU737" s="286"/>
      <c r="DV737" s="156"/>
      <c r="DW737" s="155" t="str">
        <f t="shared" si="1722"/>
        <v xml:space="preserve"> </v>
      </c>
      <c r="DX737" s="287"/>
      <c r="DY737" s="155"/>
      <c r="DZ737" s="286"/>
      <c r="EA737" s="156"/>
      <c r="EB737" s="155" t="str">
        <f t="shared" si="1722"/>
        <v xml:space="preserve"> </v>
      </c>
      <c r="EC737" s="287"/>
      <c r="ED737" s="155"/>
      <c r="EE737" s="286"/>
      <c r="EF737" s="156"/>
      <c r="EG737" s="155" t="str">
        <f t="shared" si="1722"/>
        <v xml:space="preserve"> </v>
      </c>
      <c r="EH737" s="287"/>
      <c r="EI737" s="155"/>
      <c r="EJ737" s="286"/>
      <c r="EK737" s="156"/>
      <c r="EL737" s="155" t="str">
        <f t="shared" si="1723"/>
        <v xml:space="preserve"> </v>
      </c>
      <c r="EM737" s="287"/>
      <c r="EN737" s="155"/>
      <c r="EO737" s="286"/>
      <c r="EP737" s="156"/>
      <c r="EQ737" s="155" t="str">
        <f t="shared" si="1723"/>
        <v xml:space="preserve"> </v>
      </c>
      <c r="ER737" s="287"/>
      <c r="ES737" s="155"/>
      <c r="ET737" s="286"/>
      <c r="EU737" s="156"/>
      <c r="EV737" s="155" t="str">
        <f t="shared" si="1723"/>
        <v xml:space="preserve"> </v>
      </c>
      <c r="EW737" s="287"/>
      <c r="EX737" s="155"/>
      <c r="EY737" s="286"/>
      <c r="EZ737" s="156"/>
      <c r="FA737" s="155" t="str">
        <f t="shared" si="1723"/>
        <v xml:space="preserve"> </v>
      </c>
      <c r="FB737" s="287"/>
      <c r="FC737" s="155"/>
      <c r="FD737" s="286"/>
    </row>
    <row r="738" spans="1:160" ht="15" customHeight="1">
      <c r="A738" s="361">
        <f>IF($A736+1=8,1, $A736+1)</f>
        <v>4</v>
      </c>
      <c r="B738" s="401"/>
      <c r="C738" s="385">
        <f>C736+1</f>
        <v>43454</v>
      </c>
      <c r="D738" s="275" t="s">
        <v>77</v>
      </c>
      <c r="E738" s="11" t="str">
        <f t="shared" si="1720"/>
        <v>AM</v>
      </c>
      <c r="F738" s="156"/>
      <c r="G738" s="155" t="str">
        <f t="shared" si="1713"/>
        <v xml:space="preserve"> </v>
      </c>
      <c r="H738" s="287"/>
      <c r="I738" s="155"/>
      <c r="J738" s="286"/>
      <c r="K738" s="156"/>
      <c r="L738" s="155" t="str">
        <f t="shared" si="1721"/>
        <v xml:space="preserve"> </v>
      </c>
      <c r="M738" s="287"/>
      <c r="N738" s="155"/>
      <c r="O738" s="286"/>
      <c r="P738" s="156"/>
      <c r="Q738" s="155" t="str">
        <f t="shared" si="1721"/>
        <v xml:space="preserve"> </v>
      </c>
      <c r="R738" s="287"/>
      <c r="S738" s="155"/>
      <c r="T738" s="286"/>
      <c r="U738" s="156"/>
      <c r="V738" s="155" t="str">
        <f t="shared" si="1721"/>
        <v xml:space="preserve"> </v>
      </c>
      <c r="W738" s="287"/>
      <c r="X738" s="155"/>
      <c r="Y738" s="286"/>
      <c r="Z738" s="156"/>
      <c r="AA738" s="155" t="str">
        <f t="shared" si="1721"/>
        <v xml:space="preserve"> </v>
      </c>
      <c r="AB738" s="287"/>
      <c r="AC738" s="155"/>
      <c r="AD738" s="286"/>
      <c r="AE738" s="156"/>
      <c r="AF738" s="155" t="str">
        <f t="shared" si="1721"/>
        <v xml:space="preserve"> </v>
      </c>
      <c r="AG738" s="287"/>
      <c r="AH738" s="155"/>
      <c r="AI738" s="286"/>
      <c r="AJ738" s="156"/>
      <c r="AK738" s="155" t="str">
        <f t="shared" si="1721"/>
        <v xml:space="preserve"> </v>
      </c>
      <c r="AL738" s="287"/>
      <c r="AM738" s="155"/>
      <c r="AN738" s="286"/>
      <c r="AO738" s="156"/>
      <c r="AP738" s="155" t="str">
        <f t="shared" si="1721"/>
        <v xml:space="preserve"> </v>
      </c>
      <c r="AQ738" s="287"/>
      <c r="AR738" s="155"/>
      <c r="AS738" s="286"/>
      <c r="AT738" s="156"/>
      <c r="AU738" s="155" t="str">
        <f t="shared" si="1721"/>
        <v xml:space="preserve"> </v>
      </c>
      <c r="AV738" s="287"/>
      <c r="AW738" s="155"/>
      <c r="AX738" s="286"/>
      <c r="AY738" s="156"/>
      <c r="AZ738" s="155" t="str">
        <f t="shared" si="1721"/>
        <v xml:space="preserve"> </v>
      </c>
      <c r="BA738" s="287"/>
      <c r="BB738" s="155"/>
      <c r="BC738" s="286"/>
      <c r="BD738" s="156"/>
      <c r="BE738" s="155" t="str">
        <f t="shared" si="1721"/>
        <v xml:space="preserve"> </v>
      </c>
      <c r="BF738" s="287"/>
      <c r="BG738" s="155"/>
      <c r="BH738" s="286"/>
      <c r="BI738" s="156"/>
      <c r="BJ738" s="155" t="str">
        <f t="shared" si="1721"/>
        <v xml:space="preserve"> </v>
      </c>
      <c r="BK738" s="287"/>
      <c r="BL738" s="155"/>
      <c r="BM738" s="286"/>
      <c r="BN738" s="156"/>
      <c r="BO738" s="155" t="str">
        <f t="shared" si="1721"/>
        <v xml:space="preserve"> </v>
      </c>
      <c r="BP738" s="287"/>
      <c r="BQ738" s="155"/>
      <c r="BR738" s="286"/>
      <c r="BS738" s="156"/>
      <c r="BT738" s="155" t="str">
        <f t="shared" si="1721"/>
        <v xml:space="preserve"> </v>
      </c>
      <c r="BU738" s="287"/>
      <c r="BV738" s="155"/>
      <c r="BW738" s="286"/>
      <c r="BX738" s="156"/>
      <c r="BY738" s="155" t="str">
        <f t="shared" si="1722"/>
        <v xml:space="preserve"> </v>
      </c>
      <c r="BZ738" s="287"/>
      <c r="CA738" s="155"/>
      <c r="CB738" s="286"/>
      <c r="CC738" s="156"/>
      <c r="CD738" s="155" t="str">
        <f t="shared" si="1722"/>
        <v xml:space="preserve"> </v>
      </c>
      <c r="CE738" s="287"/>
      <c r="CF738" s="155"/>
      <c r="CG738" s="286"/>
      <c r="CH738" s="156"/>
      <c r="CI738" s="155" t="str">
        <f t="shared" si="1722"/>
        <v xml:space="preserve"> </v>
      </c>
      <c r="CJ738" s="287"/>
      <c r="CK738" s="155"/>
      <c r="CL738" s="286"/>
      <c r="CM738" s="156"/>
      <c r="CN738" s="155" t="str">
        <f t="shared" si="1722"/>
        <v xml:space="preserve"> </v>
      </c>
      <c r="CO738" s="287"/>
      <c r="CP738" s="155"/>
      <c r="CQ738" s="286"/>
      <c r="CR738" s="156"/>
      <c r="CS738" s="155" t="str">
        <f t="shared" si="1722"/>
        <v xml:space="preserve"> </v>
      </c>
      <c r="CT738" s="287"/>
      <c r="CU738" s="155"/>
      <c r="CV738" s="286"/>
      <c r="CW738" s="156"/>
      <c r="CX738" s="155" t="str">
        <f t="shared" si="1722"/>
        <v xml:space="preserve"> </v>
      </c>
      <c r="CY738" s="287"/>
      <c r="CZ738" s="155"/>
      <c r="DA738" s="286"/>
      <c r="DB738" s="156"/>
      <c r="DC738" s="155" t="str">
        <f t="shared" si="1722"/>
        <v xml:space="preserve"> </v>
      </c>
      <c r="DD738" s="287"/>
      <c r="DE738" s="155"/>
      <c r="DF738" s="286"/>
      <c r="DG738" s="156"/>
      <c r="DH738" s="155" t="str">
        <f t="shared" si="1722"/>
        <v xml:space="preserve"> </v>
      </c>
      <c r="DI738" s="287"/>
      <c r="DJ738" s="155"/>
      <c r="DK738" s="286"/>
      <c r="DL738" s="156"/>
      <c r="DM738" s="155" t="str">
        <f t="shared" si="1722"/>
        <v xml:space="preserve"> </v>
      </c>
      <c r="DN738" s="287"/>
      <c r="DO738" s="155"/>
      <c r="DP738" s="286"/>
      <c r="DQ738" s="156"/>
      <c r="DR738" s="155" t="str">
        <f t="shared" si="1722"/>
        <v xml:space="preserve"> </v>
      </c>
      <c r="DS738" s="287"/>
      <c r="DT738" s="155"/>
      <c r="DU738" s="286"/>
      <c r="DV738" s="156"/>
      <c r="DW738" s="155" t="str">
        <f t="shared" si="1722"/>
        <v xml:space="preserve"> </v>
      </c>
      <c r="DX738" s="287"/>
      <c r="DY738" s="155"/>
      <c r="DZ738" s="286"/>
      <c r="EA738" s="156"/>
      <c r="EB738" s="155" t="str">
        <f t="shared" si="1722"/>
        <v xml:space="preserve"> </v>
      </c>
      <c r="EC738" s="287"/>
      <c r="ED738" s="155"/>
      <c r="EE738" s="286"/>
      <c r="EF738" s="156"/>
      <c r="EG738" s="155" t="str">
        <f t="shared" si="1722"/>
        <v xml:space="preserve"> </v>
      </c>
      <c r="EH738" s="287"/>
      <c r="EI738" s="155"/>
      <c r="EJ738" s="286"/>
      <c r="EK738" s="156"/>
      <c r="EL738" s="155" t="str">
        <f t="shared" si="1723"/>
        <v xml:space="preserve"> </v>
      </c>
      <c r="EM738" s="287"/>
      <c r="EN738" s="155"/>
      <c r="EO738" s="286"/>
      <c r="EP738" s="156"/>
      <c r="EQ738" s="155" t="str">
        <f t="shared" si="1723"/>
        <v xml:space="preserve"> </v>
      </c>
      <c r="ER738" s="287"/>
      <c r="ES738" s="155"/>
      <c r="ET738" s="286"/>
      <c r="EU738" s="156"/>
      <c r="EV738" s="155" t="str">
        <f t="shared" si="1723"/>
        <v xml:space="preserve"> </v>
      </c>
      <c r="EW738" s="287"/>
      <c r="EX738" s="155"/>
      <c r="EY738" s="286"/>
      <c r="EZ738" s="156"/>
      <c r="FA738" s="155" t="str">
        <f t="shared" si="1723"/>
        <v xml:space="preserve"> </v>
      </c>
      <c r="FB738" s="287"/>
      <c r="FC738" s="155"/>
      <c r="FD738" s="286"/>
    </row>
    <row r="739" spans="1:160" ht="15" customHeight="1">
      <c r="A739" s="361"/>
      <c r="B739" s="401"/>
      <c r="C739" s="385"/>
      <c r="D739" s="277"/>
      <c r="E739" s="11" t="str">
        <f t="shared" si="1720"/>
        <v>PM</v>
      </c>
      <c r="F739" s="156"/>
      <c r="G739" s="155" t="str">
        <f t="shared" si="1713"/>
        <v xml:space="preserve"> </v>
      </c>
      <c r="H739" s="287"/>
      <c r="I739" s="155"/>
      <c r="J739" s="286"/>
      <c r="K739" s="156"/>
      <c r="L739" s="155" t="str">
        <f t="shared" si="1721"/>
        <v xml:space="preserve"> </v>
      </c>
      <c r="M739" s="287"/>
      <c r="N739" s="155"/>
      <c r="O739" s="286"/>
      <c r="P739" s="156"/>
      <c r="Q739" s="155" t="str">
        <f t="shared" si="1721"/>
        <v xml:space="preserve"> </v>
      </c>
      <c r="R739" s="287"/>
      <c r="S739" s="155"/>
      <c r="T739" s="286"/>
      <c r="U739" s="156"/>
      <c r="V739" s="155" t="str">
        <f t="shared" si="1721"/>
        <v xml:space="preserve"> </v>
      </c>
      <c r="W739" s="287"/>
      <c r="X739" s="155"/>
      <c r="Y739" s="286"/>
      <c r="Z739" s="156"/>
      <c r="AA739" s="155" t="str">
        <f t="shared" si="1721"/>
        <v xml:space="preserve"> </v>
      </c>
      <c r="AB739" s="287"/>
      <c r="AC739" s="155"/>
      <c r="AD739" s="286"/>
      <c r="AE739" s="156"/>
      <c r="AF739" s="155" t="str">
        <f t="shared" si="1721"/>
        <v xml:space="preserve"> </v>
      </c>
      <c r="AG739" s="287"/>
      <c r="AH739" s="155"/>
      <c r="AI739" s="286"/>
      <c r="AJ739" s="156"/>
      <c r="AK739" s="155" t="str">
        <f t="shared" si="1721"/>
        <v xml:space="preserve"> </v>
      </c>
      <c r="AL739" s="287"/>
      <c r="AM739" s="155"/>
      <c r="AN739" s="286"/>
      <c r="AO739" s="156"/>
      <c r="AP739" s="155" t="str">
        <f t="shared" si="1721"/>
        <v xml:space="preserve"> </v>
      </c>
      <c r="AQ739" s="287"/>
      <c r="AR739" s="155"/>
      <c r="AS739" s="286"/>
      <c r="AT739" s="156"/>
      <c r="AU739" s="155" t="str">
        <f t="shared" si="1721"/>
        <v xml:space="preserve"> </v>
      </c>
      <c r="AV739" s="287"/>
      <c r="AW739" s="155"/>
      <c r="AX739" s="286"/>
      <c r="AY739" s="156"/>
      <c r="AZ739" s="155" t="str">
        <f t="shared" si="1721"/>
        <v xml:space="preserve"> </v>
      </c>
      <c r="BA739" s="287"/>
      <c r="BB739" s="155"/>
      <c r="BC739" s="286"/>
      <c r="BD739" s="156"/>
      <c r="BE739" s="155" t="str">
        <f t="shared" si="1721"/>
        <v xml:space="preserve"> </v>
      </c>
      <c r="BF739" s="287"/>
      <c r="BG739" s="155"/>
      <c r="BH739" s="286"/>
      <c r="BI739" s="156"/>
      <c r="BJ739" s="155" t="str">
        <f t="shared" si="1721"/>
        <v xml:space="preserve"> </v>
      </c>
      <c r="BK739" s="287"/>
      <c r="BL739" s="155"/>
      <c r="BM739" s="286"/>
      <c r="BN739" s="156"/>
      <c r="BO739" s="155" t="str">
        <f t="shared" si="1721"/>
        <v xml:space="preserve"> </v>
      </c>
      <c r="BP739" s="287"/>
      <c r="BQ739" s="155"/>
      <c r="BR739" s="286"/>
      <c r="BS739" s="156"/>
      <c r="BT739" s="155" t="str">
        <f t="shared" si="1721"/>
        <v xml:space="preserve"> </v>
      </c>
      <c r="BU739" s="287"/>
      <c r="BV739" s="155"/>
      <c r="BW739" s="286"/>
      <c r="BX739" s="156"/>
      <c r="BY739" s="155" t="str">
        <f t="shared" si="1722"/>
        <v xml:space="preserve"> </v>
      </c>
      <c r="BZ739" s="287"/>
      <c r="CA739" s="155"/>
      <c r="CB739" s="286"/>
      <c r="CC739" s="156"/>
      <c r="CD739" s="155" t="str">
        <f t="shared" si="1722"/>
        <v xml:space="preserve"> </v>
      </c>
      <c r="CE739" s="287"/>
      <c r="CF739" s="155"/>
      <c r="CG739" s="286"/>
      <c r="CH739" s="156"/>
      <c r="CI739" s="155" t="str">
        <f t="shared" si="1722"/>
        <v xml:space="preserve"> </v>
      </c>
      <c r="CJ739" s="287"/>
      <c r="CK739" s="155"/>
      <c r="CL739" s="286"/>
      <c r="CM739" s="156"/>
      <c r="CN739" s="155" t="str">
        <f t="shared" si="1722"/>
        <v xml:space="preserve"> </v>
      </c>
      <c r="CO739" s="287"/>
      <c r="CP739" s="155"/>
      <c r="CQ739" s="286"/>
      <c r="CR739" s="156"/>
      <c r="CS739" s="155" t="str">
        <f t="shared" si="1722"/>
        <v xml:space="preserve"> </v>
      </c>
      <c r="CT739" s="287"/>
      <c r="CU739" s="155"/>
      <c r="CV739" s="286"/>
      <c r="CW739" s="156"/>
      <c r="CX739" s="155" t="str">
        <f t="shared" si="1722"/>
        <v xml:space="preserve"> </v>
      </c>
      <c r="CY739" s="287"/>
      <c r="CZ739" s="155"/>
      <c r="DA739" s="286"/>
      <c r="DB739" s="156"/>
      <c r="DC739" s="155" t="str">
        <f t="shared" si="1722"/>
        <v xml:space="preserve"> </v>
      </c>
      <c r="DD739" s="287"/>
      <c r="DE739" s="155"/>
      <c r="DF739" s="286"/>
      <c r="DG739" s="156"/>
      <c r="DH739" s="155" t="str">
        <f t="shared" si="1722"/>
        <v xml:space="preserve"> </v>
      </c>
      <c r="DI739" s="287"/>
      <c r="DJ739" s="155"/>
      <c r="DK739" s="286"/>
      <c r="DL739" s="156"/>
      <c r="DM739" s="155" t="str">
        <f t="shared" si="1722"/>
        <v xml:space="preserve"> </v>
      </c>
      <c r="DN739" s="287"/>
      <c r="DO739" s="155"/>
      <c r="DP739" s="286"/>
      <c r="DQ739" s="156"/>
      <c r="DR739" s="155" t="str">
        <f t="shared" si="1722"/>
        <v xml:space="preserve"> </v>
      </c>
      <c r="DS739" s="287"/>
      <c r="DT739" s="155"/>
      <c r="DU739" s="286"/>
      <c r="DV739" s="156"/>
      <c r="DW739" s="155" t="str">
        <f t="shared" si="1722"/>
        <v xml:space="preserve"> </v>
      </c>
      <c r="DX739" s="287"/>
      <c r="DY739" s="155"/>
      <c r="DZ739" s="286"/>
      <c r="EA739" s="156"/>
      <c r="EB739" s="155" t="str">
        <f t="shared" si="1722"/>
        <v xml:space="preserve"> </v>
      </c>
      <c r="EC739" s="287"/>
      <c r="ED739" s="155"/>
      <c r="EE739" s="286"/>
      <c r="EF739" s="156"/>
      <c r="EG739" s="155" t="str">
        <f t="shared" si="1722"/>
        <v xml:space="preserve"> </v>
      </c>
      <c r="EH739" s="287"/>
      <c r="EI739" s="155"/>
      <c r="EJ739" s="286"/>
      <c r="EK739" s="156"/>
      <c r="EL739" s="155" t="str">
        <f t="shared" si="1723"/>
        <v xml:space="preserve"> </v>
      </c>
      <c r="EM739" s="287"/>
      <c r="EN739" s="155"/>
      <c r="EO739" s="286"/>
      <c r="EP739" s="156"/>
      <c r="EQ739" s="155" t="str">
        <f t="shared" si="1723"/>
        <v xml:space="preserve"> </v>
      </c>
      <c r="ER739" s="287"/>
      <c r="ES739" s="155"/>
      <c r="ET739" s="286"/>
      <c r="EU739" s="156"/>
      <c r="EV739" s="155" t="str">
        <f t="shared" si="1723"/>
        <v xml:space="preserve"> </v>
      </c>
      <c r="EW739" s="287"/>
      <c r="EX739" s="155"/>
      <c r="EY739" s="286"/>
      <c r="EZ739" s="156"/>
      <c r="FA739" s="155" t="str">
        <f t="shared" si="1723"/>
        <v xml:space="preserve"> </v>
      </c>
      <c r="FB739" s="287"/>
      <c r="FC739" s="155"/>
      <c r="FD739" s="286"/>
    </row>
    <row r="740" spans="1:160" ht="15" customHeight="1">
      <c r="A740" s="361">
        <f>IF($A738+1=8,1, $A738+1)</f>
        <v>5</v>
      </c>
      <c r="B740" s="401"/>
      <c r="C740" s="385">
        <f>C738+1</f>
        <v>43455</v>
      </c>
      <c r="D740" s="275" t="s">
        <v>78</v>
      </c>
      <c r="E740" s="11" t="str">
        <f t="shared" si="1720"/>
        <v>AM</v>
      </c>
      <c r="F740" s="156"/>
      <c r="G740" s="155" t="str">
        <f t="shared" si="1713"/>
        <v xml:space="preserve"> </v>
      </c>
      <c r="H740" s="287"/>
      <c r="I740" s="155"/>
      <c r="J740" s="286"/>
      <c r="K740" s="156"/>
      <c r="L740" s="155" t="str">
        <f t="shared" si="1721"/>
        <v xml:space="preserve"> </v>
      </c>
      <c r="M740" s="287"/>
      <c r="N740" s="155"/>
      <c r="O740" s="286"/>
      <c r="P740" s="156"/>
      <c r="Q740" s="155" t="str">
        <f t="shared" si="1721"/>
        <v xml:space="preserve"> </v>
      </c>
      <c r="R740" s="287"/>
      <c r="S740" s="155"/>
      <c r="T740" s="286"/>
      <c r="U740" s="156"/>
      <c r="V740" s="155" t="str">
        <f t="shared" si="1721"/>
        <v xml:space="preserve"> </v>
      </c>
      <c r="W740" s="287"/>
      <c r="X740" s="155"/>
      <c r="Y740" s="286"/>
      <c r="Z740" s="156"/>
      <c r="AA740" s="155" t="str">
        <f t="shared" si="1721"/>
        <v xml:space="preserve"> </v>
      </c>
      <c r="AB740" s="287"/>
      <c r="AC740" s="155"/>
      <c r="AD740" s="286"/>
      <c r="AE740" s="156"/>
      <c r="AF740" s="155" t="str">
        <f t="shared" si="1721"/>
        <v xml:space="preserve"> </v>
      </c>
      <c r="AG740" s="287"/>
      <c r="AH740" s="155"/>
      <c r="AI740" s="286"/>
      <c r="AJ740" s="156"/>
      <c r="AK740" s="155" t="str">
        <f t="shared" si="1721"/>
        <v xml:space="preserve"> </v>
      </c>
      <c r="AL740" s="287"/>
      <c r="AM740" s="155"/>
      <c r="AN740" s="286"/>
      <c r="AO740" s="156"/>
      <c r="AP740" s="155" t="str">
        <f t="shared" si="1721"/>
        <v xml:space="preserve"> </v>
      </c>
      <c r="AQ740" s="287"/>
      <c r="AR740" s="155"/>
      <c r="AS740" s="286"/>
      <c r="AT740" s="156"/>
      <c r="AU740" s="155" t="str">
        <f t="shared" si="1721"/>
        <v xml:space="preserve"> </v>
      </c>
      <c r="AV740" s="287"/>
      <c r="AW740" s="155"/>
      <c r="AX740" s="286"/>
      <c r="AY740" s="156"/>
      <c r="AZ740" s="155" t="str">
        <f t="shared" si="1721"/>
        <v xml:space="preserve"> </v>
      </c>
      <c r="BA740" s="287"/>
      <c r="BB740" s="155"/>
      <c r="BC740" s="286"/>
      <c r="BD740" s="156"/>
      <c r="BE740" s="155" t="str">
        <f t="shared" si="1721"/>
        <v xml:space="preserve"> </v>
      </c>
      <c r="BF740" s="287"/>
      <c r="BG740" s="155"/>
      <c r="BH740" s="286"/>
      <c r="BI740" s="156"/>
      <c r="BJ740" s="155" t="str">
        <f t="shared" si="1721"/>
        <v xml:space="preserve"> </v>
      </c>
      <c r="BK740" s="287"/>
      <c r="BL740" s="155"/>
      <c r="BM740" s="286"/>
      <c r="BN740" s="156"/>
      <c r="BO740" s="155" t="str">
        <f t="shared" si="1721"/>
        <v xml:space="preserve"> </v>
      </c>
      <c r="BP740" s="287"/>
      <c r="BQ740" s="155"/>
      <c r="BR740" s="286"/>
      <c r="BS740" s="156"/>
      <c r="BT740" s="155" t="str">
        <f t="shared" si="1721"/>
        <v xml:space="preserve"> </v>
      </c>
      <c r="BU740" s="287"/>
      <c r="BV740" s="155"/>
      <c r="BW740" s="286"/>
      <c r="BX740" s="156"/>
      <c r="BY740" s="155" t="str">
        <f t="shared" si="1722"/>
        <v xml:space="preserve"> </v>
      </c>
      <c r="BZ740" s="287"/>
      <c r="CA740" s="155"/>
      <c r="CB740" s="286"/>
      <c r="CC740" s="156"/>
      <c r="CD740" s="155" t="str">
        <f t="shared" si="1722"/>
        <v xml:space="preserve"> </v>
      </c>
      <c r="CE740" s="287"/>
      <c r="CF740" s="155"/>
      <c r="CG740" s="286"/>
      <c r="CH740" s="156"/>
      <c r="CI740" s="155" t="str">
        <f t="shared" si="1722"/>
        <v xml:space="preserve"> </v>
      </c>
      <c r="CJ740" s="287"/>
      <c r="CK740" s="155"/>
      <c r="CL740" s="286"/>
      <c r="CM740" s="156"/>
      <c r="CN740" s="155" t="str">
        <f t="shared" si="1722"/>
        <v xml:space="preserve"> </v>
      </c>
      <c r="CO740" s="287"/>
      <c r="CP740" s="155"/>
      <c r="CQ740" s="286"/>
      <c r="CR740" s="156"/>
      <c r="CS740" s="155" t="str">
        <f t="shared" si="1722"/>
        <v xml:space="preserve"> </v>
      </c>
      <c r="CT740" s="287"/>
      <c r="CU740" s="155"/>
      <c r="CV740" s="286"/>
      <c r="CW740" s="156"/>
      <c r="CX740" s="155" t="str">
        <f t="shared" si="1722"/>
        <v xml:space="preserve"> </v>
      </c>
      <c r="CY740" s="287"/>
      <c r="CZ740" s="155"/>
      <c r="DA740" s="286"/>
      <c r="DB740" s="156"/>
      <c r="DC740" s="155" t="str">
        <f t="shared" si="1722"/>
        <v xml:space="preserve"> </v>
      </c>
      <c r="DD740" s="287"/>
      <c r="DE740" s="155"/>
      <c r="DF740" s="286"/>
      <c r="DG740" s="156"/>
      <c r="DH740" s="155" t="str">
        <f t="shared" si="1722"/>
        <v xml:space="preserve"> </v>
      </c>
      <c r="DI740" s="287"/>
      <c r="DJ740" s="155"/>
      <c r="DK740" s="286"/>
      <c r="DL740" s="156"/>
      <c r="DM740" s="155" t="str">
        <f t="shared" si="1722"/>
        <v xml:space="preserve"> </v>
      </c>
      <c r="DN740" s="287"/>
      <c r="DO740" s="155"/>
      <c r="DP740" s="286"/>
      <c r="DQ740" s="156"/>
      <c r="DR740" s="155" t="str">
        <f t="shared" si="1722"/>
        <v xml:space="preserve"> </v>
      </c>
      <c r="DS740" s="287"/>
      <c r="DT740" s="155"/>
      <c r="DU740" s="286"/>
      <c r="DV740" s="156"/>
      <c r="DW740" s="155" t="str">
        <f t="shared" si="1722"/>
        <v xml:space="preserve"> </v>
      </c>
      <c r="DX740" s="287"/>
      <c r="DY740" s="155"/>
      <c r="DZ740" s="286"/>
      <c r="EA740" s="156"/>
      <c r="EB740" s="155" t="str">
        <f t="shared" si="1722"/>
        <v xml:space="preserve"> </v>
      </c>
      <c r="EC740" s="287"/>
      <c r="ED740" s="155"/>
      <c r="EE740" s="286"/>
      <c r="EF740" s="156"/>
      <c r="EG740" s="155" t="str">
        <f t="shared" si="1722"/>
        <v xml:space="preserve"> </v>
      </c>
      <c r="EH740" s="287"/>
      <c r="EI740" s="155"/>
      <c r="EJ740" s="286"/>
      <c r="EK740" s="156"/>
      <c r="EL740" s="155" t="str">
        <f t="shared" si="1723"/>
        <v xml:space="preserve"> </v>
      </c>
      <c r="EM740" s="287"/>
      <c r="EN740" s="155"/>
      <c r="EO740" s="286"/>
      <c r="EP740" s="156"/>
      <c r="EQ740" s="155" t="str">
        <f t="shared" si="1723"/>
        <v xml:space="preserve"> </v>
      </c>
      <c r="ER740" s="287"/>
      <c r="ES740" s="155"/>
      <c r="ET740" s="286"/>
      <c r="EU740" s="156"/>
      <c r="EV740" s="155" t="str">
        <f t="shared" si="1723"/>
        <v xml:space="preserve"> </v>
      </c>
      <c r="EW740" s="287"/>
      <c r="EX740" s="155"/>
      <c r="EY740" s="286"/>
      <c r="EZ740" s="156"/>
      <c r="FA740" s="155" t="str">
        <f t="shared" si="1723"/>
        <v xml:space="preserve"> </v>
      </c>
      <c r="FB740" s="287"/>
      <c r="FC740" s="155"/>
      <c r="FD740" s="286"/>
    </row>
    <row r="741" spans="1:160" ht="15" customHeight="1">
      <c r="A741" s="361"/>
      <c r="B741" s="401"/>
      <c r="C741" s="385"/>
      <c r="D741" s="277"/>
      <c r="E741" s="11" t="str">
        <f t="shared" si="1720"/>
        <v>PM</v>
      </c>
      <c r="F741" s="156"/>
      <c r="G741" s="155" t="str">
        <f t="shared" si="1713"/>
        <v xml:space="preserve"> </v>
      </c>
      <c r="H741" s="287"/>
      <c r="I741" s="155"/>
      <c r="J741" s="286"/>
      <c r="K741" s="156"/>
      <c r="L741" s="155" t="str">
        <f t="shared" si="1721"/>
        <v xml:space="preserve"> </v>
      </c>
      <c r="M741" s="287"/>
      <c r="N741" s="155"/>
      <c r="O741" s="286"/>
      <c r="P741" s="156"/>
      <c r="Q741" s="155" t="str">
        <f t="shared" si="1721"/>
        <v xml:space="preserve"> </v>
      </c>
      <c r="R741" s="287"/>
      <c r="S741" s="155"/>
      <c r="T741" s="286"/>
      <c r="U741" s="156"/>
      <c r="V741" s="155" t="str">
        <f t="shared" si="1721"/>
        <v xml:space="preserve"> </v>
      </c>
      <c r="W741" s="287"/>
      <c r="X741" s="155"/>
      <c r="Y741" s="286"/>
      <c r="Z741" s="156"/>
      <c r="AA741" s="155" t="str">
        <f t="shared" si="1721"/>
        <v xml:space="preserve"> </v>
      </c>
      <c r="AB741" s="287"/>
      <c r="AC741" s="155"/>
      <c r="AD741" s="286"/>
      <c r="AE741" s="156"/>
      <c r="AF741" s="155" t="str">
        <f t="shared" si="1721"/>
        <v xml:space="preserve"> </v>
      </c>
      <c r="AG741" s="287"/>
      <c r="AH741" s="155"/>
      <c r="AI741" s="286"/>
      <c r="AJ741" s="156"/>
      <c r="AK741" s="155" t="str">
        <f t="shared" si="1721"/>
        <v xml:space="preserve"> </v>
      </c>
      <c r="AL741" s="287"/>
      <c r="AM741" s="155"/>
      <c r="AN741" s="286"/>
      <c r="AO741" s="156"/>
      <c r="AP741" s="155" t="str">
        <f t="shared" si="1721"/>
        <v xml:space="preserve"> </v>
      </c>
      <c r="AQ741" s="287"/>
      <c r="AR741" s="155"/>
      <c r="AS741" s="286"/>
      <c r="AT741" s="156"/>
      <c r="AU741" s="155" t="str">
        <f t="shared" si="1721"/>
        <v xml:space="preserve"> </v>
      </c>
      <c r="AV741" s="287"/>
      <c r="AW741" s="155"/>
      <c r="AX741" s="286"/>
      <c r="AY741" s="156"/>
      <c r="AZ741" s="155" t="str">
        <f t="shared" si="1721"/>
        <v xml:space="preserve"> </v>
      </c>
      <c r="BA741" s="287"/>
      <c r="BB741" s="155"/>
      <c r="BC741" s="286"/>
      <c r="BD741" s="156"/>
      <c r="BE741" s="155" t="str">
        <f t="shared" si="1721"/>
        <v xml:space="preserve"> </v>
      </c>
      <c r="BF741" s="287"/>
      <c r="BG741" s="155"/>
      <c r="BH741" s="286"/>
      <c r="BI741" s="156"/>
      <c r="BJ741" s="155" t="str">
        <f t="shared" si="1721"/>
        <v xml:space="preserve"> </v>
      </c>
      <c r="BK741" s="287"/>
      <c r="BL741" s="155"/>
      <c r="BM741" s="286"/>
      <c r="BN741" s="156"/>
      <c r="BO741" s="155" t="str">
        <f t="shared" si="1721"/>
        <v xml:space="preserve"> </v>
      </c>
      <c r="BP741" s="287"/>
      <c r="BQ741" s="155"/>
      <c r="BR741" s="286"/>
      <c r="BS741" s="156"/>
      <c r="BT741" s="155" t="str">
        <f t="shared" si="1721"/>
        <v xml:space="preserve"> </v>
      </c>
      <c r="BU741" s="287"/>
      <c r="BV741" s="155"/>
      <c r="BW741" s="286"/>
      <c r="BX741" s="156"/>
      <c r="BY741" s="155" t="str">
        <f t="shared" si="1722"/>
        <v xml:space="preserve"> </v>
      </c>
      <c r="BZ741" s="287"/>
      <c r="CA741" s="155"/>
      <c r="CB741" s="286"/>
      <c r="CC741" s="156"/>
      <c r="CD741" s="155" t="str">
        <f t="shared" si="1722"/>
        <v xml:space="preserve"> </v>
      </c>
      <c r="CE741" s="287"/>
      <c r="CF741" s="155"/>
      <c r="CG741" s="286"/>
      <c r="CH741" s="156"/>
      <c r="CI741" s="155" t="str">
        <f t="shared" si="1722"/>
        <v xml:space="preserve"> </v>
      </c>
      <c r="CJ741" s="287"/>
      <c r="CK741" s="155"/>
      <c r="CL741" s="286"/>
      <c r="CM741" s="156"/>
      <c r="CN741" s="155" t="str">
        <f t="shared" si="1722"/>
        <v xml:space="preserve"> </v>
      </c>
      <c r="CO741" s="287"/>
      <c r="CP741" s="155"/>
      <c r="CQ741" s="286"/>
      <c r="CR741" s="156"/>
      <c r="CS741" s="155" t="str">
        <f t="shared" si="1722"/>
        <v xml:space="preserve"> </v>
      </c>
      <c r="CT741" s="287"/>
      <c r="CU741" s="155"/>
      <c r="CV741" s="286"/>
      <c r="CW741" s="156"/>
      <c r="CX741" s="155" t="str">
        <f t="shared" si="1722"/>
        <v xml:space="preserve"> </v>
      </c>
      <c r="CY741" s="287"/>
      <c r="CZ741" s="155"/>
      <c r="DA741" s="286"/>
      <c r="DB741" s="156"/>
      <c r="DC741" s="155" t="str">
        <f t="shared" si="1722"/>
        <v xml:space="preserve"> </v>
      </c>
      <c r="DD741" s="287"/>
      <c r="DE741" s="155"/>
      <c r="DF741" s="286"/>
      <c r="DG741" s="156"/>
      <c r="DH741" s="155" t="str">
        <f t="shared" si="1722"/>
        <v xml:space="preserve"> </v>
      </c>
      <c r="DI741" s="287"/>
      <c r="DJ741" s="155"/>
      <c r="DK741" s="286"/>
      <c r="DL741" s="156"/>
      <c r="DM741" s="155" t="str">
        <f t="shared" si="1722"/>
        <v xml:space="preserve"> </v>
      </c>
      <c r="DN741" s="287"/>
      <c r="DO741" s="155"/>
      <c r="DP741" s="286"/>
      <c r="DQ741" s="156"/>
      <c r="DR741" s="155" t="str">
        <f t="shared" si="1722"/>
        <v xml:space="preserve"> </v>
      </c>
      <c r="DS741" s="287"/>
      <c r="DT741" s="155"/>
      <c r="DU741" s="286"/>
      <c r="DV741" s="156"/>
      <c r="DW741" s="155" t="str">
        <f t="shared" si="1722"/>
        <v xml:space="preserve"> </v>
      </c>
      <c r="DX741" s="287"/>
      <c r="DY741" s="155"/>
      <c r="DZ741" s="286"/>
      <c r="EA741" s="156"/>
      <c r="EB741" s="155" t="str">
        <f t="shared" si="1722"/>
        <v xml:space="preserve"> </v>
      </c>
      <c r="EC741" s="287"/>
      <c r="ED741" s="155"/>
      <c r="EE741" s="286"/>
      <c r="EF741" s="156"/>
      <c r="EG741" s="155" t="str">
        <f t="shared" si="1722"/>
        <v xml:space="preserve"> </v>
      </c>
      <c r="EH741" s="287"/>
      <c r="EI741" s="155"/>
      <c r="EJ741" s="286"/>
      <c r="EK741" s="156"/>
      <c r="EL741" s="155" t="str">
        <f t="shared" si="1723"/>
        <v xml:space="preserve"> </v>
      </c>
      <c r="EM741" s="287"/>
      <c r="EN741" s="155"/>
      <c r="EO741" s="286"/>
      <c r="EP741" s="156"/>
      <c r="EQ741" s="155" t="str">
        <f t="shared" si="1723"/>
        <v xml:space="preserve"> </v>
      </c>
      <c r="ER741" s="287"/>
      <c r="ES741" s="155"/>
      <c r="ET741" s="286"/>
      <c r="EU741" s="156"/>
      <c r="EV741" s="155" t="str">
        <f t="shared" si="1723"/>
        <v xml:space="preserve"> </v>
      </c>
      <c r="EW741" s="287"/>
      <c r="EX741" s="155"/>
      <c r="EY741" s="286"/>
      <c r="EZ741" s="156"/>
      <c r="FA741" s="155" t="str">
        <f t="shared" si="1723"/>
        <v xml:space="preserve"> </v>
      </c>
      <c r="FB741" s="287"/>
      <c r="FC741" s="155"/>
      <c r="FD741" s="286"/>
    </row>
    <row r="742" spans="1:160" ht="15" customHeight="1">
      <c r="A742" s="360">
        <f>IF($A740+1=8,1, $A740+1)</f>
        <v>6</v>
      </c>
      <c r="B742" s="401"/>
      <c r="C742" s="386">
        <f>C740+1</f>
        <v>43456</v>
      </c>
      <c r="D742" s="278" t="s">
        <v>79</v>
      </c>
      <c r="E742" s="221" t="str">
        <f t="shared" si="1720"/>
        <v>AM</v>
      </c>
      <c r="F742" s="222"/>
      <c r="G742" s="217" t="str">
        <f t="shared" si="1713"/>
        <v xml:space="preserve"> </v>
      </c>
      <c r="H742" s="288"/>
      <c r="I742" s="217"/>
      <c r="J742" s="285"/>
      <c r="K742" s="222"/>
      <c r="L742" s="217" t="str">
        <f t="shared" si="1721"/>
        <v xml:space="preserve"> </v>
      </c>
      <c r="M742" s="288"/>
      <c r="N742" s="217"/>
      <c r="O742" s="285"/>
      <c r="P742" s="222"/>
      <c r="Q742" s="217" t="str">
        <f t="shared" si="1721"/>
        <v xml:space="preserve"> </v>
      </c>
      <c r="R742" s="288"/>
      <c r="S742" s="217"/>
      <c r="T742" s="285"/>
      <c r="U742" s="222"/>
      <c r="V742" s="217" t="str">
        <f t="shared" si="1721"/>
        <v xml:space="preserve"> </v>
      </c>
      <c r="W742" s="288"/>
      <c r="X742" s="217"/>
      <c r="Y742" s="285"/>
      <c r="Z742" s="222"/>
      <c r="AA742" s="217" t="str">
        <f t="shared" si="1721"/>
        <v xml:space="preserve"> </v>
      </c>
      <c r="AB742" s="288"/>
      <c r="AC742" s="217"/>
      <c r="AD742" s="285"/>
      <c r="AE742" s="222"/>
      <c r="AF742" s="217" t="str">
        <f t="shared" si="1721"/>
        <v xml:space="preserve"> </v>
      </c>
      <c r="AG742" s="288"/>
      <c r="AH742" s="217"/>
      <c r="AI742" s="285"/>
      <c r="AJ742" s="222"/>
      <c r="AK742" s="217" t="str">
        <f t="shared" si="1721"/>
        <v xml:space="preserve"> </v>
      </c>
      <c r="AL742" s="288"/>
      <c r="AM742" s="217"/>
      <c r="AN742" s="285"/>
      <c r="AO742" s="222"/>
      <c r="AP742" s="217" t="str">
        <f t="shared" si="1721"/>
        <v xml:space="preserve"> </v>
      </c>
      <c r="AQ742" s="288"/>
      <c r="AR742" s="217"/>
      <c r="AS742" s="285"/>
      <c r="AT742" s="222"/>
      <c r="AU742" s="217" t="str">
        <f t="shared" si="1721"/>
        <v xml:space="preserve"> </v>
      </c>
      <c r="AV742" s="288"/>
      <c r="AW742" s="217"/>
      <c r="AX742" s="285"/>
      <c r="AY742" s="222"/>
      <c r="AZ742" s="217" t="str">
        <f t="shared" si="1721"/>
        <v xml:space="preserve"> </v>
      </c>
      <c r="BA742" s="288"/>
      <c r="BB742" s="217"/>
      <c r="BC742" s="285"/>
      <c r="BD742" s="222"/>
      <c r="BE742" s="217" t="str">
        <f t="shared" si="1721"/>
        <v xml:space="preserve"> </v>
      </c>
      <c r="BF742" s="288"/>
      <c r="BG742" s="217"/>
      <c r="BH742" s="285"/>
      <c r="BI742" s="222"/>
      <c r="BJ742" s="217" t="str">
        <f t="shared" si="1721"/>
        <v xml:space="preserve"> </v>
      </c>
      <c r="BK742" s="288"/>
      <c r="BL742" s="217"/>
      <c r="BM742" s="285"/>
      <c r="BN742" s="222"/>
      <c r="BO742" s="217" t="str">
        <f t="shared" si="1721"/>
        <v xml:space="preserve"> </v>
      </c>
      <c r="BP742" s="288"/>
      <c r="BQ742" s="217"/>
      <c r="BR742" s="285"/>
      <c r="BS742" s="222"/>
      <c r="BT742" s="217" t="str">
        <f t="shared" si="1721"/>
        <v xml:space="preserve"> </v>
      </c>
      <c r="BU742" s="288"/>
      <c r="BV742" s="217"/>
      <c r="BW742" s="285"/>
      <c r="BX742" s="222"/>
      <c r="BY742" s="217" t="str">
        <f t="shared" si="1722"/>
        <v xml:space="preserve"> </v>
      </c>
      <c r="BZ742" s="288"/>
      <c r="CA742" s="217"/>
      <c r="CB742" s="285"/>
      <c r="CC742" s="222"/>
      <c r="CD742" s="217" t="str">
        <f t="shared" si="1722"/>
        <v xml:space="preserve"> </v>
      </c>
      <c r="CE742" s="288"/>
      <c r="CF742" s="217"/>
      <c r="CG742" s="285"/>
      <c r="CH742" s="222"/>
      <c r="CI742" s="217" t="str">
        <f t="shared" si="1722"/>
        <v xml:space="preserve"> </v>
      </c>
      <c r="CJ742" s="288"/>
      <c r="CK742" s="217"/>
      <c r="CL742" s="285"/>
      <c r="CM742" s="222"/>
      <c r="CN742" s="217" t="str">
        <f t="shared" si="1722"/>
        <v xml:space="preserve"> </v>
      </c>
      <c r="CO742" s="288"/>
      <c r="CP742" s="217"/>
      <c r="CQ742" s="285"/>
      <c r="CR742" s="222"/>
      <c r="CS742" s="217" t="str">
        <f t="shared" si="1722"/>
        <v xml:space="preserve"> </v>
      </c>
      <c r="CT742" s="288"/>
      <c r="CU742" s="217"/>
      <c r="CV742" s="285"/>
      <c r="CW742" s="222"/>
      <c r="CX742" s="217" t="str">
        <f t="shared" si="1722"/>
        <v xml:space="preserve"> </v>
      </c>
      <c r="CY742" s="288"/>
      <c r="CZ742" s="217"/>
      <c r="DA742" s="285"/>
      <c r="DB742" s="222"/>
      <c r="DC742" s="217" t="str">
        <f t="shared" si="1722"/>
        <v xml:space="preserve"> </v>
      </c>
      <c r="DD742" s="288"/>
      <c r="DE742" s="217"/>
      <c r="DF742" s="285"/>
      <c r="DG742" s="222"/>
      <c r="DH742" s="217" t="str">
        <f t="shared" si="1722"/>
        <v xml:space="preserve"> </v>
      </c>
      <c r="DI742" s="288"/>
      <c r="DJ742" s="217"/>
      <c r="DK742" s="285"/>
      <c r="DL742" s="222"/>
      <c r="DM742" s="217" t="str">
        <f t="shared" si="1722"/>
        <v xml:space="preserve"> </v>
      </c>
      <c r="DN742" s="288"/>
      <c r="DO742" s="217"/>
      <c r="DP742" s="285"/>
      <c r="DQ742" s="222"/>
      <c r="DR742" s="217" t="str">
        <f t="shared" si="1722"/>
        <v xml:space="preserve"> </v>
      </c>
      <c r="DS742" s="288"/>
      <c r="DT742" s="217"/>
      <c r="DU742" s="285"/>
      <c r="DV742" s="222"/>
      <c r="DW742" s="217" t="str">
        <f t="shared" si="1722"/>
        <v xml:space="preserve"> </v>
      </c>
      <c r="DX742" s="288"/>
      <c r="DY742" s="217"/>
      <c r="DZ742" s="285"/>
      <c r="EA742" s="222"/>
      <c r="EB742" s="217" t="str">
        <f t="shared" si="1722"/>
        <v xml:space="preserve"> </v>
      </c>
      <c r="EC742" s="288"/>
      <c r="ED742" s="217"/>
      <c r="EE742" s="285"/>
      <c r="EF742" s="222"/>
      <c r="EG742" s="217" t="str">
        <f t="shared" si="1722"/>
        <v xml:space="preserve"> </v>
      </c>
      <c r="EH742" s="288"/>
      <c r="EI742" s="217"/>
      <c r="EJ742" s="285"/>
      <c r="EK742" s="222"/>
      <c r="EL742" s="217" t="str">
        <f t="shared" si="1723"/>
        <v xml:space="preserve"> </v>
      </c>
      <c r="EM742" s="288"/>
      <c r="EN742" s="217"/>
      <c r="EO742" s="285"/>
      <c r="EP742" s="222"/>
      <c r="EQ742" s="217" t="str">
        <f t="shared" si="1723"/>
        <v xml:space="preserve"> </v>
      </c>
      <c r="ER742" s="288"/>
      <c r="ES742" s="217"/>
      <c r="ET742" s="285"/>
      <c r="EU742" s="222"/>
      <c r="EV742" s="217" t="str">
        <f t="shared" si="1723"/>
        <v xml:space="preserve"> </v>
      </c>
      <c r="EW742" s="288"/>
      <c r="EX742" s="217"/>
      <c r="EY742" s="285"/>
      <c r="EZ742" s="222"/>
      <c r="FA742" s="217" t="str">
        <f t="shared" si="1723"/>
        <v xml:space="preserve"> </v>
      </c>
      <c r="FB742" s="288"/>
      <c r="FC742" s="217"/>
      <c r="FD742" s="285"/>
    </row>
    <row r="743" spans="1:160" ht="15" customHeight="1">
      <c r="A743" s="360"/>
      <c r="B743" s="401"/>
      <c r="C743" s="386"/>
      <c r="D743" s="279"/>
      <c r="E743" s="221" t="str">
        <f t="shared" si="1720"/>
        <v>PM</v>
      </c>
      <c r="F743" s="222"/>
      <c r="G743" s="217" t="str">
        <f t="shared" si="1713"/>
        <v xml:space="preserve"> </v>
      </c>
      <c r="H743" s="288"/>
      <c r="I743" s="217"/>
      <c r="J743" s="285"/>
      <c r="K743" s="222"/>
      <c r="L743" s="217" t="str">
        <f t="shared" si="1721"/>
        <v xml:space="preserve"> </v>
      </c>
      <c r="M743" s="288"/>
      <c r="N743" s="217"/>
      <c r="O743" s="285"/>
      <c r="P743" s="222"/>
      <c r="Q743" s="217" t="str">
        <f t="shared" si="1721"/>
        <v xml:space="preserve"> </v>
      </c>
      <c r="R743" s="288"/>
      <c r="S743" s="217"/>
      <c r="T743" s="285"/>
      <c r="U743" s="222"/>
      <c r="V743" s="217" t="str">
        <f t="shared" si="1721"/>
        <v xml:space="preserve"> </v>
      </c>
      <c r="W743" s="288"/>
      <c r="X743" s="217"/>
      <c r="Y743" s="285"/>
      <c r="Z743" s="222"/>
      <c r="AA743" s="217" t="str">
        <f t="shared" si="1721"/>
        <v xml:space="preserve"> </v>
      </c>
      <c r="AB743" s="288"/>
      <c r="AC743" s="217"/>
      <c r="AD743" s="285"/>
      <c r="AE743" s="222"/>
      <c r="AF743" s="217" t="str">
        <f t="shared" si="1721"/>
        <v xml:space="preserve"> </v>
      </c>
      <c r="AG743" s="288"/>
      <c r="AH743" s="217"/>
      <c r="AI743" s="285"/>
      <c r="AJ743" s="222"/>
      <c r="AK743" s="217" t="str">
        <f t="shared" si="1721"/>
        <v xml:space="preserve"> </v>
      </c>
      <c r="AL743" s="288"/>
      <c r="AM743" s="217"/>
      <c r="AN743" s="285"/>
      <c r="AO743" s="222"/>
      <c r="AP743" s="217" t="str">
        <f t="shared" si="1721"/>
        <v xml:space="preserve"> </v>
      </c>
      <c r="AQ743" s="288"/>
      <c r="AR743" s="217"/>
      <c r="AS743" s="285"/>
      <c r="AT743" s="222"/>
      <c r="AU743" s="217" t="str">
        <f t="shared" si="1721"/>
        <v xml:space="preserve"> </v>
      </c>
      <c r="AV743" s="288"/>
      <c r="AW743" s="217"/>
      <c r="AX743" s="285"/>
      <c r="AY743" s="222"/>
      <c r="AZ743" s="217" t="str">
        <f t="shared" si="1721"/>
        <v xml:space="preserve"> </v>
      </c>
      <c r="BA743" s="288"/>
      <c r="BB743" s="217"/>
      <c r="BC743" s="285"/>
      <c r="BD743" s="222"/>
      <c r="BE743" s="217" t="str">
        <f t="shared" si="1721"/>
        <v xml:space="preserve"> </v>
      </c>
      <c r="BF743" s="288"/>
      <c r="BG743" s="217"/>
      <c r="BH743" s="285"/>
      <c r="BI743" s="222"/>
      <c r="BJ743" s="217" t="str">
        <f t="shared" si="1721"/>
        <v xml:space="preserve"> </v>
      </c>
      <c r="BK743" s="288"/>
      <c r="BL743" s="217"/>
      <c r="BM743" s="285"/>
      <c r="BN743" s="222"/>
      <c r="BO743" s="217" t="str">
        <f t="shared" si="1721"/>
        <v xml:space="preserve"> </v>
      </c>
      <c r="BP743" s="288"/>
      <c r="BQ743" s="217"/>
      <c r="BR743" s="285"/>
      <c r="BS743" s="222"/>
      <c r="BT743" s="217" t="str">
        <f t="shared" si="1721"/>
        <v xml:space="preserve"> </v>
      </c>
      <c r="BU743" s="288"/>
      <c r="BV743" s="217"/>
      <c r="BW743" s="285"/>
      <c r="BX743" s="222"/>
      <c r="BY743" s="217" t="str">
        <f t="shared" si="1722"/>
        <v xml:space="preserve"> </v>
      </c>
      <c r="BZ743" s="288"/>
      <c r="CA743" s="217"/>
      <c r="CB743" s="285"/>
      <c r="CC743" s="222"/>
      <c r="CD743" s="217" t="str">
        <f t="shared" si="1722"/>
        <v xml:space="preserve"> </v>
      </c>
      <c r="CE743" s="288"/>
      <c r="CF743" s="217"/>
      <c r="CG743" s="285"/>
      <c r="CH743" s="222"/>
      <c r="CI743" s="217" t="str">
        <f t="shared" si="1722"/>
        <v xml:space="preserve"> </v>
      </c>
      <c r="CJ743" s="288"/>
      <c r="CK743" s="217"/>
      <c r="CL743" s="285"/>
      <c r="CM743" s="222"/>
      <c r="CN743" s="217" t="str">
        <f t="shared" si="1722"/>
        <v xml:space="preserve"> </v>
      </c>
      <c r="CO743" s="288"/>
      <c r="CP743" s="217"/>
      <c r="CQ743" s="285"/>
      <c r="CR743" s="222"/>
      <c r="CS743" s="217" t="str">
        <f t="shared" si="1722"/>
        <v xml:space="preserve"> </v>
      </c>
      <c r="CT743" s="288"/>
      <c r="CU743" s="217"/>
      <c r="CV743" s="285"/>
      <c r="CW743" s="222"/>
      <c r="CX743" s="217" t="str">
        <f t="shared" si="1722"/>
        <v xml:space="preserve"> </v>
      </c>
      <c r="CY743" s="288"/>
      <c r="CZ743" s="217"/>
      <c r="DA743" s="285"/>
      <c r="DB743" s="222"/>
      <c r="DC743" s="217" t="str">
        <f t="shared" si="1722"/>
        <v xml:space="preserve"> </v>
      </c>
      <c r="DD743" s="288"/>
      <c r="DE743" s="217"/>
      <c r="DF743" s="285"/>
      <c r="DG743" s="222"/>
      <c r="DH743" s="217" t="str">
        <f t="shared" si="1722"/>
        <v xml:space="preserve"> </v>
      </c>
      <c r="DI743" s="288"/>
      <c r="DJ743" s="217"/>
      <c r="DK743" s="285"/>
      <c r="DL743" s="222"/>
      <c r="DM743" s="217" t="str">
        <f t="shared" si="1722"/>
        <v xml:space="preserve"> </v>
      </c>
      <c r="DN743" s="288"/>
      <c r="DO743" s="217"/>
      <c r="DP743" s="285"/>
      <c r="DQ743" s="222"/>
      <c r="DR743" s="217" t="str">
        <f t="shared" si="1722"/>
        <v xml:space="preserve"> </v>
      </c>
      <c r="DS743" s="288"/>
      <c r="DT743" s="217"/>
      <c r="DU743" s="285"/>
      <c r="DV743" s="222"/>
      <c r="DW743" s="217" t="str">
        <f t="shared" si="1722"/>
        <v xml:space="preserve"> </v>
      </c>
      <c r="DX743" s="288"/>
      <c r="DY743" s="217"/>
      <c r="DZ743" s="285"/>
      <c r="EA743" s="222"/>
      <c r="EB743" s="217" t="str">
        <f t="shared" si="1722"/>
        <v xml:space="preserve"> </v>
      </c>
      <c r="EC743" s="288"/>
      <c r="ED743" s="217"/>
      <c r="EE743" s="285"/>
      <c r="EF743" s="222"/>
      <c r="EG743" s="217" t="str">
        <f t="shared" si="1722"/>
        <v xml:space="preserve"> </v>
      </c>
      <c r="EH743" s="288"/>
      <c r="EI743" s="217"/>
      <c r="EJ743" s="285"/>
      <c r="EK743" s="222"/>
      <c r="EL743" s="217" t="str">
        <f t="shared" si="1723"/>
        <v xml:space="preserve"> </v>
      </c>
      <c r="EM743" s="288"/>
      <c r="EN743" s="217"/>
      <c r="EO743" s="285"/>
      <c r="EP743" s="222"/>
      <c r="EQ743" s="217" t="str">
        <f t="shared" si="1723"/>
        <v xml:space="preserve"> </v>
      </c>
      <c r="ER743" s="288"/>
      <c r="ES743" s="217"/>
      <c r="ET743" s="285"/>
      <c r="EU743" s="222"/>
      <c r="EV743" s="217" t="str">
        <f t="shared" si="1723"/>
        <v xml:space="preserve"> </v>
      </c>
      <c r="EW743" s="288"/>
      <c r="EX743" s="217"/>
      <c r="EY743" s="285"/>
      <c r="EZ743" s="222"/>
      <c r="FA743" s="217" t="str">
        <f t="shared" si="1723"/>
        <v xml:space="preserve"> </v>
      </c>
      <c r="FB743" s="288"/>
      <c r="FC743" s="217"/>
      <c r="FD743" s="285"/>
    </row>
    <row r="744" spans="1:160" ht="15" customHeight="1">
      <c r="A744" s="360">
        <f>IF($A742+1=8,1, $A742+1)</f>
        <v>7</v>
      </c>
      <c r="B744" s="401"/>
      <c r="C744" s="386">
        <f>C742+1</f>
        <v>43457</v>
      </c>
      <c r="D744" s="278" t="s">
        <v>80</v>
      </c>
      <c r="E744" s="221" t="str">
        <f t="shared" si="1720"/>
        <v>AM</v>
      </c>
      <c r="F744" s="222"/>
      <c r="G744" s="217" t="str">
        <f t="shared" si="1713"/>
        <v xml:space="preserve"> </v>
      </c>
      <c r="H744" s="288"/>
      <c r="I744" s="217"/>
      <c r="J744" s="285"/>
      <c r="K744" s="222"/>
      <c r="L744" s="217" t="str">
        <f t="shared" si="1721"/>
        <v xml:space="preserve"> </v>
      </c>
      <c r="M744" s="288"/>
      <c r="N744" s="217"/>
      <c r="O744" s="285"/>
      <c r="P744" s="222"/>
      <c r="Q744" s="217" t="str">
        <f t="shared" si="1721"/>
        <v xml:space="preserve"> </v>
      </c>
      <c r="R744" s="288"/>
      <c r="S744" s="217"/>
      <c r="T744" s="285"/>
      <c r="U744" s="222"/>
      <c r="V744" s="217" t="str">
        <f t="shared" si="1721"/>
        <v xml:space="preserve"> </v>
      </c>
      <c r="W744" s="288"/>
      <c r="X744" s="217"/>
      <c r="Y744" s="285"/>
      <c r="Z744" s="222"/>
      <c r="AA744" s="217" t="str">
        <f t="shared" si="1721"/>
        <v xml:space="preserve"> </v>
      </c>
      <c r="AB744" s="288"/>
      <c r="AC744" s="217"/>
      <c r="AD744" s="285"/>
      <c r="AE744" s="222"/>
      <c r="AF744" s="217" t="str">
        <f t="shared" si="1721"/>
        <v xml:space="preserve"> </v>
      </c>
      <c r="AG744" s="288"/>
      <c r="AH744" s="217"/>
      <c r="AI744" s="285"/>
      <c r="AJ744" s="222"/>
      <c r="AK744" s="217" t="str">
        <f t="shared" si="1721"/>
        <v xml:space="preserve"> </v>
      </c>
      <c r="AL744" s="288"/>
      <c r="AM744" s="217"/>
      <c r="AN744" s="285"/>
      <c r="AO744" s="222"/>
      <c r="AP744" s="217" t="str">
        <f t="shared" si="1721"/>
        <v xml:space="preserve"> </v>
      </c>
      <c r="AQ744" s="288"/>
      <c r="AR744" s="217"/>
      <c r="AS744" s="285"/>
      <c r="AT744" s="222"/>
      <c r="AU744" s="217" t="str">
        <f t="shared" si="1721"/>
        <v xml:space="preserve"> </v>
      </c>
      <c r="AV744" s="288"/>
      <c r="AW744" s="217"/>
      <c r="AX744" s="285"/>
      <c r="AY744" s="222"/>
      <c r="AZ744" s="217" t="str">
        <f t="shared" si="1721"/>
        <v xml:space="preserve"> </v>
      </c>
      <c r="BA744" s="288"/>
      <c r="BB744" s="217"/>
      <c r="BC744" s="285"/>
      <c r="BD744" s="222"/>
      <c r="BE744" s="217" t="str">
        <f t="shared" si="1721"/>
        <v xml:space="preserve"> </v>
      </c>
      <c r="BF744" s="288"/>
      <c r="BG744" s="217"/>
      <c r="BH744" s="285"/>
      <c r="BI744" s="222"/>
      <c r="BJ744" s="217" t="str">
        <f t="shared" si="1721"/>
        <v xml:space="preserve"> </v>
      </c>
      <c r="BK744" s="288"/>
      <c r="BL744" s="217"/>
      <c r="BM744" s="285"/>
      <c r="BN744" s="222"/>
      <c r="BO744" s="217" t="str">
        <f t="shared" si="1721"/>
        <v xml:space="preserve"> </v>
      </c>
      <c r="BP744" s="288"/>
      <c r="BQ744" s="217"/>
      <c r="BR744" s="285"/>
      <c r="BS744" s="222"/>
      <c r="BT744" s="217" t="str">
        <f t="shared" si="1721"/>
        <v xml:space="preserve"> </v>
      </c>
      <c r="BU744" s="288"/>
      <c r="BV744" s="217"/>
      <c r="BW744" s="285"/>
      <c r="BX744" s="222"/>
      <c r="BY744" s="217" t="str">
        <f t="shared" si="1722"/>
        <v xml:space="preserve"> </v>
      </c>
      <c r="BZ744" s="288"/>
      <c r="CA744" s="217"/>
      <c r="CB744" s="285"/>
      <c r="CC744" s="222"/>
      <c r="CD744" s="217" t="str">
        <f t="shared" si="1722"/>
        <v xml:space="preserve"> </v>
      </c>
      <c r="CE744" s="288"/>
      <c r="CF744" s="217"/>
      <c r="CG744" s="285"/>
      <c r="CH744" s="222"/>
      <c r="CI744" s="217" t="str">
        <f t="shared" si="1722"/>
        <v xml:space="preserve"> </v>
      </c>
      <c r="CJ744" s="288"/>
      <c r="CK744" s="217"/>
      <c r="CL744" s="285"/>
      <c r="CM744" s="222"/>
      <c r="CN744" s="217" t="str">
        <f t="shared" si="1722"/>
        <v xml:space="preserve"> </v>
      </c>
      <c r="CO744" s="288"/>
      <c r="CP744" s="217"/>
      <c r="CQ744" s="285"/>
      <c r="CR744" s="222"/>
      <c r="CS744" s="217" t="str">
        <f t="shared" si="1722"/>
        <v xml:space="preserve"> </v>
      </c>
      <c r="CT744" s="288"/>
      <c r="CU744" s="217"/>
      <c r="CV744" s="285"/>
      <c r="CW744" s="222"/>
      <c r="CX744" s="217" t="str">
        <f t="shared" si="1722"/>
        <v xml:space="preserve"> </v>
      </c>
      <c r="CY744" s="288"/>
      <c r="CZ744" s="217"/>
      <c r="DA744" s="285"/>
      <c r="DB744" s="222"/>
      <c r="DC744" s="217" t="str">
        <f t="shared" si="1722"/>
        <v xml:space="preserve"> </v>
      </c>
      <c r="DD744" s="288"/>
      <c r="DE744" s="217"/>
      <c r="DF744" s="285"/>
      <c r="DG744" s="222"/>
      <c r="DH744" s="217" t="str">
        <f t="shared" si="1722"/>
        <v xml:space="preserve"> </v>
      </c>
      <c r="DI744" s="288"/>
      <c r="DJ744" s="217"/>
      <c r="DK744" s="285"/>
      <c r="DL744" s="222"/>
      <c r="DM744" s="217" t="str">
        <f t="shared" si="1722"/>
        <v xml:space="preserve"> </v>
      </c>
      <c r="DN744" s="288"/>
      <c r="DO744" s="217"/>
      <c r="DP744" s="285"/>
      <c r="DQ744" s="222"/>
      <c r="DR744" s="217" t="str">
        <f t="shared" si="1722"/>
        <v xml:space="preserve"> </v>
      </c>
      <c r="DS744" s="288"/>
      <c r="DT744" s="217"/>
      <c r="DU744" s="285"/>
      <c r="DV744" s="222"/>
      <c r="DW744" s="217" t="str">
        <f t="shared" si="1722"/>
        <v xml:space="preserve"> </v>
      </c>
      <c r="DX744" s="288"/>
      <c r="DY744" s="217"/>
      <c r="DZ744" s="285"/>
      <c r="EA744" s="222"/>
      <c r="EB744" s="217" t="str">
        <f t="shared" si="1722"/>
        <v xml:space="preserve"> </v>
      </c>
      <c r="EC744" s="288"/>
      <c r="ED744" s="217"/>
      <c r="EE744" s="285"/>
      <c r="EF744" s="222"/>
      <c r="EG744" s="217" t="str">
        <f t="shared" si="1722"/>
        <v xml:space="preserve"> </v>
      </c>
      <c r="EH744" s="288"/>
      <c r="EI744" s="217"/>
      <c r="EJ744" s="285"/>
      <c r="EK744" s="222"/>
      <c r="EL744" s="217" t="str">
        <f t="shared" si="1723"/>
        <v xml:space="preserve"> </v>
      </c>
      <c r="EM744" s="288"/>
      <c r="EN744" s="217"/>
      <c r="EO744" s="285"/>
      <c r="EP744" s="222"/>
      <c r="EQ744" s="217" t="str">
        <f t="shared" si="1723"/>
        <v xml:space="preserve"> </v>
      </c>
      <c r="ER744" s="288"/>
      <c r="ES744" s="217"/>
      <c r="ET744" s="285"/>
      <c r="EU744" s="222"/>
      <c r="EV744" s="217" t="str">
        <f t="shared" si="1723"/>
        <v xml:space="preserve"> </v>
      </c>
      <c r="EW744" s="288"/>
      <c r="EX744" s="217"/>
      <c r="EY744" s="285"/>
      <c r="EZ744" s="222"/>
      <c r="FA744" s="217" t="str">
        <f t="shared" si="1723"/>
        <v xml:space="preserve"> </v>
      </c>
      <c r="FB744" s="288"/>
      <c r="FC744" s="217"/>
      <c r="FD744" s="285"/>
    </row>
    <row r="745" spans="1:160" ht="15" customHeight="1">
      <c r="A745" s="360"/>
      <c r="B745" s="401"/>
      <c r="C745" s="386"/>
      <c r="D745" s="279"/>
      <c r="E745" s="221" t="str">
        <f t="shared" si="1720"/>
        <v>PM</v>
      </c>
      <c r="F745" s="222"/>
      <c r="G745" s="217" t="str">
        <f t="shared" si="1713"/>
        <v xml:space="preserve"> </v>
      </c>
      <c r="H745" s="288"/>
      <c r="I745" s="217"/>
      <c r="J745" s="285"/>
      <c r="K745" s="222"/>
      <c r="L745" s="217" t="str">
        <f t="shared" si="1721"/>
        <v xml:space="preserve"> </v>
      </c>
      <c r="M745" s="288"/>
      <c r="N745" s="217"/>
      <c r="O745" s="285"/>
      <c r="P745" s="222"/>
      <c r="Q745" s="217" t="str">
        <f t="shared" si="1721"/>
        <v xml:space="preserve"> </v>
      </c>
      <c r="R745" s="288"/>
      <c r="S745" s="217"/>
      <c r="T745" s="285"/>
      <c r="U745" s="222"/>
      <c r="V745" s="217" t="str">
        <f t="shared" si="1721"/>
        <v xml:space="preserve"> </v>
      </c>
      <c r="W745" s="288"/>
      <c r="X745" s="217"/>
      <c r="Y745" s="285"/>
      <c r="Z745" s="222"/>
      <c r="AA745" s="217" t="str">
        <f t="shared" si="1721"/>
        <v xml:space="preserve"> </v>
      </c>
      <c r="AB745" s="288"/>
      <c r="AC745" s="217"/>
      <c r="AD745" s="285"/>
      <c r="AE745" s="222"/>
      <c r="AF745" s="217" t="str">
        <f t="shared" si="1721"/>
        <v xml:space="preserve"> </v>
      </c>
      <c r="AG745" s="288"/>
      <c r="AH745" s="217"/>
      <c r="AI745" s="285"/>
      <c r="AJ745" s="222"/>
      <c r="AK745" s="217" t="str">
        <f t="shared" si="1721"/>
        <v xml:space="preserve"> </v>
      </c>
      <c r="AL745" s="288"/>
      <c r="AM745" s="217"/>
      <c r="AN745" s="285"/>
      <c r="AO745" s="222"/>
      <c r="AP745" s="217" t="str">
        <f t="shared" si="1721"/>
        <v xml:space="preserve"> </v>
      </c>
      <c r="AQ745" s="288"/>
      <c r="AR745" s="217"/>
      <c r="AS745" s="285"/>
      <c r="AT745" s="222"/>
      <c r="AU745" s="217" t="str">
        <f t="shared" si="1721"/>
        <v xml:space="preserve"> </v>
      </c>
      <c r="AV745" s="288"/>
      <c r="AW745" s="217"/>
      <c r="AX745" s="285"/>
      <c r="AY745" s="222"/>
      <c r="AZ745" s="217" t="str">
        <f t="shared" si="1721"/>
        <v xml:space="preserve"> </v>
      </c>
      <c r="BA745" s="288"/>
      <c r="BB745" s="217"/>
      <c r="BC745" s="285"/>
      <c r="BD745" s="222"/>
      <c r="BE745" s="217" t="str">
        <f t="shared" si="1721"/>
        <v xml:space="preserve"> </v>
      </c>
      <c r="BF745" s="288"/>
      <c r="BG745" s="217"/>
      <c r="BH745" s="285"/>
      <c r="BI745" s="222"/>
      <c r="BJ745" s="217" t="str">
        <f t="shared" si="1721"/>
        <v xml:space="preserve"> </v>
      </c>
      <c r="BK745" s="288"/>
      <c r="BL745" s="217"/>
      <c r="BM745" s="285"/>
      <c r="BN745" s="222"/>
      <c r="BO745" s="217" t="str">
        <f t="shared" si="1721"/>
        <v xml:space="preserve"> </v>
      </c>
      <c r="BP745" s="288"/>
      <c r="BQ745" s="217"/>
      <c r="BR745" s="285"/>
      <c r="BS745" s="222"/>
      <c r="BT745" s="217" t="str">
        <f t="shared" si="1721"/>
        <v xml:space="preserve"> </v>
      </c>
      <c r="BU745" s="288"/>
      <c r="BV745" s="217"/>
      <c r="BW745" s="285"/>
      <c r="BX745" s="222"/>
      <c r="BY745" s="217" t="str">
        <f t="shared" si="1722"/>
        <v xml:space="preserve"> </v>
      </c>
      <c r="BZ745" s="288"/>
      <c r="CA745" s="217"/>
      <c r="CB745" s="285"/>
      <c r="CC745" s="222"/>
      <c r="CD745" s="217" t="str">
        <f t="shared" si="1722"/>
        <v xml:space="preserve"> </v>
      </c>
      <c r="CE745" s="288"/>
      <c r="CF745" s="217"/>
      <c r="CG745" s="285"/>
      <c r="CH745" s="222"/>
      <c r="CI745" s="217" t="str">
        <f t="shared" si="1722"/>
        <v xml:space="preserve"> </v>
      </c>
      <c r="CJ745" s="288"/>
      <c r="CK745" s="217"/>
      <c r="CL745" s="285"/>
      <c r="CM745" s="222"/>
      <c r="CN745" s="217" t="str">
        <f t="shared" si="1722"/>
        <v xml:space="preserve"> </v>
      </c>
      <c r="CO745" s="288"/>
      <c r="CP745" s="217"/>
      <c r="CQ745" s="285"/>
      <c r="CR745" s="222"/>
      <c r="CS745" s="217" t="str">
        <f t="shared" si="1722"/>
        <v xml:space="preserve"> </v>
      </c>
      <c r="CT745" s="288"/>
      <c r="CU745" s="217"/>
      <c r="CV745" s="285"/>
      <c r="CW745" s="222"/>
      <c r="CX745" s="217" t="str">
        <f t="shared" si="1722"/>
        <v xml:space="preserve"> </v>
      </c>
      <c r="CY745" s="288"/>
      <c r="CZ745" s="217"/>
      <c r="DA745" s="285"/>
      <c r="DB745" s="222"/>
      <c r="DC745" s="217" t="str">
        <f t="shared" si="1722"/>
        <v xml:space="preserve"> </v>
      </c>
      <c r="DD745" s="288"/>
      <c r="DE745" s="217"/>
      <c r="DF745" s="285"/>
      <c r="DG745" s="222"/>
      <c r="DH745" s="217" t="str">
        <f t="shared" si="1722"/>
        <v xml:space="preserve"> </v>
      </c>
      <c r="DI745" s="288"/>
      <c r="DJ745" s="217"/>
      <c r="DK745" s="285"/>
      <c r="DL745" s="222"/>
      <c r="DM745" s="217" t="str">
        <f t="shared" si="1722"/>
        <v xml:space="preserve"> </v>
      </c>
      <c r="DN745" s="288"/>
      <c r="DO745" s="217"/>
      <c r="DP745" s="285"/>
      <c r="DQ745" s="222"/>
      <c r="DR745" s="217" t="str">
        <f t="shared" si="1722"/>
        <v xml:space="preserve"> </v>
      </c>
      <c r="DS745" s="288"/>
      <c r="DT745" s="217"/>
      <c r="DU745" s="285"/>
      <c r="DV745" s="222"/>
      <c r="DW745" s="217" t="str">
        <f t="shared" si="1722"/>
        <v xml:space="preserve"> </v>
      </c>
      <c r="DX745" s="288"/>
      <c r="DY745" s="217"/>
      <c r="DZ745" s="285"/>
      <c r="EA745" s="222"/>
      <c r="EB745" s="217" t="str">
        <f t="shared" si="1722"/>
        <v xml:space="preserve"> </v>
      </c>
      <c r="EC745" s="288"/>
      <c r="ED745" s="217"/>
      <c r="EE745" s="285"/>
      <c r="EF745" s="222"/>
      <c r="EG745" s="217" t="str">
        <f t="shared" si="1722"/>
        <v xml:space="preserve"> </v>
      </c>
      <c r="EH745" s="288"/>
      <c r="EI745" s="217"/>
      <c r="EJ745" s="285"/>
      <c r="EK745" s="222"/>
      <c r="EL745" s="217" t="str">
        <f t="shared" si="1723"/>
        <v xml:space="preserve"> </v>
      </c>
      <c r="EM745" s="288"/>
      <c r="EN745" s="217"/>
      <c r="EO745" s="285"/>
      <c r="EP745" s="222"/>
      <c r="EQ745" s="217" t="str">
        <f t="shared" si="1723"/>
        <v xml:space="preserve"> </v>
      </c>
      <c r="ER745" s="288"/>
      <c r="ES745" s="217"/>
      <c r="ET745" s="285"/>
      <c r="EU745" s="222"/>
      <c r="EV745" s="217" t="str">
        <f t="shared" si="1723"/>
        <v xml:space="preserve"> </v>
      </c>
      <c r="EW745" s="288"/>
      <c r="EX745" s="217"/>
      <c r="EY745" s="285"/>
      <c r="EZ745" s="222"/>
      <c r="FA745" s="217" t="str">
        <f t="shared" si="1723"/>
        <v xml:space="preserve"> </v>
      </c>
      <c r="FB745" s="288"/>
      <c r="FC745" s="217"/>
      <c r="FD745" s="285"/>
    </row>
    <row r="746" spans="1:160" ht="15" customHeight="1">
      <c r="A746" s="361">
        <f>IF($A744+1=8,1, $A744+1)</f>
        <v>1</v>
      </c>
      <c r="B746" s="401"/>
      <c r="C746" s="385">
        <f>C744+1</f>
        <v>43458</v>
      </c>
      <c r="D746" s="275" t="s">
        <v>74</v>
      </c>
      <c r="E746" s="11" t="str">
        <f t="shared" si="1720"/>
        <v>AM</v>
      </c>
      <c r="F746" s="156"/>
      <c r="G746" s="155" t="str">
        <f t="shared" si="1713"/>
        <v xml:space="preserve"> </v>
      </c>
      <c r="H746" s="287"/>
      <c r="I746" s="155"/>
      <c r="J746" s="286"/>
      <c r="K746" s="156"/>
      <c r="L746" s="155" t="str">
        <f t="shared" si="1721"/>
        <v xml:space="preserve"> </v>
      </c>
      <c r="M746" s="287"/>
      <c r="N746" s="155"/>
      <c r="O746" s="286"/>
      <c r="P746" s="156"/>
      <c r="Q746" s="155" t="str">
        <f t="shared" si="1721"/>
        <v xml:space="preserve"> </v>
      </c>
      <c r="R746" s="287"/>
      <c r="S746" s="155"/>
      <c r="T746" s="286"/>
      <c r="U746" s="156"/>
      <c r="V746" s="155" t="str">
        <f t="shared" si="1721"/>
        <v xml:space="preserve"> </v>
      </c>
      <c r="W746" s="287"/>
      <c r="X746" s="155"/>
      <c r="Y746" s="286"/>
      <c r="Z746" s="156"/>
      <c r="AA746" s="155" t="str">
        <f t="shared" si="1721"/>
        <v xml:space="preserve"> </v>
      </c>
      <c r="AB746" s="287"/>
      <c r="AC746" s="155"/>
      <c r="AD746" s="286"/>
      <c r="AE746" s="156"/>
      <c r="AF746" s="155" t="str">
        <f t="shared" si="1721"/>
        <v xml:space="preserve"> </v>
      </c>
      <c r="AG746" s="287"/>
      <c r="AH746" s="155"/>
      <c r="AI746" s="286"/>
      <c r="AJ746" s="156"/>
      <c r="AK746" s="155" t="str">
        <f t="shared" si="1721"/>
        <v xml:space="preserve"> </v>
      </c>
      <c r="AL746" s="287"/>
      <c r="AM746" s="155"/>
      <c r="AN746" s="286"/>
      <c r="AO746" s="156"/>
      <c r="AP746" s="155" t="str">
        <f t="shared" si="1721"/>
        <v xml:space="preserve"> </v>
      </c>
      <c r="AQ746" s="287"/>
      <c r="AR746" s="155"/>
      <c r="AS746" s="286"/>
      <c r="AT746" s="156"/>
      <c r="AU746" s="155" t="str">
        <f t="shared" si="1721"/>
        <v xml:space="preserve"> </v>
      </c>
      <c r="AV746" s="287"/>
      <c r="AW746" s="155"/>
      <c r="AX746" s="286"/>
      <c r="AY746" s="156"/>
      <c r="AZ746" s="155" t="str">
        <f t="shared" si="1721"/>
        <v xml:space="preserve"> </v>
      </c>
      <c r="BA746" s="287"/>
      <c r="BB746" s="155"/>
      <c r="BC746" s="286"/>
      <c r="BD746" s="156"/>
      <c r="BE746" s="155" t="str">
        <f t="shared" si="1721"/>
        <v xml:space="preserve"> </v>
      </c>
      <c r="BF746" s="287"/>
      <c r="BG746" s="155"/>
      <c r="BH746" s="286"/>
      <c r="BI746" s="156"/>
      <c r="BJ746" s="155" t="str">
        <f t="shared" si="1721"/>
        <v xml:space="preserve"> </v>
      </c>
      <c r="BK746" s="287"/>
      <c r="BL746" s="155"/>
      <c r="BM746" s="286"/>
      <c r="BN746" s="156"/>
      <c r="BO746" s="155" t="str">
        <f t="shared" si="1721"/>
        <v xml:space="preserve"> </v>
      </c>
      <c r="BP746" s="287"/>
      <c r="BQ746" s="155"/>
      <c r="BR746" s="286"/>
      <c r="BS746" s="156"/>
      <c r="BT746" s="155" t="str">
        <f t="shared" si="1721"/>
        <v xml:space="preserve"> </v>
      </c>
      <c r="BU746" s="287"/>
      <c r="BV746" s="155"/>
      <c r="BW746" s="286"/>
      <c r="BX746" s="156"/>
      <c r="BY746" s="155" t="str">
        <f t="shared" si="1722"/>
        <v xml:space="preserve"> </v>
      </c>
      <c r="BZ746" s="287"/>
      <c r="CA746" s="155"/>
      <c r="CB746" s="286"/>
      <c r="CC746" s="156"/>
      <c r="CD746" s="155" t="str">
        <f t="shared" si="1722"/>
        <v xml:space="preserve"> </v>
      </c>
      <c r="CE746" s="287"/>
      <c r="CF746" s="155"/>
      <c r="CG746" s="286"/>
      <c r="CH746" s="156"/>
      <c r="CI746" s="155" t="str">
        <f t="shared" si="1722"/>
        <v xml:space="preserve"> </v>
      </c>
      <c r="CJ746" s="287"/>
      <c r="CK746" s="155"/>
      <c r="CL746" s="286"/>
      <c r="CM746" s="156"/>
      <c r="CN746" s="155" t="str">
        <f t="shared" si="1722"/>
        <v xml:space="preserve"> </v>
      </c>
      <c r="CO746" s="287"/>
      <c r="CP746" s="155"/>
      <c r="CQ746" s="286"/>
      <c r="CR746" s="156"/>
      <c r="CS746" s="155" t="str">
        <f t="shared" si="1722"/>
        <v xml:space="preserve"> </v>
      </c>
      <c r="CT746" s="287"/>
      <c r="CU746" s="155"/>
      <c r="CV746" s="286"/>
      <c r="CW746" s="156"/>
      <c r="CX746" s="155" t="str">
        <f t="shared" si="1722"/>
        <v xml:space="preserve"> </v>
      </c>
      <c r="CY746" s="287"/>
      <c r="CZ746" s="155"/>
      <c r="DA746" s="286"/>
      <c r="DB746" s="156"/>
      <c r="DC746" s="155" t="str">
        <f t="shared" si="1722"/>
        <v xml:space="preserve"> </v>
      </c>
      <c r="DD746" s="287"/>
      <c r="DE746" s="155"/>
      <c r="DF746" s="286"/>
      <c r="DG746" s="156"/>
      <c r="DH746" s="155" t="str">
        <f t="shared" si="1722"/>
        <v xml:space="preserve"> </v>
      </c>
      <c r="DI746" s="287"/>
      <c r="DJ746" s="155"/>
      <c r="DK746" s="286"/>
      <c r="DL746" s="156"/>
      <c r="DM746" s="155" t="str">
        <f t="shared" si="1722"/>
        <v xml:space="preserve"> </v>
      </c>
      <c r="DN746" s="287"/>
      <c r="DO746" s="155"/>
      <c r="DP746" s="286"/>
      <c r="DQ746" s="156"/>
      <c r="DR746" s="155" t="str">
        <f t="shared" si="1722"/>
        <v xml:space="preserve"> </v>
      </c>
      <c r="DS746" s="287"/>
      <c r="DT746" s="155"/>
      <c r="DU746" s="286"/>
      <c r="DV746" s="156"/>
      <c r="DW746" s="155" t="str">
        <f t="shared" si="1722"/>
        <v xml:space="preserve"> </v>
      </c>
      <c r="DX746" s="287"/>
      <c r="DY746" s="155"/>
      <c r="DZ746" s="286"/>
      <c r="EA746" s="156"/>
      <c r="EB746" s="155" t="str">
        <f t="shared" si="1722"/>
        <v xml:space="preserve"> </v>
      </c>
      <c r="EC746" s="287"/>
      <c r="ED746" s="155"/>
      <c r="EE746" s="286"/>
      <c r="EF746" s="156"/>
      <c r="EG746" s="155" t="str">
        <f t="shared" si="1722"/>
        <v xml:space="preserve"> </v>
      </c>
      <c r="EH746" s="287"/>
      <c r="EI746" s="155"/>
      <c r="EJ746" s="286"/>
      <c r="EK746" s="156"/>
      <c r="EL746" s="155" t="str">
        <f t="shared" si="1723"/>
        <v xml:space="preserve"> </v>
      </c>
      <c r="EM746" s="287"/>
      <c r="EN746" s="155"/>
      <c r="EO746" s="286"/>
      <c r="EP746" s="156"/>
      <c r="EQ746" s="155" t="str">
        <f t="shared" si="1723"/>
        <v xml:space="preserve"> </v>
      </c>
      <c r="ER746" s="287"/>
      <c r="ES746" s="155"/>
      <c r="ET746" s="286"/>
      <c r="EU746" s="156"/>
      <c r="EV746" s="155" t="str">
        <f t="shared" si="1723"/>
        <v xml:space="preserve"> </v>
      </c>
      <c r="EW746" s="287"/>
      <c r="EX746" s="155"/>
      <c r="EY746" s="286"/>
      <c r="EZ746" s="156"/>
      <c r="FA746" s="155" t="str">
        <f t="shared" si="1723"/>
        <v xml:space="preserve"> </v>
      </c>
      <c r="FB746" s="287"/>
      <c r="FC746" s="155"/>
      <c r="FD746" s="286"/>
    </row>
    <row r="747" spans="1:160" ht="15" customHeight="1" thickBot="1">
      <c r="A747" s="362"/>
      <c r="B747" s="405"/>
      <c r="C747" s="398"/>
      <c r="D747" s="276"/>
      <c r="E747" s="11" t="str">
        <f t="shared" si="1720"/>
        <v>PM</v>
      </c>
      <c r="F747" s="158"/>
      <c r="G747" s="157" t="str">
        <f t="shared" si="1713"/>
        <v xml:space="preserve"> </v>
      </c>
      <c r="H747" s="358"/>
      <c r="I747" s="157"/>
      <c r="J747" s="307"/>
      <c r="K747" s="158"/>
      <c r="L747" s="157" t="str">
        <f t="shared" si="1721"/>
        <v xml:space="preserve"> </v>
      </c>
      <c r="M747" s="358"/>
      <c r="N747" s="157"/>
      <c r="O747" s="307"/>
      <c r="P747" s="158"/>
      <c r="Q747" s="157" t="str">
        <f t="shared" si="1721"/>
        <v xml:space="preserve"> </v>
      </c>
      <c r="R747" s="358"/>
      <c r="S747" s="157"/>
      <c r="T747" s="307"/>
      <c r="U747" s="158"/>
      <c r="V747" s="157" t="str">
        <f t="shared" si="1721"/>
        <v xml:space="preserve"> </v>
      </c>
      <c r="W747" s="358"/>
      <c r="X747" s="157"/>
      <c r="Y747" s="307"/>
      <c r="Z747" s="158"/>
      <c r="AA747" s="157" t="str">
        <f t="shared" si="1721"/>
        <v xml:space="preserve"> </v>
      </c>
      <c r="AB747" s="358"/>
      <c r="AC747" s="157"/>
      <c r="AD747" s="307"/>
      <c r="AE747" s="158"/>
      <c r="AF747" s="157" t="str">
        <f t="shared" si="1721"/>
        <v xml:space="preserve"> </v>
      </c>
      <c r="AG747" s="358"/>
      <c r="AH747" s="157"/>
      <c r="AI747" s="307"/>
      <c r="AJ747" s="158"/>
      <c r="AK747" s="157" t="str">
        <f t="shared" si="1721"/>
        <v xml:space="preserve"> </v>
      </c>
      <c r="AL747" s="358"/>
      <c r="AM747" s="157"/>
      <c r="AN747" s="307"/>
      <c r="AO747" s="158"/>
      <c r="AP747" s="157" t="str">
        <f t="shared" si="1721"/>
        <v xml:space="preserve"> </v>
      </c>
      <c r="AQ747" s="358"/>
      <c r="AR747" s="157"/>
      <c r="AS747" s="307"/>
      <c r="AT747" s="158"/>
      <c r="AU747" s="157" t="str">
        <f t="shared" si="1721"/>
        <v xml:space="preserve"> </v>
      </c>
      <c r="AV747" s="358"/>
      <c r="AW747" s="157"/>
      <c r="AX747" s="307"/>
      <c r="AY747" s="158"/>
      <c r="AZ747" s="157" t="str">
        <f t="shared" si="1721"/>
        <v xml:space="preserve"> </v>
      </c>
      <c r="BA747" s="358"/>
      <c r="BB747" s="157"/>
      <c r="BC747" s="307"/>
      <c r="BD747" s="158"/>
      <c r="BE747" s="157" t="str">
        <f t="shared" si="1721"/>
        <v xml:space="preserve"> </v>
      </c>
      <c r="BF747" s="358"/>
      <c r="BG747" s="157"/>
      <c r="BH747" s="307"/>
      <c r="BI747" s="158"/>
      <c r="BJ747" s="157" t="str">
        <f t="shared" si="1721"/>
        <v xml:space="preserve"> </v>
      </c>
      <c r="BK747" s="358"/>
      <c r="BL747" s="157"/>
      <c r="BM747" s="307"/>
      <c r="BN747" s="158"/>
      <c r="BO747" s="157" t="str">
        <f t="shared" si="1721"/>
        <v xml:space="preserve"> </v>
      </c>
      <c r="BP747" s="358"/>
      <c r="BQ747" s="157"/>
      <c r="BR747" s="307"/>
      <c r="BS747" s="158"/>
      <c r="BT747" s="157" t="str">
        <f t="shared" si="1721"/>
        <v xml:space="preserve"> </v>
      </c>
      <c r="BU747" s="358"/>
      <c r="BV747" s="157"/>
      <c r="BW747" s="307"/>
      <c r="BX747" s="158"/>
      <c r="BY747" s="157" t="str">
        <f t="shared" si="1722"/>
        <v xml:space="preserve"> </v>
      </c>
      <c r="BZ747" s="358"/>
      <c r="CA747" s="157"/>
      <c r="CB747" s="307"/>
      <c r="CC747" s="158"/>
      <c r="CD747" s="157" t="str">
        <f t="shared" si="1722"/>
        <v xml:space="preserve"> </v>
      </c>
      <c r="CE747" s="358"/>
      <c r="CF747" s="157"/>
      <c r="CG747" s="307"/>
      <c r="CH747" s="158"/>
      <c r="CI747" s="157" t="str">
        <f t="shared" si="1722"/>
        <v xml:space="preserve"> </v>
      </c>
      <c r="CJ747" s="358"/>
      <c r="CK747" s="157"/>
      <c r="CL747" s="307"/>
      <c r="CM747" s="158"/>
      <c r="CN747" s="157" t="str">
        <f t="shared" si="1722"/>
        <v xml:space="preserve"> </v>
      </c>
      <c r="CO747" s="358"/>
      <c r="CP747" s="157"/>
      <c r="CQ747" s="307"/>
      <c r="CR747" s="158"/>
      <c r="CS747" s="157" t="str">
        <f t="shared" si="1722"/>
        <v xml:space="preserve"> </v>
      </c>
      <c r="CT747" s="358"/>
      <c r="CU747" s="157"/>
      <c r="CV747" s="307"/>
      <c r="CW747" s="158"/>
      <c r="CX747" s="157" t="str">
        <f t="shared" si="1722"/>
        <v xml:space="preserve"> </v>
      </c>
      <c r="CY747" s="358"/>
      <c r="CZ747" s="157"/>
      <c r="DA747" s="307"/>
      <c r="DB747" s="158"/>
      <c r="DC747" s="157" t="str">
        <f t="shared" si="1722"/>
        <v xml:space="preserve"> </v>
      </c>
      <c r="DD747" s="358"/>
      <c r="DE747" s="157"/>
      <c r="DF747" s="307"/>
      <c r="DG747" s="158"/>
      <c r="DH747" s="157" t="str">
        <f t="shared" si="1722"/>
        <v xml:space="preserve"> </v>
      </c>
      <c r="DI747" s="358"/>
      <c r="DJ747" s="157"/>
      <c r="DK747" s="307"/>
      <c r="DL747" s="158"/>
      <c r="DM747" s="157" t="str">
        <f t="shared" si="1722"/>
        <v xml:space="preserve"> </v>
      </c>
      <c r="DN747" s="358"/>
      <c r="DO747" s="157"/>
      <c r="DP747" s="307"/>
      <c r="DQ747" s="158"/>
      <c r="DR747" s="157" t="str">
        <f t="shared" si="1722"/>
        <v xml:space="preserve"> </v>
      </c>
      <c r="DS747" s="358"/>
      <c r="DT747" s="157"/>
      <c r="DU747" s="307"/>
      <c r="DV747" s="158"/>
      <c r="DW747" s="157" t="str">
        <f t="shared" si="1722"/>
        <v xml:space="preserve"> </v>
      </c>
      <c r="DX747" s="358"/>
      <c r="DY747" s="157"/>
      <c r="DZ747" s="307"/>
      <c r="EA747" s="158"/>
      <c r="EB747" s="157" t="str">
        <f t="shared" si="1722"/>
        <v xml:space="preserve"> </v>
      </c>
      <c r="EC747" s="358"/>
      <c r="ED747" s="157"/>
      <c r="EE747" s="307"/>
      <c r="EF747" s="158"/>
      <c r="EG747" s="157" t="str">
        <f t="shared" si="1722"/>
        <v xml:space="preserve"> </v>
      </c>
      <c r="EH747" s="358"/>
      <c r="EI747" s="157"/>
      <c r="EJ747" s="307"/>
      <c r="EK747" s="158"/>
      <c r="EL747" s="157" t="str">
        <f t="shared" si="1723"/>
        <v xml:space="preserve"> </v>
      </c>
      <c r="EM747" s="358"/>
      <c r="EN747" s="157"/>
      <c r="EO747" s="307"/>
      <c r="EP747" s="158"/>
      <c r="EQ747" s="157" t="str">
        <f t="shared" si="1723"/>
        <v xml:space="preserve"> </v>
      </c>
      <c r="ER747" s="358"/>
      <c r="ES747" s="157"/>
      <c r="ET747" s="307"/>
      <c r="EU747" s="158"/>
      <c r="EV747" s="157" t="str">
        <f t="shared" si="1723"/>
        <v xml:space="preserve"> </v>
      </c>
      <c r="EW747" s="358"/>
      <c r="EX747" s="157"/>
      <c r="EY747" s="307"/>
      <c r="EZ747" s="158"/>
      <c r="FA747" s="157" t="str">
        <f t="shared" si="1723"/>
        <v xml:space="preserve"> </v>
      </c>
      <c r="FB747" s="358"/>
      <c r="FC747" s="157"/>
      <c r="FD747" s="307"/>
    </row>
    <row r="748" spans="1:160" ht="15" customHeight="1" thickBot="1">
      <c r="A748" s="340"/>
      <c r="B748" s="341"/>
      <c r="C748" s="342"/>
      <c r="D748" s="341"/>
      <c r="E748" s="343"/>
      <c r="F748" s="344" t="s">
        <v>83</v>
      </c>
      <c r="G748" s="345"/>
      <c r="H748" s="345"/>
      <c r="I748" s="148">
        <f>SUM(I688:I747)</f>
        <v>0</v>
      </c>
      <c r="J748" s="149">
        <f>SUM(J688:J747)</f>
        <v>0</v>
      </c>
      <c r="K748" s="338" t="s">
        <v>83</v>
      </c>
      <c r="L748" s="339"/>
      <c r="M748" s="339"/>
      <c r="N748" s="4">
        <f t="shared" ref="N748" si="1724">SUM(N688:N747)</f>
        <v>0</v>
      </c>
      <c r="O748" s="104">
        <f>SUM(O688:O747)</f>
        <v>0</v>
      </c>
      <c r="P748" s="338" t="s">
        <v>83</v>
      </c>
      <c r="Q748" s="339"/>
      <c r="R748" s="339"/>
      <c r="S748" s="4">
        <f t="shared" ref="S748" si="1725">SUM(S688:S747)</f>
        <v>0</v>
      </c>
      <c r="T748" s="104">
        <f>SUM(T688:T747)</f>
        <v>0</v>
      </c>
      <c r="U748" s="338" t="s">
        <v>83</v>
      </c>
      <c r="V748" s="339"/>
      <c r="W748" s="339"/>
      <c r="X748" s="4">
        <f t="shared" ref="X748" si="1726">SUM(X688:X747)</f>
        <v>0</v>
      </c>
      <c r="Y748" s="104">
        <f>SUM(Y688:Y747)</f>
        <v>0</v>
      </c>
      <c r="Z748" s="338" t="s">
        <v>83</v>
      </c>
      <c r="AA748" s="339"/>
      <c r="AB748" s="339"/>
      <c r="AC748" s="4">
        <f t="shared" ref="AC748" si="1727">SUM(AC688:AC747)</f>
        <v>0</v>
      </c>
      <c r="AD748" s="104">
        <f>SUM(AD688:AD747)</f>
        <v>0</v>
      </c>
      <c r="AE748" s="338" t="s">
        <v>83</v>
      </c>
      <c r="AF748" s="339"/>
      <c r="AG748" s="339"/>
      <c r="AH748" s="4">
        <f t="shared" ref="AH748" si="1728">SUM(AH688:AH747)</f>
        <v>0</v>
      </c>
      <c r="AI748" s="104">
        <f>SUM(AI688:AI747)</f>
        <v>0</v>
      </c>
      <c r="AJ748" s="338" t="s">
        <v>83</v>
      </c>
      <c r="AK748" s="339"/>
      <c r="AL748" s="339"/>
      <c r="AM748" s="4">
        <f t="shared" ref="AM748" si="1729">SUM(AM688:AM747)</f>
        <v>0</v>
      </c>
      <c r="AN748" s="104">
        <f>SUM(AN688:AN747)</f>
        <v>0</v>
      </c>
      <c r="AO748" s="338" t="s">
        <v>83</v>
      </c>
      <c r="AP748" s="339"/>
      <c r="AQ748" s="339"/>
      <c r="AR748" s="4">
        <f t="shared" ref="AR748" si="1730">SUM(AR688:AR747)</f>
        <v>0</v>
      </c>
      <c r="AS748" s="104">
        <f>SUM(AS688:AS747)</f>
        <v>0</v>
      </c>
      <c r="AT748" s="338" t="s">
        <v>83</v>
      </c>
      <c r="AU748" s="339"/>
      <c r="AV748" s="339"/>
      <c r="AW748" s="4">
        <f t="shared" ref="AW748" si="1731">SUM(AW688:AW747)</f>
        <v>0</v>
      </c>
      <c r="AX748" s="104">
        <f>SUM(AX688:AX747)</f>
        <v>0</v>
      </c>
      <c r="AY748" s="338" t="s">
        <v>83</v>
      </c>
      <c r="AZ748" s="339"/>
      <c r="BA748" s="339"/>
      <c r="BB748" s="4">
        <f t="shared" ref="BB748" si="1732">SUM(BB688:BB747)</f>
        <v>0</v>
      </c>
      <c r="BC748" s="104">
        <f>SUM(BC688:BC747)</f>
        <v>0</v>
      </c>
      <c r="BD748" s="338" t="s">
        <v>83</v>
      </c>
      <c r="BE748" s="339"/>
      <c r="BF748" s="339"/>
      <c r="BG748" s="4">
        <f t="shared" ref="BG748" si="1733">SUM(BG688:BG747)</f>
        <v>0</v>
      </c>
      <c r="BH748" s="104">
        <f>SUM(BH688:BH747)</f>
        <v>0</v>
      </c>
      <c r="BI748" s="338" t="s">
        <v>83</v>
      </c>
      <c r="BJ748" s="339"/>
      <c r="BK748" s="339"/>
      <c r="BL748" s="148">
        <f t="shared" ref="BL748" si="1734">SUM(BL688:BL747)</f>
        <v>0</v>
      </c>
      <c r="BM748" s="104">
        <f>SUM(BM688:BM747)</f>
        <v>0</v>
      </c>
      <c r="BN748" s="338" t="s">
        <v>83</v>
      </c>
      <c r="BO748" s="339"/>
      <c r="BP748" s="339"/>
      <c r="BQ748" s="4">
        <f t="shared" ref="BQ748" si="1735">SUM(BQ688:BQ747)</f>
        <v>0</v>
      </c>
      <c r="BR748" s="104">
        <f>SUM(BR688:BR747)</f>
        <v>0</v>
      </c>
      <c r="BS748" s="338" t="s">
        <v>83</v>
      </c>
      <c r="BT748" s="339"/>
      <c r="BU748" s="339"/>
      <c r="BV748" s="4">
        <f t="shared" ref="BV748" si="1736">SUM(BV688:BV747)</f>
        <v>0</v>
      </c>
      <c r="BW748" s="104">
        <f>SUM(BW688:BW747)</f>
        <v>0</v>
      </c>
      <c r="BX748" s="338" t="s">
        <v>83</v>
      </c>
      <c r="BY748" s="339"/>
      <c r="BZ748" s="339"/>
      <c r="CA748" s="4">
        <f t="shared" ref="CA748" si="1737">SUM(CA688:CA747)</f>
        <v>0</v>
      </c>
      <c r="CB748" s="104">
        <f>SUM(CB688:CB747)</f>
        <v>0</v>
      </c>
      <c r="CC748" s="338" t="s">
        <v>83</v>
      </c>
      <c r="CD748" s="339"/>
      <c r="CE748" s="339"/>
      <c r="CF748" s="4">
        <f t="shared" ref="CF748" si="1738">SUM(CF688:CF747)</f>
        <v>0</v>
      </c>
      <c r="CG748" s="104">
        <f>SUM(CG688:CG747)</f>
        <v>0</v>
      </c>
      <c r="CH748" s="338" t="s">
        <v>83</v>
      </c>
      <c r="CI748" s="339"/>
      <c r="CJ748" s="339"/>
      <c r="CK748" s="4">
        <f t="shared" ref="CK748" si="1739">SUM(CK688:CK747)</f>
        <v>0</v>
      </c>
      <c r="CL748" s="104">
        <f>SUM(CL688:CL747)</f>
        <v>0</v>
      </c>
      <c r="CM748" s="338" t="s">
        <v>83</v>
      </c>
      <c r="CN748" s="339"/>
      <c r="CO748" s="339"/>
      <c r="CP748" s="4">
        <f t="shared" ref="CP748" si="1740">SUM(CP688:CP747)</f>
        <v>0</v>
      </c>
      <c r="CQ748" s="104">
        <f>SUM(CQ688:CQ747)</f>
        <v>0</v>
      </c>
      <c r="CR748" s="338" t="s">
        <v>83</v>
      </c>
      <c r="CS748" s="339"/>
      <c r="CT748" s="339"/>
      <c r="CU748" s="4">
        <f t="shared" ref="CU748" si="1741">SUM(CU688:CU747)</f>
        <v>0</v>
      </c>
      <c r="CV748" s="104">
        <f>SUM(CV688:CV747)</f>
        <v>0</v>
      </c>
      <c r="CW748" s="338" t="s">
        <v>83</v>
      </c>
      <c r="CX748" s="339"/>
      <c r="CY748" s="339"/>
      <c r="CZ748" s="4">
        <f t="shared" ref="CZ748" si="1742">SUM(CZ688:CZ747)</f>
        <v>0</v>
      </c>
      <c r="DA748" s="104">
        <f>SUM(DA688:DA747)</f>
        <v>0</v>
      </c>
      <c r="DB748" s="338" t="s">
        <v>83</v>
      </c>
      <c r="DC748" s="339"/>
      <c r="DD748" s="339"/>
      <c r="DE748" s="4">
        <f t="shared" ref="DE748" si="1743">SUM(DE688:DE747)</f>
        <v>0</v>
      </c>
      <c r="DF748" s="104">
        <f>SUM(DF688:DF747)</f>
        <v>0</v>
      </c>
      <c r="DG748" s="338" t="s">
        <v>83</v>
      </c>
      <c r="DH748" s="339"/>
      <c r="DI748" s="339"/>
      <c r="DJ748" s="4">
        <f t="shared" ref="DJ748" si="1744">SUM(DJ688:DJ747)</f>
        <v>0</v>
      </c>
      <c r="DK748" s="104">
        <f>SUM(DK688:DK747)</f>
        <v>0</v>
      </c>
      <c r="DL748" s="338" t="s">
        <v>83</v>
      </c>
      <c r="DM748" s="339"/>
      <c r="DN748" s="339"/>
      <c r="DO748" s="4">
        <f t="shared" ref="DO748" si="1745">SUM(DO688:DO747)</f>
        <v>0</v>
      </c>
      <c r="DP748" s="104">
        <f>SUM(DP688:DP747)</f>
        <v>0</v>
      </c>
      <c r="DQ748" s="338" t="s">
        <v>83</v>
      </c>
      <c r="DR748" s="339"/>
      <c r="DS748" s="339"/>
      <c r="DT748" s="4">
        <f t="shared" ref="DT748" si="1746">SUM(DT688:DT747)</f>
        <v>0</v>
      </c>
      <c r="DU748" s="104">
        <f>SUM(DU688:DU747)</f>
        <v>0</v>
      </c>
      <c r="DV748" s="338" t="s">
        <v>83</v>
      </c>
      <c r="DW748" s="339"/>
      <c r="DX748" s="339"/>
      <c r="DY748" s="4">
        <f t="shared" ref="DY748" si="1747">SUM(DY688:DY747)</f>
        <v>0</v>
      </c>
      <c r="DZ748" s="104">
        <f>SUM(DZ688:DZ747)</f>
        <v>0</v>
      </c>
      <c r="EA748" s="338" t="s">
        <v>83</v>
      </c>
      <c r="EB748" s="339"/>
      <c r="EC748" s="339"/>
      <c r="ED748" s="4">
        <f t="shared" ref="ED748" si="1748">SUM(ED688:ED747)</f>
        <v>0</v>
      </c>
      <c r="EE748" s="104">
        <f>SUM(EE688:EE747)</f>
        <v>0</v>
      </c>
      <c r="EF748" s="338" t="s">
        <v>83</v>
      </c>
      <c r="EG748" s="339"/>
      <c r="EH748" s="339"/>
      <c r="EI748" s="4">
        <f t="shared" ref="EI748" si="1749">SUM(EI688:EI747)</f>
        <v>0</v>
      </c>
      <c r="EJ748" s="104">
        <f>SUM(EJ688:EJ747)</f>
        <v>0</v>
      </c>
      <c r="EK748" s="338" t="s">
        <v>83</v>
      </c>
      <c r="EL748" s="339"/>
      <c r="EM748" s="339"/>
      <c r="EN748" s="4">
        <f t="shared" ref="EN748" si="1750">SUM(EN688:EN747)</f>
        <v>0</v>
      </c>
      <c r="EO748" s="104">
        <f t="shared" ref="EO748" si="1751">SUM(EO688:EO747)</f>
        <v>0</v>
      </c>
      <c r="EP748" s="338" t="s">
        <v>83</v>
      </c>
      <c r="EQ748" s="339"/>
      <c r="ER748" s="339"/>
      <c r="ES748" s="4">
        <f t="shared" ref="ES748" si="1752">SUM(ES688:ES747)</f>
        <v>0</v>
      </c>
      <c r="ET748" s="104">
        <f t="shared" ref="ET748" si="1753">SUM(ET688:ET747)</f>
        <v>0</v>
      </c>
      <c r="EU748" s="338" t="s">
        <v>83</v>
      </c>
      <c r="EV748" s="339"/>
      <c r="EW748" s="339"/>
      <c r="EX748" s="4">
        <f t="shared" ref="EX748" si="1754">SUM(EX688:EX747)</f>
        <v>0</v>
      </c>
      <c r="EY748" s="104">
        <f t="shared" ref="EY748" si="1755">SUM(EY688:EY747)</f>
        <v>0</v>
      </c>
      <c r="EZ748" s="338" t="s">
        <v>83</v>
      </c>
      <c r="FA748" s="339"/>
      <c r="FB748" s="339"/>
      <c r="FC748" s="4">
        <f t="shared" ref="FC748" si="1756">SUM(FC688:FC747)</f>
        <v>0</v>
      </c>
      <c r="FD748" s="104">
        <f t="shared" ref="FD748" si="1757">SUM(FD688:FD747)</f>
        <v>0</v>
      </c>
    </row>
    <row r="749" spans="1:160" ht="15" customHeight="1">
      <c r="A749" s="1"/>
      <c r="B749" s="5"/>
      <c r="C749" s="2"/>
      <c r="D749" s="2"/>
      <c r="E749" s="1"/>
      <c r="H749" s="336" t="s">
        <v>83</v>
      </c>
      <c r="I749" s="442">
        <f>I69+I132+I189+I252+I313+I376+I437+I500+I563+I624+I687+I748</f>
        <v>0</v>
      </c>
      <c r="J749" s="444">
        <f>J69+J132+J189+J252+J313+J376+J437+J500+J563+J624+J687+J748</f>
        <v>0</v>
      </c>
      <c r="M749" s="336" t="s">
        <v>83</v>
      </c>
      <c r="N749" s="442">
        <f t="shared" ref="N749" si="1758">N69+N132+N189+N252+N313+N376+N437+N500+N563+N624+N687+N748</f>
        <v>0</v>
      </c>
      <c r="O749" s="444">
        <f>O69+O132+O189+O252+O313+O376+O437+O500+O563+O624+O687+O748</f>
        <v>0</v>
      </c>
      <c r="R749" s="336" t="s">
        <v>83</v>
      </c>
      <c r="S749" s="442">
        <f t="shared" ref="S749" si="1759">S69+S132+S189+S252+S313+S376+S437+S500+S563+S624+S687+S748</f>
        <v>0</v>
      </c>
      <c r="T749" s="444">
        <f>T69+T132+T189+T252+T313+T376+T437+T500+T563+T624+T687+T748</f>
        <v>0</v>
      </c>
      <c r="W749" s="336" t="s">
        <v>83</v>
      </c>
      <c r="X749" s="442">
        <f t="shared" ref="X749" si="1760">X69+X132+X189+X252+X313+X376+X437+X500+X563+X624+X687+X748</f>
        <v>0</v>
      </c>
      <c r="Y749" s="444">
        <f>Y69+Y132+Y189+Y252+Y313+Y376+Y437+Y500+Y563+Y624+Y687+Y748</f>
        <v>0</v>
      </c>
      <c r="AB749" s="336" t="s">
        <v>83</v>
      </c>
      <c r="AC749" s="442">
        <f t="shared" ref="AC749" si="1761">AC69+AC132+AC189+AC252+AC313+AC376+AC437+AC500+AC563+AC624+AC687+AC748</f>
        <v>0</v>
      </c>
      <c r="AD749" s="444">
        <f>AD69+AD132+AD189+AD252+AD313+AD376+AD437+AD500+AD563+AD624+AD687+AD748</f>
        <v>0</v>
      </c>
      <c r="AG749" s="336" t="s">
        <v>83</v>
      </c>
      <c r="AH749" s="442">
        <f t="shared" ref="AH749" si="1762">AH69+AH132+AH189+AH252+AH313+AH376+AH437+AH500+AH563+AH624+AH687+AH748</f>
        <v>0</v>
      </c>
      <c r="AI749" s="444">
        <f>AI69+AI132+AI189+AI252+AI313+AI376+AI437+AI500+AI563+AI624+AI687+AI748</f>
        <v>0</v>
      </c>
      <c r="AL749" s="336" t="s">
        <v>83</v>
      </c>
      <c r="AM749" s="442">
        <f t="shared" ref="AM749" si="1763">AM69+AM132+AM189+AM252+AM313+AM376+AM437+AM500+AM563+AM624+AM687+AM748</f>
        <v>0</v>
      </c>
      <c r="AN749" s="444">
        <f>AN69+AN132+AN189+AN252+AN313+AN376+AN437+AN500+AN563+AN624+AN687+AN748</f>
        <v>0</v>
      </c>
      <c r="AQ749" s="336" t="s">
        <v>83</v>
      </c>
      <c r="AR749" s="442">
        <f t="shared" ref="AR749" si="1764">AR69+AR132+AR189+AR252+AR313+AR376+AR437+AR500+AR563+AR624+AR687+AR748</f>
        <v>0</v>
      </c>
      <c r="AS749" s="444">
        <f>AS69+AS132+AS189+AS252+AS313+AS376+AS437+AS500+AS563+AS624+AS687+AS748</f>
        <v>0</v>
      </c>
      <c r="AV749" s="336" t="s">
        <v>83</v>
      </c>
      <c r="AW749" s="442">
        <f t="shared" ref="AW749" si="1765">AW69+AW132+AW189+AW252+AW313+AW376+AW437+AW500+AW563+AW624+AW687+AW748</f>
        <v>0</v>
      </c>
      <c r="AX749" s="444">
        <f>AX69+AX132+AX189+AX252+AX313+AX376+AX437+AX500+AX563+AX624+AX687+AX748</f>
        <v>0</v>
      </c>
      <c r="BA749" s="336" t="s">
        <v>83</v>
      </c>
      <c r="BB749" s="442">
        <f t="shared" ref="BB749" si="1766">BB69+BB132+BB189+BB252+BB313+BB376+BB437+BB500+BB563+BB624+BB687+BB748</f>
        <v>0</v>
      </c>
      <c r="BC749" s="444">
        <f>BC69+BC132+BC189+BC252+BC313+BC376+BC437+BC500+BC563+BC624+BC687+BC748</f>
        <v>0</v>
      </c>
      <c r="BF749" s="336" t="s">
        <v>83</v>
      </c>
      <c r="BG749" s="442">
        <f t="shared" ref="BG749" si="1767">BG69+BG132+BG189+BG252+BG313+BG376+BG437+BG500+BG563+BG624+BG687+BG748</f>
        <v>0</v>
      </c>
      <c r="BH749" s="444">
        <f>BH69+BH132+BH189+BH252+BH313+BH376+BH437+BH500+BH563+BH624+BH687+BH748</f>
        <v>0</v>
      </c>
      <c r="BK749" s="336" t="s">
        <v>83</v>
      </c>
      <c r="BL749" s="442">
        <f t="shared" ref="BL749" si="1768">BL69+BL132+BL189+BL252+BL313+BL376+BL437+BL500+BL563+BL624+BL687+BL748</f>
        <v>0</v>
      </c>
      <c r="BM749" s="444">
        <f>BM69+BM132+BM189+BM252+BM313+BM376+BM437+BM500+BM563+BM624+BM687+BM748</f>
        <v>0</v>
      </c>
      <c r="BP749" s="336" t="s">
        <v>83</v>
      </c>
      <c r="BQ749" s="442">
        <f t="shared" ref="BQ749" si="1769">BQ69+BQ132+BQ189+BQ252+BQ313+BQ376+BQ437+BQ500+BQ563+BQ624+BQ687+BQ748</f>
        <v>0</v>
      </c>
      <c r="BR749" s="444">
        <f>BR69+BR132+BR189+BR252+BR313+BR376+BR437+BR500+BR563+BR624+BR687+BR748</f>
        <v>0</v>
      </c>
      <c r="BU749" s="336" t="s">
        <v>83</v>
      </c>
      <c r="BV749" s="442">
        <f t="shared" ref="BV749" si="1770">BV69+BV132+BV189+BV252+BV313+BV376+BV437+BV500+BV563+BV624+BV687+BV748</f>
        <v>0</v>
      </c>
      <c r="BW749" s="444">
        <f>BW69+BW132+BW189+BW252+BW313+BW376+BW437+BW500+BW563+BW624+BW687+BW748</f>
        <v>0</v>
      </c>
      <c r="BZ749" s="336" t="s">
        <v>83</v>
      </c>
      <c r="CA749" s="442">
        <f t="shared" ref="CA749" si="1771">CA69+CA132+CA189+CA252+CA313+CA376+CA437+CA500+CA563+CA624+CA687+CA748</f>
        <v>0</v>
      </c>
      <c r="CB749" s="444">
        <f>CB69+CB132+CB189+CB252+CB313+CB376+CB437+CB500+CB563+CB624+CB687+CB748</f>
        <v>6.33</v>
      </c>
      <c r="CE749" s="336" t="s">
        <v>83</v>
      </c>
      <c r="CF749" s="442">
        <f t="shared" ref="CF749" si="1772">CF69+CF132+CF189+CF252+CF313+CF376+CF437+CF500+CF563+CF624+CF687+CF748</f>
        <v>0</v>
      </c>
      <c r="CG749" s="444">
        <f>CG69+CG132+CG189+CG252+CG313+CG376+CG437+CG500+CG563+CG624+CG687+CG748</f>
        <v>0</v>
      </c>
      <c r="CJ749" s="336" t="s">
        <v>83</v>
      </c>
      <c r="CK749" s="442">
        <f t="shared" ref="CK749" si="1773">CK69+CK132+CK189+CK252+CK313+CK376+CK437+CK500+CK563+CK624+CK687+CK748</f>
        <v>0</v>
      </c>
      <c r="CL749" s="444">
        <f>CL69+CL132+CL189+CL252+CL313+CL376+CL437+CL500+CL563+CL624+CL687+CL748</f>
        <v>0</v>
      </c>
      <c r="CO749" s="336" t="s">
        <v>83</v>
      </c>
      <c r="CP749" s="442">
        <f t="shared" ref="CP749" si="1774">CP69+CP132+CP189+CP252+CP313+CP376+CP437+CP500+CP563+CP624+CP687+CP748</f>
        <v>0</v>
      </c>
      <c r="CQ749" s="444">
        <f>CQ69+CQ132+CQ189+CQ252+CQ313+CQ376+CQ437+CQ500+CQ563+CQ624+CQ687+CQ748</f>
        <v>0</v>
      </c>
      <c r="CT749" s="336" t="s">
        <v>83</v>
      </c>
      <c r="CU749" s="442">
        <f t="shared" ref="CU749" si="1775">CU69+CU132+CU189+CU252+CU313+CU376+CU437+CU500+CU563+CU624+CU687+CU748</f>
        <v>0</v>
      </c>
      <c r="CV749" s="444">
        <f>CV69+CV132+CV189+CV252+CV313+CV376+CV437+CV500+CV563+CV624+CV687+CV748</f>
        <v>0</v>
      </c>
      <c r="CY749" s="336" t="s">
        <v>83</v>
      </c>
      <c r="CZ749" s="442">
        <f t="shared" ref="CZ749" si="1776">CZ69+CZ132+CZ189+CZ252+CZ313+CZ376+CZ437+CZ500+CZ563+CZ624+CZ687+CZ748</f>
        <v>0</v>
      </c>
      <c r="DA749" s="444">
        <f>DA69+DA132+DA189+DA252+DA313+DA376+DA437+DA500+DA563+DA624+DA687+DA748</f>
        <v>0</v>
      </c>
      <c r="DD749" s="336" t="s">
        <v>83</v>
      </c>
      <c r="DE749" s="442">
        <f t="shared" ref="DE749" si="1777">DE69+DE132+DE189+DE252+DE313+DE376+DE437+DE500+DE563+DE624+DE687+DE748</f>
        <v>0</v>
      </c>
      <c r="DF749" s="444">
        <f>DF69+DF132+DF189+DF252+DF313+DF376+DF437+DF500+DF563+DF624+DF687+DF748</f>
        <v>0</v>
      </c>
      <c r="DI749" s="336" t="s">
        <v>83</v>
      </c>
      <c r="DJ749" s="442">
        <f t="shared" ref="DJ749" si="1778">DJ69+DJ132+DJ189+DJ252+DJ313+DJ376+DJ437+DJ500+DJ563+DJ624+DJ687+DJ748</f>
        <v>0</v>
      </c>
      <c r="DK749" s="444">
        <f>DK69+DK132+DK189+DK252+DK313+DK376+DK437+DK500+DK563+DK624+DK687+DK748</f>
        <v>0</v>
      </c>
      <c r="DN749" s="336" t="s">
        <v>83</v>
      </c>
      <c r="DO749" s="442">
        <f t="shared" ref="DO749" si="1779">DO69+DO132+DO189+DO252+DO313+DO376+DO437+DO500+DO563+DO624+DO687+DO748</f>
        <v>0</v>
      </c>
      <c r="DP749" s="444">
        <f>DP69+DP132+DP189+DP252+DP313+DP376+DP437+DP500+DP563+DP624+DP687+DP748</f>
        <v>0</v>
      </c>
      <c r="DS749" s="336" t="s">
        <v>83</v>
      </c>
      <c r="DT749" s="442">
        <f t="shared" ref="DT749" si="1780">DT69+DT132+DT189+DT252+DT313+DT376+DT437+DT500+DT563+DT624+DT687+DT748</f>
        <v>0</v>
      </c>
      <c r="DU749" s="444">
        <f>DU69+DU132+DU189+DU252+DU313+DU376+DU437+DU500+DU563+DU624+DU687+DU748</f>
        <v>0</v>
      </c>
      <c r="DX749" s="336" t="s">
        <v>83</v>
      </c>
      <c r="DY749" s="442">
        <f t="shared" ref="DY749" si="1781">DY69+DY132+DY189+DY252+DY313+DY376+DY437+DY500+DY563+DY624+DY687+DY748</f>
        <v>0</v>
      </c>
      <c r="DZ749" s="444">
        <f>DZ69+DZ132+DZ189+DZ252+DZ313+DZ376+DZ437+DZ500+DZ563+DZ624+DZ687+DZ748</f>
        <v>0</v>
      </c>
      <c r="EC749" s="336" t="s">
        <v>83</v>
      </c>
      <c r="ED749" s="442">
        <f t="shared" ref="ED749" si="1782">ED69+ED132+ED189+ED252+ED313+ED376+ED437+ED500+ED563+ED624+ED687+ED748</f>
        <v>0</v>
      </c>
      <c r="EE749" s="444">
        <f>EE69+EE132+EE189+EE252+EE313+EE376+EE437+EE500+EE563+EE624+EE687+EE748</f>
        <v>0</v>
      </c>
      <c r="EH749" s="336" t="s">
        <v>83</v>
      </c>
      <c r="EI749" s="442">
        <f t="shared" ref="EI749" si="1783">EI69+EI132+EI189+EI252+EI313+EI376+EI437+EI500+EI563+EI624+EI687+EI748</f>
        <v>0</v>
      </c>
      <c r="EJ749" s="444">
        <f>EJ69+EJ132+EJ189+EJ252+EJ313+EJ376+EJ437+EJ500+EJ563+EJ624+EJ687+EJ748</f>
        <v>0</v>
      </c>
      <c r="EM749" s="336" t="s">
        <v>83</v>
      </c>
      <c r="EN749" s="442">
        <f t="shared" ref="EN749:EO749" si="1784">EN69+EN132+EN189+EN252+EN313+EN376+EN437+EN500+EN563+EN624+EN687+EN748</f>
        <v>0</v>
      </c>
      <c r="EO749" s="444">
        <f t="shared" si="1784"/>
        <v>0</v>
      </c>
      <c r="ER749" s="336" t="s">
        <v>83</v>
      </c>
      <c r="ES749" s="442">
        <f t="shared" ref="ES749:ET749" si="1785">ES69+ES132+ES189+ES252+ES313+ES376+ES437+ES500+ES563+ES624+ES687+ES748</f>
        <v>0</v>
      </c>
      <c r="ET749" s="444">
        <f t="shared" si="1785"/>
        <v>0</v>
      </c>
      <c r="EW749" s="336" t="s">
        <v>83</v>
      </c>
      <c r="EX749" s="442">
        <f t="shared" ref="EX749:EY749" si="1786">EX69+EX132+EX189+EX252+EX313+EX376+EX437+EX500+EX563+EX624+EX687+EX748</f>
        <v>0</v>
      </c>
      <c r="EY749" s="444">
        <f t="shared" si="1786"/>
        <v>0</v>
      </c>
      <c r="FB749" s="336" t="s">
        <v>83</v>
      </c>
      <c r="FC749" s="442">
        <f t="shared" ref="FC749:FD749" si="1787">FC69+FC132+FC189+FC252+FC313+FC376+FC437+FC500+FC563+FC624+FC687+FC748</f>
        <v>0</v>
      </c>
      <c r="FD749" s="444">
        <f t="shared" si="1787"/>
        <v>0</v>
      </c>
    </row>
    <row r="750" spans="1:160" ht="15" customHeight="1" thickBot="1">
      <c r="A750" s="1"/>
      <c r="B750" s="5"/>
      <c r="C750" s="2"/>
      <c r="D750" s="2"/>
      <c r="E750" s="1"/>
      <c r="H750" s="337"/>
      <c r="I750" s="443"/>
      <c r="J750" s="445"/>
      <c r="M750" s="337"/>
      <c r="N750" s="443"/>
      <c r="O750" s="445"/>
      <c r="R750" s="337"/>
      <c r="S750" s="443"/>
      <c r="T750" s="445"/>
      <c r="W750" s="337"/>
      <c r="X750" s="443"/>
      <c r="Y750" s="445"/>
      <c r="AB750" s="337"/>
      <c r="AC750" s="443"/>
      <c r="AD750" s="445"/>
      <c r="AG750" s="337"/>
      <c r="AH750" s="443"/>
      <c r="AI750" s="445"/>
      <c r="AL750" s="337"/>
      <c r="AM750" s="443"/>
      <c r="AN750" s="445"/>
      <c r="AQ750" s="337"/>
      <c r="AR750" s="443"/>
      <c r="AS750" s="445"/>
      <c r="AV750" s="337"/>
      <c r="AW750" s="443"/>
      <c r="AX750" s="445"/>
      <c r="BA750" s="337"/>
      <c r="BB750" s="443"/>
      <c r="BC750" s="445"/>
      <c r="BF750" s="337"/>
      <c r="BG750" s="443"/>
      <c r="BH750" s="445"/>
      <c r="BK750" s="337"/>
      <c r="BL750" s="443"/>
      <c r="BM750" s="445"/>
      <c r="BP750" s="337"/>
      <c r="BQ750" s="443"/>
      <c r="BR750" s="445"/>
      <c r="BU750" s="337"/>
      <c r="BV750" s="443"/>
      <c r="BW750" s="445"/>
      <c r="BZ750" s="337"/>
      <c r="CA750" s="443"/>
      <c r="CB750" s="445"/>
      <c r="CE750" s="337"/>
      <c r="CF750" s="443"/>
      <c r="CG750" s="445"/>
      <c r="CJ750" s="337"/>
      <c r="CK750" s="443"/>
      <c r="CL750" s="445"/>
      <c r="CO750" s="337"/>
      <c r="CP750" s="443"/>
      <c r="CQ750" s="445"/>
      <c r="CT750" s="337"/>
      <c r="CU750" s="443"/>
      <c r="CV750" s="445"/>
      <c r="CY750" s="337"/>
      <c r="CZ750" s="443"/>
      <c r="DA750" s="445"/>
      <c r="DD750" s="337"/>
      <c r="DE750" s="443"/>
      <c r="DF750" s="445"/>
      <c r="DI750" s="337"/>
      <c r="DJ750" s="443"/>
      <c r="DK750" s="445"/>
      <c r="DN750" s="337"/>
      <c r="DO750" s="443"/>
      <c r="DP750" s="445"/>
      <c r="DS750" s="337"/>
      <c r="DT750" s="443"/>
      <c r="DU750" s="445"/>
      <c r="DX750" s="337"/>
      <c r="DY750" s="443"/>
      <c r="DZ750" s="445"/>
      <c r="EC750" s="337"/>
      <c r="ED750" s="443"/>
      <c r="EE750" s="445"/>
      <c r="EH750" s="337"/>
      <c r="EI750" s="443"/>
      <c r="EJ750" s="445"/>
      <c r="EM750" s="337"/>
      <c r="EN750" s="443"/>
      <c r="EO750" s="445"/>
      <c r="ER750" s="337"/>
      <c r="ES750" s="443"/>
      <c r="ET750" s="445"/>
      <c r="EW750" s="337"/>
      <c r="EX750" s="443"/>
      <c r="EY750" s="445"/>
      <c r="FB750" s="337"/>
      <c r="FC750" s="443"/>
      <c r="FD750" s="445"/>
    </row>
    <row r="751" spans="1:160" ht="15" customHeight="1">
      <c r="B751" s="6"/>
      <c r="C751" s="2"/>
      <c r="D751" s="2"/>
      <c r="Q751" s="43"/>
      <c r="V751" s="43"/>
      <c r="AA751" s="43"/>
      <c r="AF751" s="43"/>
      <c r="AK751" s="43"/>
      <c r="AU751" s="43"/>
      <c r="BO751" s="43"/>
      <c r="BT751" s="43"/>
      <c r="BY751" s="43"/>
      <c r="CD751" s="43"/>
      <c r="CI751" s="43"/>
      <c r="CN751" s="43"/>
      <c r="CS751" s="43"/>
      <c r="CX751" s="43"/>
      <c r="DC751" s="43"/>
      <c r="DH751" s="43"/>
      <c r="DM751" s="43"/>
      <c r="DR751" s="43"/>
      <c r="DW751" s="43"/>
      <c r="EB751" s="43"/>
      <c r="EG751" s="43"/>
      <c r="EJ751" s="106"/>
      <c r="EL751" s="43"/>
      <c r="EQ751" s="43"/>
      <c r="EV751" s="43"/>
      <c r="FA751" s="43"/>
    </row>
    <row r="752" spans="1:160" ht="15" customHeight="1">
      <c r="B752" s="6"/>
      <c r="C752" s="2"/>
      <c r="D752" s="2"/>
      <c r="Q752" s="43"/>
      <c r="V752" s="43"/>
      <c r="AA752" s="43"/>
      <c r="AF752" s="43"/>
      <c r="AK752" s="43"/>
      <c r="AU752" s="43"/>
      <c r="BO752" s="43"/>
      <c r="BT752" s="43"/>
      <c r="BY752" s="43"/>
      <c r="CD752" s="43"/>
      <c r="CI752" s="43"/>
      <c r="CN752" s="43"/>
      <c r="CS752" s="43"/>
      <c r="CX752" s="43"/>
      <c r="DC752" s="43"/>
      <c r="DH752" s="43"/>
      <c r="DM752" s="43"/>
      <c r="DR752" s="43"/>
      <c r="DW752" s="43"/>
      <c r="EB752" s="43"/>
      <c r="EG752" s="43"/>
      <c r="EJ752" s="106"/>
      <c r="EL752" s="43"/>
      <c r="EQ752" s="43"/>
      <c r="EV752" s="43"/>
      <c r="FA752" s="43"/>
    </row>
    <row r="753" spans="2:157" ht="15" customHeight="1">
      <c r="B753" s="6"/>
      <c r="C753" s="2"/>
      <c r="D753" s="2"/>
      <c r="Q753" s="43"/>
      <c r="V753" s="43"/>
      <c r="AA753" s="43"/>
      <c r="AF753" s="43"/>
      <c r="AK753" s="43"/>
      <c r="AU753" s="43"/>
      <c r="BO753" s="43"/>
      <c r="BT753" s="43"/>
      <c r="BY753" s="43"/>
      <c r="CD753" s="43"/>
      <c r="CI753" s="43"/>
      <c r="CN753" s="43"/>
      <c r="CS753" s="43"/>
      <c r="CX753" s="43"/>
      <c r="DC753" s="43"/>
      <c r="DH753" s="43"/>
      <c r="DM753" s="43"/>
      <c r="DR753" s="43"/>
      <c r="DW753" s="43"/>
      <c r="EB753" s="43"/>
      <c r="EG753" s="43"/>
      <c r="EJ753" s="106"/>
      <c r="EL753" s="43"/>
      <c r="EQ753" s="43"/>
      <c r="EV753" s="43"/>
      <c r="FA753" s="43"/>
    </row>
    <row r="754" spans="2:157" ht="15" customHeight="1">
      <c r="B754" s="6"/>
      <c r="C754" s="2"/>
      <c r="D754" s="2"/>
      <c r="Q754" s="43"/>
      <c r="V754" s="43"/>
      <c r="AA754" s="43"/>
      <c r="AF754" s="43"/>
      <c r="AK754" s="43"/>
      <c r="AU754" s="43"/>
      <c r="BO754" s="43"/>
      <c r="BT754" s="43"/>
      <c r="BY754" s="43"/>
      <c r="CD754" s="43"/>
      <c r="CI754" s="43"/>
      <c r="CN754" s="43"/>
      <c r="CS754" s="43"/>
      <c r="CX754" s="43"/>
      <c r="DC754" s="43"/>
      <c r="DH754" s="43"/>
      <c r="DM754" s="43"/>
      <c r="DR754" s="43"/>
      <c r="DW754" s="43"/>
      <c r="EB754" s="43"/>
      <c r="EG754" s="43"/>
      <c r="EJ754" s="106"/>
      <c r="EL754" s="43"/>
      <c r="EQ754" s="43"/>
      <c r="EV754" s="43"/>
      <c r="FA754" s="43"/>
    </row>
    <row r="755" spans="2:157" ht="15" customHeight="1">
      <c r="B755" s="6"/>
      <c r="C755" s="2"/>
      <c r="D755" s="2"/>
      <c r="Q755" s="43"/>
      <c r="V755" s="43"/>
      <c r="AA755" s="43"/>
      <c r="AF755" s="43"/>
      <c r="AK755" s="43"/>
      <c r="AU755" s="43"/>
      <c r="BO755" s="43"/>
      <c r="BT755" s="43"/>
      <c r="BY755" s="43"/>
      <c r="CD755" s="43"/>
      <c r="CI755" s="43"/>
      <c r="CN755" s="43"/>
      <c r="CS755" s="43"/>
      <c r="CX755" s="43"/>
      <c r="DC755" s="43"/>
      <c r="DH755" s="43"/>
      <c r="DM755" s="43"/>
      <c r="DR755" s="43"/>
      <c r="DW755" s="43"/>
      <c r="EB755" s="43"/>
      <c r="EG755" s="43"/>
      <c r="EJ755" s="106"/>
      <c r="EL755" s="43"/>
      <c r="EQ755" s="43"/>
      <c r="EV755" s="43"/>
      <c r="FA755" s="43"/>
    </row>
    <row r="756" spans="2:157" ht="15" customHeight="1">
      <c r="B756" s="6"/>
      <c r="C756" s="2"/>
      <c r="D756" s="2"/>
      <c r="Q756" s="43"/>
      <c r="V756" s="43"/>
      <c r="AA756" s="43"/>
      <c r="AF756" s="43"/>
      <c r="AK756" s="43"/>
      <c r="AU756" s="43"/>
      <c r="BO756" s="43"/>
      <c r="BT756" s="43"/>
      <c r="BY756" s="43"/>
      <c r="CD756" s="43"/>
      <c r="CI756" s="43"/>
      <c r="CN756" s="43"/>
      <c r="CS756" s="43"/>
      <c r="CX756" s="43"/>
      <c r="DC756" s="43"/>
      <c r="DH756" s="43"/>
      <c r="DM756" s="43"/>
      <c r="DR756" s="43"/>
      <c r="DW756" s="43"/>
      <c r="EB756" s="43"/>
      <c r="EG756" s="43"/>
      <c r="EJ756" s="106"/>
      <c r="EL756" s="43"/>
      <c r="EQ756" s="43"/>
      <c r="EV756" s="43"/>
      <c r="FA756" s="43"/>
    </row>
    <row r="757" spans="2:157" ht="15" customHeight="1">
      <c r="B757" s="6"/>
      <c r="C757" s="2"/>
      <c r="D757" s="2"/>
      <c r="Q757" s="43"/>
      <c r="V757" s="43"/>
      <c r="AA757" s="43"/>
      <c r="AF757" s="43"/>
      <c r="AK757" s="43"/>
      <c r="AU757" s="43"/>
      <c r="BO757" s="43"/>
      <c r="BT757" s="43"/>
      <c r="BY757" s="43"/>
      <c r="CD757" s="43"/>
      <c r="CI757" s="43"/>
      <c r="CN757" s="43"/>
      <c r="CS757" s="43"/>
      <c r="CX757" s="43"/>
      <c r="DC757" s="43"/>
      <c r="DH757" s="43"/>
      <c r="DM757" s="43"/>
      <c r="DR757" s="43"/>
      <c r="DW757" s="43"/>
      <c r="EB757" s="43"/>
      <c r="EG757" s="43"/>
      <c r="EJ757" s="106"/>
      <c r="EL757" s="43"/>
      <c r="EQ757" s="43"/>
      <c r="EV757" s="43"/>
      <c r="FA757" s="43"/>
    </row>
    <row r="758" spans="2:157" ht="15" customHeight="1">
      <c r="B758" s="6"/>
      <c r="C758" s="2"/>
      <c r="D758" s="2"/>
      <c r="Q758" s="43"/>
      <c r="V758" s="43"/>
      <c r="AA758" s="43"/>
      <c r="AF758" s="43"/>
      <c r="AK758" s="43"/>
      <c r="AU758" s="43"/>
      <c r="BO758" s="43"/>
      <c r="BT758" s="43"/>
      <c r="BY758" s="43"/>
      <c r="CD758" s="43"/>
      <c r="CI758" s="43"/>
      <c r="CN758" s="43"/>
      <c r="CS758" s="43"/>
      <c r="CX758" s="43"/>
      <c r="DC758" s="43"/>
      <c r="DH758" s="43"/>
      <c r="DM758" s="43"/>
      <c r="DR758" s="43"/>
      <c r="DW758" s="43"/>
      <c r="EB758" s="43"/>
      <c r="EG758" s="43"/>
      <c r="EJ758" s="106"/>
      <c r="EL758" s="43"/>
      <c r="EQ758" s="43"/>
      <c r="EV758" s="43"/>
      <c r="FA758" s="43"/>
    </row>
    <row r="759" spans="2:157" ht="15" customHeight="1">
      <c r="B759" s="6"/>
      <c r="C759" s="2"/>
      <c r="D759" s="2"/>
      <c r="Q759" s="43"/>
      <c r="V759" s="43"/>
      <c r="AA759" s="43"/>
      <c r="AF759" s="43"/>
      <c r="AK759" s="43"/>
      <c r="AU759" s="43"/>
      <c r="BO759" s="43"/>
      <c r="BT759" s="43"/>
      <c r="BY759" s="43"/>
      <c r="CD759" s="43"/>
      <c r="CI759" s="43"/>
      <c r="CN759" s="43"/>
      <c r="CS759" s="43"/>
      <c r="CX759" s="43"/>
      <c r="DC759" s="43"/>
      <c r="DH759" s="43"/>
      <c r="DM759" s="43"/>
      <c r="DR759" s="43"/>
      <c r="DW759" s="43"/>
      <c r="EB759" s="43"/>
      <c r="EG759" s="43"/>
      <c r="EJ759" s="106"/>
      <c r="EL759" s="43"/>
      <c r="EQ759" s="43"/>
      <c r="EV759" s="43"/>
      <c r="FA759" s="43"/>
    </row>
    <row r="760" spans="2:157" ht="15" customHeight="1">
      <c r="B760" s="6"/>
      <c r="C760" s="2"/>
      <c r="D760" s="2"/>
      <c r="Q760" s="43"/>
      <c r="V760" s="43"/>
      <c r="AA760" s="43"/>
      <c r="AF760" s="43"/>
      <c r="AK760" s="43"/>
      <c r="AU760" s="43"/>
      <c r="BO760" s="43"/>
      <c r="BT760" s="43"/>
      <c r="BY760" s="43"/>
      <c r="CD760" s="43"/>
      <c r="CI760" s="43"/>
      <c r="CN760" s="43"/>
      <c r="CS760" s="43"/>
      <c r="CX760" s="43"/>
      <c r="DC760" s="43"/>
      <c r="DH760" s="43"/>
      <c r="DM760" s="43"/>
      <c r="DR760" s="43"/>
      <c r="DW760" s="43"/>
      <c r="EB760" s="43"/>
      <c r="EG760" s="43"/>
      <c r="EJ760" s="106"/>
      <c r="EL760" s="43"/>
      <c r="EQ760" s="43"/>
      <c r="EV760" s="43"/>
      <c r="FA760" s="43"/>
    </row>
    <row r="761" spans="2:157" ht="15" customHeight="1">
      <c r="B761" s="6"/>
      <c r="C761" s="2"/>
      <c r="D761" s="2"/>
      <c r="Q761" s="43"/>
      <c r="V761" s="43"/>
      <c r="AA761" s="43"/>
      <c r="AF761" s="43"/>
      <c r="AK761" s="43"/>
      <c r="AU761" s="43"/>
      <c r="BO761" s="43"/>
      <c r="BT761" s="43"/>
      <c r="BY761" s="43"/>
      <c r="CD761" s="43"/>
      <c r="CI761" s="43"/>
      <c r="CN761" s="43"/>
      <c r="CS761" s="43"/>
      <c r="CX761" s="43"/>
      <c r="DC761" s="43"/>
      <c r="DH761" s="43"/>
      <c r="DM761" s="43"/>
      <c r="DR761" s="43"/>
      <c r="DW761" s="43"/>
      <c r="EB761" s="43"/>
      <c r="EG761" s="43"/>
      <c r="EJ761" s="106"/>
      <c r="EL761" s="43"/>
      <c r="EQ761" s="43"/>
      <c r="EV761" s="43"/>
      <c r="FA761" s="43"/>
    </row>
    <row r="762" spans="2:157" ht="15" customHeight="1">
      <c r="B762" s="6"/>
      <c r="C762" s="2"/>
      <c r="D762" s="2"/>
      <c r="Q762" s="43"/>
      <c r="V762" s="43"/>
      <c r="AA762" s="43"/>
      <c r="AF762" s="43"/>
      <c r="AK762" s="43"/>
      <c r="AU762" s="43"/>
      <c r="BO762" s="43"/>
      <c r="BT762" s="43"/>
      <c r="BY762" s="43"/>
      <c r="CD762" s="43"/>
      <c r="CI762" s="43"/>
      <c r="CN762" s="43"/>
      <c r="CS762" s="43"/>
      <c r="CX762" s="43"/>
      <c r="DC762" s="43"/>
      <c r="DH762" s="43"/>
      <c r="DM762" s="43"/>
      <c r="DR762" s="43"/>
      <c r="DW762" s="43"/>
      <c r="EB762" s="43"/>
      <c r="EG762" s="43"/>
      <c r="EJ762" s="106"/>
      <c r="EL762" s="43"/>
      <c r="EQ762" s="43"/>
      <c r="EV762" s="43"/>
      <c r="FA762" s="43"/>
    </row>
    <row r="763" spans="2:157" ht="15" customHeight="1">
      <c r="B763" s="6"/>
      <c r="C763" s="2"/>
      <c r="D763" s="2"/>
      <c r="Q763" s="43"/>
      <c r="V763" s="43"/>
      <c r="AA763" s="43"/>
      <c r="AF763" s="43"/>
      <c r="AK763" s="43"/>
      <c r="AU763" s="43"/>
      <c r="BO763" s="43"/>
      <c r="BT763" s="43"/>
      <c r="BY763" s="43"/>
      <c r="CD763" s="43"/>
      <c r="CI763" s="43"/>
      <c r="CN763" s="43"/>
      <c r="CS763" s="43"/>
      <c r="CX763" s="43"/>
      <c r="DC763" s="43"/>
      <c r="DH763" s="43"/>
      <c r="DM763" s="43"/>
      <c r="DR763" s="43"/>
      <c r="DW763" s="43"/>
      <c r="EB763" s="43"/>
      <c r="EG763" s="43"/>
      <c r="EJ763" s="106"/>
      <c r="EL763" s="43"/>
      <c r="EQ763" s="43"/>
      <c r="EV763" s="43"/>
      <c r="FA763" s="43"/>
    </row>
    <row r="764" spans="2:157" ht="15" customHeight="1">
      <c r="B764" s="6"/>
      <c r="C764" s="2"/>
      <c r="D764" s="2"/>
      <c r="Q764" s="43"/>
      <c r="V764" s="43"/>
      <c r="AA764" s="43"/>
      <c r="AF764" s="43"/>
      <c r="AK764" s="43"/>
      <c r="AU764" s="43"/>
      <c r="BO764" s="43"/>
      <c r="BT764" s="43"/>
      <c r="BY764" s="43"/>
      <c r="CD764" s="43"/>
      <c r="CI764" s="43"/>
      <c r="CN764" s="43"/>
      <c r="CS764" s="43"/>
      <c r="CX764" s="43"/>
      <c r="DC764" s="43"/>
      <c r="DH764" s="43"/>
      <c r="DM764" s="43"/>
      <c r="DR764" s="43"/>
      <c r="DW764" s="43"/>
      <c r="EB764" s="43"/>
      <c r="EG764" s="43"/>
      <c r="EJ764" s="106"/>
      <c r="EL764" s="43"/>
      <c r="EQ764" s="43"/>
      <c r="EV764" s="43"/>
      <c r="FA764" s="43"/>
    </row>
    <row r="765" spans="2:157" ht="15" customHeight="1">
      <c r="B765" s="6"/>
      <c r="C765" s="2"/>
      <c r="D765" s="2"/>
      <c r="Q765" s="43"/>
      <c r="V765" s="43"/>
      <c r="AA765" s="43"/>
      <c r="AF765" s="43"/>
      <c r="AK765" s="43"/>
      <c r="AU765" s="43"/>
      <c r="BO765" s="43"/>
      <c r="BT765" s="43"/>
      <c r="BY765" s="43"/>
      <c r="CD765" s="43"/>
      <c r="CI765" s="43"/>
      <c r="CN765" s="43"/>
      <c r="CS765" s="43"/>
      <c r="CX765" s="43"/>
      <c r="DC765" s="43"/>
      <c r="DH765" s="43"/>
      <c r="DM765" s="43"/>
      <c r="DR765" s="43"/>
      <c r="DW765" s="43"/>
      <c r="EB765" s="43"/>
      <c r="EG765" s="43"/>
      <c r="EJ765" s="106"/>
      <c r="EL765" s="43"/>
      <c r="EQ765" s="43"/>
      <c r="EV765" s="43"/>
      <c r="FA765" s="43"/>
    </row>
    <row r="766" spans="2:157" ht="15" customHeight="1">
      <c r="B766" s="6"/>
      <c r="C766" s="2"/>
      <c r="D766" s="2"/>
      <c r="Q766" s="43"/>
      <c r="V766" s="43"/>
      <c r="AA766" s="43"/>
      <c r="AF766" s="43"/>
      <c r="AK766" s="43"/>
      <c r="AU766" s="43"/>
      <c r="BO766" s="43"/>
      <c r="BT766" s="43"/>
      <c r="BY766" s="43"/>
      <c r="CD766" s="43"/>
      <c r="CI766" s="43"/>
      <c r="CN766" s="43"/>
      <c r="CS766" s="43"/>
      <c r="CX766" s="43"/>
      <c r="DC766" s="43"/>
      <c r="DH766" s="43"/>
      <c r="DM766" s="43"/>
      <c r="DR766" s="43"/>
      <c r="DW766" s="43"/>
      <c r="EB766" s="43"/>
      <c r="EG766" s="43"/>
      <c r="EJ766" s="106"/>
      <c r="EL766" s="43"/>
      <c r="EQ766" s="43"/>
      <c r="EV766" s="43"/>
      <c r="FA766" s="43"/>
    </row>
    <row r="767" spans="2:157" ht="15" customHeight="1">
      <c r="B767" s="6"/>
      <c r="C767" s="2"/>
      <c r="D767" s="2"/>
      <c r="Q767" s="43"/>
      <c r="V767" s="43"/>
      <c r="AA767" s="43"/>
      <c r="AF767" s="43"/>
      <c r="AK767" s="43"/>
      <c r="AU767" s="43"/>
      <c r="BO767" s="43"/>
      <c r="BT767" s="43"/>
      <c r="BY767" s="43"/>
      <c r="CD767" s="43"/>
      <c r="CI767" s="43"/>
      <c r="CN767" s="43"/>
      <c r="CS767" s="43"/>
      <c r="CX767" s="43"/>
      <c r="DC767" s="43"/>
      <c r="DH767" s="43"/>
      <c r="DM767" s="43"/>
      <c r="DR767" s="43"/>
      <c r="DW767" s="43"/>
      <c r="EB767" s="43"/>
      <c r="EG767" s="43"/>
      <c r="EJ767" s="106"/>
      <c r="EL767" s="43"/>
      <c r="EQ767" s="43"/>
      <c r="EV767" s="43"/>
      <c r="FA767" s="43"/>
    </row>
    <row r="768" spans="2:157" ht="15" customHeight="1">
      <c r="B768" s="6"/>
      <c r="C768" s="2"/>
      <c r="D768" s="2"/>
      <c r="Q768" s="43"/>
      <c r="V768" s="43"/>
      <c r="AA768" s="43"/>
      <c r="AF768" s="43"/>
      <c r="AK768" s="43"/>
      <c r="AU768" s="43"/>
      <c r="BO768" s="43"/>
      <c r="BT768" s="43"/>
      <c r="BY768" s="43"/>
      <c r="CD768" s="43"/>
      <c r="CI768" s="43"/>
      <c r="CN768" s="43"/>
      <c r="CS768" s="43"/>
      <c r="CX768" s="43"/>
      <c r="DC768" s="43"/>
      <c r="DH768" s="43"/>
      <c r="DM768" s="43"/>
      <c r="DR768" s="43"/>
      <c r="DW768" s="43"/>
      <c r="EB768" s="43"/>
      <c r="EG768" s="43"/>
      <c r="EJ768" s="106"/>
      <c r="EL768" s="43"/>
      <c r="EQ768" s="43"/>
      <c r="EV768" s="43"/>
      <c r="FA768" s="43"/>
    </row>
    <row r="769" spans="2:157" ht="15" customHeight="1">
      <c r="B769" s="6"/>
      <c r="C769" s="2"/>
      <c r="D769" s="2"/>
      <c r="Q769" s="43"/>
      <c r="V769" s="43"/>
      <c r="AA769" s="43"/>
      <c r="AF769" s="43"/>
      <c r="AK769" s="43"/>
      <c r="AU769" s="43"/>
      <c r="BO769" s="43"/>
      <c r="BT769" s="43"/>
      <c r="BY769" s="43"/>
      <c r="CD769" s="43"/>
      <c r="CI769" s="43"/>
      <c r="CN769" s="43"/>
      <c r="CS769" s="43"/>
      <c r="CX769" s="43"/>
      <c r="DC769" s="43"/>
      <c r="DH769" s="43"/>
      <c r="DM769" s="43"/>
      <c r="DR769" s="43"/>
      <c r="DW769" s="43"/>
      <c r="EB769" s="43"/>
      <c r="EG769" s="43"/>
      <c r="EJ769" s="106"/>
      <c r="EL769" s="43"/>
      <c r="EQ769" s="43"/>
      <c r="EV769" s="43"/>
      <c r="FA769" s="43"/>
    </row>
    <row r="770" spans="2:157" ht="15" customHeight="1">
      <c r="B770" s="6"/>
      <c r="C770" s="2"/>
      <c r="D770" s="2"/>
      <c r="Q770" s="43"/>
      <c r="V770" s="43"/>
      <c r="AA770" s="43"/>
      <c r="AF770" s="43"/>
      <c r="AK770" s="43"/>
      <c r="AU770" s="43"/>
      <c r="BO770" s="43"/>
      <c r="BT770" s="43"/>
      <c r="BY770" s="43"/>
      <c r="CD770" s="43"/>
      <c r="CI770" s="43"/>
      <c r="CN770" s="43"/>
      <c r="CS770" s="43"/>
      <c r="CX770" s="43"/>
      <c r="DC770" s="43"/>
      <c r="DH770" s="43"/>
      <c r="DM770" s="43"/>
      <c r="DR770" s="43"/>
      <c r="DW770" s="43"/>
      <c r="EB770" s="43"/>
      <c r="EG770" s="43"/>
      <c r="EJ770" s="106"/>
      <c r="EL770" s="43"/>
      <c r="EQ770" s="43"/>
      <c r="EV770" s="43"/>
      <c r="FA770" s="43"/>
    </row>
    <row r="771" spans="2:157" ht="15" customHeight="1">
      <c r="B771" s="6"/>
      <c r="C771" s="2"/>
      <c r="D771" s="2"/>
      <c r="Q771" s="43"/>
      <c r="V771" s="43"/>
      <c r="AA771" s="43"/>
      <c r="AF771" s="43"/>
      <c r="AK771" s="43"/>
      <c r="AU771" s="43"/>
      <c r="BO771" s="43"/>
      <c r="BT771" s="43"/>
      <c r="BY771" s="43"/>
      <c r="CD771" s="43"/>
      <c r="CI771" s="43"/>
      <c r="CN771" s="43"/>
      <c r="CS771" s="43"/>
      <c r="CX771" s="43"/>
      <c r="DC771" s="43"/>
      <c r="DH771" s="43"/>
      <c r="DM771" s="43"/>
      <c r="DR771" s="43"/>
      <c r="DW771" s="43"/>
      <c r="EB771" s="43"/>
      <c r="EG771" s="43"/>
      <c r="EJ771" s="106"/>
      <c r="EL771" s="43"/>
      <c r="EQ771" s="43"/>
      <c r="EV771" s="43"/>
      <c r="FA771" s="43"/>
    </row>
    <row r="772" spans="2:157" ht="15" customHeight="1">
      <c r="B772" s="6"/>
      <c r="C772" s="2"/>
      <c r="D772" s="2"/>
      <c r="Q772" s="43"/>
      <c r="V772" s="43"/>
      <c r="AA772" s="43"/>
      <c r="AF772" s="43"/>
      <c r="AK772" s="43"/>
      <c r="AU772" s="43"/>
      <c r="BO772" s="43"/>
      <c r="BT772" s="43"/>
      <c r="BY772" s="43"/>
      <c r="CD772" s="43"/>
      <c r="CI772" s="43"/>
      <c r="CN772" s="43"/>
      <c r="CS772" s="43"/>
      <c r="CX772" s="43"/>
      <c r="DC772" s="43"/>
      <c r="DH772" s="43"/>
      <c r="DM772" s="43"/>
      <c r="DR772" s="43"/>
      <c r="DW772" s="43"/>
      <c r="EB772" s="43"/>
      <c r="EG772" s="43"/>
      <c r="EJ772" s="106"/>
      <c r="EL772" s="43"/>
      <c r="EQ772" s="43"/>
      <c r="EV772" s="43"/>
      <c r="FA772" s="43"/>
    </row>
    <row r="773" spans="2:157" ht="15" customHeight="1">
      <c r="B773" s="6"/>
      <c r="C773" s="2"/>
      <c r="D773" s="2"/>
      <c r="Q773" s="43"/>
      <c r="V773" s="43"/>
      <c r="AA773" s="43"/>
      <c r="AF773" s="43"/>
      <c r="AK773" s="43"/>
      <c r="AU773" s="43"/>
      <c r="BO773" s="43"/>
      <c r="BT773" s="43"/>
      <c r="BY773" s="43"/>
      <c r="CD773" s="43"/>
      <c r="CI773" s="43"/>
      <c r="CN773" s="43"/>
      <c r="CS773" s="43"/>
      <c r="CX773" s="43"/>
      <c r="DC773" s="43"/>
      <c r="DH773" s="43"/>
      <c r="DM773" s="43"/>
      <c r="DR773" s="43"/>
      <c r="DW773" s="43"/>
      <c r="EB773" s="43"/>
      <c r="EG773" s="43"/>
      <c r="EJ773" s="106"/>
      <c r="EL773" s="43"/>
      <c r="EQ773" s="43"/>
      <c r="EV773" s="43"/>
      <c r="FA773" s="43"/>
    </row>
    <row r="774" spans="2:157" ht="15" customHeight="1">
      <c r="B774" s="6"/>
      <c r="C774" s="2"/>
      <c r="D774" s="2"/>
      <c r="Q774" s="43"/>
      <c r="V774" s="43"/>
      <c r="AA774" s="43"/>
      <c r="AF774" s="43"/>
      <c r="AK774" s="43"/>
      <c r="AU774" s="43"/>
      <c r="BO774" s="43"/>
      <c r="BT774" s="43"/>
      <c r="BY774" s="43"/>
      <c r="CD774" s="43"/>
      <c r="CI774" s="43"/>
      <c r="CN774" s="43"/>
      <c r="CS774" s="43"/>
      <c r="CX774" s="43"/>
      <c r="DC774" s="43"/>
      <c r="DH774" s="43"/>
      <c r="DM774" s="43"/>
      <c r="DR774" s="43"/>
      <c r="DW774" s="43"/>
      <c r="EB774" s="43"/>
      <c r="EG774" s="43"/>
      <c r="EJ774" s="106"/>
      <c r="EL774" s="43"/>
      <c r="EQ774" s="43"/>
      <c r="EV774" s="43"/>
      <c r="FA774" s="43"/>
    </row>
    <row r="775" spans="2:157" ht="15" customHeight="1">
      <c r="B775" s="6"/>
      <c r="C775" s="2"/>
      <c r="D775" s="2"/>
      <c r="Q775" s="43"/>
      <c r="V775" s="43"/>
      <c r="AA775" s="43"/>
      <c r="AF775" s="43"/>
      <c r="AK775" s="43"/>
      <c r="AU775" s="43"/>
      <c r="BO775" s="43"/>
      <c r="BT775" s="43"/>
      <c r="BY775" s="43"/>
      <c r="CD775" s="43"/>
      <c r="CI775" s="43"/>
      <c r="CN775" s="43"/>
      <c r="CS775" s="43"/>
      <c r="CX775" s="43"/>
      <c r="DC775" s="43"/>
      <c r="DH775" s="43"/>
      <c r="DM775" s="43"/>
      <c r="DR775" s="43"/>
      <c r="DW775" s="43"/>
      <c r="EB775" s="43"/>
      <c r="EG775" s="43"/>
      <c r="EJ775" s="106"/>
      <c r="EL775" s="43"/>
      <c r="EQ775" s="43"/>
      <c r="EV775" s="43"/>
      <c r="FA775" s="43"/>
    </row>
    <row r="776" spans="2:157" ht="15" customHeight="1">
      <c r="B776" s="6"/>
      <c r="C776" s="2"/>
      <c r="D776" s="2"/>
      <c r="Q776" s="43"/>
      <c r="V776" s="43"/>
      <c r="AA776" s="43"/>
      <c r="AF776" s="43"/>
      <c r="AK776" s="43"/>
      <c r="AU776" s="43"/>
      <c r="BO776" s="43"/>
      <c r="BT776" s="43"/>
      <c r="BY776" s="43"/>
      <c r="CD776" s="43"/>
      <c r="CI776" s="43"/>
      <c r="CN776" s="43"/>
      <c r="CS776" s="43"/>
      <c r="CX776" s="43"/>
      <c r="DC776" s="43"/>
      <c r="DH776" s="43"/>
      <c r="DM776" s="43"/>
      <c r="DR776" s="43"/>
      <c r="DW776" s="43"/>
      <c r="EB776" s="43"/>
      <c r="EG776" s="43"/>
      <c r="EJ776" s="106"/>
      <c r="EL776" s="43"/>
      <c r="EQ776" s="43"/>
      <c r="EV776" s="43"/>
      <c r="FA776" s="43"/>
    </row>
    <row r="777" spans="2:157" ht="15" customHeight="1">
      <c r="B777" s="6"/>
      <c r="C777" s="2"/>
      <c r="D777" s="2"/>
      <c r="Q777" s="43"/>
      <c r="V777" s="43"/>
      <c r="AA777" s="43"/>
      <c r="AF777" s="43"/>
      <c r="AK777" s="43"/>
      <c r="AU777" s="43"/>
      <c r="BO777" s="43"/>
      <c r="BT777" s="43"/>
      <c r="BY777" s="43"/>
      <c r="CD777" s="43"/>
      <c r="CI777" s="43"/>
      <c r="CN777" s="43"/>
      <c r="CS777" s="43"/>
      <c r="CX777" s="43"/>
      <c r="DC777" s="43"/>
      <c r="DH777" s="43"/>
      <c r="DM777" s="43"/>
      <c r="DR777" s="43"/>
      <c r="DW777" s="43"/>
      <c r="EB777" s="43"/>
      <c r="EG777" s="43"/>
      <c r="EJ777" s="106"/>
      <c r="EL777" s="43"/>
      <c r="EQ777" s="43"/>
      <c r="EV777" s="43"/>
      <c r="FA777" s="43"/>
    </row>
    <row r="778" spans="2:157" ht="15" customHeight="1">
      <c r="B778" s="6"/>
      <c r="C778" s="2"/>
      <c r="D778" s="2"/>
      <c r="Q778" s="43"/>
      <c r="V778" s="43"/>
      <c r="AA778" s="43"/>
      <c r="AF778" s="43"/>
      <c r="AK778" s="43"/>
      <c r="AU778" s="43"/>
      <c r="BO778" s="43"/>
      <c r="BT778" s="43"/>
      <c r="BY778" s="43"/>
      <c r="CD778" s="43"/>
      <c r="CI778" s="43"/>
      <c r="CN778" s="43"/>
      <c r="CS778" s="43"/>
      <c r="CX778" s="43"/>
      <c r="DC778" s="43"/>
      <c r="DH778" s="43"/>
      <c r="DM778" s="43"/>
      <c r="DR778" s="43"/>
      <c r="DW778" s="43"/>
      <c r="EB778" s="43"/>
      <c r="EG778" s="43"/>
      <c r="EJ778" s="106"/>
      <c r="EL778" s="43"/>
      <c r="EQ778" s="43"/>
      <c r="EV778" s="43"/>
      <c r="FA778" s="43"/>
    </row>
    <row r="779" spans="2:157" ht="15" customHeight="1">
      <c r="B779" s="6"/>
      <c r="C779" s="2"/>
      <c r="D779" s="2"/>
      <c r="Q779" s="43"/>
      <c r="V779" s="43"/>
      <c r="AA779" s="43"/>
      <c r="AF779" s="43"/>
      <c r="AK779" s="43"/>
      <c r="AU779" s="43"/>
      <c r="BO779" s="43"/>
      <c r="BT779" s="43"/>
      <c r="BY779" s="43"/>
      <c r="CD779" s="43"/>
      <c r="CI779" s="43"/>
      <c r="CN779" s="43"/>
      <c r="CS779" s="43"/>
      <c r="CX779" s="43"/>
      <c r="DC779" s="43"/>
      <c r="DH779" s="43"/>
      <c r="DM779" s="43"/>
      <c r="DR779" s="43"/>
      <c r="DW779" s="43"/>
      <c r="EB779" s="43"/>
      <c r="EG779" s="43"/>
      <c r="EJ779" s="106"/>
      <c r="EL779" s="43"/>
      <c r="EQ779" s="43"/>
      <c r="EV779" s="43"/>
      <c r="FA779" s="43"/>
    </row>
    <row r="780" spans="2:157" ht="15" customHeight="1">
      <c r="B780" s="6"/>
      <c r="C780" s="2"/>
      <c r="D780" s="2"/>
      <c r="Q780" s="43"/>
      <c r="V780" s="43"/>
      <c r="AA780" s="43"/>
      <c r="AF780" s="43"/>
      <c r="AK780" s="43"/>
      <c r="AU780" s="43"/>
      <c r="BO780" s="43"/>
      <c r="BT780" s="43"/>
      <c r="BY780" s="43"/>
      <c r="CD780" s="43"/>
      <c r="CI780" s="43"/>
      <c r="CN780" s="43"/>
      <c r="CS780" s="43"/>
      <c r="CX780" s="43"/>
      <c r="DC780" s="43"/>
      <c r="DH780" s="43"/>
      <c r="DM780" s="43"/>
      <c r="DR780" s="43"/>
      <c r="DW780" s="43"/>
      <c r="EB780" s="43"/>
      <c r="EG780" s="43"/>
      <c r="EJ780" s="106"/>
      <c r="EL780" s="43"/>
      <c r="EQ780" s="43"/>
      <c r="EV780" s="43"/>
      <c r="FA780" s="43"/>
    </row>
    <row r="781" spans="2:157" ht="15" customHeight="1">
      <c r="B781" s="6"/>
      <c r="C781" s="2"/>
      <c r="D781" s="2"/>
      <c r="Q781" s="43"/>
      <c r="V781" s="43"/>
      <c r="AA781" s="43"/>
      <c r="AF781" s="43"/>
      <c r="AK781" s="43"/>
      <c r="AU781" s="43"/>
      <c r="BO781" s="43"/>
      <c r="BT781" s="43"/>
      <c r="BY781" s="43"/>
      <c r="CD781" s="43"/>
      <c r="CI781" s="43"/>
      <c r="CN781" s="43"/>
      <c r="CS781" s="43"/>
      <c r="CX781" s="43"/>
      <c r="DC781" s="43"/>
      <c r="DH781" s="43"/>
      <c r="DM781" s="43"/>
      <c r="DR781" s="43"/>
      <c r="DW781" s="43"/>
      <c r="EB781" s="43"/>
      <c r="EG781" s="43"/>
      <c r="EJ781" s="106"/>
      <c r="EL781" s="43"/>
      <c r="EQ781" s="43"/>
      <c r="EV781" s="43"/>
      <c r="FA781" s="43"/>
    </row>
    <row r="782" spans="2:157" ht="15" customHeight="1">
      <c r="B782" s="6"/>
      <c r="C782" s="2"/>
      <c r="D782" s="2"/>
      <c r="Q782" s="43"/>
      <c r="V782" s="43"/>
      <c r="AA782" s="43"/>
      <c r="AF782" s="43"/>
      <c r="AK782" s="43"/>
      <c r="AU782" s="43"/>
      <c r="BO782" s="43"/>
      <c r="BT782" s="43"/>
      <c r="BY782" s="43"/>
      <c r="CD782" s="43"/>
      <c r="CI782" s="43"/>
      <c r="CN782" s="43"/>
      <c r="CS782" s="43"/>
      <c r="CX782" s="43"/>
      <c r="DC782" s="43"/>
      <c r="DH782" s="43"/>
      <c r="DM782" s="43"/>
      <c r="DR782" s="43"/>
      <c r="DW782" s="43"/>
      <c r="EB782" s="43"/>
      <c r="EG782" s="43"/>
      <c r="EJ782" s="106"/>
      <c r="EL782" s="43"/>
      <c r="EQ782" s="43"/>
      <c r="EV782" s="43"/>
      <c r="FA782" s="43"/>
    </row>
    <row r="783" spans="2:157" ht="15" customHeight="1">
      <c r="B783" s="6"/>
      <c r="C783" s="2"/>
      <c r="D783" s="2"/>
      <c r="Q783" s="43"/>
      <c r="V783" s="43"/>
      <c r="AA783" s="43"/>
      <c r="AF783" s="43"/>
      <c r="AK783" s="43"/>
      <c r="AU783" s="43"/>
      <c r="BO783" s="43"/>
      <c r="BT783" s="43"/>
      <c r="BY783" s="43"/>
      <c r="CD783" s="43"/>
      <c r="CI783" s="43"/>
      <c r="CN783" s="43"/>
      <c r="CS783" s="43"/>
      <c r="CX783" s="43"/>
      <c r="DC783" s="43"/>
      <c r="DH783" s="43"/>
      <c r="DM783" s="43"/>
      <c r="DR783" s="43"/>
      <c r="DW783" s="43"/>
      <c r="EB783" s="43"/>
      <c r="EG783" s="43"/>
      <c r="EJ783" s="106"/>
      <c r="EL783" s="43"/>
      <c r="EQ783" s="43"/>
      <c r="EV783" s="43"/>
      <c r="FA783" s="43"/>
    </row>
    <row r="784" spans="2:157" ht="15" customHeight="1">
      <c r="B784" s="6"/>
      <c r="C784" s="2"/>
      <c r="D784" s="2"/>
      <c r="Q784" s="43"/>
      <c r="V784" s="43"/>
      <c r="AA784" s="43"/>
      <c r="AF784" s="43"/>
      <c r="AK784" s="43"/>
      <c r="AU784" s="43"/>
      <c r="BO784" s="43"/>
      <c r="BT784" s="43"/>
      <c r="BY784" s="43"/>
      <c r="CD784" s="43"/>
      <c r="CI784" s="43"/>
      <c r="CN784" s="43"/>
      <c r="CS784" s="43"/>
      <c r="CX784" s="43"/>
      <c r="DC784" s="43"/>
      <c r="DH784" s="43"/>
      <c r="DM784" s="43"/>
      <c r="DR784" s="43"/>
      <c r="DW784" s="43"/>
      <c r="EB784" s="43"/>
      <c r="EG784" s="43"/>
      <c r="EJ784" s="106"/>
      <c r="EL784" s="43"/>
      <c r="EQ784" s="43"/>
      <c r="EV784" s="43"/>
      <c r="FA784" s="43"/>
    </row>
    <row r="785" spans="2:157" ht="15" customHeight="1">
      <c r="B785" s="6"/>
      <c r="C785" s="2"/>
      <c r="D785" s="2"/>
      <c r="Q785" s="43"/>
      <c r="V785" s="43"/>
      <c r="AA785" s="43"/>
      <c r="AF785" s="43"/>
      <c r="AK785" s="43"/>
      <c r="AU785" s="43"/>
      <c r="BO785" s="43"/>
      <c r="BT785" s="43"/>
      <c r="BY785" s="43"/>
      <c r="CD785" s="43"/>
      <c r="CI785" s="43"/>
      <c r="CN785" s="43"/>
      <c r="CS785" s="43"/>
      <c r="CX785" s="43"/>
      <c r="DC785" s="43"/>
      <c r="DH785" s="43"/>
      <c r="DM785" s="43"/>
      <c r="DR785" s="43"/>
      <c r="DW785" s="43"/>
      <c r="EB785" s="43"/>
      <c r="EG785" s="43"/>
      <c r="EJ785" s="106"/>
      <c r="EL785" s="43"/>
      <c r="EQ785" s="43"/>
      <c r="EV785" s="43"/>
      <c r="FA785" s="43"/>
    </row>
    <row r="786" spans="2:157" ht="15" customHeight="1">
      <c r="B786" s="6"/>
      <c r="C786" s="2"/>
      <c r="D786" s="2"/>
      <c r="Q786" s="43"/>
      <c r="V786" s="43"/>
      <c r="AA786" s="43"/>
      <c r="AF786" s="43"/>
      <c r="AK786" s="43"/>
      <c r="AU786" s="43"/>
      <c r="BO786" s="43"/>
      <c r="BT786" s="43"/>
      <c r="BY786" s="43"/>
      <c r="CD786" s="43"/>
      <c r="CI786" s="43"/>
      <c r="CN786" s="43"/>
      <c r="CS786" s="43"/>
      <c r="CX786" s="43"/>
      <c r="DC786" s="43"/>
      <c r="DH786" s="43"/>
      <c r="DM786" s="43"/>
      <c r="DR786" s="43"/>
      <c r="DW786" s="43"/>
      <c r="EB786" s="43"/>
      <c r="EG786" s="43"/>
      <c r="EJ786" s="106"/>
      <c r="EL786" s="43"/>
      <c r="EQ786" s="43"/>
      <c r="EV786" s="43"/>
      <c r="FA786" s="43"/>
    </row>
    <row r="787" spans="2:157" ht="15" customHeight="1">
      <c r="B787" s="6"/>
      <c r="C787" s="2"/>
      <c r="D787" s="2"/>
      <c r="Q787" s="43"/>
      <c r="V787" s="43"/>
      <c r="AA787" s="43"/>
      <c r="AF787" s="43"/>
      <c r="AK787" s="43"/>
      <c r="AU787" s="43"/>
      <c r="BO787" s="43"/>
      <c r="BT787" s="43"/>
      <c r="BY787" s="43"/>
      <c r="CD787" s="43"/>
      <c r="CI787" s="43"/>
      <c r="CN787" s="43"/>
      <c r="CS787" s="43"/>
      <c r="CX787" s="43"/>
      <c r="DC787" s="43"/>
      <c r="DH787" s="43"/>
      <c r="DM787" s="43"/>
      <c r="DR787" s="43"/>
      <c r="DW787" s="43"/>
      <c r="EB787" s="43"/>
      <c r="EG787" s="43"/>
      <c r="EJ787" s="106"/>
      <c r="EL787" s="43"/>
      <c r="EQ787" s="43"/>
      <c r="EV787" s="43"/>
      <c r="FA787" s="43"/>
    </row>
    <row r="788" spans="2:157" ht="15" customHeight="1">
      <c r="B788" s="6"/>
      <c r="C788" s="2"/>
      <c r="D788" s="2"/>
      <c r="Q788" s="43"/>
      <c r="V788" s="43"/>
      <c r="AA788" s="43"/>
      <c r="AF788" s="43"/>
      <c r="AK788" s="43"/>
      <c r="AU788" s="43"/>
      <c r="BO788" s="43"/>
      <c r="BT788" s="43"/>
      <c r="BY788" s="43"/>
      <c r="CD788" s="43"/>
      <c r="CI788" s="43"/>
      <c r="CN788" s="43"/>
      <c r="CS788" s="43"/>
      <c r="CX788" s="43"/>
      <c r="DC788" s="43"/>
      <c r="DH788" s="43"/>
      <c r="DM788" s="43"/>
      <c r="DR788" s="43"/>
      <c r="DW788" s="43"/>
      <c r="EB788" s="43"/>
      <c r="EG788" s="43"/>
      <c r="EJ788" s="106"/>
      <c r="EL788" s="43"/>
      <c r="EQ788" s="43"/>
      <c r="EV788" s="43"/>
      <c r="FA788" s="43"/>
    </row>
    <row r="789" spans="2:157" ht="15" customHeight="1">
      <c r="B789" s="6"/>
      <c r="C789" s="2"/>
      <c r="D789" s="2"/>
      <c r="Q789" s="43"/>
      <c r="V789" s="43"/>
      <c r="AA789" s="43"/>
      <c r="AF789" s="43"/>
      <c r="AK789" s="43"/>
      <c r="AU789" s="43"/>
      <c r="BO789" s="43"/>
      <c r="BT789" s="43"/>
      <c r="BY789" s="43"/>
      <c r="CD789" s="43"/>
      <c r="CI789" s="43"/>
      <c r="CN789" s="43"/>
      <c r="CS789" s="43"/>
      <c r="CX789" s="43"/>
      <c r="DC789" s="43"/>
      <c r="DH789" s="43"/>
      <c r="DM789" s="43"/>
      <c r="DR789" s="43"/>
      <c r="DW789" s="43"/>
      <c r="EB789" s="43"/>
      <c r="EG789" s="43"/>
      <c r="EJ789" s="106"/>
      <c r="EL789" s="43"/>
      <c r="EQ789" s="43"/>
      <c r="EV789" s="43"/>
      <c r="FA789" s="43"/>
    </row>
    <row r="790" spans="2:157" ht="15" customHeight="1">
      <c r="B790" s="6"/>
      <c r="C790" s="2"/>
      <c r="D790" s="2"/>
      <c r="Q790" s="43"/>
      <c r="V790" s="43"/>
      <c r="AA790" s="43"/>
      <c r="AF790" s="43"/>
      <c r="AK790" s="43"/>
      <c r="AU790" s="43"/>
      <c r="BO790" s="43"/>
      <c r="BT790" s="43"/>
      <c r="BY790" s="43"/>
      <c r="CD790" s="43"/>
      <c r="CI790" s="43"/>
      <c r="CN790" s="43"/>
      <c r="CS790" s="43"/>
      <c r="CX790" s="43"/>
      <c r="DC790" s="43"/>
      <c r="DH790" s="43"/>
      <c r="DM790" s="43"/>
      <c r="DR790" s="43"/>
      <c r="DW790" s="43"/>
      <c r="EB790" s="43"/>
      <c r="EG790" s="43"/>
      <c r="EJ790" s="106"/>
      <c r="EL790" s="43"/>
      <c r="EQ790" s="43"/>
      <c r="EV790" s="43"/>
      <c r="FA790" s="43"/>
    </row>
    <row r="791" spans="2:157" ht="15" customHeight="1">
      <c r="B791" s="6"/>
      <c r="C791" s="2"/>
      <c r="D791" s="2"/>
      <c r="Q791" s="43"/>
      <c r="V791" s="43"/>
      <c r="AA791" s="43"/>
      <c r="AF791" s="43"/>
      <c r="AK791" s="43"/>
      <c r="AU791" s="43"/>
      <c r="BO791" s="43"/>
      <c r="BT791" s="43"/>
      <c r="BY791" s="43"/>
      <c r="CD791" s="43"/>
      <c r="CI791" s="43"/>
      <c r="CN791" s="43"/>
      <c r="CS791" s="43"/>
      <c r="CX791" s="43"/>
      <c r="DC791" s="43"/>
      <c r="DH791" s="43"/>
      <c r="DM791" s="43"/>
      <c r="DR791" s="43"/>
      <c r="DW791" s="43"/>
      <c r="EB791" s="43"/>
      <c r="EG791" s="43"/>
      <c r="EJ791" s="106"/>
      <c r="EL791" s="43"/>
      <c r="EQ791" s="43"/>
      <c r="EV791" s="43"/>
      <c r="FA791" s="43"/>
    </row>
    <row r="792" spans="2:157" ht="15" customHeight="1">
      <c r="B792" s="6"/>
      <c r="C792" s="2"/>
      <c r="D792" s="2"/>
      <c r="Q792" s="43"/>
      <c r="V792" s="43"/>
      <c r="AA792" s="43"/>
      <c r="AF792" s="43"/>
      <c r="AK792" s="43"/>
      <c r="AU792" s="43"/>
      <c r="BO792" s="43"/>
      <c r="BT792" s="43"/>
      <c r="BY792" s="43"/>
      <c r="CD792" s="43"/>
      <c r="CI792" s="43"/>
      <c r="CN792" s="43"/>
      <c r="CS792" s="43"/>
      <c r="CX792" s="43"/>
      <c r="DC792" s="43"/>
      <c r="DH792" s="43"/>
      <c r="DM792" s="43"/>
      <c r="DR792" s="43"/>
      <c r="DW792" s="43"/>
      <c r="EB792" s="43"/>
      <c r="EG792" s="43"/>
      <c r="EJ792" s="106"/>
      <c r="EL792" s="43"/>
      <c r="EQ792" s="43"/>
      <c r="EV792" s="43"/>
      <c r="FA792" s="43"/>
    </row>
    <row r="793" spans="2:157" ht="15" customHeight="1">
      <c r="B793" s="6"/>
      <c r="C793" s="2"/>
      <c r="D793" s="2"/>
      <c r="Q793" s="43"/>
      <c r="V793" s="43"/>
      <c r="AA793" s="43"/>
      <c r="AF793" s="43"/>
      <c r="AK793" s="43"/>
      <c r="AU793" s="43"/>
      <c r="BO793" s="43"/>
      <c r="BT793" s="43"/>
      <c r="BY793" s="43"/>
      <c r="CD793" s="43"/>
      <c r="CI793" s="43"/>
      <c r="CN793" s="43"/>
      <c r="CS793" s="43"/>
      <c r="CX793" s="43"/>
      <c r="DC793" s="43"/>
      <c r="DH793" s="43"/>
      <c r="DM793" s="43"/>
      <c r="DR793" s="43"/>
      <c r="DW793" s="43"/>
      <c r="EB793" s="43"/>
      <c r="EG793" s="43"/>
      <c r="EJ793" s="106"/>
      <c r="EL793" s="43"/>
      <c r="EQ793" s="43"/>
      <c r="EV793" s="43"/>
      <c r="FA793" s="43"/>
    </row>
    <row r="794" spans="2:157" ht="15" customHeight="1">
      <c r="B794" s="6"/>
      <c r="C794" s="2"/>
      <c r="D794" s="2"/>
      <c r="Q794" s="43"/>
      <c r="V794" s="43"/>
      <c r="AA794" s="43"/>
      <c r="AF794" s="43"/>
      <c r="AK794" s="43"/>
      <c r="AU794" s="43"/>
      <c r="BO794" s="43"/>
      <c r="BT794" s="43"/>
      <c r="BY794" s="43"/>
      <c r="CD794" s="43"/>
      <c r="CI794" s="43"/>
      <c r="CN794" s="43"/>
      <c r="CS794" s="43"/>
      <c r="CX794" s="43"/>
      <c r="DC794" s="43"/>
      <c r="DH794" s="43"/>
      <c r="DM794" s="43"/>
      <c r="DR794" s="43"/>
      <c r="DW794" s="43"/>
      <c r="EB794" s="43"/>
      <c r="EG794" s="43"/>
      <c r="EJ794" s="106"/>
      <c r="EL794" s="43"/>
      <c r="EQ794" s="43"/>
      <c r="EV794" s="43"/>
      <c r="FA794" s="43"/>
    </row>
    <row r="795" spans="2:157" ht="15" customHeight="1">
      <c r="B795" s="6"/>
      <c r="C795" s="2"/>
      <c r="D795" s="2"/>
      <c r="Q795" s="43"/>
      <c r="V795" s="43"/>
      <c r="AA795" s="43"/>
      <c r="AF795" s="43"/>
      <c r="AK795" s="43"/>
      <c r="AU795" s="43"/>
      <c r="BO795" s="43"/>
      <c r="BT795" s="43"/>
      <c r="BY795" s="43"/>
      <c r="CD795" s="43"/>
      <c r="CI795" s="43"/>
      <c r="CN795" s="43"/>
      <c r="CS795" s="43"/>
      <c r="CX795" s="43"/>
      <c r="DC795" s="43"/>
      <c r="DH795" s="43"/>
      <c r="DM795" s="43"/>
      <c r="DR795" s="43"/>
      <c r="DW795" s="43"/>
      <c r="EB795" s="43"/>
      <c r="EG795" s="43"/>
      <c r="EJ795" s="106"/>
      <c r="EL795" s="43"/>
      <c r="EQ795" s="43"/>
      <c r="EV795" s="43"/>
      <c r="FA795" s="43"/>
    </row>
    <row r="796" spans="2:157" ht="15" customHeight="1">
      <c r="B796" s="6"/>
      <c r="C796" s="2"/>
      <c r="D796" s="2"/>
      <c r="Q796" s="43"/>
      <c r="V796" s="43"/>
      <c r="AA796" s="43"/>
      <c r="AF796" s="43"/>
      <c r="AK796" s="43"/>
      <c r="AU796" s="43"/>
      <c r="BO796" s="43"/>
      <c r="BT796" s="43"/>
      <c r="BY796" s="43"/>
      <c r="CD796" s="43"/>
      <c r="CI796" s="43"/>
      <c r="CN796" s="43"/>
      <c r="CS796" s="43"/>
      <c r="CX796" s="43"/>
      <c r="DC796" s="43"/>
      <c r="DH796" s="43"/>
      <c r="DM796" s="43"/>
      <c r="DR796" s="43"/>
      <c r="DW796" s="43"/>
      <c r="EB796" s="43"/>
      <c r="EG796" s="43"/>
      <c r="EJ796" s="106"/>
      <c r="EL796" s="43"/>
      <c r="EQ796" s="43"/>
      <c r="EV796" s="43"/>
      <c r="FA796" s="43"/>
    </row>
    <row r="797" spans="2:157" ht="15" customHeight="1">
      <c r="B797" s="6"/>
      <c r="C797" s="2"/>
      <c r="D797" s="2"/>
      <c r="Q797" s="43"/>
      <c r="V797" s="43"/>
      <c r="AA797" s="43"/>
      <c r="AF797" s="43"/>
      <c r="AK797" s="43"/>
      <c r="AU797" s="43"/>
      <c r="BO797" s="43"/>
      <c r="BT797" s="43"/>
      <c r="BY797" s="43"/>
      <c r="CD797" s="43"/>
      <c r="CI797" s="43"/>
      <c r="CN797" s="43"/>
      <c r="CS797" s="43"/>
      <c r="CX797" s="43"/>
      <c r="DC797" s="43"/>
      <c r="DH797" s="43"/>
      <c r="DM797" s="43"/>
      <c r="DR797" s="43"/>
      <c r="DW797" s="43"/>
      <c r="EB797" s="43"/>
      <c r="EG797" s="43"/>
      <c r="EJ797" s="106"/>
      <c r="EL797" s="43"/>
      <c r="EQ797" s="43"/>
      <c r="EV797" s="43"/>
      <c r="FA797" s="43"/>
    </row>
    <row r="798" spans="2:157" ht="15" customHeight="1">
      <c r="B798" s="6"/>
      <c r="C798" s="2"/>
      <c r="D798" s="2"/>
      <c r="Q798" s="43"/>
      <c r="V798" s="43"/>
      <c r="AA798" s="43"/>
      <c r="AF798" s="43"/>
      <c r="AK798" s="43"/>
      <c r="AU798" s="43"/>
      <c r="BO798" s="43"/>
      <c r="BT798" s="43"/>
      <c r="BY798" s="43"/>
      <c r="CD798" s="43"/>
      <c r="CI798" s="43"/>
      <c r="CN798" s="43"/>
      <c r="CS798" s="43"/>
      <c r="CX798" s="43"/>
      <c r="DC798" s="43"/>
      <c r="DH798" s="43"/>
      <c r="DM798" s="43"/>
      <c r="DR798" s="43"/>
      <c r="DW798" s="43"/>
      <c r="EB798" s="43"/>
      <c r="EG798" s="43"/>
      <c r="EJ798" s="106"/>
      <c r="EL798" s="43"/>
      <c r="EQ798" s="43"/>
      <c r="EV798" s="43"/>
      <c r="FA798" s="43"/>
    </row>
    <row r="799" spans="2:157" ht="15" customHeight="1">
      <c r="B799" s="6"/>
      <c r="C799" s="2"/>
      <c r="D799" s="2"/>
      <c r="Q799" s="43"/>
      <c r="V799" s="43"/>
      <c r="AA799" s="43"/>
      <c r="AF799" s="43"/>
      <c r="AK799" s="43"/>
      <c r="AU799" s="43"/>
      <c r="BO799" s="43"/>
      <c r="BT799" s="43"/>
      <c r="BY799" s="43"/>
      <c r="CD799" s="43"/>
      <c r="CI799" s="43"/>
      <c r="CN799" s="43"/>
      <c r="CS799" s="43"/>
      <c r="CX799" s="43"/>
      <c r="DC799" s="43"/>
      <c r="DH799" s="43"/>
      <c r="DM799" s="43"/>
      <c r="DR799" s="43"/>
      <c r="DW799" s="43"/>
      <c r="EB799" s="43"/>
      <c r="EG799" s="43"/>
      <c r="EJ799" s="106"/>
      <c r="EL799" s="43"/>
      <c r="EQ799" s="43"/>
      <c r="EV799" s="43"/>
      <c r="FA799" s="43"/>
    </row>
    <row r="800" spans="2:157" ht="15" customHeight="1">
      <c r="B800" s="6"/>
      <c r="C800" s="2"/>
      <c r="D800" s="2"/>
      <c r="Q800" s="43"/>
      <c r="V800" s="43"/>
      <c r="AA800" s="43"/>
      <c r="AF800" s="43"/>
      <c r="AK800" s="43"/>
      <c r="AU800" s="43"/>
      <c r="BO800" s="43"/>
      <c r="BT800" s="43"/>
      <c r="BY800" s="43"/>
      <c r="CD800" s="43"/>
      <c r="CI800" s="43"/>
      <c r="CN800" s="43"/>
      <c r="CS800" s="43"/>
      <c r="CX800" s="43"/>
      <c r="DC800" s="43"/>
      <c r="DH800" s="43"/>
      <c r="DM800" s="43"/>
      <c r="DR800" s="43"/>
      <c r="DW800" s="43"/>
      <c r="EB800" s="43"/>
      <c r="EG800" s="43"/>
      <c r="EJ800" s="106"/>
      <c r="EL800" s="43"/>
      <c r="EQ800" s="43"/>
      <c r="EV800" s="43"/>
      <c r="FA800" s="43"/>
    </row>
    <row r="801" spans="2:157" ht="15" customHeight="1">
      <c r="B801" s="6"/>
      <c r="C801" s="2"/>
      <c r="D801" s="2"/>
      <c r="Q801" s="43"/>
      <c r="V801" s="43"/>
      <c r="AA801" s="43"/>
      <c r="AF801" s="43"/>
      <c r="AK801" s="43"/>
      <c r="AU801" s="43"/>
      <c r="BO801" s="43"/>
      <c r="BT801" s="43"/>
      <c r="BY801" s="43"/>
      <c r="CD801" s="43"/>
      <c r="CI801" s="43"/>
      <c r="CN801" s="43"/>
      <c r="CS801" s="43"/>
      <c r="CX801" s="43"/>
      <c r="DC801" s="43"/>
      <c r="DH801" s="43"/>
      <c r="DM801" s="43"/>
      <c r="DR801" s="43"/>
      <c r="DW801" s="43"/>
      <c r="EB801" s="43"/>
      <c r="EG801" s="43"/>
      <c r="EJ801" s="106"/>
      <c r="EL801" s="43"/>
      <c r="EQ801" s="43"/>
      <c r="EV801" s="43"/>
      <c r="FA801" s="43"/>
    </row>
    <row r="802" spans="2:157" ht="15" customHeight="1">
      <c r="B802" s="6"/>
      <c r="C802" s="2"/>
      <c r="D802" s="2"/>
      <c r="Q802" s="43"/>
      <c r="V802" s="43"/>
      <c r="AA802" s="43"/>
      <c r="AF802" s="43"/>
      <c r="AK802" s="43"/>
      <c r="AU802" s="43"/>
      <c r="BO802" s="43"/>
      <c r="BT802" s="43"/>
      <c r="BY802" s="43"/>
      <c r="CD802" s="43"/>
      <c r="CI802" s="43"/>
      <c r="CN802" s="43"/>
      <c r="CS802" s="43"/>
      <c r="CX802" s="43"/>
      <c r="DC802" s="43"/>
      <c r="DH802" s="43"/>
      <c r="DM802" s="43"/>
      <c r="DR802" s="43"/>
      <c r="DW802" s="43"/>
      <c r="EB802" s="43"/>
      <c r="EG802" s="43"/>
      <c r="EJ802" s="106"/>
      <c r="EL802" s="43"/>
      <c r="EQ802" s="43"/>
      <c r="EV802" s="43"/>
      <c r="FA802" s="43"/>
    </row>
    <row r="803" spans="2:157" ht="15" customHeight="1">
      <c r="B803" s="6"/>
      <c r="C803" s="2"/>
      <c r="D803" s="2"/>
      <c r="Q803" s="43"/>
      <c r="V803" s="43"/>
      <c r="AA803" s="43"/>
      <c r="AF803" s="43"/>
      <c r="AK803" s="43"/>
      <c r="AU803" s="43"/>
      <c r="BO803" s="43"/>
      <c r="BT803" s="43"/>
      <c r="BY803" s="43"/>
      <c r="CD803" s="43"/>
      <c r="CI803" s="43"/>
      <c r="CN803" s="43"/>
      <c r="CS803" s="43"/>
      <c r="CX803" s="43"/>
      <c r="DC803" s="43"/>
      <c r="DH803" s="43"/>
      <c r="DM803" s="43"/>
      <c r="DR803" s="43"/>
      <c r="DW803" s="43"/>
      <c r="EB803" s="43"/>
      <c r="EG803" s="43"/>
      <c r="EJ803" s="106"/>
      <c r="EL803" s="43"/>
      <c r="EQ803" s="43"/>
      <c r="EV803" s="43"/>
      <c r="FA803" s="43"/>
    </row>
    <row r="804" spans="2:157" ht="15" customHeight="1">
      <c r="B804" s="6"/>
      <c r="C804" s="2"/>
      <c r="D804" s="2"/>
      <c r="Q804" s="43"/>
      <c r="V804" s="43"/>
      <c r="AA804" s="43"/>
      <c r="AF804" s="43"/>
      <c r="AK804" s="43"/>
      <c r="AU804" s="43"/>
      <c r="BO804" s="43"/>
      <c r="BT804" s="43"/>
      <c r="BY804" s="43"/>
      <c r="CD804" s="43"/>
      <c r="CI804" s="43"/>
      <c r="CN804" s="43"/>
      <c r="CS804" s="43"/>
      <c r="CX804" s="43"/>
      <c r="DC804" s="43"/>
      <c r="DH804" s="43"/>
      <c r="DM804" s="43"/>
      <c r="DR804" s="43"/>
      <c r="DW804" s="43"/>
      <c r="EB804" s="43"/>
      <c r="EG804" s="43"/>
      <c r="EJ804" s="106"/>
      <c r="EL804" s="43"/>
      <c r="EQ804" s="43"/>
      <c r="EV804" s="43"/>
      <c r="FA804" s="43"/>
    </row>
    <row r="805" spans="2:157" ht="15" customHeight="1">
      <c r="B805" s="6"/>
      <c r="C805" s="2"/>
      <c r="D805" s="2"/>
      <c r="Q805" s="43"/>
      <c r="V805" s="43"/>
      <c r="AA805" s="43"/>
      <c r="AF805" s="43"/>
      <c r="AK805" s="43"/>
      <c r="AU805" s="43"/>
      <c r="BO805" s="43"/>
      <c r="BT805" s="43"/>
      <c r="BY805" s="43"/>
      <c r="CD805" s="43"/>
      <c r="CI805" s="43"/>
      <c r="CN805" s="43"/>
      <c r="CS805" s="43"/>
      <c r="CX805" s="43"/>
      <c r="DC805" s="43"/>
      <c r="DH805" s="43"/>
      <c r="DM805" s="43"/>
      <c r="DR805" s="43"/>
      <c r="DW805" s="43"/>
      <c r="EB805" s="43"/>
      <c r="EG805" s="43"/>
      <c r="EJ805" s="106"/>
      <c r="EL805" s="43"/>
      <c r="EQ805" s="43"/>
      <c r="EV805" s="43"/>
      <c r="FA805" s="43"/>
    </row>
    <row r="806" spans="2:157" ht="15" customHeight="1">
      <c r="B806" s="6"/>
      <c r="C806" s="2"/>
      <c r="D806" s="2"/>
      <c r="Q806" s="43"/>
      <c r="V806" s="43"/>
      <c r="AA806" s="43"/>
      <c r="AF806" s="43"/>
      <c r="AK806" s="43"/>
      <c r="AU806" s="43"/>
      <c r="BO806" s="43"/>
      <c r="BT806" s="43"/>
      <c r="BY806" s="43"/>
      <c r="CD806" s="43"/>
      <c r="CI806" s="43"/>
      <c r="CN806" s="43"/>
      <c r="CS806" s="43"/>
      <c r="CX806" s="43"/>
      <c r="DC806" s="43"/>
      <c r="DH806" s="43"/>
      <c r="DM806" s="43"/>
      <c r="DR806" s="43"/>
      <c r="DW806" s="43"/>
      <c r="EB806" s="43"/>
      <c r="EG806" s="43"/>
      <c r="EJ806" s="106"/>
      <c r="EL806" s="43"/>
      <c r="EQ806" s="43"/>
      <c r="EV806" s="43"/>
      <c r="FA806" s="43"/>
    </row>
    <row r="807" spans="2:157" ht="15" customHeight="1">
      <c r="B807" s="6"/>
      <c r="C807" s="2"/>
      <c r="D807" s="2"/>
      <c r="Q807" s="43"/>
      <c r="V807" s="43"/>
      <c r="AA807" s="43"/>
      <c r="AF807" s="43"/>
      <c r="AK807" s="43"/>
      <c r="AU807" s="43"/>
      <c r="BO807" s="43"/>
      <c r="BT807" s="43"/>
      <c r="BY807" s="43"/>
      <c r="CD807" s="43"/>
      <c r="CI807" s="43"/>
      <c r="CN807" s="43"/>
      <c r="CS807" s="43"/>
      <c r="CX807" s="43"/>
      <c r="DC807" s="43"/>
      <c r="DH807" s="43"/>
      <c r="DM807" s="43"/>
      <c r="DR807" s="43"/>
      <c r="DW807" s="43"/>
      <c r="EB807" s="43"/>
      <c r="EG807" s="43"/>
      <c r="EJ807" s="106"/>
      <c r="EL807" s="43"/>
      <c r="EQ807" s="43"/>
      <c r="EV807" s="43"/>
      <c r="FA807" s="43"/>
    </row>
    <row r="808" spans="2:157" ht="15" customHeight="1">
      <c r="B808" s="6"/>
      <c r="C808" s="2"/>
      <c r="D808" s="2"/>
      <c r="Q808" s="43"/>
      <c r="V808" s="43"/>
      <c r="AA808" s="43"/>
      <c r="AF808" s="43"/>
      <c r="AK808" s="43"/>
      <c r="AU808" s="43"/>
      <c r="BO808" s="43"/>
      <c r="BT808" s="43"/>
      <c r="BY808" s="43"/>
      <c r="CD808" s="43"/>
      <c r="CI808" s="43"/>
      <c r="CN808" s="43"/>
      <c r="CS808" s="43"/>
      <c r="CX808" s="43"/>
      <c r="DC808" s="43"/>
      <c r="DH808" s="43"/>
      <c r="DM808" s="43"/>
      <c r="DR808" s="43"/>
      <c r="DW808" s="43"/>
      <c r="EB808" s="43"/>
      <c r="EG808" s="43"/>
      <c r="EJ808" s="106"/>
      <c r="EL808" s="43"/>
      <c r="EQ808" s="43"/>
      <c r="EV808" s="43"/>
      <c r="FA808" s="43"/>
    </row>
    <row r="809" spans="2:157" ht="15" customHeight="1">
      <c r="B809" s="6"/>
      <c r="C809" s="2"/>
      <c r="D809" s="2"/>
      <c r="Q809" s="43"/>
      <c r="V809" s="43"/>
      <c r="AA809" s="43"/>
      <c r="AF809" s="43"/>
      <c r="AK809" s="43"/>
      <c r="AU809" s="43"/>
      <c r="BO809" s="43"/>
      <c r="BT809" s="43"/>
      <c r="BY809" s="43"/>
      <c r="CD809" s="43"/>
      <c r="CI809" s="43"/>
      <c r="CN809" s="43"/>
      <c r="CS809" s="43"/>
      <c r="CX809" s="43"/>
      <c r="DC809" s="43"/>
      <c r="DH809" s="43"/>
      <c r="DM809" s="43"/>
      <c r="DR809" s="43"/>
      <c r="DW809" s="43"/>
      <c r="EB809" s="43"/>
      <c r="EG809" s="43"/>
      <c r="EJ809" s="106"/>
      <c r="EL809" s="43"/>
      <c r="EQ809" s="43"/>
      <c r="EV809" s="43"/>
      <c r="FA809" s="43"/>
    </row>
    <row r="810" spans="2:157" ht="15" customHeight="1">
      <c r="B810" s="6"/>
      <c r="C810" s="2"/>
      <c r="D810" s="2"/>
      <c r="Q810" s="43"/>
      <c r="V810" s="43"/>
      <c r="AA810" s="43"/>
      <c r="AF810" s="43"/>
      <c r="AK810" s="43"/>
      <c r="AU810" s="43"/>
      <c r="BO810" s="43"/>
      <c r="BT810" s="43"/>
      <c r="BY810" s="43"/>
      <c r="CD810" s="43"/>
      <c r="CI810" s="43"/>
      <c r="CN810" s="43"/>
      <c r="CS810" s="43"/>
      <c r="CX810" s="43"/>
      <c r="DC810" s="43"/>
      <c r="DH810" s="43"/>
      <c r="DM810" s="43"/>
      <c r="DR810" s="43"/>
      <c r="DW810" s="43"/>
      <c r="EB810" s="43"/>
      <c r="EG810" s="43"/>
      <c r="EJ810" s="106"/>
      <c r="EL810" s="43"/>
      <c r="EQ810" s="43"/>
      <c r="EV810" s="43"/>
      <c r="FA810" s="43"/>
    </row>
    <row r="811" spans="2:157" ht="15" customHeight="1">
      <c r="B811" s="6"/>
      <c r="C811" s="2"/>
      <c r="D811" s="2"/>
      <c r="Q811" s="43"/>
      <c r="V811" s="43"/>
      <c r="AA811" s="43"/>
      <c r="AF811" s="43"/>
      <c r="AK811" s="43"/>
      <c r="AU811" s="43"/>
      <c r="BO811" s="43"/>
      <c r="BT811" s="43"/>
      <c r="BY811" s="43"/>
      <c r="CD811" s="43"/>
      <c r="CI811" s="43"/>
      <c r="CN811" s="43"/>
      <c r="CS811" s="43"/>
      <c r="CX811" s="43"/>
      <c r="DC811" s="43"/>
      <c r="DH811" s="43"/>
      <c r="DM811" s="43"/>
      <c r="DR811" s="43"/>
      <c r="DW811" s="43"/>
      <c r="EB811" s="43"/>
      <c r="EG811" s="43"/>
      <c r="EJ811" s="106"/>
      <c r="EL811" s="43"/>
      <c r="EQ811" s="43"/>
      <c r="EV811" s="43"/>
      <c r="FA811" s="43"/>
    </row>
    <row r="812" spans="2:157" ht="15" customHeight="1">
      <c r="B812" s="6"/>
      <c r="C812" s="2"/>
      <c r="D812" s="2"/>
      <c r="Q812" s="43"/>
      <c r="V812" s="43"/>
      <c r="AA812" s="43"/>
      <c r="AF812" s="43"/>
      <c r="AK812" s="43"/>
      <c r="AU812" s="43"/>
      <c r="BO812" s="43"/>
      <c r="BT812" s="43"/>
      <c r="BY812" s="43"/>
      <c r="CD812" s="43"/>
      <c r="CI812" s="43"/>
      <c r="CN812" s="43"/>
      <c r="CS812" s="43"/>
      <c r="CX812" s="43"/>
      <c r="DC812" s="43"/>
      <c r="DH812" s="43"/>
      <c r="DM812" s="43"/>
      <c r="DR812" s="43"/>
      <c r="DW812" s="43"/>
      <c r="EB812" s="43"/>
      <c r="EG812" s="43"/>
      <c r="EJ812" s="106"/>
      <c r="EL812" s="43"/>
      <c r="EQ812" s="43"/>
      <c r="EV812" s="43"/>
      <c r="FA812" s="43"/>
    </row>
    <row r="813" spans="2:157" ht="15" customHeight="1">
      <c r="B813" s="6"/>
      <c r="C813" s="2"/>
      <c r="D813" s="2"/>
      <c r="Q813" s="43"/>
      <c r="V813" s="43"/>
      <c r="AA813" s="43"/>
      <c r="AF813" s="43"/>
      <c r="AK813" s="43"/>
      <c r="AU813" s="43"/>
      <c r="BO813" s="43"/>
      <c r="BT813" s="43"/>
      <c r="BY813" s="43"/>
      <c r="CD813" s="43"/>
      <c r="CI813" s="43"/>
      <c r="CN813" s="43"/>
      <c r="CS813" s="43"/>
      <c r="CX813" s="43"/>
      <c r="DC813" s="43"/>
      <c r="DH813" s="43"/>
      <c r="DM813" s="43"/>
      <c r="DR813" s="43"/>
      <c r="DW813" s="43"/>
      <c r="EB813" s="43"/>
      <c r="EG813" s="43"/>
      <c r="EJ813" s="106"/>
      <c r="EL813" s="43"/>
      <c r="EQ813" s="43"/>
      <c r="EV813" s="43"/>
      <c r="FA813" s="43"/>
    </row>
    <row r="814" spans="2:157" ht="15" customHeight="1">
      <c r="B814" s="6"/>
      <c r="C814" s="2"/>
      <c r="D814" s="2"/>
      <c r="Q814" s="43"/>
      <c r="V814" s="43"/>
      <c r="AA814" s="43"/>
      <c r="AF814" s="43"/>
      <c r="AK814" s="43"/>
      <c r="AU814" s="43"/>
      <c r="BO814" s="43"/>
      <c r="BT814" s="43"/>
      <c r="BY814" s="43"/>
      <c r="CD814" s="43"/>
      <c r="CI814" s="43"/>
      <c r="CN814" s="43"/>
      <c r="CS814" s="43"/>
      <c r="CX814" s="43"/>
      <c r="DC814" s="43"/>
      <c r="DH814" s="43"/>
      <c r="DM814" s="43"/>
      <c r="DR814" s="43"/>
      <c r="DW814" s="43"/>
      <c r="EB814" s="43"/>
      <c r="EG814" s="43"/>
      <c r="EJ814" s="106"/>
      <c r="EL814" s="43"/>
      <c r="EQ814" s="43"/>
      <c r="EV814" s="43"/>
      <c r="FA814" s="43"/>
    </row>
    <row r="815" spans="2:157" ht="15" customHeight="1">
      <c r="B815" s="6"/>
      <c r="C815" s="2"/>
      <c r="D815" s="2"/>
      <c r="Q815" s="43"/>
      <c r="V815" s="43"/>
      <c r="AA815" s="43"/>
      <c r="AF815" s="43"/>
      <c r="AK815" s="43"/>
      <c r="AU815" s="43"/>
      <c r="BO815" s="43"/>
      <c r="BT815" s="43"/>
      <c r="BY815" s="43"/>
      <c r="CD815" s="43"/>
      <c r="CI815" s="43"/>
      <c r="CN815" s="43"/>
      <c r="CS815" s="43"/>
      <c r="CX815" s="43"/>
      <c r="DC815" s="43"/>
      <c r="DH815" s="43"/>
      <c r="DM815" s="43"/>
      <c r="DR815" s="43"/>
      <c r="DW815" s="43"/>
      <c r="EB815" s="43"/>
      <c r="EG815" s="43"/>
      <c r="EJ815" s="106"/>
      <c r="EL815" s="43"/>
      <c r="EQ815" s="43"/>
      <c r="EV815" s="43"/>
      <c r="FA815" s="43"/>
    </row>
    <row r="816" spans="2:157" ht="15" customHeight="1">
      <c r="B816" s="6"/>
      <c r="C816" s="2"/>
      <c r="D816" s="2"/>
      <c r="Q816" s="43"/>
      <c r="V816" s="43"/>
      <c r="AA816" s="43"/>
      <c r="AF816" s="43"/>
      <c r="AK816" s="43"/>
      <c r="AU816" s="43"/>
      <c r="BO816" s="43"/>
      <c r="BT816" s="43"/>
      <c r="BY816" s="43"/>
      <c r="CD816" s="43"/>
      <c r="CI816" s="43"/>
      <c r="CN816" s="43"/>
      <c r="CS816" s="43"/>
      <c r="CX816" s="43"/>
      <c r="DC816" s="43"/>
      <c r="DH816" s="43"/>
      <c r="DM816" s="43"/>
      <c r="DR816" s="43"/>
      <c r="DW816" s="43"/>
      <c r="EB816" s="43"/>
      <c r="EG816" s="43"/>
      <c r="EJ816" s="106"/>
      <c r="EL816" s="43"/>
      <c r="EQ816" s="43"/>
      <c r="EV816" s="43"/>
      <c r="FA816" s="43"/>
    </row>
    <row r="817" spans="2:157" ht="15" customHeight="1">
      <c r="B817" s="6"/>
      <c r="C817" s="2"/>
      <c r="D817" s="2"/>
      <c r="Q817" s="43"/>
      <c r="V817" s="43"/>
      <c r="AA817" s="43"/>
      <c r="AF817" s="43"/>
      <c r="AK817" s="43"/>
      <c r="AU817" s="43"/>
      <c r="BO817" s="43"/>
      <c r="BT817" s="43"/>
      <c r="BY817" s="43"/>
      <c r="CD817" s="43"/>
      <c r="CI817" s="43"/>
      <c r="CN817" s="43"/>
      <c r="CS817" s="43"/>
      <c r="CX817" s="43"/>
      <c r="DC817" s="43"/>
      <c r="DH817" s="43"/>
      <c r="DM817" s="43"/>
      <c r="DR817" s="43"/>
      <c r="DW817" s="43"/>
      <c r="EB817" s="43"/>
      <c r="EG817" s="43"/>
      <c r="EJ817" s="106"/>
      <c r="EL817" s="43"/>
      <c r="EQ817" s="43"/>
      <c r="EV817" s="43"/>
      <c r="FA817" s="43"/>
    </row>
    <row r="818" spans="2:157" ht="15" customHeight="1">
      <c r="B818" s="6"/>
      <c r="C818" s="2"/>
      <c r="D818" s="2"/>
      <c r="Q818" s="43"/>
      <c r="V818" s="43"/>
      <c r="AA818" s="43"/>
      <c r="AF818" s="43"/>
      <c r="AK818" s="43"/>
      <c r="AU818" s="43"/>
      <c r="BO818" s="43"/>
      <c r="BT818" s="43"/>
      <c r="BY818" s="43"/>
      <c r="CD818" s="43"/>
      <c r="CI818" s="43"/>
      <c r="CN818" s="43"/>
      <c r="CS818" s="43"/>
      <c r="CX818" s="43"/>
      <c r="DC818" s="43"/>
      <c r="DH818" s="43"/>
      <c r="DM818" s="43"/>
      <c r="DR818" s="43"/>
      <c r="DW818" s="43"/>
      <c r="EB818" s="43"/>
      <c r="EG818" s="43"/>
      <c r="EJ818" s="106"/>
      <c r="EL818" s="43"/>
      <c r="EQ818" s="43"/>
      <c r="EV818" s="43"/>
      <c r="FA818" s="43"/>
    </row>
    <row r="819" spans="2:157" ht="15" customHeight="1">
      <c r="B819" s="6"/>
      <c r="C819" s="2"/>
      <c r="D819" s="2"/>
      <c r="Q819" s="43"/>
      <c r="V819" s="43"/>
      <c r="AA819" s="43"/>
      <c r="AF819" s="43"/>
      <c r="AK819" s="43"/>
      <c r="AU819" s="43"/>
      <c r="BO819" s="43"/>
      <c r="BT819" s="43"/>
      <c r="BY819" s="43"/>
      <c r="CD819" s="43"/>
      <c r="CI819" s="43"/>
      <c r="CN819" s="43"/>
      <c r="CS819" s="43"/>
      <c r="CX819" s="43"/>
      <c r="DC819" s="43"/>
      <c r="DH819" s="43"/>
      <c r="DM819" s="43"/>
      <c r="DR819" s="43"/>
      <c r="DW819" s="43"/>
      <c r="EB819" s="43"/>
      <c r="EG819" s="43"/>
      <c r="EJ819" s="106"/>
      <c r="EL819" s="43"/>
      <c r="EQ819" s="43"/>
      <c r="EV819" s="43"/>
      <c r="FA819" s="43"/>
    </row>
    <row r="820" spans="2:157" ht="15" customHeight="1">
      <c r="B820" s="6"/>
      <c r="C820" s="2"/>
      <c r="D820" s="2"/>
      <c r="Q820" s="43"/>
      <c r="V820" s="43"/>
      <c r="AA820" s="43"/>
      <c r="AF820" s="43"/>
      <c r="AK820" s="43"/>
      <c r="AU820" s="43"/>
      <c r="BO820" s="43"/>
      <c r="BT820" s="43"/>
      <c r="BY820" s="43"/>
      <c r="CD820" s="43"/>
      <c r="CI820" s="43"/>
      <c r="CN820" s="43"/>
      <c r="CS820" s="43"/>
      <c r="CX820" s="43"/>
      <c r="DC820" s="43"/>
      <c r="DH820" s="43"/>
      <c r="DM820" s="43"/>
      <c r="DR820" s="43"/>
      <c r="DW820" s="43"/>
      <c r="EB820" s="43"/>
      <c r="EG820" s="43"/>
      <c r="EJ820" s="106"/>
      <c r="EL820" s="43"/>
      <c r="EQ820" s="43"/>
      <c r="EV820" s="43"/>
      <c r="FA820" s="43"/>
    </row>
    <row r="821" spans="2:157" ht="15" customHeight="1">
      <c r="B821" s="6"/>
      <c r="C821" s="2"/>
      <c r="D821" s="2"/>
      <c r="Q821" s="43"/>
      <c r="V821" s="43"/>
      <c r="AA821" s="43"/>
      <c r="AF821" s="43"/>
      <c r="AK821" s="43"/>
      <c r="AU821" s="43"/>
      <c r="BO821" s="43"/>
      <c r="BT821" s="43"/>
      <c r="BY821" s="43"/>
      <c r="CD821" s="43"/>
      <c r="CI821" s="43"/>
      <c r="CN821" s="43"/>
      <c r="CS821" s="43"/>
      <c r="CX821" s="43"/>
      <c r="DC821" s="43"/>
      <c r="DH821" s="43"/>
      <c r="DM821" s="43"/>
      <c r="DR821" s="43"/>
      <c r="DW821" s="43"/>
      <c r="EB821" s="43"/>
      <c r="EG821" s="43"/>
      <c r="EJ821" s="106"/>
      <c r="EL821" s="43"/>
      <c r="EQ821" s="43"/>
      <c r="EV821" s="43"/>
      <c r="FA821" s="43"/>
    </row>
    <row r="822" spans="2:157" ht="15" customHeight="1">
      <c r="B822" s="6"/>
      <c r="C822" s="2"/>
      <c r="D822" s="2"/>
      <c r="Q822" s="43"/>
      <c r="V822" s="43"/>
      <c r="AA822" s="43"/>
      <c r="AF822" s="43"/>
      <c r="AK822" s="43"/>
      <c r="AU822" s="43"/>
      <c r="BO822" s="43"/>
      <c r="BT822" s="43"/>
      <c r="BY822" s="43"/>
      <c r="CD822" s="43"/>
      <c r="CI822" s="43"/>
      <c r="CN822" s="43"/>
      <c r="CS822" s="43"/>
      <c r="CX822" s="43"/>
      <c r="DC822" s="43"/>
      <c r="DH822" s="43"/>
      <c r="DM822" s="43"/>
      <c r="DR822" s="43"/>
      <c r="DW822" s="43"/>
      <c r="EB822" s="43"/>
      <c r="EG822" s="43"/>
      <c r="EJ822" s="106"/>
      <c r="EL822" s="43"/>
      <c r="EQ822" s="43"/>
      <c r="EV822" s="43"/>
      <c r="FA822" s="43"/>
    </row>
    <row r="823" spans="2:157" ht="15" customHeight="1">
      <c r="B823" s="6"/>
      <c r="C823" s="2"/>
      <c r="D823" s="2"/>
      <c r="Q823" s="43"/>
      <c r="V823" s="43"/>
      <c r="AA823" s="43"/>
      <c r="AF823" s="43"/>
      <c r="AK823" s="43"/>
      <c r="AU823" s="43"/>
      <c r="BO823" s="43"/>
      <c r="BT823" s="43"/>
      <c r="BY823" s="43"/>
      <c r="CD823" s="43"/>
      <c r="CI823" s="43"/>
      <c r="CN823" s="43"/>
      <c r="CS823" s="43"/>
      <c r="CX823" s="43"/>
      <c r="DC823" s="43"/>
      <c r="DH823" s="43"/>
      <c r="DM823" s="43"/>
      <c r="DR823" s="43"/>
      <c r="DW823" s="43"/>
      <c r="EB823" s="43"/>
      <c r="EG823" s="43"/>
      <c r="EJ823" s="106"/>
      <c r="EL823" s="43"/>
      <c r="EQ823" s="43"/>
      <c r="EV823" s="43"/>
      <c r="FA823" s="43"/>
    </row>
    <row r="824" spans="2:157" ht="15" customHeight="1">
      <c r="B824" s="6"/>
      <c r="C824" s="2"/>
      <c r="D824" s="2"/>
      <c r="Q824" s="43"/>
      <c r="V824" s="43"/>
      <c r="AA824" s="43"/>
      <c r="AF824" s="43"/>
      <c r="AK824" s="43"/>
      <c r="AU824" s="43"/>
      <c r="BO824" s="43"/>
      <c r="BT824" s="43"/>
      <c r="BY824" s="43"/>
      <c r="CD824" s="43"/>
      <c r="CI824" s="43"/>
      <c r="CN824" s="43"/>
      <c r="CS824" s="43"/>
      <c r="CX824" s="43"/>
      <c r="DC824" s="43"/>
      <c r="DH824" s="43"/>
      <c r="DM824" s="43"/>
      <c r="DR824" s="43"/>
      <c r="DW824" s="43"/>
      <c r="EB824" s="43"/>
      <c r="EG824" s="43"/>
      <c r="EJ824" s="106"/>
      <c r="EL824" s="43"/>
      <c r="EQ824" s="43"/>
      <c r="EV824" s="43"/>
      <c r="FA824" s="43"/>
    </row>
    <row r="825" spans="2:157" ht="15" customHeight="1">
      <c r="B825" s="6"/>
      <c r="C825" s="2"/>
      <c r="D825" s="2"/>
      <c r="Q825" s="43"/>
      <c r="V825" s="43"/>
      <c r="AA825" s="43"/>
      <c r="AF825" s="43"/>
      <c r="AK825" s="43"/>
      <c r="AU825" s="43"/>
      <c r="BO825" s="43"/>
      <c r="BT825" s="43"/>
      <c r="BY825" s="43"/>
      <c r="CD825" s="43"/>
      <c r="CI825" s="43"/>
      <c r="CN825" s="43"/>
      <c r="CS825" s="43"/>
      <c r="CX825" s="43"/>
      <c r="DC825" s="43"/>
      <c r="DH825" s="43"/>
      <c r="DM825" s="43"/>
      <c r="DR825" s="43"/>
      <c r="DW825" s="43"/>
      <c r="EB825" s="43"/>
      <c r="EG825" s="43"/>
      <c r="EJ825" s="106"/>
      <c r="EL825" s="43"/>
      <c r="EQ825" s="43"/>
      <c r="EV825" s="43"/>
      <c r="FA825" s="43"/>
    </row>
    <row r="826" spans="2:157" ht="15" customHeight="1">
      <c r="B826" s="6"/>
      <c r="C826" s="2"/>
      <c r="D826" s="2"/>
      <c r="Q826" s="43"/>
      <c r="V826" s="43"/>
      <c r="AA826" s="43"/>
      <c r="AF826" s="43"/>
      <c r="AK826" s="43"/>
      <c r="AU826" s="43"/>
      <c r="BO826" s="43"/>
      <c r="BT826" s="43"/>
      <c r="BY826" s="43"/>
      <c r="CD826" s="43"/>
      <c r="CI826" s="43"/>
      <c r="CN826" s="43"/>
      <c r="CS826" s="43"/>
      <c r="CX826" s="43"/>
      <c r="DC826" s="43"/>
      <c r="DH826" s="43"/>
      <c r="DM826" s="43"/>
      <c r="DR826" s="43"/>
      <c r="DW826" s="43"/>
      <c r="EB826" s="43"/>
      <c r="EG826" s="43"/>
      <c r="EJ826" s="106"/>
      <c r="EL826" s="43"/>
      <c r="EQ826" s="43"/>
      <c r="EV826" s="43"/>
      <c r="FA826" s="43"/>
    </row>
    <row r="827" spans="2:157" ht="15" customHeight="1">
      <c r="B827" s="6"/>
      <c r="C827" s="2"/>
      <c r="D827" s="2"/>
      <c r="Q827" s="43"/>
      <c r="V827" s="43"/>
      <c r="AA827" s="43"/>
      <c r="AF827" s="43"/>
      <c r="AK827" s="43"/>
      <c r="AU827" s="43"/>
      <c r="BO827" s="43"/>
      <c r="BT827" s="43"/>
      <c r="BY827" s="43"/>
      <c r="CD827" s="43"/>
      <c r="CI827" s="43"/>
      <c r="CN827" s="43"/>
      <c r="CS827" s="43"/>
      <c r="CX827" s="43"/>
      <c r="DC827" s="43"/>
      <c r="DH827" s="43"/>
      <c r="DM827" s="43"/>
      <c r="DR827" s="43"/>
      <c r="DW827" s="43"/>
      <c r="EB827" s="43"/>
      <c r="EG827" s="43"/>
      <c r="EJ827" s="106"/>
      <c r="EL827" s="43"/>
      <c r="EQ827" s="43"/>
      <c r="EV827" s="43"/>
      <c r="FA827" s="43"/>
    </row>
    <row r="828" spans="2:157" ht="15" customHeight="1">
      <c r="B828" s="6"/>
      <c r="C828" s="2"/>
      <c r="D828" s="2"/>
      <c r="Q828" s="43"/>
      <c r="V828" s="43"/>
      <c r="AA828" s="43"/>
      <c r="AF828" s="43"/>
      <c r="AK828" s="43"/>
      <c r="AU828" s="43"/>
      <c r="BO828" s="43"/>
      <c r="BT828" s="43"/>
      <c r="BY828" s="43"/>
      <c r="CD828" s="43"/>
      <c r="CI828" s="43"/>
      <c r="CN828" s="43"/>
      <c r="CS828" s="43"/>
      <c r="CX828" s="43"/>
      <c r="DC828" s="43"/>
      <c r="DH828" s="43"/>
      <c r="DM828" s="43"/>
      <c r="DR828" s="43"/>
      <c r="DW828" s="43"/>
      <c r="EB828" s="43"/>
      <c r="EG828" s="43"/>
      <c r="EJ828" s="106"/>
      <c r="EL828" s="43"/>
      <c r="EQ828" s="43"/>
      <c r="EV828" s="43"/>
      <c r="FA828" s="43"/>
    </row>
    <row r="829" spans="2:157" ht="15" customHeight="1">
      <c r="B829" s="6"/>
      <c r="C829" s="2"/>
      <c r="D829" s="2"/>
      <c r="Q829" s="43"/>
      <c r="V829" s="43"/>
      <c r="AA829" s="43"/>
      <c r="AF829" s="43"/>
      <c r="AK829" s="43"/>
      <c r="AU829" s="43"/>
      <c r="BO829" s="43"/>
      <c r="BT829" s="43"/>
      <c r="BY829" s="43"/>
      <c r="CD829" s="43"/>
      <c r="CI829" s="43"/>
      <c r="CN829" s="43"/>
      <c r="CS829" s="43"/>
      <c r="CX829" s="43"/>
      <c r="DC829" s="43"/>
      <c r="DH829" s="43"/>
      <c r="DM829" s="43"/>
      <c r="DR829" s="43"/>
      <c r="DW829" s="43"/>
      <c r="EB829" s="43"/>
      <c r="EG829" s="43"/>
      <c r="EJ829" s="106"/>
      <c r="EL829" s="43"/>
      <c r="EQ829" s="43"/>
      <c r="EV829" s="43"/>
      <c r="FA829" s="43"/>
    </row>
    <row r="830" spans="2:157" ht="15" customHeight="1">
      <c r="B830" s="6"/>
      <c r="C830" s="2"/>
      <c r="D830" s="2"/>
      <c r="Q830" s="43"/>
      <c r="V830" s="43"/>
      <c r="AA830" s="43"/>
      <c r="AF830" s="43"/>
      <c r="AK830" s="43"/>
      <c r="AU830" s="43"/>
      <c r="BO830" s="43"/>
      <c r="BT830" s="43"/>
      <c r="BY830" s="43"/>
      <c r="CD830" s="43"/>
      <c r="CI830" s="43"/>
      <c r="CN830" s="43"/>
      <c r="CS830" s="43"/>
      <c r="CX830" s="43"/>
      <c r="DC830" s="43"/>
      <c r="DH830" s="43"/>
      <c r="DM830" s="43"/>
      <c r="DR830" s="43"/>
      <c r="DW830" s="43"/>
      <c r="EB830" s="43"/>
      <c r="EG830" s="43"/>
      <c r="EJ830" s="106"/>
      <c r="EL830" s="43"/>
      <c r="EQ830" s="43"/>
      <c r="EV830" s="43"/>
      <c r="FA830" s="43"/>
    </row>
    <row r="831" spans="2:157" ht="15" customHeight="1">
      <c r="B831" s="6"/>
      <c r="C831" s="2"/>
      <c r="D831" s="2"/>
      <c r="Q831" s="43"/>
      <c r="V831" s="43"/>
      <c r="AA831" s="43"/>
      <c r="AF831" s="43"/>
      <c r="AK831" s="43"/>
      <c r="AU831" s="43"/>
      <c r="BO831" s="43"/>
      <c r="BT831" s="43"/>
      <c r="BY831" s="43"/>
      <c r="CD831" s="43"/>
      <c r="CI831" s="43"/>
      <c r="CN831" s="43"/>
      <c r="CS831" s="43"/>
      <c r="CX831" s="43"/>
      <c r="DC831" s="43"/>
      <c r="DH831" s="43"/>
      <c r="DM831" s="43"/>
      <c r="DR831" s="43"/>
      <c r="DW831" s="43"/>
      <c r="EB831" s="43"/>
      <c r="EG831" s="43"/>
      <c r="EJ831" s="106"/>
      <c r="EL831" s="43"/>
      <c r="EQ831" s="43"/>
      <c r="EV831" s="43"/>
      <c r="FA831" s="43"/>
    </row>
    <row r="832" spans="2:157" ht="15" customHeight="1">
      <c r="B832" s="6"/>
      <c r="C832" s="2"/>
      <c r="D832" s="2"/>
      <c r="Q832" s="43"/>
      <c r="V832" s="43"/>
      <c r="AA832" s="43"/>
      <c r="AF832" s="43"/>
      <c r="AK832" s="43"/>
      <c r="AU832" s="43"/>
      <c r="BO832" s="43"/>
      <c r="BT832" s="43"/>
      <c r="BY832" s="43"/>
      <c r="CD832" s="43"/>
      <c r="CI832" s="43"/>
      <c r="CN832" s="43"/>
      <c r="CS832" s="43"/>
      <c r="CX832" s="43"/>
      <c r="DC832" s="43"/>
      <c r="DH832" s="43"/>
      <c r="DM832" s="43"/>
      <c r="DR832" s="43"/>
      <c r="DW832" s="43"/>
      <c r="EB832" s="43"/>
      <c r="EG832" s="43"/>
      <c r="EJ832" s="106"/>
      <c r="EL832" s="43"/>
      <c r="EQ832" s="43"/>
      <c r="EV832" s="43"/>
      <c r="FA832" s="43"/>
    </row>
    <row r="833" spans="2:157" ht="15" customHeight="1">
      <c r="B833" s="6"/>
      <c r="C833" s="2"/>
      <c r="D833" s="2"/>
      <c r="Q833" s="43"/>
      <c r="V833" s="43"/>
      <c r="AA833" s="43"/>
      <c r="AF833" s="43"/>
      <c r="AK833" s="43"/>
      <c r="AU833" s="43"/>
      <c r="BO833" s="43"/>
      <c r="BT833" s="43"/>
      <c r="BY833" s="43"/>
      <c r="CD833" s="43"/>
      <c r="CI833" s="43"/>
      <c r="CN833" s="43"/>
      <c r="CS833" s="43"/>
      <c r="CX833" s="43"/>
      <c r="DC833" s="43"/>
      <c r="DH833" s="43"/>
      <c r="DM833" s="43"/>
      <c r="DR833" s="43"/>
      <c r="DW833" s="43"/>
      <c r="EB833" s="43"/>
      <c r="EG833" s="43"/>
      <c r="EJ833" s="106"/>
      <c r="EL833" s="43"/>
      <c r="EQ833" s="43"/>
      <c r="EV833" s="43"/>
      <c r="FA833" s="43"/>
    </row>
    <row r="834" spans="2:157" ht="15" customHeight="1">
      <c r="B834" s="6"/>
      <c r="C834" s="2"/>
      <c r="D834" s="2"/>
      <c r="Q834" s="43"/>
      <c r="V834" s="43"/>
      <c r="AA834" s="43"/>
      <c r="AF834" s="43"/>
      <c r="AK834" s="43"/>
      <c r="AU834" s="43"/>
      <c r="BO834" s="43"/>
      <c r="BT834" s="43"/>
      <c r="BY834" s="43"/>
      <c r="CD834" s="43"/>
      <c r="CI834" s="43"/>
      <c r="CN834" s="43"/>
      <c r="CS834" s="43"/>
      <c r="CX834" s="43"/>
      <c r="DC834" s="43"/>
      <c r="DH834" s="43"/>
      <c r="DM834" s="43"/>
      <c r="DR834" s="43"/>
      <c r="DW834" s="43"/>
      <c r="EB834" s="43"/>
      <c r="EG834" s="43"/>
      <c r="EJ834" s="106"/>
      <c r="EL834" s="43"/>
      <c r="EQ834" s="43"/>
      <c r="EV834" s="43"/>
      <c r="FA834" s="43"/>
    </row>
    <row r="835" spans="2:157" ht="15" customHeight="1">
      <c r="B835" s="6"/>
      <c r="C835" s="2"/>
      <c r="D835" s="2"/>
      <c r="Q835" s="43"/>
      <c r="V835" s="43"/>
      <c r="AA835" s="43"/>
      <c r="AF835" s="43"/>
      <c r="AK835" s="43"/>
      <c r="AU835" s="43"/>
      <c r="BO835" s="43"/>
      <c r="BT835" s="43"/>
      <c r="BY835" s="43"/>
      <c r="CD835" s="43"/>
      <c r="CI835" s="43"/>
      <c r="CN835" s="43"/>
      <c r="CS835" s="43"/>
      <c r="CX835" s="43"/>
      <c r="DC835" s="43"/>
      <c r="DH835" s="43"/>
      <c r="DM835" s="43"/>
      <c r="DR835" s="43"/>
      <c r="DW835" s="43"/>
      <c r="EB835" s="43"/>
      <c r="EG835" s="43"/>
      <c r="EJ835" s="106"/>
      <c r="EL835" s="43"/>
      <c r="EQ835" s="43"/>
      <c r="EV835" s="43"/>
      <c r="FA835" s="43"/>
    </row>
    <row r="836" spans="2:157" ht="15" customHeight="1">
      <c r="B836" s="6"/>
      <c r="C836" s="2"/>
      <c r="D836" s="2"/>
      <c r="Q836" s="43"/>
      <c r="V836" s="43"/>
      <c r="AA836" s="43"/>
      <c r="AF836" s="43"/>
      <c r="AK836" s="43"/>
      <c r="AU836" s="43"/>
      <c r="BO836" s="43"/>
      <c r="BT836" s="43"/>
      <c r="BY836" s="43"/>
      <c r="CD836" s="43"/>
      <c r="CI836" s="43"/>
      <c r="CN836" s="43"/>
      <c r="CS836" s="43"/>
      <c r="CX836" s="43"/>
      <c r="DC836" s="43"/>
      <c r="DH836" s="43"/>
      <c r="DM836" s="43"/>
      <c r="DR836" s="43"/>
      <c r="DW836" s="43"/>
      <c r="EB836" s="43"/>
      <c r="EG836" s="43"/>
      <c r="EJ836" s="106"/>
      <c r="EL836" s="43"/>
      <c r="EQ836" s="43"/>
      <c r="EV836" s="43"/>
      <c r="FA836" s="43"/>
    </row>
    <row r="837" spans="2:157" ht="15" customHeight="1">
      <c r="B837" s="6"/>
      <c r="C837" s="2"/>
      <c r="D837" s="2"/>
      <c r="Q837" s="43"/>
      <c r="V837" s="43"/>
      <c r="AA837" s="43"/>
      <c r="AF837" s="43"/>
      <c r="AK837" s="43"/>
      <c r="AU837" s="43"/>
      <c r="BO837" s="43"/>
      <c r="BT837" s="43"/>
      <c r="BY837" s="43"/>
      <c r="CD837" s="43"/>
      <c r="CI837" s="43"/>
      <c r="CN837" s="43"/>
      <c r="CS837" s="43"/>
      <c r="CX837" s="43"/>
      <c r="DC837" s="43"/>
      <c r="DH837" s="43"/>
      <c r="DM837" s="43"/>
      <c r="DR837" s="43"/>
      <c r="DW837" s="43"/>
      <c r="EB837" s="43"/>
      <c r="EG837" s="43"/>
      <c r="EJ837" s="106"/>
      <c r="EL837" s="43"/>
      <c r="EQ837" s="43"/>
      <c r="EV837" s="43"/>
      <c r="FA837" s="43"/>
    </row>
    <row r="838" spans="2:157" ht="15" customHeight="1">
      <c r="B838" s="6"/>
      <c r="C838" s="2"/>
      <c r="D838" s="2"/>
      <c r="Q838" s="43"/>
      <c r="V838" s="43"/>
      <c r="AA838" s="43"/>
      <c r="AF838" s="43"/>
      <c r="AK838" s="43"/>
      <c r="AU838" s="43"/>
      <c r="BO838" s="43"/>
      <c r="BT838" s="43"/>
      <c r="BY838" s="43"/>
      <c r="CD838" s="43"/>
      <c r="CI838" s="43"/>
      <c r="CN838" s="43"/>
      <c r="CS838" s="43"/>
      <c r="CX838" s="43"/>
      <c r="DC838" s="43"/>
      <c r="DH838" s="43"/>
      <c r="DM838" s="43"/>
      <c r="DR838" s="43"/>
      <c r="DW838" s="43"/>
      <c r="EB838" s="43"/>
      <c r="EG838" s="43"/>
      <c r="EJ838" s="106"/>
      <c r="EL838" s="43"/>
      <c r="EQ838" s="43"/>
      <c r="EV838" s="43"/>
      <c r="FA838" s="43"/>
    </row>
    <row r="839" spans="2:157" ht="15" customHeight="1">
      <c r="B839" s="6"/>
      <c r="C839" s="2"/>
      <c r="D839" s="2"/>
      <c r="Q839" s="43"/>
      <c r="V839" s="43"/>
      <c r="AA839" s="43"/>
      <c r="AF839" s="43"/>
      <c r="AK839" s="43"/>
      <c r="AU839" s="43"/>
      <c r="BO839" s="43"/>
      <c r="BT839" s="43"/>
      <c r="BY839" s="43"/>
      <c r="CD839" s="43"/>
      <c r="CI839" s="43"/>
      <c r="CN839" s="43"/>
      <c r="CS839" s="43"/>
      <c r="CX839" s="43"/>
      <c r="DC839" s="43"/>
      <c r="DH839" s="43"/>
      <c r="DM839" s="43"/>
      <c r="DR839" s="43"/>
      <c r="DW839" s="43"/>
      <c r="EB839" s="43"/>
      <c r="EG839" s="43"/>
      <c r="EJ839" s="106"/>
      <c r="EL839" s="43"/>
      <c r="EQ839" s="43"/>
      <c r="EV839" s="43"/>
      <c r="FA839" s="43"/>
    </row>
    <row r="840" spans="2:157" ht="15" customHeight="1">
      <c r="B840" s="6"/>
      <c r="C840" s="2"/>
      <c r="D840" s="2"/>
      <c r="Q840" s="43"/>
      <c r="V840" s="43"/>
      <c r="AA840" s="43"/>
      <c r="AF840" s="43"/>
      <c r="AK840" s="43"/>
      <c r="AU840" s="43"/>
      <c r="BO840" s="43"/>
      <c r="BT840" s="43"/>
      <c r="BY840" s="43"/>
      <c r="CD840" s="43"/>
      <c r="CI840" s="43"/>
      <c r="CN840" s="43"/>
      <c r="CS840" s="43"/>
      <c r="CX840" s="43"/>
      <c r="DC840" s="43"/>
      <c r="DH840" s="43"/>
      <c r="DM840" s="43"/>
      <c r="DR840" s="43"/>
      <c r="DW840" s="43"/>
      <c r="EB840" s="43"/>
      <c r="EG840" s="43"/>
      <c r="EJ840" s="106"/>
      <c r="EL840" s="43"/>
      <c r="EQ840" s="43"/>
      <c r="EV840" s="43"/>
      <c r="FA840" s="43"/>
    </row>
    <row r="841" spans="2:157" ht="15" customHeight="1">
      <c r="B841" s="6"/>
      <c r="C841" s="7"/>
      <c r="D841" s="7"/>
      <c r="Q841" s="43"/>
      <c r="V841" s="43"/>
      <c r="AA841" s="43"/>
      <c r="AF841" s="43"/>
      <c r="AK841" s="43"/>
      <c r="AU841" s="43"/>
      <c r="BO841" s="43"/>
      <c r="BT841" s="43"/>
      <c r="BY841" s="43"/>
      <c r="CD841" s="43"/>
      <c r="CI841" s="43"/>
      <c r="CN841" s="43"/>
      <c r="CS841" s="43"/>
      <c r="CX841" s="43"/>
      <c r="DC841" s="43"/>
      <c r="DH841" s="43"/>
      <c r="DM841" s="43"/>
      <c r="DR841" s="43"/>
      <c r="DW841" s="43"/>
      <c r="EB841" s="43"/>
      <c r="EG841" s="43"/>
      <c r="EJ841" s="106"/>
      <c r="EL841" s="43"/>
      <c r="EQ841" s="43"/>
      <c r="EV841" s="43"/>
      <c r="FA841" s="43"/>
    </row>
    <row r="842" spans="2:157" ht="15" customHeight="1">
      <c r="B842" s="6"/>
      <c r="C842" s="7"/>
      <c r="D842" s="7"/>
      <c r="Q842" s="43"/>
      <c r="V842" s="43"/>
      <c r="AA842" s="43"/>
      <c r="AF842" s="43"/>
      <c r="AK842" s="43"/>
      <c r="AU842" s="43"/>
      <c r="BO842" s="43"/>
      <c r="BT842" s="43"/>
      <c r="BY842" s="43"/>
      <c r="CD842" s="43"/>
      <c r="CI842" s="43"/>
      <c r="CN842" s="43"/>
      <c r="CS842" s="43"/>
      <c r="CX842" s="43"/>
      <c r="DC842" s="43"/>
      <c r="DH842" s="43"/>
      <c r="DM842" s="43"/>
      <c r="DR842" s="43"/>
      <c r="DW842" s="43"/>
      <c r="EB842" s="43"/>
      <c r="EG842" s="43"/>
      <c r="EJ842" s="106"/>
      <c r="EL842" s="43"/>
      <c r="EQ842" s="43"/>
      <c r="EV842" s="43"/>
      <c r="FA842" s="43"/>
    </row>
    <row r="843" spans="2:157" ht="15" customHeight="1">
      <c r="B843" s="6"/>
      <c r="C843" s="7"/>
      <c r="D843" s="7"/>
      <c r="Q843" s="43"/>
      <c r="V843" s="43"/>
      <c r="AA843" s="43"/>
      <c r="AF843" s="43"/>
      <c r="AK843" s="43"/>
      <c r="AU843" s="43"/>
      <c r="BO843" s="43"/>
      <c r="BT843" s="43"/>
      <c r="BY843" s="43"/>
      <c r="CD843" s="43"/>
      <c r="CI843" s="43"/>
      <c r="CN843" s="43"/>
      <c r="CS843" s="43"/>
      <c r="CX843" s="43"/>
      <c r="DC843" s="43"/>
      <c r="DH843" s="43"/>
      <c r="DM843" s="43"/>
      <c r="DR843" s="43"/>
      <c r="DW843" s="43"/>
      <c r="EB843" s="43"/>
      <c r="EG843" s="43"/>
      <c r="EJ843" s="106"/>
      <c r="EL843" s="43"/>
      <c r="EQ843" s="43"/>
      <c r="EV843" s="43"/>
      <c r="FA843" s="43"/>
    </row>
    <row r="844" spans="2:157" ht="15" customHeight="1">
      <c r="B844" s="6"/>
      <c r="C844" s="7"/>
      <c r="D844" s="7"/>
      <c r="Q844" s="43"/>
      <c r="V844" s="43"/>
      <c r="AA844" s="43"/>
      <c r="AF844" s="43"/>
      <c r="AK844" s="43"/>
      <c r="AU844" s="43"/>
      <c r="BO844" s="43"/>
      <c r="BT844" s="43"/>
      <c r="BY844" s="43"/>
      <c r="CD844" s="43"/>
      <c r="CI844" s="43"/>
      <c r="CN844" s="43"/>
      <c r="CS844" s="43"/>
      <c r="CX844" s="43"/>
      <c r="DC844" s="43"/>
      <c r="DH844" s="43"/>
      <c r="DM844" s="43"/>
      <c r="DR844" s="43"/>
      <c r="DW844" s="43"/>
      <c r="EB844" s="43"/>
      <c r="EG844" s="43"/>
      <c r="EJ844" s="106"/>
      <c r="EL844" s="43"/>
      <c r="EQ844" s="43"/>
      <c r="EV844" s="43"/>
      <c r="FA844" s="43"/>
    </row>
    <row r="845" spans="2:157" ht="15" customHeight="1">
      <c r="B845" s="6"/>
      <c r="C845" s="7"/>
      <c r="D845" s="7"/>
      <c r="Q845" s="43"/>
      <c r="V845" s="43"/>
      <c r="AA845" s="43"/>
      <c r="AF845" s="43"/>
      <c r="AK845" s="43"/>
      <c r="AU845" s="43"/>
      <c r="BO845" s="43"/>
      <c r="BT845" s="43"/>
      <c r="BY845" s="43"/>
      <c r="CD845" s="43"/>
      <c r="CI845" s="43"/>
      <c r="CN845" s="43"/>
      <c r="CS845" s="43"/>
      <c r="CX845" s="43"/>
      <c r="DC845" s="43"/>
      <c r="DH845" s="43"/>
      <c r="DM845" s="43"/>
      <c r="DR845" s="43"/>
      <c r="DW845" s="43"/>
      <c r="EB845" s="43"/>
      <c r="EG845" s="43"/>
      <c r="EJ845" s="106"/>
      <c r="EL845" s="43"/>
      <c r="EQ845" s="43"/>
      <c r="EV845" s="43"/>
      <c r="FA845" s="43"/>
    </row>
    <row r="846" spans="2:157" ht="15" customHeight="1">
      <c r="B846" s="6"/>
      <c r="C846" s="7"/>
      <c r="D846" s="7"/>
      <c r="Q846" s="43"/>
      <c r="V846" s="43"/>
      <c r="AA846" s="43"/>
      <c r="AF846" s="43"/>
      <c r="AK846" s="43"/>
      <c r="AU846" s="43"/>
      <c r="BO846" s="43"/>
      <c r="BT846" s="43"/>
      <c r="BY846" s="43"/>
      <c r="CD846" s="43"/>
      <c r="CI846" s="43"/>
      <c r="CN846" s="43"/>
      <c r="CS846" s="43"/>
      <c r="CX846" s="43"/>
      <c r="DC846" s="43"/>
      <c r="DH846" s="43"/>
      <c r="DM846" s="43"/>
      <c r="DR846" s="43"/>
      <c r="DW846" s="43"/>
      <c r="EB846" s="43"/>
      <c r="EG846" s="43"/>
      <c r="EJ846" s="106"/>
      <c r="EL846" s="43"/>
      <c r="EQ846" s="43"/>
      <c r="EV846" s="43"/>
      <c r="FA846" s="43"/>
    </row>
    <row r="847" spans="2:157" ht="15" customHeight="1">
      <c r="B847" s="6"/>
      <c r="C847" s="7"/>
      <c r="D847" s="7"/>
      <c r="Q847" s="43"/>
      <c r="V847" s="43"/>
      <c r="AA847" s="43"/>
      <c r="AF847" s="43"/>
      <c r="AK847" s="43"/>
      <c r="AU847" s="43"/>
      <c r="BO847" s="43"/>
      <c r="BT847" s="43"/>
      <c r="BY847" s="43"/>
      <c r="CD847" s="43"/>
      <c r="CI847" s="43"/>
      <c r="CN847" s="43"/>
      <c r="CS847" s="43"/>
      <c r="CX847" s="43"/>
      <c r="DC847" s="43"/>
      <c r="DH847" s="43"/>
      <c r="DM847" s="43"/>
      <c r="DR847" s="43"/>
      <c r="DW847" s="43"/>
      <c r="EB847" s="43"/>
      <c r="EG847" s="43"/>
      <c r="EJ847" s="106"/>
      <c r="EL847" s="43"/>
      <c r="EQ847" s="43"/>
      <c r="EV847" s="43"/>
      <c r="FA847" s="43"/>
    </row>
    <row r="848" spans="2:157" ht="15" customHeight="1">
      <c r="B848" s="6"/>
      <c r="C848" s="7"/>
      <c r="D848" s="7"/>
      <c r="Q848" s="43"/>
      <c r="V848" s="43"/>
      <c r="AA848" s="43"/>
      <c r="AF848" s="43"/>
      <c r="AK848" s="43"/>
      <c r="AU848" s="43"/>
      <c r="BO848" s="43"/>
      <c r="BT848" s="43"/>
      <c r="BY848" s="43"/>
      <c r="CD848" s="43"/>
      <c r="CI848" s="43"/>
      <c r="CN848" s="43"/>
      <c r="CS848" s="43"/>
      <c r="CX848" s="43"/>
      <c r="DC848" s="43"/>
      <c r="DH848" s="43"/>
      <c r="DM848" s="43"/>
      <c r="DR848" s="43"/>
      <c r="DW848" s="43"/>
      <c r="EB848" s="43"/>
      <c r="EG848" s="43"/>
      <c r="EJ848" s="106"/>
      <c r="EL848" s="43"/>
      <c r="EQ848" s="43"/>
      <c r="EV848" s="43"/>
      <c r="FA848" s="43"/>
    </row>
    <row r="849" spans="2:157" ht="15" customHeight="1">
      <c r="B849" s="6"/>
      <c r="C849" s="7"/>
      <c r="D849" s="7"/>
      <c r="Q849" s="43"/>
      <c r="V849" s="43"/>
      <c r="AA849" s="43"/>
      <c r="AF849" s="43"/>
      <c r="AK849" s="43"/>
      <c r="AU849" s="43"/>
      <c r="BO849" s="43"/>
      <c r="BT849" s="43"/>
      <c r="BY849" s="43"/>
      <c r="CD849" s="43"/>
      <c r="CI849" s="43"/>
      <c r="CN849" s="43"/>
      <c r="CS849" s="43"/>
      <c r="CX849" s="43"/>
      <c r="DC849" s="43"/>
      <c r="DH849" s="43"/>
      <c r="DM849" s="43"/>
      <c r="DR849" s="43"/>
      <c r="DW849" s="43"/>
      <c r="EB849" s="43"/>
      <c r="EG849" s="43"/>
      <c r="EJ849" s="106"/>
      <c r="EL849" s="43"/>
      <c r="EQ849" s="43"/>
      <c r="EV849" s="43"/>
      <c r="FA849" s="43"/>
    </row>
    <row r="850" spans="2:157" ht="15" customHeight="1">
      <c r="B850" s="6"/>
      <c r="C850" s="7"/>
      <c r="D850" s="7"/>
      <c r="Q850" s="43"/>
      <c r="V850" s="43"/>
      <c r="AA850" s="43"/>
      <c r="AF850" s="43"/>
      <c r="AK850" s="43"/>
      <c r="AU850" s="43"/>
      <c r="BO850" s="43"/>
      <c r="BT850" s="43"/>
      <c r="BY850" s="43"/>
      <c r="CD850" s="43"/>
      <c r="CI850" s="43"/>
      <c r="CN850" s="43"/>
      <c r="CS850" s="43"/>
      <c r="CX850" s="43"/>
      <c r="DC850" s="43"/>
      <c r="DH850" s="43"/>
      <c r="DM850" s="43"/>
      <c r="DR850" s="43"/>
      <c r="DW850" s="43"/>
      <c r="EB850" s="43"/>
      <c r="EG850" s="43"/>
      <c r="EJ850" s="106"/>
      <c r="EL850" s="43"/>
      <c r="EQ850" s="43"/>
      <c r="EV850" s="43"/>
      <c r="FA850" s="43"/>
    </row>
    <row r="851" spans="2:157" ht="15" customHeight="1">
      <c r="B851" s="6"/>
      <c r="C851" s="7"/>
      <c r="D851" s="7"/>
      <c r="Q851" s="43"/>
      <c r="V851" s="43"/>
      <c r="AA851" s="43"/>
      <c r="AF851" s="43"/>
      <c r="AK851" s="43"/>
      <c r="AU851" s="43"/>
      <c r="BO851" s="43"/>
      <c r="BT851" s="43"/>
      <c r="BY851" s="43"/>
      <c r="CD851" s="43"/>
      <c r="CI851" s="43"/>
      <c r="CN851" s="43"/>
      <c r="CS851" s="43"/>
      <c r="CX851" s="43"/>
      <c r="DC851" s="43"/>
      <c r="DH851" s="43"/>
      <c r="DM851" s="43"/>
      <c r="DR851" s="43"/>
      <c r="DW851" s="43"/>
      <c r="EB851" s="43"/>
      <c r="EG851" s="43"/>
      <c r="EJ851" s="106"/>
      <c r="EL851" s="43"/>
      <c r="EQ851" s="43"/>
      <c r="EV851" s="43"/>
      <c r="FA851" s="43"/>
    </row>
    <row r="852" spans="2:157" ht="15" customHeight="1">
      <c r="B852" s="6"/>
      <c r="C852" s="7"/>
      <c r="D852" s="7"/>
      <c r="Q852" s="43"/>
      <c r="V852" s="43"/>
      <c r="AA852" s="43"/>
      <c r="AF852" s="43"/>
      <c r="AK852" s="43"/>
      <c r="AU852" s="43"/>
      <c r="BO852" s="43"/>
      <c r="BT852" s="43"/>
      <c r="BY852" s="43"/>
      <c r="CD852" s="43"/>
      <c r="CI852" s="43"/>
      <c r="CN852" s="43"/>
      <c r="CS852" s="43"/>
      <c r="CX852" s="43"/>
      <c r="DC852" s="43"/>
      <c r="DH852" s="43"/>
      <c r="DM852" s="43"/>
      <c r="DR852" s="43"/>
      <c r="DW852" s="43"/>
      <c r="EB852" s="43"/>
      <c r="EG852" s="43"/>
      <c r="EJ852" s="106"/>
      <c r="EL852" s="43"/>
      <c r="EQ852" s="43"/>
      <c r="EV852" s="43"/>
      <c r="FA852" s="43"/>
    </row>
    <row r="853" spans="2:157" ht="15" customHeight="1">
      <c r="B853" s="6"/>
      <c r="C853" s="7"/>
      <c r="D853" s="7"/>
      <c r="Q853" s="43"/>
      <c r="V853" s="43"/>
      <c r="AA853" s="43"/>
      <c r="AF853" s="43"/>
      <c r="AK853" s="43"/>
      <c r="AU853" s="43"/>
      <c r="BO853" s="43"/>
      <c r="BT853" s="43"/>
      <c r="BY853" s="43"/>
      <c r="CD853" s="43"/>
      <c r="CI853" s="43"/>
      <c r="CN853" s="43"/>
      <c r="CS853" s="43"/>
      <c r="CX853" s="43"/>
      <c r="DC853" s="43"/>
      <c r="DH853" s="43"/>
      <c r="DM853" s="43"/>
      <c r="DR853" s="43"/>
      <c r="DW853" s="43"/>
      <c r="EB853" s="43"/>
      <c r="EG853" s="43"/>
      <c r="EJ853" s="106"/>
      <c r="EL853" s="43"/>
      <c r="EQ853" s="43"/>
      <c r="EV853" s="43"/>
      <c r="FA853" s="43"/>
    </row>
    <row r="854" spans="2:157" ht="15" customHeight="1">
      <c r="B854" s="6"/>
      <c r="C854" s="7"/>
      <c r="D854" s="7"/>
      <c r="Q854" s="43"/>
      <c r="V854" s="43"/>
      <c r="AA854" s="43"/>
      <c r="AF854" s="43"/>
      <c r="AK854" s="43"/>
      <c r="AU854" s="43"/>
      <c r="BO854" s="43"/>
      <c r="BT854" s="43"/>
      <c r="BY854" s="43"/>
      <c r="CD854" s="43"/>
      <c r="CI854" s="43"/>
      <c r="CN854" s="43"/>
      <c r="CS854" s="43"/>
      <c r="CX854" s="43"/>
      <c r="DC854" s="43"/>
      <c r="DH854" s="43"/>
      <c r="DM854" s="43"/>
      <c r="DR854" s="43"/>
      <c r="DW854" s="43"/>
      <c r="EB854" s="43"/>
      <c r="EG854" s="43"/>
      <c r="EJ854" s="106"/>
      <c r="EL854" s="43"/>
      <c r="EQ854" s="43"/>
      <c r="EV854" s="43"/>
      <c r="FA854" s="43"/>
    </row>
    <row r="855" spans="2:157" ht="15" customHeight="1">
      <c r="B855" s="6"/>
      <c r="C855" s="7"/>
      <c r="D855" s="7"/>
      <c r="Q855" s="43"/>
      <c r="V855" s="43"/>
      <c r="AA855" s="43"/>
      <c r="AF855" s="43"/>
      <c r="AK855" s="43"/>
      <c r="AU855" s="43"/>
      <c r="BO855" s="43"/>
      <c r="BT855" s="43"/>
      <c r="BY855" s="43"/>
      <c r="CD855" s="43"/>
      <c r="CI855" s="43"/>
      <c r="CN855" s="43"/>
      <c r="CS855" s="43"/>
      <c r="CX855" s="43"/>
      <c r="DC855" s="43"/>
      <c r="DH855" s="43"/>
      <c r="DM855" s="43"/>
      <c r="DR855" s="43"/>
      <c r="DW855" s="43"/>
      <c r="EB855" s="43"/>
      <c r="EG855" s="43"/>
      <c r="EJ855" s="106"/>
      <c r="EL855" s="43"/>
      <c r="EQ855" s="43"/>
      <c r="EV855" s="43"/>
      <c r="FA855" s="43"/>
    </row>
    <row r="856" spans="2:157" ht="15" customHeight="1">
      <c r="B856" s="6"/>
      <c r="C856" s="7"/>
      <c r="D856" s="7"/>
      <c r="Q856" s="43"/>
      <c r="V856" s="43"/>
      <c r="AA856" s="43"/>
      <c r="AF856" s="43"/>
      <c r="AK856" s="43"/>
      <c r="AU856" s="43"/>
      <c r="BO856" s="43"/>
      <c r="BT856" s="43"/>
      <c r="BY856" s="43"/>
      <c r="CD856" s="43"/>
      <c r="CI856" s="43"/>
      <c r="CN856" s="43"/>
      <c r="CS856" s="43"/>
      <c r="CX856" s="43"/>
      <c r="DC856" s="43"/>
      <c r="DH856" s="43"/>
      <c r="DM856" s="43"/>
      <c r="DR856" s="43"/>
      <c r="DW856" s="43"/>
      <c r="EB856" s="43"/>
      <c r="EG856" s="43"/>
      <c r="EJ856" s="106"/>
      <c r="EL856" s="43"/>
      <c r="EQ856" s="43"/>
      <c r="EV856" s="43"/>
      <c r="FA856" s="43"/>
    </row>
    <row r="857" spans="2:157" ht="15" customHeight="1">
      <c r="B857" s="6"/>
      <c r="C857" s="7"/>
      <c r="D857" s="7"/>
      <c r="Q857" s="43"/>
      <c r="V857" s="43"/>
      <c r="AA857" s="43"/>
      <c r="AF857" s="43"/>
      <c r="AK857" s="43"/>
      <c r="AU857" s="43"/>
      <c r="BO857" s="43"/>
      <c r="BT857" s="43"/>
      <c r="BY857" s="43"/>
      <c r="CD857" s="43"/>
      <c r="CI857" s="43"/>
      <c r="CN857" s="43"/>
      <c r="CS857" s="43"/>
      <c r="CX857" s="43"/>
      <c r="DC857" s="43"/>
      <c r="DH857" s="43"/>
      <c r="DM857" s="43"/>
      <c r="DR857" s="43"/>
      <c r="DW857" s="43"/>
      <c r="EB857" s="43"/>
      <c r="EG857" s="43"/>
      <c r="EJ857" s="106"/>
      <c r="EL857" s="43"/>
      <c r="EQ857" s="43"/>
      <c r="EV857" s="43"/>
      <c r="FA857" s="43"/>
    </row>
    <row r="858" spans="2:157" ht="15" customHeight="1">
      <c r="B858" s="6"/>
      <c r="C858" s="7"/>
      <c r="D858" s="7"/>
      <c r="Q858" s="43"/>
      <c r="V858" s="43"/>
      <c r="AA858" s="43"/>
      <c r="AF858" s="43"/>
      <c r="AK858" s="43"/>
      <c r="AU858" s="43"/>
      <c r="BO858" s="43"/>
      <c r="BT858" s="43"/>
      <c r="BY858" s="43"/>
      <c r="CD858" s="43"/>
      <c r="CI858" s="43"/>
      <c r="CN858" s="43"/>
      <c r="CS858" s="43"/>
      <c r="CX858" s="43"/>
      <c r="DC858" s="43"/>
      <c r="DH858" s="43"/>
      <c r="DM858" s="43"/>
      <c r="DR858" s="43"/>
      <c r="DW858" s="43"/>
      <c r="EB858" s="43"/>
      <c r="EG858" s="43"/>
      <c r="EJ858" s="106"/>
      <c r="EL858" s="43"/>
      <c r="EQ858" s="43"/>
      <c r="EV858" s="43"/>
      <c r="FA858" s="43"/>
    </row>
    <row r="859" spans="2:157" ht="15" customHeight="1">
      <c r="B859" s="6"/>
      <c r="C859" s="7"/>
      <c r="D859" s="7"/>
      <c r="Q859" s="43"/>
      <c r="V859" s="43"/>
      <c r="AA859" s="43"/>
      <c r="AF859" s="43"/>
      <c r="AK859" s="43"/>
      <c r="AU859" s="43"/>
      <c r="BO859" s="43"/>
      <c r="BT859" s="43"/>
      <c r="BY859" s="43"/>
      <c r="CD859" s="43"/>
      <c r="CI859" s="43"/>
      <c r="CN859" s="43"/>
      <c r="CS859" s="43"/>
      <c r="CX859" s="43"/>
      <c r="DC859" s="43"/>
      <c r="DH859" s="43"/>
      <c r="DM859" s="43"/>
      <c r="DR859" s="43"/>
      <c r="DW859" s="43"/>
      <c r="EB859" s="43"/>
      <c r="EG859" s="43"/>
      <c r="EJ859" s="106"/>
      <c r="EL859" s="43"/>
      <c r="EQ859" s="43"/>
      <c r="EV859" s="43"/>
      <c r="FA859" s="43"/>
    </row>
    <row r="860" spans="2:157" ht="15" customHeight="1">
      <c r="B860" s="6"/>
      <c r="C860" s="7"/>
      <c r="D860" s="7"/>
      <c r="Q860" s="43"/>
      <c r="V860" s="43"/>
      <c r="AA860" s="43"/>
      <c r="AF860" s="43"/>
      <c r="AK860" s="43"/>
      <c r="AU860" s="43"/>
      <c r="BO860" s="43"/>
      <c r="BT860" s="43"/>
      <c r="BY860" s="43"/>
      <c r="CD860" s="43"/>
      <c r="CI860" s="43"/>
      <c r="CN860" s="43"/>
      <c r="CS860" s="43"/>
      <c r="CX860" s="43"/>
      <c r="DC860" s="43"/>
      <c r="DH860" s="43"/>
      <c r="DM860" s="43"/>
      <c r="DR860" s="43"/>
      <c r="DW860" s="43"/>
      <c r="EB860" s="43"/>
      <c r="EG860" s="43"/>
      <c r="EJ860" s="106"/>
      <c r="EL860" s="43"/>
      <c r="EQ860" s="43"/>
      <c r="EV860" s="43"/>
      <c r="FA860" s="43"/>
    </row>
    <row r="861" spans="2:157" ht="15" customHeight="1">
      <c r="B861" s="6"/>
      <c r="C861" s="7"/>
      <c r="D861" s="7"/>
      <c r="Q861" s="43"/>
      <c r="V861" s="43"/>
      <c r="AA861" s="43"/>
      <c r="AF861" s="43"/>
      <c r="AK861" s="43"/>
      <c r="AU861" s="43"/>
      <c r="BO861" s="43"/>
      <c r="BT861" s="43"/>
      <c r="BY861" s="43"/>
      <c r="CD861" s="43"/>
      <c r="CI861" s="43"/>
      <c r="CN861" s="43"/>
      <c r="CS861" s="43"/>
      <c r="CX861" s="43"/>
      <c r="DC861" s="43"/>
      <c r="DH861" s="43"/>
      <c r="DM861" s="43"/>
      <c r="DR861" s="43"/>
      <c r="DW861" s="43"/>
      <c r="EB861" s="43"/>
      <c r="EG861" s="43"/>
      <c r="EJ861" s="106"/>
      <c r="EL861" s="43"/>
      <c r="EQ861" s="43"/>
      <c r="EV861" s="43"/>
      <c r="FA861" s="43"/>
    </row>
    <row r="862" spans="2:157" ht="15" customHeight="1">
      <c r="B862" s="6"/>
      <c r="C862" s="7"/>
      <c r="D862" s="7"/>
      <c r="Q862" s="43"/>
      <c r="V862" s="43"/>
      <c r="AA862" s="43"/>
      <c r="AF862" s="43"/>
      <c r="AK862" s="43"/>
      <c r="AU862" s="43"/>
      <c r="BO862" s="43"/>
      <c r="BT862" s="43"/>
      <c r="BY862" s="43"/>
      <c r="CD862" s="43"/>
      <c r="CI862" s="43"/>
      <c r="CN862" s="43"/>
      <c r="CS862" s="43"/>
      <c r="CX862" s="43"/>
      <c r="DC862" s="43"/>
      <c r="DH862" s="43"/>
      <c r="DM862" s="43"/>
      <c r="DR862" s="43"/>
      <c r="DW862" s="43"/>
      <c r="EB862" s="43"/>
      <c r="EG862" s="43"/>
      <c r="EJ862" s="106"/>
      <c r="EL862" s="43"/>
      <c r="EQ862" s="43"/>
      <c r="EV862" s="43"/>
      <c r="FA862" s="43"/>
    </row>
    <row r="863" spans="2:157" ht="15" customHeight="1">
      <c r="B863" s="6"/>
      <c r="C863" s="7"/>
      <c r="D863" s="7"/>
      <c r="Q863" s="43"/>
      <c r="V863" s="43"/>
      <c r="AA863" s="43"/>
      <c r="AF863" s="43"/>
      <c r="AK863" s="43"/>
      <c r="AU863" s="43"/>
      <c r="BO863" s="43"/>
      <c r="BT863" s="43"/>
      <c r="BY863" s="43"/>
      <c r="CD863" s="43"/>
      <c r="CI863" s="43"/>
      <c r="CN863" s="43"/>
      <c r="CS863" s="43"/>
      <c r="CX863" s="43"/>
      <c r="DC863" s="43"/>
      <c r="DH863" s="43"/>
      <c r="DM863" s="43"/>
      <c r="DR863" s="43"/>
      <c r="DW863" s="43"/>
      <c r="EB863" s="43"/>
      <c r="EG863" s="43"/>
      <c r="EJ863" s="106"/>
      <c r="EL863" s="43"/>
      <c r="EQ863" s="43"/>
      <c r="EV863" s="43"/>
      <c r="FA863" s="43"/>
    </row>
    <row r="864" spans="2:157" ht="15" customHeight="1">
      <c r="B864" s="6"/>
      <c r="C864" s="7"/>
      <c r="D864" s="7"/>
      <c r="Q864" s="43"/>
      <c r="V864" s="43"/>
      <c r="AA864" s="43"/>
      <c r="AF864" s="43"/>
      <c r="AK864" s="43"/>
      <c r="AU864" s="43"/>
      <c r="BO864" s="43"/>
      <c r="BT864" s="43"/>
      <c r="BY864" s="43"/>
      <c r="CD864" s="43"/>
      <c r="CI864" s="43"/>
      <c r="CN864" s="43"/>
      <c r="CS864" s="43"/>
      <c r="CX864" s="43"/>
      <c r="DC864" s="43"/>
      <c r="DH864" s="43"/>
      <c r="DM864" s="43"/>
      <c r="DR864" s="43"/>
      <c r="DW864" s="43"/>
      <c r="EB864" s="43"/>
      <c r="EG864" s="43"/>
      <c r="EJ864" s="106"/>
      <c r="EL864" s="43"/>
      <c r="EQ864" s="43"/>
      <c r="EV864" s="43"/>
      <c r="FA864" s="43"/>
    </row>
    <row r="865" spans="2:157" ht="15" customHeight="1">
      <c r="B865" s="6"/>
      <c r="C865" s="7"/>
      <c r="D865" s="7"/>
      <c r="Q865" s="43"/>
      <c r="V865" s="43"/>
      <c r="AA865" s="43"/>
      <c r="AF865" s="43"/>
      <c r="AK865" s="43"/>
      <c r="AU865" s="43"/>
      <c r="BO865" s="43"/>
      <c r="BT865" s="43"/>
      <c r="BY865" s="43"/>
      <c r="CD865" s="43"/>
      <c r="CI865" s="43"/>
      <c r="CN865" s="43"/>
      <c r="CS865" s="43"/>
      <c r="CX865" s="43"/>
      <c r="DC865" s="43"/>
      <c r="DH865" s="43"/>
      <c r="DM865" s="43"/>
      <c r="DR865" s="43"/>
      <c r="DW865" s="43"/>
      <c r="EB865" s="43"/>
      <c r="EG865" s="43"/>
      <c r="EJ865" s="106"/>
      <c r="EL865" s="43"/>
      <c r="EQ865" s="43"/>
      <c r="EV865" s="43"/>
      <c r="FA865" s="43"/>
    </row>
    <row r="866" spans="2:157" ht="15" customHeight="1">
      <c r="B866" s="6"/>
      <c r="C866" s="7"/>
      <c r="D866" s="7"/>
      <c r="Q866" s="43"/>
      <c r="V866" s="43"/>
      <c r="AA866" s="43"/>
      <c r="AF866" s="43"/>
      <c r="AK866" s="43"/>
      <c r="AU866" s="43"/>
      <c r="BO866" s="43"/>
      <c r="BT866" s="43"/>
      <c r="BY866" s="43"/>
      <c r="CD866" s="43"/>
      <c r="CI866" s="43"/>
      <c r="CN866" s="43"/>
      <c r="CS866" s="43"/>
      <c r="CX866" s="43"/>
      <c r="DC866" s="43"/>
      <c r="DH866" s="43"/>
      <c r="DM866" s="43"/>
      <c r="DR866" s="43"/>
      <c r="DW866" s="43"/>
      <c r="EB866" s="43"/>
      <c r="EG866" s="43"/>
      <c r="EJ866" s="106"/>
      <c r="EL866" s="43"/>
      <c r="EQ866" s="43"/>
      <c r="EV866" s="43"/>
      <c r="FA866" s="43"/>
    </row>
    <row r="867" spans="2:157" ht="15" customHeight="1">
      <c r="B867" s="6"/>
      <c r="C867" s="7"/>
      <c r="D867" s="7"/>
      <c r="Q867" s="43"/>
      <c r="V867" s="43"/>
      <c r="AA867" s="43"/>
      <c r="AF867" s="43"/>
      <c r="AK867" s="43"/>
      <c r="AU867" s="43"/>
      <c r="BO867" s="43"/>
      <c r="BT867" s="43"/>
      <c r="BY867" s="43"/>
      <c r="CD867" s="43"/>
      <c r="CI867" s="43"/>
      <c r="CN867" s="43"/>
      <c r="CS867" s="43"/>
      <c r="CX867" s="43"/>
      <c r="DC867" s="43"/>
      <c r="DH867" s="43"/>
      <c r="DM867" s="43"/>
      <c r="DR867" s="43"/>
      <c r="DW867" s="43"/>
      <c r="EB867" s="43"/>
      <c r="EG867" s="43"/>
      <c r="EJ867" s="106"/>
      <c r="EL867" s="43"/>
      <c r="EQ867" s="43"/>
      <c r="EV867" s="43"/>
      <c r="FA867" s="43"/>
    </row>
    <row r="868" spans="2:157" ht="15" customHeight="1">
      <c r="B868" s="6"/>
      <c r="C868" s="7"/>
      <c r="D868" s="7"/>
      <c r="Q868" s="43"/>
      <c r="V868" s="43"/>
      <c r="AA868" s="43"/>
      <c r="AF868" s="43"/>
      <c r="AK868" s="43"/>
      <c r="AU868" s="43"/>
      <c r="BO868" s="43"/>
      <c r="BT868" s="43"/>
      <c r="BY868" s="43"/>
      <c r="CD868" s="43"/>
      <c r="CI868" s="43"/>
      <c r="CN868" s="43"/>
      <c r="CS868" s="43"/>
      <c r="CX868" s="43"/>
      <c r="DC868" s="43"/>
      <c r="DH868" s="43"/>
      <c r="DM868" s="43"/>
      <c r="DR868" s="43"/>
      <c r="DW868" s="43"/>
      <c r="EB868" s="43"/>
      <c r="EG868" s="43"/>
      <c r="EJ868" s="106"/>
      <c r="EL868" s="43"/>
      <c r="EQ868" s="43"/>
      <c r="EV868" s="43"/>
      <c r="FA868" s="43"/>
    </row>
    <row r="869" spans="2:157" ht="15" customHeight="1">
      <c r="B869" s="6"/>
      <c r="C869" s="7"/>
      <c r="D869" s="7"/>
      <c r="Q869" s="43"/>
      <c r="V869" s="43"/>
      <c r="AA869" s="43"/>
      <c r="AF869" s="43"/>
      <c r="AK869" s="43"/>
      <c r="AU869" s="43"/>
      <c r="BO869" s="43"/>
      <c r="BT869" s="43"/>
      <c r="BY869" s="43"/>
      <c r="CD869" s="43"/>
      <c r="CI869" s="43"/>
      <c r="CN869" s="43"/>
      <c r="CS869" s="43"/>
      <c r="CX869" s="43"/>
      <c r="DC869" s="43"/>
      <c r="DH869" s="43"/>
      <c r="DM869" s="43"/>
      <c r="DR869" s="43"/>
      <c r="DW869" s="43"/>
      <c r="EB869" s="43"/>
      <c r="EG869" s="43"/>
      <c r="EJ869" s="106"/>
      <c r="EL869" s="43"/>
      <c r="EQ869" s="43"/>
      <c r="EV869" s="43"/>
      <c r="FA869" s="43"/>
    </row>
    <row r="870" spans="2:157" ht="15" customHeight="1">
      <c r="B870" s="6"/>
      <c r="C870" s="7"/>
      <c r="D870" s="7"/>
      <c r="Q870" s="43"/>
      <c r="V870" s="43"/>
      <c r="AA870" s="43"/>
      <c r="AF870" s="43"/>
      <c r="AK870" s="43"/>
      <c r="AU870" s="43"/>
      <c r="BO870" s="43"/>
      <c r="BT870" s="43"/>
      <c r="BY870" s="43"/>
      <c r="CD870" s="43"/>
      <c r="CI870" s="43"/>
      <c r="CN870" s="43"/>
      <c r="CS870" s="43"/>
      <c r="CX870" s="43"/>
      <c r="DC870" s="43"/>
      <c r="DH870" s="43"/>
      <c r="DM870" s="43"/>
      <c r="DR870" s="43"/>
      <c r="DW870" s="43"/>
      <c r="EB870" s="43"/>
      <c r="EG870" s="43"/>
      <c r="EJ870" s="106"/>
      <c r="EL870" s="43"/>
      <c r="EQ870" s="43"/>
      <c r="EV870" s="43"/>
      <c r="FA870" s="43"/>
    </row>
    <row r="871" spans="2:157" ht="15" customHeight="1">
      <c r="B871" s="6"/>
      <c r="C871" s="7"/>
      <c r="D871" s="7"/>
      <c r="Q871" s="43"/>
      <c r="V871" s="43"/>
      <c r="AA871" s="43"/>
      <c r="AF871" s="43"/>
      <c r="AK871" s="43"/>
      <c r="AU871" s="43"/>
      <c r="BO871" s="43"/>
      <c r="BT871" s="43"/>
      <c r="BY871" s="43"/>
      <c r="CD871" s="43"/>
      <c r="CI871" s="43"/>
      <c r="CN871" s="43"/>
      <c r="CS871" s="43"/>
      <c r="CX871" s="43"/>
      <c r="DC871" s="43"/>
      <c r="DH871" s="43"/>
      <c r="DM871" s="43"/>
      <c r="DR871" s="43"/>
      <c r="DW871" s="43"/>
      <c r="EB871" s="43"/>
      <c r="EG871" s="43"/>
      <c r="EJ871" s="106"/>
      <c r="EL871" s="43"/>
      <c r="EQ871" s="43"/>
      <c r="EV871" s="43"/>
      <c r="FA871" s="43"/>
    </row>
    <row r="872" spans="2:157" ht="15" customHeight="1">
      <c r="B872" s="6"/>
      <c r="C872" s="7"/>
      <c r="D872" s="7"/>
      <c r="Q872" s="43"/>
      <c r="V872" s="43"/>
      <c r="AA872" s="43"/>
      <c r="AF872" s="43"/>
      <c r="AK872" s="43"/>
      <c r="AU872" s="43"/>
      <c r="BO872" s="43"/>
      <c r="BT872" s="43"/>
      <c r="BY872" s="43"/>
      <c r="CD872" s="43"/>
      <c r="CI872" s="43"/>
      <c r="CN872" s="43"/>
      <c r="CS872" s="43"/>
      <c r="CX872" s="43"/>
      <c r="DC872" s="43"/>
      <c r="DH872" s="43"/>
      <c r="DM872" s="43"/>
      <c r="DR872" s="43"/>
      <c r="DW872" s="43"/>
      <c r="EB872" s="43"/>
      <c r="EG872" s="43"/>
      <c r="EJ872" s="106"/>
      <c r="EL872" s="43"/>
      <c r="EQ872" s="43"/>
      <c r="EV872" s="43"/>
      <c r="FA872" s="43"/>
    </row>
    <row r="873" spans="2:157" ht="15" customHeight="1">
      <c r="B873" s="6"/>
      <c r="C873" s="7"/>
      <c r="D873" s="7"/>
      <c r="Q873" s="43"/>
      <c r="V873" s="43"/>
      <c r="AA873" s="43"/>
      <c r="AF873" s="43"/>
      <c r="AK873" s="43"/>
      <c r="AU873" s="43"/>
      <c r="BO873" s="43"/>
      <c r="BT873" s="43"/>
      <c r="BY873" s="43"/>
      <c r="CD873" s="43"/>
      <c r="CI873" s="43"/>
      <c r="CN873" s="43"/>
      <c r="CS873" s="43"/>
      <c r="CX873" s="43"/>
      <c r="DC873" s="43"/>
      <c r="DH873" s="43"/>
      <c r="DM873" s="43"/>
      <c r="DR873" s="43"/>
      <c r="DW873" s="43"/>
      <c r="EB873" s="43"/>
      <c r="EG873" s="43"/>
      <c r="EJ873" s="106"/>
      <c r="EL873" s="43"/>
      <c r="EQ873" s="43"/>
      <c r="EV873" s="43"/>
      <c r="FA873" s="43"/>
    </row>
    <row r="874" spans="2:157" ht="15" customHeight="1">
      <c r="B874" s="6"/>
      <c r="C874" s="7"/>
      <c r="D874" s="7"/>
      <c r="Q874" s="43"/>
      <c r="V874" s="43"/>
      <c r="AA874" s="43"/>
      <c r="AF874" s="43"/>
      <c r="AK874" s="43"/>
      <c r="AU874" s="43"/>
      <c r="BO874" s="43"/>
      <c r="BT874" s="43"/>
      <c r="BY874" s="43"/>
      <c r="CD874" s="43"/>
      <c r="CI874" s="43"/>
      <c r="CN874" s="43"/>
      <c r="CS874" s="43"/>
      <c r="CX874" s="43"/>
      <c r="DC874" s="43"/>
      <c r="DH874" s="43"/>
      <c r="DM874" s="43"/>
      <c r="DR874" s="43"/>
      <c r="DW874" s="43"/>
      <c r="EB874" s="43"/>
      <c r="EG874" s="43"/>
      <c r="EJ874" s="106"/>
      <c r="EL874" s="43"/>
      <c r="EQ874" s="43"/>
      <c r="EV874" s="43"/>
      <c r="FA874" s="43"/>
    </row>
    <row r="875" spans="2:157" ht="15" customHeight="1">
      <c r="B875" s="6"/>
      <c r="C875" s="7"/>
      <c r="D875" s="7"/>
      <c r="Q875" s="43"/>
      <c r="V875" s="43"/>
      <c r="AA875" s="43"/>
      <c r="AF875" s="43"/>
      <c r="AK875" s="43"/>
      <c r="AU875" s="43"/>
      <c r="BO875" s="43"/>
      <c r="BT875" s="43"/>
      <c r="BY875" s="43"/>
      <c r="CD875" s="43"/>
      <c r="CI875" s="43"/>
      <c r="CN875" s="43"/>
      <c r="CS875" s="43"/>
      <c r="CX875" s="43"/>
      <c r="DC875" s="43"/>
      <c r="DH875" s="43"/>
      <c r="DM875" s="43"/>
      <c r="DR875" s="43"/>
      <c r="DW875" s="43"/>
      <c r="EB875" s="43"/>
      <c r="EG875" s="43"/>
      <c r="EJ875" s="106"/>
      <c r="EL875" s="43"/>
      <c r="EQ875" s="43"/>
      <c r="EV875" s="43"/>
      <c r="FA875" s="43"/>
    </row>
    <row r="876" spans="2:157" ht="15" customHeight="1">
      <c r="B876" s="6"/>
      <c r="C876" s="7"/>
      <c r="D876" s="7"/>
      <c r="Q876" s="43"/>
      <c r="V876" s="43"/>
      <c r="AA876" s="43"/>
      <c r="AF876" s="43"/>
      <c r="AK876" s="43"/>
      <c r="AU876" s="43"/>
      <c r="BO876" s="43"/>
      <c r="BT876" s="43"/>
      <c r="BY876" s="43"/>
      <c r="CD876" s="43"/>
      <c r="CI876" s="43"/>
      <c r="CN876" s="43"/>
      <c r="CS876" s="43"/>
      <c r="CX876" s="43"/>
      <c r="DC876" s="43"/>
      <c r="DH876" s="43"/>
      <c r="DM876" s="43"/>
      <c r="DR876" s="43"/>
      <c r="DW876" s="43"/>
      <c r="EB876" s="43"/>
      <c r="EG876" s="43"/>
      <c r="EJ876" s="106"/>
      <c r="EL876" s="43"/>
      <c r="EQ876" s="43"/>
      <c r="EV876" s="43"/>
      <c r="FA876" s="43"/>
    </row>
    <row r="877" spans="2:157" ht="15" customHeight="1">
      <c r="B877" s="6"/>
      <c r="C877" s="7"/>
      <c r="D877" s="7"/>
      <c r="Q877" s="43"/>
      <c r="V877" s="43"/>
      <c r="AA877" s="43"/>
      <c r="AF877" s="43"/>
      <c r="AK877" s="43"/>
      <c r="AU877" s="43"/>
      <c r="BO877" s="43"/>
      <c r="BT877" s="43"/>
      <c r="BY877" s="43"/>
      <c r="CD877" s="43"/>
      <c r="CI877" s="43"/>
      <c r="CN877" s="43"/>
      <c r="CS877" s="43"/>
      <c r="CX877" s="43"/>
      <c r="DC877" s="43"/>
      <c r="DH877" s="43"/>
      <c r="DM877" s="43"/>
      <c r="DR877" s="43"/>
      <c r="DW877" s="43"/>
      <c r="EB877" s="43"/>
      <c r="EG877" s="43"/>
      <c r="EJ877" s="106"/>
      <c r="EL877" s="43"/>
      <c r="EQ877" s="43"/>
      <c r="EV877" s="43"/>
      <c r="FA877" s="43"/>
    </row>
    <row r="878" spans="2:157" ht="15" customHeight="1">
      <c r="B878" s="6"/>
      <c r="C878" s="7"/>
      <c r="D878" s="7"/>
      <c r="Q878" s="43"/>
      <c r="V878" s="43"/>
      <c r="AA878" s="43"/>
      <c r="AF878" s="43"/>
      <c r="AK878" s="43"/>
      <c r="AU878" s="43"/>
      <c r="BO878" s="43"/>
      <c r="BT878" s="43"/>
      <c r="BY878" s="43"/>
      <c r="CD878" s="43"/>
      <c r="CI878" s="43"/>
      <c r="CN878" s="43"/>
      <c r="CS878" s="43"/>
      <c r="CX878" s="43"/>
      <c r="DC878" s="43"/>
      <c r="DH878" s="43"/>
      <c r="DM878" s="43"/>
      <c r="DR878" s="43"/>
      <c r="DW878" s="43"/>
      <c r="EB878" s="43"/>
      <c r="EG878" s="43"/>
      <c r="EJ878" s="106"/>
      <c r="EL878" s="43"/>
      <c r="EQ878" s="43"/>
      <c r="EV878" s="43"/>
      <c r="FA878" s="43"/>
    </row>
    <row r="879" spans="2:157" ht="15" customHeight="1">
      <c r="B879" s="6"/>
      <c r="C879" s="7"/>
      <c r="D879" s="7"/>
      <c r="Q879" s="43"/>
      <c r="V879" s="43"/>
      <c r="AA879" s="43"/>
      <c r="AF879" s="43"/>
      <c r="AK879" s="43"/>
      <c r="AU879" s="43"/>
      <c r="BO879" s="43"/>
      <c r="BT879" s="43"/>
      <c r="BY879" s="43"/>
      <c r="CD879" s="43"/>
      <c r="CI879" s="43"/>
      <c r="CN879" s="43"/>
      <c r="CS879" s="43"/>
      <c r="CX879" s="43"/>
      <c r="DC879" s="43"/>
      <c r="DH879" s="43"/>
      <c r="DM879" s="43"/>
      <c r="DR879" s="43"/>
      <c r="DW879" s="43"/>
      <c r="EB879" s="43"/>
      <c r="EG879" s="43"/>
      <c r="EJ879" s="106"/>
      <c r="EL879" s="43"/>
      <c r="EQ879" s="43"/>
      <c r="EV879" s="43"/>
      <c r="FA879" s="43"/>
    </row>
    <row r="880" spans="2:157" ht="15" customHeight="1">
      <c r="B880" s="6"/>
      <c r="C880" s="7"/>
      <c r="D880" s="7"/>
      <c r="Q880" s="43"/>
      <c r="V880" s="43"/>
      <c r="AA880" s="43"/>
      <c r="AF880" s="43"/>
      <c r="AK880" s="43"/>
      <c r="AU880" s="43"/>
      <c r="BO880" s="43"/>
      <c r="BT880" s="43"/>
      <c r="BY880" s="43"/>
      <c r="CD880" s="43"/>
      <c r="CI880" s="43"/>
      <c r="CN880" s="43"/>
      <c r="CS880" s="43"/>
      <c r="CX880" s="43"/>
      <c r="DC880" s="43"/>
      <c r="DH880" s="43"/>
      <c r="DM880" s="43"/>
      <c r="DR880" s="43"/>
      <c r="DW880" s="43"/>
      <c r="EB880" s="43"/>
      <c r="EG880" s="43"/>
      <c r="EJ880" s="106"/>
      <c r="EL880" s="43"/>
      <c r="EQ880" s="43"/>
      <c r="EV880" s="43"/>
      <c r="FA880" s="43"/>
    </row>
    <row r="881" spans="2:157" ht="15" customHeight="1">
      <c r="B881" s="6"/>
      <c r="C881" s="7"/>
      <c r="D881" s="7"/>
      <c r="Q881" s="43"/>
      <c r="V881" s="43"/>
      <c r="AA881" s="43"/>
      <c r="AF881" s="43"/>
      <c r="AK881" s="43"/>
      <c r="AU881" s="43"/>
      <c r="BO881" s="43"/>
      <c r="BT881" s="43"/>
      <c r="BY881" s="43"/>
      <c r="CD881" s="43"/>
      <c r="CI881" s="43"/>
      <c r="CN881" s="43"/>
      <c r="CS881" s="43"/>
      <c r="CX881" s="43"/>
      <c r="DC881" s="43"/>
      <c r="DH881" s="43"/>
      <c r="DM881" s="43"/>
      <c r="DR881" s="43"/>
      <c r="DW881" s="43"/>
      <c r="EB881" s="43"/>
      <c r="EG881" s="43"/>
      <c r="EJ881" s="106"/>
      <c r="EL881" s="43"/>
      <c r="EQ881" s="43"/>
      <c r="EV881" s="43"/>
      <c r="FA881" s="43"/>
    </row>
    <row r="882" spans="2:157" ht="15" customHeight="1">
      <c r="B882" s="6"/>
      <c r="C882" s="7"/>
      <c r="D882" s="7"/>
      <c r="Q882" s="43"/>
      <c r="V882" s="43"/>
      <c r="AA882" s="43"/>
      <c r="AF882" s="43"/>
      <c r="AK882" s="43"/>
      <c r="AU882" s="43"/>
      <c r="BO882" s="43"/>
      <c r="BT882" s="43"/>
      <c r="BY882" s="43"/>
      <c r="CD882" s="43"/>
      <c r="CI882" s="43"/>
      <c r="CN882" s="43"/>
      <c r="CS882" s="43"/>
      <c r="CX882" s="43"/>
      <c r="DC882" s="43"/>
      <c r="DH882" s="43"/>
      <c r="DM882" s="43"/>
      <c r="DR882" s="43"/>
      <c r="DW882" s="43"/>
      <c r="EB882" s="43"/>
      <c r="EG882" s="43"/>
      <c r="EJ882" s="106"/>
      <c r="EL882" s="43"/>
      <c r="EQ882" s="43"/>
      <c r="EV882" s="43"/>
      <c r="FA882" s="43"/>
    </row>
    <row r="883" spans="2:157" ht="15" customHeight="1">
      <c r="B883" s="6"/>
      <c r="C883" s="7"/>
      <c r="D883" s="7"/>
      <c r="Q883" s="43"/>
      <c r="V883" s="43"/>
      <c r="AA883" s="43"/>
      <c r="AF883" s="43"/>
      <c r="AK883" s="43"/>
      <c r="AU883" s="43"/>
      <c r="BO883" s="43"/>
      <c r="BT883" s="43"/>
      <c r="BY883" s="43"/>
      <c r="CD883" s="43"/>
      <c r="CI883" s="43"/>
      <c r="CN883" s="43"/>
      <c r="CS883" s="43"/>
      <c r="CX883" s="43"/>
      <c r="DC883" s="43"/>
      <c r="DH883" s="43"/>
      <c r="DM883" s="43"/>
      <c r="DR883" s="43"/>
      <c r="DW883" s="43"/>
      <c r="EB883" s="43"/>
      <c r="EG883" s="43"/>
      <c r="EJ883" s="106"/>
      <c r="EL883" s="43"/>
      <c r="EQ883" s="43"/>
      <c r="EV883" s="43"/>
      <c r="FA883" s="43"/>
    </row>
    <row r="884" spans="2:157" ht="15" customHeight="1">
      <c r="B884" s="6"/>
      <c r="C884" s="7"/>
      <c r="D884" s="7"/>
      <c r="Q884" s="43"/>
      <c r="V884" s="43"/>
      <c r="AA884" s="43"/>
      <c r="AF884" s="43"/>
      <c r="AK884" s="43"/>
      <c r="AU884" s="43"/>
      <c r="BO884" s="43"/>
      <c r="BT884" s="43"/>
      <c r="BY884" s="43"/>
      <c r="CD884" s="43"/>
      <c r="CI884" s="43"/>
      <c r="CN884" s="43"/>
      <c r="CS884" s="43"/>
      <c r="CX884" s="43"/>
      <c r="DC884" s="43"/>
      <c r="DH884" s="43"/>
      <c r="DM884" s="43"/>
      <c r="DR884" s="43"/>
      <c r="DW884" s="43"/>
      <c r="EB884" s="43"/>
      <c r="EG884" s="43"/>
      <c r="EJ884" s="106"/>
      <c r="EL884" s="43"/>
      <c r="EQ884" s="43"/>
      <c r="EV884" s="43"/>
      <c r="FA884" s="43"/>
    </row>
    <row r="885" spans="2:157" ht="15" customHeight="1">
      <c r="B885" s="6"/>
      <c r="C885" s="7"/>
      <c r="D885" s="7"/>
      <c r="Q885" s="43"/>
      <c r="V885" s="43"/>
      <c r="AA885" s="43"/>
      <c r="AF885" s="43"/>
      <c r="AK885" s="43"/>
      <c r="AU885" s="43"/>
      <c r="BO885" s="43"/>
      <c r="BT885" s="43"/>
      <c r="BY885" s="43"/>
      <c r="CD885" s="43"/>
      <c r="CI885" s="43"/>
      <c r="CN885" s="43"/>
      <c r="CS885" s="43"/>
      <c r="CX885" s="43"/>
      <c r="DC885" s="43"/>
      <c r="DH885" s="43"/>
      <c r="DM885" s="43"/>
      <c r="DR885" s="43"/>
      <c r="DW885" s="43"/>
      <c r="EB885" s="43"/>
      <c r="EG885" s="43"/>
      <c r="EJ885" s="106"/>
      <c r="EL885" s="43"/>
      <c r="EQ885" s="43"/>
      <c r="EV885" s="43"/>
      <c r="FA885" s="43"/>
    </row>
    <row r="886" spans="2:157" ht="15" customHeight="1">
      <c r="B886" s="6"/>
      <c r="C886" s="7"/>
      <c r="D886" s="7"/>
      <c r="Q886" s="43"/>
      <c r="V886" s="43"/>
      <c r="AA886" s="43"/>
      <c r="AF886" s="43"/>
      <c r="AK886" s="43"/>
      <c r="AU886" s="43"/>
      <c r="BO886" s="43"/>
      <c r="BT886" s="43"/>
      <c r="BY886" s="43"/>
      <c r="CD886" s="43"/>
      <c r="CI886" s="43"/>
      <c r="CN886" s="43"/>
      <c r="CS886" s="43"/>
      <c r="CX886" s="43"/>
      <c r="DC886" s="43"/>
      <c r="DH886" s="43"/>
      <c r="DM886" s="43"/>
      <c r="DR886" s="43"/>
      <c r="DW886" s="43"/>
      <c r="EB886" s="43"/>
      <c r="EG886" s="43"/>
      <c r="EJ886" s="106"/>
      <c r="EL886" s="43"/>
      <c r="EQ886" s="43"/>
      <c r="EV886" s="43"/>
      <c r="FA886" s="43"/>
    </row>
    <row r="887" spans="2:157" ht="15" customHeight="1">
      <c r="B887" s="6"/>
      <c r="C887" s="7"/>
      <c r="D887" s="7"/>
      <c r="Q887" s="43"/>
      <c r="V887" s="43"/>
      <c r="AA887" s="43"/>
      <c r="AF887" s="43"/>
      <c r="AK887" s="43"/>
      <c r="AU887" s="43"/>
      <c r="BO887" s="43"/>
      <c r="BT887" s="43"/>
      <c r="BY887" s="43"/>
      <c r="CD887" s="43"/>
      <c r="CI887" s="43"/>
      <c r="CN887" s="43"/>
      <c r="CS887" s="43"/>
      <c r="CX887" s="43"/>
      <c r="DC887" s="43"/>
      <c r="DH887" s="43"/>
      <c r="DM887" s="43"/>
      <c r="DR887" s="43"/>
      <c r="DW887" s="43"/>
      <c r="EB887" s="43"/>
      <c r="EG887" s="43"/>
      <c r="EJ887" s="106"/>
      <c r="EL887" s="43"/>
      <c r="EQ887" s="43"/>
      <c r="EV887" s="43"/>
      <c r="FA887" s="43"/>
    </row>
    <row r="888" spans="2:157" ht="15" customHeight="1">
      <c r="B888" s="6"/>
      <c r="C888" s="7"/>
      <c r="D888" s="7"/>
      <c r="Q888" s="43"/>
      <c r="V888" s="43"/>
      <c r="AA888" s="43"/>
      <c r="AF888" s="43"/>
      <c r="AK888" s="43"/>
      <c r="AU888" s="43"/>
      <c r="BO888" s="43"/>
      <c r="BT888" s="43"/>
      <c r="BY888" s="43"/>
      <c r="CD888" s="43"/>
      <c r="CI888" s="43"/>
      <c r="CN888" s="43"/>
      <c r="CS888" s="43"/>
      <c r="CX888" s="43"/>
      <c r="DC888" s="43"/>
      <c r="DH888" s="43"/>
      <c r="DM888" s="43"/>
      <c r="DR888" s="43"/>
      <c r="DW888" s="43"/>
      <c r="EB888" s="43"/>
      <c r="EG888" s="43"/>
      <c r="EJ888" s="106"/>
      <c r="EL888" s="43"/>
      <c r="EQ888" s="43"/>
      <c r="EV888" s="43"/>
      <c r="FA888" s="43"/>
    </row>
    <row r="889" spans="2:157" ht="15" customHeight="1">
      <c r="B889" s="6"/>
      <c r="C889" s="7"/>
      <c r="D889" s="7"/>
      <c r="Q889" s="43"/>
      <c r="V889" s="43"/>
      <c r="AA889" s="43"/>
      <c r="AF889" s="43"/>
      <c r="AK889" s="43"/>
      <c r="AU889" s="43"/>
      <c r="BO889" s="43"/>
      <c r="BT889" s="43"/>
      <c r="BY889" s="43"/>
      <c r="CD889" s="43"/>
      <c r="CI889" s="43"/>
      <c r="CN889" s="43"/>
      <c r="CS889" s="43"/>
      <c r="CX889" s="43"/>
      <c r="DC889" s="43"/>
      <c r="DH889" s="43"/>
      <c r="DM889" s="43"/>
      <c r="DR889" s="43"/>
      <c r="DW889" s="43"/>
      <c r="EB889" s="43"/>
      <c r="EG889" s="43"/>
      <c r="EJ889" s="106"/>
      <c r="EL889" s="43"/>
      <c r="EQ889" s="43"/>
      <c r="EV889" s="43"/>
      <c r="FA889" s="43"/>
    </row>
    <row r="890" spans="2:157" ht="15" customHeight="1">
      <c r="B890" s="6"/>
      <c r="C890" s="7"/>
      <c r="D890" s="7"/>
      <c r="Q890" s="43"/>
      <c r="V890" s="43"/>
      <c r="AA890" s="43"/>
      <c r="AF890" s="43"/>
      <c r="AK890" s="43"/>
      <c r="AU890" s="43"/>
      <c r="BO890" s="43"/>
      <c r="BT890" s="43"/>
      <c r="BY890" s="43"/>
      <c r="CD890" s="43"/>
      <c r="CI890" s="43"/>
      <c r="CN890" s="43"/>
      <c r="CS890" s="43"/>
      <c r="CX890" s="43"/>
      <c r="DC890" s="43"/>
      <c r="DH890" s="43"/>
      <c r="DM890" s="43"/>
      <c r="DR890" s="43"/>
      <c r="DW890" s="43"/>
      <c r="EB890" s="43"/>
      <c r="EG890" s="43"/>
      <c r="EJ890" s="106"/>
      <c r="EL890" s="43"/>
      <c r="EQ890" s="43"/>
      <c r="EV890" s="43"/>
      <c r="FA890" s="43"/>
    </row>
    <row r="891" spans="2:157" ht="15" customHeight="1">
      <c r="B891" s="6"/>
      <c r="C891" s="7"/>
      <c r="D891" s="7"/>
      <c r="Q891" s="43"/>
      <c r="V891" s="43"/>
      <c r="AA891" s="43"/>
      <c r="AF891" s="43"/>
      <c r="AK891" s="43"/>
      <c r="AU891" s="43"/>
      <c r="BO891" s="43"/>
      <c r="BT891" s="43"/>
      <c r="BY891" s="43"/>
      <c r="CD891" s="43"/>
      <c r="CI891" s="43"/>
      <c r="CN891" s="43"/>
      <c r="CS891" s="43"/>
      <c r="CX891" s="43"/>
      <c r="DC891" s="43"/>
      <c r="DH891" s="43"/>
      <c r="DM891" s="43"/>
      <c r="DR891" s="43"/>
      <c r="DW891" s="43"/>
      <c r="EB891" s="43"/>
      <c r="EG891" s="43"/>
      <c r="EJ891" s="106"/>
      <c r="EL891" s="43"/>
      <c r="EQ891" s="43"/>
      <c r="EV891" s="43"/>
      <c r="FA891" s="43"/>
    </row>
    <row r="892" spans="2:157" ht="15" customHeight="1">
      <c r="B892" s="6"/>
      <c r="C892" s="7"/>
      <c r="D892" s="7"/>
      <c r="Q892" s="43"/>
      <c r="V892" s="43"/>
      <c r="AA892" s="43"/>
      <c r="AF892" s="43"/>
      <c r="AK892" s="43"/>
      <c r="AU892" s="43"/>
      <c r="BO892" s="43"/>
      <c r="BT892" s="43"/>
      <c r="BY892" s="43"/>
      <c r="CD892" s="43"/>
      <c r="CI892" s="43"/>
      <c r="CN892" s="43"/>
      <c r="CS892" s="43"/>
      <c r="CX892" s="43"/>
      <c r="DC892" s="43"/>
      <c r="DH892" s="43"/>
      <c r="DM892" s="43"/>
      <c r="DR892" s="43"/>
      <c r="DW892" s="43"/>
      <c r="EB892" s="43"/>
      <c r="EG892" s="43"/>
      <c r="EJ892" s="106"/>
      <c r="EL892" s="43"/>
      <c r="EQ892" s="43"/>
      <c r="EV892" s="43"/>
      <c r="FA892" s="43"/>
    </row>
    <row r="893" spans="2:157" ht="15" customHeight="1">
      <c r="B893" s="6"/>
      <c r="C893" s="7"/>
      <c r="D893" s="7"/>
      <c r="Q893" s="43"/>
      <c r="V893" s="43"/>
      <c r="AA893" s="43"/>
      <c r="AF893" s="43"/>
      <c r="AK893" s="43"/>
      <c r="AU893" s="43"/>
      <c r="BO893" s="43"/>
      <c r="BT893" s="43"/>
      <c r="BY893" s="43"/>
      <c r="CD893" s="43"/>
      <c r="CI893" s="43"/>
      <c r="CN893" s="43"/>
      <c r="CS893" s="43"/>
      <c r="CX893" s="43"/>
      <c r="DC893" s="43"/>
      <c r="DH893" s="43"/>
      <c r="DM893" s="43"/>
      <c r="DR893" s="43"/>
      <c r="DW893" s="43"/>
      <c r="EB893" s="43"/>
      <c r="EG893" s="43"/>
      <c r="EJ893" s="106"/>
      <c r="EL893" s="43"/>
      <c r="EQ893" s="43"/>
      <c r="EV893" s="43"/>
      <c r="FA893" s="43"/>
    </row>
    <row r="894" spans="2:157" ht="15" customHeight="1">
      <c r="B894" s="6"/>
      <c r="C894" s="7"/>
      <c r="D894" s="7"/>
      <c r="Q894" s="43"/>
      <c r="V894" s="43"/>
      <c r="AA894" s="43"/>
      <c r="AF894" s="43"/>
      <c r="AK894" s="43"/>
      <c r="AU894" s="43"/>
      <c r="BO894" s="43"/>
      <c r="BT894" s="43"/>
      <c r="BY894" s="43"/>
      <c r="CD894" s="43"/>
      <c r="CI894" s="43"/>
      <c r="CN894" s="43"/>
      <c r="CS894" s="43"/>
      <c r="CX894" s="43"/>
      <c r="DC894" s="43"/>
      <c r="DH894" s="43"/>
      <c r="DM894" s="43"/>
      <c r="DR894" s="43"/>
      <c r="DW894" s="43"/>
      <c r="EB894" s="43"/>
      <c r="EG894" s="43"/>
      <c r="EJ894" s="106"/>
      <c r="EL894" s="43"/>
      <c r="EQ894" s="43"/>
      <c r="EV894" s="43"/>
      <c r="FA894" s="43"/>
    </row>
    <row r="895" spans="2:157" ht="15" customHeight="1">
      <c r="B895" s="6"/>
      <c r="C895" s="7"/>
      <c r="D895" s="7"/>
      <c r="Q895" s="43"/>
      <c r="V895" s="43"/>
      <c r="AA895" s="43"/>
      <c r="AF895" s="43"/>
      <c r="AK895" s="43"/>
      <c r="AU895" s="43"/>
      <c r="BO895" s="43"/>
      <c r="BT895" s="43"/>
      <c r="BY895" s="43"/>
      <c r="CD895" s="43"/>
      <c r="CI895" s="43"/>
      <c r="CN895" s="43"/>
      <c r="CS895" s="43"/>
      <c r="CX895" s="43"/>
      <c r="DC895" s="43"/>
      <c r="DH895" s="43"/>
      <c r="DM895" s="43"/>
      <c r="DR895" s="43"/>
      <c r="DW895" s="43"/>
      <c r="EB895" s="43"/>
      <c r="EG895" s="43"/>
      <c r="EJ895" s="106"/>
      <c r="EL895" s="43"/>
      <c r="EQ895" s="43"/>
      <c r="EV895" s="43"/>
      <c r="FA895" s="43"/>
    </row>
    <row r="896" spans="2:157" ht="15" customHeight="1">
      <c r="B896" s="6"/>
      <c r="C896" s="7"/>
      <c r="D896" s="7"/>
      <c r="Q896" s="43"/>
      <c r="V896" s="43"/>
      <c r="AA896" s="43"/>
      <c r="AF896" s="43"/>
      <c r="AK896" s="43"/>
      <c r="AU896" s="43"/>
      <c r="BO896" s="43"/>
      <c r="BT896" s="43"/>
      <c r="BY896" s="43"/>
      <c r="CD896" s="43"/>
      <c r="CI896" s="43"/>
      <c r="CN896" s="43"/>
      <c r="CS896" s="43"/>
      <c r="CX896" s="43"/>
      <c r="DC896" s="43"/>
      <c r="DH896" s="43"/>
      <c r="DM896" s="43"/>
      <c r="DR896" s="43"/>
      <c r="DW896" s="43"/>
      <c r="EB896" s="43"/>
      <c r="EG896" s="43"/>
      <c r="EJ896" s="106"/>
      <c r="EL896" s="43"/>
      <c r="EQ896" s="43"/>
      <c r="EV896" s="43"/>
      <c r="FA896" s="43"/>
    </row>
    <row r="897" spans="2:157" ht="15" customHeight="1">
      <c r="B897" s="6"/>
      <c r="C897" s="7"/>
      <c r="D897" s="7"/>
      <c r="Q897" s="43"/>
      <c r="V897" s="43"/>
      <c r="AA897" s="43"/>
      <c r="AF897" s="43"/>
      <c r="AK897" s="43"/>
      <c r="AU897" s="43"/>
      <c r="BO897" s="43"/>
      <c r="BT897" s="43"/>
      <c r="BY897" s="43"/>
      <c r="CD897" s="43"/>
      <c r="CI897" s="43"/>
      <c r="CN897" s="43"/>
      <c r="CS897" s="43"/>
      <c r="CX897" s="43"/>
      <c r="DC897" s="43"/>
      <c r="DH897" s="43"/>
      <c r="DM897" s="43"/>
      <c r="DR897" s="43"/>
      <c r="DW897" s="43"/>
      <c r="EB897" s="43"/>
      <c r="EG897" s="43"/>
      <c r="EJ897" s="106"/>
      <c r="EL897" s="43"/>
      <c r="EQ897" s="43"/>
      <c r="EV897" s="43"/>
      <c r="FA897" s="43"/>
    </row>
    <row r="898" spans="2:157" ht="15" customHeight="1">
      <c r="B898" s="6"/>
      <c r="C898" s="7"/>
      <c r="D898" s="7"/>
      <c r="Q898" s="43"/>
      <c r="V898" s="43"/>
      <c r="AA898" s="43"/>
      <c r="AF898" s="43"/>
      <c r="AK898" s="43"/>
      <c r="AU898" s="43"/>
      <c r="BO898" s="43"/>
      <c r="BT898" s="43"/>
      <c r="BY898" s="43"/>
      <c r="CD898" s="43"/>
      <c r="CI898" s="43"/>
      <c r="CN898" s="43"/>
      <c r="CS898" s="43"/>
      <c r="CX898" s="43"/>
      <c r="DC898" s="43"/>
      <c r="DH898" s="43"/>
      <c r="DM898" s="43"/>
      <c r="DR898" s="43"/>
      <c r="DW898" s="43"/>
      <c r="EB898" s="43"/>
      <c r="EG898" s="43"/>
      <c r="EJ898" s="106"/>
      <c r="EL898" s="43"/>
      <c r="EQ898" s="43"/>
      <c r="EV898" s="43"/>
      <c r="FA898" s="43"/>
    </row>
    <row r="899" spans="2:157" ht="15" customHeight="1">
      <c r="B899" s="6"/>
      <c r="C899" s="7"/>
      <c r="D899" s="7"/>
      <c r="Q899" s="43"/>
      <c r="V899" s="43"/>
      <c r="AA899" s="43"/>
      <c r="AF899" s="43"/>
      <c r="AK899" s="43"/>
      <c r="AU899" s="43"/>
      <c r="BO899" s="43"/>
      <c r="BT899" s="43"/>
      <c r="BY899" s="43"/>
      <c r="CD899" s="43"/>
      <c r="CI899" s="43"/>
      <c r="CN899" s="43"/>
      <c r="CS899" s="43"/>
      <c r="CX899" s="43"/>
      <c r="DC899" s="43"/>
      <c r="DH899" s="43"/>
      <c r="DM899" s="43"/>
      <c r="DR899" s="43"/>
      <c r="DW899" s="43"/>
      <c r="EB899" s="43"/>
      <c r="EG899" s="43"/>
      <c r="EJ899" s="106"/>
      <c r="EL899" s="43"/>
      <c r="EQ899" s="43"/>
      <c r="EV899" s="43"/>
      <c r="FA899" s="43"/>
    </row>
    <row r="900" spans="2:157" ht="15" customHeight="1">
      <c r="B900" s="6"/>
      <c r="C900" s="7"/>
      <c r="D900" s="7"/>
      <c r="Q900" s="43"/>
      <c r="V900" s="43"/>
      <c r="AA900" s="43"/>
      <c r="AF900" s="43"/>
      <c r="AK900" s="43"/>
      <c r="AU900" s="43"/>
      <c r="BO900" s="43"/>
      <c r="BT900" s="43"/>
      <c r="BY900" s="43"/>
      <c r="CD900" s="43"/>
      <c r="CI900" s="43"/>
      <c r="CN900" s="43"/>
      <c r="CS900" s="43"/>
      <c r="CX900" s="43"/>
      <c r="DC900" s="43"/>
      <c r="DH900" s="43"/>
      <c r="DM900" s="43"/>
      <c r="DR900" s="43"/>
      <c r="DW900" s="43"/>
      <c r="EB900" s="43"/>
      <c r="EG900" s="43"/>
      <c r="EJ900" s="106"/>
      <c r="EL900" s="43"/>
      <c r="EQ900" s="43"/>
      <c r="EV900" s="43"/>
      <c r="FA900" s="43"/>
    </row>
    <row r="901" spans="2:157" ht="15" customHeight="1">
      <c r="B901" s="6"/>
      <c r="C901" s="7"/>
      <c r="D901" s="7"/>
      <c r="Q901" s="43"/>
      <c r="V901" s="43"/>
      <c r="AA901" s="43"/>
      <c r="AF901" s="43"/>
      <c r="AK901" s="43"/>
      <c r="AU901" s="43"/>
      <c r="BO901" s="43"/>
      <c r="BT901" s="43"/>
      <c r="BY901" s="43"/>
      <c r="CD901" s="43"/>
      <c r="CI901" s="43"/>
      <c r="CN901" s="43"/>
      <c r="CS901" s="43"/>
      <c r="CX901" s="43"/>
      <c r="DC901" s="43"/>
      <c r="DH901" s="43"/>
      <c r="DM901" s="43"/>
      <c r="DR901" s="43"/>
      <c r="DW901" s="43"/>
      <c r="EB901" s="43"/>
      <c r="EG901" s="43"/>
      <c r="EJ901" s="106"/>
      <c r="EL901" s="43"/>
      <c r="EQ901" s="43"/>
      <c r="EV901" s="43"/>
      <c r="FA901" s="43"/>
    </row>
    <row r="902" spans="2:157" ht="15" customHeight="1">
      <c r="B902" s="6"/>
      <c r="C902" s="7"/>
      <c r="D902" s="7"/>
      <c r="Q902" s="43"/>
      <c r="V902" s="43"/>
      <c r="AA902" s="43"/>
      <c r="AF902" s="43"/>
      <c r="AK902" s="43"/>
      <c r="AU902" s="43"/>
      <c r="BO902" s="43"/>
      <c r="BT902" s="43"/>
      <c r="BY902" s="43"/>
      <c r="CD902" s="43"/>
      <c r="CI902" s="43"/>
      <c r="CN902" s="43"/>
      <c r="CS902" s="43"/>
      <c r="CX902" s="43"/>
      <c r="DC902" s="43"/>
      <c r="DH902" s="43"/>
      <c r="DM902" s="43"/>
      <c r="DR902" s="43"/>
      <c r="DW902" s="43"/>
      <c r="EB902" s="43"/>
      <c r="EG902" s="43"/>
      <c r="EJ902" s="106"/>
      <c r="EL902" s="43"/>
      <c r="EQ902" s="43"/>
      <c r="EV902" s="43"/>
      <c r="FA902" s="43"/>
    </row>
    <row r="903" spans="2:157" ht="15" customHeight="1">
      <c r="B903" s="6"/>
      <c r="C903" s="7"/>
      <c r="D903" s="7"/>
      <c r="Q903" s="43"/>
      <c r="V903" s="43"/>
      <c r="AA903" s="43"/>
      <c r="AF903" s="43"/>
      <c r="AK903" s="43"/>
      <c r="AU903" s="43"/>
      <c r="BO903" s="43"/>
      <c r="BT903" s="43"/>
      <c r="BY903" s="43"/>
      <c r="CD903" s="43"/>
      <c r="CI903" s="43"/>
      <c r="CN903" s="43"/>
      <c r="CS903" s="43"/>
      <c r="CX903" s="43"/>
      <c r="DC903" s="43"/>
      <c r="DH903" s="43"/>
      <c r="DM903" s="43"/>
      <c r="DR903" s="43"/>
      <c r="DW903" s="43"/>
      <c r="EB903" s="43"/>
      <c r="EG903" s="43"/>
      <c r="EJ903" s="106"/>
      <c r="EL903" s="43"/>
      <c r="EQ903" s="43"/>
      <c r="EV903" s="43"/>
      <c r="FA903" s="43"/>
    </row>
    <row r="904" spans="2:157" ht="15" customHeight="1">
      <c r="B904" s="6"/>
      <c r="C904" s="7"/>
      <c r="D904" s="7"/>
      <c r="Q904" s="43"/>
      <c r="V904" s="43"/>
      <c r="AA904" s="43"/>
      <c r="AF904" s="43"/>
      <c r="AK904" s="43"/>
      <c r="AU904" s="43"/>
      <c r="BO904" s="43"/>
      <c r="BT904" s="43"/>
      <c r="BY904" s="43"/>
      <c r="CD904" s="43"/>
      <c r="CI904" s="43"/>
      <c r="CN904" s="43"/>
      <c r="CS904" s="43"/>
      <c r="CX904" s="43"/>
      <c r="DC904" s="43"/>
      <c r="DH904" s="43"/>
      <c r="DM904" s="43"/>
      <c r="DR904" s="43"/>
      <c r="DW904" s="43"/>
      <c r="EB904" s="43"/>
      <c r="EG904" s="43"/>
      <c r="EJ904" s="106"/>
      <c r="EL904" s="43"/>
      <c r="EQ904" s="43"/>
      <c r="EV904" s="43"/>
      <c r="FA904" s="43"/>
    </row>
    <row r="905" spans="2:157" ht="15" customHeight="1">
      <c r="B905" s="6"/>
      <c r="C905" s="7"/>
      <c r="D905" s="7"/>
      <c r="Q905" s="43"/>
      <c r="V905" s="43"/>
      <c r="AA905" s="43"/>
      <c r="AF905" s="43"/>
      <c r="AK905" s="43"/>
      <c r="AU905" s="43"/>
      <c r="BO905" s="43"/>
      <c r="BT905" s="43"/>
      <c r="BY905" s="43"/>
      <c r="CD905" s="43"/>
      <c r="CI905" s="43"/>
      <c r="CN905" s="43"/>
      <c r="CS905" s="43"/>
      <c r="CX905" s="43"/>
      <c r="DC905" s="43"/>
      <c r="DH905" s="43"/>
      <c r="DM905" s="43"/>
      <c r="DR905" s="43"/>
      <c r="DW905" s="43"/>
      <c r="EB905" s="43"/>
      <c r="EG905" s="43"/>
      <c r="EJ905" s="106"/>
      <c r="EL905" s="43"/>
      <c r="EQ905" s="43"/>
      <c r="EV905" s="43"/>
      <c r="FA905" s="43"/>
    </row>
    <row r="906" spans="2:157" ht="15" customHeight="1">
      <c r="B906" s="6"/>
      <c r="C906" s="7"/>
      <c r="D906" s="7"/>
      <c r="Q906" s="43"/>
      <c r="V906" s="43"/>
      <c r="AA906" s="43"/>
      <c r="AF906" s="43"/>
      <c r="AK906" s="43"/>
      <c r="AU906" s="43"/>
      <c r="BO906" s="43"/>
      <c r="BT906" s="43"/>
      <c r="BY906" s="43"/>
      <c r="CD906" s="43"/>
      <c r="CI906" s="43"/>
      <c r="CN906" s="43"/>
      <c r="CS906" s="43"/>
      <c r="CX906" s="43"/>
      <c r="DC906" s="43"/>
      <c r="DH906" s="43"/>
      <c r="DM906" s="43"/>
      <c r="DR906" s="43"/>
      <c r="DW906" s="43"/>
      <c r="EB906" s="43"/>
      <c r="EG906" s="43"/>
      <c r="EJ906" s="106"/>
      <c r="EL906" s="43"/>
      <c r="EQ906" s="43"/>
      <c r="EV906" s="43"/>
      <c r="FA906" s="43"/>
    </row>
    <row r="907" spans="2:157" ht="15" customHeight="1">
      <c r="B907" s="6"/>
      <c r="C907" s="7"/>
      <c r="D907" s="7"/>
      <c r="Q907" s="43"/>
      <c r="V907" s="43"/>
      <c r="AA907" s="43"/>
      <c r="AF907" s="43"/>
      <c r="AK907" s="43"/>
      <c r="AU907" s="43"/>
      <c r="BO907" s="43"/>
      <c r="BT907" s="43"/>
      <c r="BY907" s="43"/>
      <c r="CD907" s="43"/>
      <c r="CI907" s="43"/>
      <c r="CN907" s="43"/>
      <c r="CS907" s="43"/>
      <c r="CX907" s="43"/>
      <c r="DC907" s="43"/>
      <c r="DH907" s="43"/>
      <c r="DM907" s="43"/>
      <c r="DR907" s="43"/>
      <c r="DW907" s="43"/>
      <c r="EB907" s="43"/>
      <c r="EG907" s="43"/>
      <c r="EJ907" s="106"/>
      <c r="EL907" s="43"/>
      <c r="EQ907" s="43"/>
      <c r="EV907" s="43"/>
      <c r="FA907" s="43"/>
    </row>
    <row r="908" spans="2:157" ht="15" customHeight="1">
      <c r="B908" s="6"/>
      <c r="C908" s="7"/>
      <c r="D908" s="7"/>
      <c r="Q908" s="43"/>
      <c r="V908" s="43"/>
      <c r="AA908" s="43"/>
      <c r="AF908" s="43"/>
      <c r="AK908" s="43"/>
      <c r="AU908" s="43"/>
      <c r="BO908" s="43"/>
      <c r="BT908" s="43"/>
      <c r="BY908" s="43"/>
      <c r="CD908" s="43"/>
      <c r="CI908" s="43"/>
      <c r="CN908" s="43"/>
      <c r="CS908" s="43"/>
      <c r="CX908" s="43"/>
      <c r="DC908" s="43"/>
      <c r="DH908" s="43"/>
      <c r="DM908" s="43"/>
      <c r="DR908" s="43"/>
      <c r="DW908" s="43"/>
      <c r="EB908" s="43"/>
      <c r="EG908" s="43"/>
      <c r="EJ908" s="106"/>
      <c r="EL908" s="43"/>
      <c r="EQ908" s="43"/>
      <c r="EV908" s="43"/>
      <c r="FA908" s="43"/>
    </row>
    <row r="909" spans="2:157" ht="15" customHeight="1">
      <c r="B909" s="6"/>
      <c r="C909" s="7"/>
      <c r="D909" s="7"/>
      <c r="Q909" s="43"/>
      <c r="V909" s="43"/>
      <c r="AA909" s="43"/>
      <c r="AF909" s="43"/>
      <c r="AK909" s="43"/>
      <c r="AU909" s="43"/>
      <c r="BO909" s="43"/>
      <c r="BT909" s="43"/>
      <c r="BY909" s="43"/>
      <c r="CD909" s="43"/>
      <c r="CI909" s="43"/>
      <c r="CN909" s="43"/>
      <c r="CS909" s="43"/>
      <c r="CX909" s="43"/>
      <c r="DC909" s="43"/>
      <c r="DH909" s="43"/>
      <c r="DM909" s="43"/>
      <c r="DR909" s="43"/>
      <c r="DW909" s="43"/>
      <c r="EB909" s="43"/>
      <c r="EG909" s="43"/>
      <c r="EJ909" s="106"/>
      <c r="EL909" s="43"/>
      <c r="EQ909" s="43"/>
      <c r="EV909" s="43"/>
      <c r="FA909" s="43"/>
    </row>
    <row r="910" spans="2:157" ht="15" customHeight="1">
      <c r="B910" s="6"/>
      <c r="C910" s="7"/>
      <c r="D910" s="7"/>
      <c r="Q910" s="43"/>
      <c r="V910" s="43"/>
      <c r="AA910" s="43"/>
      <c r="AF910" s="43"/>
      <c r="AK910" s="43"/>
      <c r="AU910" s="43"/>
      <c r="BO910" s="43"/>
      <c r="BT910" s="43"/>
      <c r="BY910" s="43"/>
      <c r="CD910" s="43"/>
      <c r="CI910" s="43"/>
      <c r="CN910" s="43"/>
      <c r="CS910" s="43"/>
      <c r="CX910" s="43"/>
      <c r="DC910" s="43"/>
      <c r="DH910" s="43"/>
      <c r="DM910" s="43"/>
      <c r="DR910" s="43"/>
      <c r="DW910" s="43"/>
      <c r="EB910" s="43"/>
      <c r="EG910" s="43"/>
      <c r="EJ910" s="106"/>
      <c r="EL910" s="43"/>
      <c r="EQ910" s="43"/>
      <c r="EV910" s="43"/>
      <c r="FA910" s="43"/>
    </row>
    <row r="911" spans="2:157" ht="15" customHeight="1">
      <c r="B911" s="6"/>
      <c r="C911" s="7"/>
      <c r="D911" s="7"/>
      <c r="Q911" s="43"/>
      <c r="V911" s="43"/>
      <c r="AA911" s="43"/>
      <c r="AF911" s="43"/>
      <c r="AK911" s="43"/>
      <c r="AU911" s="43"/>
      <c r="BO911" s="43"/>
      <c r="BT911" s="43"/>
      <c r="BY911" s="43"/>
      <c r="CD911" s="43"/>
      <c r="CI911" s="43"/>
      <c r="CN911" s="43"/>
      <c r="CS911" s="43"/>
      <c r="CX911" s="43"/>
      <c r="DC911" s="43"/>
      <c r="DH911" s="43"/>
      <c r="DM911" s="43"/>
      <c r="DR911" s="43"/>
      <c r="DW911" s="43"/>
      <c r="EB911" s="43"/>
      <c r="EG911" s="43"/>
      <c r="EJ911" s="106"/>
      <c r="EL911" s="43"/>
      <c r="EQ911" s="43"/>
      <c r="EV911" s="43"/>
      <c r="FA911" s="43"/>
    </row>
    <row r="912" spans="2:157" ht="15" customHeight="1">
      <c r="B912" s="6"/>
      <c r="C912" s="7"/>
      <c r="D912" s="7"/>
      <c r="Q912" s="43"/>
      <c r="V912" s="43"/>
      <c r="AA912" s="43"/>
      <c r="AF912" s="43"/>
      <c r="AK912" s="43"/>
      <c r="AU912" s="43"/>
      <c r="BO912" s="43"/>
      <c r="BT912" s="43"/>
      <c r="BY912" s="43"/>
      <c r="CD912" s="43"/>
      <c r="CI912" s="43"/>
      <c r="CN912" s="43"/>
      <c r="CS912" s="43"/>
      <c r="CX912" s="43"/>
      <c r="DC912" s="43"/>
      <c r="DH912" s="43"/>
      <c r="DM912" s="43"/>
      <c r="DR912" s="43"/>
      <c r="DW912" s="43"/>
      <c r="EB912" s="43"/>
      <c r="EG912" s="43"/>
      <c r="EJ912" s="106"/>
      <c r="EL912" s="43"/>
      <c r="EQ912" s="43"/>
      <c r="EV912" s="43"/>
      <c r="FA912" s="43"/>
    </row>
    <row r="913" spans="2:157" ht="15" customHeight="1">
      <c r="B913" s="6"/>
      <c r="C913" s="7"/>
      <c r="D913" s="7"/>
      <c r="Q913" s="43"/>
      <c r="V913" s="43"/>
      <c r="AA913" s="43"/>
      <c r="AF913" s="43"/>
      <c r="AK913" s="43"/>
      <c r="AU913" s="43"/>
      <c r="BO913" s="43"/>
      <c r="BT913" s="43"/>
      <c r="BY913" s="43"/>
      <c r="CD913" s="43"/>
      <c r="CI913" s="43"/>
      <c r="CN913" s="43"/>
      <c r="CS913" s="43"/>
      <c r="CX913" s="43"/>
      <c r="DC913" s="43"/>
      <c r="DH913" s="43"/>
      <c r="DM913" s="43"/>
      <c r="DR913" s="43"/>
      <c r="DW913" s="43"/>
      <c r="EB913" s="43"/>
      <c r="EG913" s="43"/>
      <c r="EJ913" s="106"/>
      <c r="EL913" s="43"/>
      <c r="EQ913" s="43"/>
      <c r="EV913" s="43"/>
      <c r="FA913" s="43"/>
    </row>
    <row r="914" spans="2:157" ht="15" customHeight="1">
      <c r="B914" s="6"/>
      <c r="C914" s="7"/>
      <c r="D914" s="7"/>
      <c r="Q914" s="43"/>
      <c r="V914" s="43"/>
      <c r="AA914" s="43"/>
      <c r="AF914" s="43"/>
      <c r="AK914" s="43"/>
      <c r="AU914" s="43"/>
      <c r="BO914" s="43"/>
      <c r="BT914" s="43"/>
      <c r="BY914" s="43"/>
      <c r="CD914" s="43"/>
      <c r="CI914" s="43"/>
      <c r="CN914" s="43"/>
      <c r="CS914" s="43"/>
      <c r="CX914" s="43"/>
      <c r="DC914" s="43"/>
      <c r="DH914" s="43"/>
      <c r="DM914" s="43"/>
      <c r="DR914" s="43"/>
      <c r="DW914" s="43"/>
      <c r="EB914" s="43"/>
      <c r="EG914" s="43"/>
      <c r="EJ914" s="106"/>
      <c r="EL914" s="43"/>
      <c r="EQ914" s="43"/>
      <c r="EV914" s="43"/>
      <c r="FA914" s="43"/>
    </row>
    <row r="915" spans="2:157" ht="15" customHeight="1">
      <c r="B915" s="6"/>
      <c r="C915" s="7"/>
      <c r="D915" s="7"/>
      <c r="Q915" s="43"/>
      <c r="V915" s="43"/>
      <c r="AA915" s="43"/>
      <c r="AF915" s="43"/>
      <c r="AK915" s="43"/>
      <c r="AU915" s="43"/>
      <c r="BO915" s="43"/>
      <c r="BT915" s="43"/>
      <c r="BY915" s="43"/>
      <c r="CD915" s="43"/>
      <c r="CI915" s="43"/>
      <c r="CN915" s="43"/>
      <c r="CS915" s="43"/>
      <c r="CX915" s="43"/>
      <c r="DC915" s="43"/>
      <c r="DH915" s="43"/>
      <c r="DM915" s="43"/>
      <c r="DR915" s="43"/>
      <c r="DW915" s="43"/>
      <c r="EB915" s="43"/>
      <c r="EG915" s="43"/>
      <c r="EJ915" s="106"/>
      <c r="EL915" s="43"/>
      <c r="EQ915" s="43"/>
      <c r="EV915" s="43"/>
      <c r="FA915" s="43"/>
    </row>
    <row r="916" spans="2:157" ht="15" customHeight="1">
      <c r="B916" s="6"/>
      <c r="C916" s="7"/>
      <c r="D916" s="7"/>
      <c r="Q916" s="43"/>
      <c r="V916" s="43"/>
      <c r="AA916" s="43"/>
      <c r="AF916" s="43"/>
      <c r="AK916" s="43"/>
      <c r="AU916" s="43"/>
      <c r="BO916" s="43"/>
      <c r="BT916" s="43"/>
      <c r="BY916" s="43"/>
      <c r="CD916" s="43"/>
      <c r="CI916" s="43"/>
      <c r="CN916" s="43"/>
      <c r="CS916" s="43"/>
      <c r="CX916" s="43"/>
      <c r="DC916" s="43"/>
      <c r="DH916" s="43"/>
      <c r="DM916" s="43"/>
      <c r="DR916" s="43"/>
      <c r="DW916" s="43"/>
      <c r="EB916" s="43"/>
      <c r="EG916" s="43"/>
      <c r="EJ916" s="106"/>
      <c r="EL916" s="43"/>
      <c r="EQ916" s="43"/>
      <c r="EV916" s="43"/>
      <c r="FA916" s="43"/>
    </row>
    <row r="917" spans="2:157" ht="15" customHeight="1">
      <c r="B917" s="6"/>
      <c r="C917" s="7"/>
      <c r="D917" s="7"/>
      <c r="Q917" s="43"/>
      <c r="V917" s="43"/>
      <c r="AA917" s="43"/>
      <c r="AF917" s="43"/>
      <c r="AK917" s="43"/>
      <c r="AU917" s="43"/>
      <c r="BO917" s="43"/>
      <c r="BT917" s="43"/>
      <c r="BY917" s="43"/>
      <c r="CD917" s="43"/>
      <c r="CI917" s="43"/>
      <c r="CN917" s="43"/>
      <c r="CS917" s="43"/>
      <c r="CX917" s="43"/>
      <c r="DC917" s="43"/>
      <c r="DH917" s="43"/>
      <c r="DM917" s="43"/>
      <c r="DR917" s="43"/>
      <c r="DW917" s="43"/>
      <c r="EB917" s="43"/>
      <c r="EG917" s="43"/>
      <c r="EJ917" s="106"/>
      <c r="EL917" s="43"/>
      <c r="EQ917" s="43"/>
      <c r="EV917" s="43"/>
      <c r="FA917" s="43"/>
    </row>
    <row r="918" spans="2:157" ht="15" customHeight="1">
      <c r="B918" s="6"/>
      <c r="C918" s="7"/>
      <c r="D918" s="7"/>
      <c r="Q918" s="43"/>
      <c r="V918" s="43"/>
      <c r="AA918" s="43"/>
      <c r="AF918" s="43"/>
      <c r="AK918" s="43"/>
      <c r="AU918" s="43"/>
      <c r="BO918" s="43"/>
      <c r="BT918" s="43"/>
      <c r="BY918" s="43"/>
      <c r="CD918" s="43"/>
      <c r="CI918" s="43"/>
      <c r="CN918" s="43"/>
      <c r="CS918" s="43"/>
      <c r="CX918" s="43"/>
      <c r="DC918" s="43"/>
      <c r="DH918" s="43"/>
      <c r="DM918" s="43"/>
      <c r="DR918" s="43"/>
      <c r="DW918" s="43"/>
      <c r="EB918" s="43"/>
      <c r="EG918" s="43"/>
      <c r="EJ918" s="106"/>
      <c r="EL918" s="43"/>
      <c r="EQ918" s="43"/>
      <c r="EV918" s="43"/>
      <c r="FA918" s="43"/>
    </row>
    <row r="919" spans="2:157" ht="15" customHeight="1">
      <c r="B919" s="6"/>
      <c r="C919" s="7"/>
      <c r="D919" s="7"/>
      <c r="Q919" s="43"/>
      <c r="V919" s="43"/>
      <c r="AA919" s="43"/>
      <c r="AF919" s="43"/>
      <c r="AK919" s="43"/>
      <c r="AU919" s="43"/>
      <c r="BO919" s="43"/>
      <c r="BT919" s="43"/>
      <c r="BY919" s="43"/>
      <c r="CD919" s="43"/>
      <c r="CI919" s="43"/>
      <c r="CN919" s="43"/>
      <c r="CS919" s="43"/>
      <c r="CX919" s="43"/>
      <c r="DC919" s="43"/>
      <c r="DH919" s="43"/>
      <c r="DM919" s="43"/>
      <c r="DR919" s="43"/>
      <c r="DW919" s="43"/>
      <c r="EB919" s="43"/>
      <c r="EG919" s="43"/>
      <c r="EJ919" s="106"/>
      <c r="EL919" s="43"/>
      <c r="EQ919" s="43"/>
      <c r="EV919" s="43"/>
      <c r="FA919" s="43"/>
    </row>
    <row r="920" spans="2:157" ht="15" customHeight="1">
      <c r="B920" s="6"/>
      <c r="C920" s="7"/>
      <c r="D920" s="7"/>
      <c r="Q920" s="43"/>
      <c r="V920" s="43"/>
      <c r="AA920" s="43"/>
      <c r="AF920" s="43"/>
      <c r="AK920" s="43"/>
      <c r="AU920" s="43"/>
      <c r="BO920" s="43"/>
      <c r="BT920" s="43"/>
      <c r="BY920" s="43"/>
      <c r="CD920" s="43"/>
      <c r="CI920" s="43"/>
      <c r="CN920" s="43"/>
      <c r="CS920" s="43"/>
      <c r="CX920" s="43"/>
      <c r="DC920" s="43"/>
      <c r="DH920" s="43"/>
      <c r="DM920" s="43"/>
      <c r="DR920" s="43"/>
      <c r="DW920" s="43"/>
      <c r="EB920" s="43"/>
      <c r="EG920" s="43"/>
      <c r="EJ920" s="106"/>
      <c r="EL920" s="43"/>
      <c r="EQ920" s="43"/>
      <c r="EV920" s="43"/>
      <c r="FA920" s="43"/>
    </row>
    <row r="921" spans="2:157" ht="15" customHeight="1">
      <c r="B921" s="6"/>
      <c r="C921" s="7"/>
      <c r="D921" s="7"/>
      <c r="Q921" s="43"/>
      <c r="V921" s="43"/>
      <c r="AA921" s="43"/>
      <c r="AF921" s="43"/>
      <c r="AK921" s="43"/>
      <c r="AU921" s="43"/>
      <c r="BO921" s="43"/>
      <c r="BT921" s="43"/>
      <c r="BY921" s="43"/>
      <c r="CD921" s="43"/>
      <c r="CI921" s="43"/>
      <c r="CN921" s="43"/>
      <c r="CS921" s="43"/>
      <c r="CX921" s="43"/>
      <c r="DC921" s="43"/>
      <c r="DH921" s="43"/>
      <c r="DM921" s="43"/>
      <c r="DR921" s="43"/>
      <c r="DW921" s="43"/>
      <c r="EB921" s="43"/>
      <c r="EG921" s="43"/>
      <c r="EJ921" s="106"/>
      <c r="EL921" s="43"/>
      <c r="EQ921" s="43"/>
      <c r="EV921" s="43"/>
      <c r="FA921" s="43"/>
    </row>
    <row r="922" spans="2:157" ht="15" customHeight="1">
      <c r="B922" s="6"/>
      <c r="C922" s="7"/>
      <c r="D922" s="7"/>
      <c r="Q922" s="43"/>
      <c r="V922" s="43"/>
      <c r="AA922" s="43"/>
      <c r="AF922" s="43"/>
      <c r="AK922" s="43"/>
      <c r="AU922" s="43"/>
      <c r="BO922" s="43"/>
      <c r="BT922" s="43"/>
      <c r="BY922" s="43"/>
      <c r="CD922" s="43"/>
      <c r="CI922" s="43"/>
      <c r="CN922" s="43"/>
      <c r="CS922" s="43"/>
      <c r="CX922" s="43"/>
      <c r="DC922" s="43"/>
      <c r="DH922" s="43"/>
      <c r="DM922" s="43"/>
      <c r="DR922" s="43"/>
      <c r="DW922" s="43"/>
      <c r="EB922" s="43"/>
      <c r="EG922" s="43"/>
      <c r="EJ922" s="106"/>
      <c r="EL922" s="43"/>
      <c r="EQ922" s="43"/>
      <c r="EV922" s="43"/>
      <c r="FA922" s="43"/>
    </row>
    <row r="923" spans="2:157" ht="15" customHeight="1">
      <c r="B923" s="6"/>
      <c r="C923" s="7"/>
      <c r="D923" s="7"/>
      <c r="Q923" s="43"/>
      <c r="V923" s="43"/>
      <c r="AA923" s="43"/>
      <c r="AF923" s="43"/>
      <c r="AK923" s="43"/>
      <c r="AU923" s="43"/>
      <c r="BO923" s="43"/>
      <c r="BT923" s="43"/>
      <c r="BY923" s="43"/>
      <c r="CD923" s="43"/>
      <c r="CI923" s="43"/>
      <c r="CN923" s="43"/>
      <c r="CS923" s="43"/>
      <c r="CX923" s="43"/>
      <c r="DC923" s="43"/>
      <c r="DH923" s="43"/>
      <c r="DM923" s="43"/>
      <c r="DR923" s="43"/>
      <c r="DW923" s="43"/>
      <c r="EB923" s="43"/>
      <c r="EG923" s="43"/>
      <c r="EJ923" s="106"/>
      <c r="EL923" s="43"/>
      <c r="EQ923" s="43"/>
      <c r="EV923" s="43"/>
      <c r="FA923" s="43"/>
    </row>
    <row r="924" spans="2:157" ht="15" customHeight="1">
      <c r="B924" s="6"/>
      <c r="C924" s="7"/>
      <c r="D924" s="7"/>
      <c r="Q924" s="43"/>
      <c r="V924" s="43"/>
      <c r="AA924" s="43"/>
      <c r="AF924" s="43"/>
      <c r="AK924" s="43"/>
      <c r="AU924" s="43"/>
      <c r="BO924" s="43"/>
      <c r="BT924" s="43"/>
      <c r="BY924" s="43"/>
      <c r="CD924" s="43"/>
      <c r="CI924" s="43"/>
      <c r="CN924" s="43"/>
      <c r="CS924" s="43"/>
      <c r="CX924" s="43"/>
      <c r="DC924" s="43"/>
      <c r="DH924" s="43"/>
      <c r="DM924" s="43"/>
      <c r="DR924" s="43"/>
      <c r="DW924" s="43"/>
      <c r="EB924" s="43"/>
      <c r="EG924" s="43"/>
      <c r="EJ924" s="106"/>
      <c r="EL924" s="43"/>
      <c r="EQ924" s="43"/>
      <c r="EV924" s="43"/>
      <c r="FA924" s="43"/>
    </row>
    <row r="925" spans="2:157" ht="15" customHeight="1">
      <c r="B925" s="6"/>
      <c r="C925" s="7"/>
      <c r="D925" s="7"/>
      <c r="Q925" s="43"/>
      <c r="V925" s="43"/>
      <c r="AA925" s="43"/>
      <c r="AF925" s="43"/>
      <c r="AK925" s="43"/>
      <c r="AU925" s="43"/>
      <c r="BO925" s="43"/>
      <c r="BT925" s="43"/>
      <c r="BY925" s="43"/>
      <c r="CD925" s="43"/>
      <c r="CI925" s="43"/>
      <c r="CN925" s="43"/>
      <c r="CS925" s="43"/>
      <c r="CX925" s="43"/>
      <c r="DC925" s="43"/>
      <c r="DH925" s="43"/>
      <c r="DM925" s="43"/>
      <c r="DR925" s="43"/>
      <c r="DW925" s="43"/>
      <c r="EB925" s="43"/>
      <c r="EG925" s="43"/>
      <c r="EJ925" s="106"/>
      <c r="EL925" s="43"/>
      <c r="EQ925" s="43"/>
      <c r="EV925" s="43"/>
      <c r="FA925" s="43"/>
    </row>
    <row r="926" spans="2:157" ht="15" customHeight="1">
      <c r="B926" s="6"/>
      <c r="C926" s="7"/>
      <c r="D926" s="7"/>
      <c r="Q926" s="43"/>
      <c r="V926" s="43"/>
      <c r="AA926" s="43"/>
      <c r="AF926" s="43"/>
      <c r="AK926" s="43"/>
      <c r="AU926" s="43"/>
      <c r="BO926" s="43"/>
      <c r="BT926" s="43"/>
      <c r="BY926" s="43"/>
      <c r="CD926" s="43"/>
      <c r="CI926" s="43"/>
      <c r="CN926" s="43"/>
      <c r="CS926" s="43"/>
      <c r="CX926" s="43"/>
      <c r="DC926" s="43"/>
      <c r="DH926" s="43"/>
      <c r="DM926" s="43"/>
      <c r="DR926" s="43"/>
      <c r="DW926" s="43"/>
      <c r="EB926" s="43"/>
      <c r="EG926" s="43"/>
      <c r="EJ926" s="106"/>
      <c r="EL926" s="43"/>
      <c r="EQ926" s="43"/>
      <c r="EV926" s="43"/>
      <c r="FA926" s="43"/>
    </row>
    <row r="927" spans="2:157" ht="15" customHeight="1">
      <c r="B927" s="6"/>
      <c r="C927" s="7"/>
      <c r="D927" s="7"/>
      <c r="Q927" s="43"/>
      <c r="V927" s="43"/>
      <c r="AA927" s="43"/>
      <c r="AF927" s="43"/>
      <c r="AK927" s="43"/>
      <c r="AU927" s="43"/>
      <c r="BO927" s="43"/>
      <c r="BT927" s="43"/>
      <c r="BY927" s="43"/>
      <c r="CD927" s="43"/>
      <c r="CI927" s="43"/>
      <c r="CN927" s="43"/>
      <c r="CS927" s="43"/>
      <c r="CX927" s="43"/>
      <c r="DC927" s="43"/>
      <c r="DH927" s="43"/>
      <c r="DM927" s="43"/>
      <c r="DR927" s="43"/>
      <c r="DW927" s="43"/>
      <c r="EB927" s="43"/>
      <c r="EG927" s="43"/>
      <c r="EJ927" s="106"/>
      <c r="EL927" s="43"/>
      <c r="EQ927" s="43"/>
      <c r="EV927" s="43"/>
      <c r="FA927" s="43"/>
    </row>
    <row r="928" spans="2:157" ht="15" customHeight="1">
      <c r="B928" s="6"/>
      <c r="C928" s="7"/>
      <c r="D928" s="7"/>
      <c r="Q928" s="43"/>
      <c r="V928" s="43"/>
      <c r="AA928" s="43"/>
      <c r="AF928" s="43"/>
      <c r="AK928" s="43"/>
      <c r="AU928" s="43"/>
      <c r="BO928" s="43"/>
      <c r="BT928" s="43"/>
      <c r="BY928" s="43"/>
      <c r="CD928" s="43"/>
      <c r="CI928" s="43"/>
      <c r="CN928" s="43"/>
      <c r="CS928" s="43"/>
      <c r="CX928" s="43"/>
      <c r="DC928" s="43"/>
      <c r="DH928" s="43"/>
      <c r="DM928" s="43"/>
      <c r="DR928" s="43"/>
      <c r="DW928" s="43"/>
      <c r="EB928" s="43"/>
      <c r="EG928" s="43"/>
      <c r="EJ928" s="106"/>
      <c r="EL928" s="43"/>
      <c r="EQ928" s="43"/>
      <c r="EV928" s="43"/>
      <c r="FA928" s="43"/>
    </row>
    <row r="929" spans="2:157" ht="15" customHeight="1">
      <c r="B929" s="6"/>
      <c r="C929" s="7"/>
      <c r="D929" s="7"/>
      <c r="Q929" s="43"/>
      <c r="V929" s="43"/>
      <c r="AA929" s="43"/>
      <c r="AF929" s="43"/>
      <c r="AK929" s="43"/>
      <c r="AU929" s="43"/>
      <c r="BO929" s="43"/>
      <c r="BT929" s="43"/>
      <c r="BY929" s="43"/>
      <c r="CD929" s="43"/>
      <c r="CI929" s="43"/>
      <c r="CN929" s="43"/>
      <c r="CS929" s="43"/>
      <c r="CX929" s="43"/>
      <c r="DC929" s="43"/>
      <c r="DH929" s="43"/>
      <c r="DM929" s="43"/>
      <c r="DR929" s="43"/>
      <c r="DW929" s="43"/>
      <c r="EB929" s="43"/>
      <c r="EG929" s="43"/>
      <c r="EJ929" s="106"/>
      <c r="EL929" s="43"/>
      <c r="EQ929" s="43"/>
      <c r="EV929" s="43"/>
      <c r="FA929" s="43"/>
    </row>
    <row r="930" spans="2:157" ht="15" customHeight="1">
      <c r="B930" s="6"/>
      <c r="C930" s="7"/>
      <c r="D930" s="7"/>
      <c r="Q930" s="43"/>
      <c r="V930" s="43"/>
      <c r="AA930" s="43"/>
      <c r="AF930" s="43"/>
      <c r="AK930" s="43"/>
      <c r="AU930" s="43"/>
      <c r="BO930" s="43"/>
      <c r="BT930" s="43"/>
      <c r="BY930" s="43"/>
      <c r="CD930" s="43"/>
      <c r="CI930" s="43"/>
      <c r="CN930" s="43"/>
      <c r="CS930" s="43"/>
      <c r="CX930" s="43"/>
      <c r="DC930" s="43"/>
      <c r="DH930" s="43"/>
      <c r="DM930" s="43"/>
      <c r="DR930" s="43"/>
      <c r="DW930" s="43"/>
      <c r="EB930" s="43"/>
      <c r="EG930" s="43"/>
      <c r="EJ930" s="106"/>
      <c r="EL930" s="43"/>
      <c r="EQ930" s="43"/>
      <c r="EV930" s="43"/>
      <c r="FA930" s="43"/>
    </row>
    <row r="931" spans="2:157" ht="15" customHeight="1">
      <c r="B931" s="6"/>
      <c r="C931" s="7"/>
      <c r="D931" s="7"/>
      <c r="Q931" s="43"/>
      <c r="V931" s="43"/>
      <c r="AA931" s="43"/>
      <c r="AF931" s="43"/>
      <c r="AK931" s="43"/>
      <c r="AU931" s="43"/>
      <c r="BO931" s="43"/>
      <c r="BT931" s="43"/>
      <c r="BY931" s="43"/>
      <c r="CD931" s="43"/>
      <c r="CI931" s="43"/>
      <c r="CN931" s="43"/>
      <c r="CS931" s="43"/>
      <c r="CX931" s="43"/>
      <c r="DC931" s="43"/>
      <c r="DH931" s="43"/>
      <c r="DM931" s="43"/>
      <c r="DR931" s="43"/>
      <c r="DW931" s="43"/>
      <c r="EB931" s="43"/>
      <c r="EG931" s="43"/>
      <c r="EJ931" s="106"/>
      <c r="EL931" s="43"/>
      <c r="EQ931" s="43"/>
      <c r="EV931" s="43"/>
      <c r="FA931" s="43"/>
    </row>
    <row r="932" spans="2:157" ht="15" customHeight="1">
      <c r="B932" s="6"/>
      <c r="C932" s="7"/>
      <c r="D932" s="7"/>
      <c r="Q932" s="43"/>
      <c r="V932" s="43"/>
      <c r="AA932" s="43"/>
      <c r="AF932" s="43"/>
      <c r="AK932" s="43"/>
      <c r="AU932" s="43"/>
      <c r="BO932" s="43"/>
      <c r="BT932" s="43"/>
      <c r="BY932" s="43"/>
      <c r="CD932" s="43"/>
      <c r="CI932" s="43"/>
      <c r="CN932" s="43"/>
      <c r="CS932" s="43"/>
      <c r="CX932" s="43"/>
      <c r="DC932" s="43"/>
      <c r="DH932" s="43"/>
      <c r="DM932" s="43"/>
      <c r="DR932" s="43"/>
      <c r="DW932" s="43"/>
      <c r="EB932" s="43"/>
      <c r="EG932" s="43"/>
      <c r="EJ932" s="106"/>
      <c r="EL932" s="43"/>
      <c r="EQ932" s="43"/>
      <c r="EV932" s="43"/>
      <c r="FA932" s="43"/>
    </row>
    <row r="933" spans="2:157" ht="15" customHeight="1">
      <c r="B933" s="6"/>
      <c r="C933" s="7"/>
      <c r="D933" s="7"/>
      <c r="Q933" s="43"/>
      <c r="V933" s="43"/>
      <c r="AA933" s="43"/>
      <c r="AF933" s="43"/>
      <c r="AK933" s="43"/>
      <c r="AU933" s="43"/>
      <c r="BO933" s="43"/>
      <c r="BT933" s="43"/>
      <c r="BY933" s="43"/>
      <c r="CD933" s="43"/>
      <c r="CI933" s="43"/>
      <c r="CN933" s="43"/>
      <c r="CS933" s="43"/>
      <c r="CX933" s="43"/>
      <c r="DC933" s="43"/>
      <c r="DH933" s="43"/>
      <c r="DM933" s="43"/>
      <c r="DR933" s="43"/>
      <c r="DW933" s="43"/>
      <c r="EB933" s="43"/>
      <c r="EG933" s="43"/>
      <c r="EJ933" s="106"/>
      <c r="EL933" s="43"/>
      <c r="EQ933" s="43"/>
      <c r="EV933" s="43"/>
      <c r="FA933" s="43"/>
    </row>
    <row r="934" spans="2:157" ht="15" customHeight="1">
      <c r="B934" s="6"/>
      <c r="C934" s="2"/>
      <c r="D934" s="2"/>
      <c r="Q934" s="43"/>
      <c r="V934" s="43"/>
      <c r="AA934" s="43"/>
      <c r="AF934" s="43"/>
      <c r="AK934" s="43"/>
      <c r="AU934" s="43"/>
      <c r="BO934" s="43"/>
      <c r="BT934" s="43"/>
      <c r="BY934" s="43"/>
      <c r="CD934" s="43"/>
      <c r="CI934" s="43"/>
      <c r="CN934" s="43"/>
      <c r="CS934" s="43"/>
      <c r="CX934" s="43"/>
      <c r="DC934" s="43"/>
      <c r="DH934" s="43"/>
      <c r="DM934" s="43"/>
      <c r="DR934" s="43"/>
      <c r="DW934" s="43"/>
      <c r="EB934" s="43"/>
      <c r="EG934" s="43"/>
      <c r="EJ934" s="106"/>
      <c r="EL934" s="43"/>
      <c r="EQ934" s="43"/>
      <c r="EV934" s="43"/>
      <c r="FA934" s="43"/>
    </row>
    <row r="935" spans="2:157" ht="15" customHeight="1">
      <c r="B935" s="6"/>
      <c r="C935" s="2"/>
      <c r="D935" s="2"/>
      <c r="Q935" s="43"/>
      <c r="V935" s="43"/>
      <c r="AA935" s="43"/>
      <c r="AF935" s="43"/>
      <c r="AK935" s="43"/>
      <c r="AU935" s="43"/>
      <c r="BO935" s="43"/>
      <c r="BT935" s="43"/>
      <c r="BY935" s="43"/>
      <c r="CD935" s="43"/>
      <c r="CI935" s="43"/>
      <c r="CN935" s="43"/>
      <c r="CS935" s="43"/>
      <c r="CX935" s="43"/>
      <c r="DC935" s="43"/>
      <c r="DH935" s="43"/>
      <c r="DM935" s="43"/>
      <c r="DR935" s="43"/>
      <c r="DW935" s="43"/>
      <c r="EB935" s="43"/>
      <c r="EG935" s="43"/>
      <c r="EJ935" s="106"/>
      <c r="EL935" s="43"/>
      <c r="EQ935" s="43"/>
      <c r="EV935" s="43"/>
      <c r="FA935" s="43"/>
    </row>
    <row r="936" spans="2:157" ht="15" customHeight="1">
      <c r="B936" s="6"/>
      <c r="C936" s="2"/>
      <c r="D936" s="2"/>
      <c r="Q936" s="43"/>
      <c r="V936" s="43"/>
      <c r="AA936" s="43"/>
      <c r="AF936" s="43"/>
      <c r="AK936" s="43"/>
      <c r="AU936" s="43"/>
      <c r="BO936" s="43"/>
      <c r="BT936" s="43"/>
      <c r="BY936" s="43"/>
      <c r="CD936" s="43"/>
      <c r="CI936" s="43"/>
      <c r="CN936" s="43"/>
      <c r="CS936" s="43"/>
      <c r="CX936" s="43"/>
      <c r="DC936" s="43"/>
      <c r="DH936" s="43"/>
      <c r="DM936" s="43"/>
      <c r="DR936" s="43"/>
      <c r="DW936" s="43"/>
      <c r="EB936" s="43"/>
      <c r="EG936" s="43"/>
      <c r="EJ936" s="106"/>
      <c r="EL936" s="43"/>
      <c r="EQ936" s="43"/>
      <c r="EV936" s="43"/>
      <c r="FA936" s="43"/>
    </row>
    <row r="937" spans="2:157" ht="15" customHeight="1">
      <c r="B937" s="6"/>
      <c r="C937" s="2"/>
      <c r="D937" s="2"/>
      <c r="Q937" s="43"/>
      <c r="V937" s="43"/>
      <c r="AA937" s="43"/>
      <c r="AF937" s="43"/>
      <c r="AK937" s="43"/>
      <c r="AU937" s="43"/>
      <c r="BO937" s="43"/>
      <c r="BT937" s="43"/>
      <c r="BY937" s="43"/>
      <c r="CD937" s="43"/>
      <c r="CI937" s="43"/>
      <c r="CN937" s="43"/>
      <c r="CS937" s="43"/>
      <c r="CX937" s="43"/>
      <c r="DC937" s="43"/>
      <c r="DH937" s="43"/>
      <c r="DM937" s="43"/>
      <c r="DR937" s="43"/>
      <c r="DW937" s="43"/>
      <c r="EB937" s="43"/>
      <c r="EG937" s="43"/>
      <c r="EJ937" s="106"/>
      <c r="EL937" s="43"/>
      <c r="EQ937" s="43"/>
      <c r="EV937" s="43"/>
      <c r="FA937" s="43"/>
    </row>
    <row r="938" spans="2:157" ht="15" customHeight="1">
      <c r="B938" s="6"/>
      <c r="C938" s="2"/>
      <c r="D938" s="2"/>
      <c r="Q938" s="43"/>
      <c r="V938" s="43"/>
      <c r="AA938" s="43"/>
      <c r="AF938" s="43"/>
      <c r="AK938" s="43"/>
      <c r="AU938" s="43"/>
      <c r="BO938" s="43"/>
      <c r="BT938" s="43"/>
      <c r="BY938" s="43"/>
      <c r="CD938" s="43"/>
      <c r="CI938" s="43"/>
      <c r="CN938" s="43"/>
      <c r="CS938" s="43"/>
      <c r="CX938" s="43"/>
      <c r="DC938" s="43"/>
      <c r="DH938" s="43"/>
      <c r="DM938" s="43"/>
      <c r="DR938" s="43"/>
      <c r="DW938" s="43"/>
      <c r="EB938" s="43"/>
      <c r="EG938" s="43"/>
      <c r="EJ938" s="106"/>
      <c r="EL938" s="43"/>
      <c r="EQ938" s="43"/>
      <c r="EV938" s="43"/>
      <c r="FA938" s="43"/>
    </row>
    <row r="939" spans="2:157" ht="15" customHeight="1">
      <c r="B939" s="6"/>
      <c r="C939" s="2"/>
      <c r="D939" s="2"/>
      <c r="Q939" s="43"/>
      <c r="V939" s="43"/>
      <c r="AA939" s="43"/>
      <c r="AF939" s="43"/>
      <c r="AK939" s="43"/>
      <c r="AU939" s="43"/>
      <c r="BO939" s="43"/>
      <c r="BT939" s="43"/>
      <c r="BY939" s="43"/>
      <c r="CD939" s="43"/>
      <c r="CI939" s="43"/>
      <c r="CN939" s="43"/>
      <c r="CS939" s="43"/>
      <c r="CX939" s="43"/>
      <c r="DC939" s="43"/>
      <c r="DH939" s="43"/>
      <c r="DM939" s="43"/>
      <c r="DR939" s="43"/>
      <c r="DW939" s="43"/>
      <c r="EB939" s="43"/>
      <c r="EG939" s="43"/>
      <c r="EJ939" s="106"/>
      <c r="EL939" s="43"/>
      <c r="EQ939" s="43"/>
      <c r="EV939" s="43"/>
      <c r="FA939" s="43"/>
    </row>
    <row r="940" spans="2:157" ht="15" customHeight="1">
      <c r="B940" s="6"/>
      <c r="C940" s="2"/>
      <c r="D940" s="2"/>
      <c r="Q940" s="43"/>
      <c r="V940" s="43"/>
      <c r="AA940" s="43"/>
      <c r="AF940" s="43"/>
      <c r="AK940" s="43"/>
      <c r="AU940" s="43"/>
      <c r="BO940" s="43"/>
      <c r="BT940" s="43"/>
      <c r="BY940" s="43"/>
      <c r="CD940" s="43"/>
      <c r="CI940" s="43"/>
      <c r="CN940" s="43"/>
      <c r="CS940" s="43"/>
      <c r="CX940" s="43"/>
      <c r="DC940" s="43"/>
      <c r="DH940" s="43"/>
      <c r="DM940" s="43"/>
      <c r="DR940" s="43"/>
      <c r="DW940" s="43"/>
      <c r="EB940" s="43"/>
      <c r="EG940" s="43"/>
      <c r="EJ940" s="106"/>
      <c r="EL940" s="43"/>
      <c r="EQ940" s="43"/>
      <c r="EV940" s="43"/>
      <c r="FA940" s="43"/>
    </row>
    <row r="941" spans="2:157" ht="15" customHeight="1">
      <c r="B941" s="6"/>
      <c r="C941" s="2"/>
      <c r="D941" s="2"/>
      <c r="Q941" s="43"/>
      <c r="V941" s="43"/>
      <c r="AA941" s="43"/>
      <c r="AF941" s="43"/>
      <c r="AK941" s="43"/>
      <c r="AU941" s="43"/>
      <c r="BO941" s="43"/>
      <c r="BT941" s="43"/>
      <c r="BY941" s="43"/>
      <c r="CD941" s="43"/>
      <c r="CI941" s="43"/>
      <c r="CN941" s="43"/>
      <c r="CS941" s="43"/>
      <c r="CX941" s="43"/>
      <c r="DC941" s="43"/>
      <c r="DH941" s="43"/>
      <c r="DM941" s="43"/>
      <c r="DR941" s="43"/>
      <c r="DW941" s="43"/>
      <c r="EB941" s="43"/>
      <c r="EG941" s="43"/>
      <c r="EJ941" s="106"/>
      <c r="EL941" s="43"/>
      <c r="EQ941" s="43"/>
      <c r="EV941" s="43"/>
      <c r="FA941" s="43"/>
    </row>
    <row r="942" spans="2:157" ht="15" customHeight="1">
      <c r="B942" s="6"/>
      <c r="C942" s="2"/>
      <c r="D942" s="2"/>
      <c r="Q942" s="43"/>
      <c r="V942" s="43"/>
      <c r="AA942" s="43"/>
      <c r="AF942" s="43"/>
      <c r="AK942" s="43"/>
      <c r="AU942" s="43"/>
      <c r="BO942" s="43"/>
      <c r="BT942" s="43"/>
      <c r="BY942" s="43"/>
      <c r="CD942" s="43"/>
      <c r="CI942" s="43"/>
      <c r="CN942" s="43"/>
      <c r="CS942" s="43"/>
      <c r="CX942" s="43"/>
      <c r="DC942" s="43"/>
      <c r="DH942" s="43"/>
      <c r="DM942" s="43"/>
      <c r="DR942" s="43"/>
      <c r="DW942" s="43"/>
      <c r="EB942" s="43"/>
      <c r="EG942" s="43"/>
      <c r="EJ942" s="106"/>
      <c r="EL942" s="43"/>
      <c r="EQ942" s="43"/>
      <c r="EV942" s="43"/>
      <c r="FA942" s="43"/>
    </row>
    <row r="943" spans="2:157" ht="15" customHeight="1">
      <c r="B943" s="6"/>
      <c r="C943" s="2"/>
      <c r="D943" s="2"/>
      <c r="Q943" s="43"/>
      <c r="V943" s="43"/>
      <c r="AA943" s="43"/>
      <c r="AF943" s="43"/>
      <c r="AK943" s="43"/>
      <c r="AU943" s="43"/>
      <c r="BO943" s="43"/>
      <c r="BT943" s="43"/>
      <c r="BY943" s="43"/>
      <c r="CD943" s="43"/>
      <c r="CI943" s="43"/>
      <c r="CN943" s="43"/>
      <c r="CS943" s="43"/>
      <c r="CX943" s="43"/>
      <c r="DC943" s="43"/>
      <c r="DH943" s="43"/>
      <c r="DM943" s="43"/>
      <c r="DR943" s="43"/>
      <c r="DW943" s="43"/>
      <c r="EB943" s="43"/>
      <c r="EG943" s="43"/>
      <c r="EJ943" s="106"/>
      <c r="EL943" s="43"/>
      <c r="EQ943" s="43"/>
      <c r="EV943" s="43"/>
      <c r="FA943" s="43"/>
    </row>
    <row r="944" spans="2:157" ht="15" customHeight="1">
      <c r="B944" s="6"/>
      <c r="C944" s="2"/>
      <c r="D944" s="2"/>
      <c r="Q944" s="43"/>
      <c r="V944" s="43"/>
      <c r="AA944" s="43"/>
      <c r="AF944" s="43"/>
      <c r="AK944" s="43"/>
      <c r="AU944" s="43"/>
      <c r="BO944" s="43"/>
      <c r="BT944" s="43"/>
      <c r="BY944" s="43"/>
      <c r="CD944" s="43"/>
      <c r="CI944" s="43"/>
      <c r="CN944" s="43"/>
      <c r="CS944" s="43"/>
      <c r="CX944" s="43"/>
      <c r="DC944" s="43"/>
      <c r="DH944" s="43"/>
      <c r="DM944" s="43"/>
      <c r="DR944" s="43"/>
      <c r="DW944" s="43"/>
      <c r="EB944" s="43"/>
      <c r="EG944" s="43"/>
      <c r="EJ944" s="106"/>
      <c r="EL944" s="43"/>
      <c r="EQ944" s="43"/>
      <c r="EV944" s="43"/>
      <c r="FA944" s="43"/>
    </row>
    <row r="945" spans="2:157" ht="15" customHeight="1">
      <c r="B945" s="6"/>
      <c r="C945" s="2"/>
      <c r="D945" s="2"/>
      <c r="Q945" s="43"/>
      <c r="V945" s="43"/>
      <c r="AA945" s="43"/>
      <c r="AF945" s="43"/>
      <c r="AK945" s="43"/>
      <c r="AU945" s="43"/>
      <c r="BO945" s="43"/>
      <c r="BT945" s="43"/>
      <c r="BY945" s="43"/>
      <c r="CD945" s="43"/>
      <c r="CI945" s="43"/>
      <c r="CN945" s="43"/>
      <c r="CS945" s="43"/>
      <c r="CX945" s="43"/>
      <c r="DC945" s="43"/>
      <c r="DH945" s="43"/>
      <c r="DM945" s="43"/>
      <c r="DR945" s="43"/>
      <c r="DW945" s="43"/>
      <c r="EB945" s="43"/>
      <c r="EG945" s="43"/>
      <c r="EJ945" s="106"/>
      <c r="EL945" s="43"/>
      <c r="EQ945" s="43"/>
      <c r="EV945" s="43"/>
      <c r="FA945" s="43"/>
    </row>
    <row r="946" spans="2:157" ht="15" customHeight="1">
      <c r="B946" s="6"/>
      <c r="C946" s="2"/>
      <c r="D946" s="2"/>
      <c r="Q946" s="43"/>
      <c r="V946" s="43"/>
      <c r="AA946" s="43"/>
      <c r="AF946" s="43"/>
      <c r="AK946" s="43"/>
      <c r="AU946" s="43"/>
      <c r="BO946" s="43"/>
      <c r="BT946" s="43"/>
      <c r="BY946" s="43"/>
      <c r="CD946" s="43"/>
      <c r="CI946" s="43"/>
      <c r="CN946" s="43"/>
      <c r="CS946" s="43"/>
      <c r="CX946" s="43"/>
      <c r="DC946" s="43"/>
      <c r="DH946" s="43"/>
      <c r="DM946" s="43"/>
      <c r="DR946" s="43"/>
      <c r="DW946" s="43"/>
      <c r="EB946" s="43"/>
      <c r="EG946" s="43"/>
      <c r="EJ946" s="106"/>
      <c r="EL946" s="43"/>
      <c r="EQ946" s="43"/>
      <c r="EV946" s="43"/>
      <c r="FA946" s="43"/>
    </row>
    <row r="947" spans="2:157" ht="15" customHeight="1">
      <c r="B947" s="6"/>
      <c r="C947" s="2"/>
      <c r="D947" s="2"/>
      <c r="Q947" s="43"/>
      <c r="V947" s="43"/>
      <c r="AA947" s="43"/>
      <c r="AF947" s="43"/>
      <c r="AK947" s="43"/>
      <c r="AU947" s="43"/>
      <c r="BO947" s="43"/>
      <c r="BT947" s="43"/>
      <c r="BY947" s="43"/>
      <c r="CD947" s="43"/>
      <c r="CI947" s="43"/>
      <c r="CN947" s="43"/>
      <c r="CS947" s="43"/>
      <c r="CX947" s="43"/>
      <c r="DC947" s="43"/>
      <c r="DH947" s="43"/>
      <c r="DM947" s="43"/>
      <c r="DR947" s="43"/>
      <c r="DW947" s="43"/>
      <c r="EB947" s="43"/>
      <c r="EG947" s="43"/>
      <c r="EJ947" s="106"/>
      <c r="EL947" s="43"/>
      <c r="EQ947" s="43"/>
      <c r="EV947" s="43"/>
      <c r="FA947" s="43"/>
    </row>
    <row r="948" spans="2:157" ht="15" customHeight="1">
      <c r="B948" s="6"/>
      <c r="C948" s="2"/>
      <c r="D948" s="2"/>
      <c r="Q948" s="43"/>
      <c r="V948" s="43"/>
      <c r="AA948" s="43"/>
      <c r="AF948" s="43"/>
      <c r="AK948" s="43"/>
      <c r="AU948" s="43"/>
      <c r="BO948" s="43"/>
      <c r="BT948" s="43"/>
      <c r="BY948" s="43"/>
      <c r="CD948" s="43"/>
      <c r="CI948" s="43"/>
      <c r="CN948" s="43"/>
      <c r="CS948" s="43"/>
      <c r="CX948" s="43"/>
      <c r="DC948" s="43"/>
      <c r="DH948" s="43"/>
      <c r="DM948" s="43"/>
      <c r="DR948" s="43"/>
      <c r="DW948" s="43"/>
      <c r="EB948" s="43"/>
      <c r="EG948" s="43"/>
      <c r="EJ948" s="106"/>
      <c r="EL948" s="43"/>
      <c r="EQ948" s="43"/>
      <c r="EV948" s="43"/>
      <c r="FA948" s="43"/>
    </row>
    <row r="949" spans="2:157" ht="15" customHeight="1">
      <c r="B949" s="6"/>
      <c r="C949" s="2"/>
      <c r="D949" s="2"/>
      <c r="Q949" s="43"/>
      <c r="V949" s="43"/>
      <c r="AA949" s="43"/>
      <c r="AF949" s="43"/>
      <c r="AK949" s="43"/>
      <c r="AU949" s="43"/>
      <c r="BO949" s="43"/>
      <c r="BT949" s="43"/>
      <c r="BY949" s="43"/>
      <c r="CD949" s="43"/>
      <c r="CI949" s="43"/>
      <c r="CN949" s="43"/>
      <c r="CS949" s="43"/>
      <c r="CX949" s="43"/>
      <c r="DC949" s="43"/>
      <c r="DH949" s="43"/>
      <c r="DM949" s="43"/>
      <c r="DR949" s="43"/>
      <c r="DW949" s="43"/>
      <c r="EB949" s="43"/>
      <c r="EG949" s="43"/>
      <c r="EJ949" s="106"/>
      <c r="EL949" s="43"/>
      <c r="EQ949" s="43"/>
      <c r="EV949" s="43"/>
      <c r="FA949" s="43"/>
    </row>
    <row r="950" spans="2:157" ht="15" customHeight="1">
      <c r="B950" s="6"/>
      <c r="C950" s="2"/>
      <c r="D950" s="2"/>
      <c r="Q950" s="43"/>
      <c r="V950" s="43"/>
      <c r="AA950" s="43"/>
      <c r="AF950" s="43"/>
      <c r="AK950" s="43"/>
      <c r="AU950" s="43"/>
      <c r="BO950" s="43"/>
      <c r="BT950" s="43"/>
      <c r="BY950" s="43"/>
      <c r="CD950" s="43"/>
      <c r="CI950" s="43"/>
      <c r="CN950" s="43"/>
      <c r="CS950" s="43"/>
      <c r="CX950" s="43"/>
      <c r="DC950" s="43"/>
      <c r="DH950" s="43"/>
      <c r="DM950" s="43"/>
      <c r="DR950" s="43"/>
      <c r="DW950" s="43"/>
      <c r="EB950" s="43"/>
      <c r="EG950" s="43"/>
      <c r="EJ950" s="106"/>
      <c r="EL950" s="43"/>
      <c r="EQ950" s="43"/>
      <c r="EV950" s="43"/>
      <c r="FA950" s="43"/>
    </row>
    <row r="951" spans="2:157" ht="15" customHeight="1">
      <c r="B951" s="6"/>
      <c r="C951" s="2"/>
      <c r="D951" s="2"/>
      <c r="Q951" s="43"/>
      <c r="V951" s="43"/>
      <c r="AA951" s="43"/>
      <c r="AF951" s="43"/>
      <c r="AK951" s="43"/>
      <c r="AU951" s="43"/>
      <c r="BO951" s="43"/>
      <c r="BT951" s="43"/>
      <c r="BY951" s="43"/>
      <c r="CD951" s="43"/>
      <c r="CI951" s="43"/>
      <c r="CN951" s="43"/>
      <c r="CS951" s="43"/>
      <c r="CX951" s="43"/>
      <c r="DC951" s="43"/>
      <c r="DH951" s="43"/>
      <c r="DM951" s="43"/>
      <c r="DR951" s="43"/>
      <c r="DW951" s="43"/>
      <c r="EB951" s="43"/>
      <c r="EG951" s="43"/>
      <c r="EJ951" s="106"/>
      <c r="EL951" s="43"/>
      <c r="EQ951" s="43"/>
      <c r="EV951" s="43"/>
      <c r="FA951" s="43"/>
    </row>
    <row r="952" spans="2:157" ht="15" customHeight="1">
      <c r="B952" s="6"/>
      <c r="C952" s="2"/>
      <c r="D952" s="2"/>
      <c r="Q952" s="43"/>
      <c r="V952" s="43"/>
      <c r="AA952" s="43"/>
      <c r="AF952" s="43"/>
      <c r="AK952" s="43"/>
      <c r="AU952" s="43"/>
      <c r="BO952" s="43"/>
      <c r="BT952" s="43"/>
      <c r="BY952" s="43"/>
      <c r="CD952" s="43"/>
      <c r="CI952" s="43"/>
      <c r="CN952" s="43"/>
      <c r="CS952" s="43"/>
      <c r="CX952" s="43"/>
      <c r="DC952" s="43"/>
      <c r="DH952" s="43"/>
      <c r="DM952" s="43"/>
      <c r="DR952" s="43"/>
      <c r="DW952" s="43"/>
      <c r="EB952" s="43"/>
      <c r="EG952" s="43"/>
      <c r="EJ952" s="106"/>
      <c r="EL952" s="43"/>
      <c r="EQ952" s="43"/>
      <c r="EV952" s="43"/>
      <c r="FA952" s="43"/>
    </row>
    <row r="953" spans="2:157" ht="15" customHeight="1">
      <c r="B953" s="6"/>
      <c r="C953" s="2"/>
      <c r="D953" s="2"/>
      <c r="Q953" s="43"/>
      <c r="V953" s="43"/>
      <c r="AA953" s="43"/>
      <c r="AF953" s="43"/>
      <c r="AK953" s="43"/>
      <c r="AU953" s="43"/>
      <c r="BO953" s="43"/>
      <c r="BT953" s="43"/>
      <c r="BY953" s="43"/>
      <c r="CD953" s="43"/>
      <c r="CI953" s="43"/>
      <c r="CN953" s="43"/>
      <c r="CS953" s="43"/>
      <c r="CX953" s="43"/>
      <c r="DC953" s="43"/>
      <c r="DH953" s="43"/>
      <c r="DM953" s="43"/>
      <c r="DR953" s="43"/>
      <c r="DW953" s="43"/>
      <c r="EB953" s="43"/>
      <c r="EG953" s="43"/>
      <c r="EJ953" s="106"/>
      <c r="EL953" s="43"/>
      <c r="EQ953" s="43"/>
      <c r="EV953" s="43"/>
      <c r="FA953" s="43"/>
    </row>
    <row r="954" spans="2:157" ht="15" customHeight="1">
      <c r="B954" s="6"/>
      <c r="C954" s="2"/>
      <c r="D954" s="2"/>
      <c r="Q954" s="43"/>
      <c r="V954" s="43"/>
      <c r="AA954" s="43"/>
      <c r="AF954" s="43"/>
      <c r="AK954" s="43"/>
      <c r="AU954" s="43"/>
      <c r="BO954" s="43"/>
      <c r="BT954" s="43"/>
      <c r="BY954" s="43"/>
      <c r="CD954" s="43"/>
      <c r="CI954" s="43"/>
      <c r="CN954" s="43"/>
      <c r="CS954" s="43"/>
      <c r="CX954" s="43"/>
      <c r="DC954" s="43"/>
      <c r="DH954" s="43"/>
      <c r="DM954" s="43"/>
      <c r="DR954" s="43"/>
      <c r="DW954" s="43"/>
      <c r="EB954" s="43"/>
      <c r="EG954" s="43"/>
      <c r="EJ954" s="106"/>
      <c r="EL954" s="43"/>
      <c r="EQ954" s="43"/>
      <c r="EV954" s="43"/>
      <c r="FA954" s="43"/>
    </row>
    <row r="955" spans="2:157" ht="15" customHeight="1">
      <c r="B955" s="6"/>
      <c r="C955" s="2"/>
      <c r="D955" s="2"/>
      <c r="Q955" s="43"/>
      <c r="V955" s="43"/>
      <c r="AA955" s="43"/>
      <c r="AF955" s="43"/>
      <c r="AK955" s="43"/>
      <c r="AU955" s="43"/>
      <c r="BO955" s="43"/>
      <c r="BT955" s="43"/>
      <c r="BY955" s="43"/>
      <c r="CD955" s="43"/>
      <c r="CI955" s="43"/>
      <c r="CN955" s="43"/>
      <c r="CS955" s="43"/>
      <c r="CX955" s="43"/>
      <c r="DC955" s="43"/>
      <c r="DH955" s="43"/>
      <c r="DM955" s="43"/>
      <c r="DR955" s="43"/>
      <c r="DW955" s="43"/>
      <c r="EB955" s="43"/>
      <c r="EG955" s="43"/>
      <c r="EJ955" s="106"/>
      <c r="EL955" s="43"/>
      <c r="EQ955" s="43"/>
      <c r="EV955" s="43"/>
      <c r="FA955" s="43"/>
    </row>
    <row r="956" spans="2:157" ht="15" customHeight="1">
      <c r="B956" s="6"/>
      <c r="C956" s="2"/>
      <c r="D956" s="2"/>
      <c r="Q956" s="43"/>
      <c r="V956" s="43"/>
      <c r="AA956" s="43"/>
      <c r="AF956" s="43"/>
      <c r="AK956" s="43"/>
      <c r="AU956" s="43"/>
      <c r="BO956" s="43"/>
      <c r="BT956" s="43"/>
      <c r="BY956" s="43"/>
      <c r="CD956" s="43"/>
      <c r="CI956" s="43"/>
      <c r="CN956" s="43"/>
      <c r="CS956" s="43"/>
      <c r="CX956" s="43"/>
      <c r="DC956" s="43"/>
      <c r="DH956" s="43"/>
      <c r="DM956" s="43"/>
      <c r="DR956" s="43"/>
      <c r="DW956" s="43"/>
      <c r="EB956" s="43"/>
      <c r="EG956" s="43"/>
      <c r="EJ956" s="106"/>
      <c r="EL956" s="43"/>
      <c r="EQ956" s="43"/>
      <c r="EV956" s="43"/>
      <c r="FA956" s="43"/>
    </row>
    <row r="957" spans="2:157" ht="15" customHeight="1">
      <c r="B957" s="6"/>
      <c r="C957" s="2"/>
      <c r="D957" s="2"/>
      <c r="Q957" s="43"/>
      <c r="V957" s="43"/>
      <c r="AA957" s="43"/>
      <c r="AF957" s="43"/>
      <c r="AK957" s="43"/>
      <c r="AU957" s="43"/>
      <c r="BO957" s="43"/>
      <c r="BT957" s="43"/>
      <c r="BY957" s="43"/>
      <c r="CD957" s="43"/>
      <c r="CI957" s="43"/>
      <c r="CN957" s="43"/>
      <c r="CS957" s="43"/>
      <c r="CX957" s="43"/>
      <c r="DC957" s="43"/>
      <c r="DH957" s="43"/>
      <c r="DM957" s="43"/>
      <c r="DR957" s="43"/>
      <c r="DW957" s="43"/>
      <c r="EB957" s="43"/>
      <c r="EG957" s="43"/>
      <c r="EJ957" s="106"/>
      <c r="EL957" s="43"/>
      <c r="EQ957" s="43"/>
      <c r="EV957" s="43"/>
      <c r="FA957" s="43"/>
    </row>
    <row r="958" spans="2:157" ht="15" customHeight="1">
      <c r="B958" s="6"/>
      <c r="C958" s="2"/>
      <c r="D958" s="2"/>
      <c r="Q958" s="43"/>
      <c r="V958" s="43"/>
      <c r="AA958" s="43"/>
      <c r="AF958" s="43"/>
      <c r="AK958" s="43"/>
      <c r="AU958" s="43"/>
      <c r="BO958" s="43"/>
      <c r="BT958" s="43"/>
      <c r="BY958" s="43"/>
      <c r="CD958" s="43"/>
      <c r="CI958" s="43"/>
      <c r="CN958" s="43"/>
      <c r="CS958" s="43"/>
      <c r="CX958" s="43"/>
      <c r="DC958" s="43"/>
      <c r="DH958" s="43"/>
      <c r="DM958" s="43"/>
      <c r="DR958" s="43"/>
      <c r="DW958" s="43"/>
      <c r="EB958" s="43"/>
      <c r="EG958" s="43"/>
      <c r="EJ958" s="106"/>
      <c r="EL958" s="43"/>
      <c r="EQ958" s="43"/>
      <c r="EV958" s="43"/>
      <c r="FA958" s="43"/>
    </row>
    <row r="959" spans="2:157" ht="15" customHeight="1">
      <c r="B959" s="6"/>
      <c r="C959" s="2"/>
      <c r="D959" s="2"/>
      <c r="Q959" s="43"/>
      <c r="V959" s="43"/>
      <c r="AA959" s="43"/>
      <c r="AF959" s="43"/>
      <c r="AK959" s="43"/>
      <c r="AU959" s="43"/>
      <c r="BO959" s="43"/>
      <c r="BT959" s="43"/>
      <c r="BY959" s="43"/>
      <c r="CD959" s="43"/>
      <c r="CI959" s="43"/>
      <c r="CN959" s="43"/>
      <c r="CS959" s="43"/>
      <c r="CX959" s="43"/>
      <c r="DC959" s="43"/>
      <c r="DH959" s="43"/>
      <c r="DM959" s="43"/>
      <c r="DR959" s="43"/>
      <c r="DW959" s="43"/>
      <c r="EB959" s="43"/>
      <c r="EG959" s="43"/>
      <c r="EJ959" s="106"/>
      <c r="EL959" s="43"/>
      <c r="EQ959" s="43"/>
      <c r="EV959" s="43"/>
      <c r="FA959" s="43"/>
    </row>
    <row r="960" spans="2:157" ht="15" customHeight="1">
      <c r="B960" s="6"/>
      <c r="C960" s="2"/>
      <c r="D960" s="2"/>
      <c r="Q960" s="43"/>
      <c r="V960" s="43"/>
      <c r="AA960" s="43"/>
      <c r="AF960" s="43"/>
      <c r="AK960" s="43"/>
      <c r="AU960" s="43"/>
      <c r="BO960" s="43"/>
      <c r="BT960" s="43"/>
      <c r="BY960" s="43"/>
      <c r="CD960" s="43"/>
      <c r="CI960" s="43"/>
      <c r="CN960" s="43"/>
      <c r="CS960" s="43"/>
      <c r="CX960" s="43"/>
      <c r="DC960" s="43"/>
      <c r="DH960" s="43"/>
      <c r="DM960" s="43"/>
      <c r="DR960" s="43"/>
      <c r="DW960" s="43"/>
      <c r="EB960" s="43"/>
      <c r="EG960" s="43"/>
      <c r="EJ960" s="106"/>
      <c r="EL960" s="43"/>
      <c r="EQ960" s="43"/>
      <c r="EV960" s="43"/>
      <c r="FA960" s="43"/>
    </row>
    <row r="961" spans="2:157" ht="15" customHeight="1">
      <c r="B961" s="6"/>
      <c r="C961" s="2"/>
      <c r="D961" s="2"/>
      <c r="Q961" s="43"/>
      <c r="V961" s="43"/>
      <c r="AA961" s="43"/>
      <c r="AF961" s="43"/>
      <c r="AK961" s="43"/>
      <c r="AU961" s="43"/>
      <c r="BO961" s="43"/>
      <c r="BT961" s="43"/>
      <c r="BY961" s="43"/>
      <c r="CD961" s="43"/>
      <c r="CI961" s="43"/>
      <c r="CN961" s="43"/>
      <c r="CS961" s="43"/>
      <c r="CX961" s="43"/>
      <c r="DC961" s="43"/>
      <c r="DH961" s="43"/>
      <c r="DM961" s="43"/>
      <c r="DR961" s="43"/>
      <c r="DW961" s="43"/>
      <c r="EB961" s="43"/>
      <c r="EG961" s="43"/>
      <c r="EJ961" s="106"/>
      <c r="EL961" s="43"/>
      <c r="EQ961" s="43"/>
      <c r="EV961" s="43"/>
      <c r="FA961" s="43"/>
    </row>
    <row r="962" spans="2:157" ht="15" customHeight="1">
      <c r="B962" s="6"/>
      <c r="C962" s="2"/>
      <c r="D962" s="2"/>
      <c r="Q962" s="43"/>
      <c r="V962" s="43"/>
      <c r="AA962" s="43"/>
      <c r="AF962" s="43"/>
      <c r="AK962" s="43"/>
      <c r="AU962" s="43"/>
      <c r="BO962" s="43"/>
      <c r="BT962" s="43"/>
      <c r="BY962" s="43"/>
      <c r="CD962" s="43"/>
      <c r="CI962" s="43"/>
      <c r="CN962" s="43"/>
      <c r="CS962" s="43"/>
      <c r="CX962" s="43"/>
      <c r="DC962" s="43"/>
      <c r="DH962" s="43"/>
      <c r="DM962" s="43"/>
      <c r="DR962" s="43"/>
      <c r="DW962" s="43"/>
      <c r="EB962" s="43"/>
      <c r="EG962" s="43"/>
      <c r="EJ962" s="106"/>
      <c r="EL962" s="43"/>
      <c r="EQ962" s="43"/>
      <c r="EV962" s="43"/>
      <c r="FA962" s="43"/>
    </row>
    <row r="963" spans="2:157" ht="15" customHeight="1">
      <c r="B963" s="6"/>
      <c r="C963" s="2"/>
      <c r="D963" s="2"/>
      <c r="Q963" s="43"/>
      <c r="V963" s="43"/>
      <c r="AA963" s="43"/>
      <c r="AF963" s="43"/>
      <c r="AK963" s="43"/>
      <c r="AU963" s="43"/>
      <c r="BO963" s="43"/>
      <c r="BT963" s="43"/>
      <c r="BY963" s="43"/>
      <c r="CD963" s="43"/>
      <c r="CI963" s="43"/>
      <c r="CN963" s="43"/>
      <c r="CS963" s="43"/>
      <c r="CX963" s="43"/>
      <c r="DC963" s="43"/>
      <c r="DH963" s="43"/>
      <c r="DM963" s="43"/>
      <c r="DR963" s="43"/>
      <c r="DW963" s="43"/>
      <c r="EB963" s="43"/>
      <c r="EG963" s="43"/>
      <c r="EJ963" s="106"/>
      <c r="EL963" s="43"/>
      <c r="EQ963" s="43"/>
      <c r="EV963" s="43"/>
      <c r="FA963" s="43"/>
    </row>
    <row r="964" spans="2:157" ht="15" customHeight="1">
      <c r="B964" s="6"/>
      <c r="C964" s="2"/>
      <c r="D964" s="2"/>
      <c r="Q964" s="43"/>
      <c r="V964" s="43"/>
      <c r="AA964" s="43"/>
      <c r="AF964" s="43"/>
      <c r="AK964" s="43"/>
      <c r="AU964" s="43"/>
      <c r="BO964" s="43"/>
      <c r="BT964" s="43"/>
      <c r="BY964" s="43"/>
      <c r="CD964" s="43"/>
      <c r="CI964" s="43"/>
      <c r="CN964" s="43"/>
      <c r="CS964" s="43"/>
      <c r="CX964" s="43"/>
      <c r="DC964" s="43"/>
      <c r="DH964" s="43"/>
      <c r="DM964" s="43"/>
      <c r="DR964" s="43"/>
      <c r="DW964" s="43"/>
      <c r="EB964" s="43"/>
      <c r="EG964" s="43"/>
      <c r="EJ964" s="106"/>
      <c r="EL964" s="43"/>
      <c r="EQ964" s="43"/>
      <c r="EV964" s="43"/>
      <c r="FA964" s="43"/>
    </row>
    <row r="965" spans="2:157" ht="15" customHeight="1">
      <c r="B965" s="6"/>
      <c r="C965" s="2"/>
      <c r="D965" s="2"/>
      <c r="Q965" s="43"/>
      <c r="V965" s="43"/>
      <c r="AA965" s="43"/>
      <c r="AF965" s="43"/>
      <c r="AK965" s="43"/>
      <c r="AU965" s="43"/>
      <c r="BO965" s="43"/>
      <c r="BT965" s="43"/>
      <c r="BY965" s="43"/>
      <c r="CD965" s="43"/>
      <c r="CI965" s="43"/>
      <c r="CN965" s="43"/>
      <c r="CS965" s="43"/>
      <c r="CX965" s="43"/>
      <c r="DC965" s="43"/>
      <c r="DH965" s="43"/>
      <c r="DM965" s="43"/>
      <c r="DR965" s="43"/>
      <c r="DW965" s="43"/>
      <c r="EB965" s="43"/>
      <c r="EG965" s="43"/>
      <c r="EJ965" s="106"/>
      <c r="EL965" s="43"/>
      <c r="EQ965" s="43"/>
      <c r="EV965" s="43"/>
      <c r="FA965" s="43"/>
    </row>
    <row r="966" spans="2:157" ht="15" customHeight="1">
      <c r="B966" s="6"/>
      <c r="C966" s="2"/>
      <c r="D966" s="2"/>
      <c r="Q966" s="43"/>
      <c r="V966" s="43"/>
      <c r="AA966" s="43"/>
      <c r="AF966" s="43"/>
      <c r="AK966" s="43"/>
      <c r="AU966" s="43"/>
      <c r="BO966" s="43"/>
      <c r="BT966" s="43"/>
      <c r="BY966" s="43"/>
      <c r="CD966" s="43"/>
      <c r="CI966" s="43"/>
      <c r="CN966" s="43"/>
      <c r="CS966" s="43"/>
      <c r="CX966" s="43"/>
      <c r="DC966" s="43"/>
      <c r="DH966" s="43"/>
      <c r="DM966" s="43"/>
      <c r="DR966" s="43"/>
      <c r="DW966" s="43"/>
      <c r="EB966" s="43"/>
      <c r="EG966" s="43"/>
      <c r="EJ966" s="106"/>
      <c r="EL966" s="43"/>
      <c r="EQ966" s="43"/>
      <c r="EV966" s="43"/>
      <c r="FA966" s="43"/>
    </row>
    <row r="967" spans="2:157" ht="15" customHeight="1">
      <c r="B967" s="6"/>
      <c r="C967" s="2"/>
      <c r="D967" s="2"/>
      <c r="Q967" s="43"/>
      <c r="V967" s="43"/>
      <c r="AA967" s="43"/>
      <c r="AF967" s="43"/>
      <c r="AK967" s="43"/>
      <c r="AU967" s="43"/>
      <c r="BO967" s="43"/>
      <c r="BT967" s="43"/>
      <c r="BY967" s="43"/>
      <c r="CD967" s="43"/>
      <c r="CI967" s="43"/>
      <c r="CN967" s="43"/>
      <c r="CS967" s="43"/>
      <c r="CX967" s="43"/>
      <c r="DC967" s="43"/>
      <c r="DH967" s="43"/>
      <c r="DM967" s="43"/>
      <c r="DR967" s="43"/>
      <c r="DW967" s="43"/>
      <c r="EB967" s="43"/>
      <c r="EG967" s="43"/>
      <c r="EJ967" s="106"/>
      <c r="EL967" s="43"/>
      <c r="EQ967" s="43"/>
      <c r="EV967" s="43"/>
      <c r="FA967" s="43"/>
    </row>
    <row r="968" spans="2:157" ht="15" customHeight="1">
      <c r="B968" s="6"/>
      <c r="C968" s="2"/>
      <c r="D968" s="2"/>
      <c r="Q968" s="43"/>
      <c r="V968" s="43"/>
      <c r="AA968" s="43"/>
      <c r="AF968" s="43"/>
      <c r="AK968" s="43"/>
      <c r="AU968" s="43"/>
      <c r="BO968" s="43"/>
      <c r="BT968" s="43"/>
      <c r="BY968" s="43"/>
      <c r="CD968" s="43"/>
      <c r="CI968" s="43"/>
      <c r="CN968" s="43"/>
      <c r="CS968" s="43"/>
      <c r="CX968" s="43"/>
      <c r="DC968" s="43"/>
      <c r="DH968" s="43"/>
      <c r="DM968" s="43"/>
      <c r="DR968" s="43"/>
      <c r="DW968" s="43"/>
      <c r="EB968" s="43"/>
      <c r="EG968" s="43"/>
      <c r="EJ968" s="106"/>
      <c r="EL968" s="43"/>
      <c r="EQ968" s="43"/>
      <c r="EV968" s="43"/>
      <c r="FA968" s="43"/>
    </row>
    <row r="969" spans="2:157" ht="15" customHeight="1">
      <c r="B969" s="6"/>
      <c r="C969" s="2"/>
      <c r="D969" s="2"/>
      <c r="Q969" s="43"/>
      <c r="V969" s="43"/>
      <c r="AA969" s="43"/>
      <c r="AF969" s="43"/>
      <c r="AK969" s="43"/>
      <c r="AU969" s="43"/>
      <c r="BO969" s="43"/>
      <c r="BT969" s="43"/>
      <c r="BY969" s="43"/>
      <c r="CD969" s="43"/>
      <c r="CI969" s="43"/>
      <c r="CN969" s="43"/>
      <c r="CS969" s="43"/>
      <c r="CX969" s="43"/>
      <c r="DC969" s="43"/>
      <c r="DH969" s="43"/>
      <c r="DM969" s="43"/>
      <c r="DR969" s="43"/>
      <c r="DW969" s="43"/>
      <c r="EB969" s="43"/>
      <c r="EG969" s="43"/>
      <c r="EJ969" s="106"/>
      <c r="EL969" s="43"/>
      <c r="EQ969" s="43"/>
      <c r="EV969" s="43"/>
      <c r="FA969" s="43"/>
    </row>
    <row r="970" spans="2:157" ht="15" customHeight="1">
      <c r="B970" s="6"/>
      <c r="C970" s="2"/>
      <c r="D970" s="2"/>
      <c r="Q970" s="43"/>
      <c r="V970" s="43"/>
      <c r="AA970" s="43"/>
      <c r="AF970" s="43"/>
      <c r="AK970" s="43"/>
      <c r="AU970" s="43"/>
      <c r="BO970" s="43"/>
      <c r="BT970" s="43"/>
      <c r="BY970" s="43"/>
      <c r="CD970" s="43"/>
      <c r="CI970" s="43"/>
      <c r="CN970" s="43"/>
      <c r="CS970" s="43"/>
      <c r="CX970" s="43"/>
      <c r="DC970" s="43"/>
      <c r="DH970" s="43"/>
      <c r="DM970" s="43"/>
      <c r="DR970" s="43"/>
      <c r="DW970" s="43"/>
      <c r="EB970" s="43"/>
      <c r="EG970" s="43"/>
      <c r="EJ970" s="106"/>
      <c r="EL970" s="43"/>
      <c r="EQ970" s="43"/>
      <c r="EV970" s="43"/>
      <c r="FA970" s="43"/>
    </row>
    <row r="971" spans="2:157" ht="15" customHeight="1">
      <c r="B971" s="6"/>
      <c r="C971" s="2"/>
      <c r="D971" s="2"/>
      <c r="Q971" s="43"/>
      <c r="V971" s="43"/>
      <c r="AA971" s="43"/>
      <c r="AF971" s="43"/>
      <c r="AK971" s="43"/>
      <c r="AU971" s="43"/>
      <c r="BO971" s="43"/>
      <c r="BT971" s="43"/>
      <c r="BY971" s="43"/>
      <c r="CD971" s="43"/>
      <c r="CI971" s="43"/>
      <c r="CN971" s="43"/>
      <c r="CS971" s="43"/>
      <c r="CX971" s="43"/>
      <c r="DC971" s="43"/>
      <c r="DH971" s="43"/>
      <c r="DM971" s="43"/>
      <c r="DR971" s="43"/>
      <c r="DW971" s="43"/>
      <c r="EB971" s="43"/>
      <c r="EG971" s="43"/>
      <c r="EJ971" s="106"/>
      <c r="EL971" s="43"/>
      <c r="EQ971" s="43"/>
      <c r="EV971" s="43"/>
      <c r="FA971" s="43"/>
    </row>
    <row r="972" spans="2:157" ht="15" customHeight="1">
      <c r="B972" s="6"/>
      <c r="C972" s="2"/>
      <c r="D972" s="2"/>
      <c r="Q972" s="43"/>
      <c r="V972" s="43"/>
      <c r="AA972" s="43"/>
      <c r="AF972" s="43"/>
      <c r="AK972" s="43"/>
      <c r="AU972" s="43"/>
      <c r="BO972" s="43"/>
      <c r="BT972" s="43"/>
      <c r="BY972" s="43"/>
      <c r="CD972" s="43"/>
      <c r="CI972" s="43"/>
      <c r="CN972" s="43"/>
      <c r="CS972" s="43"/>
      <c r="CX972" s="43"/>
      <c r="DC972" s="43"/>
      <c r="DH972" s="43"/>
      <c r="DM972" s="43"/>
      <c r="DR972" s="43"/>
      <c r="DW972" s="43"/>
      <c r="EB972" s="43"/>
      <c r="EG972" s="43"/>
      <c r="EJ972" s="106"/>
      <c r="EL972" s="43"/>
      <c r="EQ972" s="43"/>
      <c r="EV972" s="43"/>
      <c r="FA972" s="43"/>
    </row>
    <row r="973" spans="2:157" ht="15" customHeight="1">
      <c r="B973" s="6"/>
      <c r="C973" s="2"/>
      <c r="D973" s="2"/>
      <c r="Q973" s="43"/>
      <c r="V973" s="43"/>
      <c r="AA973" s="43"/>
      <c r="AF973" s="43"/>
      <c r="AK973" s="43"/>
      <c r="AU973" s="43"/>
      <c r="BO973" s="43"/>
      <c r="BT973" s="43"/>
      <c r="BY973" s="43"/>
      <c r="CD973" s="43"/>
      <c r="CI973" s="43"/>
      <c r="CN973" s="43"/>
      <c r="CS973" s="43"/>
      <c r="CX973" s="43"/>
      <c r="DC973" s="43"/>
      <c r="DH973" s="43"/>
      <c r="DM973" s="43"/>
      <c r="DR973" s="43"/>
      <c r="DW973" s="43"/>
      <c r="EB973" s="43"/>
      <c r="EG973" s="43"/>
      <c r="EJ973" s="106"/>
      <c r="EL973" s="43"/>
      <c r="EQ973" s="43"/>
      <c r="EV973" s="43"/>
      <c r="FA973" s="43"/>
    </row>
    <row r="974" spans="2:157" ht="15" customHeight="1">
      <c r="B974" s="6"/>
      <c r="C974" s="2"/>
      <c r="D974" s="2"/>
      <c r="Q974" s="43"/>
      <c r="V974" s="43"/>
      <c r="AA974" s="43"/>
      <c r="AF974" s="43"/>
      <c r="AK974" s="43"/>
      <c r="AU974" s="43"/>
      <c r="BO974" s="43"/>
      <c r="BT974" s="43"/>
      <c r="BY974" s="43"/>
      <c r="CD974" s="43"/>
      <c r="CI974" s="43"/>
      <c r="CN974" s="43"/>
      <c r="CS974" s="43"/>
      <c r="CX974" s="43"/>
      <c r="DC974" s="43"/>
      <c r="DH974" s="43"/>
      <c r="DM974" s="43"/>
      <c r="DR974" s="43"/>
      <c r="DW974" s="43"/>
      <c r="EB974" s="43"/>
      <c r="EG974" s="43"/>
      <c r="EJ974" s="106"/>
      <c r="EL974" s="43"/>
      <c r="EQ974" s="43"/>
      <c r="EV974" s="43"/>
      <c r="FA974" s="43"/>
    </row>
    <row r="975" spans="2:157" ht="15" customHeight="1">
      <c r="B975" s="6"/>
      <c r="C975" s="2"/>
      <c r="D975" s="2"/>
      <c r="Q975" s="43"/>
      <c r="V975" s="43"/>
      <c r="AA975" s="43"/>
      <c r="AF975" s="43"/>
      <c r="AK975" s="43"/>
      <c r="AU975" s="43"/>
      <c r="BO975" s="43"/>
      <c r="BT975" s="43"/>
      <c r="BY975" s="43"/>
      <c r="CD975" s="43"/>
      <c r="CI975" s="43"/>
      <c r="CN975" s="43"/>
      <c r="CS975" s="43"/>
      <c r="CX975" s="43"/>
      <c r="DC975" s="43"/>
      <c r="DH975" s="43"/>
      <c r="DM975" s="43"/>
      <c r="DR975" s="43"/>
      <c r="DW975" s="43"/>
      <c r="EB975" s="43"/>
      <c r="EG975" s="43"/>
      <c r="EJ975" s="106"/>
      <c r="EL975" s="43"/>
      <c r="EQ975" s="43"/>
      <c r="EV975" s="43"/>
      <c r="FA975" s="43"/>
    </row>
    <row r="976" spans="2:157" ht="15" customHeight="1">
      <c r="B976" s="6"/>
      <c r="C976" s="2"/>
      <c r="D976" s="2"/>
      <c r="Q976" s="43"/>
      <c r="V976" s="43"/>
      <c r="AA976" s="43"/>
      <c r="AF976" s="43"/>
      <c r="AK976" s="43"/>
      <c r="AU976" s="43"/>
      <c r="BO976" s="43"/>
      <c r="BT976" s="43"/>
      <c r="BY976" s="43"/>
      <c r="CD976" s="43"/>
      <c r="CI976" s="43"/>
      <c r="CN976" s="43"/>
      <c r="CS976" s="43"/>
      <c r="CX976" s="43"/>
      <c r="DC976" s="43"/>
      <c r="DH976" s="43"/>
      <c r="DM976" s="43"/>
      <c r="DR976" s="43"/>
      <c r="DW976" s="43"/>
      <c r="EB976" s="43"/>
      <c r="EG976" s="43"/>
      <c r="EJ976" s="106"/>
      <c r="EL976" s="43"/>
      <c r="EQ976" s="43"/>
      <c r="EV976" s="43"/>
      <c r="FA976" s="43"/>
    </row>
    <row r="977" spans="2:157" ht="15" customHeight="1">
      <c r="B977" s="6"/>
      <c r="C977" s="2"/>
      <c r="D977" s="2"/>
      <c r="Q977" s="43"/>
      <c r="V977" s="43"/>
      <c r="AA977" s="43"/>
      <c r="AF977" s="43"/>
      <c r="AK977" s="43"/>
      <c r="AU977" s="43"/>
      <c r="BO977" s="43"/>
      <c r="BT977" s="43"/>
      <c r="BY977" s="43"/>
      <c r="CD977" s="43"/>
      <c r="CI977" s="43"/>
      <c r="CN977" s="43"/>
      <c r="CS977" s="43"/>
      <c r="CX977" s="43"/>
      <c r="DC977" s="43"/>
      <c r="DH977" s="43"/>
      <c r="DM977" s="43"/>
      <c r="DR977" s="43"/>
      <c r="DW977" s="43"/>
      <c r="EB977" s="43"/>
      <c r="EG977" s="43"/>
      <c r="EJ977" s="106"/>
      <c r="EL977" s="43"/>
      <c r="EQ977" s="43"/>
      <c r="EV977" s="43"/>
      <c r="FA977" s="43"/>
    </row>
    <row r="978" spans="2:157" ht="15" customHeight="1">
      <c r="B978" s="6"/>
      <c r="C978" s="2"/>
      <c r="D978" s="2"/>
      <c r="Q978" s="43"/>
      <c r="V978" s="43"/>
      <c r="AA978" s="43"/>
      <c r="AF978" s="43"/>
      <c r="AK978" s="43"/>
      <c r="AU978" s="43"/>
      <c r="BO978" s="43"/>
      <c r="BT978" s="43"/>
      <c r="BY978" s="43"/>
      <c r="CD978" s="43"/>
      <c r="CI978" s="43"/>
      <c r="CN978" s="43"/>
      <c r="CS978" s="43"/>
      <c r="CX978" s="43"/>
      <c r="DC978" s="43"/>
      <c r="DH978" s="43"/>
      <c r="DM978" s="43"/>
      <c r="DR978" s="43"/>
      <c r="DW978" s="43"/>
      <c r="EB978" s="43"/>
      <c r="EG978" s="43"/>
      <c r="EJ978" s="106"/>
      <c r="EL978" s="43"/>
      <c r="EQ978" s="43"/>
      <c r="EV978" s="43"/>
      <c r="FA978" s="43"/>
    </row>
    <row r="979" spans="2:157" ht="15" customHeight="1">
      <c r="B979" s="6"/>
      <c r="C979" s="2"/>
      <c r="D979" s="2"/>
      <c r="Q979" s="43"/>
      <c r="V979" s="43"/>
      <c r="AA979" s="43"/>
      <c r="AF979" s="43"/>
      <c r="AK979" s="43"/>
      <c r="AU979" s="43"/>
      <c r="BO979" s="43"/>
      <c r="BT979" s="43"/>
      <c r="BY979" s="43"/>
      <c r="CD979" s="43"/>
      <c r="CI979" s="43"/>
      <c r="CN979" s="43"/>
      <c r="CS979" s="43"/>
      <c r="CX979" s="43"/>
      <c r="DC979" s="43"/>
      <c r="DH979" s="43"/>
      <c r="DM979" s="43"/>
      <c r="DR979" s="43"/>
      <c r="DW979" s="43"/>
      <c r="EB979" s="43"/>
      <c r="EG979" s="43"/>
      <c r="EJ979" s="106"/>
      <c r="EL979" s="43"/>
      <c r="EQ979" s="43"/>
      <c r="EV979" s="43"/>
      <c r="FA979" s="43"/>
    </row>
    <row r="980" spans="2:157" ht="15" customHeight="1">
      <c r="B980" s="6"/>
      <c r="C980" s="2"/>
      <c r="D980" s="2"/>
      <c r="Q980" s="43"/>
      <c r="V980" s="43"/>
      <c r="AA980" s="43"/>
      <c r="AF980" s="43"/>
      <c r="AK980" s="43"/>
      <c r="AU980" s="43"/>
      <c r="BO980" s="43"/>
      <c r="BT980" s="43"/>
      <c r="BY980" s="43"/>
      <c r="CD980" s="43"/>
      <c r="CI980" s="43"/>
      <c r="CN980" s="43"/>
      <c r="CS980" s="43"/>
      <c r="CX980" s="43"/>
      <c r="DC980" s="43"/>
      <c r="DH980" s="43"/>
      <c r="DM980" s="43"/>
      <c r="DR980" s="43"/>
      <c r="DW980" s="43"/>
      <c r="EB980" s="43"/>
      <c r="EG980" s="43"/>
      <c r="EJ980" s="106"/>
      <c r="EL980" s="43"/>
      <c r="EQ980" s="43"/>
      <c r="EV980" s="43"/>
      <c r="FA980" s="43"/>
    </row>
    <row r="981" spans="2:157" ht="15" customHeight="1">
      <c r="B981" s="6"/>
      <c r="C981" s="2"/>
      <c r="D981" s="2"/>
      <c r="Q981" s="43"/>
      <c r="V981" s="43"/>
      <c r="AA981" s="43"/>
      <c r="AF981" s="43"/>
      <c r="AK981" s="43"/>
      <c r="AU981" s="43"/>
      <c r="BO981" s="43"/>
      <c r="BT981" s="43"/>
      <c r="BY981" s="43"/>
      <c r="CD981" s="43"/>
      <c r="CI981" s="43"/>
      <c r="CN981" s="43"/>
      <c r="CS981" s="43"/>
      <c r="CX981" s="43"/>
      <c r="DC981" s="43"/>
      <c r="DH981" s="43"/>
      <c r="DM981" s="43"/>
      <c r="DR981" s="43"/>
      <c r="DW981" s="43"/>
      <c r="EB981" s="43"/>
      <c r="EG981" s="43"/>
      <c r="EJ981" s="106"/>
      <c r="EL981" s="43"/>
      <c r="EQ981" s="43"/>
      <c r="EV981" s="43"/>
      <c r="FA981" s="43"/>
    </row>
    <row r="982" spans="2:157" ht="15" customHeight="1">
      <c r="B982" s="6"/>
      <c r="C982" s="2"/>
      <c r="D982" s="2"/>
      <c r="Q982" s="43"/>
      <c r="V982" s="43"/>
      <c r="AA982" s="43"/>
      <c r="AF982" s="43"/>
      <c r="AK982" s="43"/>
      <c r="AU982" s="43"/>
      <c r="BO982" s="43"/>
      <c r="BT982" s="43"/>
      <c r="BY982" s="43"/>
      <c r="CD982" s="43"/>
      <c r="CI982" s="43"/>
      <c r="CN982" s="43"/>
      <c r="CS982" s="43"/>
      <c r="CX982" s="43"/>
      <c r="DC982" s="43"/>
      <c r="DH982" s="43"/>
      <c r="DM982" s="43"/>
      <c r="DR982" s="43"/>
      <c r="DW982" s="43"/>
      <c r="EB982" s="43"/>
      <c r="EG982" s="43"/>
      <c r="EJ982" s="106"/>
      <c r="EL982" s="43"/>
      <c r="EQ982" s="43"/>
      <c r="EV982" s="43"/>
      <c r="FA982" s="43"/>
    </row>
    <row r="983" spans="2:157" ht="15" customHeight="1">
      <c r="B983" s="6"/>
      <c r="C983" s="2"/>
      <c r="D983" s="2"/>
      <c r="Q983" s="43"/>
      <c r="V983" s="43"/>
      <c r="AA983" s="43"/>
      <c r="AF983" s="43"/>
      <c r="AK983" s="43"/>
      <c r="AU983" s="43"/>
      <c r="BO983" s="43"/>
      <c r="BT983" s="43"/>
      <c r="BY983" s="43"/>
      <c r="CD983" s="43"/>
      <c r="CI983" s="43"/>
      <c r="CN983" s="43"/>
      <c r="CS983" s="43"/>
      <c r="CX983" s="43"/>
      <c r="DC983" s="43"/>
      <c r="DH983" s="43"/>
      <c r="DM983" s="43"/>
      <c r="DR983" s="43"/>
      <c r="DW983" s="43"/>
      <c r="EB983" s="43"/>
      <c r="EG983" s="43"/>
      <c r="EJ983" s="106"/>
      <c r="EL983" s="43"/>
      <c r="EQ983" s="43"/>
      <c r="EV983" s="43"/>
      <c r="FA983" s="43"/>
    </row>
    <row r="984" spans="2:157" ht="15" customHeight="1">
      <c r="B984" s="6"/>
      <c r="C984" s="2"/>
      <c r="D984" s="2"/>
      <c r="Q984" s="43"/>
      <c r="V984" s="43"/>
      <c r="AA984" s="43"/>
      <c r="AF984" s="43"/>
      <c r="AK984" s="43"/>
      <c r="AU984" s="43"/>
      <c r="BO984" s="43"/>
      <c r="BT984" s="43"/>
      <c r="BY984" s="43"/>
      <c r="CD984" s="43"/>
      <c r="CI984" s="43"/>
      <c r="CN984" s="43"/>
      <c r="CS984" s="43"/>
      <c r="CX984" s="43"/>
      <c r="DC984" s="43"/>
      <c r="DH984" s="43"/>
      <c r="DM984" s="43"/>
      <c r="DR984" s="43"/>
      <c r="DW984" s="43"/>
      <c r="EB984" s="43"/>
      <c r="EG984" s="43"/>
      <c r="EJ984" s="106"/>
      <c r="EL984" s="43"/>
      <c r="EQ984" s="43"/>
      <c r="EV984" s="43"/>
      <c r="FA984" s="43"/>
    </row>
    <row r="985" spans="2:157" ht="15" customHeight="1">
      <c r="B985" s="6"/>
      <c r="C985" s="2"/>
      <c r="D985" s="2"/>
      <c r="Q985" s="43"/>
      <c r="V985" s="43"/>
      <c r="AA985" s="43"/>
      <c r="AF985" s="43"/>
      <c r="AK985" s="43"/>
      <c r="AU985" s="43"/>
      <c r="BO985" s="43"/>
      <c r="BT985" s="43"/>
      <c r="BY985" s="43"/>
      <c r="CD985" s="43"/>
      <c r="CI985" s="43"/>
      <c r="CN985" s="43"/>
      <c r="CS985" s="43"/>
      <c r="CX985" s="43"/>
      <c r="DC985" s="43"/>
      <c r="DH985" s="43"/>
      <c r="DM985" s="43"/>
      <c r="DR985" s="43"/>
      <c r="DW985" s="43"/>
      <c r="EB985" s="43"/>
      <c r="EG985" s="43"/>
      <c r="EJ985" s="106"/>
      <c r="EL985" s="43"/>
      <c r="EQ985" s="43"/>
      <c r="EV985" s="43"/>
      <c r="FA985" s="43"/>
    </row>
    <row r="986" spans="2:157" ht="15" customHeight="1">
      <c r="B986" s="6"/>
      <c r="C986" s="2"/>
      <c r="D986" s="2"/>
      <c r="Q986" s="43"/>
      <c r="V986" s="43"/>
      <c r="AA986" s="43"/>
      <c r="AF986" s="43"/>
      <c r="AK986" s="43"/>
      <c r="AU986" s="43"/>
      <c r="BO986" s="43"/>
      <c r="BT986" s="43"/>
      <c r="BY986" s="43"/>
      <c r="CD986" s="43"/>
      <c r="CI986" s="43"/>
      <c r="CN986" s="43"/>
      <c r="CS986" s="43"/>
      <c r="CX986" s="43"/>
      <c r="DC986" s="43"/>
      <c r="DH986" s="43"/>
      <c r="DM986" s="43"/>
      <c r="DR986" s="43"/>
      <c r="DW986" s="43"/>
      <c r="EB986" s="43"/>
      <c r="EG986" s="43"/>
      <c r="EJ986" s="106"/>
      <c r="EL986" s="43"/>
      <c r="EQ986" s="43"/>
      <c r="EV986" s="43"/>
      <c r="FA986" s="43"/>
    </row>
    <row r="987" spans="2:157" ht="15" customHeight="1">
      <c r="B987" s="6"/>
      <c r="C987" s="2"/>
      <c r="D987" s="2"/>
      <c r="Q987" s="43"/>
      <c r="V987" s="43"/>
      <c r="AA987" s="43"/>
      <c r="AF987" s="43"/>
      <c r="AK987" s="43"/>
      <c r="AU987" s="43"/>
      <c r="BO987" s="43"/>
      <c r="BT987" s="43"/>
      <c r="BY987" s="43"/>
      <c r="CD987" s="43"/>
      <c r="CI987" s="43"/>
      <c r="CN987" s="43"/>
      <c r="CS987" s="43"/>
      <c r="CX987" s="43"/>
      <c r="DC987" s="43"/>
      <c r="DH987" s="43"/>
      <c r="DM987" s="43"/>
      <c r="DR987" s="43"/>
      <c r="DW987" s="43"/>
      <c r="EB987" s="43"/>
      <c r="EG987" s="43"/>
      <c r="EJ987" s="106"/>
      <c r="EL987" s="43"/>
      <c r="EQ987" s="43"/>
      <c r="EV987" s="43"/>
      <c r="FA987" s="43"/>
    </row>
    <row r="988" spans="2:157" ht="15" customHeight="1">
      <c r="B988" s="6"/>
      <c r="C988" s="2"/>
      <c r="D988" s="2"/>
      <c r="Q988" s="43"/>
      <c r="V988" s="43"/>
      <c r="AA988" s="43"/>
      <c r="AF988" s="43"/>
      <c r="AK988" s="43"/>
      <c r="AU988" s="43"/>
      <c r="BO988" s="43"/>
      <c r="BT988" s="43"/>
      <c r="BY988" s="43"/>
      <c r="CD988" s="43"/>
      <c r="CI988" s="43"/>
      <c r="CN988" s="43"/>
      <c r="CS988" s="43"/>
      <c r="CX988" s="43"/>
      <c r="DC988" s="43"/>
      <c r="DH988" s="43"/>
      <c r="DM988" s="43"/>
      <c r="DR988" s="43"/>
      <c r="DW988" s="43"/>
      <c r="EB988" s="43"/>
      <c r="EG988" s="43"/>
      <c r="EJ988" s="106"/>
      <c r="EL988" s="43"/>
      <c r="EQ988" s="43"/>
      <c r="EV988" s="43"/>
      <c r="FA988" s="43"/>
    </row>
    <row r="989" spans="2:157" ht="15" customHeight="1">
      <c r="B989" s="6"/>
      <c r="C989" s="2"/>
      <c r="D989" s="2"/>
      <c r="Q989" s="43"/>
      <c r="V989" s="43"/>
      <c r="AA989" s="43"/>
      <c r="AF989" s="43"/>
      <c r="AK989" s="43"/>
      <c r="AU989" s="43"/>
      <c r="BO989" s="43"/>
      <c r="BT989" s="43"/>
      <c r="BY989" s="43"/>
      <c r="CD989" s="43"/>
      <c r="CI989" s="43"/>
      <c r="CN989" s="43"/>
      <c r="CS989" s="43"/>
      <c r="CX989" s="43"/>
      <c r="DC989" s="43"/>
      <c r="DH989" s="43"/>
      <c r="DM989" s="43"/>
      <c r="DR989" s="43"/>
      <c r="DW989" s="43"/>
      <c r="EB989" s="43"/>
      <c r="EG989" s="43"/>
      <c r="EJ989" s="106"/>
      <c r="EL989" s="43"/>
      <c r="EQ989" s="43"/>
      <c r="EV989" s="43"/>
      <c r="FA989" s="43"/>
    </row>
    <row r="990" spans="2:157" ht="15" customHeight="1">
      <c r="B990" s="6"/>
      <c r="C990" s="2"/>
      <c r="D990" s="2"/>
      <c r="Q990" s="43"/>
      <c r="V990" s="43"/>
      <c r="AA990" s="43"/>
      <c r="AF990" s="43"/>
      <c r="AK990" s="43"/>
      <c r="AU990" s="43"/>
      <c r="BO990" s="43"/>
      <c r="BT990" s="43"/>
      <c r="BY990" s="43"/>
      <c r="CD990" s="43"/>
      <c r="CI990" s="43"/>
      <c r="CN990" s="43"/>
      <c r="CS990" s="43"/>
      <c r="CX990" s="43"/>
      <c r="DC990" s="43"/>
      <c r="DH990" s="43"/>
      <c r="DM990" s="43"/>
      <c r="DR990" s="43"/>
      <c r="DW990" s="43"/>
      <c r="EB990" s="43"/>
      <c r="EG990" s="43"/>
      <c r="EJ990" s="106"/>
      <c r="EL990" s="43"/>
      <c r="EQ990" s="43"/>
      <c r="EV990" s="43"/>
      <c r="FA990" s="43"/>
    </row>
    <row r="991" spans="2:157" ht="15" customHeight="1">
      <c r="B991" s="6"/>
      <c r="C991" s="2"/>
      <c r="D991" s="2"/>
      <c r="Q991" s="43"/>
      <c r="V991" s="43"/>
      <c r="AA991" s="43"/>
      <c r="AF991" s="43"/>
      <c r="AK991" s="43"/>
      <c r="AU991" s="43"/>
      <c r="BO991" s="43"/>
      <c r="BT991" s="43"/>
      <c r="BY991" s="43"/>
      <c r="CD991" s="43"/>
      <c r="CI991" s="43"/>
      <c r="CN991" s="43"/>
      <c r="CS991" s="43"/>
      <c r="CX991" s="43"/>
      <c r="DC991" s="43"/>
      <c r="DH991" s="43"/>
      <c r="DM991" s="43"/>
      <c r="DR991" s="43"/>
      <c r="DW991" s="43"/>
      <c r="EB991" s="43"/>
      <c r="EG991" s="43"/>
      <c r="EJ991" s="106"/>
      <c r="EL991" s="43"/>
      <c r="EQ991" s="43"/>
      <c r="EV991" s="43"/>
      <c r="FA991" s="43"/>
    </row>
    <row r="992" spans="2:157" ht="15" customHeight="1">
      <c r="B992" s="6"/>
      <c r="C992" s="2"/>
      <c r="D992" s="2"/>
      <c r="Q992" s="43"/>
      <c r="V992" s="43"/>
      <c r="AA992" s="43"/>
      <c r="AF992" s="43"/>
      <c r="AK992" s="43"/>
      <c r="AU992" s="43"/>
      <c r="BO992" s="43"/>
      <c r="BT992" s="43"/>
      <c r="BY992" s="43"/>
      <c r="CD992" s="43"/>
      <c r="CI992" s="43"/>
      <c r="CN992" s="43"/>
      <c r="CS992" s="43"/>
      <c r="CX992" s="43"/>
      <c r="DC992" s="43"/>
      <c r="DH992" s="43"/>
      <c r="DM992" s="43"/>
      <c r="DR992" s="43"/>
      <c r="DW992" s="43"/>
      <c r="EB992" s="43"/>
      <c r="EG992" s="43"/>
      <c r="EJ992" s="106"/>
      <c r="EL992" s="43"/>
      <c r="EQ992" s="43"/>
      <c r="EV992" s="43"/>
      <c r="FA992" s="43"/>
    </row>
    <row r="993" spans="2:157" ht="15" customHeight="1">
      <c r="B993" s="6"/>
      <c r="C993" s="2"/>
      <c r="D993" s="2"/>
      <c r="Q993" s="43"/>
      <c r="V993" s="43"/>
      <c r="AA993" s="43"/>
      <c r="AF993" s="43"/>
      <c r="AK993" s="43"/>
      <c r="AU993" s="43"/>
      <c r="BO993" s="43"/>
      <c r="BT993" s="43"/>
      <c r="BY993" s="43"/>
      <c r="CD993" s="43"/>
      <c r="CI993" s="43"/>
      <c r="CN993" s="43"/>
      <c r="CS993" s="43"/>
      <c r="CX993" s="43"/>
      <c r="DC993" s="43"/>
      <c r="DH993" s="43"/>
      <c r="DM993" s="43"/>
      <c r="DR993" s="43"/>
      <c r="DW993" s="43"/>
      <c r="EB993" s="43"/>
      <c r="EG993" s="43"/>
      <c r="EJ993" s="106"/>
      <c r="EL993" s="43"/>
      <c r="EQ993" s="43"/>
      <c r="EV993" s="43"/>
      <c r="FA993" s="43"/>
    </row>
    <row r="994" spans="2:157" ht="15" customHeight="1">
      <c r="B994" s="6"/>
      <c r="C994" s="2"/>
      <c r="D994" s="2"/>
      <c r="Q994" s="43"/>
      <c r="V994" s="43"/>
      <c r="AA994" s="43"/>
      <c r="AF994" s="43"/>
      <c r="AK994" s="43"/>
      <c r="AU994" s="43"/>
      <c r="BO994" s="43"/>
      <c r="BT994" s="43"/>
      <c r="BY994" s="43"/>
      <c r="CD994" s="43"/>
      <c r="CI994" s="43"/>
      <c r="CN994" s="43"/>
      <c r="CS994" s="43"/>
      <c r="CX994" s="43"/>
      <c r="DC994" s="43"/>
      <c r="DH994" s="43"/>
      <c r="DM994" s="43"/>
      <c r="DR994" s="43"/>
      <c r="DW994" s="43"/>
      <c r="EB994" s="43"/>
      <c r="EG994" s="43"/>
      <c r="EJ994" s="106"/>
      <c r="EL994" s="43"/>
      <c r="EQ994" s="43"/>
      <c r="EV994" s="43"/>
      <c r="FA994" s="43"/>
    </row>
    <row r="995" spans="2:157" ht="15" customHeight="1">
      <c r="B995" s="6"/>
      <c r="C995" s="2"/>
      <c r="D995" s="2"/>
      <c r="Q995" s="43"/>
      <c r="V995" s="43"/>
      <c r="AA995" s="43"/>
      <c r="AF995" s="43"/>
      <c r="AK995" s="43"/>
      <c r="AU995" s="43"/>
      <c r="BO995" s="43"/>
      <c r="BT995" s="43"/>
      <c r="BY995" s="43"/>
      <c r="CD995" s="43"/>
      <c r="CI995" s="43"/>
      <c r="CN995" s="43"/>
      <c r="CS995" s="43"/>
      <c r="CX995" s="43"/>
      <c r="DC995" s="43"/>
      <c r="DH995" s="43"/>
      <c r="DM995" s="43"/>
      <c r="DR995" s="43"/>
      <c r="DW995" s="43"/>
      <c r="EB995" s="43"/>
      <c r="EG995" s="43"/>
      <c r="EJ995" s="106"/>
      <c r="EL995" s="43"/>
      <c r="EQ995" s="43"/>
      <c r="EV995" s="43"/>
      <c r="FA995" s="43"/>
    </row>
    <row r="996" spans="2:157" ht="15" customHeight="1">
      <c r="B996" s="6"/>
      <c r="C996" s="2"/>
      <c r="D996" s="2"/>
      <c r="Q996" s="43"/>
      <c r="V996" s="43"/>
      <c r="AA996" s="43"/>
      <c r="AF996" s="43"/>
      <c r="AK996" s="43"/>
      <c r="AU996" s="43"/>
      <c r="BO996" s="43"/>
      <c r="BT996" s="43"/>
      <c r="BY996" s="43"/>
      <c r="CD996" s="43"/>
      <c r="CI996" s="43"/>
      <c r="CN996" s="43"/>
      <c r="CS996" s="43"/>
      <c r="CX996" s="43"/>
      <c r="DC996" s="43"/>
      <c r="DH996" s="43"/>
      <c r="DM996" s="43"/>
      <c r="DR996" s="43"/>
      <c r="DW996" s="43"/>
      <c r="EB996" s="43"/>
      <c r="EG996" s="43"/>
      <c r="EJ996" s="106"/>
      <c r="EL996" s="43"/>
      <c r="EQ996" s="43"/>
      <c r="EV996" s="43"/>
      <c r="FA996" s="43"/>
    </row>
    <row r="997" spans="2:157" ht="15" customHeight="1">
      <c r="B997" s="6"/>
      <c r="C997" s="2"/>
      <c r="D997" s="2"/>
      <c r="Q997" s="43"/>
      <c r="V997" s="43"/>
      <c r="AA997" s="43"/>
      <c r="AF997" s="43"/>
      <c r="AK997" s="43"/>
      <c r="AU997" s="43"/>
      <c r="BO997" s="43"/>
      <c r="BT997" s="43"/>
      <c r="BY997" s="43"/>
      <c r="CD997" s="43"/>
      <c r="CI997" s="43"/>
      <c r="CN997" s="43"/>
      <c r="CS997" s="43"/>
      <c r="CX997" s="43"/>
      <c r="DC997" s="43"/>
      <c r="DH997" s="43"/>
      <c r="DM997" s="43"/>
      <c r="DR997" s="43"/>
      <c r="DW997" s="43"/>
      <c r="EB997" s="43"/>
      <c r="EG997" s="43"/>
      <c r="EJ997" s="106"/>
      <c r="EL997" s="43"/>
      <c r="EQ997" s="43"/>
      <c r="EV997" s="43"/>
      <c r="FA997" s="43"/>
    </row>
    <row r="998" spans="2:157" ht="15" customHeight="1">
      <c r="B998" s="6"/>
      <c r="C998" s="2"/>
      <c r="D998" s="2"/>
      <c r="Q998" s="43"/>
      <c r="V998" s="43"/>
      <c r="AA998" s="43"/>
      <c r="AF998" s="43"/>
      <c r="AK998" s="43"/>
      <c r="AU998" s="43"/>
      <c r="BO998" s="43"/>
      <c r="BT998" s="43"/>
      <c r="BY998" s="43"/>
      <c r="CD998" s="43"/>
      <c r="CI998" s="43"/>
      <c r="CN998" s="43"/>
      <c r="CS998" s="43"/>
      <c r="CX998" s="43"/>
      <c r="DC998" s="43"/>
      <c r="DH998" s="43"/>
      <c r="DM998" s="43"/>
      <c r="DR998" s="43"/>
      <c r="DW998" s="43"/>
      <c r="EB998" s="43"/>
      <c r="EG998" s="43"/>
      <c r="EJ998" s="106"/>
      <c r="EL998" s="43"/>
      <c r="EQ998" s="43"/>
      <c r="EV998" s="43"/>
      <c r="FA998" s="43"/>
    </row>
    <row r="999" spans="2:157" ht="15" customHeight="1">
      <c r="B999" s="6"/>
      <c r="C999" s="2"/>
      <c r="D999" s="2"/>
      <c r="Q999" s="43"/>
      <c r="V999" s="43"/>
      <c r="AA999" s="43"/>
      <c r="AF999" s="43"/>
      <c r="AK999" s="43"/>
      <c r="AU999" s="43"/>
      <c r="BO999" s="43"/>
      <c r="BT999" s="43"/>
      <c r="BY999" s="43"/>
      <c r="CD999" s="43"/>
      <c r="CI999" s="43"/>
      <c r="CN999" s="43"/>
      <c r="CS999" s="43"/>
      <c r="CX999" s="43"/>
      <c r="DC999" s="43"/>
      <c r="DH999" s="43"/>
      <c r="DM999" s="43"/>
      <c r="DR999" s="43"/>
      <c r="DW999" s="43"/>
      <c r="EB999" s="43"/>
      <c r="EG999" s="43"/>
      <c r="EJ999" s="106"/>
      <c r="EL999" s="43"/>
      <c r="EQ999" s="43"/>
      <c r="EV999" s="43"/>
      <c r="FA999" s="43"/>
    </row>
    <row r="1000" spans="2:157" ht="15" customHeight="1">
      <c r="B1000" s="6"/>
      <c r="C1000" s="2"/>
      <c r="D1000" s="2"/>
      <c r="Q1000" s="43"/>
      <c r="V1000" s="43"/>
      <c r="AA1000" s="43"/>
      <c r="AF1000" s="43"/>
      <c r="AK1000" s="43"/>
      <c r="AU1000" s="43"/>
      <c r="BO1000" s="43"/>
      <c r="BT1000" s="43"/>
      <c r="BY1000" s="43"/>
      <c r="CD1000" s="43"/>
      <c r="CI1000" s="43"/>
      <c r="CN1000" s="43"/>
      <c r="CS1000" s="43"/>
      <c r="CX1000" s="43"/>
      <c r="DC1000" s="43"/>
      <c r="DH1000" s="43"/>
      <c r="DM1000" s="43"/>
      <c r="DR1000" s="43"/>
      <c r="DW1000" s="43"/>
      <c r="EB1000" s="43"/>
      <c r="EG1000" s="43"/>
      <c r="EJ1000" s="106"/>
      <c r="EL1000" s="43"/>
      <c r="EQ1000" s="43"/>
      <c r="EV1000" s="43"/>
      <c r="FA1000" s="43"/>
    </row>
    <row r="1001" spans="2:157" ht="15" customHeight="1">
      <c r="B1001" s="6"/>
      <c r="C1001" s="2"/>
      <c r="D1001" s="2"/>
      <c r="Q1001" s="43"/>
      <c r="V1001" s="43"/>
      <c r="AA1001" s="43"/>
      <c r="AF1001" s="43"/>
      <c r="AK1001" s="43"/>
      <c r="AU1001" s="43"/>
      <c r="BO1001" s="43"/>
      <c r="BT1001" s="43"/>
      <c r="BY1001" s="43"/>
      <c r="CD1001" s="43"/>
      <c r="CI1001" s="43"/>
      <c r="CN1001" s="43"/>
      <c r="CS1001" s="43"/>
      <c r="CX1001" s="43"/>
      <c r="DC1001" s="43"/>
      <c r="DH1001" s="43"/>
      <c r="DM1001" s="43"/>
      <c r="DR1001" s="43"/>
      <c r="DW1001" s="43"/>
      <c r="EB1001" s="43"/>
      <c r="EG1001" s="43"/>
      <c r="EJ1001" s="106"/>
      <c r="EL1001" s="43"/>
      <c r="EQ1001" s="43"/>
      <c r="EV1001" s="43"/>
      <c r="FA1001" s="43"/>
    </row>
    <row r="1002" spans="2:157" ht="15" customHeight="1">
      <c r="B1002" s="6"/>
      <c r="C1002" s="2"/>
      <c r="D1002" s="2"/>
      <c r="Q1002" s="43"/>
      <c r="V1002" s="43"/>
      <c r="AA1002" s="43"/>
      <c r="AF1002" s="43"/>
      <c r="AK1002" s="43"/>
      <c r="AU1002" s="43"/>
      <c r="BO1002" s="43"/>
      <c r="BT1002" s="43"/>
      <c r="BY1002" s="43"/>
      <c r="CD1002" s="43"/>
      <c r="CI1002" s="43"/>
      <c r="CN1002" s="43"/>
      <c r="CS1002" s="43"/>
      <c r="CX1002" s="43"/>
      <c r="DC1002" s="43"/>
      <c r="DH1002" s="43"/>
      <c r="DM1002" s="43"/>
      <c r="DR1002" s="43"/>
      <c r="DW1002" s="43"/>
      <c r="EB1002" s="43"/>
      <c r="EG1002" s="43"/>
      <c r="EJ1002" s="106"/>
      <c r="EL1002" s="43"/>
      <c r="EQ1002" s="43"/>
      <c r="EV1002" s="43"/>
      <c r="FA1002" s="43"/>
    </row>
    <row r="1003" spans="2:157" ht="15" customHeight="1">
      <c r="B1003" s="6"/>
      <c r="C1003" s="2"/>
      <c r="D1003" s="2"/>
      <c r="Q1003" s="43"/>
      <c r="V1003" s="43"/>
      <c r="AA1003" s="43"/>
      <c r="AF1003" s="43"/>
      <c r="AK1003" s="43"/>
      <c r="AU1003" s="43"/>
      <c r="BO1003" s="43"/>
      <c r="BT1003" s="43"/>
      <c r="BY1003" s="43"/>
      <c r="CD1003" s="43"/>
      <c r="CI1003" s="43"/>
      <c r="CN1003" s="43"/>
      <c r="CS1003" s="43"/>
      <c r="CX1003" s="43"/>
      <c r="DC1003" s="43"/>
      <c r="DH1003" s="43"/>
      <c r="DM1003" s="43"/>
      <c r="DR1003" s="43"/>
      <c r="DW1003" s="43"/>
      <c r="EB1003" s="43"/>
      <c r="EG1003" s="43"/>
      <c r="EJ1003" s="106"/>
      <c r="EL1003" s="43"/>
      <c r="EQ1003" s="43"/>
      <c r="EV1003" s="43"/>
      <c r="FA1003" s="43"/>
    </row>
    <row r="1004" spans="2:157" ht="15" customHeight="1">
      <c r="B1004" s="6"/>
      <c r="C1004" s="2"/>
      <c r="D1004" s="2"/>
      <c r="Q1004" s="43"/>
      <c r="V1004" s="43"/>
      <c r="AA1004" s="43"/>
      <c r="AF1004" s="43"/>
      <c r="AK1004" s="43"/>
      <c r="AU1004" s="43"/>
      <c r="BO1004" s="43"/>
      <c r="BT1004" s="43"/>
      <c r="BY1004" s="43"/>
      <c r="CD1004" s="43"/>
      <c r="CI1004" s="43"/>
      <c r="CN1004" s="43"/>
      <c r="CS1004" s="43"/>
      <c r="CX1004" s="43"/>
      <c r="DC1004" s="43"/>
      <c r="DH1004" s="43"/>
      <c r="DM1004" s="43"/>
      <c r="DR1004" s="43"/>
      <c r="DW1004" s="43"/>
      <c r="EB1004" s="43"/>
      <c r="EG1004" s="43"/>
      <c r="EJ1004" s="106"/>
      <c r="EL1004" s="43"/>
      <c r="EQ1004" s="43"/>
      <c r="EV1004" s="43"/>
      <c r="FA1004" s="43"/>
    </row>
    <row r="1005" spans="2:157" ht="15" customHeight="1">
      <c r="B1005" s="6"/>
      <c r="C1005" s="2"/>
      <c r="D1005" s="2"/>
      <c r="Q1005" s="43"/>
      <c r="V1005" s="43"/>
      <c r="AA1005" s="43"/>
      <c r="AF1005" s="43"/>
      <c r="AK1005" s="43"/>
      <c r="AU1005" s="43"/>
      <c r="BO1005" s="43"/>
      <c r="BT1005" s="43"/>
      <c r="BY1005" s="43"/>
      <c r="CD1005" s="43"/>
      <c r="CI1005" s="43"/>
      <c r="CN1005" s="43"/>
      <c r="CS1005" s="43"/>
      <c r="CX1005" s="43"/>
      <c r="DC1005" s="43"/>
      <c r="DH1005" s="43"/>
      <c r="DM1005" s="43"/>
      <c r="DR1005" s="43"/>
      <c r="DW1005" s="43"/>
      <c r="EB1005" s="43"/>
      <c r="EG1005" s="43"/>
      <c r="EJ1005" s="106"/>
      <c r="EL1005" s="43"/>
      <c r="EQ1005" s="43"/>
      <c r="EV1005" s="43"/>
      <c r="FA1005" s="43"/>
    </row>
    <row r="1006" spans="2:157" ht="15" customHeight="1">
      <c r="B1006" s="6"/>
      <c r="C1006" s="2"/>
      <c r="D1006" s="2"/>
      <c r="Q1006" s="43"/>
      <c r="V1006" s="43"/>
      <c r="AA1006" s="43"/>
      <c r="AF1006" s="43"/>
      <c r="AK1006" s="43"/>
      <c r="AU1006" s="43"/>
      <c r="BO1006" s="43"/>
      <c r="BT1006" s="43"/>
      <c r="BY1006" s="43"/>
      <c r="CD1006" s="43"/>
      <c r="CI1006" s="43"/>
      <c r="CN1006" s="43"/>
      <c r="CS1006" s="43"/>
      <c r="CX1006" s="43"/>
      <c r="DC1006" s="43"/>
      <c r="DH1006" s="43"/>
      <c r="DM1006" s="43"/>
      <c r="DR1006" s="43"/>
      <c r="DW1006" s="43"/>
      <c r="EB1006" s="43"/>
      <c r="EG1006" s="43"/>
      <c r="EJ1006" s="106"/>
      <c r="EL1006" s="43"/>
      <c r="EQ1006" s="43"/>
      <c r="EV1006" s="43"/>
      <c r="FA1006" s="43"/>
    </row>
    <row r="1007" spans="2:157" ht="15" customHeight="1">
      <c r="B1007" s="6"/>
      <c r="C1007" s="2"/>
      <c r="D1007" s="2"/>
      <c r="Q1007" s="43"/>
      <c r="V1007" s="43"/>
      <c r="AA1007" s="43"/>
      <c r="AF1007" s="43"/>
      <c r="AK1007" s="43"/>
      <c r="AU1007" s="43"/>
      <c r="BO1007" s="43"/>
      <c r="BT1007" s="43"/>
      <c r="BY1007" s="43"/>
      <c r="CD1007" s="43"/>
      <c r="CI1007" s="43"/>
      <c r="CN1007" s="43"/>
      <c r="CS1007" s="43"/>
      <c r="CX1007" s="43"/>
      <c r="DC1007" s="43"/>
      <c r="DH1007" s="43"/>
      <c r="DM1007" s="43"/>
      <c r="DR1007" s="43"/>
      <c r="DW1007" s="43"/>
      <c r="EB1007" s="43"/>
      <c r="EG1007" s="43"/>
      <c r="EJ1007" s="106"/>
      <c r="EL1007" s="43"/>
      <c r="EQ1007" s="43"/>
      <c r="EV1007" s="43"/>
      <c r="FA1007" s="43"/>
    </row>
    <row r="1008" spans="2:157" ht="15" customHeight="1">
      <c r="B1008" s="6"/>
      <c r="C1008" s="2"/>
      <c r="D1008" s="2"/>
      <c r="Q1008" s="43"/>
      <c r="V1008" s="43"/>
      <c r="AA1008" s="43"/>
      <c r="AF1008" s="43"/>
      <c r="AK1008" s="43"/>
      <c r="AU1008" s="43"/>
      <c r="BO1008" s="43"/>
      <c r="BT1008" s="43"/>
      <c r="BY1008" s="43"/>
      <c r="CD1008" s="43"/>
      <c r="CI1008" s="43"/>
      <c r="CN1008" s="43"/>
      <c r="CS1008" s="43"/>
      <c r="CX1008" s="43"/>
      <c r="DC1008" s="43"/>
      <c r="DH1008" s="43"/>
      <c r="DM1008" s="43"/>
      <c r="DR1008" s="43"/>
      <c r="DW1008" s="43"/>
      <c r="EB1008" s="43"/>
      <c r="EG1008" s="43"/>
      <c r="EJ1008" s="106"/>
      <c r="EL1008" s="43"/>
      <c r="EQ1008" s="43"/>
      <c r="EV1008" s="43"/>
      <c r="FA1008" s="43"/>
    </row>
    <row r="1009" spans="2:157" ht="15" customHeight="1">
      <c r="B1009" s="6"/>
      <c r="C1009" s="2"/>
      <c r="D1009" s="2"/>
      <c r="Q1009" s="43"/>
      <c r="V1009" s="43"/>
      <c r="AA1009" s="43"/>
      <c r="AF1009" s="43"/>
      <c r="AK1009" s="43"/>
      <c r="AU1009" s="43"/>
      <c r="BO1009" s="43"/>
      <c r="BT1009" s="43"/>
      <c r="BY1009" s="43"/>
      <c r="CD1009" s="43"/>
      <c r="CI1009" s="43"/>
      <c r="CN1009" s="43"/>
      <c r="CS1009" s="43"/>
      <c r="CX1009" s="43"/>
      <c r="DC1009" s="43"/>
      <c r="DH1009" s="43"/>
      <c r="DM1009" s="43"/>
      <c r="DR1009" s="43"/>
      <c r="DW1009" s="43"/>
      <c r="EB1009" s="43"/>
      <c r="EG1009" s="43"/>
      <c r="EJ1009" s="106"/>
      <c r="EL1009" s="43"/>
      <c r="EQ1009" s="43"/>
      <c r="EV1009" s="43"/>
      <c r="FA1009" s="43"/>
    </row>
    <row r="1010" spans="2:157" ht="15" customHeight="1">
      <c r="B1010" s="6"/>
      <c r="C1010" s="2"/>
      <c r="D1010" s="2"/>
      <c r="Q1010" s="43"/>
      <c r="V1010" s="43"/>
      <c r="AA1010" s="43"/>
      <c r="AF1010" s="43"/>
      <c r="AK1010" s="43"/>
      <c r="AU1010" s="43"/>
      <c r="BO1010" s="43"/>
      <c r="BT1010" s="43"/>
      <c r="BY1010" s="43"/>
      <c r="CD1010" s="43"/>
      <c r="CI1010" s="43"/>
      <c r="CN1010" s="43"/>
      <c r="CS1010" s="43"/>
      <c r="CX1010" s="43"/>
      <c r="DC1010" s="43"/>
      <c r="DH1010" s="43"/>
      <c r="DM1010" s="43"/>
      <c r="DR1010" s="43"/>
      <c r="DW1010" s="43"/>
      <c r="EB1010" s="43"/>
      <c r="EG1010" s="43"/>
      <c r="EJ1010" s="106"/>
      <c r="EL1010" s="43"/>
      <c r="EQ1010" s="43"/>
      <c r="EV1010" s="43"/>
      <c r="FA1010" s="43"/>
    </row>
    <row r="1011" spans="2:157" ht="15" customHeight="1">
      <c r="B1011" s="6"/>
      <c r="C1011" s="2"/>
      <c r="D1011" s="2"/>
      <c r="Q1011" s="43"/>
      <c r="V1011" s="43"/>
      <c r="AA1011" s="43"/>
      <c r="AF1011" s="43"/>
      <c r="AK1011" s="43"/>
      <c r="AU1011" s="43"/>
      <c r="BO1011" s="43"/>
      <c r="BT1011" s="43"/>
      <c r="BY1011" s="43"/>
      <c r="CD1011" s="43"/>
      <c r="CI1011" s="43"/>
      <c r="CN1011" s="43"/>
      <c r="CS1011" s="43"/>
      <c r="CX1011" s="43"/>
      <c r="DC1011" s="43"/>
      <c r="DH1011" s="43"/>
      <c r="DM1011" s="43"/>
      <c r="DR1011" s="43"/>
      <c r="DW1011" s="43"/>
      <c r="EB1011" s="43"/>
      <c r="EG1011" s="43"/>
      <c r="EJ1011" s="106"/>
      <c r="EL1011" s="43"/>
      <c r="EQ1011" s="43"/>
      <c r="EV1011" s="43"/>
      <c r="FA1011" s="43"/>
    </row>
    <row r="1012" spans="2:157" ht="15" customHeight="1">
      <c r="B1012" s="6"/>
      <c r="C1012" s="2"/>
      <c r="D1012" s="2"/>
      <c r="Q1012" s="43"/>
      <c r="V1012" s="43"/>
      <c r="AA1012" s="43"/>
      <c r="AF1012" s="43"/>
      <c r="AK1012" s="43"/>
      <c r="AU1012" s="43"/>
      <c r="BO1012" s="43"/>
      <c r="BT1012" s="43"/>
      <c r="BY1012" s="43"/>
      <c r="CD1012" s="43"/>
      <c r="CI1012" s="43"/>
      <c r="CN1012" s="43"/>
      <c r="CS1012" s="43"/>
      <c r="CX1012" s="43"/>
      <c r="DC1012" s="43"/>
      <c r="DH1012" s="43"/>
      <c r="DM1012" s="43"/>
      <c r="DR1012" s="43"/>
      <c r="DW1012" s="43"/>
      <c r="EB1012" s="43"/>
      <c r="EG1012" s="43"/>
      <c r="EJ1012" s="106"/>
      <c r="EL1012" s="43"/>
      <c r="EQ1012" s="43"/>
      <c r="EV1012" s="43"/>
      <c r="FA1012" s="43"/>
    </row>
    <row r="1013" spans="2:157" ht="15" customHeight="1">
      <c r="B1013" s="6"/>
      <c r="C1013" s="2"/>
      <c r="D1013" s="2"/>
      <c r="Q1013" s="43"/>
      <c r="V1013" s="43"/>
      <c r="AA1013" s="43"/>
      <c r="AF1013" s="43"/>
      <c r="AK1013" s="43"/>
      <c r="AU1013" s="43"/>
      <c r="BO1013" s="43"/>
      <c r="BT1013" s="43"/>
      <c r="BY1013" s="43"/>
      <c r="CD1013" s="43"/>
      <c r="CI1013" s="43"/>
      <c r="CN1013" s="43"/>
      <c r="CS1013" s="43"/>
      <c r="CX1013" s="43"/>
      <c r="DC1013" s="43"/>
      <c r="DH1013" s="43"/>
      <c r="DM1013" s="43"/>
      <c r="DR1013" s="43"/>
      <c r="DW1013" s="43"/>
      <c r="EB1013" s="43"/>
      <c r="EG1013" s="43"/>
      <c r="EJ1013" s="106"/>
      <c r="EL1013" s="43"/>
      <c r="EQ1013" s="43"/>
      <c r="EV1013" s="43"/>
      <c r="FA1013" s="43"/>
    </row>
    <row r="1014" spans="2:157" ht="15" customHeight="1">
      <c r="B1014" s="6"/>
      <c r="C1014" s="2"/>
      <c r="D1014" s="2"/>
      <c r="Q1014" s="43"/>
      <c r="V1014" s="43"/>
      <c r="AA1014" s="43"/>
      <c r="AF1014" s="43"/>
      <c r="AK1014" s="43"/>
      <c r="AU1014" s="43"/>
      <c r="BO1014" s="43"/>
      <c r="BT1014" s="43"/>
      <c r="BY1014" s="43"/>
      <c r="CD1014" s="43"/>
      <c r="CI1014" s="43"/>
      <c r="CN1014" s="43"/>
      <c r="CS1014" s="43"/>
      <c r="CX1014" s="43"/>
      <c r="DC1014" s="43"/>
      <c r="DH1014" s="43"/>
      <c r="DM1014" s="43"/>
      <c r="DR1014" s="43"/>
      <c r="DW1014" s="43"/>
      <c r="EB1014" s="43"/>
      <c r="EG1014" s="43"/>
      <c r="EJ1014" s="106"/>
      <c r="EL1014" s="43"/>
      <c r="EQ1014" s="43"/>
      <c r="EV1014" s="43"/>
      <c r="FA1014" s="43"/>
    </row>
    <row r="1015" spans="2:157" ht="15" customHeight="1">
      <c r="B1015" s="6"/>
      <c r="C1015" s="2"/>
      <c r="D1015" s="2"/>
      <c r="Q1015" s="43"/>
      <c r="V1015" s="43"/>
      <c r="AA1015" s="43"/>
      <c r="AF1015" s="43"/>
      <c r="AK1015" s="43"/>
      <c r="AU1015" s="43"/>
      <c r="BO1015" s="43"/>
      <c r="BT1015" s="43"/>
      <c r="BY1015" s="43"/>
      <c r="CD1015" s="43"/>
      <c r="CI1015" s="43"/>
      <c r="CN1015" s="43"/>
      <c r="CS1015" s="43"/>
      <c r="CX1015" s="43"/>
      <c r="DC1015" s="43"/>
      <c r="DH1015" s="43"/>
      <c r="DM1015" s="43"/>
      <c r="DR1015" s="43"/>
      <c r="DW1015" s="43"/>
      <c r="EB1015" s="43"/>
      <c r="EG1015" s="43"/>
      <c r="EJ1015" s="106"/>
      <c r="EL1015" s="43"/>
      <c r="EQ1015" s="43"/>
      <c r="EV1015" s="43"/>
      <c r="FA1015" s="43"/>
    </row>
    <row r="1016" spans="2:157" ht="15" customHeight="1">
      <c r="B1016" s="6"/>
      <c r="C1016" s="2"/>
      <c r="D1016" s="2"/>
      <c r="Q1016" s="43"/>
      <c r="V1016" s="43"/>
      <c r="AA1016" s="43"/>
      <c r="AF1016" s="43"/>
      <c r="AK1016" s="43"/>
      <c r="AU1016" s="43"/>
      <c r="BO1016" s="43"/>
      <c r="BT1016" s="43"/>
      <c r="BY1016" s="43"/>
      <c r="CD1016" s="43"/>
      <c r="CI1016" s="43"/>
      <c r="CN1016" s="43"/>
      <c r="CS1016" s="43"/>
      <c r="CX1016" s="43"/>
      <c r="DC1016" s="43"/>
      <c r="DH1016" s="43"/>
      <c r="DM1016" s="43"/>
      <c r="DR1016" s="43"/>
      <c r="DW1016" s="43"/>
      <c r="EB1016" s="43"/>
      <c r="EG1016" s="43"/>
      <c r="EJ1016" s="106"/>
      <c r="EL1016" s="43"/>
      <c r="EQ1016" s="43"/>
      <c r="EV1016" s="43"/>
      <c r="FA1016" s="43"/>
    </row>
    <row r="1017" spans="2:157" ht="15" customHeight="1">
      <c r="B1017" s="6"/>
      <c r="C1017" s="2"/>
      <c r="D1017" s="2"/>
      <c r="Q1017" s="43"/>
      <c r="V1017" s="43"/>
      <c r="AA1017" s="43"/>
      <c r="AF1017" s="43"/>
      <c r="AK1017" s="43"/>
      <c r="AU1017" s="43"/>
      <c r="BO1017" s="43"/>
      <c r="BT1017" s="43"/>
      <c r="BY1017" s="43"/>
      <c r="CD1017" s="43"/>
      <c r="CI1017" s="43"/>
      <c r="CN1017" s="43"/>
      <c r="CS1017" s="43"/>
      <c r="CX1017" s="43"/>
      <c r="DC1017" s="43"/>
      <c r="DH1017" s="43"/>
      <c r="DM1017" s="43"/>
      <c r="DR1017" s="43"/>
      <c r="DW1017" s="43"/>
      <c r="EB1017" s="43"/>
      <c r="EG1017" s="43"/>
      <c r="EJ1017" s="106"/>
      <c r="EL1017" s="43"/>
      <c r="EQ1017" s="43"/>
      <c r="EV1017" s="43"/>
      <c r="FA1017" s="43"/>
    </row>
    <row r="1018" spans="2:157" ht="15" customHeight="1">
      <c r="B1018" s="6"/>
      <c r="C1018" s="2"/>
      <c r="D1018" s="2"/>
      <c r="Q1018" s="43"/>
      <c r="V1018" s="43"/>
      <c r="AA1018" s="43"/>
      <c r="AF1018" s="43"/>
      <c r="AK1018" s="43"/>
      <c r="AU1018" s="43"/>
      <c r="BO1018" s="43"/>
      <c r="BT1018" s="43"/>
      <c r="BY1018" s="43"/>
      <c r="CD1018" s="43"/>
      <c r="CI1018" s="43"/>
      <c r="CN1018" s="43"/>
      <c r="CS1018" s="43"/>
      <c r="CX1018" s="43"/>
      <c r="DC1018" s="43"/>
      <c r="DH1018" s="43"/>
      <c r="DM1018" s="43"/>
      <c r="DR1018" s="43"/>
      <c r="DW1018" s="43"/>
      <c r="EB1018" s="43"/>
      <c r="EG1018" s="43"/>
      <c r="EJ1018" s="106"/>
      <c r="EL1018" s="43"/>
      <c r="EQ1018" s="43"/>
      <c r="EV1018" s="43"/>
      <c r="FA1018" s="43"/>
    </row>
    <row r="1019" spans="2:157" ht="15" customHeight="1">
      <c r="B1019" s="6"/>
      <c r="C1019" s="2"/>
      <c r="D1019" s="2"/>
      <c r="Q1019" s="43"/>
      <c r="V1019" s="43"/>
      <c r="AA1019" s="43"/>
      <c r="AF1019" s="43"/>
      <c r="AK1019" s="43"/>
      <c r="AU1019" s="43"/>
      <c r="BO1019" s="43"/>
      <c r="BT1019" s="43"/>
      <c r="BY1019" s="43"/>
      <c r="CD1019" s="43"/>
      <c r="CI1019" s="43"/>
      <c r="CN1019" s="43"/>
      <c r="CS1019" s="43"/>
      <c r="CX1019" s="43"/>
      <c r="DC1019" s="43"/>
      <c r="DH1019" s="43"/>
      <c r="DM1019" s="43"/>
      <c r="DR1019" s="43"/>
      <c r="DW1019" s="43"/>
      <c r="EB1019" s="43"/>
      <c r="EG1019" s="43"/>
      <c r="EJ1019" s="106"/>
      <c r="EL1019" s="43"/>
      <c r="EQ1019" s="43"/>
      <c r="EV1019" s="43"/>
      <c r="FA1019" s="43"/>
    </row>
    <row r="1020" spans="2:157" ht="15" customHeight="1">
      <c r="B1020" s="6"/>
      <c r="C1020" s="2"/>
      <c r="D1020" s="2"/>
      <c r="Q1020" s="43"/>
      <c r="V1020" s="43"/>
      <c r="AA1020" s="43"/>
      <c r="AF1020" s="43"/>
      <c r="AK1020" s="43"/>
      <c r="AU1020" s="43"/>
      <c r="BO1020" s="43"/>
      <c r="BT1020" s="43"/>
      <c r="BY1020" s="43"/>
      <c r="CD1020" s="43"/>
      <c r="CI1020" s="43"/>
      <c r="CN1020" s="43"/>
      <c r="CS1020" s="43"/>
      <c r="CX1020" s="43"/>
      <c r="DC1020" s="43"/>
      <c r="DH1020" s="43"/>
      <c r="DM1020" s="43"/>
      <c r="DR1020" s="43"/>
      <c r="DW1020" s="43"/>
      <c r="EB1020" s="43"/>
      <c r="EG1020" s="43"/>
      <c r="EJ1020" s="106"/>
      <c r="EL1020" s="43"/>
      <c r="EQ1020" s="43"/>
      <c r="EV1020" s="43"/>
      <c r="FA1020" s="43"/>
    </row>
    <row r="1021" spans="2:157" ht="15" customHeight="1">
      <c r="B1021" s="6"/>
      <c r="C1021" s="2"/>
      <c r="D1021" s="2"/>
      <c r="Q1021" s="43"/>
      <c r="V1021" s="43"/>
      <c r="AA1021" s="43"/>
      <c r="AF1021" s="43"/>
      <c r="AK1021" s="43"/>
      <c r="AU1021" s="43"/>
      <c r="BO1021" s="43"/>
      <c r="BT1021" s="43"/>
      <c r="BY1021" s="43"/>
      <c r="CD1021" s="43"/>
      <c r="CI1021" s="43"/>
      <c r="CN1021" s="43"/>
      <c r="CS1021" s="43"/>
      <c r="CX1021" s="43"/>
      <c r="DC1021" s="43"/>
      <c r="DH1021" s="43"/>
      <c r="DM1021" s="43"/>
      <c r="DR1021" s="43"/>
      <c r="DW1021" s="43"/>
      <c r="EB1021" s="43"/>
      <c r="EG1021" s="43"/>
      <c r="EJ1021" s="106"/>
      <c r="EL1021" s="43"/>
      <c r="EQ1021" s="43"/>
      <c r="EV1021" s="43"/>
      <c r="FA1021" s="43"/>
    </row>
    <row r="1022" spans="2:157" ht="15" customHeight="1">
      <c r="B1022" s="6"/>
      <c r="C1022" s="2"/>
      <c r="D1022" s="2"/>
      <c r="Q1022" s="43"/>
      <c r="V1022" s="43"/>
      <c r="AA1022" s="43"/>
      <c r="AF1022" s="43"/>
      <c r="AK1022" s="43"/>
      <c r="AU1022" s="43"/>
      <c r="BO1022" s="43"/>
      <c r="BT1022" s="43"/>
      <c r="BY1022" s="43"/>
      <c r="CD1022" s="43"/>
      <c r="CI1022" s="43"/>
      <c r="CN1022" s="43"/>
      <c r="CS1022" s="43"/>
      <c r="CX1022" s="43"/>
      <c r="DC1022" s="43"/>
      <c r="DH1022" s="43"/>
      <c r="DM1022" s="43"/>
      <c r="DR1022" s="43"/>
      <c r="DW1022" s="43"/>
      <c r="EB1022" s="43"/>
      <c r="EG1022" s="43"/>
      <c r="EJ1022" s="106"/>
      <c r="EL1022" s="43"/>
      <c r="EQ1022" s="43"/>
      <c r="EV1022" s="43"/>
      <c r="FA1022" s="43"/>
    </row>
    <row r="1023" spans="2:157" ht="15" customHeight="1">
      <c r="B1023" s="6"/>
      <c r="C1023" s="2"/>
      <c r="D1023" s="2"/>
      <c r="Q1023" s="43"/>
      <c r="V1023" s="43"/>
      <c r="AA1023" s="43"/>
      <c r="AF1023" s="43"/>
      <c r="AK1023" s="43"/>
      <c r="AU1023" s="43"/>
      <c r="BO1023" s="43"/>
      <c r="BT1023" s="43"/>
      <c r="BY1023" s="43"/>
      <c r="CD1023" s="43"/>
      <c r="CI1023" s="43"/>
      <c r="CN1023" s="43"/>
      <c r="CS1023" s="43"/>
      <c r="CX1023" s="43"/>
      <c r="DC1023" s="43"/>
      <c r="DH1023" s="43"/>
      <c r="DM1023" s="43"/>
      <c r="DR1023" s="43"/>
      <c r="DW1023" s="43"/>
      <c r="EB1023" s="43"/>
      <c r="EG1023" s="43"/>
      <c r="EJ1023" s="106"/>
      <c r="EL1023" s="43"/>
      <c r="EQ1023" s="43"/>
      <c r="EV1023" s="43"/>
      <c r="FA1023" s="43"/>
    </row>
    <row r="1024" spans="2:157" ht="15" customHeight="1">
      <c r="B1024" s="6"/>
      <c r="C1024" s="2"/>
      <c r="D1024" s="2"/>
      <c r="Q1024" s="43"/>
      <c r="V1024" s="43"/>
      <c r="AA1024" s="43"/>
      <c r="AF1024" s="43"/>
      <c r="AK1024" s="43"/>
      <c r="AU1024" s="43"/>
      <c r="BO1024" s="43"/>
      <c r="BT1024" s="43"/>
      <c r="BY1024" s="43"/>
      <c r="CD1024" s="43"/>
      <c r="CI1024" s="43"/>
      <c r="CN1024" s="43"/>
      <c r="CS1024" s="43"/>
      <c r="CX1024" s="43"/>
      <c r="DC1024" s="43"/>
      <c r="DH1024" s="43"/>
      <c r="DM1024" s="43"/>
      <c r="DR1024" s="43"/>
      <c r="DW1024" s="43"/>
      <c r="EB1024" s="43"/>
      <c r="EG1024" s="43"/>
      <c r="EJ1024" s="106"/>
      <c r="EL1024" s="43"/>
      <c r="EQ1024" s="43"/>
      <c r="EV1024" s="43"/>
      <c r="FA1024" s="43"/>
    </row>
    <row r="1025" spans="2:157" ht="15" customHeight="1">
      <c r="B1025" s="6"/>
      <c r="C1025" s="2"/>
      <c r="D1025" s="2"/>
      <c r="Q1025" s="43"/>
      <c r="V1025" s="43"/>
      <c r="AA1025" s="43"/>
      <c r="AF1025" s="43"/>
      <c r="AK1025" s="43"/>
      <c r="AU1025" s="43"/>
      <c r="BO1025" s="43"/>
      <c r="BT1025" s="43"/>
      <c r="BY1025" s="43"/>
      <c r="CD1025" s="43"/>
      <c r="CI1025" s="43"/>
      <c r="CN1025" s="43"/>
      <c r="CS1025" s="43"/>
      <c r="CX1025" s="43"/>
      <c r="DC1025" s="43"/>
      <c r="DH1025" s="43"/>
      <c r="DM1025" s="43"/>
      <c r="DR1025" s="43"/>
      <c r="DW1025" s="43"/>
      <c r="EB1025" s="43"/>
      <c r="EG1025" s="43"/>
      <c r="EJ1025" s="106"/>
      <c r="EL1025" s="43"/>
      <c r="EQ1025" s="43"/>
      <c r="EV1025" s="43"/>
      <c r="FA1025" s="43"/>
    </row>
    <row r="1026" spans="2:157" ht="15" customHeight="1">
      <c r="B1026" s="6"/>
      <c r="C1026" s="2"/>
      <c r="D1026" s="2"/>
      <c r="Q1026" s="43"/>
      <c r="V1026" s="43"/>
      <c r="AA1026" s="43"/>
      <c r="AF1026" s="43"/>
      <c r="AK1026" s="43"/>
      <c r="AU1026" s="43"/>
      <c r="BO1026" s="43"/>
      <c r="BT1026" s="43"/>
      <c r="BY1026" s="43"/>
      <c r="CD1026" s="43"/>
      <c r="CI1026" s="43"/>
      <c r="CN1026" s="43"/>
      <c r="CS1026" s="43"/>
      <c r="CX1026" s="43"/>
      <c r="DC1026" s="43"/>
      <c r="DH1026" s="43"/>
      <c r="DM1026" s="43"/>
      <c r="DR1026" s="43"/>
      <c r="DW1026" s="43"/>
      <c r="EB1026" s="43"/>
      <c r="EG1026" s="43"/>
      <c r="EJ1026" s="106"/>
      <c r="EL1026" s="43"/>
      <c r="EQ1026" s="43"/>
      <c r="EV1026" s="43"/>
      <c r="FA1026" s="43"/>
    </row>
    <row r="1027" spans="2:157" ht="15" customHeight="1">
      <c r="B1027" s="6"/>
      <c r="C1027" s="2"/>
      <c r="D1027" s="2"/>
      <c r="Q1027" s="43"/>
      <c r="V1027" s="43"/>
      <c r="AA1027" s="43"/>
      <c r="AF1027" s="43"/>
      <c r="AK1027" s="43"/>
      <c r="AU1027" s="43"/>
      <c r="BO1027" s="43"/>
      <c r="BT1027" s="43"/>
      <c r="BY1027" s="43"/>
      <c r="CD1027" s="43"/>
      <c r="CI1027" s="43"/>
      <c r="CN1027" s="43"/>
      <c r="CS1027" s="43"/>
      <c r="CX1027" s="43"/>
      <c r="DC1027" s="43"/>
      <c r="DH1027" s="43"/>
      <c r="DM1027" s="43"/>
      <c r="DR1027" s="43"/>
      <c r="DW1027" s="43"/>
      <c r="EB1027" s="43"/>
      <c r="EG1027" s="43"/>
      <c r="EJ1027" s="106"/>
      <c r="EL1027" s="43"/>
      <c r="EQ1027" s="43"/>
      <c r="EV1027" s="43"/>
      <c r="FA1027" s="43"/>
    </row>
    <row r="1028" spans="2:157" ht="15" customHeight="1">
      <c r="B1028" s="6"/>
      <c r="C1028" s="2"/>
      <c r="D1028" s="2"/>
      <c r="Q1028" s="43"/>
      <c r="V1028" s="43"/>
      <c r="AA1028" s="43"/>
      <c r="AF1028" s="43"/>
      <c r="AK1028" s="43"/>
      <c r="AU1028" s="43"/>
      <c r="BO1028" s="43"/>
      <c r="BT1028" s="43"/>
      <c r="BY1028" s="43"/>
      <c r="CD1028" s="43"/>
      <c r="CI1028" s="43"/>
      <c r="CN1028" s="43"/>
      <c r="CS1028" s="43"/>
      <c r="CX1028" s="43"/>
      <c r="DC1028" s="43"/>
      <c r="DH1028" s="43"/>
      <c r="DM1028" s="43"/>
      <c r="DR1028" s="43"/>
      <c r="DW1028" s="43"/>
      <c r="EB1028" s="43"/>
      <c r="EG1028" s="43"/>
      <c r="EJ1028" s="106"/>
      <c r="EL1028" s="43"/>
      <c r="EQ1028" s="43"/>
      <c r="EV1028" s="43"/>
      <c r="FA1028" s="43"/>
    </row>
    <row r="1029" spans="2:157" ht="15" customHeight="1">
      <c r="B1029" s="6"/>
      <c r="C1029" s="2"/>
      <c r="D1029" s="2"/>
      <c r="Q1029" s="43"/>
      <c r="V1029" s="43"/>
      <c r="AA1029" s="43"/>
      <c r="AF1029" s="43"/>
      <c r="AK1029" s="43"/>
      <c r="AU1029" s="43"/>
      <c r="BO1029" s="43"/>
      <c r="BT1029" s="43"/>
      <c r="BY1029" s="43"/>
      <c r="CD1029" s="43"/>
      <c r="CI1029" s="43"/>
      <c r="CN1029" s="43"/>
      <c r="CS1029" s="43"/>
      <c r="CX1029" s="43"/>
      <c r="DC1029" s="43"/>
      <c r="DH1029" s="43"/>
      <c r="DM1029" s="43"/>
      <c r="DR1029" s="43"/>
      <c r="DW1029" s="43"/>
      <c r="EB1029" s="43"/>
      <c r="EG1029" s="43"/>
      <c r="EJ1029" s="106"/>
      <c r="EL1029" s="43"/>
      <c r="EQ1029" s="43"/>
      <c r="EV1029" s="43"/>
      <c r="FA1029" s="43"/>
    </row>
    <row r="1030" spans="2:157" ht="15" customHeight="1">
      <c r="B1030" s="6"/>
      <c r="C1030" s="2"/>
      <c r="D1030" s="2"/>
      <c r="Q1030" s="43"/>
      <c r="V1030" s="43"/>
      <c r="AA1030" s="43"/>
      <c r="AF1030" s="43"/>
      <c r="AK1030" s="43"/>
      <c r="AU1030" s="43"/>
      <c r="BO1030" s="43"/>
      <c r="BT1030" s="43"/>
      <c r="BY1030" s="43"/>
      <c r="CD1030" s="43"/>
      <c r="CI1030" s="43"/>
      <c r="CN1030" s="43"/>
      <c r="CS1030" s="43"/>
      <c r="CX1030" s="43"/>
      <c r="DC1030" s="43"/>
      <c r="DH1030" s="43"/>
      <c r="DM1030" s="43"/>
      <c r="DR1030" s="43"/>
      <c r="DW1030" s="43"/>
      <c r="EB1030" s="43"/>
      <c r="EG1030" s="43"/>
      <c r="EJ1030" s="106"/>
      <c r="EL1030" s="43"/>
      <c r="EQ1030" s="43"/>
      <c r="EV1030" s="43"/>
      <c r="FA1030" s="43"/>
    </row>
    <row r="1031" spans="2:157" ht="15" customHeight="1">
      <c r="B1031" s="6"/>
      <c r="C1031" s="2"/>
      <c r="D1031" s="2"/>
      <c r="Q1031" s="43"/>
      <c r="V1031" s="43"/>
      <c r="AA1031" s="43"/>
      <c r="AF1031" s="43"/>
      <c r="AK1031" s="43"/>
      <c r="AU1031" s="43"/>
      <c r="BO1031" s="43"/>
      <c r="BT1031" s="43"/>
      <c r="BY1031" s="43"/>
      <c r="CD1031" s="43"/>
      <c r="CI1031" s="43"/>
      <c r="CN1031" s="43"/>
      <c r="CS1031" s="43"/>
      <c r="CX1031" s="43"/>
      <c r="DC1031" s="43"/>
      <c r="DH1031" s="43"/>
      <c r="DM1031" s="43"/>
      <c r="DR1031" s="43"/>
      <c r="DW1031" s="43"/>
      <c r="EB1031" s="43"/>
      <c r="EG1031" s="43"/>
      <c r="EJ1031" s="106"/>
      <c r="EL1031" s="43"/>
      <c r="EQ1031" s="43"/>
      <c r="EV1031" s="43"/>
      <c r="FA1031" s="43"/>
    </row>
    <row r="1032" spans="2:157" ht="15" customHeight="1">
      <c r="B1032" s="6"/>
      <c r="C1032" s="2"/>
      <c r="D1032" s="2"/>
      <c r="Q1032" s="43"/>
      <c r="V1032" s="43"/>
      <c r="AA1032" s="43"/>
      <c r="AF1032" s="43"/>
      <c r="AK1032" s="43"/>
      <c r="AU1032" s="43"/>
      <c r="BO1032" s="43"/>
      <c r="BT1032" s="43"/>
      <c r="BY1032" s="43"/>
      <c r="CD1032" s="43"/>
      <c r="CI1032" s="43"/>
      <c r="CN1032" s="43"/>
      <c r="CS1032" s="43"/>
      <c r="CX1032" s="43"/>
      <c r="DC1032" s="43"/>
      <c r="DH1032" s="43"/>
      <c r="DM1032" s="43"/>
      <c r="DR1032" s="43"/>
      <c r="DW1032" s="43"/>
      <c r="EB1032" s="43"/>
      <c r="EG1032" s="43"/>
      <c r="EJ1032" s="106"/>
      <c r="EL1032" s="43"/>
      <c r="EQ1032" s="43"/>
      <c r="EV1032" s="43"/>
      <c r="FA1032" s="43"/>
    </row>
    <row r="1033" spans="2:157" ht="15" customHeight="1">
      <c r="B1033" s="6"/>
      <c r="C1033" s="2"/>
      <c r="D1033" s="2"/>
      <c r="Q1033" s="43"/>
      <c r="V1033" s="43"/>
      <c r="AA1033" s="43"/>
      <c r="AF1033" s="43"/>
      <c r="AK1033" s="43"/>
      <c r="AU1033" s="43"/>
      <c r="BO1033" s="43"/>
      <c r="BT1033" s="43"/>
      <c r="BY1033" s="43"/>
      <c r="CD1033" s="43"/>
      <c r="CI1033" s="43"/>
      <c r="CN1033" s="43"/>
      <c r="CS1033" s="43"/>
      <c r="CX1033" s="43"/>
      <c r="DC1033" s="43"/>
      <c r="DH1033" s="43"/>
      <c r="DM1033" s="43"/>
      <c r="DR1033" s="43"/>
      <c r="DW1033" s="43"/>
      <c r="EB1033" s="43"/>
      <c r="EG1033" s="43"/>
      <c r="EJ1033" s="106"/>
      <c r="EL1033" s="43"/>
      <c r="EQ1033" s="43"/>
      <c r="EV1033" s="43"/>
      <c r="FA1033" s="43"/>
    </row>
    <row r="1034" spans="2:157" ht="15" customHeight="1">
      <c r="B1034" s="6"/>
      <c r="C1034" s="2"/>
      <c r="D1034" s="2"/>
      <c r="Q1034" s="43"/>
      <c r="V1034" s="43"/>
      <c r="AA1034" s="43"/>
      <c r="AF1034" s="43"/>
      <c r="AK1034" s="43"/>
      <c r="AU1034" s="43"/>
      <c r="BO1034" s="43"/>
      <c r="BT1034" s="43"/>
      <c r="BY1034" s="43"/>
      <c r="CD1034" s="43"/>
      <c r="CI1034" s="43"/>
      <c r="CN1034" s="43"/>
      <c r="CS1034" s="43"/>
      <c r="CX1034" s="43"/>
      <c r="DC1034" s="43"/>
      <c r="DH1034" s="43"/>
      <c r="DM1034" s="43"/>
      <c r="DR1034" s="43"/>
      <c r="DW1034" s="43"/>
      <c r="EB1034" s="43"/>
      <c r="EG1034" s="43"/>
      <c r="EJ1034" s="106"/>
      <c r="EL1034" s="43"/>
      <c r="EQ1034" s="43"/>
      <c r="EV1034" s="43"/>
      <c r="FA1034" s="43"/>
    </row>
    <row r="1035" spans="2:157" ht="15" customHeight="1">
      <c r="B1035" s="6"/>
      <c r="C1035" s="2"/>
      <c r="D1035" s="2"/>
      <c r="Q1035" s="43"/>
      <c r="V1035" s="43"/>
      <c r="AA1035" s="43"/>
      <c r="AF1035" s="43"/>
      <c r="AK1035" s="43"/>
      <c r="AU1035" s="43"/>
      <c r="BO1035" s="43"/>
      <c r="BT1035" s="43"/>
      <c r="BY1035" s="43"/>
      <c r="CD1035" s="43"/>
      <c r="CI1035" s="43"/>
      <c r="CN1035" s="43"/>
      <c r="CS1035" s="43"/>
      <c r="CX1035" s="43"/>
      <c r="DC1035" s="43"/>
      <c r="DH1035" s="43"/>
      <c r="DM1035" s="43"/>
      <c r="DR1035" s="43"/>
      <c r="DW1035" s="43"/>
      <c r="EB1035" s="43"/>
      <c r="EG1035" s="43"/>
      <c r="EJ1035" s="106"/>
      <c r="EL1035" s="43"/>
      <c r="EQ1035" s="43"/>
      <c r="EV1035" s="43"/>
      <c r="FA1035" s="43"/>
    </row>
    <row r="1036" spans="2:157" ht="15" customHeight="1">
      <c r="B1036" s="6"/>
      <c r="C1036" s="2"/>
      <c r="D1036" s="2"/>
      <c r="Q1036" s="43"/>
      <c r="V1036" s="43"/>
      <c r="AA1036" s="43"/>
      <c r="AF1036" s="43"/>
      <c r="AK1036" s="43"/>
      <c r="AU1036" s="43"/>
      <c r="BO1036" s="43"/>
      <c r="BT1036" s="43"/>
      <c r="BY1036" s="43"/>
      <c r="CD1036" s="43"/>
      <c r="CI1036" s="43"/>
      <c r="CN1036" s="43"/>
      <c r="CS1036" s="43"/>
      <c r="CX1036" s="43"/>
      <c r="DC1036" s="43"/>
      <c r="DH1036" s="43"/>
      <c r="DM1036" s="43"/>
      <c r="DR1036" s="43"/>
      <c r="DW1036" s="43"/>
      <c r="EB1036" s="43"/>
      <c r="EG1036" s="43"/>
      <c r="EJ1036" s="106"/>
      <c r="EL1036" s="43"/>
      <c r="EQ1036" s="43"/>
      <c r="EV1036" s="43"/>
      <c r="FA1036" s="43"/>
    </row>
    <row r="1037" spans="2:157" ht="15" customHeight="1">
      <c r="B1037" s="6"/>
      <c r="C1037" s="2"/>
      <c r="D1037" s="2"/>
      <c r="Q1037" s="43"/>
      <c r="V1037" s="43"/>
      <c r="AA1037" s="43"/>
      <c r="AF1037" s="43"/>
      <c r="AK1037" s="43"/>
      <c r="AU1037" s="43"/>
      <c r="BO1037" s="43"/>
      <c r="BT1037" s="43"/>
      <c r="BY1037" s="43"/>
      <c r="CD1037" s="43"/>
      <c r="CI1037" s="43"/>
      <c r="CN1037" s="43"/>
      <c r="CS1037" s="43"/>
      <c r="CX1037" s="43"/>
      <c r="DC1037" s="43"/>
      <c r="DH1037" s="43"/>
      <c r="DM1037" s="43"/>
      <c r="DR1037" s="43"/>
      <c r="DW1037" s="43"/>
      <c r="EB1037" s="43"/>
      <c r="EG1037" s="43"/>
      <c r="EJ1037" s="106"/>
      <c r="EL1037" s="43"/>
      <c r="EQ1037" s="43"/>
      <c r="EV1037" s="43"/>
      <c r="FA1037" s="43"/>
    </row>
    <row r="1038" spans="2:157" ht="15" customHeight="1">
      <c r="B1038" s="6"/>
      <c r="C1038" s="2"/>
      <c r="D1038" s="2"/>
      <c r="Q1038" s="43"/>
      <c r="V1038" s="43"/>
      <c r="AA1038" s="43"/>
      <c r="AF1038" s="43"/>
      <c r="AK1038" s="43"/>
      <c r="AU1038" s="43"/>
      <c r="BO1038" s="43"/>
      <c r="BT1038" s="43"/>
      <c r="BY1038" s="43"/>
      <c r="CD1038" s="43"/>
      <c r="CI1038" s="43"/>
      <c r="CN1038" s="43"/>
      <c r="CS1038" s="43"/>
      <c r="CX1038" s="43"/>
      <c r="DC1038" s="43"/>
      <c r="DH1038" s="43"/>
      <c r="DM1038" s="43"/>
      <c r="DR1038" s="43"/>
      <c r="DW1038" s="43"/>
      <c r="EB1038" s="43"/>
      <c r="EG1038" s="43"/>
      <c r="EJ1038" s="106"/>
      <c r="EL1038" s="43"/>
      <c r="EQ1038" s="43"/>
      <c r="EV1038" s="43"/>
      <c r="FA1038" s="43"/>
    </row>
    <row r="1039" spans="2:157" ht="15" customHeight="1">
      <c r="B1039" s="6"/>
      <c r="C1039" s="2"/>
      <c r="D1039" s="2"/>
      <c r="Q1039" s="43"/>
      <c r="V1039" s="43"/>
      <c r="AA1039" s="43"/>
      <c r="AF1039" s="43"/>
      <c r="AK1039" s="43"/>
      <c r="AU1039" s="43"/>
      <c r="BO1039" s="43"/>
      <c r="BT1039" s="43"/>
      <c r="BY1039" s="43"/>
      <c r="CD1039" s="43"/>
      <c r="CI1039" s="43"/>
      <c r="CN1039" s="43"/>
      <c r="CS1039" s="43"/>
      <c r="CX1039" s="43"/>
      <c r="DC1039" s="43"/>
      <c r="DH1039" s="43"/>
      <c r="DM1039" s="43"/>
      <c r="DR1039" s="43"/>
      <c r="DW1039" s="43"/>
      <c r="EB1039" s="43"/>
      <c r="EG1039" s="43"/>
      <c r="EJ1039" s="106"/>
      <c r="EL1039" s="43"/>
      <c r="EQ1039" s="43"/>
      <c r="EV1039" s="43"/>
      <c r="FA1039" s="43"/>
    </row>
    <row r="1040" spans="2:157" ht="15" customHeight="1">
      <c r="B1040" s="6"/>
      <c r="C1040" s="2"/>
      <c r="D1040" s="2"/>
      <c r="Q1040" s="43"/>
      <c r="V1040" s="43"/>
      <c r="AA1040" s="43"/>
      <c r="AF1040" s="43"/>
      <c r="AK1040" s="43"/>
      <c r="AU1040" s="43"/>
      <c r="BO1040" s="43"/>
      <c r="BT1040" s="43"/>
      <c r="BY1040" s="43"/>
      <c r="CD1040" s="43"/>
      <c r="CI1040" s="43"/>
      <c r="CN1040" s="43"/>
      <c r="CS1040" s="43"/>
      <c r="CX1040" s="43"/>
      <c r="DC1040" s="43"/>
      <c r="DH1040" s="43"/>
      <c r="DM1040" s="43"/>
      <c r="DR1040" s="43"/>
      <c r="DW1040" s="43"/>
      <c r="EB1040" s="43"/>
      <c r="EG1040" s="43"/>
      <c r="EJ1040" s="106"/>
      <c r="EL1040" s="43"/>
      <c r="EQ1040" s="43"/>
      <c r="EV1040" s="43"/>
      <c r="FA1040" s="43"/>
    </row>
    <row r="1041" spans="2:157" ht="15" customHeight="1">
      <c r="B1041" s="6"/>
      <c r="C1041" s="2"/>
      <c r="D1041" s="2"/>
      <c r="Q1041" s="43"/>
      <c r="V1041" s="43"/>
      <c r="AA1041" s="43"/>
      <c r="AF1041" s="43"/>
      <c r="AK1041" s="43"/>
      <c r="AU1041" s="43"/>
      <c r="BO1041" s="43"/>
      <c r="BT1041" s="43"/>
      <c r="BY1041" s="43"/>
      <c r="CD1041" s="43"/>
      <c r="CI1041" s="43"/>
      <c r="CN1041" s="43"/>
      <c r="CS1041" s="43"/>
      <c r="CX1041" s="43"/>
      <c r="DC1041" s="43"/>
      <c r="DH1041" s="43"/>
      <c r="DM1041" s="43"/>
      <c r="DR1041" s="43"/>
      <c r="DW1041" s="43"/>
      <c r="EB1041" s="43"/>
      <c r="EG1041" s="43"/>
      <c r="EJ1041" s="106"/>
      <c r="EL1041" s="43"/>
      <c r="EQ1041" s="43"/>
      <c r="EV1041" s="43"/>
      <c r="FA1041" s="43"/>
    </row>
    <row r="1042" spans="2:157" ht="15" customHeight="1">
      <c r="B1042" s="6"/>
      <c r="C1042" s="2"/>
      <c r="D1042" s="2"/>
      <c r="Q1042" s="43"/>
      <c r="V1042" s="43"/>
      <c r="AA1042" s="43"/>
      <c r="AF1042" s="43"/>
      <c r="AK1042" s="43"/>
      <c r="AU1042" s="43"/>
      <c r="BO1042" s="43"/>
      <c r="BT1042" s="43"/>
      <c r="BY1042" s="43"/>
      <c r="CD1042" s="43"/>
      <c r="CI1042" s="43"/>
      <c r="CN1042" s="43"/>
      <c r="CS1042" s="43"/>
      <c r="CX1042" s="43"/>
      <c r="DC1042" s="43"/>
      <c r="DH1042" s="43"/>
      <c r="DM1042" s="43"/>
      <c r="DR1042" s="43"/>
      <c r="DW1042" s="43"/>
      <c r="EB1042" s="43"/>
      <c r="EG1042" s="43"/>
      <c r="EJ1042" s="106"/>
      <c r="EL1042" s="43"/>
      <c r="EQ1042" s="43"/>
      <c r="EV1042" s="43"/>
      <c r="FA1042" s="43"/>
    </row>
    <row r="1043" spans="2:157" ht="15" customHeight="1">
      <c r="B1043" s="6"/>
      <c r="C1043" s="2"/>
      <c r="D1043" s="2"/>
      <c r="Q1043" s="43"/>
      <c r="V1043" s="43"/>
      <c r="AA1043" s="43"/>
      <c r="AF1043" s="43"/>
      <c r="AK1043" s="43"/>
      <c r="AU1043" s="43"/>
      <c r="BO1043" s="43"/>
      <c r="BT1043" s="43"/>
      <c r="BY1043" s="43"/>
      <c r="CD1043" s="43"/>
      <c r="CI1043" s="43"/>
      <c r="CN1043" s="43"/>
      <c r="CS1043" s="43"/>
      <c r="CX1043" s="43"/>
      <c r="DC1043" s="43"/>
      <c r="DH1043" s="43"/>
      <c r="DM1043" s="43"/>
      <c r="DR1043" s="43"/>
      <c r="DW1043" s="43"/>
      <c r="EB1043" s="43"/>
      <c r="EG1043" s="43"/>
      <c r="EJ1043" s="106"/>
      <c r="EL1043" s="43"/>
      <c r="EQ1043" s="43"/>
      <c r="EV1043" s="43"/>
      <c r="FA1043" s="43"/>
    </row>
    <row r="1044" spans="2:157" ht="15" customHeight="1">
      <c r="B1044" s="6"/>
      <c r="C1044" s="2"/>
      <c r="D1044" s="2"/>
      <c r="Q1044" s="43"/>
      <c r="V1044" s="43"/>
      <c r="AA1044" s="43"/>
      <c r="AF1044" s="43"/>
      <c r="AK1044" s="43"/>
      <c r="AU1044" s="43"/>
      <c r="BO1044" s="43"/>
      <c r="BT1044" s="43"/>
      <c r="BY1044" s="43"/>
      <c r="CD1044" s="43"/>
      <c r="CI1044" s="43"/>
      <c r="CN1044" s="43"/>
      <c r="CS1044" s="43"/>
      <c r="CX1044" s="43"/>
      <c r="DC1044" s="43"/>
      <c r="DH1044" s="43"/>
      <c r="DM1044" s="43"/>
      <c r="DR1044" s="43"/>
      <c r="DW1044" s="43"/>
      <c r="EB1044" s="43"/>
      <c r="EG1044" s="43"/>
      <c r="EJ1044" s="106"/>
      <c r="EL1044" s="43"/>
      <c r="EQ1044" s="43"/>
      <c r="EV1044" s="43"/>
      <c r="FA1044" s="43"/>
    </row>
    <row r="1045" spans="2:157" ht="15" customHeight="1">
      <c r="B1045" s="6"/>
      <c r="C1045" s="2"/>
      <c r="D1045" s="2"/>
      <c r="Q1045" s="43"/>
      <c r="V1045" s="43"/>
      <c r="AA1045" s="43"/>
      <c r="AF1045" s="43"/>
      <c r="AK1045" s="43"/>
      <c r="AU1045" s="43"/>
      <c r="BO1045" s="43"/>
      <c r="BT1045" s="43"/>
      <c r="BY1045" s="43"/>
      <c r="CD1045" s="43"/>
      <c r="CI1045" s="43"/>
      <c r="CN1045" s="43"/>
      <c r="CS1045" s="43"/>
      <c r="CX1045" s="43"/>
      <c r="DC1045" s="43"/>
      <c r="DH1045" s="43"/>
      <c r="DM1045" s="43"/>
      <c r="DR1045" s="43"/>
      <c r="DW1045" s="43"/>
      <c r="EB1045" s="43"/>
      <c r="EG1045" s="43"/>
      <c r="EJ1045" s="106"/>
      <c r="EL1045" s="43"/>
      <c r="EQ1045" s="43"/>
      <c r="EV1045" s="43"/>
      <c r="FA1045" s="43"/>
    </row>
    <row r="1046" spans="2:157" ht="15" customHeight="1">
      <c r="B1046" s="6"/>
      <c r="C1046" s="2"/>
      <c r="D1046" s="2"/>
      <c r="Q1046" s="43"/>
      <c r="V1046" s="43"/>
      <c r="AA1046" s="43"/>
      <c r="AF1046" s="43"/>
      <c r="AK1046" s="43"/>
      <c r="AU1046" s="43"/>
      <c r="BO1046" s="43"/>
      <c r="BT1046" s="43"/>
      <c r="BY1046" s="43"/>
      <c r="CD1046" s="43"/>
      <c r="CI1046" s="43"/>
      <c r="CN1046" s="43"/>
      <c r="CS1046" s="43"/>
      <c r="CX1046" s="43"/>
      <c r="DC1046" s="43"/>
      <c r="DH1046" s="43"/>
      <c r="DM1046" s="43"/>
      <c r="DR1046" s="43"/>
      <c r="DW1046" s="43"/>
      <c r="EB1046" s="43"/>
      <c r="EG1046" s="43"/>
      <c r="EJ1046" s="106"/>
      <c r="EL1046" s="43"/>
      <c r="EQ1046" s="43"/>
      <c r="EV1046" s="43"/>
      <c r="FA1046" s="43"/>
    </row>
    <row r="1047" spans="2:157" ht="15" customHeight="1">
      <c r="B1047" s="6"/>
      <c r="C1047" s="2"/>
      <c r="D1047" s="2"/>
      <c r="Q1047" s="43"/>
      <c r="V1047" s="43"/>
      <c r="AA1047" s="43"/>
      <c r="AF1047" s="43"/>
      <c r="AK1047" s="43"/>
      <c r="AU1047" s="43"/>
      <c r="BO1047" s="43"/>
      <c r="BT1047" s="43"/>
      <c r="BY1047" s="43"/>
      <c r="CD1047" s="43"/>
      <c r="CI1047" s="43"/>
      <c r="CN1047" s="43"/>
      <c r="CS1047" s="43"/>
      <c r="CX1047" s="43"/>
      <c r="DC1047" s="43"/>
      <c r="DH1047" s="43"/>
      <c r="DM1047" s="43"/>
      <c r="DR1047" s="43"/>
      <c r="DW1047" s="43"/>
      <c r="EB1047" s="43"/>
      <c r="EG1047" s="43"/>
      <c r="EJ1047" s="106"/>
      <c r="EL1047" s="43"/>
      <c r="EQ1047" s="43"/>
      <c r="EV1047" s="43"/>
      <c r="FA1047" s="43"/>
    </row>
    <row r="1048" spans="2:157" ht="15" customHeight="1">
      <c r="B1048" s="6"/>
      <c r="C1048" s="2"/>
      <c r="D1048" s="2"/>
      <c r="Q1048" s="43"/>
      <c r="V1048" s="43"/>
      <c r="AA1048" s="43"/>
      <c r="AF1048" s="43"/>
      <c r="AK1048" s="43"/>
      <c r="AU1048" s="43"/>
      <c r="BO1048" s="43"/>
      <c r="BT1048" s="43"/>
      <c r="BY1048" s="43"/>
      <c r="CD1048" s="43"/>
      <c r="CI1048" s="43"/>
      <c r="CN1048" s="43"/>
      <c r="CS1048" s="43"/>
      <c r="CX1048" s="43"/>
      <c r="DC1048" s="43"/>
      <c r="DH1048" s="43"/>
      <c r="DM1048" s="43"/>
      <c r="DR1048" s="43"/>
      <c r="DW1048" s="43"/>
      <c r="EB1048" s="43"/>
      <c r="EG1048" s="43"/>
      <c r="EJ1048" s="106"/>
      <c r="EL1048" s="43"/>
      <c r="EQ1048" s="43"/>
      <c r="EV1048" s="43"/>
      <c r="FA1048" s="43"/>
    </row>
    <row r="1049" spans="2:157" ht="15" customHeight="1">
      <c r="B1049" s="6"/>
      <c r="C1049" s="2"/>
      <c r="D1049" s="2"/>
      <c r="Q1049" s="43"/>
      <c r="V1049" s="43"/>
      <c r="AA1049" s="43"/>
      <c r="AF1049" s="43"/>
      <c r="AK1049" s="43"/>
      <c r="AU1049" s="43"/>
      <c r="BO1049" s="43"/>
      <c r="BT1049" s="43"/>
      <c r="BY1049" s="43"/>
      <c r="CD1049" s="43"/>
      <c r="CI1049" s="43"/>
      <c r="CN1049" s="43"/>
      <c r="CS1049" s="43"/>
      <c r="CX1049" s="43"/>
      <c r="DC1049" s="43"/>
      <c r="DH1049" s="43"/>
      <c r="DM1049" s="43"/>
      <c r="DR1049" s="43"/>
      <c r="DW1049" s="43"/>
      <c r="EB1049" s="43"/>
      <c r="EG1049" s="43"/>
      <c r="EJ1049" s="106"/>
      <c r="EL1049" s="43"/>
      <c r="EQ1049" s="43"/>
      <c r="EV1049" s="43"/>
      <c r="FA1049" s="43"/>
    </row>
    <row r="1050" spans="2:157" ht="15" customHeight="1">
      <c r="B1050" s="6"/>
      <c r="C1050" s="2"/>
      <c r="D1050" s="2"/>
      <c r="Q1050" s="43"/>
      <c r="V1050" s="43"/>
      <c r="AA1050" s="43"/>
      <c r="AF1050" s="43"/>
      <c r="AK1050" s="43"/>
      <c r="AU1050" s="43"/>
      <c r="BO1050" s="43"/>
      <c r="BT1050" s="43"/>
      <c r="BY1050" s="43"/>
      <c r="CD1050" s="43"/>
      <c r="CI1050" s="43"/>
      <c r="CN1050" s="43"/>
      <c r="CS1050" s="43"/>
      <c r="CX1050" s="43"/>
      <c r="DC1050" s="43"/>
      <c r="DH1050" s="43"/>
      <c r="DM1050" s="43"/>
      <c r="DR1050" s="43"/>
      <c r="DW1050" s="43"/>
      <c r="EB1050" s="43"/>
      <c r="EG1050" s="43"/>
      <c r="EJ1050" s="106"/>
      <c r="EL1050" s="43"/>
      <c r="EQ1050" s="43"/>
      <c r="EV1050" s="43"/>
      <c r="FA1050" s="43"/>
    </row>
    <row r="1051" spans="2:157" ht="15" customHeight="1">
      <c r="B1051" s="6"/>
      <c r="C1051" s="2"/>
      <c r="D1051" s="2"/>
      <c r="Q1051" s="43"/>
      <c r="V1051" s="43"/>
      <c r="AA1051" s="43"/>
      <c r="AF1051" s="43"/>
      <c r="AK1051" s="43"/>
      <c r="AU1051" s="43"/>
      <c r="BO1051" s="43"/>
      <c r="BT1051" s="43"/>
      <c r="BY1051" s="43"/>
      <c r="CD1051" s="43"/>
      <c r="CI1051" s="43"/>
      <c r="CN1051" s="43"/>
      <c r="CS1051" s="43"/>
      <c r="CX1051" s="43"/>
      <c r="DC1051" s="43"/>
      <c r="DH1051" s="43"/>
      <c r="DM1051" s="43"/>
      <c r="DR1051" s="43"/>
      <c r="DW1051" s="43"/>
      <c r="EB1051" s="43"/>
      <c r="EG1051" s="43"/>
      <c r="EJ1051" s="106"/>
      <c r="EL1051" s="43"/>
      <c r="EQ1051" s="43"/>
      <c r="EV1051" s="43"/>
      <c r="FA1051" s="43"/>
    </row>
    <row r="1052" spans="2:157" ht="15" customHeight="1">
      <c r="B1052" s="6"/>
      <c r="C1052" s="2"/>
      <c r="D1052" s="2"/>
      <c r="Q1052" s="43"/>
      <c r="V1052" s="43"/>
      <c r="AA1052" s="43"/>
      <c r="AF1052" s="43"/>
      <c r="AK1052" s="43"/>
      <c r="AU1052" s="43"/>
      <c r="BO1052" s="43"/>
      <c r="BT1052" s="43"/>
      <c r="BY1052" s="43"/>
      <c r="CD1052" s="43"/>
      <c r="CI1052" s="43"/>
      <c r="CN1052" s="43"/>
      <c r="CS1052" s="43"/>
      <c r="CX1052" s="43"/>
      <c r="DC1052" s="43"/>
      <c r="DH1052" s="43"/>
      <c r="DM1052" s="43"/>
      <c r="DR1052" s="43"/>
      <c r="DW1052" s="43"/>
      <c r="EB1052" s="43"/>
      <c r="EG1052" s="43"/>
      <c r="EJ1052" s="106"/>
      <c r="EL1052" s="43"/>
      <c r="EQ1052" s="43"/>
      <c r="EV1052" s="43"/>
      <c r="FA1052" s="43"/>
    </row>
    <row r="1053" spans="2:157" ht="15" customHeight="1">
      <c r="B1053" s="6"/>
      <c r="C1053" s="2"/>
      <c r="D1053" s="2"/>
      <c r="Q1053" s="43"/>
      <c r="V1053" s="43"/>
      <c r="AA1053" s="43"/>
      <c r="AF1053" s="43"/>
      <c r="AK1053" s="43"/>
      <c r="AU1053" s="43"/>
      <c r="BO1053" s="43"/>
      <c r="BT1053" s="43"/>
      <c r="BY1053" s="43"/>
      <c r="CD1053" s="43"/>
      <c r="CI1053" s="43"/>
      <c r="CN1053" s="43"/>
      <c r="CS1053" s="43"/>
      <c r="CX1053" s="43"/>
      <c r="DC1053" s="43"/>
      <c r="DH1053" s="43"/>
      <c r="DM1053" s="43"/>
      <c r="DR1053" s="43"/>
      <c r="DW1053" s="43"/>
      <c r="EB1053" s="43"/>
      <c r="EG1053" s="43"/>
      <c r="EJ1053" s="106"/>
      <c r="EL1053" s="43"/>
      <c r="EQ1053" s="43"/>
      <c r="EV1053" s="43"/>
      <c r="FA1053" s="43"/>
    </row>
    <row r="1054" spans="2:157" ht="15" customHeight="1">
      <c r="B1054" s="6"/>
      <c r="C1054" s="2"/>
      <c r="D1054" s="2"/>
      <c r="Q1054" s="43"/>
      <c r="V1054" s="43"/>
      <c r="AA1054" s="43"/>
      <c r="AF1054" s="43"/>
      <c r="AK1054" s="43"/>
      <c r="AU1054" s="43"/>
      <c r="BO1054" s="43"/>
      <c r="BT1054" s="43"/>
      <c r="BY1054" s="43"/>
      <c r="CD1054" s="43"/>
      <c r="CI1054" s="43"/>
      <c r="CN1054" s="43"/>
      <c r="CS1054" s="43"/>
      <c r="CX1054" s="43"/>
      <c r="DC1054" s="43"/>
      <c r="DH1054" s="43"/>
      <c r="DM1054" s="43"/>
      <c r="DR1054" s="43"/>
      <c r="DW1054" s="43"/>
      <c r="EB1054" s="43"/>
      <c r="EG1054" s="43"/>
      <c r="EJ1054" s="106"/>
      <c r="EL1054" s="43"/>
      <c r="EQ1054" s="43"/>
      <c r="EV1054" s="43"/>
      <c r="FA1054" s="43"/>
    </row>
    <row r="1055" spans="2:157" ht="15" customHeight="1">
      <c r="B1055" s="6"/>
      <c r="C1055" s="2"/>
      <c r="D1055" s="2"/>
      <c r="Q1055" s="43"/>
      <c r="V1055" s="43"/>
      <c r="AA1055" s="43"/>
      <c r="AF1055" s="43"/>
      <c r="AK1055" s="43"/>
      <c r="AU1055" s="43"/>
      <c r="BO1055" s="43"/>
      <c r="BT1055" s="43"/>
      <c r="BY1055" s="43"/>
      <c r="CD1055" s="43"/>
      <c r="CI1055" s="43"/>
      <c r="CN1055" s="43"/>
      <c r="CS1055" s="43"/>
      <c r="CX1055" s="43"/>
      <c r="DC1055" s="43"/>
      <c r="DH1055" s="43"/>
      <c r="DM1055" s="43"/>
      <c r="DR1055" s="43"/>
      <c r="DW1055" s="43"/>
      <c r="EB1055" s="43"/>
      <c r="EG1055" s="43"/>
      <c r="EJ1055" s="106"/>
      <c r="EL1055" s="43"/>
      <c r="EQ1055" s="43"/>
      <c r="EV1055" s="43"/>
      <c r="FA1055" s="43"/>
    </row>
    <row r="1056" spans="2:157" ht="15" customHeight="1">
      <c r="B1056" s="6"/>
      <c r="C1056" s="2"/>
      <c r="D1056" s="2"/>
      <c r="Q1056" s="43"/>
      <c r="V1056" s="43"/>
      <c r="AA1056" s="43"/>
      <c r="AF1056" s="43"/>
      <c r="AK1056" s="43"/>
      <c r="AU1056" s="43"/>
      <c r="BO1056" s="43"/>
      <c r="BT1056" s="43"/>
      <c r="BY1056" s="43"/>
      <c r="CD1056" s="43"/>
      <c r="CI1056" s="43"/>
      <c r="CN1056" s="43"/>
      <c r="CS1056" s="43"/>
      <c r="CX1056" s="43"/>
      <c r="DC1056" s="43"/>
      <c r="DH1056" s="43"/>
      <c r="DM1056" s="43"/>
      <c r="DR1056" s="43"/>
      <c r="DW1056" s="43"/>
      <c r="EB1056" s="43"/>
      <c r="EG1056" s="43"/>
      <c r="EJ1056" s="106"/>
      <c r="EL1056" s="43"/>
      <c r="EQ1056" s="43"/>
      <c r="EV1056" s="43"/>
      <c r="FA1056" s="43"/>
    </row>
    <row r="1057" spans="2:157" ht="15" customHeight="1">
      <c r="B1057" s="6"/>
      <c r="C1057" s="2"/>
      <c r="D1057" s="2"/>
      <c r="Q1057" s="43"/>
      <c r="V1057" s="43"/>
      <c r="AA1057" s="43"/>
      <c r="AF1057" s="43"/>
      <c r="AK1057" s="43"/>
      <c r="AU1057" s="43"/>
      <c r="BO1057" s="43"/>
      <c r="BT1057" s="43"/>
      <c r="BY1057" s="43"/>
      <c r="CD1057" s="43"/>
      <c r="CI1057" s="43"/>
      <c r="CN1057" s="43"/>
      <c r="CS1057" s="43"/>
      <c r="CX1057" s="43"/>
      <c r="DC1057" s="43"/>
      <c r="DH1057" s="43"/>
      <c r="DM1057" s="43"/>
      <c r="DR1057" s="43"/>
      <c r="DW1057" s="43"/>
      <c r="EB1057" s="43"/>
      <c r="EG1057" s="43"/>
      <c r="EJ1057" s="106"/>
      <c r="EL1057" s="43"/>
      <c r="EQ1057" s="43"/>
      <c r="EV1057" s="43"/>
      <c r="FA1057" s="43"/>
    </row>
    <row r="1058" spans="2:157" ht="15" customHeight="1">
      <c r="B1058" s="6"/>
      <c r="C1058" s="2"/>
      <c r="D1058" s="2"/>
      <c r="Q1058" s="43"/>
      <c r="V1058" s="43"/>
      <c r="AA1058" s="43"/>
      <c r="AF1058" s="43"/>
      <c r="AK1058" s="43"/>
      <c r="AU1058" s="43"/>
      <c r="BO1058" s="43"/>
      <c r="BT1058" s="43"/>
      <c r="BY1058" s="43"/>
      <c r="CD1058" s="43"/>
      <c r="CI1058" s="43"/>
      <c r="CN1058" s="43"/>
      <c r="CS1058" s="43"/>
      <c r="CX1058" s="43"/>
      <c r="DC1058" s="43"/>
      <c r="DH1058" s="43"/>
      <c r="DM1058" s="43"/>
      <c r="DR1058" s="43"/>
      <c r="DW1058" s="43"/>
      <c r="EB1058" s="43"/>
      <c r="EG1058" s="43"/>
      <c r="EJ1058" s="106"/>
      <c r="EL1058" s="43"/>
      <c r="EQ1058" s="43"/>
      <c r="EV1058" s="43"/>
      <c r="FA1058" s="43"/>
    </row>
    <row r="1059" spans="2:157" ht="15" customHeight="1">
      <c r="B1059" s="6"/>
      <c r="C1059" s="2"/>
      <c r="D1059" s="2"/>
      <c r="Q1059" s="43"/>
      <c r="V1059" s="43"/>
      <c r="AA1059" s="43"/>
      <c r="AF1059" s="43"/>
      <c r="AK1059" s="43"/>
      <c r="AU1059" s="43"/>
      <c r="BO1059" s="43"/>
      <c r="BT1059" s="43"/>
      <c r="BY1059" s="43"/>
      <c r="CD1059" s="43"/>
      <c r="CI1059" s="43"/>
      <c r="CN1059" s="43"/>
      <c r="CS1059" s="43"/>
      <c r="CX1059" s="43"/>
      <c r="DC1059" s="43"/>
      <c r="DH1059" s="43"/>
      <c r="DM1059" s="43"/>
      <c r="DR1059" s="43"/>
      <c r="DW1059" s="43"/>
      <c r="EB1059" s="43"/>
      <c r="EG1059" s="43"/>
      <c r="EJ1059" s="106"/>
      <c r="EL1059" s="43"/>
      <c r="EQ1059" s="43"/>
      <c r="EV1059" s="43"/>
      <c r="FA1059" s="43"/>
    </row>
    <row r="1060" spans="2:157" ht="15" customHeight="1">
      <c r="B1060" s="6"/>
      <c r="C1060" s="2"/>
      <c r="D1060" s="2"/>
      <c r="Q1060" s="43"/>
      <c r="V1060" s="43"/>
      <c r="AA1060" s="43"/>
      <c r="AF1060" s="43"/>
      <c r="AK1060" s="43"/>
      <c r="AU1060" s="43"/>
      <c r="BO1060" s="43"/>
      <c r="BT1060" s="43"/>
      <c r="BY1060" s="43"/>
      <c r="CD1060" s="43"/>
      <c r="CI1060" s="43"/>
      <c r="CN1060" s="43"/>
      <c r="CS1060" s="43"/>
      <c r="CX1060" s="43"/>
      <c r="DC1060" s="43"/>
      <c r="DH1060" s="43"/>
      <c r="DM1060" s="43"/>
      <c r="DR1060" s="43"/>
      <c r="DW1060" s="43"/>
      <c r="EB1060" s="43"/>
      <c r="EG1060" s="43"/>
      <c r="EJ1060" s="106"/>
      <c r="EL1060" s="43"/>
      <c r="EQ1060" s="43"/>
      <c r="EV1060" s="43"/>
      <c r="FA1060" s="43"/>
    </row>
    <row r="1061" spans="2:157" ht="15" customHeight="1">
      <c r="B1061" s="6"/>
      <c r="C1061" s="2"/>
      <c r="D1061" s="2"/>
      <c r="Q1061" s="43"/>
      <c r="V1061" s="43"/>
      <c r="AA1061" s="43"/>
      <c r="AF1061" s="43"/>
      <c r="AK1061" s="43"/>
      <c r="AU1061" s="43"/>
      <c r="BO1061" s="43"/>
      <c r="BT1061" s="43"/>
      <c r="BY1061" s="43"/>
      <c r="CD1061" s="43"/>
      <c r="CI1061" s="43"/>
      <c r="CN1061" s="43"/>
      <c r="CS1061" s="43"/>
      <c r="CX1061" s="43"/>
      <c r="DC1061" s="43"/>
      <c r="DH1061" s="43"/>
      <c r="DM1061" s="43"/>
      <c r="DR1061" s="43"/>
      <c r="DW1061" s="43"/>
      <c r="EB1061" s="43"/>
      <c r="EG1061" s="43"/>
      <c r="EJ1061" s="106"/>
      <c r="EL1061" s="43"/>
      <c r="EQ1061" s="43"/>
      <c r="EV1061" s="43"/>
      <c r="FA1061" s="43"/>
    </row>
    <row r="1062" spans="2:157" ht="15" customHeight="1">
      <c r="B1062" s="6"/>
      <c r="C1062" s="2"/>
      <c r="D1062" s="2"/>
      <c r="Q1062" s="43"/>
      <c r="V1062" s="43"/>
      <c r="AA1062" s="43"/>
      <c r="AF1062" s="43"/>
      <c r="AK1062" s="43"/>
      <c r="AU1062" s="43"/>
      <c r="BO1062" s="43"/>
      <c r="BT1062" s="43"/>
      <c r="BY1062" s="43"/>
      <c r="CD1062" s="43"/>
      <c r="CI1062" s="43"/>
      <c r="CN1062" s="43"/>
      <c r="CS1062" s="43"/>
      <c r="CX1062" s="43"/>
      <c r="DC1062" s="43"/>
      <c r="DH1062" s="43"/>
      <c r="DM1062" s="43"/>
      <c r="DR1062" s="43"/>
      <c r="DW1062" s="43"/>
      <c r="EB1062" s="43"/>
      <c r="EG1062" s="43"/>
      <c r="EJ1062" s="106"/>
      <c r="EL1062" s="43"/>
      <c r="EQ1062" s="43"/>
      <c r="EV1062" s="43"/>
      <c r="FA1062" s="43"/>
    </row>
    <row r="1063" spans="2:157" ht="15" customHeight="1">
      <c r="B1063" s="6"/>
      <c r="C1063" s="2"/>
      <c r="D1063" s="2"/>
      <c r="Q1063" s="43"/>
      <c r="V1063" s="43"/>
      <c r="AA1063" s="43"/>
      <c r="AF1063" s="43"/>
      <c r="AK1063" s="43"/>
      <c r="AU1063" s="43"/>
      <c r="BO1063" s="43"/>
      <c r="BT1063" s="43"/>
      <c r="BY1063" s="43"/>
      <c r="CD1063" s="43"/>
      <c r="CI1063" s="43"/>
      <c r="CN1063" s="43"/>
      <c r="CS1063" s="43"/>
      <c r="CX1063" s="43"/>
      <c r="DC1063" s="43"/>
      <c r="DH1063" s="43"/>
      <c r="DM1063" s="43"/>
      <c r="DR1063" s="43"/>
      <c r="DW1063" s="43"/>
      <c r="EB1063" s="43"/>
      <c r="EG1063" s="43"/>
      <c r="EJ1063" s="106"/>
      <c r="EL1063" s="43"/>
      <c r="EQ1063" s="43"/>
      <c r="EV1063" s="43"/>
      <c r="FA1063" s="43"/>
    </row>
    <row r="1064" spans="2:157" ht="15" customHeight="1">
      <c r="B1064" s="6"/>
      <c r="C1064" s="2"/>
      <c r="D1064" s="2"/>
      <c r="Q1064" s="43"/>
      <c r="V1064" s="43"/>
      <c r="AA1064" s="43"/>
      <c r="AF1064" s="43"/>
      <c r="AK1064" s="43"/>
      <c r="AU1064" s="43"/>
      <c r="BO1064" s="43"/>
      <c r="BT1064" s="43"/>
      <c r="BY1064" s="43"/>
      <c r="CD1064" s="43"/>
      <c r="CI1064" s="43"/>
      <c r="CN1064" s="43"/>
      <c r="CS1064" s="43"/>
      <c r="CX1064" s="43"/>
      <c r="DC1064" s="43"/>
      <c r="DH1064" s="43"/>
      <c r="DM1064" s="43"/>
      <c r="DR1064" s="43"/>
      <c r="DW1064" s="43"/>
      <c r="EB1064" s="43"/>
      <c r="EG1064" s="43"/>
      <c r="EJ1064" s="106"/>
      <c r="EL1064" s="43"/>
      <c r="EQ1064" s="43"/>
      <c r="EV1064" s="43"/>
      <c r="FA1064" s="43"/>
    </row>
    <row r="1065" spans="2:157" ht="15" customHeight="1">
      <c r="B1065" s="6"/>
      <c r="C1065" s="2"/>
      <c r="D1065" s="2"/>
      <c r="Q1065" s="43"/>
      <c r="V1065" s="43"/>
      <c r="AA1065" s="43"/>
      <c r="AF1065" s="43"/>
      <c r="AK1065" s="43"/>
      <c r="AU1065" s="43"/>
      <c r="BO1065" s="43"/>
      <c r="BT1065" s="43"/>
      <c r="BY1065" s="43"/>
      <c r="CD1065" s="43"/>
      <c r="CI1065" s="43"/>
      <c r="CN1065" s="43"/>
      <c r="CS1065" s="43"/>
      <c r="CX1065" s="43"/>
      <c r="DC1065" s="43"/>
      <c r="DH1065" s="43"/>
      <c r="DM1065" s="43"/>
      <c r="DR1065" s="43"/>
      <c r="DW1065" s="43"/>
      <c r="EB1065" s="43"/>
      <c r="EG1065" s="43"/>
      <c r="EJ1065" s="106"/>
      <c r="EL1065" s="43"/>
      <c r="EQ1065" s="43"/>
      <c r="EV1065" s="43"/>
      <c r="FA1065" s="43"/>
    </row>
    <row r="1066" spans="2:157" ht="15" customHeight="1">
      <c r="B1066" s="6"/>
      <c r="C1066" s="2"/>
      <c r="D1066" s="2"/>
      <c r="Q1066" s="43"/>
      <c r="V1066" s="43"/>
      <c r="AA1066" s="43"/>
      <c r="AF1066" s="43"/>
      <c r="AK1066" s="43"/>
      <c r="AU1066" s="43"/>
      <c r="BO1066" s="43"/>
      <c r="BT1066" s="43"/>
      <c r="BY1066" s="43"/>
      <c r="CD1066" s="43"/>
      <c r="CI1066" s="43"/>
      <c r="CN1066" s="43"/>
      <c r="CS1066" s="43"/>
      <c r="CX1066" s="43"/>
      <c r="DC1066" s="43"/>
      <c r="DH1066" s="43"/>
      <c r="DM1066" s="43"/>
      <c r="DR1066" s="43"/>
      <c r="DW1066" s="43"/>
      <c r="EB1066" s="43"/>
      <c r="EG1066" s="43"/>
      <c r="EJ1066" s="106"/>
      <c r="EL1066" s="43"/>
      <c r="EQ1066" s="43"/>
      <c r="EV1066" s="43"/>
      <c r="FA1066" s="43"/>
    </row>
    <row r="1067" spans="2:157" ht="15" customHeight="1">
      <c r="B1067" s="6"/>
      <c r="C1067" s="2"/>
      <c r="D1067" s="2"/>
      <c r="Q1067" s="43"/>
      <c r="V1067" s="43"/>
      <c r="AA1067" s="43"/>
      <c r="AF1067" s="43"/>
      <c r="AK1067" s="43"/>
      <c r="AU1067" s="43"/>
      <c r="BO1067" s="43"/>
      <c r="BT1067" s="43"/>
      <c r="BY1067" s="43"/>
      <c r="CD1067" s="43"/>
      <c r="CI1067" s="43"/>
      <c r="CN1067" s="43"/>
      <c r="CS1067" s="43"/>
      <c r="CX1067" s="43"/>
      <c r="DC1067" s="43"/>
      <c r="DH1067" s="43"/>
      <c r="DM1067" s="43"/>
      <c r="DR1067" s="43"/>
      <c r="DW1067" s="43"/>
      <c r="EB1067" s="43"/>
      <c r="EG1067" s="43"/>
      <c r="EJ1067" s="106"/>
      <c r="EL1067" s="43"/>
      <c r="EQ1067" s="43"/>
      <c r="EV1067" s="43"/>
      <c r="FA1067" s="43"/>
    </row>
    <row r="1068" spans="2:157" ht="15" customHeight="1">
      <c r="B1068" s="6"/>
      <c r="C1068" s="2"/>
      <c r="D1068" s="2"/>
      <c r="Q1068" s="43"/>
      <c r="V1068" s="43"/>
      <c r="AA1068" s="43"/>
      <c r="AF1068" s="43"/>
      <c r="AK1068" s="43"/>
      <c r="AU1068" s="43"/>
      <c r="BO1068" s="43"/>
      <c r="BT1068" s="43"/>
      <c r="BY1068" s="43"/>
      <c r="CD1068" s="43"/>
      <c r="CI1068" s="43"/>
      <c r="CN1068" s="43"/>
      <c r="CS1068" s="43"/>
      <c r="CX1068" s="43"/>
      <c r="DC1068" s="43"/>
      <c r="DH1068" s="43"/>
      <c r="DM1068" s="43"/>
      <c r="DR1068" s="43"/>
      <c r="DW1068" s="43"/>
      <c r="EB1068" s="43"/>
      <c r="EG1068" s="43"/>
      <c r="EJ1068" s="106"/>
      <c r="EL1068" s="43"/>
      <c r="EQ1068" s="43"/>
      <c r="EV1068" s="43"/>
      <c r="FA1068" s="43"/>
    </row>
    <row r="1069" spans="2:157" ht="15" customHeight="1">
      <c r="B1069" s="6"/>
      <c r="C1069" s="2"/>
      <c r="D1069" s="2"/>
      <c r="Q1069" s="43"/>
      <c r="V1069" s="43"/>
      <c r="AA1069" s="43"/>
      <c r="AF1069" s="43"/>
      <c r="AK1069" s="43"/>
      <c r="AU1069" s="43"/>
      <c r="BO1069" s="43"/>
      <c r="BT1069" s="43"/>
      <c r="BY1069" s="43"/>
      <c r="CD1069" s="43"/>
      <c r="CI1069" s="43"/>
      <c r="CN1069" s="43"/>
      <c r="CS1069" s="43"/>
      <c r="CX1069" s="43"/>
      <c r="DC1069" s="43"/>
      <c r="DH1069" s="43"/>
      <c r="DM1069" s="43"/>
      <c r="DR1069" s="43"/>
      <c r="DW1069" s="43"/>
      <c r="EB1069" s="43"/>
      <c r="EG1069" s="43"/>
      <c r="EJ1069" s="106"/>
      <c r="EL1069" s="43"/>
      <c r="EQ1069" s="43"/>
      <c r="EV1069" s="43"/>
      <c r="FA1069" s="43"/>
    </row>
    <row r="1070" spans="2:157" ht="15" customHeight="1">
      <c r="B1070" s="6"/>
      <c r="C1070" s="2"/>
      <c r="D1070" s="2"/>
      <c r="Q1070" s="43"/>
      <c r="V1070" s="43"/>
      <c r="AA1070" s="43"/>
      <c r="AF1070" s="43"/>
      <c r="AK1070" s="43"/>
      <c r="AU1070" s="43"/>
      <c r="BO1070" s="43"/>
      <c r="BT1070" s="43"/>
      <c r="BY1070" s="43"/>
      <c r="CD1070" s="43"/>
      <c r="CI1070" s="43"/>
      <c r="CN1070" s="43"/>
      <c r="CS1070" s="43"/>
      <c r="CX1070" s="43"/>
      <c r="DC1070" s="43"/>
      <c r="DH1070" s="43"/>
      <c r="DM1070" s="43"/>
      <c r="DR1070" s="43"/>
      <c r="DW1070" s="43"/>
      <c r="EB1070" s="43"/>
      <c r="EG1070" s="43"/>
      <c r="EJ1070" s="106"/>
      <c r="EL1070" s="43"/>
      <c r="EQ1070" s="43"/>
      <c r="EV1070" s="43"/>
      <c r="FA1070" s="43"/>
    </row>
    <row r="1071" spans="2:157" ht="15" customHeight="1">
      <c r="B1071" s="6"/>
      <c r="C1071" s="2"/>
      <c r="D1071" s="2"/>
      <c r="Q1071" s="43"/>
      <c r="V1071" s="43"/>
      <c r="AA1071" s="43"/>
      <c r="AF1071" s="43"/>
      <c r="AK1071" s="43"/>
      <c r="AU1071" s="43"/>
      <c r="BO1071" s="43"/>
      <c r="BT1071" s="43"/>
      <c r="BY1071" s="43"/>
      <c r="CD1071" s="43"/>
      <c r="CI1071" s="43"/>
      <c r="CN1071" s="43"/>
      <c r="CS1071" s="43"/>
      <c r="CX1071" s="43"/>
      <c r="DC1071" s="43"/>
      <c r="DH1071" s="43"/>
      <c r="DM1071" s="43"/>
      <c r="DR1071" s="43"/>
      <c r="DW1071" s="43"/>
      <c r="EB1071" s="43"/>
      <c r="EG1071" s="43"/>
      <c r="EJ1071" s="106"/>
      <c r="EL1071" s="43"/>
      <c r="EQ1071" s="43"/>
      <c r="EV1071" s="43"/>
      <c r="FA1071" s="43"/>
    </row>
    <row r="1072" spans="2:157" ht="15" customHeight="1">
      <c r="B1072" s="6"/>
      <c r="C1072" s="2"/>
      <c r="D1072" s="2"/>
      <c r="Q1072" s="43"/>
      <c r="V1072" s="43"/>
      <c r="AA1072" s="43"/>
      <c r="AF1072" s="43"/>
      <c r="AK1072" s="43"/>
      <c r="AU1072" s="43"/>
      <c r="BO1072" s="43"/>
      <c r="BT1072" s="43"/>
      <c r="BY1072" s="43"/>
      <c r="CD1072" s="43"/>
      <c r="CI1072" s="43"/>
      <c r="CN1072" s="43"/>
      <c r="CS1072" s="43"/>
      <c r="CX1072" s="43"/>
      <c r="DC1072" s="43"/>
      <c r="DH1072" s="43"/>
      <c r="DM1072" s="43"/>
      <c r="DR1072" s="43"/>
      <c r="DW1072" s="43"/>
      <c r="EB1072" s="43"/>
      <c r="EG1072" s="43"/>
      <c r="EJ1072" s="106"/>
      <c r="EL1072" s="43"/>
      <c r="EQ1072" s="43"/>
      <c r="EV1072" s="43"/>
      <c r="FA1072" s="43"/>
    </row>
    <row r="1073" spans="2:157" ht="15" customHeight="1">
      <c r="B1073" s="6"/>
      <c r="C1073" s="2"/>
      <c r="D1073" s="2"/>
      <c r="Q1073" s="43"/>
      <c r="V1073" s="43"/>
      <c r="AA1073" s="43"/>
      <c r="AF1073" s="43"/>
      <c r="AK1073" s="43"/>
      <c r="AU1073" s="43"/>
      <c r="BO1073" s="43"/>
      <c r="BT1073" s="43"/>
      <c r="BY1073" s="43"/>
      <c r="CD1073" s="43"/>
      <c r="CI1073" s="43"/>
      <c r="CN1073" s="43"/>
      <c r="CS1073" s="43"/>
      <c r="CX1073" s="43"/>
      <c r="DC1073" s="43"/>
      <c r="DH1073" s="43"/>
      <c r="DM1073" s="43"/>
      <c r="DR1073" s="43"/>
      <c r="DW1073" s="43"/>
      <c r="EB1073" s="43"/>
      <c r="EG1073" s="43"/>
      <c r="EJ1073" s="106"/>
      <c r="EL1073" s="43"/>
      <c r="EQ1073" s="43"/>
      <c r="EV1073" s="43"/>
      <c r="FA1073" s="43"/>
    </row>
    <row r="1074" spans="2:157" ht="15" customHeight="1">
      <c r="B1074" s="6"/>
      <c r="C1074" s="2"/>
      <c r="D1074" s="2"/>
      <c r="Q1074" s="43"/>
      <c r="V1074" s="43"/>
      <c r="AA1074" s="43"/>
      <c r="AF1074" s="43"/>
      <c r="AK1074" s="43"/>
      <c r="AU1074" s="43"/>
      <c r="BO1074" s="43"/>
      <c r="BT1074" s="43"/>
      <c r="BY1074" s="43"/>
      <c r="CD1074" s="43"/>
      <c r="CI1074" s="43"/>
      <c r="CN1074" s="43"/>
      <c r="CS1074" s="43"/>
      <c r="CX1074" s="43"/>
      <c r="DC1074" s="43"/>
      <c r="DH1074" s="43"/>
      <c r="DM1074" s="43"/>
      <c r="DR1074" s="43"/>
      <c r="DW1074" s="43"/>
      <c r="EB1074" s="43"/>
      <c r="EG1074" s="43"/>
      <c r="EJ1074" s="106"/>
      <c r="EL1074" s="43"/>
      <c r="EQ1074" s="43"/>
      <c r="EV1074" s="43"/>
      <c r="FA1074" s="43"/>
    </row>
    <row r="1075" spans="2:157" ht="15" customHeight="1">
      <c r="B1075" s="6"/>
      <c r="C1075" s="2"/>
      <c r="D1075" s="2"/>
      <c r="Q1075" s="43"/>
      <c r="V1075" s="43"/>
      <c r="AA1075" s="43"/>
      <c r="AF1075" s="43"/>
      <c r="AK1075" s="43"/>
      <c r="AU1075" s="43"/>
      <c r="BO1075" s="43"/>
      <c r="BT1075" s="43"/>
      <c r="BY1075" s="43"/>
      <c r="CD1075" s="43"/>
      <c r="CI1075" s="43"/>
      <c r="CN1075" s="43"/>
      <c r="CS1075" s="43"/>
      <c r="CX1075" s="43"/>
      <c r="DC1075" s="43"/>
      <c r="DH1075" s="43"/>
      <c r="DM1075" s="43"/>
      <c r="DR1075" s="43"/>
      <c r="DW1075" s="43"/>
      <c r="EB1075" s="43"/>
      <c r="EG1075" s="43"/>
      <c r="EJ1075" s="106"/>
      <c r="EL1075" s="43"/>
      <c r="EQ1075" s="43"/>
      <c r="EV1075" s="43"/>
      <c r="FA1075" s="43"/>
    </row>
    <row r="1076" spans="2:157" ht="15" customHeight="1">
      <c r="B1076" s="6"/>
      <c r="C1076" s="2"/>
      <c r="D1076" s="2"/>
      <c r="Q1076" s="43"/>
      <c r="V1076" s="43"/>
      <c r="AA1076" s="43"/>
      <c r="AF1076" s="43"/>
      <c r="AK1076" s="43"/>
      <c r="AU1076" s="43"/>
      <c r="BO1076" s="43"/>
      <c r="BT1076" s="43"/>
      <c r="BY1076" s="43"/>
      <c r="CD1076" s="43"/>
      <c r="CI1076" s="43"/>
      <c r="CN1076" s="43"/>
      <c r="CS1076" s="43"/>
      <c r="CX1076" s="43"/>
      <c r="DC1076" s="43"/>
      <c r="DH1076" s="43"/>
      <c r="DM1076" s="43"/>
      <c r="DR1076" s="43"/>
      <c r="DW1076" s="43"/>
      <c r="EB1076" s="43"/>
      <c r="EG1076" s="43"/>
      <c r="EJ1076" s="106"/>
      <c r="EL1076" s="43"/>
      <c r="EQ1076" s="43"/>
      <c r="EV1076" s="43"/>
      <c r="FA1076" s="43"/>
    </row>
    <row r="1077" spans="2:157" ht="15" customHeight="1">
      <c r="B1077" s="6"/>
      <c r="C1077" s="2"/>
      <c r="D1077" s="2"/>
      <c r="Q1077" s="43"/>
      <c r="V1077" s="43"/>
      <c r="AA1077" s="43"/>
      <c r="AF1077" s="43"/>
      <c r="AK1077" s="43"/>
      <c r="AU1077" s="43"/>
      <c r="BO1077" s="43"/>
      <c r="BT1077" s="43"/>
      <c r="BY1077" s="43"/>
      <c r="CD1077" s="43"/>
      <c r="CI1077" s="43"/>
      <c r="CN1077" s="43"/>
      <c r="CS1077" s="43"/>
      <c r="CX1077" s="43"/>
      <c r="DC1077" s="43"/>
      <c r="DH1077" s="43"/>
      <c r="DM1077" s="43"/>
      <c r="DR1077" s="43"/>
      <c r="DW1077" s="43"/>
      <c r="EB1077" s="43"/>
      <c r="EG1077" s="43"/>
      <c r="EJ1077" s="106"/>
      <c r="EL1077" s="43"/>
      <c r="EQ1077" s="43"/>
      <c r="EV1077" s="43"/>
      <c r="FA1077" s="43"/>
    </row>
    <row r="1078" spans="2:157" ht="15" customHeight="1">
      <c r="B1078" s="6"/>
      <c r="C1078" s="2"/>
      <c r="D1078" s="2"/>
      <c r="Q1078" s="43"/>
      <c r="V1078" s="43"/>
      <c r="AA1078" s="43"/>
      <c r="AF1078" s="43"/>
      <c r="AK1078" s="43"/>
      <c r="AU1078" s="43"/>
      <c r="BO1078" s="43"/>
      <c r="BT1078" s="43"/>
      <c r="BY1078" s="43"/>
      <c r="CD1078" s="43"/>
      <c r="CI1078" s="43"/>
      <c r="CN1078" s="43"/>
      <c r="CS1078" s="43"/>
      <c r="CX1078" s="43"/>
      <c r="DC1078" s="43"/>
      <c r="DH1078" s="43"/>
      <c r="DM1078" s="43"/>
      <c r="DR1078" s="43"/>
      <c r="DW1078" s="43"/>
      <c r="EB1078" s="43"/>
      <c r="EG1078" s="43"/>
      <c r="EJ1078" s="106"/>
      <c r="EL1078" s="43"/>
      <c r="EQ1078" s="43"/>
      <c r="EV1078" s="43"/>
      <c r="FA1078" s="43"/>
    </row>
    <row r="1079" spans="2:157" ht="15" customHeight="1">
      <c r="B1079" s="6"/>
      <c r="C1079" s="2"/>
      <c r="D1079" s="2"/>
      <c r="Q1079" s="43"/>
      <c r="V1079" s="43"/>
      <c r="AA1079" s="43"/>
      <c r="AF1079" s="43"/>
      <c r="AK1079" s="43"/>
      <c r="AU1079" s="43"/>
      <c r="BO1079" s="43"/>
      <c r="BT1079" s="43"/>
      <c r="BY1079" s="43"/>
      <c r="CD1079" s="43"/>
      <c r="CI1079" s="43"/>
      <c r="CN1079" s="43"/>
      <c r="CS1079" s="43"/>
      <c r="CX1079" s="43"/>
      <c r="DC1079" s="43"/>
      <c r="DH1079" s="43"/>
      <c r="DM1079" s="43"/>
      <c r="DR1079" s="43"/>
      <c r="DW1079" s="43"/>
      <c r="EB1079" s="43"/>
      <c r="EG1079" s="43"/>
      <c r="EJ1079" s="106"/>
      <c r="EL1079" s="43"/>
      <c r="EQ1079" s="43"/>
      <c r="EV1079" s="43"/>
      <c r="FA1079" s="43"/>
    </row>
    <row r="1080" spans="2:157" ht="15" customHeight="1">
      <c r="B1080" s="6"/>
      <c r="C1080" s="2"/>
      <c r="D1080" s="2"/>
      <c r="Q1080" s="43"/>
      <c r="V1080" s="43"/>
      <c r="AA1080" s="43"/>
      <c r="AF1080" s="43"/>
      <c r="AK1080" s="43"/>
      <c r="AU1080" s="43"/>
      <c r="BO1080" s="43"/>
      <c r="BT1080" s="43"/>
      <c r="BY1080" s="43"/>
      <c r="CD1080" s="43"/>
      <c r="CI1080" s="43"/>
      <c r="CN1080" s="43"/>
      <c r="CS1080" s="43"/>
      <c r="CX1080" s="43"/>
      <c r="DC1080" s="43"/>
      <c r="DH1080" s="43"/>
      <c r="DM1080" s="43"/>
      <c r="DR1080" s="43"/>
      <c r="DW1080" s="43"/>
      <c r="EB1080" s="43"/>
      <c r="EG1080" s="43"/>
      <c r="EJ1080" s="106"/>
      <c r="EL1080" s="43"/>
      <c r="EQ1080" s="43"/>
      <c r="EV1080" s="43"/>
      <c r="FA1080" s="43"/>
    </row>
    <row r="1081" spans="2:157" ht="15" customHeight="1">
      <c r="B1081" s="6"/>
      <c r="C1081" s="2"/>
      <c r="D1081" s="2"/>
      <c r="Q1081" s="43"/>
      <c r="V1081" s="43"/>
      <c r="AA1081" s="43"/>
      <c r="AF1081" s="43"/>
      <c r="AK1081" s="43"/>
      <c r="AU1081" s="43"/>
      <c r="BO1081" s="43"/>
      <c r="BT1081" s="43"/>
      <c r="BY1081" s="43"/>
      <c r="CD1081" s="43"/>
      <c r="CI1081" s="43"/>
      <c r="CN1081" s="43"/>
      <c r="CS1081" s="43"/>
      <c r="CX1081" s="43"/>
      <c r="DC1081" s="43"/>
      <c r="DH1081" s="43"/>
      <c r="DM1081" s="43"/>
      <c r="DR1081" s="43"/>
      <c r="DW1081" s="43"/>
      <c r="EB1081" s="43"/>
      <c r="EG1081" s="43"/>
      <c r="EJ1081" s="106"/>
      <c r="EL1081" s="43"/>
      <c r="EQ1081" s="43"/>
      <c r="EV1081" s="43"/>
      <c r="FA1081" s="43"/>
    </row>
    <row r="1082" spans="2:157" ht="15" customHeight="1">
      <c r="B1082" s="6"/>
      <c r="C1082" s="2"/>
      <c r="D1082" s="2"/>
      <c r="Q1082" s="43"/>
      <c r="V1082" s="43"/>
      <c r="AA1082" s="43"/>
      <c r="AF1082" s="43"/>
      <c r="AK1082" s="43"/>
      <c r="AU1082" s="43"/>
      <c r="BO1082" s="43"/>
      <c r="BT1082" s="43"/>
      <c r="BY1082" s="43"/>
      <c r="CD1082" s="43"/>
      <c r="CI1082" s="43"/>
      <c r="CN1082" s="43"/>
      <c r="CS1082" s="43"/>
      <c r="CX1082" s="43"/>
      <c r="DC1082" s="43"/>
      <c r="DH1082" s="43"/>
      <c r="DM1082" s="43"/>
      <c r="DR1082" s="43"/>
      <c r="DW1082" s="43"/>
      <c r="EB1082" s="43"/>
      <c r="EG1082" s="43"/>
      <c r="EJ1082" s="106"/>
      <c r="EL1082" s="43"/>
      <c r="EQ1082" s="43"/>
      <c r="EV1082" s="43"/>
      <c r="FA1082" s="43"/>
    </row>
    <row r="1083" spans="2:157" ht="15" customHeight="1">
      <c r="B1083" s="6"/>
      <c r="C1083" s="2"/>
      <c r="D1083" s="2"/>
      <c r="Q1083" s="43"/>
      <c r="V1083" s="43"/>
      <c r="AA1083" s="43"/>
      <c r="AF1083" s="43"/>
      <c r="AK1083" s="43"/>
      <c r="AU1083" s="43"/>
      <c r="BO1083" s="43"/>
      <c r="BT1083" s="43"/>
      <c r="BY1083" s="43"/>
      <c r="CD1083" s="43"/>
      <c r="CI1083" s="43"/>
      <c r="CN1083" s="43"/>
      <c r="CS1083" s="43"/>
      <c r="CX1083" s="43"/>
      <c r="DC1083" s="43"/>
      <c r="DH1083" s="43"/>
      <c r="DM1083" s="43"/>
      <c r="DR1083" s="43"/>
      <c r="DW1083" s="43"/>
      <c r="EB1083" s="43"/>
      <c r="EG1083" s="43"/>
      <c r="EJ1083" s="106"/>
      <c r="EL1083" s="43"/>
      <c r="EQ1083" s="43"/>
      <c r="EV1083" s="43"/>
      <c r="FA1083" s="43"/>
    </row>
    <row r="1084" spans="2:157" ht="15" customHeight="1">
      <c r="B1084" s="6"/>
      <c r="C1084" s="2"/>
      <c r="D1084" s="2"/>
      <c r="Q1084" s="43"/>
      <c r="V1084" s="43"/>
      <c r="AA1084" s="43"/>
      <c r="AF1084" s="43"/>
      <c r="AK1084" s="43"/>
      <c r="AU1084" s="43"/>
      <c r="BO1084" s="43"/>
      <c r="BT1084" s="43"/>
      <c r="BY1084" s="43"/>
      <c r="CD1084" s="43"/>
      <c r="CI1084" s="43"/>
      <c r="CN1084" s="43"/>
      <c r="CS1084" s="43"/>
      <c r="CX1084" s="43"/>
      <c r="DC1084" s="43"/>
      <c r="DH1084" s="43"/>
      <c r="DM1084" s="43"/>
      <c r="DR1084" s="43"/>
      <c r="DW1084" s="43"/>
      <c r="EB1084" s="43"/>
      <c r="EG1084" s="43"/>
      <c r="EJ1084" s="106"/>
      <c r="EL1084" s="43"/>
      <c r="EQ1084" s="43"/>
      <c r="EV1084" s="43"/>
      <c r="FA1084" s="43"/>
    </row>
    <row r="1085" spans="2:157" ht="15" customHeight="1">
      <c r="B1085" s="6"/>
      <c r="C1085" s="2"/>
      <c r="D1085" s="2"/>
      <c r="Q1085" s="43"/>
      <c r="V1085" s="43"/>
      <c r="AA1085" s="43"/>
      <c r="AF1085" s="43"/>
      <c r="AK1085" s="43"/>
      <c r="AU1085" s="43"/>
      <c r="BO1085" s="43"/>
      <c r="BT1085" s="43"/>
      <c r="BY1085" s="43"/>
      <c r="CD1085" s="43"/>
      <c r="CI1085" s="43"/>
      <c r="CN1085" s="43"/>
      <c r="CS1085" s="43"/>
      <c r="CX1085" s="43"/>
      <c r="DC1085" s="43"/>
      <c r="DH1085" s="43"/>
      <c r="DM1085" s="43"/>
      <c r="DR1085" s="43"/>
      <c r="DW1085" s="43"/>
      <c r="EB1085" s="43"/>
      <c r="EG1085" s="43"/>
      <c r="EJ1085" s="106"/>
      <c r="EL1085" s="43"/>
      <c r="EQ1085" s="43"/>
      <c r="EV1085" s="43"/>
      <c r="FA1085" s="43"/>
    </row>
    <row r="1086" spans="2:157" ht="15" customHeight="1">
      <c r="B1086" s="6"/>
      <c r="C1086" s="2"/>
      <c r="D1086" s="2"/>
      <c r="Q1086" s="43"/>
      <c r="V1086" s="43"/>
      <c r="AA1086" s="43"/>
      <c r="AF1086" s="43"/>
      <c r="AK1086" s="43"/>
      <c r="AU1086" s="43"/>
      <c r="BO1086" s="43"/>
      <c r="BT1086" s="43"/>
      <c r="BY1086" s="43"/>
      <c r="CD1086" s="43"/>
      <c r="CI1086" s="43"/>
      <c r="CN1086" s="43"/>
      <c r="CS1086" s="43"/>
      <c r="CX1086" s="43"/>
      <c r="DC1086" s="43"/>
      <c r="DH1086" s="43"/>
      <c r="DM1086" s="43"/>
      <c r="DR1086" s="43"/>
      <c r="DW1086" s="43"/>
      <c r="EB1086" s="43"/>
      <c r="EG1086" s="43"/>
      <c r="EJ1086" s="106"/>
      <c r="EL1086" s="43"/>
      <c r="EQ1086" s="43"/>
      <c r="EV1086" s="43"/>
      <c r="FA1086" s="43"/>
    </row>
    <row r="1087" spans="2:157" ht="15" customHeight="1">
      <c r="B1087" s="6"/>
      <c r="C1087" s="2"/>
      <c r="D1087" s="2"/>
      <c r="Q1087" s="43"/>
      <c r="V1087" s="43"/>
      <c r="AA1087" s="43"/>
      <c r="AF1087" s="43"/>
      <c r="AK1087" s="43"/>
      <c r="AU1087" s="43"/>
      <c r="BO1087" s="43"/>
      <c r="BT1087" s="43"/>
      <c r="BY1087" s="43"/>
      <c r="CD1087" s="43"/>
      <c r="CI1087" s="43"/>
      <c r="CN1087" s="43"/>
      <c r="CS1087" s="43"/>
      <c r="CX1087" s="43"/>
      <c r="DC1087" s="43"/>
      <c r="DH1087" s="43"/>
      <c r="DM1087" s="43"/>
      <c r="DR1087" s="43"/>
      <c r="DW1087" s="43"/>
      <c r="EB1087" s="43"/>
      <c r="EG1087" s="43"/>
      <c r="EJ1087" s="106"/>
      <c r="EL1087" s="43"/>
      <c r="EQ1087" s="43"/>
      <c r="EV1087" s="43"/>
      <c r="FA1087" s="43"/>
    </row>
    <row r="1088" spans="2:157" ht="15" customHeight="1">
      <c r="B1088" s="6"/>
      <c r="C1088" s="2"/>
      <c r="D1088" s="2"/>
      <c r="Q1088" s="43"/>
      <c r="V1088" s="43"/>
      <c r="AA1088" s="43"/>
      <c r="AF1088" s="43"/>
      <c r="AK1088" s="43"/>
      <c r="AU1088" s="43"/>
      <c r="BO1088" s="43"/>
      <c r="BT1088" s="43"/>
      <c r="BY1088" s="43"/>
      <c r="CD1088" s="43"/>
      <c r="CI1088" s="43"/>
      <c r="CN1088" s="43"/>
      <c r="CS1088" s="43"/>
      <c r="CX1088" s="43"/>
      <c r="DC1088" s="43"/>
      <c r="DH1088" s="43"/>
      <c r="DM1088" s="43"/>
      <c r="DR1088" s="43"/>
      <c r="DW1088" s="43"/>
      <c r="EB1088" s="43"/>
      <c r="EG1088" s="43"/>
      <c r="EJ1088" s="106"/>
      <c r="EL1088" s="43"/>
      <c r="EQ1088" s="43"/>
      <c r="EV1088" s="43"/>
      <c r="FA1088" s="43"/>
    </row>
    <row r="1089" spans="2:157" ht="15" customHeight="1">
      <c r="B1089" s="6"/>
      <c r="C1089" s="2"/>
      <c r="D1089" s="2"/>
      <c r="Q1089" s="43"/>
      <c r="V1089" s="43"/>
      <c r="AA1089" s="43"/>
      <c r="AF1089" s="43"/>
      <c r="AK1089" s="43"/>
      <c r="AU1089" s="43"/>
      <c r="BO1089" s="43"/>
      <c r="BT1089" s="43"/>
      <c r="BY1089" s="43"/>
      <c r="CD1089" s="43"/>
      <c r="CI1089" s="43"/>
      <c r="CN1089" s="43"/>
      <c r="CS1089" s="43"/>
      <c r="CX1089" s="43"/>
      <c r="DC1089" s="43"/>
      <c r="DH1089" s="43"/>
      <c r="DM1089" s="43"/>
      <c r="DR1089" s="43"/>
      <c r="DW1089" s="43"/>
      <c r="EB1089" s="43"/>
      <c r="EG1089" s="43"/>
      <c r="EJ1089" s="106"/>
      <c r="EL1089" s="43"/>
      <c r="EQ1089" s="43"/>
      <c r="EV1089" s="43"/>
      <c r="FA1089" s="43"/>
    </row>
    <row r="1090" spans="2:157" ht="15" customHeight="1">
      <c r="B1090" s="6"/>
      <c r="C1090" s="2"/>
      <c r="D1090" s="2"/>
      <c r="Q1090" s="43"/>
      <c r="V1090" s="43"/>
      <c r="AA1090" s="43"/>
      <c r="AF1090" s="43"/>
      <c r="AK1090" s="43"/>
      <c r="AU1090" s="43"/>
      <c r="BO1090" s="43"/>
      <c r="BT1090" s="43"/>
      <c r="BY1090" s="43"/>
      <c r="CD1090" s="43"/>
      <c r="CI1090" s="43"/>
      <c r="CN1090" s="43"/>
      <c r="CS1090" s="43"/>
      <c r="CX1090" s="43"/>
      <c r="DC1090" s="43"/>
      <c r="DH1090" s="43"/>
      <c r="DM1090" s="43"/>
      <c r="DR1090" s="43"/>
      <c r="DW1090" s="43"/>
      <c r="EB1090" s="43"/>
      <c r="EG1090" s="43"/>
      <c r="EJ1090" s="106"/>
      <c r="EL1090" s="43"/>
      <c r="EQ1090" s="43"/>
      <c r="EV1090" s="43"/>
      <c r="FA1090" s="43"/>
    </row>
    <row r="1091" spans="2:157" ht="15" customHeight="1">
      <c r="B1091" s="6"/>
      <c r="C1091" s="2"/>
      <c r="D1091" s="2"/>
      <c r="Q1091" s="43"/>
      <c r="V1091" s="43"/>
      <c r="AA1091" s="43"/>
      <c r="AF1091" s="43"/>
      <c r="AK1091" s="43"/>
      <c r="AU1091" s="43"/>
      <c r="BO1091" s="43"/>
      <c r="BT1091" s="43"/>
      <c r="BY1091" s="43"/>
      <c r="CD1091" s="43"/>
      <c r="CI1091" s="43"/>
      <c r="CN1091" s="43"/>
      <c r="CS1091" s="43"/>
      <c r="CX1091" s="43"/>
      <c r="DC1091" s="43"/>
      <c r="DH1091" s="43"/>
      <c r="DM1091" s="43"/>
      <c r="DR1091" s="43"/>
      <c r="DW1091" s="43"/>
      <c r="EB1091" s="43"/>
      <c r="EG1091" s="43"/>
      <c r="EJ1091" s="106"/>
      <c r="EL1091" s="43"/>
      <c r="EQ1091" s="43"/>
      <c r="EV1091" s="43"/>
      <c r="FA1091" s="43"/>
    </row>
    <row r="1092" spans="2:157" ht="15" customHeight="1">
      <c r="B1092" s="6"/>
      <c r="C1092" s="2"/>
      <c r="D1092" s="2"/>
      <c r="Q1092" s="43"/>
      <c r="V1092" s="43"/>
      <c r="AA1092" s="43"/>
      <c r="AF1092" s="43"/>
      <c r="AK1092" s="43"/>
      <c r="AU1092" s="43"/>
      <c r="BO1092" s="43"/>
      <c r="BT1092" s="43"/>
      <c r="BY1092" s="43"/>
      <c r="CD1092" s="43"/>
      <c r="CI1092" s="43"/>
      <c r="CN1092" s="43"/>
      <c r="CS1092" s="43"/>
      <c r="CX1092" s="43"/>
      <c r="DC1092" s="43"/>
      <c r="DH1092" s="43"/>
      <c r="DM1092" s="43"/>
      <c r="DR1092" s="43"/>
      <c r="DW1092" s="43"/>
      <c r="EB1092" s="43"/>
      <c r="EG1092" s="43"/>
      <c r="EJ1092" s="106"/>
      <c r="EL1092" s="43"/>
      <c r="EQ1092" s="43"/>
      <c r="EV1092" s="43"/>
      <c r="FA1092" s="43"/>
    </row>
    <row r="1093" spans="2:157" ht="15" customHeight="1">
      <c r="B1093" s="6"/>
      <c r="C1093" s="2"/>
      <c r="D1093" s="2"/>
      <c r="Q1093" s="43"/>
      <c r="V1093" s="43"/>
      <c r="AA1093" s="43"/>
      <c r="AF1093" s="43"/>
      <c r="AK1093" s="43"/>
      <c r="AU1093" s="43"/>
      <c r="BO1093" s="43"/>
      <c r="BT1093" s="43"/>
      <c r="BY1093" s="43"/>
      <c r="CD1093" s="43"/>
      <c r="CI1093" s="43"/>
      <c r="CN1093" s="43"/>
      <c r="CS1093" s="43"/>
      <c r="CX1093" s="43"/>
      <c r="DC1093" s="43"/>
      <c r="DH1093" s="43"/>
      <c r="DM1093" s="43"/>
      <c r="DR1093" s="43"/>
      <c r="DW1093" s="43"/>
      <c r="EB1093" s="43"/>
      <c r="EG1093" s="43"/>
      <c r="EJ1093" s="106"/>
      <c r="EL1093" s="43"/>
      <c r="EQ1093" s="43"/>
      <c r="EV1093" s="43"/>
      <c r="FA1093" s="43"/>
    </row>
    <row r="1094" spans="2:157" ht="15" customHeight="1">
      <c r="B1094" s="6"/>
      <c r="C1094" s="2"/>
      <c r="D1094" s="2"/>
      <c r="Q1094" s="43"/>
      <c r="V1094" s="43"/>
      <c r="AA1094" s="43"/>
      <c r="AF1094" s="43"/>
      <c r="AK1094" s="43"/>
      <c r="AU1094" s="43"/>
      <c r="BO1094" s="43"/>
      <c r="BT1094" s="43"/>
      <c r="BY1094" s="43"/>
      <c r="CD1094" s="43"/>
      <c r="CI1094" s="43"/>
      <c r="CN1094" s="43"/>
      <c r="CS1094" s="43"/>
      <c r="CX1094" s="43"/>
      <c r="DC1094" s="43"/>
      <c r="DH1094" s="43"/>
      <c r="DM1094" s="43"/>
      <c r="DR1094" s="43"/>
      <c r="DW1094" s="43"/>
      <c r="EB1094" s="43"/>
      <c r="EG1094" s="43"/>
      <c r="EJ1094" s="106"/>
      <c r="EL1094" s="43"/>
      <c r="EQ1094" s="43"/>
      <c r="EV1094" s="43"/>
      <c r="FA1094" s="43"/>
    </row>
    <row r="1095" spans="2:157" ht="15" customHeight="1">
      <c r="B1095" s="6"/>
      <c r="C1095" s="2"/>
      <c r="D1095" s="2"/>
      <c r="Q1095" s="43"/>
      <c r="V1095" s="43"/>
      <c r="AA1095" s="43"/>
      <c r="AF1095" s="43"/>
      <c r="AK1095" s="43"/>
      <c r="AU1095" s="43"/>
      <c r="BO1095" s="43"/>
      <c r="BT1095" s="43"/>
      <c r="BY1095" s="43"/>
      <c r="CD1095" s="43"/>
      <c r="CI1095" s="43"/>
      <c r="CN1095" s="43"/>
      <c r="CS1095" s="43"/>
      <c r="CX1095" s="43"/>
      <c r="DC1095" s="43"/>
      <c r="DH1095" s="43"/>
      <c r="DM1095" s="43"/>
      <c r="DR1095" s="43"/>
      <c r="DW1095" s="43"/>
      <c r="EB1095" s="43"/>
      <c r="EG1095" s="43"/>
      <c r="EJ1095" s="106"/>
      <c r="EL1095" s="43"/>
      <c r="EQ1095" s="43"/>
      <c r="EV1095" s="43"/>
      <c r="FA1095" s="43"/>
    </row>
    <row r="1096" spans="2:157" ht="15" customHeight="1">
      <c r="B1096" s="6"/>
      <c r="C1096" s="2"/>
      <c r="D1096" s="2"/>
      <c r="Q1096" s="43"/>
      <c r="V1096" s="43"/>
      <c r="AA1096" s="43"/>
      <c r="AF1096" s="43"/>
      <c r="AK1096" s="43"/>
      <c r="AU1096" s="43"/>
      <c r="BO1096" s="43"/>
      <c r="BT1096" s="43"/>
      <c r="BY1096" s="43"/>
      <c r="CD1096" s="43"/>
      <c r="CI1096" s="43"/>
      <c r="CN1096" s="43"/>
      <c r="CS1096" s="43"/>
      <c r="CX1096" s="43"/>
      <c r="DC1096" s="43"/>
      <c r="DH1096" s="43"/>
      <c r="DM1096" s="43"/>
      <c r="DR1096" s="43"/>
      <c r="DW1096" s="43"/>
      <c r="EB1096" s="43"/>
      <c r="EG1096" s="43"/>
      <c r="EJ1096" s="106"/>
      <c r="EL1096" s="43"/>
      <c r="EQ1096" s="43"/>
      <c r="EV1096" s="43"/>
      <c r="FA1096" s="43"/>
    </row>
    <row r="1097" spans="2:157" ht="15" customHeight="1">
      <c r="B1097" s="6"/>
      <c r="C1097" s="2"/>
      <c r="D1097" s="2"/>
      <c r="Q1097" s="43"/>
      <c r="V1097" s="43"/>
      <c r="AA1097" s="43"/>
      <c r="AF1097" s="43"/>
      <c r="AK1097" s="43"/>
      <c r="AU1097" s="43"/>
      <c r="BO1097" s="43"/>
      <c r="BT1097" s="43"/>
      <c r="BY1097" s="43"/>
      <c r="CD1097" s="43"/>
      <c r="CI1097" s="43"/>
      <c r="CN1097" s="43"/>
      <c r="CS1097" s="43"/>
      <c r="CX1097" s="43"/>
      <c r="DC1097" s="43"/>
      <c r="DH1097" s="43"/>
      <c r="DM1097" s="43"/>
      <c r="DR1097" s="43"/>
      <c r="DW1097" s="43"/>
      <c r="EB1097" s="43"/>
      <c r="EG1097" s="43"/>
      <c r="EJ1097" s="106"/>
      <c r="EL1097" s="43"/>
      <c r="EQ1097" s="43"/>
      <c r="EV1097" s="43"/>
      <c r="FA1097" s="43"/>
    </row>
    <row r="1098" spans="2:157" ht="15" customHeight="1">
      <c r="B1098" s="6"/>
      <c r="C1098" s="2"/>
      <c r="D1098" s="2"/>
      <c r="Q1098" s="43"/>
      <c r="V1098" s="43"/>
      <c r="AA1098" s="43"/>
      <c r="AF1098" s="43"/>
      <c r="AK1098" s="43"/>
      <c r="AU1098" s="43"/>
      <c r="BO1098" s="43"/>
      <c r="BT1098" s="43"/>
      <c r="BY1098" s="43"/>
      <c r="CD1098" s="43"/>
      <c r="CI1098" s="43"/>
      <c r="CN1098" s="43"/>
      <c r="CS1098" s="43"/>
      <c r="CX1098" s="43"/>
      <c r="DC1098" s="43"/>
      <c r="DH1098" s="43"/>
      <c r="DM1098" s="43"/>
      <c r="DR1098" s="43"/>
      <c r="DW1098" s="43"/>
      <c r="EB1098" s="43"/>
      <c r="EG1098" s="43"/>
      <c r="EJ1098" s="106"/>
      <c r="EL1098" s="43"/>
      <c r="EQ1098" s="43"/>
      <c r="EV1098" s="43"/>
      <c r="FA1098" s="43"/>
    </row>
    <row r="1099" spans="2:157" ht="15" customHeight="1">
      <c r="B1099" s="6"/>
      <c r="C1099" s="2"/>
      <c r="D1099" s="2"/>
      <c r="Q1099" s="43"/>
      <c r="V1099" s="43"/>
      <c r="AA1099" s="43"/>
      <c r="AF1099" s="43"/>
      <c r="AK1099" s="43"/>
      <c r="AU1099" s="43"/>
      <c r="BO1099" s="43"/>
      <c r="BT1099" s="43"/>
      <c r="BY1099" s="43"/>
      <c r="CD1099" s="43"/>
      <c r="CI1099" s="43"/>
      <c r="CN1099" s="43"/>
      <c r="CS1099" s="43"/>
      <c r="CX1099" s="43"/>
      <c r="DC1099" s="43"/>
      <c r="DH1099" s="43"/>
      <c r="DM1099" s="43"/>
      <c r="DR1099" s="43"/>
      <c r="DW1099" s="43"/>
      <c r="EB1099" s="43"/>
      <c r="EG1099" s="43"/>
      <c r="EJ1099" s="106"/>
      <c r="EL1099" s="43"/>
      <c r="EQ1099" s="43"/>
      <c r="EV1099" s="43"/>
      <c r="FA1099" s="43"/>
    </row>
    <row r="1100" spans="2:157" ht="15" customHeight="1">
      <c r="B1100" s="6"/>
      <c r="C1100" s="2"/>
      <c r="D1100" s="2"/>
      <c r="Q1100" s="43"/>
      <c r="V1100" s="43"/>
      <c r="AA1100" s="43"/>
      <c r="AF1100" s="43"/>
      <c r="AK1100" s="43"/>
      <c r="AU1100" s="43"/>
      <c r="BO1100" s="43"/>
      <c r="BT1100" s="43"/>
      <c r="BY1100" s="43"/>
      <c r="CD1100" s="43"/>
      <c r="CI1100" s="43"/>
      <c r="CN1100" s="43"/>
      <c r="CS1100" s="43"/>
      <c r="CX1100" s="43"/>
      <c r="DC1100" s="43"/>
      <c r="DH1100" s="43"/>
      <c r="DM1100" s="43"/>
      <c r="DR1100" s="43"/>
      <c r="DW1100" s="43"/>
      <c r="EB1100" s="43"/>
      <c r="EG1100" s="43"/>
      <c r="EJ1100" s="106"/>
      <c r="EL1100" s="43"/>
      <c r="EQ1100" s="43"/>
      <c r="EV1100" s="43"/>
      <c r="FA1100" s="43"/>
    </row>
    <row r="1101" spans="2:157" ht="15" customHeight="1">
      <c r="B1101" s="6"/>
      <c r="C1101" s="2"/>
      <c r="D1101" s="2"/>
      <c r="Q1101" s="43"/>
      <c r="V1101" s="43"/>
      <c r="AA1101" s="43"/>
      <c r="AF1101" s="43"/>
      <c r="AK1101" s="43"/>
      <c r="AU1101" s="43"/>
      <c r="BO1101" s="43"/>
      <c r="BT1101" s="43"/>
      <c r="BY1101" s="43"/>
      <c r="CD1101" s="43"/>
      <c r="CI1101" s="43"/>
      <c r="CN1101" s="43"/>
      <c r="CS1101" s="43"/>
      <c r="CX1101" s="43"/>
      <c r="DC1101" s="43"/>
      <c r="DH1101" s="43"/>
      <c r="DM1101" s="43"/>
      <c r="DR1101" s="43"/>
      <c r="DW1101" s="43"/>
      <c r="EB1101" s="43"/>
      <c r="EG1101" s="43"/>
      <c r="EJ1101" s="106"/>
      <c r="EL1101" s="43"/>
      <c r="EQ1101" s="43"/>
      <c r="EV1101" s="43"/>
      <c r="FA1101" s="43"/>
    </row>
    <row r="1102" spans="2:157" ht="15" customHeight="1">
      <c r="B1102" s="6"/>
      <c r="C1102" s="2"/>
      <c r="D1102" s="2"/>
      <c r="Q1102" s="43"/>
      <c r="V1102" s="43"/>
      <c r="AA1102" s="43"/>
      <c r="AF1102" s="43"/>
      <c r="AK1102" s="43"/>
      <c r="AU1102" s="43"/>
      <c r="BO1102" s="43"/>
      <c r="BT1102" s="43"/>
      <c r="BY1102" s="43"/>
      <c r="CD1102" s="43"/>
      <c r="CI1102" s="43"/>
      <c r="CN1102" s="43"/>
      <c r="CS1102" s="43"/>
      <c r="CX1102" s="43"/>
      <c r="DC1102" s="43"/>
      <c r="DH1102" s="43"/>
      <c r="DM1102" s="43"/>
      <c r="DR1102" s="43"/>
      <c r="DW1102" s="43"/>
      <c r="EB1102" s="43"/>
      <c r="EG1102" s="43"/>
      <c r="EJ1102" s="106"/>
      <c r="EL1102" s="43"/>
      <c r="EQ1102" s="43"/>
      <c r="EV1102" s="43"/>
      <c r="FA1102" s="43"/>
    </row>
    <row r="1103" spans="2:157" ht="15" customHeight="1">
      <c r="B1103" s="6"/>
      <c r="C1103" s="2"/>
      <c r="D1103" s="2"/>
      <c r="Q1103" s="43"/>
      <c r="V1103" s="43"/>
      <c r="AA1103" s="43"/>
      <c r="AF1103" s="43"/>
      <c r="AK1103" s="43"/>
      <c r="AU1103" s="43"/>
      <c r="BO1103" s="43"/>
      <c r="BT1103" s="43"/>
      <c r="BY1103" s="43"/>
      <c r="CD1103" s="43"/>
      <c r="CI1103" s="43"/>
      <c r="CN1103" s="43"/>
      <c r="CS1103" s="43"/>
      <c r="CX1103" s="43"/>
      <c r="DC1103" s="43"/>
      <c r="DH1103" s="43"/>
      <c r="DM1103" s="43"/>
      <c r="DR1103" s="43"/>
      <c r="DW1103" s="43"/>
      <c r="EB1103" s="43"/>
      <c r="EG1103" s="43"/>
      <c r="EJ1103" s="106"/>
      <c r="EL1103" s="43"/>
      <c r="EQ1103" s="43"/>
      <c r="EV1103" s="43"/>
      <c r="FA1103" s="43"/>
    </row>
    <row r="1104" spans="2:157" ht="15" customHeight="1">
      <c r="B1104" s="6"/>
      <c r="C1104" s="2"/>
      <c r="D1104" s="2"/>
      <c r="Q1104" s="43"/>
      <c r="V1104" s="43"/>
      <c r="AA1104" s="43"/>
      <c r="AF1104" s="43"/>
      <c r="AK1104" s="43"/>
      <c r="AU1104" s="43"/>
      <c r="BO1104" s="43"/>
      <c r="BT1104" s="43"/>
      <c r="BY1104" s="43"/>
      <c r="CD1104" s="43"/>
      <c r="CI1104" s="43"/>
      <c r="CN1104" s="43"/>
      <c r="CS1104" s="43"/>
      <c r="CX1104" s="43"/>
      <c r="DC1104" s="43"/>
      <c r="DH1104" s="43"/>
      <c r="DM1104" s="43"/>
      <c r="DR1104" s="43"/>
      <c r="DW1104" s="43"/>
      <c r="EB1104" s="43"/>
      <c r="EG1104" s="43"/>
      <c r="EJ1104" s="106"/>
      <c r="EL1104" s="43"/>
      <c r="EQ1104" s="43"/>
      <c r="EV1104" s="43"/>
      <c r="FA1104" s="43"/>
    </row>
    <row r="1105" spans="2:157" ht="15" customHeight="1">
      <c r="B1105" s="6"/>
      <c r="C1105" s="2"/>
      <c r="D1105" s="2"/>
      <c r="Q1105" s="43"/>
      <c r="V1105" s="43"/>
      <c r="AA1105" s="43"/>
      <c r="AF1105" s="43"/>
      <c r="AK1105" s="43"/>
      <c r="AU1105" s="43"/>
      <c r="BO1105" s="43"/>
      <c r="BT1105" s="43"/>
      <c r="BY1105" s="43"/>
      <c r="CD1105" s="43"/>
      <c r="CI1105" s="43"/>
      <c r="CN1105" s="43"/>
      <c r="CS1105" s="43"/>
      <c r="CX1105" s="43"/>
      <c r="DC1105" s="43"/>
      <c r="DH1105" s="43"/>
      <c r="DM1105" s="43"/>
      <c r="DR1105" s="43"/>
      <c r="DW1105" s="43"/>
      <c r="EB1105" s="43"/>
      <c r="EG1105" s="43"/>
      <c r="EJ1105" s="106"/>
      <c r="EL1105" s="43"/>
      <c r="EQ1105" s="43"/>
      <c r="EV1105" s="43"/>
      <c r="FA1105" s="43"/>
    </row>
    <row r="1106" spans="2:157" ht="15" customHeight="1">
      <c r="B1106" s="6"/>
      <c r="C1106" s="2"/>
      <c r="D1106" s="2"/>
      <c r="Q1106" s="43"/>
      <c r="V1106" s="43"/>
      <c r="AA1106" s="43"/>
      <c r="AF1106" s="43"/>
      <c r="AK1106" s="43"/>
      <c r="AU1106" s="43"/>
      <c r="BO1106" s="43"/>
      <c r="BT1106" s="43"/>
      <c r="BY1106" s="43"/>
      <c r="CD1106" s="43"/>
      <c r="CI1106" s="43"/>
      <c r="CN1106" s="43"/>
      <c r="CS1106" s="43"/>
      <c r="CX1106" s="43"/>
      <c r="DC1106" s="43"/>
      <c r="DH1106" s="43"/>
      <c r="DM1106" s="43"/>
      <c r="DR1106" s="43"/>
      <c r="DW1106" s="43"/>
      <c r="EB1106" s="43"/>
      <c r="EG1106" s="43"/>
      <c r="EJ1106" s="106"/>
      <c r="EL1106" s="43"/>
      <c r="EQ1106" s="43"/>
      <c r="EV1106" s="43"/>
      <c r="FA1106" s="43"/>
    </row>
    <row r="1107" spans="2:157" ht="15" customHeight="1">
      <c r="B1107" s="6"/>
      <c r="C1107" s="2"/>
      <c r="D1107" s="2"/>
      <c r="Q1107" s="43"/>
      <c r="V1107" s="43"/>
      <c r="AA1107" s="43"/>
      <c r="AF1107" s="43"/>
      <c r="AK1107" s="43"/>
      <c r="AU1107" s="43"/>
      <c r="BO1107" s="43"/>
      <c r="BT1107" s="43"/>
      <c r="BY1107" s="43"/>
      <c r="CD1107" s="43"/>
      <c r="CI1107" s="43"/>
      <c r="CN1107" s="43"/>
      <c r="CS1107" s="43"/>
      <c r="CX1107" s="43"/>
      <c r="DC1107" s="43"/>
      <c r="DH1107" s="43"/>
      <c r="DM1107" s="43"/>
      <c r="DR1107" s="43"/>
      <c r="DW1107" s="43"/>
      <c r="EB1107" s="43"/>
      <c r="EG1107" s="43"/>
      <c r="EJ1107" s="106"/>
      <c r="EL1107" s="43"/>
      <c r="EQ1107" s="43"/>
      <c r="EV1107" s="43"/>
      <c r="FA1107" s="43"/>
    </row>
    <row r="1108" spans="2:157" ht="15" customHeight="1">
      <c r="B1108" s="6"/>
      <c r="C1108" s="2"/>
      <c r="D1108" s="2"/>
      <c r="Q1108" s="43"/>
      <c r="V1108" s="43"/>
      <c r="AA1108" s="43"/>
      <c r="AF1108" s="43"/>
      <c r="AK1108" s="43"/>
      <c r="AU1108" s="43"/>
      <c r="BO1108" s="43"/>
      <c r="BT1108" s="43"/>
      <c r="BY1108" s="43"/>
      <c r="CD1108" s="43"/>
      <c r="CI1108" s="43"/>
      <c r="CN1108" s="43"/>
      <c r="CS1108" s="43"/>
      <c r="CX1108" s="43"/>
      <c r="DC1108" s="43"/>
      <c r="DH1108" s="43"/>
      <c r="DM1108" s="43"/>
      <c r="DR1108" s="43"/>
      <c r="DW1108" s="43"/>
      <c r="EB1108" s="43"/>
      <c r="EG1108" s="43"/>
      <c r="EJ1108" s="106"/>
      <c r="EL1108" s="43"/>
      <c r="EQ1108" s="43"/>
      <c r="EV1108" s="43"/>
      <c r="FA1108" s="43"/>
    </row>
    <row r="1109" spans="2:157" ht="15" customHeight="1">
      <c r="B1109" s="6"/>
      <c r="C1109" s="2"/>
      <c r="D1109" s="2"/>
      <c r="Q1109" s="43"/>
      <c r="V1109" s="43"/>
      <c r="AA1109" s="43"/>
      <c r="AF1109" s="43"/>
      <c r="AK1109" s="43"/>
      <c r="AU1109" s="43"/>
      <c r="BO1109" s="43"/>
      <c r="BT1109" s="43"/>
      <c r="BY1109" s="43"/>
      <c r="CD1109" s="43"/>
      <c r="CI1109" s="43"/>
      <c r="CN1109" s="43"/>
      <c r="CS1109" s="43"/>
      <c r="CX1109" s="43"/>
      <c r="DC1109" s="43"/>
      <c r="DH1109" s="43"/>
      <c r="DM1109" s="43"/>
      <c r="DR1109" s="43"/>
      <c r="DW1109" s="43"/>
      <c r="EB1109" s="43"/>
      <c r="EG1109" s="43"/>
      <c r="EJ1109" s="106"/>
      <c r="EL1109" s="43"/>
      <c r="EQ1109" s="43"/>
      <c r="EV1109" s="43"/>
      <c r="FA1109" s="43"/>
    </row>
    <row r="1110" spans="2:157" ht="15" customHeight="1">
      <c r="B1110" s="6"/>
      <c r="C1110" s="2"/>
      <c r="D1110" s="2"/>
      <c r="Q1110" s="43"/>
      <c r="V1110" s="43"/>
      <c r="AA1110" s="43"/>
      <c r="AF1110" s="43"/>
      <c r="AK1110" s="43"/>
      <c r="AU1110" s="43"/>
      <c r="BO1110" s="43"/>
      <c r="BT1110" s="43"/>
      <c r="BY1110" s="43"/>
      <c r="CD1110" s="43"/>
      <c r="CI1110" s="43"/>
      <c r="CN1110" s="43"/>
      <c r="CS1110" s="43"/>
      <c r="CX1110" s="43"/>
      <c r="DC1110" s="43"/>
      <c r="DH1110" s="43"/>
      <c r="DM1110" s="43"/>
      <c r="DR1110" s="43"/>
      <c r="DW1110" s="43"/>
      <c r="EB1110" s="43"/>
      <c r="EG1110" s="43"/>
      <c r="EJ1110" s="106"/>
      <c r="EL1110" s="43"/>
      <c r="EQ1110" s="43"/>
      <c r="EV1110" s="43"/>
      <c r="FA1110" s="43"/>
    </row>
    <row r="1111" spans="2:157" ht="15" customHeight="1">
      <c r="B1111" s="6"/>
      <c r="C1111" s="2"/>
      <c r="D1111" s="2"/>
      <c r="Q1111" s="43"/>
      <c r="V1111" s="43"/>
      <c r="AA1111" s="43"/>
      <c r="AF1111" s="43"/>
      <c r="AK1111" s="43"/>
      <c r="AU1111" s="43"/>
      <c r="BO1111" s="43"/>
      <c r="BT1111" s="43"/>
      <c r="BY1111" s="43"/>
      <c r="CD1111" s="43"/>
      <c r="CI1111" s="43"/>
      <c r="CN1111" s="43"/>
      <c r="CS1111" s="43"/>
      <c r="CX1111" s="43"/>
      <c r="DC1111" s="43"/>
      <c r="DH1111" s="43"/>
      <c r="DM1111" s="43"/>
      <c r="DR1111" s="43"/>
      <c r="DW1111" s="43"/>
      <c r="EB1111" s="43"/>
      <c r="EG1111" s="43"/>
      <c r="EJ1111" s="106"/>
      <c r="EL1111" s="43"/>
      <c r="EQ1111" s="43"/>
      <c r="EV1111" s="43"/>
      <c r="FA1111" s="43"/>
    </row>
    <row r="1112" spans="2:157" ht="15" customHeight="1">
      <c r="B1112" s="6"/>
      <c r="C1112" s="2"/>
      <c r="D1112" s="2"/>
      <c r="Q1112" s="43"/>
      <c r="V1112" s="43"/>
      <c r="AA1112" s="43"/>
      <c r="AF1112" s="43"/>
      <c r="AK1112" s="43"/>
      <c r="AU1112" s="43"/>
      <c r="BO1112" s="43"/>
      <c r="BT1112" s="43"/>
      <c r="BY1112" s="43"/>
      <c r="CD1112" s="43"/>
      <c r="CI1112" s="43"/>
      <c r="CN1112" s="43"/>
      <c r="CS1112" s="43"/>
      <c r="CX1112" s="43"/>
      <c r="DC1112" s="43"/>
      <c r="DH1112" s="43"/>
      <c r="DM1112" s="43"/>
      <c r="DR1112" s="43"/>
      <c r="DW1112" s="43"/>
      <c r="EB1112" s="43"/>
      <c r="EG1112" s="43"/>
      <c r="EJ1112" s="106"/>
      <c r="EL1112" s="43"/>
      <c r="EQ1112" s="43"/>
      <c r="EV1112" s="43"/>
      <c r="FA1112" s="43"/>
    </row>
    <row r="1113" spans="2:157" ht="15" customHeight="1">
      <c r="B1113" s="6"/>
      <c r="C1113" s="2"/>
      <c r="D1113" s="2"/>
      <c r="Q1113" s="43"/>
      <c r="V1113" s="43"/>
      <c r="AA1113" s="43"/>
      <c r="AF1113" s="43"/>
      <c r="AK1113" s="43"/>
      <c r="AU1113" s="43"/>
      <c r="BO1113" s="43"/>
      <c r="BT1113" s="43"/>
      <c r="BY1113" s="43"/>
      <c r="CD1113" s="43"/>
      <c r="CI1113" s="43"/>
      <c r="CN1113" s="43"/>
      <c r="CS1113" s="43"/>
      <c r="CX1113" s="43"/>
      <c r="DC1113" s="43"/>
      <c r="DH1113" s="43"/>
      <c r="DM1113" s="43"/>
      <c r="DR1113" s="43"/>
      <c r="DW1113" s="43"/>
      <c r="EB1113" s="43"/>
      <c r="EG1113" s="43"/>
      <c r="EJ1113" s="106"/>
      <c r="EL1113" s="43"/>
      <c r="EQ1113" s="43"/>
      <c r="EV1113" s="43"/>
      <c r="FA1113" s="43"/>
    </row>
    <row r="1114" spans="2:157" ht="15" customHeight="1">
      <c r="Q1114" s="43"/>
      <c r="V1114" s="43"/>
      <c r="AA1114" s="43"/>
      <c r="AF1114" s="43"/>
      <c r="AK1114" s="43"/>
      <c r="AU1114" s="43"/>
      <c r="BO1114" s="43"/>
      <c r="BT1114" s="43"/>
      <c r="BY1114" s="43"/>
      <c r="CD1114" s="43"/>
      <c r="CI1114" s="43"/>
      <c r="CN1114" s="43"/>
      <c r="CS1114" s="43"/>
      <c r="CX1114" s="43"/>
      <c r="DC1114" s="43"/>
      <c r="DH1114" s="43"/>
      <c r="DM1114" s="43"/>
      <c r="DR1114" s="43"/>
      <c r="DW1114" s="43"/>
      <c r="EB1114" s="43"/>
      <c r="EG1114" s="43"/>
      <c r="EJ1114" s="106"/>
      <c r="EL1114" s="43"/>
      <c r="EQ1114" s="43"/>
      <c r="EV1114" s="43"/>
      <c r="FA1114" s="43"/>
    </row>
    <row r="1115" spans="2:157" ht="15" customHeight="1">
      <c r="Q1115" s="43"/>
      <c r="V1115" s="43"/>
      <c r="AA1115" s="43"/>
      <c r="AF1115" s="43"/>
      <c r="AK1115" s="43"/>
      <c r="AU1115" s="43"/>
      <c r="BO1115" s="43"/>
      <c r="BT1115" s="43"/>
      <c r="BY1115" s="43"/>
      <c r="CD1115" s="43"/>
      <c r="CI1115" s="43"/>
      <c r="CN1115" s="43"/>
      <c r="CS1115" s="43"/>
      <c r="CX1115" s="43"/>
      <c r="DC1115" s="43"/>
      <c r="DH1115" s="43"/>
      <c r="DM1115" s="43"/>
      <c r="DR1115" s="43"/>
      <c r="DW1115" s="43"/>
      <c r="EB1115" s="43"/>
      <c r="EG1115" s="43"/>
      <c r="EJ1115" s="106"/>
      <c r="EL1115" s="43"/>
      <c r="EQ1115" s="43"/>
      <c r="EV1115" s="43"/>
      <c r="FA1115" s="43"/>
    </row>
    <row r="1116" spans="2:157" ht="15" customHeight="1">
      <c r="Q1116" s="43"/>
      <c r="V1116" s="43"/>
      <c r="AA1116" s="43"/>
      <c r="AF1116" s="43"/>
      <c r="AK1116" s="43"/>
      <c r="AU1116" s="43"/>
      <c r="BO1116" s="43"/>
      <c r="BT1116" s="43"/>
      <c r="BY1116" s="43"/>
      <c r="CD1116" s="43"/>
      <c r="CI1116" s="43"/>
      <c r="CN1116" s="43"/>
      <c r="CS1116" s="43"/>
      <c r="CX1116" s="43"/>
      <c r="DC1116" s="43"/>
      <c r="DH1116" s="43"/>
      <c r="DM1116" s="43"/>
      <c r="DR1116" s="43"/>
      <c r="DW1116" s="43"/>
      <c r="EB1116" s="43"/>
      <c r="EG1116" s="43"/>
      <c r="EJ1116" s="106"/>
      <c r="EL1116" s="43"/>
      <c r="EQ1116" s="43"/>
      <c r="EV1116" s="43"/>
      <c r="FA1116" s="43"/>
    </row>
    <row r="1117" spans="2:157" ht="15" customHeight="1">
      <c r="Q1117" s="43"/>
      <c r="V1117" s="43"/>
      <c r="AA1117" s="43"/>
      <c r="AF1117" s="43"/>
      <c r="AK1117" s="43"/>
      <c r="AU1117" s="43"/>
      <c r="BO1117" s="43"/>
      <c r="BT1117" s="43"/>
      <c r="BY1117" s="43"/>
      <c r="CD1117" s="43"/>
      <c r="CI1117" s="43"/>
      <c r="CN1117" s="43"/>
      <c r="CS1117" s="43"/>
      <c r="CX1117" s="43"/>
      <c r="DC1117" s="43"/>
      <c r="DH1117" s="43"/>
      <c r="DM1117" s="43"/>
      <c r="DR1117" s="43"/>
      <c r="DW1117" s="43"/>
      <c r="EB1117" s="43"/>
      <c r="EG1117" s="43"/>
      <c r="EJ1117" s="106"/>
      <c r="EL1117" s="43"/>
      <c r="EQ1117" s="43"/>
      <c r="EV1117" s="43"/>
      <c r="FA1117" s="43"/>
    </row>
    <row r="1118" spans="2:157" ht="15" customHeight="1">
      <c r="Q1118" s="43"/>
      <c r="V1118" s="43"/>
      <c r="AA1118" s="43"/>
      <c r="AF1118" s="43"/>
      <c r="AK1118" s="43"/>
      <c r="AU1118" s="43"/>
      <c r="BO1118" s="43"/>
      <c r="BT1118" s="43"/>
      <c r="BY1118" s="43"/>
      <c r="CD1118" s="43"/>
      <c r="CI1118" s="43"/>
      <c r="CN1118" s="43"/>
      <c r="CS1118" s="43"/>
      <c r="CX1118" s="43"/>
      <c r="DC1118" s="43"/>
      <c r="DH1118" s="43"/>
      <c r="DM1118" s="43"/>
      <c r="DR1118" s="43"/>
      <c r="DW1118" s="43"/>
      <c r="EB1118" s="43"/>
      <c r="EG1118" s="43"/>
      <c r="EJ1118" s="106"/>
      <c r="EL1118" s="43"/>
      <c r="EQ1118" s="43"/>
      <c r="EV1118" s="43"/>
      <c r="FA1118" s="43"/>
    </row>
    <row r="1119" spans="2:157" ht="15" customHeight="1">
      <c r="Q1119" s="43"/>
      <c r="V1119" s="43"/>
      <c r="AA1119" s="43"/>
      <c r="AF1119" s="43"/>
      <c r="AK1119" s="43"/>
      <c r="AU1119" s="43"/>
      <c r="BO1119" s="43"/>
      <c r="BT1119" s="43"/>
      <c r="BY1119" s="43"/>
      <c r="CD1119" s="43"/>
      <c r="CI1119" s="43"/>
      <c r="CN1119" s="43"/>
      <c r="CS1119" s="43"/>
      <c r="CX1119" s="43"/>
      <c r="DC1119" s="43"/>
      <c r="DH1119" s="43"/>
      <c r="DM1119" s="43"/>
      <c r="DR1119" s="43"/>
      <c r="DW1119" s="43"/>
      <c r="EB1119" s="43"/>
      <c r="EG1119" s="43"/>
      <c r="EJ1119" s="106"/>
      <c r="EL1119" s="43"/>
      <c r="EQ1119" s="43"/>
      <c r="EV1119" s="43"/>
      <c r="FA1119" s="43"/>
    </row>
    <row r="1120" spans="2:157" ht="15" customHeight="1">
      <c r="Q1120" s="43"/>
      <c r="V1120" s="43"/>
      <c r="AA1120" s="43"/>
      <c r="AF1120" s="43"/>
      <c r="AK1120" s="43"/>
      <c r="AU1120" s="43"/>
      <c r="BO1120" s="43"/>
      <c r="BT1120" s="43"/>
      <c r="BY1120" s="43"/>
      <c r="CD1120" s="43"/>
      <c r="CI1120" s="43"/>
      <c r="CN1120" s="43"/>
      <c r="CS1120" s="43"/>
      <c r="CX1120" s="43"/>
      <c r="DC1120" s="43"/>
      <c r="DH1120" s="43"/>
      <c r="DM1120" s="43"/>
      <c r="DR1120" s="43"/>
      <c r="DW1120" s="43"/>
      <c r="EB1120" s="43"/>
      <c r="EG1120" s="43"/>
      <c r="EJ1120" s="106"/>
      <c r="EL1120" s="43"/>
      <c r="EQ1120" s="43"/>
      <c r="EV1120" s="43"/>
      <c r="FA1120" s="43"/>
    </row>
    <row r="1121" spans="17:157" ht="15" customHeight="1">
      <c r="Q1121" s="43"/>
      <c r="V1121" s="43"/>
      <c r="AA1121" s="43"/>
      <c r="AF1121" s="43"/>
      <c r="AK1121" s="43"/>
      <c r="AU1121" s="43"/>
      <c r="BO1121" s="43"/>
      <c r="BT1121" s="43"/>
      <c r="BY1121" s="43"/>
      <c r="CD1121" s="43"/>
      <c r="CI1121" s="43"/>
      <c r="CN1121" s="43"/>
      <c r="CS1121" s="43"/>
      <c r="CX1121" s="43"/>
      <c r="DC1121" s="43"/>
      <c r="DH1121" s="43"/>
      <c r="DM1121" s="43"/>
      <c r="DR1121" s="43"/>
      <c r="DW1121" s="43"/>
      <c r="EB1121" s="43"/>
      <c r="EG1121" s="43"/>
      <c r="EJ1121" s="106"/>
      <c r="EL1121" s="43"/>
      <c r="EQ1121" s="43"/>
      <c r="EV1121" s="43"/>
      <c r="FA1121" s="43"/>
    </row>
    <row r="1122" spans="17:157" ht="15" customHeight="1">
      <c r="Q1122" s="43"/>
      <c r="V1122" s="43"/>
      <c r="AA1122" s="43"/>
      <c r="AF1122" s="43"/>
      <c r="AK1122" s="43"/>
      <c r="AU1122" s="43"/>
      <c r="BO1122" s="43"/>
      <c r="BT1122" s="43"/>
      <c r="BY1122" s="43"/>
      <c r="CD1122" s="43"/>
      <c r="CI1122" s="43"/>
      <c r="CN1122" s="43"/>
      <c r="CS1122" s="43"/>
      <c r="CX1122" s="43"/>
      <c r="DC1122" s="43"/>
      <c r="DH1122" s="43"/>
      <c r="DM1122" s="43"/>
      <c r="DR1122" s="43"/>
      <c r="DW1122" s="43"/>
      <c r="EB1122" s="43"/>
      <c r="EG1122" s="43"/>
      <c r="EJ1122" s="106"/>
      <c r="EL1122" s="43"/>
      <c r="EQ1122" s="43"/>
      <c r="EV1122" s="43"/>
      <c r="FA1122" s="43"/>
    </row>
    <row r="1123" spans="17:157" ht="15" customHeight="1">
      <c r="Q1123" s="43"/>
      <c r="V1123" s="43"/>
      <c r="AA1123" s="43"/>
      <c r="AF1123" s="43"/>
      <c r="AK1123" s="43"/>
      <c r="AU1123" s="43"/>
      <c r="BO1123" s="43"/>
      <c r="BT1123" s="43"/>
      <c r="BY1123" s="43"/>
      <c r="CD1123" s="43"/>
      <c r="CI1123" s="43"/>
      <c r="CN1123" s="43"/>
      <c r="CS1123" s="43"/>
      <c r="CX1123" s="43"/>
      <c r="DC1123" s="43"/>
      <c r="DH1123" s="43"/>
      <c r="DM1123" s="43"/>
      <c r="DR1123" s="43"/>
      <c r="DW1123" s="43"/>
      <c r="EB1123" s="43"/>
      <c r="EG1123" s="43"/>
      <c r="EJ1123" s="106"/>
      <c r="EL1123" s="43"/>
      <c r="EQ1123" s="43"/>
      <c r="EV1123" s="43"/>
      <c r="FA1123" s="43"/>
    </row>
    <row r="1124" spans="17:157" ht="15" customHeight="1">
      <c r="Q1124" s="43"/>
      <c r="V1124" s="43"/>
      <c r="AA1124" s="43"/>
      <c r="AF1124" s="43"/>
      <c r="AK1124" s="43"/>
      <c r="AU1124" s="43"/>
      <c r="BO1124" s="43"/>
      <c r="BT1124" s="43"/>
      <c r="BY1124" s="43"/>
      <c r="CD1124" s="43"/>
      <c r="CI1124" s="43"/>
      <c r="CN1124" s="43"/>
      <c r="CS1124" s="43"/>
      <c r="CX1124" s="43"/>
      <c r="DC1124" s="43"/>
      <c r="DH1124" s="43"/>
      <c r="DM1124" s="43"/>
      <c r="DR1124" s="43"/>
      <c r="DW1124" s="43"/>
      <c r="EB1124" s="43"/>
      <c r="EG1124" s="43"/>
      <c r="EJ1124" s="106"/>
      <c r="EL1124" s="43"/>
      <c r="EQ1124" s="43"/>
      <c r="EV1124" s="43"/>
      <c r="FA1124" s="43"/>
    </row>
    <row r="1125" spans="17:157" ht="15" customHeight="1">
      <c r="Q1125" s="43"/>
      <c r="V1125" s="43"/>
      <c r="AA1125" s="43"/>
      <c r="AF1125" s="43"/>
      <c r="AK1125" s="43"/>
      <c r="AU1125" s="43"/>
      <c r="BO1125" s="43"/>
      <c r="BT1125" s="43"/>
      <c r="BY1125" s="43"/>
      <c r="CD1125" s="43"/>
      <c r="CI1125" s="43"/>
      <c r="CN1125" s="43"/>
      <c r="CS1125" s="43"/>
      <c r="CX1125" s="43"/>
      <c r="DC1125" s="43"/>
      <c r="DH1125" s="43"/>
      <c r="DM1125" s="43"/>
      <c r="DR1125" s="43"/>
      <c r="DW1125" s="43"/>
      <c r="EB1125" s="43"/>
      <c r="EG1125" s="43"/>
      <c r="EJ1125" s="106"/>
      <c r="EL1125" s="43"/>
      <c r="EQ1125" s="43"/>
      <c r="EV1125" s="43"/>
      <c r="FA1125" s="43"/>
    </row>
    <row r="1126" spans="17:157" ht="15" customHeight="1">
      <c r="Q1126" s="43"/>
      <c r="V1126" s="43"/>
      <c r="AA1126" s="43"/>
      <c r="AF1126" s="43"/>
      <c r="AK1126" s="43"/>
      <c r="AU1126" s="43"/>
      <c r="BO1126" s="43"/>
      <c r="BT1126" s="43"/>
      <c r="BY1126" s="43"/>
      <c r="CD1126" s="43"/>
      <c r="CI1126" s="43"/>
      <c r="CN1126" s="43"/>
      <c r="CS1126" s="43"/>
      <c r="CX1126" s="43"/>
      <c r="DC1126" s="43"/>
      <c r="DH1126" s="43"/>
      <c r="DM1126" s="43"/>
      <c r="DR1126" s="43"/>
      <c r="DW1126" s="43"/>
      <c r="EB1126" s="43"/>
      <c r="EG1126" s="43"/>
      <c r="EJ1126" s="106"/>
      <c r="EL1126" s="43"/>
      <c r="EQ1126" s="43"/>
      <c r="EV1126" s="43"/>
      <c r="FA1126" s="43"/>
    </row>
    <row r="1127" spans="17:157" ht="15" customHeight="1">
      <c r="Q1127" s="43"/>
      <c r="V1127" s="43"/>
      <c r="AA1127" s="43"/>
      <c r="AF1127" s="43"/>
      <c r="AK1127" s="43"/>
      <c r="AU1127" s="43"/>
      <c r="BO1127" s="43"/>
      <c r="BT1127" s="43"/>
      <c r="BY1127" s="43"/>
      <c r="CD1127" s="43"/>
      <c r="CI1127" s="43"/>
      <c r="CN1127" s="43"/>
      <c r="CS1127" s="43"/>
      <c r="CX1127" s="43"/>
      <c r="DC1127" s="43"/>
      <c r="DH1127" s="43"/>
      <c r="DM1127" s="43"/>
      <c r="DR1127" s="43"/>
      <c r="DW1127" s="43"/>
      <c r="EB1127" s="43"/>
      <c r="EG1127" s="43"/>
      <c r="EJ1127" s="106"/>
      <c r="EL1127" s="43"/>
      <c r="EQ1127" s="43"/>
      <c r="EV1127" s="43"/>
      <c r="FA1127" s="43"/>
    </row>
    <row r="1128" spans="17:157" ht="15" customHeight="1">
      <c r="Q1128" s="43"/>
      <c r="V1128" s="43"/>
      <c r="AA1128" s="43"/>
      <c r="AF1128" s="43"/>
      <c r="AK1128" s="43"/>
      <c r="AU1128" s="43"/>
      <c r="BO1128" s="43"/>
      <c r="BT1128" s="43"/>
      <c r="BY1128" s="43"/>
      <c r="CD1128" s="43"/>
      <c r="CI1128" s="43"/>
      <c r="CN1128" s="43"/>
      <c r="CS1128" s="43"/>
      <c r="CX1128" s="43"/>
      <c r="DC1128" s="43"/>
      <c r="DH1128" s="43"/>
      <c r="DM1128" s="43"/>
      <c r="DR1128" s="43"/>
      <c r="DW1128" s="43"/>
      <c r="EB1128" s="43"/>
      <c r="EG1128" s="43"/>
      <c r="EJ1128" s="106"/>
      <c r="EL1128" s="43"/>
      <c r="EQ1128" s="43"/>
      <c r="EV1128" s="43"/>
      <c r="FA1128" s="43"/>
    </row>
    <row r="1129" spans="17:157" ht="15" customHeight="1">
      <c r="Q1129" s="43"/>
      <c r="V1129" s="43"/>
      <c r="AA1129" s="43"/>
      <c r="AF1129" s="43"/>
      <c r="AK1129" s="43"/>
      <c r="AU1129" s="43"/>
      <c r="BO1129" s="43"/>
      <c r="BT1129" s="43"/>
      <c r="BY1129" s="43"/>
      <c r="CD1129" s="43"/>
      <c r="CI1129" s="43"/>
      <c r="CN1129" s="43"/>
      <c r="CS1129" s="43"/>
      <c r="CX1129" s="43"/>
      <c r="DC1129" s="43"/>
      <c r="DH1129" s="43"/>
      <c r="DM1129" s="43"/>
      <c r="DR1129" s="43"/>
      <c r="DW1129" s="43"/>
      <c r="EB1129" s="43"/>
      <c r="EG1129" s="43"/>
      <c r="EJ1129" s="106"/>
      <c r="EL1129" s="43"/>
      <c r="EQ1129" s="43"/>
      <c r="EV1129" s="43"/>
      <c r="FA1129" s="43"/>
    </row>
    <row r="1130" spans="17:157" ht="15" customHeight="1">
      <c r="Q1130" s="43"/>
      <c r="V1130" s="43"/>
      <c r="AA1130" s="43"/>
      <c r="AF1130" s="43"/>
      <c r="AK1130" s="43"/>
      <c r="AU1130" s="43"/>
      <c r="BO1130" s="43"/>
      <c r="BT1130" s="43"/>
      <c r="BY1130" s="43"/>
      <c r="CD1130" s="43"/>
      <c r="CI1130" s="43"/>
      <c r="CN1130" s="43"/>
      <c r="CS1130" s="43"/>
      <c r="CX1130" s="43"/>
      <c r="DC1130" s="43"/>
      <c r="DH1130" s="43"/>
      <c r="DM1130" s="43"/>
      <c r="DR1130" s="43"/>
      <c r="DW1130" s="43"/>
      <c r="EB1130" s="43"/>
      <c r="EG1130" s="43"/>
      <c r="EJ1130" s="106"/>
      <c r="EL1130" s="43"/>
      <c r="EQ1130" s="43"/>
      <c r="EV1130" s="43"/>
      <c r="FA1130" s="43"/>
    </row>
    <row r="1131" spans="17:157" ht="15" customHeight="1">
      <c r="Q1131" s="43"/>
      <c r="V1131" s="43"/>
      <c r="AA1131" s="43"/>
      <c r="AF1131" s="43"/>
      <c r="AK1131" s="43"/>
      <c r="AU1131" s="43"/>
      <c r="BO1131" s="43"/>
      <c r="BT1131" s="43"/>
      <c r="BY1131" s="43"/>
      <c r="CD1131" s="43"/>
      <c r="CI1131" s="43"/>
      <c r="CN1131" s="43"/>
      <c r="CS1131" s="43"/>
      <c r="CX1131" s="43"/>
      <c r="DC1131" s="43"/>
      <c r="DH1131" s="43"/>
      <c r="DM1131" s="43"/>
      <c r="DR1131" s="43"/>
      <c r="DW1131" s="43"/>
      <c r="EB1131" s="43"/>
      <c r="EG1131" s="43"/>
      <c r="EJ1131" s="106"/>
      <c r="EL1131" s="43"/>
      <c r="EQ1131" s="43"/>
      <c r="EV1131" s="43"/>
      <c r="FA1131" s="43"/>
    </row>
  </sheetData>
  <mergeCells count="25203">
    <mergeCell ref="I749:I750"/>
    <mergeCell ref="O749:O750"/>
    <mergeCell ref="N749:N750"/>
    <mergeCell ref="S749:S750"/>
    <mergeCell ref="T749:T750"/>
    <mergeCell ref="X749:X750"/>
    <mergeCell ref="Y749:Y750"/>
    <mergeCell ref="AC749:AC750"/>
    <mergeCell ref="AD749:AD750"/>
    <mergeCell ref="AH749:AH750"/>
    <mergeCell ref="AI749:AI750"/>
    <mergeCell ref="AM749:AM750"/>
    <mergeCell ref="AN749:AN750"/>
    <mergeCell ref="AR749:AR750"/>
    <mergeCell ref="AS749:AS750"/>
    <mergeCell ref="AW749:AW750"/>
    <mergeCell ref="AX749:AX750"/>
    <mergeCell ref="BB749:BB750"/>
    <mergeCell ref="BC749:BC750"/>
    <mergeCell ref="BG749:BG750"/>
    <mergeCell ref="BH749:BH750"/>
    <mergeCell ref="BL749:BL750"/>
    <mergeCell ref="BM749:BM750"/>
    <mergeCell ref="BQ749:BQ750"/>
    <mergeCell ref="BR749:BR750"/>
    <mergeCell ref="BV749:BV750"/>
    <mergeCell ref="BW749:BW750"/>
    <mergeCell ref="CA749:CA750"/>
    <mergeCell ref="CB749:CB750"/>
    <mergeCell ref="O681:O682"/>
    <mergeCell ref="FD749:FD750"/>
    <mergeCell ref="CF749:CF750"/>
    <mergeCell ref="CG749:CG750"/>
    <mergeCell ref="CK749:CK750"/>
    <mergeCell ref="CL749:CL750"/>
    <mergeCell ref="CP749:CP750"/>
    <mergeCell ref="CQ749:CQ750"/>
    <mergeCell ref="CU749:CU750"/>
    <mergeCell ref="CV749:CV750"/>
    <mergeCell ref="CZ749:CZ750"/>
    <mergeCell ref="DA749:DA750"/>
    <mergeCell ref="DE749:DE750"/>
    <mergeCell ref="DF749:DF750"/>
    <mergeCell ref="DJ749:DJ750"/>
    <mergeCell ref="DK749:DK750"/>
    <mergeCell ref="DO749:DO750"/>
    <mergeCell ref="DP749:DP750"/>
    <mergeCell ref="DT749:DT750"/>
    <mergeCell ref="DU749:DU750"/>
    <mergeCell ref="DY749:DY750"/>
    <mergeCell ref="DZ749:DZ750"/>
    <mergeCell ref="ED749:ED750"/>
    <mergeCell ref="EE749:EE750"/>
    <mergeCell ref="EI749:EI750"/>
    <mergeCell ref="EJ749:EJ750"/>
    <mergeCell ref="EN749:EN750"/>
    <mergeCell ref="EO749:EO750"/>
    <mergeCell ref="ES749:ES750"/>
    <mergeCell ref="ET749:ET750"/>
    <mergeCell ref="EX749:EX750"/>
    <mergeCell ref="EY749:EY750"/>
    <mergeCell ref="FC749:FC750"/>
    <mergeCell ref="J749:J750"/>
    <mergeCell ref="O683:O684"/>
    <mergeCell ref="O692:O693"/>
    <mergeCell ref="O694:O695"/>
    <mergeCell ref="O696:O697"/>
    <mergeCell ref="O698:O699"/>
    <mergeCell ref="O700:O701"/>
    <mergeCell ref="O702:O703"/>
    <mergeCell ref="O704:O705"/>
    <mergeCell ref="O706:O707"/>
    <mergeCell ref="O708:O709"/>
    <mergeCell ref="O710:O711"/>
    <mergeCell ref="O712:O713"/>
    <mergeCell ref="O714:O715"/>
    <mergeCell ref="O716:O717"/>
    <mergeCell ref="O718:O719"/>
    <mergeCell ref="O720:O721"/>
    <mergeCell ref="O722:O723"/>
    <mergeCell ref="O724:O725"/>
    <mergeCell ref="O726:O727"/>
    <mergeCell ref="O728:O729"/>
    <mergeCell ref="O730:O731"/>
    <mergeCell ref="O732:O733"/>
    <mergeCell ref="O734:O735"/>
    <mergeCell ref="O736:O737"/>
    <mergeCell ref="O738:O739"/>
    <mergeCell ref="O740:O741"/>
    <mergeCell ref="O742:O743"/>
    <mergeCell ref="O744:O745"/>
    <mergeCell ref="BK726:BK727"/>
    <mergeCell ref="AQ742:AQ743"/>
    <mergeCell ref="AQ744:AQ745"/>
    <mergeCell ref="AI698:AI699"/>
    <mergeCell ref="AG694:AG695"/>
    <mergeCell ref="AL694:AL695"/>
    <mergeCell ref="BA694:BA695"/>
    <mergeCell ref="AV694:AV695"/>
    <mergeCell ref="BH708:BH709"/>
    <mergeCell ref="BH716:BH717"/>
    <mergeCell ref="BK708:BK709"/>
    <mergeCell ref="T740:T741"/>
    <mergeCell ref="T742:T743"/>
    <mergeCell ref="Y734:Y735"/>
    <mergeCell ref="Y738:Y739"/>
    <mergeCell ref="Y740:Y741"/>
    <mergeCell ref="Y742:Y743"/>
    <mergeCell ref="AD692:AD693"/>
    <mergeCell ref="AD706:AD707"/>
    <mergeCell ref="AD708:AD709"/>
    <mergeCell ref="AD716:AD717"/>
    <mergeCell ref="AD700:AD701"/>
    <mergeCell ref="AG744:AG745"/>
    <mergeCell ref="AL744:AL745"/>
    <mergeCell ref="BA744:BA745"/>
    <mergeCell ref="AQ712:AQ713"/>
    <mergeCell ref="AQ714:AQ715"/>
    <mergeCell ref="AQ716:AQ717"/>
    <mergeCell ref="BC742:BC743"/>
    <mergeCell ref="AV738:AV739"/>
    <mergeCell ref="AS736:AS737"/>
    <mergeCell ref="AI734:AI735"/>
    <mergeCell ref="AI736:AI737"/>
    <mergeCell ref="R734:R735"/>
    <mergeCell ref="W734:W735"/>
    <mergeCell ref="AB734:AB735"/>
    <mergeCell ref="BH740:BH741"/>
    <mergeCell ref="O651:O652"/>
    <mergeCell ref="O653:O654"/>
    <mergeCell ref="O667:O668"/>
    <mergeCell ref="O669:O670"/>
    <mergeCell ref="O671:O672"/>
    <mergeCell ref="O673:O674"/>
    <mergeCell ref="O675:O676"/>
    <mergeCell ref="O677:O678"/>
    <mergeCell ref="O470:O471"/>
    <mergeCell ref="O472:O473"/>
    <mergeCell ref="O474:O475"/>
    <mergeCell ref="O476:O477"/>
    <mergeCell ref="O478:O479"/>
    <mergeCell ref="O480:O481"/>
    <mergeCell ref="O482:O483"/>
    <mergeCell ref="O484:O485"/>
    <mergeCell ref="O486:O487"/>
    <mergeCell ref="O488:O489"/>
    <mergeCell ref="O490:O491"/>
    <mergeCell ref="O492:O493"/>
    <mergeCell ref="O494:O495"/>
    <mergeCell ref="O496:O497"/>
    <mergeCell ref="O498:O499"/>
    <mergeCell ref="O501:O502"/>
    <mergeCell ref="O503:O504"/>
    <mergeCell ref="O505:O506"/>
    <mergeCell ref="O507:O508"/>
    <mergeCell ref="O509:O510"/>
    <mergeCell ref="O511:O512"/>
    <mergeCell ref="O513:O514"/>
    <mergeCell ref="O515:O516"/>
    <mergeCell ref="O517:O518"/>
    <mergeCell ref="O519:O520"/>
    <mergeCell ref="O521:O522"/>
    <mergeCell ref="O523:O524"/>
    <mergeCell ref="O525:O526"/>
    <mergeCell ref="O527:O528"/>
    <mergeCell ref="O529:O530"/>
    <mergeCell ref="O531:O532"/>
    <mergeCell ref="O533:O534"/>
    <mergeCell ref="O535:O536"/>
    <mergeCell ref="O537:O538"/>
    <mergeCell ref="O568:O569"/>
    <mergeCell ref="O572:O573"/>
    <mergeCell ref="O574:O575"/>
    <mergeCell ref="O576:O577"/>
    <mergeCell ref="O578:O579"/>
    <mergeCell ref="O580:O581"/>
    <mergeCell ref="O582:O583"/>
    <mergeCell ref="O584:O585"/>
    <mergeCell ref="O586:O587"/>
    <mergeCell ref="O625:O626"/>
    <mergeCell ref="O214:O215"/>
    <mergeCell ref="O216:O217"/>
    <mergeCell ref="O218:O219"/>
    <mergeCell ref="O220:O221"/>
    <mergeCell ref="O222:O223"/>
    <mergeCell ref="O224:O225"/>
    <mergeCell ref="O226:O227"/>
    <mergeCell ref="O228:O229"/>
    <mergeCell ref="O230:O231"/>
    <mergeCell ref="O232:O233"/>
    <mergeCell ref="O234:O235"/>
    <mergeCell ref="O236:O237"/>
    <mergeCell ref="O242:O243"/>
    <mergeCell ref="O244:O245"/>
    <mergeCell ref="O246:O247"/>
    <mergeCell ref="O279:O280"/>
    <mergeCell ref="O281:O282"/>
    <mergeCell ref="O275:O276"/>
    <mergeCell ref="O277:O278"/>
    <mergeCell ref="O265:O266"/>
    <mergeCell ref="O257:O258"/>
    <mergeCell ref="O267:O268"/>
    <mergeCell ref="O269:O270"/>
    <mergeCell ref="O271:O272"/>
    <mergeCell ref="O631:O632"/>
    <mergeCell ref="O633:O634"/>
    <mergeCell ref="O635:O636"/>
    <mergeCell ref="O637:O638"/>
    <mergeCell ref="O639:O640"/>
    <mergeCell ref="O641:O642"/>
    <mergeCell ref="O338:O339"/>
    <mergeCell ref="O340:O341"/>
    <mergeCell ref="O350:O351"/>
    <mergeCell ref="O352:O353"/>
    <mergeCell ref="O354:O355"/>
    <mergeCell ref="O356:O357"/>
    <mergeCell ref="O273:O274"/>
    <mergeCell ref="O283:O284"/>
    <mergeCell ref="O285:O286"/>
    <mergeCell ref="O287:O288"/>
    <mergeCell ref="O289:O290"/>
    <mergeCell ref="O291:O292"/>
    <mergeCell ref="O293:O294"/>
    <mergeCell ref="O295:O296"/>
    <mergeCell ref="O297:O298"/>
    <mergeCell ref="O299:O300"/>
    <mergeCell ref="O301:O302"/>
    <mergeCell ref="O303:O304"/>
    <mergeCell ref="O305:O306"/>
    <mergeCell ref="O307:O308"/>
    <mergeCell ref="O324:O325"/>
    <mergeCell ref="O326:O327"/>
    <mergeCell ref="O328:O329"/>
    <mergeCell ref="O330:O331"/>
    <mergeCell ref="O342:O343"/>
    <mergeCell ref="O344:O345"/>
    <mergeCell ref="O612:O613"/>
    <mergeCell ref="O594:O595"/>
    <mergeCell ref="O596:O597"/>
    <mergeCell ref="O391:O392"/>
    <mergeCell ref="O393:O394"/>
    <mergeCell ref="O397:O398"/>
    <mergeCell ref="O399:O400"/>
    <mergeCell ref="O401:O402"/>
    <mergeCell ref="M31:M32"/>
    <mergeCell ref="O94:O95"/>
    <mergeCell ref="O96:O97"/>
    <mergeCell ref="O98:O99"/>
    <mergeCell ref="O100:O101"/>
    <mergeCell ref="O102:O103"/>
    <mergeCell ref="O104:O105"/>
    <mergeCell ref="O106:O107"/>
    <mergeCell ref="O108:O109"/>
    <mergeCell ref="O135:O136"/>
    <mergeCell ref="O137:O138"/>
    <mergeCell ref="O139:O140"/>
    <mergeCell ref="O141:O142"/>
    <mergeCell ref="O143:O144"/>
    <mergeCell ref="O145:O146"/>
    <mergeCell ref="O147:O148"/>
    <mergeCell ref="O149:O150"/>
    <mergeCell ref="O151:O152"/>
    <mergeCell ref="O153:O154"/>
    <mergeCell ref="O155:O156"/>
    <mergeCell ref="J76:J77"/>
    <mergeCell ref="M76:M77"/>
    <mergeCell ref="M92:M93"/>
    <mergeCell ref="O92:O93"/>
    <mergeCell ref="O90:O91"/>
    <mergeCell ref="O157:O158"/>
    <mergeCell ref="O173:O174"/>
    <mergeCell ref="O175:O176"/>
    <mergeCell ref="O177:O178"/>
    <mergeCell ref="O159:O160"/>
    <mergeCell ref="O161:O162"/>
    <mergeCell ref="O163:O164"/>
    <mergeCell ref="O165:O166"/>
    <mergeCell ref="O167:O168"/>
    <mergeCell ref="O169:O170"/>
    <mergeCell ref="O171:O172"/>
    <mergeCell ref="M177:M178"/>
    <mergeCell ref="J175:J176"/>
    <mergeCell ref="M175:M176"/>
    <mergeCell ref="M90:M91"/>
    <mergeCell ref="O82:O83"/>
    <mergeCell ref="M72:M73"/>
    <mergeCell ref="O72:O73"/>
    <mergeCell ref="J33:J34"/>
    <mergeCell ref="M33:M34"/>
    <mergeCell ref="J88:J89"/>
    <mergeCell ref="M88:M89"/>
    <mergeCell ref="O47:O48"/>
    <mergeCell ref="O49:O50"/>
    <mergeCell ref="M153:M154"/>
    <mergeCell ref="J90:J91"/>
    <mergeCell ref="J86:J87"/>
    <mergeCell ref="J102:J103"/>
    <mergeCell ref="M102:M103"/>
    <mergeCell ref="J70:J71"/>
    <mergeCell ref="M163:M164"/>
    <mergeCell ref="J4:J6"/>
    <mergeCell ref="O4:O6"/>
    <mergeCell ref="T4:T6"/>
    <mergeCell ref="Y4:Y6"/>
    <mergeCell ref="AD4:AD6"/>
    <mergeCell ref="AI4:AI6"/>
    <mergeCell ref="AN4:AN6"/>
    <mergeCell ref="AS4:AS6"/>
    <mergeCell ref="AX4:AX6"/>
    <mergeCell ref="BC4:BC6"/>
    <mergeCell ref="BH4:BH6"/>
    <mergeCell ref="BM4:BM6"/>
    <mergeCell ref="BR4:BR6"/>
    <mergeCell ref="BW4:BW6"/>
    <mergeCell ref="CB4:CB6"/>
    <mergeCell ref="CG4:CG6"/>
    <mergeCell ref="CL4:CL6"/>
    <mergeCell ref="CQ4:CQ6"/>
    <mergeCell ref="CV4:CV6"/>
    <mergeCell ref="DA4:DA6"/>
    <mergeCell ref="DF4:DF6"/>
    <mergeCell ref="O110:O111"/>
    <mergeCell ref="O112:O113"/>
    <mergeCell ref="O114:O115"/>
    <mergeCell ref="O116:O117"/>
    <mergeCell ref="O118:O119"/>
    <mergeCell ref="O120:O121"/>
    <mergeCell ref="O122:O123"/>
    <mergeCell ref="O124:O125"/>
    <mergeCell ref="O126:O127"/>
    <mergeCell ref="O128:O129"/>
    <mergeCell ref="O130:O131"/>
    <mergeCell ref="O133:O134"/>
    <mergeCell ref="BK120:BK121"/>
    <mergeCell ref="BK122:BK123"/>
    <mergeCell ref="BK124:BK125"/>
    <mergeCell ref="BK126:BK127"/>
    <mergeCell ref="BK128:BK129"/>
    <mergeCell ref="BK130:BK131"/>
    <mergeCell ref="BK133:BK134"/>
    <mergeCell ref="BK47:BK48"/>
    <mergeCell ref="BK49:BK50"/>
    <mergeCell ref="BK51:BK52"/>
    <mergeCell ref="J7:J8"/>
    <mergeCell ref="O9:O10"/>
    <mergeCell ref="O11:O12"/>
    <mergeCell ref="O13:O14"/>
    <mergeCell ref="O15:O16"/>
    <mergeCell ref="O17:O18"/>
    <mergeCell ref="O19:O20"/>
    <mergeCell ref="O21:O22"/>
    <mergeCell ref="O23:O24"/>
    <mergeCell ref="O25:O26"/>
    <mergeCell ref="O27:O28"/>
    <mergeCell ref="O51:O52"/>
    <mergeCell ref="O53:O54"/>
    <mergeCell ref="O55:O56"/>
    <mergeCell ref="O57:O58"/>
    <mergeCell ref="O59:O60"/>
    <mergeCell ref="O61:O62"/>
    <mergeCell ref="O63:O64"/>
    <mergeCell ref="O65:O66"/>
    <mergeCell ref="O7:O8"/>
    <mergeCell ref="J31:J32"/>
    <mergeCell ref="O413:O414"/>
    <mergeCell ref="O425:O426"/>
    <mergeCell ref="O427:O428"/>
    <mergeCell ref="O429:O430"/>
    <mergeCell ref="O431:O432"/>
    <mergeCell ref="O433:O434"/>
    <mergeCell ref="O435:O436"/>
    <mergeCell ref="O438:O439"/>
    <mergeCell ref="O440:O441"/>
    <mergeCell ref="O442:O443"/>
    <mergeCell ref="O444:O445"/>
    <mergeCell ref="O446:O447"/>
    <mergeCell ref="O448:O449"/>
    <mergeCell ref="O450:O451"/>
    <mergeCell ref="O452:O453"/>
    <mergeCell ref="O454:O455"/>
    <mergeCell ref="AQ476:AQ477"/>
    <mergeCell ref="AQ391:AQ392"/>
    <mergeCell ref="AQ393:AQ394"/>
    <mergeCell ref="AQ395:AQ396"/>
    <mergeCell ref="AQ397:AQ398"/>
    <mergeCell ref="AQ399:AQ400"/>
    <mergeCell ref="AG549:AG550"/>
    <mergeCell ref="AL549:AL550"/>
    <mergeCell ref="AQ494:AQ495"/>
    <mergeCell ref="R466:R467"/>
    <mergeCell ref="W466:W467"/>
    <mergeCell ref="AB466:AB467"/>
    <mergeCell ref="AG466:AG467"/>
    <mergeCell ref="AL466:AL467"/>
    <mergeCell ref="Y425:Y426"/>
    <mergeCell ref="Y427:Y428"/>
    <mergeCell ref="Y450:Y451"/>
    <mergeCell ref="Y452:Y453"/>
    <mergeCell ref="Y458:Y459"/>
    <mergeCell ref="Y460:Y461"/>
    <mergeCell ref="Y462:Y463"/>
    <mergeCell ref="Y464:Y465"/>
    <mergeCell ref="Y466:Y467"/>
    <mergeCell ref="AD460:AD461"/>
    <mergeCell ref="AD462:AD463"/>
    <mergeCell ref="AI505:AI506"/>
    <mergeCell ref="AI507:AI508"/>
    <mergeCell ref="AI509:AI510"/>
    <mergeCell ref="AG539:AG540"/>
    <mergeCell ref="W484:W485"/>
    <mergeCell ref="AB484:AB485"/>
    <mergeCell ref="AG484:AG485"/>
    <mergeCell ref="AL484:AL485"/>
    <mergeCell ref="AG462:AG463"/>
    <mergeCell ref="AL462:AL463"/>
    <mergeCell ref="AG456:AG457"/>
    <mergeCell ref="AL456:AL457"/>
    <mergeCell ref="AI458:AI459"/>
    <mergeCell ref="AN391:AN392"/>
    <mergeCell ref="AG527:AG528"/>
    <mergeCell ref="R494:R495"/>
    <mergeCell ref="O547:O548"/>
    <mergeCell ref="AL527:AL528"/>
    <mergeCell ref="R476:R477"/>
    <mergeCell ref="W476:W477"/>
    <mergeCell ref="AG578:AG579"/>
    <mergeCell ref="AL578:AL579"/>
    <mergeCell ref="D732:D733"/>
    <mergeCell ref="D734:D735"/>
    <mergeCell ref="D736:D737"/>
    <mergeCell ref="D738:D739"/>
    <mergeCell ref="D740:D741"/>
    <mergeCell ref="D742:D743"/>
    <mergeCell ref="D744:D745"/>
    <mergeCell ref="D746:D747"/>
    <mergeCell ref="CA4:CA6"/>
    <mergeCell ref="BZ4:BZ6"/>
    <mergeCell ref="BY4:BY6"/>
    <mergeCell ref="BA4:BA6"/>
    <mergeCell ref="AM4:AM6"/>
    <mergeCell ref="AL4:AL6"/>
    <mergeCell ref="AK4:AK6"/>
    <mergeCell ref="AH4:AH6"/>
    <mergeCell ref="AG4:AG6"/>
    <mergeCell ref="AF4:AF6"/>
    <mergeCell ref="AC4:AC6"/>
    <mergeCell ref="AB4:AB6"/>
    <mergeCell ref="AA4:AA6"/>
    <mergeCell ref="X4:X6"/>
    <mergeCell ref="W4:W6"/>
    <mergeCell ref="V4:V6"/>
    <mergeCell ref="S4:S6"/>
    <mergeCell ref="R4:R6"/>
    <mergeCell ref="Q4:Q6"/>
    <mergeCell ref="N4:N6"/>
    <mergeCell ref="M4:M6"/>
    <mergeCell ref="D665:D666"/>
    <mergeCell ref="D667:D668"/>
    <mergeCell ref="D669:D670"/>
    <mergeCell ref="D671:D672"/>
    <mergeCell ref="D673:D674"/>
    <mergeCell ref="D675:D676"/>
    <mergeCell ref="D677:D678"/>
    <mergeCell ref="D679:D680"/>
    <mergeCell ref="D681:D682"/>
    <mergeCell ref="BK15:BK16"/>
    <mergeCell ref="BK17:BK18"/>
    <mergeCell ref="BK19:BK20"/>
    <mergeCell ref="BK21:BK22"/>
    <mergeCell ref="BK23:BK24"/>
    <mergeCell ref="BK25:BK26"/>
    <mergeCell ref="BK27:BK28"/>
    <mergeCell ref="BK29:BK30"/>
    <mergeCell ref="BK31:BK32"/>
    <mergeCell ref="BK33:BK34"/>
    <mergeCell ref="BK35:BK36"/>
    <mergeCell ref="BK37:BK38"/>
    <mergeCell ref="BK78:BK79"/>
    <mergeCell ref="BK360:BK361"/>
    <mergeCell ref="BK362:BK363"/>
    <mergeCell ref="BK356:BK357"/>
    <mergeCell ref="BK358:BK359"/>
    <mergeCell ref="BK354:BK355"/>
    <mergeCell ref="BK326:BK327"/>
    <mergeCell ref="BK177:BK178"/>
    <mergeCell ref="BK179:BK180"/>
    <mergeCell ref="BK181:BK182"/>
    <mergeCell ref="BK183:BK184"/>
    <mergeCell ref="BK185:BK186"/>
    <mergeCell ref="D596:D597"/>
    <mergeCell ref="D683:D684"/>
    <mergeCell ref="D685:D686"/>
    <mergeCell ref="D688:D689"/>
    <mergeCell ref="D690:D691"/>
    <mergeCell ref="D692:D693"/>
    <mergeCell ref="D694:D695"/>
    <mergeCell ref="D696:D697"/>
    <mergeCell ref="D698:D699"/>
    <mergeCell ref="D700:D701"/>
    <mergeCell ref="D702:D703"/>
    <mergeCell ref="D704:D705"/>
    <mergeCell ref="D706:D707"/>
    <mergeCell ref="D708:D709"/>
    <mergeCell ref="D710:D711"/>
    <mergeCell ref="D712:D713"/>
    <mergeCell ref="D714:D715"/>
    <mergeCell ref="D716:D717"/>
    <mergeCell ref="D718:D719"/>
    <mergeCell ref="D720:D721"/>
    <mergeCell ref="D722:D723"/>
    <mergeCell ref="D724:D725"/>
    <mergeCell ref="D726:D727"/>
    <mergeCell ref="D728:D729"/>
    <mergeCell ref="D730:D731"/>
    <mergeCell ref="D598:D599"/>
    <mergeCell ref="D600:D601"/>
    <mergeCell ref="D602:D603"/>
    <mergeCell ref="D604:D605"/>
    <mergeCell ref="D606:D607"/>
    <mergeCell ref="D608:D609"/>
    <mergeCell ref="D610:D611"/>
    <mergeCell ref="D612:D613"/>
    <mergeCell ref="D614:D615"/>
    <mergeCell ref="D616:D617"/>
    <mergeCell ref="D618:D619"/>
    <mergeCell ref="D620:D621"/>
    <mergeCell ref="D622:D623"/>
    <mergeCell ref="D625:D626"/>
    <mergeCell ref="D627:D628"/>
    <mergeCell ref="D629:D630"/>
    <mergeCell ref="D631:D632"/>
    <mergeCell ref="D633:D634"/>
    <mergeCell ref="D635:D636"/>
    <mergeCell ref="D637:D638"/>
    <mergeCell ref="D639:D640"/>
    <mergeCell ref="D641:D642"/>
    <mergeCell ref="D643:D644"/>
    <mergeCell ref="D645:D646"/>
    <mergeCell ref="D647:D648"/>
    <mergeCell ref="D649:D650"/>
    <mergeCell ref="D651:D652"/>
    <mergeCell ref="D653:D654"/>
    <mergeCell ref="D655:D656"/>
    <mergeCell ref="D657:D658"/>
    <mergeCell ref="D659:D660"/>
    <mergeCell ref="D661:D662"/>
    <mergeCell ref="D663:D664"/>
    <mergeCell ref="D529:D530"/>
    <mergeCell ref="D531:D532"/>
    <mergeCell ref="D533:D534"/>
    <mergeCell ref="D535:D536"/>
    <mergeCell ref="D537:D538"/>
    <mergeCell ref="D539:D540"/>
    <mergeCell ref="D541:D542"/>
    <mergeCell ref="D543:D544"/>
    <mergeCell ref="D545:D546"/>
    <mergeCell ref="D547:D548"/>
    <mergeCell ref="D549:D550"/>
    <mergeCell ref="D551:D552"/>
    <mergeCell ref="D553:D554"/>
    <mergeCell ref="D555:D556"/>
    <mergeCell ref="D557:D558"/>
    <mergeCell ref="D559:D560"/>
    <mergeCell ref="D561:D562"/>
    <mergeCell ref="D564:D565"/>
    <mergeCell ref="D566:D567"/>
    <mergeCell ref="D568:D569"/>
    <mergeCell ref="D570:D571"/>
    <mergeCell ref="D572:D573"/>
    <mergeCell ref="D574:D575"/>
    <mergeCell ref="D576:D577"/>
    <mergeCell ref="D578:D579"/>
    <mergeCell ref="D580:D581"/>
    <mergeCell ref="D582:D583"/>
    <mergeCell ref="D584:D585"/>
    <mergeCell ref="D586:D587"/>
    <mergeCell ref="D588:D589"/>
    <mergeCell ref="D590:D591"/>
    <mergeCell ref="D592:D593"/>
    <mergeCell ref="D594:D595"/>
    <mergeCell ref="D462:D463"/>
    <mergeCell ref="D464:D465"/>
    <mergeCell ref="D466:D467"/>
    <mergeCell ref="D468:D469"/>
    <mergeCell ref="D470:D471"/>
    <mergeCell ref="D472:D473"/>
    <mergeCell ref="D474:D475"/>
    <mergeCell ref="D476:D477"/>
    <mergeCell ref="D478:D479"/>
    <mergeCell ref="D480:D481"/>
    <mergeCell ref="D482:D483"/>
    <mergeCell ref="D484:D485"/>
    <mergeCell ref="D486:D487"/>
    <mergeCell ref="D488:D489"/>
    <mergeCell ref="D490:D491"/>
    <mergeCell ref="D492:D493"/>
    <mergeCell ref="D494:D495"/>
    <mergeCell ref="D496:D497"/>
    <mergeCell ref="D498:D499"/>
    <mergeCell ref="D501:D502"/>
    <mergeCell ref="D503:D504"/>
    <mergeCell ref="D505:D506"/>
    <mergeCell ref="D507:D508"/>
    <mergeCell ref="D509:D510"/>
    <mergeCell ref="D511:D512"/>
    <mergeCell ref="D513:D514"/>
    <mergeCell ref="D515:D516"/>
    <mergeCell ref="D517:D518"/>
    <mergeCell ref="D519:D520"/>
    <mergeCell ref="D521:D522"/>
    <mergeCell ref="D523:D524"/>
    <mergeCell ref="D525:D526"/>
    <mergeCell ref="D527:D528"/>
    <mergeCell ref="D395:D396"/>
    <mergeCell ref="D397:D398"/>
    <mergeCell ref="D399:D400"/>
    <mergeCell ref="D401:D402"/>
    <mergeCell ref="D403:D404"/>
    <mergeCell ref="D405:D406"/>
    <mergeCell ref="D407:D408"/>
    <mergeCell ref="D409:D410"/>
    <mergeCell ref="D411:D412"/>
    <mergeCell ref="D413:D414"/>
    <mergeCell ref="D415:D416"/>
    <mergeCell ref="D417:D418"/>
    <mergeCell ref="D419:D420"/>
    <mergeCell ref="D421:D422"/>
    <mergeCell ref="D423:D424"/>
    <mergeCell ref="D425:D426"/>
    <mergeCell ref="D427:D428"/>
    <mergeCell ref="D429:D430"/>
    <mergeCell ref="D431:D432"/>
    <mergeCell ref="D433:D434"/>
    <mergeCell ref="D435:D436"/>
    <mergeCell ref="D438:D439"/>
    <mergeCell ref="D440:D441"/>
    <mergeCell ref="D442:D443"/>
    <mergeCell ref="D444:D445"/>
    <mergeCell ref="D446:D447"/>
    <mergeCell ref="D448:D449"/>
    <mergeCell ref="D450:D451"/>
    <mergeCell ref="D452:D453"/>
    <mergeCell ref="D454:D455"/>
    <mergeCell ref="D456:D457"/>
    <mergeCell ref="D458:D459"/>
    <mergeCell ref="D460:D461"/>
    <mergeCell ref="D328:D329"/>
    <mergeCell ref="D330:D331"/>
    <mergeCell ref="D332:D333"/>
    <mergeCell ref="D334:D335"/>
    <mergeCell ref="D336:D337"/>
    <mergeCell ref="D338:D339"/>
    <mergeCell ref="D340:D341"/>
    <mergeCell ref="D342:D343"/>
    <mergeCell ref="D344:D345"/>
    <mergeCell ref="D346:D347"/>
    <mergeCell ref="D348:D349"/>
    <mergeCell ref="D350:D351"/>
    <mergeCell ref="D352:D353"/>
    <mergeCell ref="D354:D355"/>
    <mergeCell ref="D356:D357"/>
    <mergeCell ref="D358:D359"/>
    <mergeCell ref="D360:D361"/>
    <mergeCell ref="D362:D363"/>
    <mergeCell ref="D364:D365"/>
    <mergeCell ref="D366:D367"/>
    <mergeCell ref="D368:D369"/>
    <mergeCell ref="D370:D371"/>
    <mergeCell ref="D372:D373"/>
    <mergeCell ref="D374:D375"/>
    <mergeCell ref="D377:D378"/>
    <mergeCell ref="D379:D380"/>
    <mergeCell ref="D381:D382"/>
    <mergeCell ref="D383:D384"/>
    <mergeCell ref="D385:D386"/>
    <mergeCell ref="D387:D388"/>
    <mergeCell ref="D389:D390"/>
    <mergeCell ref="D391:D392"/>
    <mergeCell ref="D393:D394"/>
    <mergeCell ref="H610:H611"/>
    <mergeCell ref="J610:J611"/>
    <mergeCell ref="M610:M611"/>
    <mergeCell ref="R610:R611"/>
    <mergeCell ref="W610:W611"/>
    <mergeCell ref="AB610:AB611"/>
    <mergeCell ref="AG610:AG611"/>
    <mergeCell ref="AL610:AL611"/>
    <mergeCell ref="H608:H609"/>
    <mergeCell ref="J608:J609"/>
    <mergeCell ref="M608:M609"/>
    <mergeCell ref="R608:R609"/>
    <mergeCell ref="W608:W609"/>
    <mergeCell ref="AB608:AB609"/>
    <mergeCell ref="AG608:AG609"/>
    <mergeCell ref="AL608:AL609"/>
    <mergeCell ref="H592:H593"/>
    <mergeCell ref="J592:J593"/>
    <mergeCell ref="D128:D129"/>
    <mergeCell ref="D130:D131"/>
    <mergeCell ref="D133:D134"/>
    <mergeCell ref="D135:D136"/>
    <mergeCell ref="D137:D138"/>
    <mergeCell ref="D139:D140"/>
    <mergeCell ref="D141:D142"/>
    <mergeCell ref="D143:D144"/>
    <mergeCell ref="D145:D146"/>
    <mergeCell ref="D147:D148"/>
    <mergeCell ref="D149:D150"/>
    <mergeCell ref="D151:D152"/>
    <mergeCell ref="D153:D154"/>
    <mergeCell ref="D155:D156"/>
    <mergeCell ref="D157:D158"/>
    <mergeCell ref="D159:D160"/>
    <mergeCell ref="D161:D162"/>
    <mergeCell ref="D163:D164"/>
    <mergeCell ref="D165:D166"/>
    <mergeCell ref="D167:D168"/>
    <mergeCell ref="D169:D170"/>
    <mergeCell ref="D171:D172"/>
    <mergeCell ref="D173:D174"/>
    <mergeCell ref="D175:D176"/>
    <mergeCell ref="D177:D178"/>
    <mergeCell ref="D179:D180"/>
    <mergeCell ref="D181:D182"/>
    <mergeCell ref="D183:D184"/>
    <mergeCell ref="D185:D186"/>
    <mergeCell ref="D187:D188"/>
    <mergeCell ref="D190:D191"/>
    <mergeCell ref="D192:D193"/>
    <mergeCell ref="D194:D195"/>
    <mergeCell ref="A132:E132"/>
    <mergeCell ref="D295:D296"/>
    <mergeCell ref="D297:D298"/>
    <mergeCell ref="D299:D300"/>
    <mergeCell ref="D301:D302"/>
    <mergeCell ref="D303:D304"/>
    <mergeCell ref="D305:D306"/>
    <mergeCell ref="D307:D308"/>
    <mergeCell ref="D309:D310"/>
    <mergeCell ref="D320:D321"/>
    <mergeCell ref="D322:D323"/>
    <mergeCell ref="D324:D325"/>
    <mergeCell ref="D326:D327"/>
    <mergeCell ref="D259:D260"/>
    <mergeCell ref="D261:D262"/>
    <mergeCell ref="D263:D264"/>
    <mergeCell ref="D265:D266"/>
    <mergeCell ref="D267:D268"/>
    <mergeCell ref="D269:D270"/>
    <mergeCell ref="D271:D272"/>
    <mergeCell ref="D273:D274"/>
    <mergeCell ref="D275:D276"/>
    <mergeCell ref="D277:D278"/>
    <mergeCell ref="D279:D280"/>
    <mergeCell ref="D281:D282"/>
    <mergeCell ref="D283:D284"/>
    <mergeCell ref="D285:D286"/>
    <mergeCell ref="D287:D288"/>
    <mergeCell ref="D289:D290"/>
    <mergeCell ref="D291:D292"/>
    <mergeCell ref="D293:D294"/>
    <mergeCell ref="AQ525:AQ526"/>
    <mergeCell ref="AQ527:AQ528"/>
    <mergeCell ref="AQ529:AQ530"/>
    <mergeCell ref="AQ531:AQ532"/>
    <mergeCell ref="AQ533:AQ534"/>
    <mergeCell ref="D196:D197"/>
    <mergeCell ref="D198:D199"/>
    <mergeCell ref="D200:D201"/>
    <mergeCell ref="D202:D203"/>
    <mergeCell ref="D204:D205"/>
    <mergeCell ref="D206:D207"/>
    <mergeCell ref="D208:D209"/>
    <mergeCell ref="D210:D211"/>
    <mergeCell ref="D212:D213"/>
    <mergeCell ref="D214:D215"/>
    <mergeCell ref="D216:D217"/>
    <mergeCell ref="D218:D219"/>
    <mergeCell ref="D220:D221"/>
    <mergeCell ref="D222:D223"/>
    <mergeCell ref="D224:D225"/>
    <mergeCell ref="D226:D227"/>
    <mergeCell ref="D228:D229"/>
    <mergeCell ref="D230:D231"/>
    <mergeCell ref="D232:D233"/>
    <mergeCell ref="D234:D235"/>
    <mergeCell ref="D236:D237"/>
    <mergeCell ref="D238:D239"/>
    <mergeCell ref="D240:D241"/>
    <mergeCell ref="D242:D243"/>
    <mergeCell ref="D244:D245"/>
    <mergeCell ref="D246:D247"/>
    <mergeCell ref="D248:D249"/>
    <mergeCell ref="D250:D251"/>
    <mergeCell ref="AQ419:AQ420"/>
    <mergeCell ref="AQ421:AQ422"/>
    <mergeCell ref="AQ423:AQ424"/>
    <mergeCell ref="AQ425:AQ426"/>
    <mergeCell ref="AQ427:AQ428"/>
    <mergeCell ref="AQ429:AQ430"/>
    <mergeCell ref="AQ431:AQ432"/>
    <mergeCell ref="AQ433:AQ434"/>
    <mergeCell ref="AQ435:AQ436"/>
    <mergeCell ref="D311:D312"/>
    <mergeCell ref="D314:D315"/>
    <mergeCell ref="D316:D317"/>
    <mergeCell ref="D318:D319"/>
    <mergeCell ref="D70:D71"/>
    <mergeCell ref="D72:D73"/>
    <mergeCell ref="A69:E69"/>
    <mergeCell ref="D74:D75"/>
    <mergeCell ref="D76:D77"/>
    <mergeCell ref="D78:D79"/>
    <mergeCell ref="D80:D81"/>
    <mergeCell ref="D82:D83"/>
    <mergeCell ref="D84:D85"/>
    <mergeCell ref="D86:D87"/>
    <mergeCell ref="D88:D89"/>
    <mergeCell ref="D90:D91"/>
    <mergeCell ref="D92:D93"/>
    <mergeCell ref="D94:D95"/>
    <mergeCell ref="D96:D97"/>
    <mergeCell ref="D98:D99"/>
    <mergeCell ref="D100:D101"/>
    <mergeCell ref="D102:D103"/>
    <mergeCell ref="D104:D105"/>
    <mergeCell ref="D106:D107"/>
    <mergeCell ref="D108:D109"/>
    <mergeCell ref="D110:D111"/>
    <mergeCell ref="D112:D113"/>
    <mergeCell ref="D114:D115"/>
    <mergeCell ref="D116:D117"/>
    <mergeCell ref="D118:D119"/>
    <mergeCell ref="D120:D121"/>
    <mergeCell ref="D122:D123"/>
    <mergeCell ref="D124:D125"/>
    <mergeCell ref="D126:D127"/>
    <mergeCell ref="D253:D254"/>
    <mergeCell ref="D255:D256"/>
    <mergeCell ref="D257:D258"/>
    <mergeCell ref="A190:A191"/>
    <mergeCell ref="A192:A193"/>
    <mergeCell ref="A194:A195"/>
    <mergeCell ref="A196:A197"/>
    <mergeCell ref="A198:A199"/>
    <mergeCell ref="A200:A201"/>
    <mergeCell ref="A202:A203"/>
    <mergeCell ref="C173:C174"/>
    <mergeCell ref="C175:C176"/>
    <mergeCell ref="C177:C178"/>
    <mergeCell ref="C179:C180"/>
    <mergeCell ref="C181:C182"/>
    <mergeCell ref="C183:C184"/>
    <mergeCell ref="C185:C186"/>
    <mergeCell ref="C187:C188"/>
    <mergeCell ref="C190:C191"/>
    <mergeCell ref="C92:C93"/>
    <mergeCell ref="C94:C95"/>
    <mergeCell ref="A98:A99"/>
    <mergeCell ref="A100:A101"/>
    <mergeCell ref="A102:A103"/>
    <mergeCell ref="A104:A105"/>
    <mergeCell ref="A106:A107"/>
    <mergeCell ref="A108:A109"/>
    <mergeCell ref="A110:A111"/>
    <mergeCell ref="A112:A113"/>
    <mergeCell ref="A114:A115"/>
    <mergeCell ref="A116:A117"/>
    <mergeCell ref="A122:A123"/>
    <mergeCell ref="A124:A125"/>
    <mergeCell ref="A126:A127"/>
    <mergeCell ref="BC51:BC52"/>
    <mergeCell ref="BC59:BC60"/>
    <mergeCell ref="BC63:BC64"/>
    <mergeCell ref="BC65:BC66"/>
    <mergeCell ref="AQ51:AQ52"/>
    <mergeCell ref="AQ59:AQ60"/>
    <mergeCell ref="AQ228:AQ229"/>
    <mergeCell ref="AQ230:AQ231"/>
    <mergeCell ref="AQ232:AQ233"/>
    <mergeCell ref="AQ234:AQ235"/>
    <mergeCell ref="AQ236:AQ237"/>
    <mergeCell ref="AQ238:AQ239"/>
    <mergeCell ref="AQ340:AQ341"/>
    <mergeCell ref="AQ348:AQ349"/>
    <mergeCell ref="AQ350:AQ351"/>
    <mergeCell ref="AV208:AV209"/>
    <mergeCell ref="AQ126:AQ127"/>
    <mergeCell ref="AQ181:AQ182"/>
    <mergeCell ref="AQ190:AQ191"/>
    <mergeCell ref="AQ366:AQ367"/>
    <mergeCell ref="AQ368:AQ369"/>
    <mergeCell ref="BC366:BC367"/>
    <mergeCell ref="BC368:BC369"/>
    <mergeCell ref="AX356:AX357"/>
    <mergeCell ref="AX358:AX359"/>
    <mergeCell ref="AX360:AX361"/>
    <mergeCell ref="AQ356:AQ357"/>
    <mergeCell ref="BA379:BA380"/>
    <mergeCell ref="AV379:AV380"/>
    <mergeCell ref="BA411:BA412"/>
    <mergeCell ref="AV411:AV412"/>
    <mergeCell ref="AQ108:AQ109"/>
    <mergeCell ref="AQ110:AQ111"/>
    <mergeCell ref="AQ112:AQ113"/>
    <mergeCell ref="AQ120:AQ121"/>
    <mergeCell ref="AQ122:AQ123"/>
    <mergeCell ref="AQ401:AQ402"/>
    <mergeCell ref="AQ403:AQ404"/>
    <mergeCell ref="AQ216:AQ217"/>
    <mergeCell ref="AQ218:AQ219"/>
    <mergeCell ref="AQ220:AQ221"/>
    <mergeCell ref="AQ222:AQ223"/>
    <mergeCell ref="AQ192:AQ193"/>
    <mergeCell ref="AS192:AS193"/>
    <mergeCell ref="AS194:AS195"/>
    <mergeCell ref="BA151:BA152"/>
    <mergeCell ref="AV151:AV152"/>
    <mergeCell ref="AQ135:AQ136"/>
    <mergeCell ref="AQ116:AQ117"/>
    <mergeCell ref="BA320:BA321"/>
    <mergeCell ref="AV320:AV321"/>
    <mergeCell ref="BA397:BA398"/>
    <mergeCell ref="AV397:AV398"/>
    <mergeCell ref="AX100:AX101"/>
    <mergeCell ref="AX102:AX103"/>
    <mergeCell ref="AX104:AX105"/>
    <mergeCell ref="AX106:AX107"/>
    <mergeCell ref="AX108:AX109"/>
    <mergeCell ref="AX167:AX168"/>
    <mergeCell ref="AX169:AX170"/>
    <mergeCell ref="AX145:AX146"/>
    <mergeCell ref="AQ385:AQ386"/>
    <mergeCell ref="AQ389:AQ390"/>
    <mergeCell ref="AS167:AS168"/>
    <mergeCell ref="AS214:AS215"/>
    <mergeCell ref="AS222:AS223"/>
    <mergeCell ref="AS238:AS239"/>
    <mergeCell ref="AS240:AS241"/>
    <mergeCell ref="AS242:AS243"/>
    <mergeCell ref="AS250:AS251"/>
    <mergeCell ref="AS267:AS268"/>
    <mergeCell ref="AS287:AS288"/>
    <mergeCell ref="AS293:AS294"/>
    <mergeCell ref="AQ352:AQ353"/>
    <mergeCell ref="AQ354:AQ355"/>
    <mergeCell ref="AQ263:AQ264"/>
    <mergeCell ref="AQ265:AQ266"/>
    <mergeCell ref="AQ267:AQ268"/>
    <mergeCell ref="AQ377:AQ378"/>
    <mergeCell ref="AQ346:AQ347"/>
    <mergeCell ref="AQ291:AQ292"/>
    <mergeCell ref="AQ293:AQ294"/>
    <mergeCell ref="AQ295:AQ296"/>
    <mergeCell ref="AQ297:AQ298"/>
    <mergeCell ref="AQ299:AQ300"/>
    <mergeCell ref="AQ301:AQ302"/>
    <mergeCell ref="AQ303:AQ304"/>
    <mergeCell ref="AQ305:AQ306"/>
    <mergeCell ref="AQ322:AQ323"/>
    <mergeCell ref="AQ324:AQ325"/>
    <mergeCell ref="AQ326:AQ327"/>
    <mergeCell ref="AQ328:AQ329"/>
    <mergeCell ref="AQ330:AQ331"/>
    <mergeCell ref="AQ332:AQ333"/>
    <mergeCell ref="AQ334:AQ335"/>
    <mergeCell ref="AQ336:AQ337"/>
    <mergeCell ref="AQ338:AQ339"/>
    <mergeCell ref="AQ242:AQ243"/>
    <mergeCell ref="AQ244:AQ245"/>
    <mergeCell ref="AQ246:AQ247"/>
    <mergeCell ref="AQ248:AQ249"/>
    <mergeCell ref="AQ273:AQ274"/>
    <mergeCell ref="AQ275:AQ276"/>
    <mergeCell ref="AQ277:AQ278"/>
    <mergeCell ref="AQ279:AQ280"/>
    <mergeCell ref="AQ281:AQ282"/>
    <mergeCell ref="AQ283:AQ284"/>
    <mergeCell ref="AQ285:AQ286"/>
    <mergeCell ref="AQ214:AQ215"/>
    <mergeCell ref="AQ318:AQ319"/>
    <mergeCell ref="AQ320:AQ321"/>
    <mergeCell ref="AS324:AS325"/>
    <mergeCell ref="AO376:AQ376"/>
    <mergeCell ref="AS271:AS272"/>
    <mergeCell ref="AS273:AS274"/>
    <mergeCell ref="EJ742:EJ743"/>
    <mergeCell ref="EM742:EM743"/>
    <mergeCell ref="ER742:ER743"/>
    <mergeCell ref="BB4:BB6"/>
    <mergeCell ref="AW4:AW6"/>
    <mergeCell ref="AR4:AR6"/>
    <mergeCell ref="BO4:BO6"/>
    <mergeCell ref="AZ4:AZ6"/>
    <mergeCell ref="AU4:AU6"/>
    <mergeCell ref="EC25:EC26"/>
    <mergeCell ref="EH25:EH26"/>
    <mergeCell ref="EJ23:EJ24"/>
    <mergeCell ref="AV4:AV6"/>
    <mergeCell ref="ER23:ER24"/>
    <mergeCell ref="EW23:EW24"/>
    <mergeCell ref="AQ39:AQ40"/>
    <mergeCell ref="AQ41:AQ42"/>
    <mergeCell ref="AQ43:AQ44"/>
    <mergeCell ref="AQ45:AQ46"/>
    <mergeCell ref="AQ47:AQ48"/>
    <mergeCell ref="DI43:DI44"/>
    <mergeCell ref="DN43:DN44"/>
    <mergeCell ref="BF43:BF44"/>
    <mergeCell ref="DS43:DS44"/>
    <mergeCell ref="DX43:DX44"/>
    <mergeCell ref="EC43:EC44"/>
    <mergeCell ref="EH43:EH44"/>
    <mergeCell ref="EJ43:EJ44"/>
    <mergeCell ref="AQ33:AQ34"/>
    <mergeCell ref="AQ35:AQ36"/>
    <mergeCell ref="DN35:DN36"/>
    <mergeCell ref="DS35:DS36"/>
    <mergeCell ref="DX35:DX36"/>
    <mergeCell ref="EC35:EC36"/>
    <mergeCell ref="EH35:EH36"/>
    <mergeCell ref="EJ35:EJ36"/>
    <mergeCell ref="BF33:BF34"/>
    <mergeCell ref="BU21:BU22"/>
    <mergeCell ref="BZ21:BZ22"/>
    <mergeCell ref="CE21:CE22"/>
    <mergeCell ref="CJ21:CJ22"/>
    <mergeCell ref="CO21:CO22"/>
    <mergeCell ref="CT21:CT22"/>
    <mergeCell ref="CY21:CY22"/>
    <mergeCell ref="DD21:DD22"/>
    <mergeCell ref="DI21:DI22"/>
    <mergeCell ref="DN21:DN22"/>
    <mergeCell ref="BF21:BF22"/>
    <mergeCell ref="BK7:BK8"/>
    <mergeCell ref="BK9:BK10"/>
    <mergeCell ref="EC21:EC22"/>
    <mergeCell ref="EH21:EH22"/>
    <mergeCell ref="EC19:EC20"/>
    <mergeCell ref="EH19:EH20"/>
    <mergeCell ref="EM21:EM22"/>
    <mergeCell ref="BE4:BE6"/>
    <mergeCell ref="BC505:BC506"/>
    <mergeCell ref="AV334:AV335"/>
    <mergeCell ref="AX314:AX315"/>
    <mergeCell ref="AV299:AV300"/>
    <mergeCell ref="AQ143:AQ144"/>
    <mergeCell ref="BF4:BF6"/>
    <mergeCell ref="BC7:BC8"/>
    <mergeCell ref="AQ157:AQ158"/>
    <mergeCell ref="ES4:ES6"/>
    <mergeCell ref="EV4:EV6"/>
    <mergeCell ref="EW4:EW6"/>
    <mergeCell ref="EX4:EX6"/>
    <mergeCell ref="EJ4:EJ6"/>
    <mergeCell ref="EL4:EL6"/>
    <mergeCell ref="EM4:EM6"/>
    <mergeCell ref="EN4:EN6"/>
    <mergeCell ref="EQ4:EQ6"/>
    <mergeCell ref="ER4:ER6"/>
    <mergeCell ref="BK143:BK144"/>
    <mergeCell ref="BK145:BK146"/>
    <mergeCell ref="BK76:BK77"/>
    <mergeCell ref="BK147:BK148"/>
    <mergeCell ref="BK53:BK54"/>
    <mergeCell ref="BK55:BK56"/>
    <mergeCell ref="BK57:BK58"/>
    <mergeCell ref="BK59:BK60"/>
    <mergeCell ref="BK61:BK62"/>
    <mergeCell ref="BK63:BK64"/>
    <mergeCell ref="BK137:BK138"/>
    <mergeCell ref="BK116:BK117"/>
    <mergeCell ref="BK118:BK119"/>
    <mergeCell ref="BK82:BK83"/>
    <mergeCell ref="BK84:BK85"/>
    <mergeCell ref="DJ4:DJ6"/>
    <mergeCell ref="DM4:DM6"/>
    <mergeCell ref="DN4:DN6"/>
    <mergeCell ref="DO4:DO6"/>
    <mergeCell ref="BK100:BK101"/>
    <mergeCell ref="BK102:BK103"/>
    <mergeCell ref="BK104:BK105"/>
    <mergeCell ref="BK106:BK107"/>
    <mergeCell ref="BK108:BK109"/>
    <mergeCell ref="BK110:BK111"/>
    <mergeCell ref="BK112:BK113"/>
    <mergeCell ref="BK114:BK115"/>
    <mergeCell ref="EM19:EM20"/>
    <mergeCell ref="EM147:EM148"/>
    <mergeCell ref="BP143:BP144"/>
    <mergeCell ref="BU143:BU144"/>
    <mergeCell ref="BZ143:BZ144"/>
    <mergeCell ref="CE143:CE144"/>
    <mergeCell ref="CJ143:CJ144"/>
    <mergeCell ref="CO143:CO144"/>
    <mergeCell ref="CT143:CT144"/>
    <mergeCell ref="CY143:CY144"/>
    <mergeCell ref="CB145:CB146"/>
    <mergeCell ref="EC143:EC144"/>
    <mergeCell ref="EH143:EH144"/>
    <mergeCell ref="EJ143:EJ144"/>
    <mergeCell ref="EM143:EM144"/>
    <mergeCell ref="CL145:CL146"/>
    <mergeCell ref="CQ145:CQ146"/>
    <mergeCell ref="BR145:BR146"/>
    <mergeCell ref="EW128:EW129"/>
    <mergeCell ref="EH126:EH127"/>
    <mergeCell ref="EJ126:EJ127"/>
    <mergeCell ref="ET124:ET125"/>
    <mergeCell ref="CB124:CB125"/>
    <mergeCell ref="CB126:CB127"/>
    <mergeCell ref="EE126:EE127"/>
    <mergeCell ref="EE128:EE129"/>
    <mergeCell ref="CQ124:CQ125"/>
    <mergeCell ref="AP4:AP6"/>
    <mergeCell ref="AQ4:AQ6"/>
    <mergeCell ref="BP4:BP6"/>
    <mergeCell ref="BQ4:BQ6"/>
    <mergeCell ref="BT4:BT6"/>
    <mergeCell ref="BU4:BU6"/>
    <mergeCell ref="BV4:BV6"/>
    <mergeCell ref="CD4:CD6"/>
    <mergeCell ref="CE4:CE6"/>
    <mergeCell ref="CF4:CF6"/>
    <mergeCell ref="CJ4:CJ6"/>
    <mergeCell ref="CI4:CI6"/>
    <mergeCell ref="CK4:CK6"/>
    <mergeCell ref="CN4:CN6"/>
    <mergeCell ref="CO4:CO6"/>
    <mergeCell ref="CP4:CP6"/>
    <mergeCell ref="CS4:CS6"/>
    <mergeCell ref="CT4:CT6"/>
    <mergeCell ref="CU4:CU6"/>
    <mergeCell ref="CX4:CX6"/>
    <mergeCell ref="CY4:CY6"/>
    <mergeCell ref="CZ4:CZ6"/>
    <mergeCell ref="DC4:DC6"/>
    <mergeCell ref="DD4:DD6"/>
    <mergeCell ref="DE4:DE6"/>
    <mergeCell ref="DH4:DH6"/>
    <mergeCell ref="DI4:DI6"/>
    <mergeCell ref="EJ746:EJ747"/>
    <mergeCell ref="AQ7:AQ8"/>
    <mergeCell ref="AQ9:AQ10"/>
    <mergeCell ref="AQ11:AQ12"/>
    <mergeCell ref="AQ13:AQ14"/>
    <mergeCell ref="AQ15:AQ16"/>
    <mergeCell ref="AQ17:AQ18"/>
    <mergeCell ref="AQ19:AQ20"/>
    <mergeCell ref="AQ21:AQ22"/>
    <mergeCell ref="BG4:BG6"/>
    <mergeCell ref="DR4:DR6"/>
    <mergeCell ref="DS4:DS6"/>
    <mergeCell ref="DT4:DT6"/>
    <mergeCell ref="DW4:DW6"/>
    <mergeCell ref="DX4:DX6"/>
    <mergeCell ref="DY4:DY6"/>
    <mergeCell ref="EB4:EB6"/>
    <mergeCell ref="EC4:EC6"/>
    <mergeCell ref="ED4:ED6"/>
    <mergeCell ref="EG4:EG6"/>
    <mergeCell ref="EH4:EH6"/>
    <mergeCell ref="EI4:EI6"/>
    <mergeCell ref="DK4:DK6"/>
    <mergeCell ref="CQ744:CQ745"/>
    <mergeCell ref="BK157:BK158"/>
    <mergeCell ref="BK159:BK160"/>
    <mergeCell ref="BK196:BK197"/>
    <mergeCell ref="BK198:BK199"/>
    <mergeCell ref="BK200:BK201"/>
    <mergeCell ref="BK202:BK203"/>
    <mergeCell ref="BI189:BK189"/>
    <mergeCell ref="BI313:BK313"/>
    <mergeCell ref="BK210:BK211"/>
    <mergeCell ref="BK340:BK341"/>
    <mergeCell ref="BK334:BK335"/>
    <mergeCell ref="BK336:BK337"/>
    <mergeCell ref="BK732:BK733"/>
    <mergeCell ref="ER744:ER745"/>
    <mergeCell ref="EW744:EW745"/>
    <mergeCell ref="FB744:FB745"/>
    <mergeCell ref="O746:O747"/>
    <mergeCell ref="BH746:BH747"/>
    <mergeCell ref="BR746:BR747"/>
    <mergeCell ref="BW746:BW747"/>
    <mergeCell ref="DZ744:DZ745"/>
    <mergeCell ref="DZ746:DZ747"/>
    <mergeCell ref="EO744:EO745"/>
    <mergeCell ref="EO746:EO747"/>
    <mergeCell ref="BC744:BC745"/>
    <mergeCell ref="BC746:BC747"/>
    <mergeCell ref="BM744:BM745"/>
    <mergeCell ref="BM746:BM747"/>
    <mergeCell ref="H744:H745"/>
    <mergeCell ref="J744:J745"/>
    <mergeCell ref="M744:M745"/>
    <mergeCell ref="R744:R745"/>
    <mergeCell ref="W744:W745"/>
    <mergeCell ref="AB744:AB745"/>
    <mergeCell ref="CB746:CB747"/>
    <mergeCell ref="T744:T745"/>
    <mergeCell ref="T746:T747"/>
    <mergeCell ref="Y744:Y745"/>
    <mergeCell ref="Y746:Y747"/>
    <mergeCell ref="AI746:AI747"/>
    <mergeCell ref="AX746:AX747"/>
    <mergeCell ref="CQ746:CQ747"/>
    <mergeCell ref="CV746:CV747"/>
    <mergeCell ref="DA746:DA747"/>
    <mergeCell ref="DF746:DF747"/>
    <mergeCell ref="DU746:DU747"/>
    <mergeCell ref="AQ746:AQ747"/>
    <mergeCell ref="BK746:BK747"/>
    <mergeCell ref="CG744:CG745"/>
    <mergeCell ref="CG746:CG747"/>
    <mergeCell ref="EM746:EM747"/>
    <mergeCell ref="ER746:ER747"/>
    <mergeCell ref="EW746:EW747"/>
    <mergeCell ref="FB746:FB747"/>
    <mergeCell ref="ET746:ET747"/>
    <mergeCell ref="DP744:DP745"/>
    <mergeCell ref="BH744:BH745"/>
    <mergeCell ref="BR744:BR745"/>
    <mergeCell ref="BW744:BW745"/>
    <mergeCell ref="BK744:BK745"/>
    <mergeCell ref="CE744:CE745"/>
    <mergeCell ref="CJ744:CJ745"/>
    <mergeCell ref="CO744:CO745"/>
    <mergeCell ref="CT744:CT745"/>
    <mergeCell ref="CY744:CY745"/>
    <mergeCell ref="DD744:DD745"/>
    <mergeCell ref="DI744:DI745"/>
    <mergeCell ref="DN744:DN745"/>
    <mergeCell ref="BF744:BF745"/>
    <mergeCell ref="DS744:DS745"/>
    <mergeCell ref="DX744:DX745"/>
    <mergeCell ref="EC744:EC745"/>
    <mergeCell ref="DP746:DP747"/>
    <mergeCell ref="ET744:ET745"/>
    <mergeCell ref="DK746:DK747"/>
    <mergeCell ref="BW742:BW743"/>
    <mergeCell ref="CV742:CV743"/>
    <mergeCell ref="H746:H747"/>
    <mergeCell ref="J746:J747"/>
    <mergeCell ref="M746:M747"/>
    <mergeCell ref="R746:R747"/>
    <mergeCell ref="W746:W747"/>
    <mergeCell ref="AB746:AB747"/>
    <mergeCell ref="AG746:AG747"/>
    <mergeCell ref="AL746:AL747"/>
    <mergeCell ref="BA746:BA747"/>
    <mergeCell ref="AV746:AV747"/>
    <mergeCell ref="BP746:BP747"/>
    <mergeCell ref="BU746:BU747"/>
    <mergeCell ref="BZ746:BZ747"/>
    <mergeCell ref="CE746:CE747"/>
    <mergeCell ref="CJ746:CJ747"/>
    <mergeCell ref="CO746:CO747"/>
    <mergeCell ref="CT746:CT747"/>
    <mergeCell ref="CY746:CY747"/>
    <mergeCell ref="DD746:DD747"/>
    <mergeCell ref="DI746:DI747"/>
    <mergeCell ref="DN746:DN747"/>
    <mergeCell ref="BF746:BF747"/>
    <mergeCell ref="DS746:DS747"/>
    <mergeCell ref="EH744:EH745"/>
    <mergeCell ref="DX746:DX747"/>
    <mergeCell ref="EC746:EC747"/>
    <mergeCell ref="EH746:EH747"/>
    <mergeCell ref="FB740:FB741"/>
    <mergeCell ref="AQ740:AQ741"/>
    <mergeCell ref="BF740:BF741"/>
    <mergeCell ref="DX740:DX741"/>
    <mergeCell ref="EC740:EC741"/>
    <mergeCell ref="EH740:EH741"/>
    <mergeCell ref="EJ740:EJ741"/>
    <mergeCell ref="EM740:EM741"/>
    <mergeCell ref="ER740:ER741"/>
    <mergeCell ref="EW740:EW741"/>
    <mergeCell ref="EY740:EY741"/>
    <mergeCell ref="DP742:DP743"/>
    <mergeCell ref="DU742:DU743"/>
    <mergeCell ref="EY742:EY743"/>
    <mergeCell ref="FB742:FB743"/>
    <mergeCell ref="J740:J741"/>
    <mergeCell ref="M740:M741"/>
    <mergeCell ref="R740:R741"/>
    <mergeCell ref="W740:W741"/>
    <mergeCell ref="AB740:AB741"/>
    <mergeCell ref="AV740:AV741"/>
    <mergeCell ref="BP740:BP741"/>
    <mergeCell ref="BK740:BK741"/>
    <mergeCell ref="CY740:CY741"/>
    <mergeCell ref="BW740:BW741"/>
    <mergeCell ref="CT740:CT741"/>
    <mergeCell ref="AI742:AI743"/>
    <mergeCell ref="DF742:DF743"/>
    <mergeCell ref="ET740:ET741"/>
    <mergeCell ref="ET742:ET743"/>
    <mergeCell ref="AS740:AS741"/>
    <mergeCell ref="AV744:AV745"/>
    <mergeCell ref="BP744:BP745"/>
    <mergeCell ref="BU744:BU745"/>
    <mergeCell ref="BZ744:BZ745"/>
    <mergeCell ref="EH742:EH743"/>
    <mergeCell ref="EJ744:EJ745"/>
    <mergeCell ref="EM744:EM745"/>
    <mergeCell ref="AI744:AI745"/>
    <mergeCell ref="AX744:AX745"/>
    <mergeCell ref="CV744:CV745"/>
    <mergeCell ref="DA744:DA745"/>
    <mergeCell ref="DF744:DF745"/>
    <mergeCell ref="DU744:DU745"/>
    <mergeCell ref="CB744:CB745"/>
    <mergeCell ref="J742:J743"/>
    <mergeCell ref="M742:M743"/>
    <mergeCell ref="R742:R743"/>
    <mergeCell ref="W742:W743"/>
    <mergeCell ref="AB742:AB743"/>
    <mergeCell ref="AG742:AG743"/>
    <mergeCell ref="AL742:AL743"/>
    <mergeCell ref="BF738:BF739"/>
    <mergeCell ref="DS738:DS739"/>
    <mergeCell ref="DX738:DX739"/>
    <mergeCell ref="EC738:EC739"/>
    <mergeCell ref="EJ738:EJ739"/>
    <mergeCell ref="CV740:CV741"/>
    <mergeCell ref="DP740:DP741"/>
    <mergeCell ref="AI740:AI741"/>
    <mergeCell ref="EW742:EW743"/>
    <mergeCell ref="H740:H741"/>
    <mergeCell ref="BK742:BK743"/>
    <mergeCell ref="BH742:BH743"/>
    <mergeCell ref="BR742:BR743"/>
    <mergeCell ref="AG740:AG741"/>
    <mergeCell ref="AL740:AL741"/>
    <mergeCell ref="BA740:BA741"/>
    <mergeCell ref="DZ742:DZ743"/>
    <mergeCell ref="EO742:EO743"/>
    <mergeCell ref="BC740:BC741"/>
    <mergeCell ref="BM742:BM743"/>
    <mergeCell ref="CQ742:CQ743"/>
    <mergeCell ref="BU740:BU741"/>
    <mergeCell ref="BZ740:BZ741"/>
    <mergeCell ref="CE740:CE741"/>
    <mergeCell ref="CJ740:CJ741"/>
    <mergeCell ref="CO740:CO741"/>
    <mergeCell ref="EW738:EW739"/>
    <mergeCell ref="AS742:AS743"/>
    <mergeCell ref="DA738:DA739"/>
    <mergeCell ref="DA740:DA741"/>
    <mergeCell ref="DA742:DA743"/>
    <mergeCell ref="CB742:CB743"/>
    <mergeCell ref="H742:H743"/>
    <mergeCell ref="BA742:BA743"/>
    <mergeCell ref="AV742:AV743"/>
    <mergeCell ref="BP742:BP743"/>
    <mergeCell ref="BU742:BU743"/>
    <mergeCell ref="BZ742:BZ743"/>
    <mergeCell ref="CE742:CE743"/>
    <mergeCell ref="CJ742:CJ743"/>
    <mergeCell ref="CO742:CO743"/>
    <mergeCell ref="CT742:CT743"/>
    <mergeCell ref="CY742:CY743"/>
    <mergeCell ref="DD742:DD743"/>
    <mergeCell ref="DI742:DI743"/>
    <mergeCell ref="DN742:DN743"/>
    <mergeCell ref="BF742:BF743"/>
    <mergeCell ref="DS742:DS743"/>
    <mergeCell ref="DX742:DX743"/>
    <mergeCell ref="EC742:EC743"/>
    <mergeCell ref="DU738:DU739"/>
    <mergeCell ref="DU740:DU741"/>
    <mergeCell ref="BH738:BH739"/>
    <mergeCell ref="AI738:AI739"/>
    <mergeCell ref="CG742:CG743"/>
    <mergeCell ref="FB738:FB739"/>
    <mergeCell ref="AQ738:AQ739"/>
    <mergeCell ref="BC736:BC737"/>
    <mergeCell ref="BC738:BC739"/>
    <mergeCell ref="EY738:EY739"/>
    <mergeCell ref="T736:T737"/>
    <mergeCell ref="T738:T739"/>
    <mergeCell ref="BW738:BW739"/>
    <mergeCell ref="Y736:Y737"/>
    <mergeCell ref="H736:H737"/>
    <mergeCell ref="J736:J737"/>
    <mergeCell ref="M736:M737"/>
    <mergeCell ref="R736:R737"/>
    <mergeCell ref="W736:W737"/>
    <mergeCell ref="AB736:AB737"/>
    <mergeCell ref="AG736:AG737"/>
    <mergeCell ref="AL736:AL737"/>
    <mergeCell ref="BA736:BA737"/>
    <mergeCell ref="AV736:AV737"/>
    <mergeCell ref="BP736:BP737"/>
    <mergeCell ref="BU736:BU737"/>
    <mergeCell ref="BZ736:BZ737"/>
    <mergeCell ref="CE736:CE737"/>
    <mergeCell ref="CJ736:CJ737"/>
    <mergeCell ref="CO736:CO737"/>
    <mergeCell ref="CT736:CT737"/>
    <mergeCell ref="CY736:CY737"/>
    <mergeCell ref="DD736:DD737"/>
    <mergeCell ref="DI736:DI737"/>
    <mergeCell ref="DN736:DN737"/>
    <mergeCell ref="BF736:BF737"/>
    <mergeCell ref="DS736:DS737"/>
    <mergeCell ref="DX736:DX737"/>
    <mergeCell ref="EC736:EC737"/>
    <mergeCell ref="EH736:EH737"/>
    <mergeCell ref="EJ736:EJ737"/>
    <mergeCell ref="FB736:FB737"/>
    <mergeCell ref="CV738:CV739"/>
    <mergeCell ref="DP736:DP737"/>
    <mergeCell ref="DP738:DP739"/>
    <mergeCell ref="EH738:EH739"/>
    <mergeCell ref="BK736:BK737"/>
    <mergeCell ref="BK738:BK739"/>
    <mergeCell ref="ET738:ET739"/>
    <mergeCell ref="AS738:AS739"/>
    <mergeCell ref="EM738:EM739"/>
    <mergeCell ref="ER738:ER739"/>
    <mergeCell ref="H738:H739"/>
    <mergeCell ref="J738:J739"/>
    <mergeCell ref="M738:M739"/>
    <mergeCell ref="R738:R739"/>
    <mergeCell ref="W738:W739"/>
    <mergeCell ref="AB738:AB739"/>
    <mergeCell ref="AG738:AG739"/>
    <mergeCell ref="AL738:AL739"/>
    <mergeCell ref="BA738:BA739"/>
    <mergeCell ref="AQ736:AQ737"/>
    <mergeCell ref="ER732:ER733"/>
    <mergeCell ref="EW732:EW733"/>
    <mergeCell ref="FB732:FB733"/>
    <mergeCell ref="H732:H733"/>
    <mergeCell ref="J732:J733"/>
    <mergeCell ref="M732:M733"/>
    <mergeCell ref="R732:R733"/>
    <mergeCell ref="W732:W733"/>
    <mergeCell ref="AB732:AB733"/>
    <mergeCell ref="AG732:AG733"/>
    <mergeCell ref="AL732:AL733"/>
    <mergeCell ref="BA732:BA733"/>
    <mergeCell ref="AV732:AV733"/>
    <mergeCell ref="BP732:BP733"/>
    <mergeCell ref="BU732:BU733"/>
    <mergeCell ref="BZ732:BZ733"/>
    <mergeCell ref="CE732:CE733"/>
    <mergeCell ref="CJ732:CJ733"/>
    <mergeCell ref="CO732:CO733"/>
    <mergeCell ref="CT732:CT733"/>
    <mergeCell ref="CY732:CY733"/>
    <mergeCell ref="DD732:DD733"/>
    <mergeCell ref="DI732:DI733"/>
    <mergeCell ref="DN732:DN733"/>
    <mergeCell ref="BF732:BF733"/>
    <mergeCell ref="DS732:DS733"/>
    <mergeCell ref="DX732:DX733"/>
    <mergeCell ref="EC732:EC733"/>
    <mergeCell ref="EH732:EH733"/>
    <mergeCell ref="EJ732:EJ733"/>
    <mergeCell ref="AQ732:AQ733"/>
    <mergeCell ref="AD732:AD733"/>
    <mergeCell ref="DK732:DK733"/>
    <mergeCell ref="BH732:BH733"/>
    <mergeCell ref="BM732:BM733"/>
    <mergeCell ref="CG732:CG733"/>
    <mergeCell ref="DP732:DP733"/>
    <mergeCell ref="CL732:CL733"/>
    <mergeCell ref="AX732:AX733"/>
    <mergeCell ref="CV732:CV733"/>
    <mergeCell ref="Y732:Y733"/>
    <mergeCell ref="EY736:EY737"/>
    <mergeCell ref="EW736:EW737"/>
    <mergeCell ref="FB734:FB735"/>
    <mergeCell ref="ET732:ET733"/>
    <mergeCell ref="ER736:ER737"/>
    <mergeCell ref="ER734:ER735"/>
    <mergeCell ref="EW734:EW735"/>
    <mergeCell ref="ET734:ET735"/>
    <mergeCell ref="ET736:ET737"/>
    <mergeCell ref="DU736:DU737"/>
    <mergeCell ref="BH736:BH737"/>
    <mergeCell ref="AG734:AG735"/>
    <mergeCell ref="AL734:AL735"/>
    <mergeCell ref="BA734:BA735"/>
    <mergeCell ref="AV734:AV735"/>
    <mergeCell ref="BP734:BP735"/>
    <mergeCell ref="BM736:BM737"/>
    <mergeCell ref="CV736:CV737"/>
    <mergeCell ref="DZ736:DZ737"/>
    <mergeCell ref="R726:R727"/>
    <mergeCell ref="W726:W727"/>
    <mergeCell ref="AB726:AB727"/>
    <mergeCell ref="AG726:AG727"/>
    <mergeCell ref="CE726:CE727"/>
    <mergeCell ref="CJ726:CJ727"/>
    <mergeCell ref="CO726:CO727"/>
    <mergeCell ref="CT726:CT727"/>
    <mergeCell ref="CY726:CY727"/>
    <mergeCell ref="DD726:DD727"/>
    <mergeCell ref="AD726:AD727"/>
    <mergeCell ref="AI726:AI727"/>
    <mergeCell ref="AI728:AI729"/>
    <mergeCell ref="DK730:DK731"/>
    <mergeCell ref="AQ730:AQ731"/>
    <mergeCell ref="AI730:AI731"/>
    <mergeCell ref="CQ730:CQ731"/>
    <mergeCell ref="BK730:BK731"/>
    <mergeCell ref="H730:H731"/>
    <mergeCell ref="J730:J731"/>
    <mergeCell ref="M730:M731"/>
    <mergeCell ref="R730:R731"/>
    <mergeCell ref="W730:W731"/>
    <mergeCell ref="EM734:EM735"/>
    <mergeCell ref="BF734:BF735"/>
    <mergeCell ref="DS734:DS735"/>
    <mergeCell ref="DX734:DX735"/>
    <mergeCell ref="EC734:EC735"/>
    <mergeCell ref="EH734:EH735"/>
    <mergeCell ref="EJ734:EJ735"/>
    <mergeCell ref="BU734:BU735"/>
    <mergeCell ref="BZ734:BZ735"/>
    <mergeCell ref="CE734:CE735"/>
    <mergeCell ref="CJ734:CJ735"/>
    <mergeCell ref="CO734:CO735"/>
    <mergeCell ref="CT734:CT735"/>
    <mergeCell ref="CY734:CY735"/>
    <mergeCell ref="DD734:DD735"/>
    <mergeCell ref="DI734:DI735"/>
    <mergeCell ref="DN734:DN735"/>
    <mergeCell ref="AQ734:AQ735"/>
    <mergeCell ref="AL730:AL731"/>
    <mergeCell ref="BA730:BA731"/>
    <mergeCell ref="AV730:AV731"/>
    <mergeCell ref="BP730:BP731"/>
    <mergeCell ref="BU730:BU731"/>
    <mergeCell ref="BZ730:BZ731"/>
    <mergeCell ref="CE730:CE731"/>
    <mergeCell ref="CJ730:CJ731"/>
    <mergeCell ref="CO730:CO731"/>
    <mergeCell ref="DX730:DX731"/>
    <mergeCell ref="EC730:EC731"/>
    <mergeCell ref="EH730:EH731"/>
    <mergeCell ref="EJ730:EJ731"/>
    <mergeCell ref="EM730:EM731"/>
    <mergeCell ref="DU734:DU735"/>
    <mergeCell ref="BH734:BH735"/>
    <mergeCell ref="J734:J735"/>
    <mergeCell ref="M734:M735"/>
    <mergeCell ref="T726:T727"/>
    <mergeCell ref="T728:T729"/>
    <mergeCell ref="T730:T731"/>
    <mergeCell ref="T732:T733"/>
    <mergeCell ref="T734:T735"/>
    <mergeCell ref="FB730:FB731"/>
    <mergeCell ref="EW728:EW729"/>
    <mergeCell ref="FB728:FB729"/>
    <mergeCell ref="CL728:CL729"/>
    <mergeCell ref="CL730:CL731"/>
    <mergeCell ref="DS730:DS731"/>
    <mergeCell ref="CY730:CY731"/>
    <mergeCell ref="DD730:DD731"/>
    <mergeCell ref="DI730:DI731"/>
    <mergeCell ref="DN730:DN731"/>
    <mergeCell ref="BF730:BF731"/>
    <mergeCell ref="AX730:AX731"/>
    <mergeCell ref="AQ728:AQ729"/>
    <mergeCell ref="CV730:CV731"/>
    <mergeCell ref="BR730:BR731"/>
    <mergeCell ref="DF730:DF731"/>
    <mergeCell ref="H726:H727"/>
    <mergeCell ref="DD728:DD729"/>
    <mergeCell ref="DI728:DI729"/>
    <mergeCell ref="DN728:DN729"/>
    <mergeCell ref="BF728:BF729"/>
    <mergeCell ref="DS728:DS729"/>
    <mergeCell ref="DX728:DX729"/>
    <mergeCell ref="EC728:EC729"/>
    <mergeCell ref="EH728:EH729"/>
    <mergeCell ref="EJ728:EJ729"/>
    <mergeCell ref="EM728:EM729"/>
    <mergeCell ref="ER728:ER729"/>
    <mergeCell ref="CT730:CT731"/>
    <mergeCell ref="H728:H729"/>
    <mergeCell ref="J728:J729"/>
    <mergeCell ref="M728:M729"/>
    <mergeCell ref="R728:R729"/>
    <mergeCell ref="W728:W729"/>
    <mergeCell ref="AB728:AB729"/>
    <mergeCell ref="AG728:AG729"/>
    <mergeCell ref="AL728:AL729"/>
    <mergeCell ref="BA728:BA729"/>
    <mergeCell ref="AV728:AV729"/>
    <mergeCell ref="BP728:BP729"/>
    <mergeCell ref="BU728:BU729"/>
    <mergeCell ref="BZ728:BZ729"/>
    <mergeCell ref="CE728:CE729"/>
    <mergeCell ref="CJ728:CJ729"/>
    <mergeCell ref="CO728:CO729"/>
    <mergeCell ref="CT728:CT729"/>
    <mergeCell ref="CY728:CY729"/>
    <mergeCell ref="DA728:DA729"/>
    <mergeCell ref="Y730:Y731"/>
    <mergeCell ref="AD728:AD729"/>
    <mergeCell ref="AD730:AD731"/>
    <mergeCell ref="AN730:AN731"/>
    <mergeCell ref="BC730:BC731"/>
    <mergeCell ref="CB730:CB731"/>
    <mergeCell ref="AB730:AB731"/>
    <mergeCell ref="AG730:AG731"/>
    <mergeCell ref="FB726:FB727"/>
    <mergeCell ref="BF726:BF727"/>
    <mergeCell ref="CV726:CV727"/>
    <mergeCell ref="DU726:DU727"/>
    <mergeCell ref="DI726:DI727"/>
    <mergeCell ref="DF728:DF729"/>
    <mergeCell ref="J726:J727"/>
    <mergeCell ref="M726:M727"/>
    <mergeCell ref="FB724:FB725"/>
    <mergeCell ref="CG726:CG727"/>
    <mergeCell ref="CL726:CL727"/>
    <mergeCell ref="DA726:DA727"/>
    <mergeCell ref="EJ726:EJ727"/>
    <mergeCell ref="DA724:DA725"/>
    <mergeCell ref="DS720:DS721"/>
    <mergeCell ref="DX720:DX721"/>
    <mergeCell ref="EC720:EC721"/>
    <mergeCell ref="AN720:AN721"/>
    <mergeCell ref="BC720:BC721"/>
    <mergeCell ref="BH728:BH729"/>
    <mergeCell ref="BM728:BM729"/>
    <mergeCell ref="CG728:CG729"/>
    <mergeCell ref="AN726:AN727"/>
    <mergeCell ref="AN728:AN729"/>
    <mergeCell ref="BC726:BC727"/>
    <mergeCell ref="BC728:BC729"/>
    <mergeCell ref="DK728:DK729"/>
    <mergeCell ref="DZ728:DZ729"/>
    <mergeCell ref="BK724:BK725"/>
    <mergeCell ref="AL726:AL727"/>
    <mergeCell ref="BA726:BA727"/>
    <mergeCell ref="AV726:AV727"/>
    <mergeCell ref="BP726:BP727"/>
    <mergeCell ref="BU726:BU727"/>
    <mergeCell ref="BZ726:BZ727"/>
    <mergeCell ref="CV728:CV729"/>
    <mergeCell ref="AX726:AX727"/>
    <mergeCell ref="AX728:AX729"/>
    <mergeCell ref="AQ720:AQ721"/>
    <mergeCell ref="AQ722:AQ723"/>
    <mergeCell ref="AQ724:AQ725"/>
    <mergeCell ref="AQ726:AQ727"/>
    <mergeCell ref="BH726:BH727"/>
    <mergeCell ref="BM726:BM727"/>
    <mergeCell ref="CQ728:CQ729"/>
    <mergeCell ref="BK728:BK729"/>
    <mergeCell ref="CB726:CB727"/>
    <mergeCell ref="CB728:CB729"/>
    <mergeCell ref="DA722:DA723"/>
    <mergeCell ref="BR722:BR723"/>
    <mergeCell ref="BR724:BR725"/>
    <mergeCell ref="BR726:BR727"/>
    <mergeCell ref="BR728:BR729"/>
    <mergeCell ref="CO722:CO723"/>
    <mergeCell ref="CT722:CT723"/>
    <mergeCell ref="CY722:CY723"/>
    <mergeCell ref="DD722:DD723"/>
    <mergeCell ref="DI722:DI723"/>
    <mergeCell ref="DN722:DN723"/>
    <mergeCell ref="BF722:BF723"/>
    <mergeCell ref="DS722:DS723"/>
    <mergeCell ref="EH720:EH721"/>
    <mergeCell ref="AN722:AN723"/>
    <mergeCell ref="BC722:BC723"/>
    <mergeCell ref="FB722:FB723"/>
    <mergeCell ref="BZ720:BZ721"/>
    <mergeCell ref="CE720:CE721"/>
    <mergeCell ref="CJ720:CJ721"/>
    <mergeCell ref="CO720:CO721"/>
    <mergeCell ref="CT720:CT721"/>
    <mergeCell ref="CY720:CY721"/>
    <mergeCell ref="DD720:DD721"/>
    <mergeCell ref="H724:H725"/>
    <mergeCell ref="J724:J725"/>
    <mergeCell ref="M724:M725"/>
    <mergeCell ref="R724:R725"/>
    <mergeCell ref="W724:W725"/>
    <mergeCell ref="AB724:AB725"/>
    <mergeCell ref="AG724:AG725"/>
    <mergeCell ref="AL724:AL725"/>
    <mergeCell ref="BA724:BA725"/>
    <mergeCell ref="AV724:AV725"/>
    <mergeCell ref="BP724:BP725"/>
    <mergeCell ref="BU724:BU725"/>
    <mergeCell ref="BZ724:BZ725"/>
    <mergeCell ref="CE724:CE725"/>
    <mergeCell ref="CJ724:CJ725"/>
    <mergeCell ref="CO724:CO725"/>
    <mergeCell ref="CT724:CT725"/>
    <mergeCell ref="CY724:CY725"/>
    <mergeCell ref="DD724:DD725"/>
    <mergeCell ref="DI724:DI725"/>
    <mergeCell ref="DN724:DN725"/>
    <mergeCell ref="BF724:BF725"/>
    <mergeCell ref="DX722:DX723"/>
    <mergeCell ref="EC722:EC723"/>
    <mergeCell ref="DX724:DX725"/>
    <mergeCell ref="EC724:EC725"/>
    <mergeCell ref="EH724:EH725"/>
    <mergeCell ref="AN724:AN725"/>
    <mergeCell ref="BC724:BC725"/>
    <mergeCell ref="EH722:EH723"/>
    <mergeCell ref="EJ722:EJ723"/>
    <mergeCell ref="DK722:DK723"/>
    <mergeCell ref="DK724:DK725"/>
    <mergeCell ref="DP722:DP723"/>
    <mergeCell ref="CG722:CG723"/>
    <mergeCell ref="CG724:CG725"/>
    <mergeCell ref="BM722:BM723"/>
    <mergeCell ref="BM724:BM725"/>
    <mergeCell ref="DS724:DS725"/>
    <mergeCell ref="BK722:BK723"/>
    <mergeCell ref="BH722:BH723"/>
    <mergeCell ref="BH724:BH725"/>
    <mergeCell ref="AD722:AD723"/>
    <mergeCell ref="AD724:AD725"/>
    <mergeCell ref="AI724:AI725"/>
    <mergeCell ref="CB722:CB723"/>
    <mergeCell ref="CB724:CB725"/>
    <mergeCell ref="EJ724:EJ725"/>
    <mergeCell ref="H722:H723"/>
    <mergeCell ref="J722:J723"/>
    <mergeCell ref="M722:M723"/>
    <mergeCell ref="R722:R723"/>
    <mergeCell ref="W722:W723"/>
    <mergeCell ref="AB722:AB723"/>
    <mergeCell ref="AG722:AG723"/>
    <mergeCell ref="AL722:AL723"/>
    <mergeCell ref="BA722:BA723"/>
    <mergeCell ref="AV722:AV723"/>
    <mergeCell ref="BP722:BP723"/>
    <mergeCell ref="DU722:DU723"/>
    <mergeCell ref="DU724:DU725"/>
    <mergeCell ref="T722:T723"/>
    <mergeCell ref="T724:T725"/>
    <mergeCell ref="AX722:AX723"/>
    <mergeCell ref="FB718:FB719"/>
    <mergeCell ref="H718:H719"/>
    <mergeCell ref="J718:J719"/>
    <mergeCell ref="M718:M719"/>
    <mergeCell ref="R718:R719"/>
    <mergeCell ref="W718:W719"/>
    <mergeCell ref="AB718:AB719"/>
    <mergeCell ref="AG718:AG719"/>
    <mergeCell ref="AL718:AL719"/>
    <mergeCell ref="BA718:BA719"/>
    <mergeCell ref="AV718:AV719"/>
    <mergeCell ref="BP718:BP719"/>
    <mergeCell ref="BU718:BU719"/>
    <mergeCell ref="BZ718:BZ719"/>
    <mergeCell ref="CE718:CE719"/>
    <mergeCell ref="CJ718:CJ719"/>
    <mergeCell ref="CO718:CO719"/>
    <mergeCell ref="CT718:CT719"/>
    <mergeCell ref="CY718:CY719"/>
    <mergeCell ref="DD718:DD719"/>
    <mergeCell ref="DI718:DI719"/>
    <mergeCell ref="DN718:DN719"/>
    <mergeCell ref="BF718:BF719"/>
    <mergeCell ref="DS718:DS719"/>
    <mergeCell ref="DX718:DX719"/>
    <mergeCell ref="AI720:AI721"/>
    <mergeCell ref="AS718:AS719"/>
    <mergeCell ref="AS720:AS721"/>
    <mergeCell ref="EC718:EC719"/>
    <mergeCell ref="DK718:DK719"/>
    <mergeCell ref="DK720:DK721"/>
    <mergeCell ref="DP718:DP719"/>
    <mergeCell ref="DP720:DP721"/>
    <mergeCell ref="DZ720:DZ721"/>
    <mergeCell ref="H720:H721"/>
    <mergeCell ref="J720:J721"/>
    <mergeCell ref="M720:M721"/>
    <mergeCell ref="R720:R721"/>
    <mergeCell ref="W720:W721"/>
    <mergeCell ref="AB720:AB721"/>
    <mergeCell ref="AG720:AG721"/>
    <mergeCell ref="CG718:CG719"/>
    <mergeCell ref="EW720:EW721"/>
    <mergeCell ref="FB720:FB721"/>
    <mergeCell ref="BK720:BK721"/>
    <mergeCell ref="AL720:AL721"/>
    <mergeCell ref="BA720:BA721"/>
    <mergeCell ref="AV720:AV721"/>
    <mergeCell ref="BP720:BP721"/>
    <mergeCell ref="BU720:BU721"/>
    <mergeCell ref="AQ718:AQ719"/>
    <mergeCell ref="BH718:BH719"/>
    <mergeCell ref="BH720:BH721"/>
    <mergeCell ref="BK718:BK719"/>
    <mergeCell ref="AD718:AD719"/>
    <mergeCell ref="AD720:AD721"/>
    <mergeCell ref="DA718:DA719"/>
    <mergeCell ref="DA720:DA721"/>
    <mergeCell ref="DU718:DU719"/>
    <mergeCell ref="DU720:DU721"/>
    <mergeCell ref="ET718:ET719"/>
    <mergeCell ref="ET720:ET721"/>
    <mergeCell ref="H716:H717"/>
    <mergeCell ref="J716:J717"/>
    <mergeCell ref="M716:M717"/>
    <mergeCell ref="R716:R717"/>
    <mergeCell ref="W716:W717"/>
    <mergeCell ref="AB716:AB717"/>
    <mergeCell ref="AG716:AG717"/>
    <mergeCell ref="AL716:AL717"/>
    <mergeCell ref="BA716:BA717"/>
    <mergeCell ref="AV716:AV717"/>
    <mergeCell ref="BP716:BP717"/>
    <mergeCell ref="BU716:BU717"/>
    <mergeCell ref="BZ716:BZ717"/>
    <mergeCell ref="CE716:CE717"/>
    <mergeCell ref="CJ716:CJ717"/>
    <mergeCell ref="CO716:CO717"/>
    <mergeCell ref="AN718:AN719"/>
    <mergeCell ref="BC718:BC719"/>
    <mergeCell ref="BR718:BR719"/>
    <mergeCell ref="BR720:BR721"/>
    <mergeCell ref="Y718:Y719"/>
    <mergeCell ref="Y720:Y721"/>
    <mergeCell ref="AX718:AX719"/>
    <mergeCell ref="AX720:AX721"/>
    <mergeCell ref="CB720:CB721"/>
    <mergeCell ref="H714:H715"/>
    <mergeCell ref="J714:J715"/>
    <mergeCell ref="M714:M715"/>
    <mergeCell ref="R714:R715"/>
    <mergeCell ref="W714:W715"/>
    <mergeCell ref="AB714:AB715"/>
    <mergeCell ref="AG714:AG715"/>
    <mergeCell ref="AL714:AL715"/>
    <mergeCell ref="BA714:BA715"/>
    <mergeCell ref="AV714:AV715"/>
    <mergeCell ref="BP714:BP715"/>
    <mergeCell ref="BU714:BU715"/>
    <mergeCell ref="BZ714:BZ715"/>
    <mergeCell ref="CE714:CE715"/>
    <mergeCell ref="CJ714:CJ715"/>
    <mergeCell ref="CO714:CO715"/>
    <mergeCell ref="CG716:CG717"/>
    <mergeCell ref="BC716:BC717"/>
    <mergeCell ref="BM716:BM717"/>
    <mergeCell ref="T718:T719"/>
    <mergeCell ref="T720:T721"/>
    <mergeCell ref="CL720:CL721"/>
    <mergeCell ref="BF720:BF721"/>
    <mergeCell ref="BH714:BH715"/>
    <mergeCell ref="FB716:FB717"/>
    <mergeCell ref="BF716:BF717"/>
    <mergeCell ref="DS716:DS717"/>
    <mergeCell ref="DX716:DX717"/>
    <mergeCell ref="EC716:EC717"/>
    <mergeCell ref="EH716:EH717"/>
    <mergeCell ref="EJ716:EJ717"/>
    <mergeCell ref="EM716:EM717"/>
    <mergeCell ref="ER716:ER717"/>
    <mergeCell ref="EW716:EW717"/>
    <mergeCell ref="ER714:ER715"/>
    <mergeCell ref="AD710:AD711"/>
    <mergeCell ref="AD712:AD713"/>
    <mergeCell ref="AD714:AD715"/>
    <mergeCell ref="BR712:BR713"/>
    <mergeCell ref="CG710:CG711"/>
    <mergeCell ref="H712:H713"/>
    <mergeCell ref="J712:J713"/>
    <mergeCell ref="M712:M713"/>
    <mergeCell ref="R712:R713"/>
    <mergeCell ref="W712:W713"/>
    <mergeCell ref="AB712:AB713"/>
    <mergeCell ref="AG712:AG713"/>
    <mergeCell ref="AL712:AL713"/>
    <mergeCell ref="BA712:BA713"/>
    <mergeCell ref="AV712:AV713"/>
    <mergeCell ref="BP712:BP713"/>
    <mergeCell ref="BU712:BU713"/>
    <mergeCell ref="BZ712:BZ713"/>
    <mergeCell ref="CE712:CE713"/>
    <mergeCell ref="CJ712:CJ713"/>
    <mergeCell ref="CO712:CO713"/>
    <mergeCell ref="CT712:CT713"/>
    <mergeCell ref="CY712:CY713"/>
    <mergeCell ref="DD712:DD713"/>
    <mergeCell ref="DI712:DI713"/>
    <mergeCell ref="DU716:DU717"/>
    <mergeCell ref="T716:T717"/>
    <mergeCell ref="ET716:ET717"/>
    <mergeCell ref="DA716:DA717"/>
    <mergeCell ref="Y714:Y715"/>
    <mergeCell ref="Y716:Y717"/>
    <mergeCell ref="AX716:AX717"/>
    <mergeCell ref="J710:J711"/>
    <mergeCell ref="M710:M711"/>
    <mergeCell ref="R710:R711"/>
    <mergeCell ref="W710:W711"/>
    <mergeCell ref="AB710:AB711"/>
    <mergeCell ref="AG710:AG711"/>
    <mergeCell ref="AL710:AL711"/>
    <mergeCell ref="BA710:BA711"/>
    <mergeCell ref="AV710:AV711"/>
    <mergeCell ref="BR716:BR717"/>
    <mergeCell ref="AQ710:AQ711"/>
    <mergeCell ref="BF710:BF711"/>
    <mergeCell ref="BK710:BK711"/>
    <mergeCell ref="Y710:Y711"/>
    <mergeCell ref="Y712:Y713"/>
    <mergeCell ref="AS710:AS711"/>
    <mergeCell ref="AS712:AS713"/>
    <mergeCell ref="AS714:AS715"/>
    <mergeCell ref="AX710:AX711"/>
    <mergeCell ref="AX712:AX713"/>
    <mergeCell ref="AX714:AX715"/>
    <mergeCell ref="FB708:FB709"/>
    <mergeCell ref="H708:H709"/>
    <mergeCell ref="J708:J709"/>
    <mergeCell ref="M708:M709"/>
    <mergeCell ref="R708:R709"/>
    <mergeCell ref="W708:W709"/>
    <mergeCell ref="AB708:AB709"/>
    <mergeCell ref="AG708:AG709"/>
    <mergeCell ref="AL708:AL709"/>
    <mergeCell ref="BA708:BA709"/>
    <mergeCell ref="AV708:AV709"/>
    <mergeCell ref="BK712:BK713"/>
    <mergeCell ref="FB710:FB711"/>
    <mergeCell ref="BF708:BF709"/>
    <mergeCell ref="AI708:AI709"/>
    <mergeCell ref="ER710:ER711"/>
    <mergeCell ref="EW710:EW711"/>
    <mergeCell ref="EM712:EM713"/>
    <mergeCell ref="ER712:ER713"/>
    <mergeCell ref="EW712:EW713"/>
    <mergeCell ref="AI710:AI711"/>
    <mergeCell ref="AI712:AI713"/>
    <mergeCell ref="AI714:AI715"/>
    <mergeCell ref="AN710:AN711"/>
    <mergeCell ref="AN712:AN713"/>
    <mergeCell ref="AN714:AN715"/>
    <mergeCell ref="BW712:BW713"/>
    <mergeCell ref="BW714:BW715"/>
    <mergeCell ref="CL710:CL711"/>
    <mergeCell ref="CL712:CL713"/>
    <mergeCell ref="CL714:CL715"/>
    <mergeCell ref="DU710:DU711"/>
    <mergeCell ref="DU712:DU713"/>
    <mergeCell ref="DU714:DU715"/>
    <mergeCell ref="EH714:EH715"/>
    <mergeCell ref="DK710:DK711"/>
    <mergeCell ref="FB714:FB715"/>
    <mergeCell ref="FB712:FB713"/>
    <mergeCell ref="T710:T711"/>
    <mergeCell ref="T712:T713"/>
    <mergeCell ref="T714:T715"/>
    <mergeCell ref="DA710:DA711"/>
    <mergeCell ref="DA712:DA713"/>
    <mergeCell ref="DA714:DA715"/>
    <mergeCell ref="CQ712:CQ713"/>
    <mergeCell ref="CQ714:CQ715"/>
    <mergeCell ref="BH710:BH711"/>
    <mergeCell ref="BC710:BC711"/>
    <mergeCell ref="BC712:BC713"/>
    <mergeCell ref="BC714:BC715"/>
    <mergeCell ref="BM710:BM711"/>
    <mergeCell ref="BM712:BM713"/>
    <mergeCell ref="BM714:BM715"/>
    <mergeCell ref="DP710:DP711"/>
    <mergeCell ref="BR710:BR711"/>
    <mergeCell ref="BR714:BR715"/>
    <mergeCell ref="DP712:DP713"/>
    <mergeCell ref="DP714:DP715"/>
    <mergeCell ref="ET710:ET711"/>
    <mergeCell ref="ET712:ET713"/>
    <mergeCell ref="ET714:ET715"/>
    <mergeCell ref="BF714:BF715"/>
    <mergeCell ref="DS714:DS715"/>
    <mergeCell ref="CT714:CT715"/>
    <mergeCell ref="H706:H707"/>
    <mergeCell ref="J706:J707"/>
    <mergeCell ref="M706:M707"/>
    <mergeCell ref="R706:R707"/>
    <mergeCell ref="W706:W707"/>
    <mergeCell ref="AB706:AB707"/>
    <mergeCell ref="AG706:AG707"/>
    <mergeCell ref="AL706:AL707"/>
    <mergeCell ref="BA706:BA707"/>
    <mergeCell ref="AV706:AV707"/>
    <mergeCell ref="BP706:BP707"/>
    <mergeCell ref="BU706:BU707"/>
    <mergeCell ref="BZ706:BZ707"/>
    <mergeCell ref="CE706:CE707"/>
    <mergeCell ref="CJ706:CJ707"/>
    <mergeCell ref="CO706:CO707"/>
    <mergeCell ref="DX706:DX707"/>
    <mergeCell ref="EC706:EC707"/>
    <mergeCell ref="EH706:EH707"/>
    <mergeCell ref="EJ706:EJ707"/>
    <mergeCell ref="EM706:EM707"/>
    <mergeCell ref="ER706:ER707"/>
    <mergeCell ref="EW706:EW707"/>
    <mergeCell ref="AN708:AN709"/>
    <mergeCell ref="CL708:CL709"/>
    <mergeCell ref="DK708:DK709"/>
    <mergeCell ref="DU708:DU709"/>
    <mergeCell ref="AQ708:AQ709"/>
    <mergeCell ref="Y708:Y709"/>
    <mergeCell ref="FB706:FB707"/>
    <mergeCell ref="DD704:DD705"/>
    <mergeCell ref="DI704:DI705"/>
    <mergeCell ref="DN704:DN705"/>
    <mergeCell ref="BF704:BF705"/>
    <mergeCell ref="DS704:DS705"/>
    <mergeCell ref="DX704:DX705"/>
    <mergeCell ref="EC704:EC705"/>
    <mergeCell ref="AI706:AI707"/>
    <mergeCell ref="AN706:AN707"/>
    <mergeCell ref="CL706:CL707"/>
    <mergeCell ref="DK706:DK707"/>
    <mergeCell ref="DU706:DU707"/>
    <mergeCell ref="AQ706:AQ707"/>
    <mergeCell ref="T706:T707"/>
    <mergeCell ref="CT706:CT707"/>
    <mergeCell ref="CY706:CY707"/>
    <mergeCell ref="DD706:DD707"/>
    <mergeCell ref="DI706:DI707"/>
    <mergeCell ref="DN706:DN707"/>
    <mergeCell ref="DS706:DS707"/>
    <mergeCell ref="EH704:EH705"/>
    <mergeCell ref="EJ704:EJ705"/>
    <mergeCell ref="EM704:EM705"/>
    <mergeCell ref="BU708:BU709"/>
    <mergeCell ref="BZ708:BZ709"/>
    <mergeCell ref="CE708:CE709"/>
    <mergeCell ref="CJ708:CJ709"/>
    <mergeCell ref="CO708:CO709"/>
    <mergeCell ref="CT708:CT709"/>
    <mergeCell ref="CY708:CY709"/>
    <mergeCell ref="T708:T709"/>
    <mergeCell ref="EM708:EM709"/>
    <mergeCell ref="ER708:ER709"/>
    <mergeCell ref="EW708:EW709"/>
    <mergeCell ref="FD704:FD705"/>
    <mergeCell ref="ER704:ER705"/>
    <mergeCell ref="DZ702:DZ703"/>
    <mergeCell ref="DZ704:DZ705"/>
    <mergeCell ref="ET700:ET701"/>
    <mergeCell ref="ET702:ET703"/>
    <mergeCell ref="ET704:ET705"/>
    <mergeCell ref="FD708:FD709"/>
    <mergeCell ref="AS702:AS703"/>
    <mergeCell ref="AS704:AS705"/>
    <mergeCell ref="AS706:AS707"/>
    <mergeCell ref="AS708:AS709"/>
    <mergeCell ref="AX702:AX703"/>
    <mergeCell ref="AX704:AX705"/>
    <mergeCell ref="AX706:AX707"/>
    <mergeCell ref="AX708:AX709"/>
    <mergeCell ref="DA702:DA703"/>
    <mergeCell ref="DA704:DA705"/>
    <mergeCell ref="DA706:DA707"/>
    <mergeCell ref="DA708:DA709"/>
    <mergeCell ref="DF702:DF703"/>
    <mergeCell ref="DF704:DF705"/>
    <mergeCell ref="EM702:EM703"/>
    <mergeCell ref="ER702:ER703"/>
    <mergeCell ref="EW702:EW703"/>
    <mergeCell ref="FB702:FB703"/>
    <mergeCell ref="CG708:CG709"/>
    <mergeCell ref="BP708:BP709"/>
    <mergeCell ref="BM708:BM709"/>
    <mergeCell ref="DF708:DF709"/>
    <mergeCell ref="DZ708:DZ709"/>
    <mergeCell ref="ET708:ET709"/>
    <mergeCell ref="BF706:BF707"/>
    <mergeCell ref="BF702:BF703"/>
    <mergeCell ref="BH702:BH703"/>
    <mergeCell ref="BH704:BH705"/>
    <mergeCell ref="BH706:BH707"/>
    <mergeCell ref="BM702:BM703"/>
    <mergeCell ref="BM704:BM705"/>
    <mergeCell ref="BM706:BM707"/>
    <mergeCell ref="BR702:BR703"/>
    <mergeCell ref="BR704:BR705"/>
    <mergeCell ref="BR706:BR707"/>
    <mergeCell ref="BW702:BW703"/>
    <mergeCell ref="BW704:BW705"/>
    <mergeCell ref="BW706:BW707"/>
    <mergeCell ref="FD702:FD703"/>
    <mergeCell ref="EJ702:EJ703"/>
    <mergeCell ref="BR708:BR709"/>
    <mergeCell ref="DD708:DD709"/>
    <mergeCell ref="DI708:DI709"/>
    <mergeCell ref="DN708:DN709"/>
    <mergeCell ref="DS708:DS709"/>
    <mergeCell ref="DX708:DX709"/>
    <mergeCell ref="EC708:EC709"/>
    <mergeCell ref="FD706:FD707"/>
    <mergeCell ref="CG706:CG707"/>
    <mergeCell ref="DF706:DF707"/>
    <mergeCell ref="DZ706:DZ707"/>
    <mergeCell ref="ET706:ET707"/>
    <mergeCell ref="BK706:BK707"/>
    <mergeCell ref="BC706:BC707"/>
    <mergeCell ref="BC708:BC709"/>
    <mergeCell ref="DP708:DP709"/>
    <mergeCell ref="H702:H703"/>
    <mergeCell ref="J702:J703"/>
    <mergeCell ref="M702:M703"/>
    <mergeCell ref="R702:R703"/>
    <mergeCell ref="W702:W703"/>
    <mergeCell ref="AB702:AB703"/>
    <mergeCell ref="AG702:AG703"/>
    <mergeCell ref="AL702:AL703"/>
    <mergeCell ref="BA702:BA703"/>
    <mergeCell ref="AV702:AV703"/>
    <mergeCell ref="BP702:BP703"/>
    <mergeCell ref="BU702:BU703"/>
    <mergeCell ref="BZ702:BZ703"/>
    <mergeCell ref="CE702:CE703"/>
    <mergeCell ref="CJ702:CJ703"/>
    <mergeCell ref="CO702:CO703"/>
    <mergeCell ref="CT702:CT703"/>
    <mergeCell ref="CY702:CY703"/>
    <mergeCell ref="DD702:DD703"/>
    <mergeCell ref="DI702:DI703"/>
    <mergeCell ref="DS700:DS701"/>
    <mergeCell ref="EJ700:EJ701"/>
    <mergeCell ref="EM700:EM701"/>
    <mergeCell ref="ER700:ER701"/>
    <mergeCell ref="EW700:EW701"/>
    <mergeCell ref="FB700:FB701"/>
    <mergeCell ref="H704:H705"/>
    <mergeCell ref="J704:J705"/>
    <mergeCell ref="M704:M705"/>
    <mergeCell ref="R704:R705"/>
    <mergeCell ref="W704:W705"/>
    <mergeCell ref="AB704:AB705"/>
    <mergeCell ref="AG704:AG705"/>
    <mergeCell ref="AL704:AL705"/>
    <mergeCell ref="BA704:BA705"/>
    <mergeCell ref="AV704:AV705"/>
    <mergeCell ref="BP704:BP705"/>
    <mergeCell ref="BU704:BU705"/>
    <mergeCell ref="BZ704:BZ705"/>
    <mergeCell ref="CE704:CE705"/>
    <mergeCell ref="CJ704:CJ705"/>
    <mergeCell ref="CO704:CO705"/>
    <mergeCell ref="CT704:CT705"/>
    <mergeCell ref="CY704:CY705"/>
    <mergeCell ref="EW704:EW705"/>
    <mergeCell ref="FB704:FB705"/>
    <mergeCell ref="AS700:AS701"/>
    <mergeCell ref="AQ702:AQ703"/>
    <mergeCell ref="AQ704:AQ705"/>
    <mergeCell ref="T702:T703"/>
    <mergeCell ref="T704:T705"/>
    <mergeCell ref="J700:J701"/>
    <mergeCell ref="M700:M701"/>
    <mergeCell ref="R700:R701"/>
    <mergeCell ref="W700:W701"/>
    <mergeCell ref="AB700:AB701"/>
    <mergeCell ref="AG700:AG701"/>
    <mergeCell ref="AL700:AL701"/>
    <mergeCell ref="CG704:CG705"/>
    <mergeCell ref="DN702:DN703"/>
    <mergeCell ref="DS702:DS703"/>
    <mergeCell ref="DX702:DX703"/>
    <mergeCell ref="EC702:EC703"/>
    <mergeCell ref="EH702:EH703"/>
    <mergeCell ref="EJ698:EJ699"/>
    <mergeCell ref="EM698:EM699"/>
    <mergeCell ref="ER698:ER699"/>
    <mergeCell ref="EW698:EW699"/>
    <mergeCell ref="FB698:FB699"/>
    <mergeCell ref="BH700:BH701"/>
    <mergeCell ref="BM700:BM701"/>
    <mergeCell ref="CG700:CG701"/>
    <mergeCell ref="BM698:BM699"/>
    <mergeCell ref="DZ698:DZ699"/>
    <mergeCell ref="BR698:BR699"/>
    <mergeCell ref="H700:H701"/>
    <mergeCell ref="AI700:AI701"/>
    <mergeCell ref="CL700:CL701"/>
    <mergeCell ref="DZ700:DZ701"/>
    <mergeCell ref="BK700:BK701"/>
    <mergeCell ref="BR700:BR701"/>
    <mergeCell ref="BW700:BW701"/>
    <mergeCell ref="DP700:DP701"/>
    <mergeCell ref="EO700:EO701"/>
    <mergeCell ref="FD700:FD701"/>
    <mergeCell ref="AS698:AS699"/>
    <mergeCell ref="AX700:AX701"/>
    <mergeCell ref="DA698:DA699"/>
    <mergeCell ref="DA700:DA701"/>
    <mergeCell ref="DF698:DF699"/>
    <mergeCell ref="DF700:DF701"/>
    <mergeCell ref="EO698:EO699"/>
    <mergeCell ref="ET698:ET699"/>
    <mergeCell ref="AQ698:AQ699"/>
    <mergeCell ref="AQ700:AQ701"/>
    <mergeCell ref="T698:T699"/>
    <mergeCell ref="T700:T701"/>
    <mergeCell ref="BA700:BA701"/>
    <mergeCell ref="AV700:AV701"/>
    <mergeCell ref="BP700:BP701"/>
    <mergeCell ref="BU700:BU701"/>
    <mergeCell ref="BZ700:BZ701"/>
    <mergeCell ref="CE700:CE701"/>
    <mergeCell ref="CJ700:CJ701"/>
    <mergeCell ref="CO700:CO701"/>
    <mergeCell ref="CT700:CT701"/>
    <mergeCell ref="CY700:CY701"/>
    <mergeCell ref="DD700:DD701"/>
    <mergeCell ref="DI700:DI701"/>
    <mergeCell ref="DN700:DN701"/>
    <mergeCell ref="BF700:BF701"/>
    <mergeCell ref="BC698:BC699"/>
    <mergeCell ref="BC700:BC701"/>
    <mergeCell ref="CB698:CB699"/>
    <mergeCell ref="CB700:CB701"/>
    <mergeCell ref="Y698:Y699"/>
    <mergeCell ref="Y700:Y701"/>
    <mergeCell ref="AX698:AX699"/>
    <mergeCell ref="DX698:DX699"/>
    <mergeCell ref="EC698:EC699"/>
    <mergeCell ref="DX700:DX701"/>
    <mergeCell ref="EC700:EC701"/>
    <mergeCell ref="EH700:EH701"/>
    <mergeCell ref="CQ698:CQ699"/>
    <mergeCell ref="CQ700:CQ701"/>
    <mergeCell ref="DK700:DK701"/>
    <mergeCell ref="CL698:CL699"/>
    <mergeCell ref="CV700:CV701"/>
    <mergeCell ref="AX694:AX695"/>
    <mergeCell ref="AX696:AX697"/>
    <mergeCell ref="CL694:CL695"/>
    <mergeCell ref="EE694:EE695"/>
    <mergeCell ref="EW694:EW695"/>
    <mergeCell ref="AS696:AS697"/>
    <mergeCell ref="DA694:DA695"/>
    <mergeCell ref="DA696:DA697"/>
    <mergeCell ref="DF694:DF695"/>
    <mergeCell ref="DF696:DF697"/>
    <mergeCell ref="EO696:EO697"/>
    <mergeCell ref="ET694:ET695"/>
    <mergeCell ref="ET696:ET697"/>
    <mergeCell ref="FD696:FD697"/>
    <mergeCell ref="AD694:AD695"/>
    <mergeCell ref="AD696:AD697"/>
    <mergeCell ref="BC694:BC695"/>
    <mergeCell ref="BC696:BC697"/>
    <mergeCell ref="BH694:BH695"/>
    <mergeCell ref="BH696:BH697"/>
    <mergeCell ref="CG694:CG695"/>
    <mergeCell ref="CG696:CG697"/>
    <mergeCell ref="CQ696:CQ697"/>
    <mergeCell ref="DZ694:DZ695"/>
    <mergeCell ref="DZ696:DZ697"/>
    <mergeCell ref="BM696:BM697"/>
    <mergeCell ref="EM694:EM695"/>
    <mergeCell ref="ER694:ER695"/>
    <mergeCell ref="FB694:FB695"/>
    <mergeCell ref="H698:H699"/>
    <mergeCell ref="J698:J699"/>
    <mergeCell ref="M698:M699"/>
    <mergeCell ref="R698:R699"/>
    <mergeCell ref="W698:W699"/>
    <mergeCell ref="AB698:AB699"/>
    <mergeCell ref="AG698:AG699"/>
    <mergeCell ref="AL698:AL699"/>
    <mergeCell ref="BA698:BA699"/>
    <mergeCell ref="AV698:AV699"/>
    <mergeCell ref="BP698:BP699"/>
    <mergeCell ref="BU698:BU699"/>
    <mergeCell ref="BZ698:BZ699"/>
    <mergeCell ref="CE698:CE699"/>
    <mergeCell ref="CJ698:CJ699"/>
    <mergeCell ref="CO698:CO699"/>
    <mergeCell ref="CT698:CT699"/>
    <mergeCell ref="CY698:CY699"/>
    <mergeCell ref="DD698:DD699"/>
    <mergeCell ref="DI698:DI699"/>
    <mergeCell ref="DN698:DN699"/>
    <mergeCell ref="BF698:BF699"/>
    <mergeCell ref="DS698:DS699"/>
    <mergeCell ref="EH696:EH697"/>
    <mergeCell ref="FB696:FB697"/>
    <mergeCell ref="BH698:BH699"/>
    <mergeCell ref="CG698:CG699"/>
    <mergeCell ref="AD698:AD699"/>
    <mergeCell ref="DK698:DK699"/>
    <mergeCell ref="BK698:BK699"/>
    <mergeCell ref="AQ694:AQ695"/>
    <mergeCell ref="AQ696:AQ697"/>
    <mergeCell ref="H696:H697"/>
    <mergeCell ref="J696:J697"/>
    <mergeCell ref="EH698:EH699"/>
    <mergeCell ref="CQ692:CQ693"/>
    <mergeCell ref="CL692:CL693"/>
    <mergeCell ref="EE692:EE693"/>
    <mergeCell ref="AX692:AX693"/>
    <mergeCell ref="M696:M697"/>
    <mergeCell ref="R696:R697"/>
    <mergeCell ref="W696:W697"/>
    <mergeCell ref="AB696:AB697"/>
    <mergeCell ref="AG696:AG697"/>
    <mergeCell ref="AL696:AL697"/>
    <mergeCell ref="BA696:BA697"/>
    <mergeCell ref="AV696:AV697"/>
    <mergeCell ref="BP696:BP697"/>
    <mergeCell ref="BU696:BU697"/>
    <mergeCell ref="BZ696:BZ697"/>
    <mergeCell ref="CE696:CE697"/>
    <mergeCell ref="CJ696:CJ697"/>
    <mergeCell ref="CO696:CO697"/>
    <mergeCell ref="CT696:CT697"/>
    <mergeCell ref="CY696:CY697"/>
    <mergeCell ref="DD696:DD697"/>
    <mergeCell ref="DI696:DI697"/>
    <mergeCell ref="DN696:DN697"/>
    <mergeCell ref="BF696:BF697"/>
    <mergeCell ref="DS696:DS697"/>
    <mergeCell ref="DX696:DX697"/>
    <mergeCell ref="EC696:EC697"/>
    <mergeCell ref="EH694:EH695"/>
    <mergeCell ref="EJ696:EJ697"/>
    <mergeCell ref="EM696:EM697"/>
    <mergeCell ref="ER696:ER697"/>
    <mergeCell ref="H694:H695"/>
    <mergeCell ref="J694:J695"/>
    <mergeCell ref="M694:M695"/>
    <mergeCell ref="R694:R695"/>
    <mergeCell ref="W694:W695"/>
    <mergeCell ref="AB694:AB695"/>
    <mergeCell ref="BP694:BP695"/>
    <mergeCell ref="BU694:BU695"/>
    <mergeCell ref="BZ694:BZ695"/>
    <mergeCell ref="CE694:CE695"/>
    <mergeCell ref="CJ694:CJ695"/>
    <mergeCell ref="CO694:CO695"/>
    <mergeCell ref="CT694:CT695"/>
    <mergeCell ref="CY694:CY695"/>
    <mergeCell ref="DD694:DD695"/>
    <mergeCell ref="DI694:DI695"/>
    <mergeCell ref="DN694:DN695"/>
    <mergeCell ref="BF694:BF695"/>
    <mergeCell ref="DS694:DS695"/>
    <mergeCell ref="DX694:DX695"/>
    <mergeCell ref="BK694:BK695"/>
    <mergeCell ref="BK696:BK697"/>
    <mergeCell ref="Y694:Y695"/>
    <mergeCell ref="Y696:Y697"/>
    <mergeCell ref="AS694:AS695"/>
    <mergeCell ref="EC694:EC695"/>
    <mergeCell ref="T694:T695"/>
    <mergeCell ref="T696:T697"/>
    <mergeCell ref="BR694:BR695"/>
    <mergeCell ref="BR696:BR697"/>
    <mergeCell ref="CB694:CB695"/>
    <mergeCell ref="CB696:CB697"/>
    <mergeCell ref="CQ694:CQ695"/>
    <mergeCell ref="DX690:DX691"/>
    <mergeCell ref="EC690:EC691"/>
    <mergeCell ref="EJ690:EJ691"/>
    <mergeCell ref="EM690:EM691"/>
    <mergeCell ref="EW690:EW691"/>
    <mergeCell ref="FB690:FB691"/>
    <mergeCell ref="ER690:ER691"/>
    <mergeCell ref="H690:H691"/>
    <mergeCell ref="J690:J691"/>
    <mergeCell ref="M690:M691"/>
    <mergeCell ref="AQ688:AQ689"/>
    <mergeCell ref="AQ690:AQ691"/>
    <mergeCell ref="BK688:BK689"/>
    <mergeCell ref="BK690:BK691"/>
    <mergeCell ref="T688:T689"/>
    <mergeCell ref="T690:T691"/>
    <mergeCell ref="Y688:Y689"/>
    <mergeCell ref="Y690:Y691"/>
    <mergeCell ref="CL688:CL689"/>
    <mergeCell ref="CL690:CL691"/>
    <mergeCell ref="DA688:DA689"/>
    <mergeCell ref="DA690:DA691"/>
    <mergeCell ref="EE690:EE691"/>
    <mergeCell ref="EE688:EE689"/>
    <mergeCell ref="DN688:DN689"/>
    <mergeCell ref="BF688:BF689"/>
    <mergeCell ref="AX688:AX689"/>
    <mergeCell ref="AX690:AX691"/>
    <mergeCell ref="H692:H693"/>
    <mergeCell ref="J692:J693"/>
    <mergeCell ref="M692:M693"/>
    <mergeCell ref="R692:R693"/>
    <mergeCell ref="W692:W693"/>
    <mergeCell ref="AB692:AB693"/>
    <mergeCell ref="AG692:AG693"/>
    <mergeCell ref="AL692:AL693"/>
    <mergeCell ref="BA692:BA693"/>
    <mergeCell ref="AV692:AV693"/>
    <mergeCell ref="BP692:BP693"/>
    <mergeCell ref="BU692:BU693"/>
    <mergeCell ref="BZ692:BZ693"/>
    <mergeCell ref="CE692:CE693"/>
    <mergeCell ref="CJ692:CJ693"/>
    <mergeCell ref="CO692:CO693"/>
    <mergeCell ref="FB692:FB693"/>
    <mergeCell ref="BF692:BF693"/>
    <mergeCell ref="DS692:DS693"/>
    <mergeCell ref="DX692:DX693"/>
    <mergeCell ref="EC692:EC693"/>
    <mergeCell ref="EH692:EH693"/>
    <mergeCell ref="EJ692:EJ693"/>
    <mergeCell ref="EM692:EM693"/>
    <mergeCell ref="ER692:ER693"/>
    <mergeCell ref="EW692:EW693"/>
    <mergeCell ref="BK692:BK693"/>
    <mergeCell ref="Y692:Y693"/>
    <mergeCell ref="AS692:AS693"/>
    <mergeCell ref="AQ692:AQ693"/>
    <mergeCell ref="DA692:DA693"/>
    <mergeCell ref="DF692:DF693"/>
    <mergeCell ref="ET692:ET693"/>
    <mergeCell ref="T692:T693"/>
    <mergeCell ref="BC692:BC693"/>
    <mergeCell ref="BR692:BR693"/>
    <mergeCell ref="CB685:CB686"/>
    <mergeCell ref="CQ683:CQ684"/>
    <mergeCell ref="CQ685:CQ686"/>
    <mergeCell ref="H688:H689"/>
    <mergeCell ref="J688:J689"/>
    <mergeCell ref="M688:M689"/>
    <mergeCell ref="R688:R689"/>
    <mergeCell ref="W688:W689"/>
    <mergeCell ref="AB688:AB689"/>
    <mergeCell ref="AG688:AG689"/>
    <mergeCell ref="AL688:AL689"/>
    <mergeCell ref="BA688:BA689"/>
    <mergeCell ref="AV688:AV689"/>
    <mergeCell ref="BP688:BP689"/>
    <mergeCell ref="BU688:BU689"/>
    <mergeCell ref="BZ688:BZ689"/>
    <mergeCell ref="CE688:CE689"/>
    <mergeCell ref="CJ688:CJ689"/>
    <mergeCell ref="CO688:CO689"/>
    <mergeCell ref="CT688:CT689"/>
    <mergeCell ref="CY688:CY689"/>
    <mergeCell ref="DD688:DD689"/>
    <mergeCell ref="DI688:DI689"/>
    <mergeCell ref="DI690:DI691"/>
    <mergeCell ref="DN690:DN691"/>
    <mergeCell ref="DS690:DS691"/>
    <mergeCell ref="O685:O686"/>
    <mergeCell ref="O688:O689"/>
    <mergeCell ref="O690:O691"/>
    <mergeCell ref="R690:R691"/>
    <mergeCell ref="W690:W691"/>
    <mergeCell ref="AB690:AB691"/>
    <mergeCell ref="AG690:AG691"/>
    <mergeCell ref="AL690:AL691"/>
    <mergeCell ref="BA690:BA691"/>
    <mergeCell ref="AV690:AV691"/>
    <mergeCell ref="AD688:AD689"/>
    <mergeCell ref="AD690:AD691"/>
    <mergeCell ref="W683:W684"/>
    <mergeCell ref="AB683:AB684"/>
    <mergeCell ref="AG683:AG684"/>
    <mergeCell ref="AL683:AL684"/>
    <mergeCell ref="BA683:BA684"/>
    <mergeCell ref="AV683:AV684"/>
    <mergeCell ref="AX685:AX686"/>
    <mergeCell ref="CV683:CV684"/>
    <mergeCell ref="CV685:CV686"/>
    <mergeCell ref="CV688:CV689"/>
    <mergeCell ref="CV690:CV691"/>
    <mergeCell ref="DK683:DK684"/>
    <mergeCell ref="DK685:DK686"/>
    <mergeCell ref="DK688:DK689"/>
    <mergeCell ref="DK690:DK691"/>
    <mergeCell ref="BW688:BW689"/>
    <mergeCell ref="BW690:BW691"/>
    <mergeCell ref="BU683:BU684"/>
    <mergeCell ref="FB685:FB686"/>
    <mergeCell ref="AD683:AD684"/>
    <mergeCell ref="AD685:AD686"/>
    <mergeCell ref="BP690:BP691"/>
    <mergeCell ref="BU690:BU691"/>
    <mergeCell ref="BZ690:BZ691"/>
    <mergeCell ref="CE690:CE691"/>
    <mergeCell ref="CJ690:CJ691"/>
    <mergeCell ref="CO690:CO691"/>
    <mergeCell ref="CT690:CT691"/>
    <mergeCell ref="CY690:CY691"/>
    <mergeCell ref="DD690:DD691"/>
    <mergeCell ref="ER685:ER686"/>
    <mergeCell ref="EW685:EW686"/>
    <mergeCell ref="EM688:EM689"/>
    <mergeCell ref="ER688:ER689"/>
    <mergeCell ref="EW688:EW689"/>
    <mergeCell ref="CB688:CB689"/>
    <mergeCell ref="CB690:CB691"/>
    <mergeCell ref="BK685:BK686"/>
    <mergeCell ref="EH690:EH691"/>
    <mergeCell ref="DF685:DF686"/>
    <mergeCell ref="DF688:DF689"/>
    <mergeCell ref="DF690:DF691"/>
    <mergeCell ref="ET685:ET686"/>
    <mergeCell ref="ET688:ET689"/>
    <mergeCell ref="ET690:ET691"/>
    <mergeCell ref="EM685:EM686"/>
    <mergeCell ref="BF690:BF691"/>
    <mergeCell ref="BC685:BC686"/>
    <mergeCell ref="BC688:BC689"/>
    <mergeCell ref="BC690:BC691"/>
    <mergeCell ref="BR688:BR689"/>
    <mergeCell ref="BR690:BR691"/>
    <mergeCell ref="CQ688:CQ689"/>
    <mergeCell ref="CQ690:CQ691"/>
    <mergeCell ref="BI687:BK687"/>
    <mergeCell ref="BN687:BP687"/>
    <mergeCell ref="BS687:BU687"/>
    <mergeCell ref="BX687:BZ687"/>
    <mergeCell ref="CC687:CE687"/>
    <mergeCell ref="CH687:CJ687"/>
    <mergeCell ref="CM687:CO687"/>
    <mergeCell ref="CR687:CT687"/>
    <mergeCell ref="CW687:CY687"/>
    <mergeCell ref="DB687:DD687"/>
    <mergeCell ref="DG687:DI687"/>
    <mergeCell ref="DL687:DN687"/>
    <mergeCell ref="DQ687:DS687"/>
    <mergeCell ref="BK683:BK684"/>
    <mergeCell ref="AQ683:AQ684"/>
    <mergeCell ref="AQ685:AQ686"/>
    <mergeCell ref="BZ683:BZ684"/>
    <mergeCell ref="CE683:CE684"/>
    <mergeCell ref="DF683:DF684"/>
    <mergeCell ref="BW685:BW686"/>
    <mergeCell ref="BF683:BF684"/>
    <mergeCell ref="DS683:DS684"/>
    <mergeCell ref="DX683:DX684"/>
    <mergeCell ref="CJ683:CJ684"/>
    <mergeCell ref="CO683:CO684"/>
    <mergeCell ref="CT683:CT684"/>
    <mergeCell ref="CY683:CY684"/>
    <mergeCell ref="CG683:CG684"/>
    <mergeCell ref="FB679:FB680"/>
    <mergeCell ref="FB677:FB678"/>
    <mergeCell ref="CT681:CT682"/>
    <mergeCell ref="CY681:CY682"/>
    <mergeCell ref="DD681:DD682"/>
    <mergeCell ref="DI681:DI682"/>
    <mergeCell ref="DN681:DN682"/>
    <mergeCell ref="BW683:BW684"/>
    <mergeCell ref="H681:H682"/>
    <mergeCell ref="J681:J682"/>
    <mergeCell ref="M681:M682"/>
    <mergeCell ref="R681:R682"/>
    <mergeCell ref="W681:W682"/>
    <mergeCell ref="AB681:AB682"/>
    <mergeCell ref="AG681:AG682"/>
    <mergeCell ref="AL681:AL682"/>
    <mergeCell ref="BA681:BA682"/>
    <mergeCell ref="AV681:AV682"/>
    <mergeCell ref="BP681:BP682"/>
    <mergeCell ref="BU681:BU682"/>
    <mergeCell ref="BZ681:BZ682"/>
    <mergeCell ref="CE681:CE682"/>
    <mergeCell ref="CJ681:CJ682"/>
    <mergeCell ref="CO681:CO682"/>
    <mergeCell ref="DX681:DX682"/>
    <mergeCell ref="EC681:EC682"/>
    <mergeCell ref="EH681:EH682"/>
    <mergeCell ref="EJ681:EJ682"/>
    <mergeCell ref="EM681:EM682"/>
    <mergeCell ref="ER681:ER682"/>
    <mergeCell ref="EW681:EW682"/>
    <mergeCell ref="FB681:FB682"/>
    <mergeCell ref="BW681:BW682"/>
    <mergeCell ref="AD681:AD682"/>
    <mergeCell ref="DD679:DD680"/>
    <mergeCell ref="DI679:DI680"/>
    <mergeCell ref="DN679:DN680"/>
    <mergeCell ref="BF679:BF680"/>
    <mergeCell ref="DS679:DS680"/>
    <mergeCell ref="DX679:DX680"/>
    <mergeCell ref="EC679:EC680"/>
    <mergeCell ref="EH679:EH680"/>
    <mergeCell ref="EJ679:EJ680"/>
    <mergeCell ref="DD683:DD684"/>
    <mergeCell ref="DI683:DI684"/>
    <mergeCell ref="DN683:DN684"/>
    <mergeCell ref="EM683:EM684"/>
    <mergeCell ref="ER683:ER684"/>
    <mergeCell ref="EW683:EW684"/>
    <mergeCell ref="FB683:FB684"/>
    <mergeCell ref="H683:H684"/>
    <mergeCell ref="J683:J684"/>
    <mergeCell ref="M683:M684"/>
    <mergeCell ref="R683:R684"/>
    <mergeCell ref="AQ681:AQ682"/>
    <mergeCell ref="H679:H680"/>
    <mergeCell ref="J679:J680"/>
    <mergeCell ref="M679:M680"/>
    <mergeCell ref="BR679:BR680"/>
    <mergeCell ref="R679:R680"/>
    <mergeCell ref="W679:W680"/>
    <mergeCell ref="AB679:AB680"/>
    <mergeCell ref="AG679:AG680"/>
    <mergeCell ref="AL679:AL680"/>
    <mergeCell ref="BA679:BA680"/>
    <mergeCell ref="AV679:AV680"/>
    <mergeCell ref="BP679:BP680"/>
    <mergeCell ref="BU679:BU680"/>
    <mergeCell ref="BZ679:BZ680"/>
    <mergeCell ref="CE679:CE680"/>
    <mergeCell ref="CJ679:CJ680"/>
    <mergeCell ref="CO679:CO680"/>
    <mergeCell ref="O679:O680"/>
    <mergeCell ref="BK675:BK676"/>
    <mergeCell ref="BK677:BK678"/>
    <mergeCell ref="BK679:BK680"/>
    <mergeCell ref="BW679:BW680"/>
    <mergeCell ref="BM675:BM676"/>
    <mergeCell ref="BM677:BM678"/>
    <mergeCell ref="BM679:BM680"/>
    <mergeCell ref="AQ677:AQ678"/>
    <mergeCell ref="AQ679:AQ680"/>
    <mergeCell ref="H675:H676"/>
    <mergeCell ref="J675:J676"/>
    <mergeCell ref="M675:M676"/>
    <mergeCell ref="R675:R676"/>
    <mergeCell ref="W675:W676"/>
    <mergeCell ref="AB675:AB676"/>
    <mergeCell ref="AG675:AG676"/>
    <mergeCell ref="AL675:AL676"/>
    <mergeCell ref="BA675:BA676"/>
    <mergeCell ref="AV675:AV676"/>
    <mergeCell ref="BP675:BP676"/>
    <mergeCell ref="BU675:BU676"/>
    <mergeCell ref="BZ675:BZ676"/>
    <mergeCell ref="AS679:AS680"/>
    <mergeCell ref="BR677:BR678"/>
    <mergeCell ref="AX677:AX678"/>
    <mergeCell ref="AX679:AX680"/>
    <mergeCell ref="AQ675:AQ676"/>
    <mergeCell ref="AD675:AD676"/>
    <mergeCell ref="AD677:AD678"/>
    <mergeCell ref="AD679:AD680"/>
    <mergeCell ref="AN675:AN676"/>
    <mergeCell ref="AN677:AN678"/>
    <mergeCell ref="AN679:AN680"/>
    <mergeCell ref="BF675:BF676"/>
    <mergeCell ref="Y679:Y680"/>
    <mergeCell ref="EM677:EM678"/>
    <mergeCell ref="EJ677:EJ678"/>
    <mergeCell ref="H677:H678"/>
    <mergeCell ref="J677:J678"/>
    <mergeCell ref="M677:M678"/>
    <mergeCell ref="R677:R678"/>
    <mergeCell ref="W677:W678"/>
    <mergeCell ref="AB677:AB678"/>
    <mergeCell ref="AG677:AG678"/>
    <mergeCell ref="AL677:AL678"/>
    <mergeCell ref="BA677:BA678"/>
    <mergeCell ref="AV677:AV678"/>
    <mergeCell ref="BP677:BP678"/>
    <mergeCell ref="BU677:BU678"/>
    <mergeCell ref="BZ677:BZ678"/>
    <mergeCell ref="CE677:CE678"/>
    <mergeCell ref="CJ677:CJ678"/>
    <mergeCell ref="CO677:CO678"/>
    <mergeCell ref="CT677:CT678"/>
    <mergeCell ref="CY677:CY678"/>
    <mergeCell ref="DD677:DD678"/>
    <mergeCell ref="DI677:DI678"/>
    <mergeCell ref="DS675:DS676"/>
    <mergeCell ref="BR675:BR676"/>
    <mergeCell ref="CE675:CE676"/>
    <mergeCell ref="CJ675:CJ676"/>
    <mergeCell ref="CO675:CO676"/>
    <mergeCell ref="CT675:CT676"/>
    <mergeCell ref="CY675:CY676"/>
    <mergeCell ref="DD675:DD676"/>
    <mergeCell ref="DI675:DI676"/>
    <mergeCell ref="DN675:DN676"/>
    <mergeCell ref="DX675:DX676"/>
    <mergeCell ref="EC675:EC676"/>
    <mergeCell ref="EH675:EH676"/>
    <mergeCell ref="AI675:AI676"/>
    <mergeCell ref="AX675:AX676"/>
    <mergeCell ref="CB675:CB676"/>
    <mergeCell ref="CG675:CG676"/>
    <mergeCell ref="CL675:CL676"/>
    <mergeCell ref="CQ675:CQ676"/>
    <mergeCell ref="CV675:CV676"/>
    <mergeCell ref="DA675:DA676"/>
    <mergeCell ref="DF675:DF676"/>
    <mergeCell ref="DK675:DK676"/>
    <mergeCell ref="Y675:Y676"/>
    <mergeCell ref="Y677:Y678"/>
    <mergeCell ref="CV673:CV674"/>
    <mergeCell ref="DA673:DA674"/>
    <mergeCell ref="DF673:DF674"/>
    <mergeCell ref="DU673:DU674"/>
    <mergeCell ref="EH673:EH674"/>
    <mergeCell ref="BK673:BK674"/>
    <mergeCell ref="BR673:BR674"/>
    <mergeCell ref="AQ673:AQ674"/>
    <mergeCell ref="CB673:CB674"/>
    <mergeCell ref="H671:H672"/>
    <mergeCell ref="J671:J672"/>
    <mergeCell ref="M671:M672"/>
    <mergeCell ref="R671:R672"/>
    <mergeCell ref="W671:W672"/>
    <mergeCell ref="AB671:AB672"/>
    <mergeCell ref="EJ671:EJ672"/>
    <mergeCell ref="EM671:EM672"/>
    <mergeCell ref="ER671:ER672"/>
    <mergeCell ref="EW671:EW672"/>
    <mergeCell ref="AN673:AN674"/>
    <mergeCell ref="EE673:EE674"/>
    <mergeCell ref="FB673:FB674"/>
    <mergeCell ref="EJ675:EJ676"/>
    <mergeCell ref="EM675:EM676"/>
    <mergeCell ref="ER675:ER676"/>
    <mergeCell ref="EW675:EW676"/>
    <mergeCell ref="FB675:FB676"/>
    <mergeCell ref="DK673:DK674"/>
    <mergeCell ref="EJ673:EJ674"/>
    <mergeCell ref="EM673:EM674"/>
    <mergeCell ref="H673:H674"/>
    <mergeCell ref="J673:J674"/>
    <mergeCell ref="M673:M674"/>
    <mergeCell ref="R673:R674"/>
    <mergeCell ref="W673:W674"/>
    <mergeCell ref="AB673:AB674"/>
    <mergeCell ref="AG673:AG674"/>
    <mergeCell ref="Y673:Y674"/>
    <mergeCell ref="AL673:AL674"/>
    <mergeCell ref="BA673:BA674"/>
    <mergeCell ref="AV673:AV674"/>
    <mergeCell ref="BP673:BP674"/>
    <mergeCell ref="BU673:BU674"/>
    <mergeCell ref="BZ673:BZ674"/>
    <mergeCell ref="CE673:CE674"/>
    <mergeCell ref="CJ673:CJ674"/>
    <mergeCell ref="CO673:CO674"/>
    <mergeCell ref="CT673:CT674"/>
    <mergeCell ref="CY673:CY674"/>
    <mergeCell ref="DD673:DD674"/>
    <mergeCell ref="DI673:DI674"/>
    <mergeCell ref="DN673:DN674"/>
    <mergeCell ref="BF673:BF674"/>
    <mergeCell ref="DS673:DS674"/>
    <mergeCell ref="AG671:AG672"/>
    <mergeCell ref="AL671:AL672"/>
    <mergeCell ref="BF671:BF672"/>
    <mergeCell ref="DS671:DS672"/>
    <mergeCell ref="AX671:AX672"/>
    <mergeCell ref="ER673:ER674"/>
    <mergeCell ref="EW673:EW674"/>
    <mergeCell ref="CG673:CG674"/>
    <mergeCell ref="CL673:CL674"/>
    <mergeCell ref="CQ673:CQ674"/>
    <mergeCell ref="J667:J668"/>
    <mergeCell ref="M667:M668"/>
    <mergeCell ref="CV667:CV668"/>
    <mergeCell ref="R667:R668"/>
    <mergeCell ref="W667:W668"/>
    <mergeCell ref="AB667:AB668"/>
    <mergeCell ref="AG667:AG668"/>
    <mergeCell ref="CT667:CT668"/>
    <mergeCell ref="CY667:CY668"/>
    <mergeCell ref="DD667:DD668"/>
    <mergeCell ref="DI667:DI668"/>
    <mergeCell ref="DN667:DN668"/>
    <mergeCell ref="BF667:BF668"/>
    <mergeCell ref="DS667:DS668"/>
    <mergeCell ref="DX667:DX668"/>
    <mergeCell ref="EC667:EC668"/>
    <mergeCell ref="EH667:EH668"/>
    <mergeCell ref="EJ667:EJ668"/>
    <mergeCell ref="EM667:EM668"/>
    <mergeCell ref="BR669:BR670"/>
    <mergeCell ref="BR671:BR672"/>
    <mergeCell ref="CB669:CB670"/>
    <mergeCell ref="CB671:CB672"/>
    <mergeCell ref="CL669:CL670"/>
    <mergeCell ref="CQ669:CQ670"/>
    <mergeCell ref="DF667:DF668"/>
    <mergeCell ref="DF669:DF670"/>
    <mergeCell ref="EH669:EH670"/>
    <mergeCell ref="DX671:DX672"/>
    <mergeCell ref="EC671:EC672"/>
    <mergeCell ref="AN667:AN668"/>
    <mergeCell ref="AS667:AS668"/>
    <mergeCell ref="AS669:AS670"/>
    <mergeCell ref="AS671:AS672"/>
    <mergeCell ref="CV671:CV672"/>
    <mergeCell ref="EE667:EE668"/>
    <mergeCell ref="CG671:CG672"/>
    <mergeCell ref="CL671:CL672"/>
    <mergeCell ref="CQ671:CQ672"/>
    <mergeCell ref="DA671:DA672"/>
    <mergeCell ref="DF671:DF672"/>
    <mergeCell ref="DU671:DU672"/>
    <mergeCell ref="BK671:BK672"/>
    <mergeCell ref="H669:H670"/>
    <mergeCell ref="J669:J670"/>
    <mergeCell ref="M669:M670"/>
    <mergeCell ref="R669:R670"/>
    <mergeCell ref="W669:W670"/>
    <mergeCell ref="AB669:AB670"/>
    <mergeCell ref="AG669:AG670"/>
    <mergeCell ref="DS661:DS662"/>
    <mergeCell ref="DX661:DX662"/>
    <mergeCell ref="EC661:EC662"/>
    <mergeCell ref="EH661:EH662"/>
    <mergeCell ref="FB671:FB672"/>
    <mergeCell ref="AI669:AI670"/>
    <mergeCell ref="AI671:AI672"/>
    <mergeCell ref="EC669:EC670"/>
    <mergeCell ref="EW669:EW670"/>
    <mergeCell ref="EM669:EM670"/>
    <mergeCell ref="ER669:ER670"/>
    <mergeCell ref="FB669:FB670"/>
    <mergeCell ref="AL669:AL670"/>
    <mergeCell ref="BA669:BA670"/>
    <mergeCell ref="AV669:AV670"/>
    <mergeCell ref="BP669:BP670"/>
    <mergeCell ref="BU669:BU670"/>
    <mergeCell ref="BZ669:BZ670"/>
    <mergeCell ref="CE669:CE670"/>
    <mergeCell ref="CJ669:CJ670"/>
    <mergeCell ref="CO669:CO670"/>
    <mergeCell ref="CT669:CT670"/>
    <mergeCell ref="CY669:CY670"/>
    <mergeCell ref="DD669:DD670"/>
    <mergeCell ref="DI669:DI670"/>
    <mergeCell ref="DN669:DN670"/>
    <mergeCell ref="BF669:BF670"/>
    <mergeCell ref="DS669:DS670"/>
    <mergeCell ref="DX669:DX670"/>
    <mergeCell ref="BK667:BK668"/>
    <mergeCell ref="BK669:BK670"/>
    <mergeCell ref="AL667:AL668"/>
    <mergeCell ref="BA667:BA668"/>
    <mergeCell ref="AV667:AV668"/>
    <mergeCell ref="BP667:BP668"/>
    <mergeCell ref="BU667:BU668"/>
    <mergeCell ref="BZ667:BZ668"/>
    <mergeCell ref="CE667:CE668"/>
    <mergeCell ref="CJ667:CJ668"/>
    <mergeCell ref="CO667:CO668"/>
    <mergeCell ref="BA671:BA672"/>
    <mergeCell ref="AV671:AV672"/>
    <mergeCell ref="EH671:EH672"/>
    <mergeCell ref="AQ667:AQ668"/>
    <mergeCell ref="AQ669:AQ670"/>
    <mergeCell ref="AQ671:AQ672"/>
    <mergeCell ref="ER667:ER668"/>
    <mergeCell ref="AN669:AN670"/>
    <mergeCell ref="AN671:AN672"/>
    <mergeCell ref="W661:W662"/>
    <mergeCell ref="AB661:AB662"/>
    <mergeCell ref="H663:H664"/>
    <mergeCell ref="H667:H668"/>
    <mergeCell ref="J663:J664"/>
    <mergeCell ref="M663:M664"/>
    <mergeCell ref="R663:R664"/>
    <mergeCell ref="W663:W664"/>
    <mergeCell ref="AB663:AB664"/>
    <mergeCell ref="AG663:AG664"/>
    <mergeCell ref="AL663:AL664"/>
    <mergeCell ref="BA663:BA664"/>
    <mergeCell ref="AV663:AV664"/>
    <mergeCell ref="DI665:DI666"/>
    <mergeCell ref="DN665:DN666"/>
    <mergeCell ref="BF665:BF666"/>
    <mergeCell ref="DS665:DS666"/>
    <mergeCell ref="DX665:DX666"/>
    <mergeCell ref="BK663:BK664"/>
    <mergeCell ref="BK665:BK666"/>
    <mergeCell ref="DN663:DN664"/>
    <mergeCell ref="BF663:BF664"/>
    <mergeCell ref="DS663:DS664"/>
    <mergeCell ref="DX663:DX664"/>
    <mergeCell ref="EC663:EC664"/>
    <mergeCell ref="EH663:EH664"/>
    <mergeCell ref="EJ663:EJ664"/>
    <mergeCell ref="EM661:EM662"/>
    <mergeCell ref="BP663:BP664"/>
    <mergeCell ref="BU663:BU664"/>
    <mergeCell ref="BZ663:BZ664"/>
    <mergeCell ref="CE663:CE664"/>
    <mergeCell ref="CJ663:CJ664"/>
    <mergeCell ref="CO663:CO664"/>
    <mergeCell ref="CT663:CT664"/>
    <mergeCell ref="CY663:CY664"/>
    <mergeCell ref="DD663:DD664"/>
    <mergeCell ref="DI663:DI664"/>
    <mergeCell ref="BW663:BW664"/>
    <mergeCell ref="BW665:BW666"/>
    <mergeCell ref="CJ661:CJ662"/>
    <mergeCell ref="CO661:CO662"/>
    <mergeCell ref="CT661:CT662"/>
    <mergeCell ref="CY661:CY662"/>
    <mergeCell ref="DD661:DD662"/>
    <mergeCell ref="DI661:DI662"/>
    <mergeCell ref="DN661:DN662"/>
    <mergeCell ref="EM663:EM664"/>
    <mergeCell ref="EM665:EM666"/>
    <mergeCell ref="H655:H656"/>
    <mergeCell ref="J655:J656"/>
    <mergeCell ref="M655:M656"/>
    <mergeCell ref="R655:R656"/>
    <mergeCell ref="EJ661:EJ662"/>
    <mergeCell ref="DD659:DD660"/>
    <mergeCell ref="DI659:DI660"/>
    <mergeCell ref="H665:H666"/>
    <mergeCell ref="J665:J666"/>
    <mergeCell ref="M665:M666"/>
    <mergeCell ref="R665:R666"/>
    <mergeCell ref="W665:W666"/>
    <mergeCell ref="AB665:AB666"/>
    <mergeCell ref="AG665:AG666"/>
    <mergeCell ref="AL665:AL666"/>
    <mergeCell ref="BA665:BA666"/>
    <mergeCell ref="AV665:AV666"/>
    <mergeCell ref="BP665:BP666"/>
    <mergeCell ref="BU665:BU666"/>
    <mergeCell ref="BZ665:BZ666"/>
    <mergeCell ref="CE665:CE666"/>
    <mergeCell ref="CJ665:CJ666"/>
    <mergeCell ref="CO665:CO666"/>
    <mergeCell ref="CT665:CT666"/>
    <mergeCell ref="CY665:CY666"/>
    <mergeCell ref="DD665:DD666"/>
    <mergeCell ref="BK659:BK660"/>
    <mergeCell ref="EC665:EC666"/>
    <mergeCell ref="EJ665:EJ666"/>
    <mergeCell ref="AX665:AX666"/>
    <mergeCell ref="O659:O660"/>
    <mergeCell ref="O661:O662"/>
    <mergeCell ref="O663:O664"/>
    <mergeCell ref="O665:O666"/>
    <mergeCell ref="AG661:AG662"/>
    <mergeCell ref="AL661:AL662"/>
    <mergeCell ref="BA661:BA662"/>
    <mergeCell ref="AV661:AV662"/>
    <mergeCell ref="BP661:BP662"/>
    <mergeCell ref="AQ659:AQ660"/>
    <mergeCell ref="AQ661:AQ662"/>
    <mergeCell ref="BF661:BF662"/>
    <mergeCell ref="BK661:BK662"/>
    <mergeCell ref="AN661:AN662"/>
    <mergeCell ref="AN663:AN664"/>
    <mergeCell ref="AN665:AN666"/>
    <mergeCell ref="AS663:AS664"/>
    <mergeCell ref="AS665:AS666"/>
    <mergeCell ref="AN659:AN660"/>
    <mergeCell ref="EH665:EH666"/>
    <mergeCell ref="AQ663:AQ664"/>
    <mergeCell ref="AQ665:AQ666"/>
    <mergeCell ref="AS659:AS660"/>
    <mergeCell ref="CV663:CV664"/>
    <mergeCell ref="DS659:DS660"/>
    <mergeCell ref="DX659:DX660"/>
    <mergeCell ref="EC659:EC660"/>
    <mergeCell ref="CV665:CV666"/>
    <mergeCell ref="DK659:DK660"/>
    <mergeCell ref="DK661:DK662"/>
    <mergeCell ref="DU659:DU660"/>
    <mergeCell ref="J661:J662"/>
    <mergeCell ref="M661:M662"/>
    <mergeCell ref="R661:R662"/>
    <mergeCell ref="H659:H660"/>
    <mergeCell ref="J659:J660"/>
    <mergeCell ref="M659:M660"/>
    <mergeCell ref="R659:R660"/>
    <mergeCell ref="W659:W660"/>
    <mergeCell ref="AB659:AB660"/>
    <mergeCell ref="AG659:AG660"/>
    <mergeCell ref="AL659:AL660"/>
    <mergeCell ref="BA659:BA660"/>
    <mergeCell ref="AV659:AV660"/>
    <mergeCell ref="W655:W656"/>
    <mergeCell ref="AB655:AB656"/>
    <mergeCell ref="AG655:AG656"/>
    <mergeCell ref="AL655:AL656"/>
    <mergeCell ref="BA655:BA656"/>
    <mergeCell ref="AV655:AV656"/>
    <mergeCell ref="BP655:BP656"/>
    <mergeCell ref="BU655:BU656"/>
    <mergeCell ref="BZ655:BZ656"/>
    <mergeCell ref="CE655:CE656"/>
    <mergeCell ref="CJ655:CJ656"/>
    <mergeCell ref="CO655:CO656"/>
    <mergeCell ref="CT655:CT656"/>
    <mergeCell ref="CY655:CY656"/>
    <mergeCell ref="BH657:BH658"/>
    <mergeCell ref="BW657:BW658"/>
    <mergeCell ref="ET655:ET656"/>
    <mergeCell ref="ET657:ET658"/>
    <mergeCell ref="EW655:EW656"/>
    <mergeCell ref="AS661:AS662"/>
    <mergeCell ref="DP659:DP660"/>
    <mergeCell ref="DP661:DP662"/>
    <mergeCell ref="CG659:CG660"/>
    <mergeCell ref="CG661:CG662"/>
    <mergeCell ref="CV659:CV660"/>
    <mergeCell ref="CV661:CV662"/>
    <mergeCell ref="O655:O656"/>
    <mergeCell ref="O657:O658"/>
    <mergeCell ref="BR659:BR660"/>
    <mergeCell ref="BR661:BR662"/>
    <mergeCell ref="BW661:BW662"/>
    <mergeCell ref="DN659:DN660"/>
    <mergeCell ref="BH659:BH660"/>
    <mergeCell ref="EH659:EH660"/>
    <mergeCell ref="EJ659:EJ660"/>
    <mergeCell ref="H657:H658"/>
    <mergeCell ref="J657:J658"/>
    <mergeCell ref="M657:M658"/>
    <mergeCell ref="R657:R658"/>
    <mergeCell ref="W657:W658"/>
    <mergeCell ref="AB657:AB658"/>
    <mergeCell ref="AG657:AG658"/>
    <mergeCell ref="AL657:AL658"/>
    <mergeCell ref="BA657:BA658"/>
    <mergeCell ref="AV657:AV658"/>
    <mergeCell ref="BP657:BP658"/>
    <mergeCell ref="BU657:BU658"/>
    <mergeCell ref="BZ657:BZ658"/>
    <mergeCell ref="CE657:CE658"/>
    <mergeCell ref="CJ657:CJ658"/>
    <mergeCell ref="CO657:CO658"/>
    <mergeCell ref="DX657:DX658"/>
    <mergeCell ref="DA661:DA662"/>
    <mergeCell ref="DU661:DU662"/>
    <mergeCell ref="AQ653:AQ654"/>
    <mergeCell ref="AQ655:AQ656"/>
    <mergeCell ref="AQ657:AQ658"/>
    <mergeCell ref="BK657:BK658"/>
    <mergeCell ref="AN655:AN656"/>
    <mergeCell ref="AN657:AN658"/>
    <mergeCell ref="AS657:AS658"/>
    <mergeCell ref="DP657:DP658"/>
    <mergeCell ref="EJ655:EJ656"/>
    <mergeCell ref="EM655:EM656"/>
    <mergeCell ref="ER655:ER656"/>
    <mergeCell ref="EC653:EC654"/>
    <mergeCell ref="EH653:EH654"/>
    <mergeCell ref="CV657:CV658"/>
    <mergeCell ref="DF657:DF658"/>
    <mergeCell ref="DU653:DU654"/>
    <mergeCell ref="DU655:DU656"/>
    <mergeCell ref="DU657:DU658"/>
    <mergeCell ref="AD655:AD656"/>
    <mergeCell ref="AD657:AD658"/>
    <mergeCell ref="BM657:BM658"/>
    <mergeCell ref="EO657:EO658"/>
    <mergeCell ref="BC657:BC658"/>
    <mergeCell ref="DF655:DF656"/>
    <mergeCell ref="BC655:BC656"/>
    <mergeCell ref="DI655:DI656"/>
    <mergeCell ref="DN655:DN656"/>
    <mergeCell ref="BF655:BF656"/>
    <mergeCell ref="DS655:DS656"/>
    <mergeCell ref="DX655:DX656"/>
    <mergeCell ref="EC655:EC656"/>
    <mergeCell ref="BK655:BK656"/>
    <mergeCell ref="EM657:EM658"/>
    <mergeCell ref="ER657:ER658"/>
    <mergeCell ref="BR657:BR658"/>
    <mergeCell ref="CG657:CG658"/>
    <mergeCell ref="AS655:AS656"/>
    <mergeCell ref="EC657:EC658"/>
    <mergeCell ref="EH657:EH658"/>
    <mergeCell ref="EJ657:EJ658"/>
    <mergeCell ref="BR653:BR654"/>
    <mergeCell ref="BR655:BR656"/>
    <mergeCell ref="CG653:CG654"/>
    <mergeCell ref="CG655:CG656"/>
    <mergeCell ref="DK653:DK654"/>
    <mergeCell ref="DK655:DK656"/>
    <mergeCell ref="DZ653:DZ654"/>
    <mergeCell ref="DZ655:DZ656"/>
    <mergeCell ref="H653:H654"/>
    <mergeCell ref="J653:J654"/>
    <mergeCell ref="M653:M654"/>
    <mergeCell ref="R653:R654"/>
    <mergeCell ref="W653:W654"/>
    <mergeCell ref="AB653:AB654"/>
    <mergeCell ref="AG653:AG654"/>
    <mergeCell ref="AL653:AL654"/>
    <mergeCell ref="BA653:BA654"/>
    <mergeCell ref="AV653:AV654"/>
    <mergeCell ref="BP653:BP654"/>
    <mergeCell ref="BU653:BU654"/>
    <mergeCell ref="BZ653:BZ654"/>
    <mergeCell ref="CE653:CE654"/>
    <mergeCell ref="CJ653:CJ654"/>
    <mergeCell ref="CO653:CO654"/>
    <mergeCell ref="CT653:CT654"/>
    <mergeCell ref="CY653:CY654"/>
    <mergeCell ref="DD653:DD654"/>
    <mergeCell ref="DI653:DI654"/>
    <mergeCell ref="DS651:DS652"/>
    <mergeCell ref="EJ651:EJ652"/>
    <mergeCell ref="EM651:EM652"/>
    <mergeCell ref="ER651:ER652"/>
    <mergeCell ref="EW651:EW652"/>
    <mergeCell ref="FB651:FB652"/>
    <mergeCell ref="EJ653:EJ654"/>
    <mergeCell ref="BK653:BK654"/>
    <mergeCell ref="BK651:BK652"/>
    <mergeCell ref="H651:H652"/>
    <mergeCell ref="J651:J652"/>
    <mergeCell ref="M651:M652"/>
    <mergeCell ref="R651:R652"/>
    <mergeCell ref="W651:W652"/>
    <mergeCell ref="AB651:AB652"/>
    <mergeCell ref="AG651:AG652"/>
    <mergeCell ref="AL651:AL652"/>
    <mergeCell ref="BA651:BA652"/>
    <mergeCell ref="AV651:AV652"/>
    <mergeCell ref="BP651:BP652"/>
    <mergeCell ref="BU651:BU652"/>
    <mergeCell ref="BZ651:BZ652"/>
    <mergeCell ref="CE651:CE652"/>
    <mergeCell ref="CJ651:CJ652"/>
    <mergeCell ref="CO651:CO652"/>
    <mergeCell ref="CT651:CT652"/>
    <mergeCell ref="CY651:CY652"/>
    <mergeCell ref="DD651:DD652"/>
    <mergeCell ref="DI651:DI652"/>
    <mergeCell ref="DN651:DN652"/>
    <mergeCell ref="BF651:BF652"/>
    <mergeCell ref="DX651:DX652"/>
    <mergeCell ref="EC651:EC652"/>
    <mergeCell ref="EH651:EH652"/>
    <mergeCell ref="AN651:AN652"/>
    <mergeCell ref="BC651:BC652"/>
    <mergeCell ref="DK651:DK652"/>
    <mergeCell ref="DZ651:DZ652"/>
    <mergeCell ref="EY651:EY652"/>
    <mergeCell ref="ET651:ET652"/>
    <mergeCell ref="CV651:CV652"/>
    <mergeCell ref="DN653:DN654"/>
    <mergeCell ref="DS653:DS654"/>
    <mergeCell ref="DX653:DX654"/>
    <mergeCell ref="H649:H650"/>
    <mergeCell ref="J649:J650"/>
    <mergeCell ref="M649:M650"/>
    <mergeCell ref="R649:R650"/>
    <mergeCell ref="W649:W650"/>
    <mergeCell ref="AB649:AB650"/>
    <mergeCell ref="AG649:AG650"/>
    <mergeCell ref="AL649:AL650"/>
    <mergeCell ref="BA649:BA650"/>
    <mergeCell ref="AV649:AV650"/>
    <mergeCell ref="BP649:BP650"/>
    <mergeCell ref="BU649:BU650"/>
    <mergeCell ref="BZ649:BZ650"/>
    <mergeCell ref="CE649:CE650"/>
    <mergeCell ref="CJ649:CJ650"/>
    <mergeCell ref="CO649:CO650"/>
    <mergeCell ref="CT649:CT650"/>
    <mergeCell ref="CY649:CY650"/>
    <mergeCell ref="DD649:DD650"/>
    <mergeCell ref="DI649:DI650"/>
    <mergeCell ref="DN649:DN650"/>
    <mergeCell ref="BF649:BF650"/>
    <mergeCell ref="DS649:DS650"/>
    <mergeCell ref="EH647:EH648"/>
    <mergeCell ref="AN649:AN650"/>
    <mergeCell ref="BC649:BC650"/>
    <mergeCell ref="DK649:DK650"/>
    <mergeCell ref="DZ649:DZ650"/>
    <mergeCell ref="EY649:EY650"/>
    <mergeCell ref="DX649:DX650"/>
    <mergeCell ref="EC649:EC650"/>
    <mergeCell ref="EH649:EH650"/>
    <mergeCell ref="EJ649:EJ650"/>
    <mergeCell ref="EM649:EM650"/>
    <mergeCell ref="ER649:ER650"/>
    <mergeCell ref="BK649:BK650"/>
    <mergeCell ref="EW649:EW650"/>
    <mergeCell ref="ET649:ET650"/>
    <mergeCell ref="H647:H648"/>
    <mergeCell ref="J647:J648"/>
    <mergeCell ref="M647:M648"/>
    <mergeCell ref="R647:R648"/>
    <mergeCell ref="W647:W648"/>
    <mergeCell ref="AB647:AB648"/>
    <mergeCell ref="AG647:AG648"/>
    <mergeCell ref="AL647:AL648"/>
    <mergeCell ref="BA647:BA648"/>
    <mergeCell ref="AV647:AV648"/>
    <mergeCell ref="BP647:BP648"/>
    <mergeCell ref="BK647:BK648"/>
    <mergeCell ref="O649:O650"/>
    <mergeCell ref="DZ647:DZ648"/>
    <mergeCell ref="EJ647:EJ648"/>
    <mergeCell ref="BM649:BM650"/>
    <mergeCell ref="H645:H646"/>
    <mergeCell ref="J645:J646"/>
    <mergeCell ref="M645:M646"/>
    <mergeCell ref="R645:R646"/>
    <mergeCell ref="W645:W646"/>
    <mergeCell ref="AB645:AB646"/>
    <mergeCell ref="AG645:AG646"/>
    <mergeCell ref="AL645:AL646"/>
    <mergeCell ref="BA645:BA646"/>
    <mergeCell ref="AV645:AV646"/>
    <mergeCell ref="BP645:BP646"/>
    <mergeCell ref="BU645:BU646"/>
    <mergeCell ref="BZ645:BZ646"/>
    <mergeCell ref="CE645:CE646"/>
    <mergeCell ref="CJ645:CJ646"/>
    <mergeCell ref="CO645:CO646"/>
    <mergeCell ref="CT645:CT646"/>
    <mergeCell ref="CY645:CY646"/>
    <mergeCell ref="DD645:DD646"/>
    <mergeCell ref="DI645:DI646"/>
    <mergeCell ref="DN645:DN646"/>
    <mergeCell ref="BF645:BF646"/>
    <mergeCell ref="DS645:DS646"/>
    <mergeCell ref="DX645:DX646"/>
    <mergeCell ref="Y647:Y648"/>
    <mergeCell ref="AQ645:AQ646"/>
    <mergeCell ref="AQ647:AQ648"/>
    <mergeCell ref="O645:O646"/>
    <mergeCell ref="O647:O648"/>
    <mergeCell ref="BM647:BM648"/>
    <mergeCell ref="BM645:BM646"/>
    <mergeCell ref="CG645:CG646"/>
    <mergeCell ref="CG647:CG648"/>
    <mergeCell ref="CL645:CL646"/>
    <mergeCell ref="BU647:BU648"/>
    <mergeCell ref="AS647:AS648"/>
    <mergeCell ref="BZ647:BZ648"/>
    <mergeCell ref="CE647:CE648"/>
    <mergeCell ref="CJ647:CJ648"/>
    <mergeCell ref="CO647:CO648"/>
    <mergeCell ref="CT647:CT648"/>
    <mergeCell ref="CY647:CY648"/>
    <mergeCell ref="DD647:DD648"/>
    <mergeCell ref="DI647:DI648"/>
    <mergeCell ref="DN647:DN648"/>
    <mergeCell ref="BF647:BF648"/>
    <mergeCell ref="DS647:DS648"/>
    <mergeCell ref="DX647:DX648"/>
    <mergeCell ref="BK645:BK646"/>
    <mergeCell ref="R643:R644"/>
    <mergeCell ref="W643:W644"/>
    <mergeCell ref="AB643:AB644"/>
    <mergeCell ref="AG643:AG644"/>
    <mergeCell ref="AL643:AL644"/>
    <mergeCell ref="BA643:BA644"/>
    <mergeCell ref="AV643:AV644"/>
    <mergeCell ref="BP643:BP644"/>
    <mergeCell ref="BU643:BU644"/>
    <mergeCell ref="BZ643:BZ644"/>
    <mergeCell ref="CE643:CE644"/>
    <mergeCell ref="CJ643:CJ644"/>
    <mergeCell ref="CO643:CO644"/>
    <mergeCell ref="FB643:FB644"/>
    <mergeCell ref="DX641:DX642"/>
    <mergeCell ref="EC641:EC642"/>
    <mergeCell ref="EM643:EM644"/>
    <mergeCell ref="ER643:ER644"/>
    <mergeCell ref="EW643:EW644"/>
    <mergeCell ref="ET643:ET644"/>
    <mergeCell ref="EY639:EY640"/>
    <mergeCell ref="EY641:EY642"/>
    <mergeCell ref="EY643:EY644"/>
    <mergeCell ref="ER641:ER642"/>
    <mergeCell ref="AI641:AI642"/>
    <mergeCell ref="AI643:AI644"/>
    <mergeCell ref="AN643:AN644"/>
    <mergeCell ref="AS643:AS644"/>
    <mergeCell ref="AX643:AX644"/>
    <mergeCell ref="CQ643:CQ644"/>
    <mergeCell ref="CG643:CG644"/>
    <mergeCell ref="H639:H640"/>
    <mergeCell ref="J639:J640"/>
    <mergeCell ref="AV639:AV640"/>
    <mergeCell ref="BP639:BP640"/>
    <mergeCell ref="BU639:BU640"/>
    <mergeCell ref="EM641:EM642"/>
    <mergeCell ref="Y643:Y644"/>
    <mergeCell ref="BK639:BK640"/>
    <mergeCell ref="BK641:BK642"/>
    <mergeCell ref="BK643:BK644"/>
    <mergeCell ref="AQ641:AQ642"/>
    <mergeCell ref="AQ643:AQ644"/>
    <mergeCell ref="AQ639:AQ640"/>
    <mergeCell ref="O643:O644"/>
    <mergeCell ref="CV643:CV644"/>
    <mergeCell ref="BM643:BM644"/>
    <mergeCell ref="BR639:BR640"/>
    <mergeCell ref="BR641:BR642"/>
    <mergeCell ref="AX639:AX640"/>
    <mergeCell ref="AX641:AX642"/>
    <mergeCell ref="ET639:ET640"/>
    <mergeCell ref="ET641:ET642"/>
    <mergeCell ref="DI641:DI642"/>
    <mergeCell ref="DN641:DN642"/>
    <mergeCell ref="BF641:BF642"/>
    <mergeCell ref="DS641:DS642"/>
    <mergeCell ref="DS643:DS644"/>
    <mergeCell ref="DX643:DX644"/>
    <mergeCell ref="EC643:EC644"/>
    <mergeCell ref="EH643:EH644"/>
    <mergeCell ref="EJ643:EJ644"/>
    <mergeCell ref="FB641:FB642"/>
    <mergeCell ref="FB639:FB640"/>
    <mergeCell ref="J637:J638"/>
    <mergeCell ref="M637:M638"/>
    <mergeCell ref="R637:R638"/>
    <mergeCell ref="W637:W638"/>
    <mergeCell ref="AB637:AB638"/>
    <mergeCell ref="AG637:AG638"/>
    <mergeCell ref="AL637:AL638"/>
    <mergeCell ref="BA637:BA638"/>
    <mergeCell ref="AV637:AV638"/>
    <mergeCell ref="CQ639:CQ640"/>
    <mergeCell ref="BZ639:BZ640"/>
    <mergeCell ref="CE639:CE640"/>
    <mergeCell ref="CJ639:CJ640"/>
    <mergeCell ref="CO639:CO640"/>
    <mergeCell ref="CT639:CT640"/>
    <mergeCell ref="CY639:CY640"/>
    <mergeCell ref="EW635:EW636"/>
    <mergeCell ref="FB635:FB636"/>
    <mergeCell ref="H635:H636"/>
    <mergeCell ref="CG639:CG640"/>
    <mergeCell ref="CG641:CG642"/>
    <mergeCell ref="FD639:FD640"/>
    <mergeCell ref="FD641:FD642"/>
    <mergeCell ref="FD643:FD644"/>
    <mergeCell ref="DP639:DP640"/>
    <mergeCell ref="CL643:CL644"/>
    <mergeCell ref="H641:H642"/>
    <mergeCell ref="J641:J642"/>
    <mergeCell ref="M641:M642"/>
    <mergeCell ref="R641:R642"/>
    <mergeCell ref="W641:W642"/>
    <mergeCell ref="AB641:AB642"/>
    <mergeCell ref="AG641:AG642"/>
    <mergeCell ref="AL641:AL642"/>
    <mergeCell ref="BA641:BA642"/>
    <mergeCell ref="AV641:AV642"/>
    <mergeCell ref="BP641:BP642"/>
    <mergeCell ref="BU641:BU642"/>
    <mergeCell ref="BZ641:BZ642"/>
    <mergeCell ref="CE641:CE642"/>
    <mergeCell ref="CJ641:CJ642"/>
    <mergeCell ref="CO641:CO642"/>
    <mergeCell ref="CT641:CT642"/>
    <mergeCell ref="CY641:CY642"/>
    <mergeCell ref="DD641:DD642"/>
    <mergeCell ref="EM639:EM640"/>
    <mergeCell ref="ER639:ER640"/>
    <mergeCell ref="EW639:EW640"/>
    <mergeCell ref="EW641:EW642"/>
    <mergeCell ref="AI637:AI638"/>
    <mergeCell ref="AI639:AI640"/>
    <mergeCell ref="BF637:BF638"/>
    <mergeCell ref="CQ641:CQ642"/>
    <mergeCell ref="DA641:DA642"/>
    <mergeCell ref="DA643:DA644"/>
    <mergeCell ref="DP635:DP636"/>
    <mergeCell ref="DP637:DP638"/>
    <mergeCell ref="DP641:DP642"/>
    <mergeCell ref="AD635:AD636"/>
    <mergeCell ref="AD637:AD638"/>
    <mergeCell ref="AD639:AD640"/>
    <mergeCell ref="H643:H644"/>
    <mergeCell ref="J643:J644"/>
    <mergeCell ref="M643:M644"/>
    <mergeCell ref="CG637:CG638"/>
    <mergeCell ref="EW637:EW638"/>
    <mergeCell ref="FB637:FB638"/>
    <mergeCell ref="BK635:BK636"/>
    <mergeCell ref="BK637:BK638"/>
    <mergeCell ref="AQ633:AQ634"/>
    <mergeCell ref="AQ635:AQ636"/>
    <mergeCell ref="AQ637:AQ638"/>
    <mergeCell ref="CY635:CY636"/>
    <mergeCell ref="CG633:CG634"/>
    <mergeCell ref="CG635:CG636"/>
    <mergeCell ref="ET637:ET638"/>
    <mergeCell ref="EY633:EY634"/>
    <mergeCell ref="EY635:EY636"/>
    <mergeCell ref="EY637:EY638"/>
    <mergeCell ref="EO633:EO634"/>
    <mergeCell ref="EO635:EO636"/>
    <mergeCell ref="EO637:EO638"/>
    <mergeCell ref="CQ633:CQ634"/>
    <mergeCell ref="CQ635:CQ636"/>
    <mergeCell ref="CQ637:CQ638"/>
    <mergeCell ref="CV633:CV634"/>
    <mergeCell ref="CV635:CV636"/>
    <mergeCell ref="CV637:CV638"/>
    <mergeCell ref="CV639:CV640"/>
    <mergeCell ref="CV641:CV642"/>
    <mergeCell ref="EJ641:EJ642"/>
    <mergeCell ref="EH641:EH642"/>
    <mergeCell ref="CL635:CL636"/>
    <mergeCell ref="BR633:BR634"/>
    <mergeCell ref="BR635:BR636"/>
    <mergeCell ref="BR637:BR638"/>
    <mergeCell ref="BM633:BM634"/>
    <mergeCell ref="BM635:BM636"/>
    <mergeCell ref="BM637:BM638"/>
    <mergeCell ref="DN635:DN636"/>
    <mergeCell ref="DS635:DS636"/>
    <mergeCell ref="DX635:DX636"/>
    <mergeCell ref="EC635:EC636"/>
    <mergeCell ref="EH635:EH636"/>
    <mergeCell ref="EJ635:EJ636"/>
    <mergeCell ref="BM639:BM640"/>
    <mergeCell ref="BM641:BM642"/>
    <mergeCell ref="BU637:BU638"/>
    <mergeCell ref="BZ637:BZ638"/>
    <mergeCell ref="CE637:CE638"/>
    <mergeCell ref="CJ637:CJ638"/>
    <mergeCell ref="CO637:CO638"/>
    <mergeCell ref="CT637:CT638"/>
    <mergeCell ref="CY637:CY638"/>
    <mergeCell ref="DD637:DD638"/>
    <mergeCell ref="DI637:DI638"/>
    <mergeCell ref="DN637:DN638"/>
    <mergeCell ref="DS637:DS638"/>
    <mergeCell ref="DX637:DX638"/>
    <mergeCell ref="EC637:EC638"/>
    <mergeCell ref="EH637:EH638"/>
    <mergeCell ref="EJ637:EJ638"/>
    <mergeCell ref="BF639:BF640"/>
    <mergeCell ref="DS639:DS640"/>
    <mergeCell ref="DX639:DX640"/>
    <mergeCell ref="DP633:DP634"/>
    <mergeCell ref="DA633:DA634"/>
    <mergeCell ref="DA635:DA636"/>
    <mergeCell ref="H633:H634"/>
    <mergeCell ref="J633:J634"/>
    <mergeCell ref="M633:M634"/>
    <mergeCell ref="R633:R634"/>
    <mergeCell ref="W633:W634"/>
    <mergeCell ref="AB633:AB634"/>
    <mergeCell ref="AG633:AG634"/>
    <mergeCell ref="AL633:AL634"/>
    <mergeCell ref="BA633:BA634"/>
    <mergeCell ref="AV633:AV634"/>
    <mergeCell ref="BP633:BP634"/>
    <mergeCell ref="BU633:BU634"/>
    <mergeCell ref="BZ633:BZ634"/>
    <mergeCell ref="CE633:CE634"/>
    <mergeCell ref="CJ633:CJ634"/>
    <mergeCell ref="CO633:CO634"/>
    <mergeCell ref="DX633:DX634"/>
    <mergeCell ref="EC633:EC634"/>
    <mergeCell ref="EH633:EH634"/>
    <mergeCell ref="BK627:BK628"/>
    <mergeCell ref="BK629:BK630"/>
    <mergeCell ref="BK631:BK632"/>
    <mergeCell ref="BK633:BK634"/>
    <mergeCell ref="EW633:EW634"/>
    <mergeCell ref="FB633:FB634"/>
    <mergeCell ref="J635:J636"/>
    <mergeCell ref="M635:M636"/>
    <mergeCell ref="R635:R636"/>
    <mergeCell ref="W635:W636"/>
    <mergeCell ref="AB635:AB636"/>
    <mergeCell ref="AG635:AG636"/>
    <mergeCell ref="AL635:AL636"/>
    <mergeCell ref="BA635:BA636"/>
    <mergeCell ref="AV635:AV636"/>
    <mergeCell ref="BP635:BP636"/>
    <mergeCell ref="BU635:BU636"/>
    <mergeCell ref="AQ631:AQ632"/>
    <mergeCell ref="ER627:ER628"/>
    <mergeCell ref="EW627:EW628"/>
    <mergeCell ref="FB627:FB628"/>
    <mergeCell ref="O627:O628"/>
    <mergeCell ref="O629:O630"/>
    <mergeCell ref="FB629:FB630"/>
    <mergeCell ref="EO627:EO628"/>
    <mergeCell ref="BZ629:BZ630"/>
    <mergeCell ref="CE629:CE630"/>
    <mergeCell ref="CJ629:CJ630"/>
    <mergeCell ref="CO629:CO630"/>
    <mergeCell ref="CT629:CT630"/>
    <mergeCell ref="CY629:CY630"/>
    <mergeCell ref="DD629:DD630"/>
    <mergeCell ref="DI629:DI630"/>
    <mergeCell ref="DS627:DS628"/>
    <mergeCell ref="EJ627:EJ628"/>
    <mergeCell ref="EM627:EM628"/>
    <mergeCell ref="FB631:FB632"/>
    <mergeCell ref="ER631:ER632"/>
    <mergeCell ref="ET633:ET634"/>
    <mergeCell ref="ET635:ET636"/>
    <mergeCell ref="EY631:EY632"/>
    <mergeCell ref="DD635:DD636"/>
    <mergeCell ref="DI635:DI636"/>
    <mergeCell ref="T627:T628"/>
    <mergeCell ref="T629:T630"/>
    <mergeCell ref="EH631:EH632"/>
    <mergeCell ref="EJ631:EJ632"/>
    <mergeCell ref="EJ629:EJ630"/>
    <mergeCell ref="BP627:BP628"/>
    <mergeCell ref="BU627:BU628"/>
    <mergeCell ref="H631:H632"/>
    <mergeCell ref="J631:J632"/>
    <mergeCell ref="M631:M632"/>
    <mergeCell ref="R631:R632"/>
    <mergeCell ref="W631:W632"/>
    <mergeCell ref="AB631:AB632"/>
    <mergeCell ref="AG631:AG632"/>
    <mergeCell ref="AL631:AL632"/>
    <mergeCell ref="BA631:BA632"/>
    <mergeCell ref="AV631:AV632"/>
    <mergeCell ref="BP631:BP632"/>
    <mergeCell ref="BU631:BU632"/>
    <mergeCell ref="BZ631:BZ632"/>
    <mergeCell ref="CE631:CE632"/>
    <mergeCell ref="CJ631:CJ632"/>
    <mergeCell ref="CO631:CO632"/>
    <mergeCell ref="CT631:CT632"/>
    <mergeCell ref="CY631:CY632"/>
    <mergeCell ref="AD629:AD630"/>
    <mergeCell ref="AD631:AD632"/>
    <mergeCell ref="H627:H628"/>
    <mergeCell ref="J627:J628"/>
    <mergeCell ref="M627:M628"/>
    <mergeCell ref="R627:R628"/>
    <mergeCell ref="W627:W628"/>
    <mergeCell ref="AB627:AB628"/>
    <mergeCell ref="AG627:AG628"/>
    <mergeCell ref="AL627:AL628"/>
    <mergeCell ref="BW627:BW628"/>
    <mergeCell ref="DK627:DK628"/>
    <mergeCell ref="H629:H630"/>
    <mergeCell ref="J629:J630"/>
    <mergeCell ref="M629:M630"/>
    <mergeCell ref="R629:R630"/>
    <mergeCell ref="W629:W630"/>
    <mergeCell ref="AB629:AB630"/>
    <mergeCell ref="AG629:AG630"/>
    <mergeCell ref="AL629:AL630"/>
    <mergeCell ref="BA629:BA630"/>
    <mergeCell ref="AV629:AV630"/>
    <mergeCell ref="BP629:BP630"/>
    <mergeCell ref="BU629:BU630"/>
    <mergeCell ref="BA627:BA628"/>
    <mergeCell ref="AV627:AV628"/>
    <mergeCell ref="BZ627:BZ628"/>
    <mergeCell ref="CE627:CE628"/>
    <mergeCell ref="BH627:BH628"/>
    <mergeCell ref="DU631:DU632"/>
    <mergeCell ref="BF629:BF630"/>
    <mergeCell ref="BH629:BH630"/>
    <mergeCell ref="BC627:BC628"/>
    <mergeCell ref="BC629:BC630"/>
    <mergeCell ref="BC631:BC632"/>
    <mergeCell ref="EC618:EC619"/>
    <mergeCell ref="EH618:EH619"/>
    <mergeCell ref="EJ618:EJ619"/>
    <mergeCell ref="EM618:EM619"/>
    <mergeCell ref="ER618:ER619"/>
    <mergeCell ref="EW618:EW619"/>
    <mergeCell ref="ER622:ER623"/>
    <mergeCell ref="EW622:EW623"/>
    <mergeCell ref="FB622:FB623"/>
    <mergeCell ref="AX625:AX626"/>
    <mergeCell ref="AX627:AX628"/>
    <mergeCell ref="CQ625:CQ626"/>
    <mergeCell ref="CQ627:CQ628"/>
    <mergeCell ref="H625:H626"/>
    <mergeCell ref="J625:J626"/>
    <mergeCell ref="M625:M626"/>
    <mergeCell ref="R625:R626"/>
    <mergeCell ref="W625:W626"/>
    <mergeCell ref="AB625:AB626"/>
    <mergeCell ref="AG625:AG626"/>
    <mergeCell ref="AL625:AL626"/>
    <mergeCell ref="BA625:BA626"/>
    <mergeCell ref="AV625:AV626"/>
    <mergeCell ref="BP625:BP626"/>
    <mergeCell ref="BU625:BU626"/>
    <mergeCell ref="BZ625:BZ626"/>
    <mergeCell ref="CE625:CE626"/>
    <mergeCell ref="CJ625:CJ626"/>
    <mergeCell ref="CO625:CO626"/>
    <mergeCell ref="CT625:CT626"/>
    <mergeCell ref="CY625:CY626"/>
    <mergeCell ref="DD625:DD626"/>
    <mergeCell ref="DI625:DI626"/>
    <mergeCell ref="DN625:DN626"/>
    <mergeCell ref="BF625:BF626"/>
    <mergeCell ref="DS625:DS626"/>
    <mergeCell ref="EH622:EH623"/>
    <mergeCell ref="AS625:AS626"/>
    <mergeCell ref="CJ627:CJ628"/>
    <mergeCell ref="CO627:CO628"/>
    <mergeCell ref="CT627:CT628"/>
    <mergeCell ref="CY627:CY628"/>
    <mergeCell ref="DD627:DD628"/>
    <mergeCell ref="DI627:DI628"/>
    <mergeCell ref="DN627:DN628"/>
    <mergeCell ref="BF627:BF628"/>
    <mergeCell ref="DX625:DX626"/>
    <mergeCell ref="EC625:EC626"/>
    <mergeCell ref="DX627:DX628"/>
    <mergeCell ref="EC627:EC628"/>
    <mergeCell ref="EH627:EH628"/>
    <mergeCell ref="AS627:AS628"/>
    <mergeCell ref="EH625:EH626"/>
    <mergeCell ref="EJ625:EJ626"/>
    <mergeCell ref="BU622:BU623"/>
    <mergeCell ref="FB625:FB626"/>
    <mergeCell ref="T625:T626"/>
    <mergeCell ref="BK625:BK626"/>
    <mergeCell ref="BM625:BM626"/>
    <mergeCell ref="BM627:BM628"/>
    <mergeCell ref="BW625:BW626"/>
    <mergeCell ref="BH625:BH626"/>
    <mergeCell ref="BC625:BC626"/>
    <mergeCell ref="H622:H623"/>
    <mergeCell ref="BF622:BF623"/>
    <mergeCell ref="DS622:DS623"/>
    <mergeCell ref="DX622:DX623"/>
    <mergeCell ref="EC622:EC623"/>
    <mergeCell ref="AS622:AS623"/>
    <mergeCell ref="EH620:EH621"/>
    <mergeCell ref="EJ622:EJ623"/>
    <mergeCell ref="EM622:EM623"/>
    <mergeCell ref="DI616:DI617"/>
    <mergeCell ref="DN616:DN617"/>
    <mergeCell ref="BF616:BF617"/>
    <mergeCell ref="BH620:BH621"/>
    <mergeCell ref="BK616:BK617"/>
    <mergeCell ref="BH616:BH617"/>
    <mergeCell ref="O616:O617"/>
    <mergeCell ref="T622:T623"/>
    <mergeCell ref="AN622:AN623"/>
    <mergeCell ref="AX622:AX623"/>
    <mergeCell ref="BC622:BC623"/>
    <mergeCell ref="DA622:DA623"/>
    <mergeCell ref="DP622:DP623"/>
    <mergeCell ref="AD622:AD623"/>
    <mergeCell ref="CL622:CL623"/>
    <mergeCell ref="DK622:DK623"/>
    <mergeCell ref="BM622:BM623"/>
    <mergeCell ref="BK618:BK619"/>
    <mergeCell ref="O618:O619"/>
    <mergeCell ref="O620:O621"/>
    <mergeCell ref="O622:O623"/>
    <mergeCell ref="EE620:EE621"/>
    <mergeCell ref="EE622:EE623"/>
    <mergeCell ref="BK620:BK621"/>
    <mergeCell ref="BK622:BK623"/>
    <mergeCell ref="AQ616:AQ617"/>
    <mergeCell ref="AQ618:AQ619"/>
    <mergeCell ref="AQ620:AQ621"/>
    <mergeCell ref="AQ622:AQ623"/>
    <mergeCell ref="Y620:Y621"/>
    <mergeCell ref="Y622:Y623"/>
    <mergeCell ref="DF618:DF619"/>
    <mergeCell ref="DF620:DF621"/>
    <mergeCell ref="R620:R621"/>
    <mergeCell ref="W620:W621"/>
    <mergeCell ref="AB620:AB621"/>
    <mergeCell ref="AG620:AG621"/>
    <mergeCell ref="AL620:AL621"/>
    <mergeCell ref="BA620:BA621"/>
    <mergeCell ref="AV620:AV621"/>
    <mergeCell ref="BP620:BP621"/>
    <mergeCell ref="BU620:BU621"/>
    <mergeCell ref="BZ620:BZ621"/>
    <mergeCell ref="CE620:CE621"/>
    <mergeCell ref="CJ620:CJ621"/>
    <mergeCell ref="CO620:CO621"/>
    <mergeCell ref="CT620:CT621"/>
    <mergeCell ref="EM620:EM621"/>
    <mergeCell ref="CY620:CY621"/>
    <mergeCell ref="BF620:BF621"/>
    <mergeCell ref="DS620:DS621"/>
    <mergeCell ref="DX620:DX621"/>
    <mergeCell ref="BH622:BH623"/>
    <mergeCell ref="BF618:BF619"/>
    <mergeCell ref="DS618:DS619"/>
    <mergeCell ref="DX618:DX619"/>
    <mergeCell ref="H618:H619"/>
    <mergeCell ref="J618:J619"/>
    <mergeCell ref="M618:M619"/>
    <mergeCell ref="R618:R619"/>
    <mergeCell ref="W618:W619"/>
    <mergeCell ref="AB618:AB619"/>
    <mergeCell ref="AG618:AG619"/>
    <mergeCell ref="AL618:AL619"/>
    <mergeCell ref="BA618:BA619"/>
    <mergeCell ref="AV618:AV619"/>
    <mergeCell ref="BP618:BP619"/>
    <mergeCell ref="BU618:BU619"/>
    <mergeCell ref="BZ618:BZ619"/>
    <mergeCell ref="CE618:CE619"/>
    <mergeCell ref="CJ618:CJ619"/>
    <mergeCell ref="CO618:CO619"/>
    <mergeCell ref="BH618:BH619"/>
    <mergeCell ref="CL618:CL619"/>
    <mergeCell ref="DK618:DK619"/>
    <mergeCell ref="T618:T619"/>
    <mergeCell ref="T620:T621"/>
    <mergeCell ref="AN618:AN619"/>
    <mergeCell ref="AN620:AN621"/>
    <mergeCell ref="AX620:AX621"/>
    <mergeCell ref="BC620:BC621"/>
    <mergeCell ref="CV620:CV621"/>
    <mergeCell ref="DA620:DA621"/>
    <mergeCell ref="DP620:DP621"/>
    <mergeCell ref="DU618:DU619"/>
    <mergeCell ref="CV618:CV619"/>
    <mergeCell ref="DP618:DP619"/>
    <mergeCell ref="AD618:AD619"/>
    <mergeCell ref="AD620:AD621"/>
    <mergeCell ref="CL620:CL621"/>
    <mergeCell ref="DK620:DK621"/>
    <mergeCell ref="CQ618:CQ619"/>
    <mergeCell ref="CQ620:CQ621"/>
    <mergeCell ref="BM618:BM619"/>
    <mergeCell ref="BM620:BM621"/>
    <mergeCell ref="Y618:Y619"/>
    <mergeCell ref="BR618:BR619"/>
    <mergeCell ref="BR620:BR621"/>
    <mergeCell ref="CT618:CT619"/>
    <mergeCell ref="CY618:CY619"/>
    <mergeCell ref="DD618:DD619"/>
    <mergeCell ref="DI618:DI619"/>
    <mergeCell ref="DN618:DN619"/>
    <mergeCell ref="H620:H621"/>
    <mergeCell ref="J620:J621"/>
    <mergeCell ref="M620:M621"/>
    <mergeCell ref="H616:H617"/>
    <mergeCell ref="J616:J617"/>
    <mergeCell ref="M616:M617"/>
    <mergeCell ref="R616:R617"/>
    <mergeCell ref="W616:W617"/>
    <mergeCell ref="AB616:AB617"/>
    <mergeCell ref="AG616:AG617"/>
    <mergeCell ref="AL616:AL617"/>
    <mergeCell ref="BA616:BA617"/>
    <mergeCell ref="AV616:AV617"/>
    <mergeCell ref="BP616:BP617"/>
    <mergeCell ref="BU616:BU617"/>
    <mergeCell ref="BZ616:BZ617"/>
    <mergeCell ref="CE616:CE617"/>
    <mergeCell ref="CJ616:CJ617"/>
    <mergeCell ref="CO616:CO617"/>
    <mergeCell ref="CT616:CT617"/>
    <mergeCell ref="CY616:CY617"/>
    <mergeCell ref="DD616:DD617"/>
    <mergeCell ref="EM614:EM615"/>
    <mergeCell ref="ER614:ER615"/>
    <mergeCell ref="EW614:EW615"/>
    <mergeCell ref="EW616:EW617"/>
    <mergeCell ref="FB616:FB617"/>
    <mergeCell ref="EY616:EY617"/>
    <mergeCell ref="CL616:CL617"/>
    <mergeCell ref="DK616:DK617"/>
    <mergeCell ref="T614:T615"/>
    <mergeCell ref="T616:T617"/>
    <mergeCell ref="AN614:AN615"/>
    <mergeCell ref="AN616:AN617"/>
    <mergeCell ref="BK614:BK615"/>
    <mergeCell ref="BH614:BH615"/>
    <mergeCell ref="BM614:BM615"/>
    <mergeCell ref="BM616:BM617"/>
    <mergeCell ref="AQ614:AQ615"/>
    <mergeCell ref="O614:O615"/>
    <mergeCell ref="CQ616:CQ617"/>
    <mergeCell ref="BR614:BR615"/>
    <mergeCell ref="BR616:BR617"/>
    <mergeCell ref="BW614:BW615"/>
    <mergeCell ref="BW616:BW617"/>
    <mergeCell ref="BA610:BA611"/>
    <mergeCell ref="AV610:AV611"/>
    <mergeCell ref="O610:O611"/>
    <mergeCell ref="DF610:DF611"/>
    <mergeCell ref="DF612:DF613"/>
    <mergeCell ref="DF614:DF615"/>
    <mergeCell ref="DU610:DU611"/>
    <mergeCell ref="DU612:DU613"/>
    <mergeCell ref="DU614:DU615"/>
    <mergeCell ref="EY614:EY615"/>
    <mergeCell ref="DN614:DN615"/>
    <mergeCell ref="BF614:BF615"/>
    <mergeCell ref="DS614:DS615"/>
    <mergeCell ref="DX614:DX615"/>
    <mergeCell ref="Y610:Y611"/>
    <mergeCell ref="Y612:Y613"/>
    <mergeCell ref="Y614:Y615"/>
    <mergeCell ref="AX614:AX615"/>
    <mergeCell ref="DA614:DA615"/>
    <mergeCell ref="H614:H615"/>
    <mergeCell ref="J614:J615"/>
    <mergeCell ref="M614:M615"/>
    <mergeCell ref="R614:R615"/>
    <mergeCell ref="W614:W615"/>
    <mergeCell ref="AB614:AB615"/>
    <mergeCell ref="AG614:AG615"/>
    <mergeCell ref="AL614:AL615"/>
    <mergeCell ref="BA614:BA615"/>
    <mergeCell ref="AV614:AV615"/>
    <mergeCell ref="BP614:BP615"/>
    <mergeCell ref="BU614:BU615"/>
    <mergeCell ref="BZ614:BZ615"/>
    <mergeCell ref="CE614:CE615"/>
    <mergeCell ref="CJ614:CJ615"/>
    <mergeCell ref="CO614:CO615"/>
    <mergeCell ref="CT614:CT615"/>
    <mergeCell ref="CY614:CY615"/>
    <mergeCell ref="BP610:BP611"/>
    <mergeCell ref="BU610:BU611"/>
    <mergeCell ref="BZ610:BZ611"/>
    <mergeCell ref="CE610:CE611"/>
    <mergeCell ref="CJ610:CJ611"/>
    <mergeCell ref="CO610:CO611"/>
    <mergeCell ref="CT610:CT611"/>
    <mergeCell ref="CY610:CY611"/>
    <mergeCell ref="BK610:BK611"/>
    <mergeCell ref="BF610:BF611"/>
    <mergeCell ref="EC614:EC615"/>
    <mergeCell ref="EH614:EH615"/>
    <mergeCell ref="EJ614:EJ615"/>
    <mergeCell ref="EM612:EM613"/>
    <mergeCell ref="CL610:CL611"/>
    <mergeCell ref="CL612:CL613"/>
    <mergeCell ref="CL614:CL615"/>
    <mergeCell ref="DN612:DN613"/>
    <mergeCell ref="DS612:DS613"/>
    <mergeCell ref="DX612:DX613"/>
    <mergeCell ref="EC612:EC613"/>
    <mergeCell ref="EH612:EH613"/>
    <mergeCell ref="EJ612:EJ613"/>
    <mergeCell ref="DD610:DD611"/>
    <mergeCell ref="DI610:DI611"/>
    <mergeCell ref="DN610:DN611"/>
    <mergeCell ref="DS610:DS611"/>
    <mergeCell ref="BA608:BA609"/>
    <mergeCell ref="AV608:AV609"/>
    <mergeCell ref="BP608:BP609"/>
    <mergeCell ref="BU608:BU609"/>
    <mergeCell ref="BZ608:BZ609"/>
    <mergeCell ref="CE608:CE609"/>
    <mergeCell ref="CJ608:CJ609"/>
    <mergeCell ref="CO608:CO609"/>
    <mergeCell ref="DX608:DX609"/>
    <mergeCell ref="EC608:EC609"/>
    <mergeCell ref="EH608:EH609"/>
    <mergeCell ref="EJ608:EJ609"/>
    <mergeCell ref="EM608:EM609"/>
    <mergeCell ref="ER608:ER609"/>
    <mergeCell ref="EW608:EW609"/>
    <mergeCell ref="FB608:FB609"/>
    <mergeCell ref="DD606:DD607"/>
    <mergeCell ref="DI606:DI607"/>
    <mergeCell ref="DN606:DN607"/>
    <mergeCell ref="BF606:BF607"/>
    <mergeCell ref="DS606:DS607"/>
    <mergeCell ref="DX606:DX607"/>
    <mergeCell ref="EC606:EC607"/>
    <mergeCell ref="CT608:CT609"/>
    <mergeCell ref="CY608:CY609"/>
    <mergeCell ref="DD608:DD609"/>
    <mergeCell ref="DI608:DI609"/>
    <mergeCell ref="DN608:DN609"/>
    <mergeCell ref="BK606:BK607"/>
    <mergeCell ref="H606:H607"/>
    <mergeCell ref="J606:J607"/>
    <mergeCell ref="M606:M607"/>
    <mergeCell ref="R606:R607"/>
    <mergeCell ref="W606:W607"/>
    <mergeCell ref="AB606:AB607"/>
    <mergeCell ref="AG606:AG607"/>
    <mergeCell ref="AL606:AL607"/>
    <mergeCell ref="BA606:BA607"/>
    <mergeCell ref="AV606:AV607"/>
    <mergeCell ref="BP606:BP607"/>
    <mergeCell ref="BU606:BU607"/>
    <mergeCell ref="BZ606:BZ607"/>
    <mergeCell ref="CE606:CE607"/>
    <mergeCell ref="CJ606:CJ607"/>
    <mergeCell ref="CO606:CO607"/>
    <mergeCell ref="CT606:CT607"/>
    <mergeCell ref="CY606:CY607"/>
    <mergeCell ref="O606:O607"/>
    <mergeCell ref="BF608:BF609"/>
    <mergeCell ref="DS608:DS609"/>
    <mergeCell ref="BH608:BH609"/>
    <mergeCell ref="Y606:Y607"/>
    <mergeCell ref="Y608:Y609"/>
    <mergeCell ref="BM608:BM609"/>
    <mergeCell ref="CQ606:CQ607"/>
    <mergeCell ref="CQ608:CQ609"/>
    <mergeCell ref="O608:O609"/>
    <mergeCell ref="EH606:EH607"/>
    <mergeCell ref="EJ606:EJ607"/>
    <mergeCell ref="EM606:EM607"/>
    <mergeCell ref="ER606:ER607"/>
    <mergeCell ref="CB606:CB607"/>
    <mergeCell ref="CB608:CB609"/>
    <mergeCell ref="CL606:CL607"/>
    <mergeCell ref="DX596:DX597"/>
    <mergeCell ref="EM604:EM605"/>
    <mergeCell ref="ER604:ER605"/>
    <mergeCell ref="EW604:EW605"/>
    <mergeCell ref="FB604:FB605"/>
    <mergeCell ref="EW606:EW607"/>
    <mergeCell ref="FB606:FB607"/>
    <mergeCell ref="H604:H605"/>
    <mergeCell ref="J604:J605"/>
    <mergeCell ref="M604:M605"/>
    <mergeCell ref="R604:R605"/>
    <mergeCell ref="W604:W605"/>
    <mergeCell ref="AB604:AB605"/>
    <mergeCell ref="AG604:AG605"/>
    <mergeCell ref="AL604:AL605"/>
    <mergeCell ref="BA604:BA605"/>
    <mergeCell ref="AV604:AV605"/>
    <mergeCell ref="BP604:BP605"/>
    <mergeCell ref="BU604:BU605"/>
    <mergeCell ref="BZ604:BZ605"/>
    <mergeCell ref="CE604:CE605"/>
    <mergeCell ref="CJ604:CJ605"/>
    <mergeCell ref="CO604:CO605"/>
    <mergeCell ref="CT604:CT605"/>
    <mergeCell ref="CY604:CY605"/>
    <mergeCell ref="DD604:DD605"/>
    <mergeCell ref="DI604:DI605"/>
    <mergeCell ref="DS602:DS603"/>
    <mergeCell ref="O602:O603"/>
    <mergeCell ref="O604:O605"/>
    <mergeCell ref="EJ602:EJ603"/>
    <mergeCell ref="EM602:EM603"/>
    <mergeCell ref="ER602:ER603"/>
    <mergeCell ref="EW602:EW603"/>
    <mergeCell ref="FB602:FB603"/>
    <mergeCell ref="BK604:BK605"/>
    <mergeCell ref="H602:H603"/>
    <mergeCell ref="J602:J603"/>
    <mergeCell ref="M602:M603"/>
    <mergeCell ref="R602:R603"/>
    <mergeCell ref="W602:W603"/>
    <mergeCell ref="AB602:AB603"/>
    <mergeCell ref="AG602:AG603"/>
    <mergeCell ref="AL602:AL603"/>
    <mergeCell ref="BA602:BA603"/>
    <mergeCell ref="AV602:AV603"/>
    <mergeCell ref="CY602:CY603"/>
    <mergeCell ref="DD602:DD603"/>
    <mergeCell ref="AQ596:AQ597"/>
    <mergeCell ref="AQ598:AQ599"/>
    <mergeCell ref="BC596:BC597"/>
    <mergeCell ref="EW600:EW601"/>
    <mergeCell ref="FB600:FB601"/>
    <mergeCell ref="BP596:BP597"/>
    <mergeCell ref="BU596:BU597"/>
    <mergeCell ref="CL596:CL597"/>
    <mergeCell ref="CL598:CL599"/>
    <mergeCell ref="CL600:CL601"/>
    <mergeCell ref="CL602:CL603"/>
    <mergeCell ref="DI602:DI603"/>
    <mergeCell ref="DN602:DN603"/>
    <mergeCell ref="BF602:BF603"/>
    <mergeCell ref="DX600:DX601"/>
    <mergeCell ref="DX602:DX603"/>
    <mergeCell ref="EC602:EC603"/>
    <mergeCell ref="EH602:EH603"/>
    <mergeCell ref="AX602:AX603"/>
    <mergeCell ref="CQ602:CQ603"/>
    <mergeCell ref="CV602:CV603"/>
    <mergeCell ref="DA602:DA603"/>
    <mergeCell ref="DF602:DF603"/>
    <mergeCell ref="DU602:DU603"/>
    <mergeCell ref="CG602:CG603"/>
    <mergeCell ref="BK602:BK603"/>
    <mergeCell ref="DZ600:DZ601"/>
    <mergeCell ref="DZ602:DZ603"/>
    <mergeCell ref="Y600:Y601"/>
    <mergeCell ref="Y602:Y603"/>
    <mergeCell ref="H596:H597"/>
    <mergeCell ref="J596:J597"/>
    <mergeCell ref="M596:M597"/>
    <mergeCell ref="R596:R597"/>
    <mergeCell ref="W596:W597"/>
    <mergeCell ref="AB596:AB597"/>
    <mergeCell ref="AG596:AG597"/>
    <mergeCell ref="O598:O599"/>
    <mergeCell ref="EC596:EC597"/>
    <mergeCell ref="BP602:BP603"/>
    <mergeCell ref="BU602:BU603"/>
    <mergeCell ref="BZ602:BZ603"/>
    <mergeCell ref="CE602:CE603"/>
    <mergeCell ref="CJ602:CJ603"/>
    <mergeCell ref="CO602:CO603"/>
    <mergeCell ref="CT602:CT603"/>
    <mergeCell ref="BK596:BK597"/>
    <mergeCell ref="BK598:BK599"/>
    <mergeCell ref="BK600:BK601"/>
    <mergeCell ref="H600:H601"/>
    <mergeCell ref="J600:J601"/>
    <mergeCell ref="M600:M601"/>
    <mergeCell ref="R600:R601"/>
    <mergeCell ref="W600:W601"/>
    <mergeCell ref="AB600:AB601"/>
    <mergeCell ref="AG600:AG601"/>
    <mergeCell ref="AL600:AL601"/>
    <mergeCell ref="BA600:BA601"/>
    <mergeCell ref="AV600:AV601"/>
    <mergeCell ref="BP600:BP601"/>
    <mergeCell ref="BU600:BU601"/>
    <mergeCell ref="BZ600:BZ601"/>
    <mergeCell ref="CE600:CE601"/>
    <mergeCell ref="BF600:BF601"/>
    <mergeCell ref="DS600:DS601"/>
    <mergeCell ref="EH598:EH599"/>
    <mergeCell ref="AX600:AX601"/>
    <mergeCell ref="CQ600:CQ601"/>
    <mergeCell ref="CV600:CV601"/>
    <mergeCell ref="DF600:DF601"/>
    <mergeCell ref="DU600:DU601"/>
    <mergeCell ref="BR598:BR599"/>
    <mergeCell ref="BR600:BR601"/>
    <mergeCell ref="DD596:DD597"/>
    <mergeCell ref="CB596:CB597"/>
    <mergeCell ref="CV596:CV597"/>
    <mergeCell ref="CJ600:CJ601"/>
    <mergeCell ref="CO600:CO601"/>
    <mergeCell ref="DS596:DS597"/>
    <mergeCell ref="EH600:EH601"/>
    <mergeCell ref="EJ600:EJ601"/>
    <mergeCell ref="EM600:EM601"/>
    <mergeCell ref="ER592:ER593"/>
    <mergeCell ref="BR592:BR593"/>
    <mergeCell ref="BR594:BR595"/>
    <mergeCell ref="BR596:BR597"/>
    <mergeCell ref="EO594:EO595"/>
    <mergeCell ref="EO596:EO597"/>
    <mergeCell ref="BW594:BW595"/>
    <mergeCell ref="DF592:DF593"/>
    <mergeCell ref="DF594:DF595"/>
    <mergeCell ref="DF596:DF597"/>
    <mergeCell ref="DA596:DA597"/>
    <mergeCell ref="EM598:EM599"/>
    <mergeCell ref="ER594:ER595"/>
    <mergeCell ref="BC600:BC601"/>
    <mergeCell ref="BZ596:BZ597"/>
    <mergeCell ref="CE596:CE597"/>
    <mergeCell ref="CJ596:CJ597"/>
    <mergeCell ref="CO596:CO597"/>
    <mergeCell ref="CT596:CT597"/>
    <mergeCell ref="CY596:CY597"/>
    <mergeCell ref="H598:H599"/>
    <mergeCell ref="J598:J599"/>
    <mergeCell ref="M598:M599"/>
    <mergeCell ref="R598:R599"/>
    <mergeCell ref="W598:W599"/>
    <mergeCell ref="AB598:AB599"/>
    <mergeCell ref="AG598:AG599"/>
    <mergeCell ref="AL598:AL599"/>
    <mergeCell ref="BA598:BA599"/>
    <mergeCell ref="AV598:AV599"/>
    <mergeCell ref="BP598:BP599"/>
    <mergeCell ref="BU598:BU599"/>
    <mergeCell ref="BZ598:BZ599"/>
    <mergeCell ref="CE598:CE599"/>
    <mergeCell ref="CJ598:CJ599"/>
    <mergeCell ref="CO598:CO599"/>
    <mergeCell ref="CT598:CT599"/>
    <mergeCell ref="CY598:CY599"/>
    <mergeCell ref="DD598:DD599"/>
    <mergeCell ref="DI598:DI599"/>
    <mergeCell ref="DN598:DN599"/>
    <mergeCell ref="BF598:BF599"/>
    <mergeCell ref="DS598:DS599"/>
    <mergeCell ref="DX598:DX599"/>
    <mergeCell ref="EC598:EC599"/>
    <mergeCell ref="AX598:AX599"/>
    <mergeCell ref="CV598:CV599"/>
    <mergeCell ref="DA598:DA599"/>
    <mergeCell ref="DF598:DF599"/>
    <mergeCell ref="DU598:DU599"/>
    <mergeCell ref="EH596:EH597"/>
    <mergeCell ref="EJ598:EJ599"/>
    <mergeCell ref="BC598:BC599"/>
    <mergeCell ref="H594:H595"/>
    <mergeCell ref="M594:M595"/>
    <mergeCell ref="J594:J595"/>
    <mergeCell ref="DI596:DI597"/>
    <mergeCell ref="DN596:DN597"/>
    <mergeCell ref="BF596:BF597"/>
    <mergeCell ref="BP594:BP595"/>
    <mergeCell ref="EC600:EC601"/>
    <mergeCell ref="BU594:BU595"/>
    <mergeCell ref="CE594:CE595"/>
    <mergeCell ref="CJ594:CJ595"/>
    <mergeCell ref="CO594:CO595"/>
    <mergeCell ref="CT594:CT595"/>
    <mergeCell ref="DI592:DI593"/>
    <mergeCell ref="DN592:DN593"/>
    <mergeCell ref="BF592:BF593"/>
    <mergeCell ref="DS592:DS593"/>
    <mergeCell ref="DX592:DX593"/>
    <mergeCell ref="EC592:EC593"/>
    <mergeCell ref="EJ592:EJ593"/>
    <mergeCell ref="EM592:EM593"/>
    <mergeCell ref="EH592:EH593"/>
    <mergeCell ref="BH592:BH593"/>
    <mergeCell ref="BH594:BH595"/>
    <mergeCell ref="BM592:BM593"/>
    <mergeCell ref="BM594:BM595"/>
    <mergeCell ref="DU594:DU595"/>
    <mergeCell ref="DZ592:DZ593"/>
    <mergeCell ref="CY594:CY595"/>
    <mergeCell ref="DD594:DD595"/>
    <mergeCell ref="DI594:DI595"/>
    <mergeCell ref="DN594:DN595"/>
    <mergeCell ref="BF594:BF595"/>
    <mergeCell ref="DS594:DS595"/>
    <mergeCell ref="DX594:DX595"/>
    <mergeCell ref="EC594:EC595"/>
    <mergeCell ref="EH594:EH595"/>
    <mergeCell ref="EJ594:EJ595"/>
    <mergeCell ref="EM594:EM595"/>
    <mergeCell ref="CL594:CL595"/>
    <mergeCell ref="CV594:CV595"/>
    <mergeCell ref="DA592:DA593"/>
    <mergeCell ref="DA594:DA595"/>
    <mergeCell ref="CL592:CL593"/>
    <mergeCell ref="CB592:CB593"/>
    <mergeCell ref="CB594:CB595"/>
    <mergeCell ref="DP594:DP595"/>
    <mergeCell ref="CG594:CG595"/>
    <mergeCell ref="DK594:DK595"/>
    <mergeCell ref="M592:M593"/>
    <mergeCell ref="R592:R593"/>
    <mergeCell ref="W592:W593"/>
    <mergeCell ref="AB592:AB593"/>
    <mergeCell ref="AG592:AG593"/>
    <mergeCell ref="AL592:AL593"/>
    <mergeCell ref="BA592:BA593"/>
    <mergeCell ref="AV592:AV593"/>
    <mergeCell ref="BP592:BP593"/>
    <mergeCell ref="BU592:BU593"/>
    <mergeCell ref="BZ592:BZ593"/>
    <mergeCell ref="CE592:CE593"/>
    <mergeCell ref="CJ592:CJ593"/>
    <mergeCell ref="CT592:CT593"/>
    <mergeCell ref="CY592:CY593"/>
    <mergeCell ref="DD592:DD593"/>
    <mergeCell ref="EM590:EM591"/>
    <mergeCell ref="ER590:ER591"/>
    <mergeCell ref="EW590:EW591"/>
    <mergeCell ref="EW592:EW593"/>
    <mergeCell ref="FB592:FB593"/>
    <mergeCell ref="J588:J589"/>
    <mergeCell ref="M588:M589"/>
    <mergeCell ref="R588:R589"/>
    <mergeCell ref="ER588:ER589"/>
    <mergeCell ref="BZ588:BZ589"/>
    <mergeCell ref="CE588:CE589"/>
    <mergeCell ref="CJ588:CJ589"/>
    <mergeCell ref="CO588:CO589"/>
    <mergeCell ref="CT588:CT589"/>
    <mergeCell ref="CY588:CY589"/>
    <mergeCell ref="DD588:DD589"/>
    <mergeCell ref="DI588:DI589"/>
    <mergeCell ref="DN588:DN589"/>
    <mergeCell ref="DS588:DS589"/>
    <mergeCell ref="DX588:DX589"/>
    <mergeCell ref="EC588:EC589"/>
    <mergeCell ref="EH588:EH589"/>
    <mergeCell ref="EJ588:EJ589"/>
    <mergeCell ref="DN590:DN591"/>
    <mergeCell ref="BF590:BF591"/>
    <mergeCell ref="CG588:CG589"/>
    <mergeCell ref="CG590:CG591"/>
    <mergeCell ref="CL588:CL589"/>
    <mergeCell ref="CL590:CL591"/>
    <mergeCell ref="DF588:DF589"/>
    <mergeCell ref="DF590:DF591"/>
    <mergeCell ref="BU588:BU589"/>
    <mergeCell ref="BP588:BP589"/>
    <mergeCell ref="CQ588:CQ589"/>
    <mergeCell ref="DA588:DA589"/>
    <mergeCell ref="CB588:CB589"/>
    <mergeCell ref="CB590:CB591"/>
    <mergeCell ref="AQ588:AQ589"/>
    <mergeCell ref="AQ590:AQ591"/>
    <mergeCell ref="BK588:BK589"/>
    <mergeCell ref="BK590:BK591"/>
    <mergeCell ref="Y590:Y591"/>
    <mergeCell ref="DP592:DP593"/>
    <mergeCell ref="O588:O589"/>
    <mergeCell ref="O590:O591"/>
    <mergeCell ref="O592:O593"/>
    <mergeCell ref="CG592:CG593"/>
    <mergeCell ref="DK592:DK593"/>
    <mergeCell ref="H590:H591"/>
    <mergeCell ref="J590:J591"/>
    <mergeCell ref="M590:M591"/>
    <mergeCell ref="R590:R591"/>
    <mergeCell ref="BP590:BP591"/>
    <mergeCell ref="BU590:BU591"/>
    <mergeCell ref="BZ590:BZ591"/>
    <mergeCell ref="CE590:CE591"/>
    <mergeCell ref="CJ590:CJ591"/>
    <mergeCell ref="CO590:CO591"/>
    <mergeCell ref="CT590:CT591"/>
    <mergeCell ref="CY590:CY591"/>
    <mergeCell ref="DD590:DD591"/>
    <mergeCell ref="DI590:DI591"/>
    <mergeCell ref="EM586:EM587"/>
    <mergeCell ref="ER586:ER587"/>
    <mergeCell ref="EW586:EW587"/>
    <mergeCell ref="FB586:FB587"/>
    <mergeCell ref="H586:H587"/>
    <mergeCell ref="J586:J587"/>
    <mergeCell ref="M586:M587"/>
    <mergeCell ref="R586:R587"/>
    <mergeCell ref="W586:W587"/>
    <mergeCell ref="AB586:AB587"/>
    <mergeCell ref="AG586:AG587"/>
    <mergeCell ref="EW588:EW589"/>
    <mergeCell ref="FB588:FB589"/>
    <mergeCell ref="W588:W589"/>
    <mergeCell ref="AB588:AB589"/>
    <mergeCell ref="AG588:AG589"/>
    <mergeCell ref="AL588:AL589"/>
    <mergeCell ref="BA588:BA589"/>
    <mergeCell ref="AV588:AV589"/>
    <mergeCell ref="AL586:AL587"/>
    <mergeCell ref="BA586:BA587"/>
    <mergeCell ref="AV586:AV587"/>
    <mergeCell ref="FB590:FB591"/>
    <mergeCell ref="DS590:DS591"/>
    <mergeCell ref="DX590:DX591"/>
    <mergeCell ref="EC590:EC591"/>
    <mergeCell ref="EH590:EH591"/>
    <mergeCell ref="EJ590:EJ591"/>
    <mergeCell ref="EM588:EM589"/>
    <mergeCell ref="DD586:DD587"/>
    <mergeCell ref="DI586:DI587"/>
    <mergeCell ref="BH588:BH589"/>
    <mergeCell ref="BH590:BH591"/>
    <mergeCell ref="BM588:BM589"/>
    <mergeCell ref="BM590:BM591"/>
    <mergeCell ref="BR588:BR589"/>
    <mergeCell ref="BR590:BR591"/>
    <mergeCell ref="DZ588:DZ589"/>
    <mergeCell ref="DZ590:DZ591"/>
    <mergeCell ref="AQ586:AQ587"/>
    <mergeCell ref="BK586:BK587"/>
    <mergeCell ref="T590:T591"/>
    <mergeCell ref="DA590:DA591"/>
    <mergeCell ref="BF588:BF589"/>
    <mergeCell ref="DP588:DP589"/>
    <mergeCell ref="DP590:DP591"/>
    <mergeCell ref="DK590:DK591"/>
    <mergeCell ref="T586:T587"/>
    <mergeCell ref="T588:T589"/>
    <mergeCell ref="ER584:ER585"/>
    <mergeCell ref="EW584:EW585"/>
    <mergeCell ref="FB584:FB585"/>
    <mergeCell ref="DD582:DD583"/>
    <mergeCell ref="DI582:DI583"/>
    <mergeCell ref="DN582:DN583"/>
    <mergeCell ref="BF582:BF583"/>
    <mergeCell ref="EJ582:EJ583"/>
    <mergeCell ref="EJ578:EJ579"/>
    <mergeCell ref="EM578:EM579"/>
    <mergeCell ref="ER578:ER579"/>
    <mergeCell ref="EW578:EW579"/>
    <mergeCell ref="FB578:FB579"/>
    <mergeCell ref="EJ580:EJ581"/>
    <mergeCell ref="EM582:EM583"/>
    <mergeCell ref="ER582:ER583"/>
    <mergeCell ref="CT584:CT585"/>
    <mergeCell ref="CY584:CY585"/>
    <mergeCell ref="DD584:DD585"/>
    <mergeCell ref="DN586:DN587"/>
    <mergeCell ref="DS586:DS587"/>
    <mergeCell ref="DX586:DX587"/>
    <mergeCell ref="EC586:EC587"/>
    <mergeCell ref="EH586:EH587"/>
    <mergeCell ref="EJ586:EJ587"/>
    <mergeCell ref="CQ584:CQ585"/>
    <mergeCell ref="CQ586:CQ587"/>
    <mergeCell ref="DI584:DI585"/>
    <mergeCell ref="DN584:DN585"/>
    <mergeCell ref="BF584:BF585"/>
    <mergeCell ref="DS584:DS585"/>
    <mergeCell ref="BP586:BP587"/>
    <mergeCell ref="BU586:BU587"/>
    <mergeCell ref="BZ586:BZ587"/>
    <mergeCell ref="CE586:CE587"/>
    <mergeCell ref="CJ586:CJ587"/>
    <mergeCell ref="CO586:CO587"/>
    <mergeCell ref="CT586:CT587"/>
    <mergeCell ref="CY586:CY587"/>
    <mergeCell ref="BF586:BF587"/>
    <mergeCell ref="BH586:BH587"/>
    <mergeCell ref="BM586:BM587"/>
    <mergeCell ref="BR586:BR587"/>
    <mergeCell ref="DZ586:DZ587"/>
    <mergeCell ref="CG580:CG581"/>
    <mergeCell ref="CG582:CG583"/>
    <mergeCell ref="CG584:CG585"/>
    <mergeCell ref="CG586:CG587"/>
    <mergeCell ref="CL586:CL587"/>
    <mergeCell ref="DF580:DF581"/>
    <mergeCell ref="DF582:DF583"/>
    <mergeCell ref="DF584:DF585"/>
    <mergeCell ref="DF586:DF587"/>
    <mergeCell ref="CB584:CB585"/>
    <mergeCell ref="CB586:CB587"/>
    <mergeCell ref="BK578:BK579"/>
    <mergeCell ref="BK580:BK581"/>
    <mergeCell ref="BK582:BK583"/>
    <mergeCell ref="BK584:BK585"/>
    <mergeCell ref="EW582:EW583"/>
    <mergeCell ref="FB582:FB583"/>
    <mergeCell ref="DS580:DS581"/>
    <mergeCell ref="DP584:DP585"/>
    <mergeCell ref="DP586:DP587"/>
    <mergeCell ref="H584:H585"/>
    <mergeCell ref="J584:J585"/>
    <mergeCell ref="M584:M585"/>
    <mergeCell ref="R584:R585"/>
    <mergeCell ref="W584:W585"/>
    <mergeCell ref="AB584:AB585"/>
    <mergeCell ref="AG584:AG585"/>
    <mergeCell ref="AL584:AL585"/>
    <mergeCell ref="BA584:BA585"/>
    <mergeCell ref="AV584:AV585"/>
    <mergeCell ref="BP584:BP585"/>
    <mergeCell ref="BU584:BU585"/>
    <mergeCell ref="BZ584:BZ585"/>
    <mergeCell ref="CE584:CE585"/>
    <mergeCell ref="CJ584:CJ585"/>
    <mergeCell ref="CO584:CO585"/>
    <mergeCell ref="DX584:DX585"/>
    <mergeCell ref="EC584:EC585"/>
    <mergeCell ref="EH584:EH585"/>
    <mergeCell ref="EJ584:EJ585"/>
    <mergeCell ref="EM584:EM585"/>
    <mergeCell ref="BZ578:BZ579"/>
    <mergeCell ref="CE578:CE579"/>
    <mergeCell ref="CJ578:CJ579"/>
    <mergeCell ref="CO578:CO579"/>
    <mergeCell ref="CT578:CT579"/>
    <mergeCell ref="CY578:CY579"/>
    <mergeCell ref="DD578:DD579"/>
    <mergeCell ref="DI578:DI579"/>
    <mergeCell ref="DN578:DN579"/>
    <mergeCell ref="BF578:BF579"/>
    <mergeCell ref="BF580:BF581"/>
    <mergeCell ref="DX580:DX581"/>
    <mergeCell ref="EC580:EC581"/>
    <mergeCell ref="EH580:EH581"/>
    <mergeCell ref="DK580:DK581"/>
    <mergeCell ref="BH580:BH581"/>
    <mergeCell ref="BH582:BH583"/>
    <mergeCell ref="BH584:BH585"/>
    <mergeCell ref="BM580:BM581"/>
    <mergeCell ref="BM582:BM583"/>
    <mergeCell ref="BM584:BM585"/>
    <mergeCell ref="BR580:BR581"/>
    <mergeCell ref="BR582:BR583"/>
    <mergeCell ref="BR584:BR585"/>
    <mergeCell ref="DZ580:DZ581"/>
    <mergeCell ref="DZ582:DZ583"/>
    <mergeCell ref="DZ584:DZ585"/>
    <mergeCell ref="DS582:DS583"/>
    <mergeCell ref="DX582:DX583"/>
    <mergeCell ref="EC582:EC583"/>
    <mergeCell ref="EH582:EH583"/>
    <mergeCell ref="T580:T581"/>
    <mergeCell ref="T582:T583"/>
    <mergeCell ref="T584:T585"/>
    <mergeCell ref="AX580:AX581"/>
    <mergeCell ref="CB580:CB581"/>
    <mergeCell ref="CB582:CB583"/>
    <mergeCell ref="AQ578:AQ579"/>
    <mergeCell ref="AQ580:AQ581"/>
    <mergeCell ref="AQ582:AQ583"/>
    <mergeCell ref="AQ584:AQ585"/>
    <mergeCell ref="W578:W579"/>
    <mergeCell ref="AB578:AB579"/>
    <mergeCell ref="BA576:BA577"/>
    <mergeCell ref="AV576:AV577"/>
    <mergeCell ref="BP576:BP577"/>
    <mergeCell ref="BU576:BU577"/>
    <mergeCell ref="BZ576:BZ577"/>
    <mergeCell ref="CE576:CE577"/>
    <mergeCell ref="CJ576:CJ577"/>
    <mergeCell ref="CO576:CO577"/>
    <mergeCell ref="CT576:CT577"/>
    <mergeCell ref="CY576:CY577"/>
    <mergeCell ref="DD576:DD577"/>
    <mergeCell ref="DI576:DI577"/>
    <mergeCell ref="DN576:DN577"/>
    <mergeCell ref="BF576:BF577"/>
    <mergeCell ref="DS576:DS577"/>
    <mergeCell ref="H582:H583"/>
    <mergeCell ref="J582:J583"/>
    <mergeCell ref="M582:M583"/>
    <mergeCell ref="R582:R583"/>
    <mergeCell ref="W582:W583"/>
    <mergeCell ref="AB582:AB583"/>
    <mergeCell ref="AG582:AG583"/>
    <mergeCell ref="AL582:AL583"/>
    <mergeCell ref="BA582:BA583"/>
    <mergeCell ref="AV582:AV583"/>
    <mergeCell ref="BP582:BP583"/>
    <mergeCell ref="BU582:BU583"/>
    <mergeCell ref="BZ582:BZ583"/>
    <mergeCell ref="CE582:CE583"/>
    <mergeCell ref="CJ582:CJ583"/>
    <mergeCell ref="CO582:CO583"/>
    <mergeCell ref="CT582:CT583"/>
    <mergeCell ref="CY582:CY583"/>
    <mergeCell ref="H580:H581"/>
    <mergeCell ref="J580:J581"/>
    <mergeCell ref="M580:M581"/>
    <mergeCell ref="R580:R581"/>
    <mergeCell ref="W580:W581"/>
    <mergeCell ref="AB580:AB581"/>
    <mergeCell ref="AG580:AG581"/>
    <mergeCell ref="AL580:AL581"/>
    <mergeCell ref="BA580:BA581"/>
    <mergeCell ref="AV580:AV581"/>
    <mergeCell ref="BP580:BP581"/>
    <mergeCell ref="BU580:BU581"/>
    <mergeCell ref="BZ580:BZ581"/>
    <mergeCell ref="CE580:CE581"/>
    <mergeCell ref="CJ580:CJ581"/>
    <mergeCell ref="CO580:CO581"/>
    <mergeCell ref="CT580:CT581"/>
    <mergeCell ref="CY580:CY581"/>
    <mergeCell ref="DD580:DD581"/>
    <mergeCell ref="DI580:DI581"/>
    <mergeCell ref="DS578:DS579"/>
    <mergeCell ref="BA578:BA579"/>
    <mergeCell ref="AV578:AV579"/>
    <mergeCell ref="H578:H579"/>
    <mergeCell ref="J578:J579"/>
    <mergeCell ref="M578:M579"/>
    <mergeCell ref="R578:R579"/>
    <mergeCell ref="BP578:BP579"/>
    <mergeCell ref="BU578:BU579"/>
    <mergeCell ref="AQ576:AQ577"/>
    <mergeCell ref="BK576:BK577"/>
    <mergeCell ref="DX576:DX577"/>
    <mergeCell ref="EC576:EC577"/>
    <mergeCell ref="DX578:DX579"/>
    <mergeCell ref="EC578:EC579"/>
    <mergeCell ref="EH578:EH579"/>
    <mergeCell ref="AN578:AN579"/>
    <mergeCell ref="BC578:BC579"/>
    <mergeCell ref="EH576:EH577"/>
    <mergeCell ref="EJ576:EJ577"/>
    <mergeCell ref="EM576:EM577"/>
    <mergeCell ref="ER576:ER577"/>
    <mergeCell ref="EW576:EW577"/>
    <mergeCell ref="FB576:FB577"/>
    <mergeCell ref="BH578:BH579"/>
    <mergeCell ref="BM576:BM577"/>
    <mergeCell ref="BM578:BM579"/>
    <mergeCell ref="BR576:BR577"/>
    <mergeCell ref="BR578:BR579"/>
    <mergeCell ref="DA576:DA577"/>
    <mergeCell ref="DA578:DA579"/>
    <mergeCell ref="DF576:DF577"/>
    <mergeCell ref="DF578:DF579"/>
    <mergeCell ref="CB578:CB579"/>
    <mergeCell ref="CB576:CB577"/>
    <mergeCell ref="CG578:CG579"/>
    <mergeCell ref="AS578:AS579"/>
    <mergeCell ref="CG576:CG577"/>
    <mergeCell ref="H574:H575"/>
    <mergeCell ref="J574:J575"/>
    <mergeCell ref="M574:M575"/>
    <mergeCell ref="R574:R575"/>
    <mergeCell ref="W574:W575"/>
    <mergeCell ref="AB574:AB575"/>
    <mergeCell ref="AG574:AG575"/>
    <mergeCell ref="AL574:AL575"/>
    <mergeCell ref="BA574:BA575"/>
    <mergeCell ref="AV574:AV575"/>
    <mergeCell ref="BP574:BP575"/>
    <mergeCell ref="BU574:BU575"/>
    <mergeCell ref="BZ574:BZ575"/>
    <mergeCell ref="CE574:CE575"/>
    <mergeCell ref="CJ574:CJ575"/>
    <mergeCell ref="CO574:CO575"/>
    <mergeCell ref="CT574:CT575"/>
    <mergeCell ref="CY574:CY575"/>
    <mergeCell ref="DD574:DD575"/>
    <mergeCell ref="DI574:DI575"/>
    <mergeCell ref="DN574:DN575"/>
    <mergeCell ref="BF574:BF575"/>
    <mergeCell ref="DS574:DS575"/>
    <mergeCell ref="DX574:DX575"/>
    <mergeCell ref="EC574:EC575"/>
    <mergeCell ref="AN574:AN575"/>
    <mergeCell ref="BC574:BC575"/>
    <mergeCell ref="T576:T577"/>
    <mergeCell ref="T578:T579"/>
    <mergeCell ref="H576:H577"/>
    <mergeCell ref="J576:J577"/>
    <mergeCell ref="M576:M577"/>
    <mergeCell ref="R576:R577"/>
    <mergeCell ref="W576:W577"/>
    <mergeCell ref="AB576:AB577"/>
    <mergeCell ref="AG576:AG577"/>
    <mergeCell ref="AL576:AL577"/>
    <mergeCell ref="EH572:EH573"/>
    <mergeCell ref="EJ574:EJ575"/>
    <mergeCell ref="EM574:EM575"/>
    <mergeCell ref="H572:H573"/>
    <mergeCell ref="J572:J573"/>
    <mergeCell ref="M572:M573"/>
    <mergeCell ref="R572:R573"/>
    <mergeCell ref="W572:W573"/>
    <mergeCell ref="AB572:AB573"/>
    <mergeCell ref="AG572:AG573"/>
    <mergeCell ref="AL572:AL573"/>
    <mergeCell ref="BA572:BA573"/>
    <mergeCell ref="AV572:AV573"/>
    <mergeCell ref="BP572:BP573"/>
    <mergeCell ref="BU572:BU573"/>
    <mergeCell ref="BZ572:BZ573"/>
    <mergeCell ref="CE572:CE573"/>
    <mergeCell ref="CJ572:CJ573"/>
    <mergeCell ref="CO572:CO573"/>
    <mergeCell ref="CT572:CT573"/>
    <mergeCell ref="CY572:CY573"/>
    <mergeCell ref="DD572:DD573"/>
    <mergeCell ref="DI572:DI573"/>
    <mergeCell ref="DN572:DN573"/>
    <mergeCell ref="BF572:BF573"/>
    <mergeCell ref="DS572:DS573"/>
    <mergeCell ref="DX572:DX573"/>
    <mergeCell ref="AI574:AI575"/>
    <mergeCell ref="BR574:BR575"/>
    <mergeCell ref="DA572:DA573"/>
    <mergeCell ref="DA574:DA575"/>
    <mergeCell ref="DF572:DF573"/>
    <mergeCell ref="DF574:DF575"/>
    <mergeCell ref="DU574:DU575"/>
    <mergeCell ref="Y572:Y573"/>
    <mergeCell ref="Y574:Y575"/>
    <mergeCell ref="T572:T573"/>
    <mergeCell ref="T574:T575"/>
    <mergeCell ref="AX572:AX573"/>
    <mergeCell ref="AX574:AX575"/>
    <mergeCell ref="BM572:BM573"/>
    <mergeCell ref="BM574:BM575"/>
    <mergeCell ref="AQ572:AQ573"/>
    <mergeCell ref="AQ574:AQ575"/>
    <mergeCell ref="BH572:BH573"/>
    <mergeCell ref="BH574:BH575"/>
    <mergeCell ref="CB572:CB573"/>
    <mergeCell ref="CB574:CB575"/>
    <mergeCell ref="CQ572:CQ573"/>
    <mergeCell ref="CQ574:CQ575"/>
    <mergeCell ref="BK572:BK573"/>
    <mergeCell ref="BK574:BK575"/>
    <mergeCell ref="AD572:AD573"/>
    <mergeCell ref="AD574:AD575"/>
    <mergeCell ref="CV572:CV573"/>
    <mergeCell ref="CV574:CV575"/>
    <mergeCell ref="H570:H571"/>
    <mergeCell ref="J570:J571"/>
    <mergeCell ref="M570:M571"/>
    <mergeCell ref="R570:R571"/>
    <mergeCell ref="W570:W571"/>
    <mergeCell ref="AB570:AB571"/>
    <mergeCell ref="AG570:AG571"/>
    <mergeCell ref="AL570:AL571"/>
    <mergeCell ref="BA570:BA571"/>
    <mergeCell ref="AV570:AV571"/>
    <mergeCell ref="BP570:BP571"/>
    <mergeCell ref="BU570:BU571"/>
    <mergeCell ref="BZ570:BZ571"/>
    <mergeCell ref="CE570:CE571"/>
    <mergeCell ref="CJ570:CJ571"/>
    <mergeCell ref="CO570:CO571"/>
    <mergeCell ref="FB570:FB571"/>
    <mergeCell ref="BF570:BF571"/>
    <mergeCell ref="DS570:DS571"/>
    <mergeCell ref="DX570:DX571"/>
    <mergeCell ref="EC570:EC571"/>
    <mergeCell ref="EH570:EH571"/>
    <mergeCell ref="EJ570:EJ571"/>
    <mergeCell ref="EM570:EM571"/>
    <mergeCell ref="ER570:ER571"/>
    <mergeCell ref="EW570:EW571"/>
    <mergeCell ref="DA570:DA571"/>
    <mergeCell ref="DF570:DF571"/>
    <mergeCell ref="O570:O571"/>
    <mergeCell ref="BR570:BR571"/>
    <mergeCell ref="Y570:Y571"/>
    <mergeCell ref="AI570:AI571"/>
    <mergeCell ref="BC570:BC571"/>
    <mergeCell ref="AS570:AS571"/>
    <mergeCell ref="AQ570:AQ571"/>
    <mergeCell ref="BK570:BK571"/>
    <mergeCell ref="AX570:AX571"/>
    <mergeCell ref="BM570:BM571"/>
    <mergeCell ref="BH570:BH571"/>
    <mergeCell ref="CB570:CB571"/>
    <mergeCell ref="CQ570:CQ571"/>
    <mergeCell ref="CV570:CV571"/>
    <mergeCell ref="T570:T571"/>
    <mergeCell ref="ER561:ER562"/>
    <mergeCell ref="EW561:EW562"/>
    <mergeCell ref="FB561:FB562"/>
    <mergeCell ref="H561:H562"/>
    <mergeCell ref="J561:J562"/>
    <mergeCell ref="M561:M562"/>
    <mergeCell ref="R561:R562"/>
    <mergeCell ref="W561:W562"/>
    <mergeCell ref="AB561:AB562"/>
    <mergeCell ref="AG561:AG562"/>
    <mergeCell ref="AL561:AL562"/>
    <mergeCell ref="BA561:BA562"/>
    <mergeCell ref="AV561:AV562"/>
    <mergeCell ref="BK566:BK567"/>
    <mergeCell ref="BP561:BP562"/>
    <mergeCell ref="BU561:BU562"/>
    <mergeCell ref="H568:H569"/>
    <mergeCell ref="J568:J569"/>
    <mergeCell ref="M568:M569"/>
    <mergeCell ref="R568:R569"/>
    <mergeCell ref="W568:W569"/>
    <mergeCell ref="AB568:AB569"/>
    <mergeCell ref="AG568:AG569"/>
    <mergeCell ref="AL568:AL569"/>
    <mergeCell ref="BA568:BA569"/>
    <mergeCell ref="AV568:AV569"/>
    <mergeCell ref="BP568:BP569"/>
    <mergeCell ref="BU568:BU569"/>
    <mergeCell ref="BZ568:BZ569"/>
    <mergeCell ref="CE568:CE569"/>
    <mergeCell ref="CJ568:CJ569"/>
    <mergeCell ref="CO568:CO569"/>
    <mergeCell ref="CT568:CT569"/>
    <mergeCell ref="CY568:CY569"/>
    <mergeCell ref="DD568:DD569"/>
    <mergeCell ref="ER564:ER565"/>
    <mergeCell ref="EW564:EW565"/>
    <mergeCell ref="EM566:EM567"/>
    <mergeCell ref="ER566:ER567"/>
    <mergeCell ref="EW566:EW567"/>
    <mergeCell ref="FB564:FB565"/>
    <mergeCell ref="DI568:DI569"/>
    <mergeCell ref="DN568:DN569"/>
    <mergeCell ref="BF568:BF569"/>
    <mergeCell ref="DS568:DS569"/>
    <mergeCell ref="ER568:ER569"/>
    <mergeCell ref="AQ566:AQ567"/>
    <mergeCell ref="AQ568:AQ569"/>
    <mergeCell ref="BK568:BK569"/>
    <mergeCell ref="DI564:DI565"/>
    <mergeCell ref="DN564:DN565"/>
    <mergeCell ref="O561:O562"/>
    <mergeCell ref="O564:O565"/>
    <mergeCell ref="DS564:DS565"/>
    <mergeCell ref="DX564:DX565"/>
    <mergeCell ref="EC564:EC565"/>
    <mergeCell ref="EH564:EH565"/>
    <mergeCell ref="EJ564:EJ565"/>
    <mergeCell ref="DD561:DD562"/>
    <mergeCell ref="DI561:DI562"/>
    <mergeCell ref="DN561:DN562"/>
    <mergeCell ref="EM564:EM565"/>
    <mergeCell ref="BF561:BF562"/>
    <mergeCell ref="DS561:DS562"/>
    <mergeCell ref="EJ561:EJ562"/>
    <mergeCell ref="H566:H567"/>
    <mergeCell ref="J566:J567"/>
    <mergeCell ref="M566:M567"/>
    <mergeCell ref="R566:R567"/>
    <mergeCell ref="W566:W567"/>
    <mergeCell ref="AB566:AB567"/>
    <mergeCell ref="AG566:AG567"/>
    <mergeCell ref="AL566:AL567"/>
    <mergeCell ref="BA566:BA567"/>
    <mergeCell ref="AV566:AV567"/>
    <mergeCell ref="BP566:BP567"/>
    <mergeCell ref="BU566:BU567"/>
    <mergeCell ref="BZ566:BZ567"/>
    <mergeCell ref="CE566:CE567"/>
    <mergeCell ref="CJ566:CJ567"/>
    <mergeCell ref="CO566:CO567"/>
    <mergeCell ref="CT566:CT567"/>
    <mergeCell ref="CY566:CY567"/>
    <mergeCell ref="DD566:DD567"/>
    <mergeCell ref="DI566:DI567"/>
    <mergeCell ref="EM561:EM562"/>
    <mergeCell ref="CY564:CY565"/>
    <mergeCell ref="DD564:DD565"/>
    <mergeCell ref="BF566:BF567"/>
    <mergeCell ref="Y566:Y567"/>
    <mergeCell ref="DF561:DF562"/>
    <mergeCell ref="DF564:DF565"/>
    <mergeCell ref="BU564:BU565"/>
    <mergeCell ref="BZ564:BZ565"/>
    <mergeCell ref="CE564:CE565"/>
    <mergeCell ref="CJ564:CJ565"/>
    <mergeCell ref="CO564:CO565"/>
    <mergeCell ref="CT564:CT565"/>
    <mergeCell ref="AX566:AX567"/>
    <mergeCell ref="BM566:BM567"/>
    <mergeCell ref="BR561:BR562"/>
    <mergeCell ref="BR564:BR565"/>
    <mergeCell ref="BR566:BR567"/>
    <mergeCell ref="CB566:CB567"/>
    <mergeCell ref="CG561:CG562"/>
    <mergeCell ref="CG564:CG565"/>
    <mergeCell ref="CG566:CG567"/>
    <mergeCell ref="AN566:AN567"/>
    <mergeCell ref="O566:O567"/>
    <mergeCell ref="CV561:CV562"/>
    <mergeCell ref="CV564:CV565"/>
    <mergeCell ref="CV566:CV567"/>
    <mergeCell ref="DK561:DK562"/>
    <mergeCell ref="AI564:AI565"/>
    <mergeCell ref="AI566:AI567"/>
    <mergeCell ref="BH561:BH562"/>
    <mergeCell ref="BH564:BH565"/>
    <mergeCell ref="CL561:CL562"/>
    <mergeCell ref="CL564:CL565"/>
    <mergeCell ref="CL566:CL567"/>
    <mergeCell ref="T561:T562"/>
    <mergeCell ref="T564:T565"/>
    <mergeCell ref="T566:T567"/>
    <mergeCell ref="DA566:DA567"/>
    <mergeCell ref="DK566:DK567"/>
    <mergeCell ref="DZ561:DZ562"/>
    <mergeCell ref="DZ564:DZ565"/>
    <mergeCell ref="H559:H560"/>
    <mergeCell ref="J559:J560"/>
    <mergeCell ref="M559:M560"/>
    <mergeCell ref="R559:R560"/>
    <mergeCell ref="W559:W560"/>
    <mergeCell ref="AB559:AB560"/>
    <mergeCell ref="AG559:AG560"/>
    <mergeCell ref="AL559:AL560"/>
    <mergeCell ref="BA559:BA560"/>
    <mergeCell ref="AV559:AV560"/>
    <mergeCell ref="BP559:BP560"/>
    <mergeCell ref="BU559:BU560"/>
    <mergeCell ref="BZ559:BZ560"/>
    <mergeCell ref="CE559:CE560"/>
    <mergeCell ref="CJ559:CJ560"/>
    <mergeCell ref="CO559:CO560"/>
    <mergeCell ref="DX559:DX560"/>
    <mergeCell ref="EC559:EC560"/>
    <mergeCell ref="EH559:EH560"/>
    <mergeCell ref="EJ559:EJ560"/>
    <mergeCell ref="EM559:EM560"/>
    <mergeCell ref="ER559:ER560"/>
    <mergeCell ref="EW559:EW560"/>
    <mergeCell ref="FB559:FB560"/>
    <mergeCell ref="DD557:DD558"/>
    <mergeCell ref="DI557:DI558"/>
    <mergeCell ref="DN557:DN558"/>
    <mergeCell ref="BF557:BF558"/>
    <mergeCell ref="DS557:DS558"/>
    <mergeCell ref="DX557:DX558"/>
    <mergeCell ref="EC557:EC558"/>
    <mergeCell ref="H557:H558"/>
    <mergeCell ref="J557:J558"/>
    <mergeCell ref="M557:M558"/>
    <mergeCell ref="R557:R558"/>
    <mergeCell ref="W557:W558"/>
    <mergeCell ref="AB557:AB558"/>
    <mergeCell ref="AG557:AG558"/>
    <mergeCell ref="AL557:AL558"/>
    <mergeCell ref="BA557:BA558"/>
    <mergeCell ref="AV557:AV558"/>
    <mergeCell ref="BP557:BP558"/>
    <mergeCell ref="BU557:BU558"/>
    <mergeCell ref="BZ557:BZ558"/>
    <mergeCell ref="CE557:CE558"/>
    <mergeCell ref="CJ557:CJ558"/>
    <mergeCell ref="CO557:CO558"/>
    <mergeCell ref="CT557:CT558"/>
    <mergeCell ref="CY557:CY558"/>
    <mergeCell ref="EW557:EW558"/>
    <mergeCell ref="FB557:FB558"/>
    <mergeCell ref="EJ557:EJ558"/>
    <mergeCell ref="EM557:EM558"/>
    <mergeCell ref="ER557:ER558"/>
    <mergeCell ref="ET557:ET558"/>
    <mergeCell ref="CQ557:CQ558"/>
    <mergeCell ref="EO557:EO558"/>
    <mergeCell ref="EO559:EO560"/>
    <mergeCell ref="CV559:CV560"/>
    <mergeCell ref="CL557:CL558"/>
    <mergeCell ref="CL559:CL560"/>
    <mergeCell ref="ET559:ET560"/>
    <mergeCell ref="CV557:CV558"/>
    <mergeCell ref="H555:H556"/>
    <mergeCell ref="J555:J556"/>
    <mergeCell ref="M555:M556"/>
    <mergeCell ref="R555:R556"/>
    <mergeCell ref="W555:W556"/>
    <mergeCell ref="AB555:AB556"/>
    <mergeCell ref="AG555:AG556"/>
    <mergeCell ref="AL555:AL556"/>
    <mergeCell ref="BA555:BA556"/>
    <mergeCell ref="AV555:AV556"/>
    <mergeCell ref="BP555:BP556"/>
    <mergeCell ref="BU555:BU556"/>
    <mergeCell ref="BZ555:BZ556"/>
    <mergeCell ref="CE555:CE556"/>
    <mergeCell ref="CJ555:CJ556"/>
    <mergeCell ref="CO555:CO556"/>
    <mergeCell ref="CT555:CT556"/>
    <mergeCell ref="CY555:CY556"/>
    <mergeCell ref="DD555:DD556"/>
    <mergeCell ref="DI555:DI556"/>
    <mergeCell ref="DS553:DS554"/>
    <mergeCell ref="EJ553:EJ554"/>
    <mergeCell ref="EM553:EM554"/>
    <mergeCell ref="ER553:ER554"/>
    <mergeCell ref="EW553:EW554"/>
    <mergeCell ref="FB553:FB554"/>
    <mergeCell ref="EJ555:EJ556"/>
    <mergeCell ref="H553:H554"/>
    <mergeCell ref="J553:J554"/>
    <mergeCell ref="BK555:BK556"/>
    <mergeCell ref="BK551:BK552"/>
    <mergeCell ref="BK553:BK554"/>
    <mergeCell ref="DU551:DU552"/>
    <mergeCell ref="DU553:DU554"/>
    <mergeCell ref="DU555:DU556"/>
    <mergeCell ref="CL551:CL552"/>
    <mergeCell ref="CL553:CL554"/>
    <mergeCell ref="CL555:CL556"/>
    <mergeCell ref="EE555:EE556"/>
    <mergeCell ref="CQ551:CQ552"/>
    <mergeCell ref="CQ553:CQ554"/>
    <mergeCell ref="CQ555:CQ556"/>
    <mergeCell ref="O551:O552"/>
    <mergeCell ref="O553:O554"/>
    <mergeCell ref="O555:O556"/>
    <mergeCell ref="FB555:FB556"/>
    <mergeCell ref="EO555:EO556"/>
    <mergeCell ref="EE551:EE552"/>
    <mergeCell ref="EE553:EE554"/>
    <mergeCell ref="BW553:BW554"/>
    <mergeCell ref="BH551:BH552"/>
    <mergeCell ref="EO551:EO552"/>
    <mergeCell ref="H551:H552"/>
    <mergeCell ref="J551:J552"/>
    <mergeCell ref="M551:M552"/>
    <mergeCell ref="R551:R552"/>
    <mergeCell ref="W551:W552"/>
    <mergeCell ref="AB551:AB552"/>
    <mergeCell ref="AG551:AG552"/>
    <mergeCell ref="AL551:AL552"/>
    <mergeCell ref="BA551:BA552"/>
    <mergeCell ref="AV551:AV552"/>
    <mergeCell ref="BP551:BP552"/>
    <mergeCell ref="BU551:BU552"/>
    <mergeCell ref="BZ551:BZ552"/>
    <mergeCell ref="CE551:CE552"/>
    <mergeCell ref="CJ551:CJ552"/>
    <mergeCell ref="CO551:CO552"/>
    <mergeCell ref="CT551:CT552"/>
    <mergeCell ref="CY551:CY552"/>
    <mergeCell ref="DD551:DD552"/>
    <mergeCell ref="DI551:DI552"/>
    <mergeCell ref="DN551:DN552"/>
    <mergeCell ref="BF551:BF552"/>
    <mergeCell ref="DS551:DS552"/>
    <mergeCell ref="EH549:EH550"/>
    <mergeCell ref="FB549:FB550"/>
    <mergeCell ref="M553:M554"/>
    <mergeCell ref="R553:R554"/>
    <mergeCell ref="W553:W554"/>
    <mergeCell ref="AB553:AB554"/>
    <mergeCell ref="AG553:AG554"/>
    <mergeCell ref="AL553:AL554"/>
    <mergeCell ref="BA553:BA554"/>
    <mergeCell ref="AV553:AV554"/>
    <mergeCell ref="BP553:BP554"/>
    <mergeCell ref="BU553:BU554"/>
    <mergeCell ref="BZ553:BZ554"/>
    <mergeCell ref="CE553:CE554"/>
    <mergeCell ref="CJ553:CJ554"/>
    <mergeCell ref="CO553:CO554"/>
    <mergeCell ref="CT553:CT554"/>
    <mergeCell ref="CY553:CY554"/>
    <mergeCell ref="DD553:DD554"/>
    <mergeCell ref="DI553:DI554"/>
    <mergeCell ref="DN553:DN554"/>
    <mergeCell ref="BF553:BF554"/>
    <mergeCell ref="DX551:DX552"/>
    <mergeCell ref="EC551:EC552"/>
    <mergeCell ref="DX553:DX554"/>
    <mergeCell ref="EC553:EC554"/>
    <mergeCell ref="EH553:EH554"/>
    <mergeCell ref="AS553:AS554"/>
    <mergeCell ref="EH551:EH552"/>
    <mergeCell ref="EJ551:EJ552"/>
    <mergeCell ref="EM551:EM552"/>
    <mergeCell ref="ER551:ER552"/>
    <mergeCell ref="EW551:EW552"/>
    <mergeCell ref="AI551:AI552"/>
    <mergeCell ref="AI553:AI554"/>
    <mergeCell ref="H549:H550"/>
    <mergeCell ref="J549:J550"/>
    <mergeCell ref="M549:M550"/>
    <mergeCell ref="R549:R550"/>
    <mergeCell ref="W549:W550"/>
    <mergeCell ref="AB549:AB550"/>
    <mergeCell ref="FB551:FB552"/>
    <mergeCell ref="BH553:BH554"/>
    <mergeCell ref="AV549:AV550"/>
    <mergeCell ref="BP549:BP550"/>
    <mergeCell ref="BU549:BU550"/>
    <mergeCell ref="BZ549:BZ550"/>
    <mergeCell ref="CE549:CE550"/>
    <mergeCell ref="CJ549:CJ550"/>
    <mergeCell ref="CO549:CO550"/>
    <mergeCell ref="CT549:CT550"/>
    <mergeCell ref="CY549:CY550"/>
    <mergeCell ref="DD549:DD550"/>
    <mergeCell ref="DI549:DI550"/>
    <mergeCell ref="DN549:DN550"/>
    <mergeCell ref="BF549:BF550"/>
    <mergeCell ref="DS549:DS550"/>
    <mergeCell ref="DX549:DX550"/>
    <mergeCell ref="EC549:EC550"/>
    <mergeCell ref="EH547:EH548"/>
    <mergeCell ref="EJ549:EJ550"/>
    <mergeCell ref="EM549:EM550"/>
    <mergeCell ref="ER549:ER550"/>
    <mergeCell ref="H547:H548"/>
    <mergeCell ref="J547:J548"/>
    <mergeCell ref="M547:M548"/>
    <mergeCell ref="R547:R548"/>
    <mergeCell ref="W547:W548"/>
    <mergeCell ref="AB547:AB548"/>
    <mergeCell ref="AG547:AG548"/>
    <mergeCell ref="AL547:AL548"/>
    <mergeCell ref="BA547:BA548"/>
    <mergeCell ref="AV547:AV548"/>
    <mergeCell ref="BP547:BP548"/>
    <mergeCell ref="BU547:BU548"/>
    <mergeCell ref="BZ547:BZ548"/>
    <mergeCell ref="CE547:CE548"/>
    <mergeCell ref="CJ547:CJ548"/>
    <mergeCell ref="CO547:CO548"/>
    <mergeCell ref="CT547:CT548"/>
    <mergeCell ref="CY547:CY548"/>
    <mergeCell ref="DD547:DD548"/>
    <mergeCell ref="DI547:DI548"/>
    <mergeCell ref="DN547:DN548"/>
    <mergeCell ref="BF547:BF548"/>
    <mergeCell ref="DS547:DS548"/>
    <mergeCell ref="DX547:DX548"/>
    <mergeCell ref="AQ549:AQ550"/>
    <mergeCell ref="BK547:BK548"/>
    <mergeCell ref="BK549:BK550"/>
    <mergeCell ref="AI549:AI550"/>
    <mergeCell ref="AN547:AN548"/>
    <mergeCell ref="AQ547:AQ548"/>
    <mergeCell ref="AI547:AI548"/>
    <mergeCell ref="ER547:ER548"/>
    <mergeCell ref="O549:O550"/>
    <mergeCell ref="BH547:BH548"/>
    <mergeCell ref="BH549:BH550"/>
    <mergeCell ref="EO549:EO550"/>
    <mergeCell ref="H545:H546"/>
    <mergeCell ref="J545:J546"/>
    <mergeCell ref="M545:M546"/>
    <mergeCell ref="R545:R546"/>
    <mergeCell ref="W545:W546"/>
    <mergeCell ref="AB545:AB546"/>
    <mergeCell ref="AG545:AG546"/>
    <mergeCell ref="AL545:AL546"/>
    <mergeCell ref="BA545:BA546"/>
    <mergeCell ref="AV545:AV546"/>
    <mergeCell ref="BP545:BP546"/>
    <mergeCell ref="BU545:BU546"/>
    <mergeCell ref="BZ545:BZ546"/>
    <mergeCell ref="CE545:CE546"/>
    <mergeCell ref="CJ545:CJ546"/>
    <mergeCell ref="CO545:CO546"/>
    <mergeCell ref="FB545:FB546"/>
    <mergeCell ref="BF545:BF546"/>
    <mergeCell ref="DS545:DS546"/>
    <mergeCell ref="DX545:DX546"/>
    <mergeCell ref="EC545:EC546"/>
    <mergeCell ref="EH545:EH546"/>
    <mergeCell ref="EJ545:EJ546"/>
    <mergeCell ref="EM545:EM546"/>
    <mergeCell ref="ER545:ER546"/>
    <mergeCell ref="EW545:EW546"/>
    <mergeCell ref="BK545:BK546"/>
    <mergeCell ref="AN545:AN546"/>
    <mergeCell ref="BM545:BM546"/>
    <mergeCell ref="AX545:AX546"/>
    <mergeCell ref="AD545:AD546"/>
    <mergeCell ref="CG545:CG546"/>
    <mergeCell ref="DA545:DA546"/>
    <mergeCell ref="AQ545:AQ546"/>
    <mergeCell ref="CL545:CL546"/>
    <mergeCell ref="O545:O546"/>
    <mergeCell ref="BH545:BH546"/>
    <mergeCell ref="ET545:ET546"/>
    <mergeCell ref="EW537:EW538"/>
    <mergeCell ref="FB537:FB538"/>
    <mergeCell ref="H537:H538"/>
    <mergeCell ref="J537:J538"/>
    <mergeCell ref="M537:M538"/>
    <mergeCell ref="R537:R538"/>
    <mergeCell ref="W537:W538"/>
    <mergeCell ref="AB537:AB538"/>
    <mergeCell ref="AG537:AG538"/>
    <mergeCell ref="AL537:AL538"/>
    <mergeCell ref="BA537:BA538"/>
    <mergeCell ref="AV537:AV538"/>
    <mergeCell ref="DN541:DN542"/>
    <mergeCell ref="BF541:BF542"/>
    <mergeCell ref="BP537:BP538"/>
    <mergeCell ref="BU537:BU538"/>
    <mergeCell ref="H543:H544"/>
    <mergeCell ref="J543:J544"/>
    <mergeCell ref="M543:M544"/>
    <mergeCell ref="R543:R544"/>
    <mergeCell ref="W543:W544"/>
    <mergeCell ref="AB543:AB544"/>
    <mergeCell ref="AG543:AG544"/>
    <mergeCell ref="AL543:AL544"/>
    <mergeCell ref="BA543:BA544"/>
    <mergeCell ref="AV543:AV544"/>
    <mergeCell ref="BP543:BP544"/>
    <mergeCell ref="BU543:BU544"/>
    <mergeCell ref="BZ543:BZ544"/>
    <mergeCell ref="CE543:CE544"/>
    <mergeCell ref="CJ543:CJ544"/>
    <mergeCell ref="CO543:CO544"/>
    <mergeCell ref="CT543:CT544"/>
    <mergeCell ref="CY543:CY544"/>
    <mergeCell ref="DD543:DD544"/>
    <mergeCell ref="ER539:ER540"/>
    <mergeCell ref="EW539:EW540"/>
    <mergeCell ref="EM541:EM542"/>
    <mergeCell ref="ER541:ER542"/>
    <mergeCell ref="EW541:EW542"/>
    <mergeCell ref="FB539:FB540"/>
    <mergeCell ref="ER543:ER544"/>
    <mergeCell ref="AQ537:AQ538"/>
    <mergeCell ref="AQ539:AQ540"/>
    <mergeCell ref="AQ541:AQ542"/>
    <mergeCell ref="AQ543:AQ544"/>
    <mergeCell ref="BK537:BK538"/>
    <mergeCell ref="BK539:BK540"/>
    <mergeCell ref="BK541:BK542"/>
    <mergeCell ref="O539:O540"/>
    <mergeCell ref="O541:O542"/>
    <mergeCell ref="O543:O544"/>
    <mergeCell ref="ET541:ET542"/>
    <mergeCell ref="DI543:DI544"/>
    <mergeCell ref="DN543:DN544"/>
    <mergeCell ref="DS543:DS544"/>
    <mergeCell ref="DX543:DX544"/>
    <mergeCell ref="EC543:EC544"/>
    <mergeCell ref="EJ543:EJ544"/>
    <mergeCell ref="M539:M540"/>
    <mergeCell ref="R539:R540"/>
    <mergeCell ref="W539:W540"/>
    <mergeCell ref="AB539:AB540"/>
    <mergeCell ref="FB541:FB542"/>
    <mergeCell ref="FB533:FB534"/>
    <mergeCell ref="DI537:DI538"/>
    <mergeCell ref="DN537:DN538"/>
    <mergeCell ref="EM539:EM540"/>
    <mergeCell ref="CT535:CT536"/>
    <mergeCell ref="CY535:CY536"/>
    <mergeCell ref="DD535:DD536"/>
    <mergeCell ref="DI535:DI536"/>
    <mergeCell ref="DN535:DN536"/>
    <mergeCell ref="CG537:CG538"/>
    <mergeCell ref="CG539:CG540"/>
    <mergeCell ref="BF537:BF538"/>
    <mergeCell ref="DS537:DS538"/>
    <mergeCell ref="DX537:DX538"/>
    <mergeCell ref="EC537:EC538"/>
    <mergeCell ref="EH537:EH538"/>
    <mergeCell ref="EJ537:EJ538"/>
    <mergeCell ref="H541:H542"/>
    <mergeCell ref="J541:J542"/>
    <mergeCell ref="M541:M542"/>
    <mergeCell ref="R541:R542"/>
    <mergeCell ref="W541:W542"/>
    <mergeCell ref="AB541:AB542"/>
    <mergeCell ref="AG541:AG542"/>
    <mergeCell ref="AL541:AL542"/>
    <mergeCell ref="BA541:BA542"/>
    <mergeCell ref="AV541:AV542"/>
    <mergeCell ref="BP541:BP542"/>
    <mergeCell ref="BU541:BU542"/>
    <mergeCell ref="BZ541:BZ542"/>
    <mergeCell ref="CE541:CE542"/>
    <mergeCell ref="CJ541:CJ542"/>
    <mergeCell ref="CO541:CO542"/>
    <mergeCell ref="CT541:CT542"/>
    <mergeCell ref="CY541:CY542"/>
    <mergeCell ref="DD541:DD542"/>
    <mergeCell ref="DI541:DI542"/>
    <mergeCell ref="EM537:EM538"/>
    <mergeCell ref="AQ535:AQ536"/>
    <mergeCell ref="BK535:BK536"/>
    <mergeCell ref="H535:H536"/>
    <mergeCell ref="J535:J536"/>
    <mergeCell ref="M535:M536"/>
    <mergeCell ref="R535:R536"/>
    <mergeCell ref="W535:W536"/>
    <mergeCell ref="AB535:AB536"/>
    <mergeCell ref="AG535:AG536"/>
    <mergeCell ref="AL535:AL536"/>
    <mergeCell ref="BA535:BA536"/>
    <mergeCell ref="AV535:AV536"/>
    <mergeCell ref="BP535:BP536"/>
    <mergeCell ref="BU535:BU536"/>
    <mergeCell ref="BZ535:BZ536"/>
    <mergeCell ref="CE535:CE536"/>
    <mergeCell ref="CJ535:CJ536"/>
    <mergeCell ref="CO535:CO536"/>
    <mergeCell ref="DX535:DX536"/>
    <mergeCell ref="EC535:EC536"/>
    <mergeCell ref="EH535:EH536"/>
    <mergeCell ref="EJ535:EJ536"/>
    <mergeCell ref="EM535:EM536"/>
    <mergeCell ref="EH539:EH540"/>
    <mergeCell ref="J539:J540"/>
    <mergeCell ref="ER537:ER538"/>
    <mergeCell ref="H533:H534"/>
    <mergeCell ref="J533:J534"/>
    <mergeCell ref="BK533:BK534"/>
    <mergeCell ref="M533:M534"/>
    <mergeCell ref="R533:R534"/>
    <mergeCell ref="W533:W534"/>
    <mergeCell ref="AB533:AB534"/>
    <mergeCell ref="AG533:AG534"/>
    <mergeCell ref="AL533:AL534"/>
    <mergeCell ref="BA533:BA534"/>
    <mergeCell ref="AV533:AV534"/>
    <mergeCell ref="BP533:BP534"/>
    <mergeCell ref="BU533:BU534"/>
    <mergeCell ref="BZ533:BZ534"/>
    <mergeCell ref="CE533:CE534"/>
    <mergeCell ref="CJ533:CJ534"/>
    <mergeCell ref="CO533:CO534"/>
    <mergeCell ref="CT533:CT534"/>
    <mergeCell ref="CY533:CY534"/>
    <mergeCell ref="EM533:EM534"/>
    <mergeCell ref="ER533:ER534"/>
    <mergeCell ref="AN533:AN534"/>
    <mergeCell ref="AN535:AN536"/>
    <mergeCell ref="AX533:AX534"/>
    <mergeCell ref="AX535:AX536"/>
    <mergeCell ref="BC533:BC534"/>
    <mergeCell ref="BC535:BC536"/>
    <mergeCell ref="BR533:BR534"/>
    <mergeCell ref="BR535:BR536"/>
    <mergeCell ref="CQ533:CQ534"/>
    <mergeCell ref="DK533:DK534"/>
    <mergeCell ref="DK535:DK536"/>
    <mergeCell ref="DP533:DP534"/>
    <mergeCell ref="DP535:DP536"/>
    <mergeCell ref="AD533:AD534"/>
    <mergeCell ref="AD535:AD536"/>
    <mergeCell ref="BH533:BH534"/>
    <mergeCell ref="ER535:ER536"/>
    <mergeCell ref="AI535:AI536"/>
    <mergeCell ref="DU533:DU534"/>
    <mergeCell ref="DU535:DU536"/>
    <mergeCell ref="BF535:BF536"/>
    <mergeCell ref="DS535:DS536"/>
    <mergeCell ref="Y533:Y534"/>
    <mergeCell ref="Y535:Y536"/>
    <mergeCell ref="M529:M530"/>
    <mergeCell ref="R529:R530"/>
    <mergeCell ref="EM531:EM532"/>
    <mergeCell ref="ER531:ER532"/>
    <mergeCell ref="AB529:AB530"/>
    <mergeCell ref="AG529:AG530"/>
    <mergeCell ref="AL529:AL530"/>
    <mergeCell ref="BA529:BA530"/>
    <mergeCell ref="AV529:AV530"/>
    <mergeCell ref="BP529:BP530"/>
    <mergeCell ref="BU529:BU530"/>
    <mergeCell ref="BZ529:BZ530"/>
    <mergeCell ref="CE529:CE530"/>
    <mergeCell ref="CJ529:CJ530"/>
    <mergeCell ref="BH531:BH532"/>
    <mergeCell ref="AN531:AN532"/>
    <mergeCell ref="AX531:AX532"/>
    <mergeCell ref="BC531:BC532"/>
    <mergeCell ref="BR531:BR532"/>
    <mergeCell ref="BW531:BW532"/>
    <mergeCell ref="DK531:DK532"/>
    <mergeCell ref="DP531:DP532"/>
    <mergeCell ref="EJ531:EJ532"/>
    <mergeCell ref="EW531:EW532"/>
    <mergeCell ref="FB531:FB532"/>
    <mergeCell ref="ET529:ET530"/>
    <mergeCell ref="CO529:CO530"/>
    <mergeCell ref="CT529:CT530"/>
    <mergeCell ref="EC529:EC530"/>
    <mergeCell ref="EH529:EH530"/>
    <mergeCell ref="DU529:DU530"/>
    <mergeCell ref="DU531:DU532"/>
    <mergeCell ref="H531:H532"/>
    <mergeCell ref="J531:J532"/>
    <mergeCell ref="M531:M532"/>
    <mergeCell ref="R531:R532"/>
    <mergeCell ref="W531:W532"/>
    <mergeCell ref="AB531:AB532"/>
    <mergeCell ref="AG531:AG532"/>
    <mergeCell ref="AL531:AL532"/>
    <mergeCell ref="BA531:BA532"/>
    <mergeCell ref="AV531:AV532"/>
    <mergeCell ref="BP531:BP532"/>
    <mergeCell ref="BU531:BU532"/>
    <mergeCell ref="BZ531:BZ532"/>
    <mergeCell ref="CE531:CE532"/>
    <mergeCell ref="CJ531:CJ532"/>
    <mergeCell ref="CO531:CO532"/>
    <mergeCell ref="CT531:CT532"/>
    <mergeCell ref="CY531:CY532"/>
    <mergeCell ref="DD531:DD532"/>
    <mergeCell ref="DI531:DI532"/>
    <mergeCell ref="DS529:DS530"/>
    <mergeCell ref="AX529:AX530"/>
    <mergeCell ref="CB529:CB530"/>
    <mergeCell ref="CG529:CG530"/>
    <mergeCell ref="CL529:CL530"/>
    <mergeCell ref="CQ529:CQ530"/>
    <mergeCell ref="CV529:CV530"/>
    <mergeCell ref="DA529:DA530"/>
    <mergeCell ref="EJ529:EJ530"/>
    <mergeCell ref="EM529:EM530"/>
    <mergeCell ref="Y529:Y530"/>
    <mergeCell ref="Y531:Y532"/>
    <mergeCell ref="AV527:AV528"/>
    <mergeCell ref="BP527:BP528"/>
    <mergeCell ref="BM527:BM528"/>
    <mergeCell ref="BM529:BM530"/>
    <mergeCell ref="H525:H526"/>
    <mergeCell ref="J525:J526"/>
    <mergeCell ref="M525:M526"/>
    <mergeCell ref="R525:R526"/>
    <mergeCell ref="W525:W526"/>
    <mergeCell ref="AB525:AB526"/>
    <mergeCell ref="AG525:AG526"/>
    <mergeCell ref="AL525:AL526"/>
    <mergeCell ref="BA525:BA526"/>
    <mergeCell ref="AV525:AV526"/>
    <mergeCell ref="AX525:AX526"/>
    <mergeCell ref="AI525:AI526"/>
    <mergeCell ref="Y525:Y526"/>
    <mergeCell ref="DP529:DP530"/>
    <mergeCell ref="ER523:ER524"/>
    <mergeCell ref="FB523:FB524"/>
    <mergeCell ref="EY525:EY526"/>
    <mergeCell ref="EO525:EO526"/>
    <mergeCell ref="CY529:CY530"/>
    <mergeCell ref="DD529:DD530"/>
    <mergeCell ref="DI529:DI530"/>
    <mergeCell ref="DN529:DN530"/>
    <mergeCell ref="BF529:BF530"/>
    <mergeCell ref="DX527:DX528"/>
    <mergeCell ref="EC527:EC528"/>
    <mergeCell ref="DX529:DX530"/>
    <mergeCell ref="BK527:BK528"/>
    <mergeCell ref="BK529:BK530"/>
    <mergeCell ref="AX527:AX528"/>
    <mergeCell ref="CB527:CB528"/>
    <mergeCell ref="CG527:CG528"/>
    <mergeCell ref="CL527:CL528"/>
    <mergeCell ref="CQ527:CQ528"/>
    <mergeCell ref="CV527:CV528"/>
    <mergeCell ref="DA527:DA528"/>
    <mergeCell ref="DF527:DF528"/>
    <mergeCell ref="DU527:DU528"/>
    <mergeCell ref="AN527:AN528"/>
    <mergeCell ref="AN529:AN530"/>
    <mergeCell ref="W529:W530"/>
    <mergeCell ref="EY529:EY530"/>
    <mergeCell ref="EO527:EO528"/>
    <mergeCell ref="EO529:EO530"/>
    <mergeCell ref="AI527:AI528"/>
    <mergeCell ref="AI529:AI530"/>
    <mergeCell ref="H527:H528"/>
    <mergeCell ref="J527:J528"/>
    <mergeCell ref="M527:M528"/>
    <mergeCell ref="R527:R528"/>
    <mergeCell ref="W527:W528"/>
    <mergeCell ref="AB527:AB528"/>
    <mergeCell ref="H523:H524"/>
    <mergeCell ref="J523:J524"/>
    <mergeCell ref="EW529:EW530"/>
    <mergeCell ref="FB529:FB530"/>
    <mergeCell ref="R523:R524"/>
    <mergeCell ref="W523:W524"/>
    <mergeCell ref="AB523:AB524"/>
    <mergeCell ref="H529:H530"/>
    <mergeCell ref="J529:J530"/>
    <mergeCell ref="DS523:DS524"/>
    <mergeCell ref="DX523:DX524"/>
    <mergeCell ref="DU523:DU524"/>
    <mergeCell ref="BM525:BM526"/>
    <mergeCell ref="DS527:DS528"/>
    <mergeCell ref="ER529:ER530"/>
    <mergeCell ref="ET525:ET526"/>
    <mergeCell ref="EH523:EH524"/>
    <mergeCell ref="EJ525:EJ526"/>
    <mergeCell ref="BF521:BF522"/>
    <mergeCell ref="DS521:DS522"/>
    <mergeCell ref="DX521:DX522"/>
    <mergeCell ref="FB525:FB526"/>
    <mergeCell ref="ET527:ET528"/>
    <mergeCell ref="EM525:EM526"/>
    <mergeCell ref="ER525:ER526"/>
    <mergeCell ref="EH527:EH528"/>
    <mergeCell ref="EJ527:EJ528"/>
    <mergeCell ref="EM527:EM528"/>
    <mergeCell ref="ER527:ER528"/>
    <mergeCell ref="EW527:EW528"/>
    <mergeCell ref="EY527:EY528"/>
    <mergeCell ref="BP525:BP526"/>
    <mergeCell ref="BU525:BU526"/>
    <mergeCell ref="BZ525:BZ526"/>
    <mergeCell ref="CE525:CE526"/>
    <mergeCell ref="CJ525:CJ526"/>
    <mergeCell ref="CO525:CO526"/>
    <mergeCell ref="CT525:CT526"/>
    <mergeCell ref="CY525:CY526"/>
    <mergeCell ref="DD525:DD526"/>
    <mergeCell ref="DI525:DI526"/>
    <mergeCell ref="DN525:DN526"/>
    <mergeCell ref="BF525:BF526"/>
    <mergeCell ref="DS525:DS526"/>
    <mergeCell ref="DX525:DX526"/>
    <mergeCell ref="EC525:EC526"/>
    <mergeCell ref="CG525:CG526"/>
    <mergeCell ref="CL525:CL526"/>
    <mergeCell ref="CQ525:CQ526"/>
    <mergeCell ref="CV525:CV526"/>
    <mergeCell ref="DA525:DA526"/>
    <mergeCell ref="DF525:DF526"/>
    <mergeCell ref="DU525:DU526"/>
    <mergeCell ref="BK525:BK526"/>
    <mergeCell ref="CO521:CO522"/>
    <mergeCell ref="DP527:DP528"/>
    <mergeCell ref="FB527:FB528"/>
    <mergeCell ref="FB521:FB522"/>
    <mergeCell ref="EC523:EC524"/>
    <mergeCell ref="EW523:EW524"/>
    <mergeCell ref="CB525:CB526"/>
    <mergeCell ref="BH527:BH528"/>
    <mergeCell ref="EW525:EW526"/>
    <mergeCell ref="BP523:BP524"/>
    <mergeCell ref="BU527:BU528"/>
    <mergeCell ref="BZ527:BZ528"/>
    <mergeCell ref="CE527:CE528"/>
    <mergeCell ref="CJ527:CJ528"/>
    <mergeCell ref="DF529:DF530"/>
    <mergeCell ref="CT527:CT528"/>
    <mergeCell ref="CY527:CY528"/>
    <mergeCell ref="DD527:DD528"/>
    <mergeCell ref="BF527:BF528"/>
    <mergeCell ref="BF523:BF524"/>
    <mergeCell ref="EH525:EH526"/>
    <mergeCell ref="BK521:BK522"/>
    <mergeCell ref="BK523:BK524"/>
    <mergeCell ref="H521:H522"/>
    <mergeCell ref="J521:J522"/>
    <mergeCell ref="M521:M522"/>
    <mergeCell ref="R521:R522"/>
    <mergeCell ref="W521:W522"/>
    <mergeCell ref="AB521:AB522"/>
    <mergeCell ref="AG521:AG522"/>
    <mergeCell ref="AL521:AL522"/>
    <mergeCell ref="BA521:BA522"/>
    <mergeCell ref="AV521:AV522"/>
    <mergeCell ref="BP521:BP522"/>
    <mergeCell ref="BU521:BU522"/>
    <mergeCell ref="BZ521:BZ522"/>
    <mergeCell ref="CE521:CE522"/>
    <mergeCell ref="CJ521:CJ522"/>
    <mergeCell ref="AL519:AL520"/>
    <mergeCell ref="BA519:BA520"/>
    <mergeCell ref="AV519:AV520"/>
    <mergeCell ref="BP519:BP520"/>
    <mergeCell ref="BU519:BU520"/>
    <mergeCell ref="BZ519:BZ520"/>
    <mergeCell ref="CE519:CE520"/>
    <mergeCell ref="CJ519:CJ520"/>
    <mergeCell ref="CO519:CO520"/>
    <mergeCell ref="CT519:CT520"/>
    <mergeCell ref="CY519:CY520"/>
    <mergeCell ref="DD519:DD520"/>
    <mergeCell ref="BM521:BM522"/>
    <mergeCell ref="BM523:BM524"/>
    <mergeCell ref="AI521:AI522"/>
    <mergeCell ref="AN521:AN522"/>
    <mergeCell ref="AN523:AN524"/>
    <mergeCell ref="AS521:AS522"/>
    <mergeCell ref="AS523:AS524"/>
    <mergeCell ref="H519:H520"/>
    <mergeCell ref="J519:J520"/>
    <mergeCell ref="M519:M520"/>
    <mergeCell ref="R519:R520"/>
    <mergeCell ref="W519:W520"/>
    <mergeCell ref="AB519:AB520"/>
    <mergeCell ref="AG519:AG520"/>
    <mergeCell ref="AG523:AG524"/>
    <mergeCell ref="AL523:AL524"/>
    <mergeCell ref="BA523:BA524"/>
    <mergeCell ref="AV523:AV524"/>
    <mergeCell ref="AQ519:AQ520"/>
    <mergeCell ref="AQ521:AQ522"/>
    <mergeCell ref="AQ523:AQ524"/>
    <mergeCell ref="BR523:BR524"/>
    <mergeCell ref="AD519:AD520"/>
    <mergeCell ref="AD521:AD522"/>
    <mergeCell ref="AD523:AD524"/>
    <mergeCell ref="BH523:BH524"/>
    <mergeCell ref="M523:M524"/>
    <mergeCell ref="DK521:DK522"/>
    <mergeCell ref="DK523:DK524"/>
    <mergeCell ref="DK525:DK526"/>
    <mergeCell ref="EE519:EE520"/>
    <mergeCell ref="DP523:DP524"/>
    <mergeCell ref="DP525:DP526"/>
    <mergeCell ref="BA527:BA528"/>
    <mergeCell ref="FB519:FB520"/>
    <mergeCell ref="J515:J516"/>
    <mergeCell ref="M515:M516"/>
    <mergeCell ref="R515:R516"/>
    <mergeCell ref="W515:W516"/>
    <mergeCell ref="AB515:AB516"/>
    <mergeCell ref="H517:H518"/>
    <mergeCell ref="J517:J518"/>
    <mergeCell ref="M517:M518"/>
    <mergeCell ref="R517:R518"/>
    <mergeCell ref="W517:W518"/>
    <mergeCell ref="AB517:AB518"/>
    <mergeCell ref="AG517:AG518"/>
    <mergeCell ref="AL517:AL518"/>
    <mergeCell ref="BA517:BA518"/>
    <mergeCell ref="AV517:AV518"/>
    <mergeCell ref="DI519:DI520"/>
    <mergeCell ref="EH519:EH520"/>
    <mergeCell ref="AG515:AG516"/>
    <mergeCell ref="BF517:BF518"/>
    <mergeCell ref="DS517:DS518"/>
    <mergeCell ref="DX517:DX518"/>
    <mergeCell ref="EC517:EC518"/>
    <mergeCell ref="EH517:EH518"/>
    <mergeCell ref="EJ517:EJ518"/>
    <mergeCell ref="EM515:EM516"/>
    <mergeCell ref="BP517:BP518"/>
    <mergeCell ref="BU517:BU518"/>
    <mergeCell ref="BZ517:BZ518"/>
    <mergeCell ref="CE517:CE518"/>
    <mergeCell ref="CJ517:CJ518"/>
    <mergeCell ref="CO517:CO518"/>
    <mergeCell ref="CT517:CT518"/>
    <mergeCell ref="CY517:CY518"/>
    <mergeCell ref="DD517:DD518"/>
    <mergeCell ref="DI517:DI518"/>
    <mergeCell ref="BK519:BK520"/>
    <mergeCell ref="FB517:FB518"/>
    <mergeCell ref="DN519:DN520"/>
    <mergeCell ref="BF519:BF520"/>
    <mergeCell ref="DS519:DS520"/>
    <mergeCell ref="DX519:DX520"/>
    <mergeCell ref="EC519:EC520"/>
    <mergeCell ref="EJ519:EJ520"/>
    <mergeCell ref="EM519:EM520"/>
    <mergeCell ref="BW519:BW520"/>
    <mergeCell ref="ER519:ER520"/>
    <mergeCell ref="BH515:BH516"/>
    <mergeCell ref="BH517:BH518"/>
    <mergeCell ref="BH519:BH520"/>
    <mergeCell ref="BR517:BR518"/>
    <mergeCell ref="BK517:BK518"/>
    <mergeCell ref="BM517:BM518"/>
    <mergeCell ref="BM519:BM520"/>
    <mergeCell ref="EM517:EM518"/>
    <mergeCell ref="AI517:AI518"/>
    <mergeCell ref="AI519:AI520"/>
    <mergeCell ref="AN517:AN518"/>
    <mergeCell ref="AN519:AN520"/>
    <mergeCell ref="AS517:AS518"/>
    <mergeCell ref="AS519:AS520"/>
    <mergeCell ref="AQ517:AQ518"/>
    <mergeCell ref="AD517:AD518"/>
    <mergeCell ref="FB511:FB512"/>
    <mergeCell ref="EM513:EM514"/>
    <mergeCell ref="ER513:ER514"/>
    <mergeCell ref="EW513:EW514"/>
    <mergeCell ref="FB513:FB514"/>
    <mergeCell ref="H513:H514"/>
    <mergeCell ref="J513:J514"/>
    <mergeCell ref="M513:M514"/>
    <mergeCell ref="R513:R514"/>
    <mergeCell ref="W513:W514"/>
    <mergeCell ref="AB513:AB514"/>
    <mergeCell ref="AG513:AG514"/>
    <mergeCell ref="AL513:AL514"/>
    <mergeCell ref="BA513:BA514"/>
    <mergeCell ref="AV513:AV514"/>
    <mergeCell ref="BU515:BU516"/>
    <mergeCell ref="BZ515:BZ516"/>
    <mergeCell ref="CE515:CE516"/>
    <mergeCell ref="CJ515:CJ516"/>
    <mergeCell ref="CO515:CO516"/>
    <mergeCell ref="CT515:CT516"/>
    <mergeCell ref="CY515:CY516"/>
    <mergeCell ref="DD515:DD516"/>
    <mergeCell ref="DI515:DI516"/>
    <mergeCell ref="DN515:DN516"/>
    <mergeCell ref="DS515:DS516"/>
    <mergeCell ref="DX515:DX516"/>
    <mergeCell ref="EC515:EC516"/>
    <mergeCell ref="EH515:EH516"/>
    <mergeCell ref="EJ515:EJ516"/>
    <mergeCell ref="DD513:DD514"/>
    <mergeCell ref="DI513:DI514"/>
    <mergeCell ref="FB515:FB516"/>
    <mergeCell ref="EY513:EY514"/>
    <mergeCell ref="EY515:EY516"/>
    <mergeCell ref="CY513:CY514"/>
    <mergeCell ref="BK513:BK514"/>
    <mergeCell ref="BF513:BF514"/>
    <mergeCell ref="BM511:BM512"/>
    <mergeCell ref="AL515:AL516"/>
    <mergeCell ref="BA515:BA516"/>
    <mergeCell ref="AV515:AV516"/>
    <mergeCell ref="BP515:BP516"/>
    <mergeCell ref="AQ511:AQ512"/>
    <mergeCell ref="AQ513:AQ514"/>
    <mergeCell ref="AQ515:AQ516"/>
    <mergeCell ref="EW515:EW516"/>
    <mergeCell ref="BF515:BF516"/>
    <mergeCell ref="BK511:BK512"/>
    <mergeCell ref="BK515:BK516"/>
    <mergeCell ref="ER515:ER516"/>
    <mergeCell ref="DK511:DK512"/>
    <mergeCell ref="ER511:ER512"/>
    <mergeCell ref="EW511:EW512"/>
    <mergeCell ref="BF511:BF512"/>
    <mergeCell ref="CG513:CG514"/>
    <mergeCell ref="BM513:BM514"/>
    <mergeCell ref="BM515:BM516"/>
    <mergeCell ref="BR513:BR514"/>
    <mergeCell ref="BR515:BR516"/>
    <mergeCell ref="AI511:AI512"/>
    <mergeCell ref="AI513:AI514"/>
    <mergeCell ref="AI515:AI516"/>
    <mergeCell ref="BW511:BW512"/>
    <mergeCell ref="H509:H510"/>
    <mergeCell ref="J509:J510"/>
    <mergeCell ref="M509:M510"/>
    <mergeCell ref="R509:R510"/>
    <mergeCell ref="W509:W510"/>
    <mergeCell ref="AB509:AB510"/>
    <mergeCell ref="AG509:AG510"/>
    <mergeCell ref="AL509:AL510"/>
    <mergeCell ref="BA509:BA510"/>
    <mergeCell ref="AV509:AV510"/>
    <mergeCell ref="BP509:BP510"/>
    <mergeCell ref="BU509:BU510"/>
    <mergeCell ref="BZ509:BZ510"/>
    <mergeCell ref="CE509:CE510"/>
    <mergeCell ref="CJ509:CJ510"/>
    <mergeCell ref="CO509:CO510"/>
    <mergeCell ref="CT509:CT510"/>
    <mergeCell ref="CY509:CY510"/>
    <mergeCell ref="BC511:BC512"/>
    <mergeCell ref="Y509:Y510"/>
    <mergeCell ref="Y511:Y512"/>
    <mergeCell ref="BW509:BW510"/>
    <mergeCell ref="AD509:AD510"/>
    <mergeCell ref="AD511:AD512"/>
    <mergeCell ref="DN513:DN514"/>
    <mergeCell ref="DS513:DS514"/>
    <mergeCell ref="DX513:DX514"/>
    <mergeCell ref="EC513:EC514"/>
    <mergeCell ref="EH513:EH514"/>
    <mergeCell ref="EJ513:EJ514"/>
    <mergeCell ref="H511:H512"/>
    <mergeCell ref="J511:J512"/>
    <mergeCell ref="M511:M512"/>
    <mergeCell ref="R511:R512"/>
    <mergeCell ref="W511:W512"/>
    <mergeCell ref="AB511:AB512"/>
    <mergeCell ref="AG511:AG512"/>
    <mergeCell ref="AL511:AL512"/>
    <mergeCell ref="BA511:BA512"/>
    <mergeCell ref="AV511:AV512"/>
    <mergeCell ref="BP511:BP512"/>
    <mergeCell ref="BU511:BU512"/>
    <mergeCell ref="BZ511:BZ512"/>
    <mergeCell ref="CE511:CE512"/>
    <mergeCell ref="CJ511:CJ512"/>
    <mergeCell ref="CO511:CO512"/>
    <mergeCell ref="DX511:DX512"/>
    <mergeCell ref="EC511:EC512"/>
    <mergeCell ref="EH511:EH512"/>
    <mergeCell ref="EJ511:EJ512"/>
    <mergeCell ref="CB509:CB510"/>
    <mergeCell ref="CB511:CB512"/>
    <mergeCell ref="CQ509:CQ510"/>
    <mergeCell ref="CQ511:CQ512"/>
    <mergeCell ref="DS511:DS512"/>
    <mergeCell ref="BP513:BP514"/>
    <mergeCell ref="BU513:BU514"/>
    <mergeCell ref="BZ513:BZ514"/>
    <mergeCell ref="CE513:CE514"/>
    <mergeCell ref="CJ513:CJ514"/>
    <mergeCell ref="CO513:CO514"/>
    <mergeCell ref="CT513:CT514"/>
    <mergeCell ref="DN511:DN512"/>
    <mergeCell ref="DK509:DK510"/>
    <mergeCell ref="ER507:ER508"/>
    <mergeCell ref="EW507:EW508"/>
    <mergeCell ref="FB507:FB508"/>
    <mergeCell ref="EO503:EO504"/>
    <mergeCell ref="EO507:EO508"/>
    <mergeCell ref="BM503:BM504"/>
    <mergeCell ref="BM507:BM508"/>
    <mergeCell ref="DP507:DP508"/>
    <mergeCell ref="BW503:BW504"/>
    <mergeCell ref="BW507:BW508"/>
    <mergeCell ref="H507:H508"/>
    <mergeCell ref="J507:J508"/>
    <mergeCell ref="M507:M508"/>
    <mergeCell ref="R507:R508"/>
    <mergeCell ref="W507:W508"/>
    <mergeCell ref="AB507:AB508"/>
    <mergeCell ref="AG507:AG508"/>
    <mergeCell ref="AL507:AL508"/>
    <mergeCell ref="BA507:BA508"/>
    <mergeCell ref="AV507:AV508"/>
    <mergeCell ref="BP507:BP508"/>
    <mergeCell ref="BU507:BU508"/>
    <mergeCell ref="BZ507:BZ508"/>
    <mergeCell ref="CE507:CE508"/>
    <mergeCell ref="CJ507:CJ508"/>
    <mergeCell ref="CO507:CO508"/>
    <mergeCell ref="CT507:CT508"/>
    <mergeCell ref="CY507:CY508"/>
    <mergeCell ref="DD507:DD508"/>
    <mergeCell ref="DI507:DI508"/>
    <mergeCell ref="DS505:DS506"/>
    <mergeCell ref="EJ505:EJ506"/>
    <mergeCell ref="EM505:EM506"/>
    <mergeCell ref="ER505:ER506"/>
    <mergeCell ref="EW505:EW506"/>
    <mergeCell ref="FB505:FB506"/>
    <mergeCell ref="BK507:BK508"/>
    <mergeCell ref="BK505:BK506"/>
    <mergeCell ref="H505:H506"/>
    <mergeCell ref="J505:J506"/>
    <mergeCell ref="M505:M506"/>
    <mergeCell ref="R505:R506"/>
    <mergeCell ref="W505:W506"/>
    <mergeCell ref="AB505:AB506"/>
    <mergeCell ref="AG505:AG506"/>
    <mergeCell ref="AL505:AL506"/>
    <mergeCell ref="BA505:BA506"/>
    <mergeCell ref="AV505:AV506"/>
    <mergeCell ref="BP505:BP506"/>
    <mergeCell ref="BU505:BU506"/>
    <mergeCell ref="BZ505:BZ506"/>
    <mergeCell ref="CE505:CE506"/>
    <mergeCell ref="CJ505:CJ506"/>
    <mergeCell ref="CT505:CT506"/>
    <mergeCell ref="CY505:CY506"/>
    <mergeCell ref="DD505:DD506"/>
    <mergeCell ref="DI505:DI506"/>
    <mergeCell ref="DN505:DN506"/>
    <mergeCell ref="BF505:BF506"/>
    <mergeCell ref="DX505:DX506"/>
    <mergeCell ref="EC505:EC506"/>
    <mergeCell ref="EH505:EH506"/>
    <mergeCell ref="AN505:AN506"/>
    <mergeCell ref="EY505:EY506"/>
    <mergeCell ref="DP505:DP506"/>
    <mergeCell ref="BW505:BW506"/>
    <mergeCell ref="BF498:BF499"/>
    <mergeCell ref="DS498:DS499"/>
    <mergeCell ref="DX498:DX499"/>
    <mergeCell ref="BH498:BH499"/>
    <mergeCell ref="BH501:BH502"/>
    <mergeCell ref="BM498:BM499"/>
    <mergeCell ref="Y498:Y499"/>
    <mergeCell ref="Y501:Y502"/>
    <mergeCell ref="ER501:ER502"/>
    <mergeCell ref="EW501:EW502"/>
    <mergeCell ref="CL505:CL506"/>
    <mergeCell ref="DA505:DA506"/>
    <mergeCell ref="EY501:EY502"/>
    <mergeCell ref="EW503:EW504"/>
    <mergeCell ref="BK503:BK504"/>
    <mergeCell ref="AQ503:AQ504"/>
    <mergeCell ref="AQ505:AQ506"/>
    <mergeCell ref="BC498:BC499"/>
    <mergeCell ref="CV505:CV506"/>
    <mergeCell ref="DF505:DF506"/>
    <mergeCell ref="CV503:CV504"/>
    <mergeCell ref="EW498:EW499"/>
    <mergeCell ref="EM498:EM499"/>
    <mergeCell ref="ER498:ER499"/>
    <mergeCell ref="AD505:AD506"/>
    <mergeCell ref="CG505:CG506"/>
    <mergeCell ref="EE505:EE506"/>
    <mergeCell ref="AQ498:AQ499"/>
    <mergeCell ref="AQ501:AQ502"/>
    <mergeCell ref="AV501:AV502"/>
    <mergeCell ref="BP501:BP502"/>
    <mergeCell ref="BU501:BU502"/>
    <mergeCell ref="BZ501:BZ502"/>
    <mergeCell ref="CE501:CE502"/>
    <mergeCell ref="CJ501:CJ502"/>
    <mergeCell ref="CO501:CO502"/>
    <mergeCell ref="CT501:CT502"/>
    <mergeCell ref="CY501:CY502"/>
    <mergeCell ref="DD501:DD502"/>
    <mergeCell ref="DI501:DI502"/>
    <mergeCell ref="DN501:DN502"/>
    <mergeCell ref="BF501:BF502"/>
    <mergeCell ref="DS501:DS502"/>
    <mergeCell ref="DX501:DX502"/>
    <mergeCell ref="EC501:EC502"/>
    <mergeCell ref="AN501:AN502"/>
    <mergeCell ref="BC501:BC502"/>
    <mergeCell ref="EH498:EH499"/>
    <mergeCell ref="EJ501:EJ502"/>
    <mergeCell ref="EM501:EM502"/>
    <mergeCell ref="BK498:BK499"/>
    <mergeCell ref="BK501:BK502"/>
    <mergeCell ref="CQ501:CQ502"/>
    <mergeCell ref="CQ503:CQ504"/>
    <mergeCell ref="CQ505:CQ506"/>
    <mergeCell ref="DF501:DF502"/>
    <mergeCell ref="AI501:AI502"/>
    <mergeCell ref="AI503:AI504"/>
    <mergeCell ref="DU501:DU502"/>
    <mergeCell ref="BM501:BM502"/>
    <mergeCell ref="FB501:FB502"/>
    <mergeCell ref="EC498:EC499"/>
    <mergeCell ref="FB498:FB499"/>
    <mergeCell ref="EO498:EO499"/>
    <mergeCell ref="EO501:EO502"/>
    <mergeCell ref="H503:H504"/>
    <mergeCell ref="J503:J504"/>
    <mergeCell ref="M503:M504"/>
    <mergeCell ref="R503:R504"/>
    <mergeCell ref="W503:W504"/>
    <mergeCell ref="AB503:AB504"/>
    <mergeCell ref="AG503:AG504"/>
    <mergeCell ref="AL503:AL504"/>
    <mergeCell ref="BA503:BA504"/>
    <mergeCell ref="AV503:AV504"/>
    <mergeCell ref="BP503:BP504"/>
    <mergeCell ref="BU503:BU504"/>
    <mergeCell ref="BZ503:BZ504"/>
    <mergeCell ref="CE503:CE504"/>
    <mergeCell ref="CJ503:CJ504"/>
    <mergeCell ref="CO503:CO504"/>
    <mergeCell ref="CT503:CT504"/>
    <mergeCell ref="CY503:CY504"/>
    <mergeCell ref="DD503:DD504"/>
    <mergeCell ref="DI503:DI504"/>
    <mergeCell ref="DN503:DN504"/>
    <mergeCell ref="BF503:BF504"/>
    <mergeCell ref="DS503:DS504"/>
    <mergeCell ref="EH501:EH502"/>
    <mergeCell ref="AN503:AN504"/>
    <mergeCell ref="BC503:BC504"/>
    <mergeCell ref="DK503:DK504"/>
    <mergeCell ref="DZ503:DZ504"/>
    <mergeCell ref="EY503:EY504"/>
    <mergeCell ref="FB503:FB504"/>
    <mergeCell ref="DX503:DX504"/>
    <mergeCell ref="EC503:EC504"/>
    <mergeCell ref="EH503:EH504"/>
    <mergeCell ref="EJ503:EJ504"/>
    <mergeCell ref="EM503:EM504"/>
    <mergeCell ref="ER503:ER504"/>
    <mergeCell ref="BW501:BW502"/>
    <mergeCell ref="CL498:CL499"/>
    <mergeCell ref="CL501:CL502"/>
    <mergeCell ref="CL503:CL504"/>
    <mergeCell ref="CQ498:CQ499"/>
    <mergeCell ref="DA498:DA499"/>
    <mergeCell ref="DA501:DA502"/>
    <mergeCell ref="DA503:DA504"/>
    <mergeCell ref="DP498:DP499"/>
    <mergeCell ref="DP501:DP502"/>
    <mergeCell ref="DP503:DP504"/>
    <mergeCell ref="AD498:AD499"/>
    <mergeCell ref="AD501:AD502"/>
    <mergeCell ref="AD503:AD504"/>
    <mergeCell ref="H501:H502"/>
    <mergeCell ref="J501:J502"/>
    <mergeCell ref="M501:M502"/>
    <mergeCell ref="R501:R502"/>
    <mergeCell ref="W501:W502"/>
    <mergeCell ref="AB501:AB502"/>
    <mergeCell ref="AG501:AG502"/>
    <mergeCell ref="AL501:AL502"/>
    <mergeCell ref="BA501:BA502"/>
    <mergeCell ref="ET494:ET495"/>
    <mergeCell ref="ET496:ET497"/>
    <mergeCell ref="EE494:EE495"/>
    <mergeCell ref="EE496:EE497"/>
    <mergeCell ref="H498:H499"/>
    <mergeCell ref="J498:J499"/>
    <mergeCell ref="M498:M499"/>
    <mergeCell ref="R498:R499"/>
    <mergeCell ref="W498:W499"/>
    <mergeCell ref="AB498:AB499"/>
    <mergeCell ref="AG498:AG499"/>
    <mergeCell ref="AL498:AL499"/>
    <mergeCell ref="BA498:BA499"/>
    <mergeCell ref="AV498:AV499"/>
    <mergeCell ref="BP498:BP499"/>
    <mergeCell ref="BU498:BU499"/>
    <mergeCell ref="BZ498:BZ499"/>
    <mergeCell ref="CE498:CE499"/>
    <mergeCell ref="CJ498:CJ499"/>
    <mergeCell ref="CO498:CO499"/>
    <mergeCell ref="CT498:CT499"/>
    <mergeCell ref="CY498:CY499"/>
    <mergeCell ref="DD498:DD499"/>
    <mergeCell ref="DI498:DI499"/>
    <mergeCell ref="DN498:DN499"/>
    <mergeCell ref="H496:H497"/>
    <mergeCell ref="J496:J497"/>
    <mergeCell ref="M496:M497"/>
    <mergeCell ref="R496:R497"/>
    <mergeCell ref="W496:W497"/>
    <mergeCell ref="AB496:AB497"/>
    <mergeCell ref="AG496:AG497"/>
    <mergeCell ref="AL496:AL497"/>
    <mergeCell ref="BA496:BA497"/>
    <mergeCell ref="AV496:AV497"/>
    <mergeCell ref="BP496:BP497"/>
    <mergeCell ref="BU496:BU497"/>
    <mergeCell ref="BZ496:BZ497"/>
    <mergeCell ref="CE496:CE497"/>
    <mergeCell ref="CJ496:CJ497"/>
    <mergeCell ref="CO496:CO497"/>
    <mergeCell ref="DF498:DF499"/>
    <mergeCell ref="AQ496:AQ497"/>
    <mergeCell ref="AI498:AI499"/>
    <mergeCell ref="AS498:AS499"/>
    <mergeCell ref="DF494:DF495"/>
    <mergeCell ref="DF496:DF497"/>
    <mergeCell ref="H494:H495"/>
    <mergeCell ref="J494:J495"/>
    <mergeCell ref="M494:M495"/>
    <mergeCell ref="W494:W495"/>
    <mergeCell ref="BP494:BP495"/>
    <mergeCell ref="BU494:BU495"/>
    <mergeCell ref="BZ494:BZ495"/>
    <mergeCell ref="CE494:CE495"/>
    <mergeCell ref="CJ494:CJ495"/>
    <mergeCell ref="CO494:CO495"/>
    <mergeCell ref="CT494:CT495"/>
    <mergeCell ref="CL496:CL497"/>
    <mergeCell ref="BK494:BK495"/>
    <mergeCell ref="BK496:BK497"/>
    <mergeCell ref="BC496:BC497"/>
    <mergeCell ref="Y496:Y497"/>
    <mergeCell ref="AX496:AX497"/>
    <mergeCell ref="BW496:BW497"/>
    <mergeCell ref="AD496:AD497"/>
    <mergeCell ref="EW494:EW495"/>
    <mergeCell ref="FB494:FB495"/>
    <mergeCell ref="Y492:Y493"/>
    <mergeCell ref="Y494:Y495"/>
    <mergeCell ref="AD492:AD493"/>
    <mergeCell ref="EO492:EO493"/>
    <mergeCell ref="EO494:EO495"/>
    <mergeCell ref="DI494:DI495"/>
    <mergeCell ref="DN494:DN495"/>
    <mergeCell ref="BF494:BF495"/>
    <mergeCell ref="DS494:DS495"/>
    <mergeCell ref="DX494:DX495"/>
    <mergeCell ref="AX494:AX495"/>
    <mergeCell ref="EC494:EC495"/>
    <mergeCell ref="EJ494:EJ495"/>
    <mergeCell ref="EM494:EM495"/>
    <mergeCell ref="EH494:EH495"/>
    <mergeCell ref="BF492:BF493"/>
    <mergeCell ref="DS492:DS493"/>
    <mergeCell ref="DX492:DX493"/>
    <mergeCell ref="EC492:EC493"/>
    <mergeCell ref="EH492:EH493"/>
    <mergeCell ref="EJ492:EJ493"/>
    <mergeCell ref="CL492:CL493"/>
    <mergeCell ref="CL494:CL495"/>
    <mergeCell ref="CQ492:CQ493"/>
    <mergeCell ref="DA492:DA493"/>
    <mergeCell ref="DA494:DA495"/>
    <mergeCell ref="BK492:BK493"/>
    <mergeCell ref="AI492:AI493"/>
    <mergeCell ref="AD494:AD495"/>
    <mergeCell ref="CT496:CT497"/>
    <mergeCell ref="CY496:CY497"/>
    <mergeCell ref="DD496:DD497"/>
    <mergeCell ref="DI496:DI497"/>
    <mergeCell ref="DN496:DN497"/>
    <mergeCell ref="BF496:BF497"/>
    <mergeCell ref="DS496:DS497"/>
    <mergeCell ref="DX496:DX497"/>
    <mergeCell ref="CV492:CV493"/>
    <mergeCell ref="CV494:CV495"/>
    <mergeCell ref="CV496:CV497"/>
    <mergeCell ref="EH496:EH497"/>
    <mergeCell ref="EJ496:EJ497"/>
    <mergeCell ref="EM496:EM497"/>
    <mergeCell ref="ER496:ER497"/>
    <mergeCell ref="EW496:EW497"/>
    <mergeCell ref="DP496:DP497"/>
    <mergeCell ref="EO496:EO497"/>
    <mergeCell ref="ER494:ER495"/>
    <mergeCell ref="CY494:CY495"/>
    <mergeCell ref="DD494:DD495"/>
    <mergeCell ref="FB496:FB497"/>
    <mergeCell ref="DZ496:DZ497"/>
    <mergeCell ref="DA496:DA497"/>
    <mergeCell ref="AI494:AI495"/>
    <mergeCell ref="AI496:AI497"/>
    <mergeCell ref="AB494:AB495"/>
    <mergeCell ref="AG494:AG495"/>
    <mergeCell ref="AL494:AL495"/>
    <mergeCell ref="BA494:BA495"/>
    <mergeCell ref="AV494:AV495"/>
    <mergeCell ref="H492:H493"/>
    <mergeCell ref="J492:J493"/>
    <mergeCell ref="M492:M493"/>
    <mergeCell ref="R492:R493"/>
    <mergeCell ref="W492:W493"/>
    <mergeCell ref="AB492:AB493"/>
    <mergeCell ref="AG492:AG493"/>
    <mergeCell ref="AL492:AL493"/>
    <mergeCell ref="BA492:BA493"/>
    <mergeCell ref="AV492:AV493"/>
    <mergeCell ref="BP492:BP493"/>
    <mergeCell ref="BU492:BU493"/>
    <mergeCell ref="BZ492:BZ493"/>
    <mergeCell ref="CE492:CE493"/>
    <mergeCell ref="CJ492:CJ493"/>
    <mergeCell ref="CO492:CO493"/>
    <mergeCell ref="CT492:CT493"/>
    <mergeCell ref="CY492:CY493"/>
    <mergeCell ref="DD492:DD493"/>
    <mergeCell ref="DI492:DI493"/>
    <mergeCell ref="J490:J491"/>
    <mergeCell ref="M490:M491"/>
    <mergeCell ref="R490:R491"/>
    <mergeCell ref="W490:W491"/>
    <mergeCell ref="AB490:AB491"/>
    <mergeCell ref="AG490:AG491"/>
    <mergeCell ref="AL490:AL491"/>
    <mergeCell ref="BA490:BA491"/>
    <mergeCell ref="AV490:AV491"/>
    <mergeCell ref="BP490:BP491"/>
    <mergeCell ref="Y488:Y489"/>
    <mergeCell ref="Y490:Y491"/>
    <mergeCell ref="T488:T489"/>
    <mergeCell ref="T490:T491"/>
    <mergeCell ref="CB488:CB489"/>
    <mergeCell ref="CB490:CB491"/>
    <mergeCell ref="CL488:CL489"/>
    <mergeCell ref="CL490:CL491"/>
    <mergeCell ref="CQ488:CQ489"/>
    <mergeCell ref="CQ490:CQ491"/>
    <mergeCell ref="AQ492:AQ493"/>
    <mergeCell ref="EW484:EW485"/>
    <mergeCell ref="FB484:FB485"/>
    <mergeCell ref="Y486:Y487"/>
    <mergeCell ref="CB486:CB487"/>
    <mergeCell ref="CQ486:CQ487"/>
    <mergeCell ref="DA486:DA487"/>
    <mergeCell ref="AQ484:AQ485"/>
    <mergeCell ref="BK484:BK485"/>
    <mergeCell ref="EE486:EE487"/>
    <mergeCell ref="AX486:AX487"/>
    <mergeCell ref="BW486:BW487"/>
    <mergeCell ref="DF486:DF487"/>
    <mergeCell ref="DZ486:DZ487"/>
    <mergeCell ref="CT486:CT487"/>
    <mergeCell ref="CY486:CY487"/>
    <mergeCell ref="DD486:DD487"/>
    <mergeCell ref="DI486:DI487"/>
    <mergeCell ref="DN486:DN487"/>
    <mergeCell ref="CL486:CL487"/>
    <mergeCell ref="DX486:DX487"/>
    <mergeCell ref="EC486:EC487"/>
    <mergeCell ref="EH486:EH487"/>
    <mergeCell ref="EJ486:EJ487"/>
    <mergeCell ref="DP486:DP487"/>
    <mergeCell ref="DP488:DP489"/>
    <mergeCell ref="DP490:DP491"/>
    <mergeCell ref="DZ488:DZ489"/>
    <mergeCell ref="EH490:EH491"/>
    <mergeCell ref="EJ490:EJ491"/>
    <mergeCell ref="DD488:DD489"/>
    <mergeCell ref="EM492:EM493"/>
    <mergeCell ref="ER492:ER493"/>
    <mergeCell ref="EW492:EW493"/>
    <mergeCell ref="AQ488:AQ489"/>
    <mergeCell ref="DI488:DI489"/>
    <mergeCell ref="DN488:DN489"/>
    <mergeCell ref="DS488:DS489"/>
    <mergeCell ref="DX488:DX489"/>
    <mergeCell ref="EC488:EC489"/>
    <mergeCell ref="EH488:EH489"/>
    <mergeCell ref="EJ488:EJ489"/>
    <mergeCell ref="CV488:CV489"/>
    <mergeCell ref="CV490:CV491"/>
    <mergeCell ref="DF492:DF493"/>
    <mergeCell ref="ER490:ER491"/>
    <mergeCell ref="EW490:EW491"/>
    <mergeCell ref="FB490:FB491"/>
    <mergeCell ref="ET488:ET489"/>
    <mergeCell ref="ET490:ET491"/>
    <mergeCell ref="ET492:ET493"/>
    <mergeCell ref="EE492:EE493"/>
    <mergeCell ref="DU492:DU493"/>
    <mergeCell ref="H486:H487"/>
    <mergeCell ref="J486:J487"/>
    <mergeCell ref="M486:M487"/>
    <mergeCell ref="R486:R487"/>
    <mergeCell ref="W486:W487"/>
    <mergeCell ref="AB486:AB487"/>
    <mergeCell ref="AG486:AG487"/>
    <mergeCell ref="AL486:AL487"/>
    <mergeCell ref="BA486:BA487"/>
    <mergeCell ref="AV486:AV487"/>
    <mergeCell ref="BP486:BP487"/>
    <mergeCell ref="BU486:BU487"/>
    <mergeCell ref="BZ486:BZ487"/>
    <mergeCell ref="CE486:CE487"/>
    <mergeCell ref="CO486:CO487"/>
    <mergeCell ref="CV486:CV487"/>
    <mergeCell ref="DA488:DA489"/>
    <mergeCell ref="DA490:DA491"/>
    <mergeCell ref="BK486:BK487"/>
    <mergeCell ref="BK488:BK489"/>
    <mergeCell ref="BF490:BF491"/>
    <mergeCell ref="AQ486:AQ487"/>
    <mergeCell ref="AQ490:AQ491"/>
    <mergeCell ref="DF488:DF489"/>
    <mergeCell ref="DF490:DF491"/>
    <mergeCell ref="EE488:EE489"/>
    <mergeCell ref="EE490:EE491"/>
    <mergeCell ref="H488:H489"/>
    <mergeCell ref="J488:J489"/>
    <mergeCell ref="M488:M489"/>
    <mergeCell ref="R488:R489"/>
    <mergeCell ref="W488:W489"/>
    <mergeCell ref="AB488:AB489"/>
    <mergeCell ref="AG488:AG489"/>
    <mergeCell ref="AL488:AL489"/>
    <mergeCell ref="BA488:BA489"/>
    <mergeCell ref="AV488:AV489"/>
    <mergeCell ref="BP488:BP489"/>
    <mergeCell ref="BU488:BU489"/>
    <mergeCell ref="AN488:AN489"/>
    <mergeCell ref="AN490:AN491"/>
    <mergeCell ref="DN490:DN491"/>
    <mergeCell ref="DS490:DS491"/>
    <mergeCell ref="DX490:DX491"/>
    <mergeCell ref="EC490:EC491"/>
    <mergeCell ref="CJ486:CJ487"/>
    <mergeCell ref="BK490:BK491"/>
    <mergeCell ref="DU488:DU489"/>
    <mergeCell ref="DU490:DU491"/>
    <mergeCell ref="H480:H481"/>
    <mergeCell ref="J480:J481"/>
    <mergeCell ref="M480:M481"/>
    <mergeCell ref="R480:R481"/>
    <mergeCell ref="W480:W481"/>
    <mergeCell ref="AB480:AB481"/>
    <mergeCell ref="AG480:AG481"/>
    <mergeCell ref="AL480:AL481"/>
    <mergeCell ref="EE480:EE481"/>
    <mergeCell ref="EE482:EE483"/>
    <mergeCell ref="EE484:EE485"/>
    <mergeCell ref="AX482:AX483"/>
    <mergeCell ref="AX484:AX485"/>
    <mergeCell ref="AS484:AS485"/>
    <mergeCell ref="DF484:DF485"/>
    <mergeCell ref="BF480:BF481"/>
    <mergeCell ref="EM484:EM485"/>
    <mergeCell ref="ER484:ER485"/>
    <mergeCell ref="DD484:DD485"/>
    <mergeCell ref="DI484:DI485"/>
    <mergeCell ref="DN484:DN485"/>
    <mergeCell ref="BF484:BF485"/>
    <mergeCell ref="DS484:DS485"/>
    <mergeCell ref="DX484:DX485"/>
    <mergeCell ref="EC484:EC485"/>
    <mergeCell ref="EH484:EH485"/>
    <mergeCell ref="EJ484:EJ485"/>
    <mergeCell ref="H484:H485"/>
    <mergeCell ref="J484:J485"/>
    <mergeCell ref="M484:M485"/>
    <mergeCell ref="R484:R485"/>
    <mergeCell ref="EH480:EH481"/>
    <mergeCell ref="AS480:AS481"/>
    <mergeCell ref="EO484:EO485"/>
    <mergeCell ref="BA484:BA485"/>
    <mergeCell ref="AV484:AV485"/>
    <mergeCell ref="BP484:BP485"/>
    <mergeCell ref="BU484:BU485"/>
    <mergeCell ref="BZ484:BZ485"/>
    <mergeCell ref="CE484:CE485"/>
    <mergeCell ref="CJ484:CJ485"/>
    <mergeCell ref="CO484:CO485"/>
    <mergeCell ref="CT484:CT485"/>
    <mergeCell ref="CY484:CY485"/>
    <mergeCell ref="H482:H483"/>
    <mergeCell ref="J482:J483"/>
    <mergeCell ref="M482:M483"/>
    <mergeCell ref="R482:R483"/>
    <mergeCell ref="W482:W483"/>
    <mergeCell ref="AB482:AB483"/>
    <mergeCell ref="AG482:AG483"/>
    <mergeCell ref="AL482:AL483"/>
    <mergeCell ref="BA482:BA483"/>
    <mergeCell ref="AV482:AV483"/>
    <mergeCell ref="BP482:BP483"/>
    <mergeCell ref="BU482:BU483"/>
    <mergeCell ref="BZ482:BZ483"/>
    <mergeCell ref="CE482:CE483"/>
    <mergeCell ref="CJ482:CJ483"/>
    <mergeCell ref="CO482:CO483"/>
    <mergeCell ref="CT482:CT483"/>
    <mergeCell ref="CY482:CY483"/>
    <mergeCell ref="DD482:DD483"/>
    <mergeCell ref="DU480:DU481"/>
    <mergeCell ref="ER478:ER479"/>
    <mergeCell ref="EW478:EW479"/>
    <mergeCell ref="FB478:FB479"/>
    <mergeCell ref="BC478:BC479"/>
    <mergeCell ref="BC480:BC481"/>
    <mergeCell ref="FD478:FD479"/>
    <mergeCell ref="FD480:FD481"/>
    <mergeCell ref="DF480:DF481"/>
    <mergeCell ref="EO480:EO481"/>
    <mergeCell ref="AX478:AX479"/>
    <mergeCell ref="AX480:AX481"/>
    <mergeCell ref="CQ478:CQ479"/>
    <mergeCell ref="CQ480:CQ481"/>
    <mergeCell ref="DZ478:DZ479"/>
    <mergeCell ref="DZ480:DZ481"/>
    <mergeCell ref="FB482:FB483"/>
    <mergeCell ref="CB476:CB477"/>
    <mergeCell ref="CB478:CB479"/>
    <mergeCell ref="CB480:CB481"/>
    <mergeCell ref="CB482:CB483"/>
    <mergeCell ref="CL482:CL483"/>
    <mergeCell ref="CQ482:CQ483"/>
    <mergeCell ref="CQ476:CQ477"/>
    <mergeCell ref="DP476:DP477"/>
    <mergeCell ref="DP478:DP479"/>
    <mergeCell ref="DP480:DP481"/>
    <mergeCell ref="EO476:EO477"/>
    <mergeCell ref="EO478:EO479"/>
    <mergeCell ref="AS482:AS483"/>
    <mergeCell ref="BM482:BM483"/>
    <mergeCell ref="BR482:BR483"/>
    <mergeCell ref="BA480:BA481"/>
    <mergeCell ref="AV480:AV481"/>
    <mergeCell ref="BP480:BP481"/>
    <mergeCell ref="BU480:BU481"/>
    <mergeCell ref="CJ480:CJ481"/>
    <mergeCell ref="CO480:CO481"/>
    <mergeCell ref="EE476:EE477"/>
    <mergeCell ref="EE478:EE479"/>
    <mergeCell ref="ER482:ER483"/>
    <mergeCell ref="EW482:EW483"/>
    <mergeCell ref="DF478:DF479"/>
    <mergeCell ref="DF482:DF483"/>
    <mergeCell ref="ET476:ET477"/>
    <mergeCell ref="EO482:EO483"/>
    <mergeCell ref="FD482:FD483"/>
    <mergeCell ref="DS480:DS481"/>
    <mergeCell ref="EJ480:EJ481"/>
    <mergeCell ref="EM480:EM481"/>
    <mergeCell ref="ER480:ER481"/>
    <mergeCell ref="EW480:EW481"/>
    <mergeCell ref="DI482:DI483"/>
    <mergeCell ref="BK480:BK481"/>
    <mergeCell ref="BK482:BK483"/>
    <mergeCell ref="DX478:DX479"/>
    <mergeCell ref="EC478:EC479"/>
    <mergeCell ref="DX480:DX481"/>
    <mergeCell ref="EC480:EC481"/>
    <mergeCell ref="BM476:BM477"/>
    <mergeCell ref="BM478:BM479"/>
    <mergeCell ref="EJ478:EJ479"/>
    <mergeCell ref="DU476:DU477"/>
    <mergeCell ref="DU478:DU479"/>
    <mergeCell ref="BK478:BK479"/>
    <mergeCell ref="BP476:BP477"/>
    <mergeCell ref="BU476:BU477"/>
    <mergeCell ref="BZ476:BZ477"/>
    <mergeCell ref="CE476:CE477"/>
    <mergeCell ref="CJ476:CJ477"/>
    <mergeCell ref="CO476:CO477"/>
    <mergeCell ref="CT476:CT477"/>
    <mergeCell ref="CY476:CY477"/>
    <mergeCell ref="DD476:DD477"/>
    <mergeCell ref="DI476:DI477"/>
    <mergeCell ref="DN476:DN477"/>
    <mergeCell ref="BF476:BF477"/>
    <mergeCell ref="DS476:DS477"/>
    <mergeCell ref="DX476:DX477"/>
    <mergeCell ref="EC476:EC477"/>
    <mergeCell ref="AS476:AS477"/>
    <mergeCell ref="EH474:EH475"/>
    <mergeCell ref="EJ476:EJ477"/>
    <mergeCell ref="EM476:EM477"/>
    <mergeCell ref="AN476:AN477"/>
    <mergeCell ref="DZ474:DZ475"/>
    <mergeCell ref="H478:H479"/>
    <mergeCell ref="J478:J479"/>
    <mergeCell ref="M478:M479"/>
    <mergeCell ref="R478:R479"/>
    <mergeCell ref="W478:W479"/>
    <mergeCell ref="AB478:AB479"/>
    <mergeCell ref="AG478:AG479"/>
    <mergeCell ref="AL478:AL479"/>
    <mergeCell ref="BA478:BA479"/>
    <mergeCell ref="AV478:AV479"/>
    <mergeCell ref="BP478:BP479"/>
    <mergeCell ref="BU478:BU479"/>
    <mergeCell ref="BZ478:BZ479"/>
    <mergeCell ref="CE478:CE479"/>
    <mergeCell ref="CJ478:CJ479"/>
    <mergeCell ref="CO478:CO479"/>
    <mergeCell ref="CT478:CT479"/>
    <mergeCell ref="CY478:CY479"/>
    <mergeCell ref="DD478:DD479"/>
    <mergeCell ref="DI478:DI479"/>
    <mergeCell ref="DN478:DN479"/>
    <mergeCell ref="BF478:BF479"/>
    <mergeCell ref="DS478:DS479"/>
    <mergeCell ref="EH476:EH477"/>
    <mergeCell ref="AS478:AS479"/>
    <mergeCell ref="H476:H477"/>
    <mergeCell ref="J476:J477"/>
    <mergeCell ref="H474:H475"/>
    <mergeCell ref="J474:J475"/>
    <mergeCell ref="M474:M475"/>
    <mergeCell ref="R474:R475"/>
    <mergeCell ref="W474:W475"/>
    <mergeCell ref="AB474:AB475"/>
    <mergeCell ref="BU474:BU475"/>
    <mergeCell ref="BZ474:BZ475"/>
    <mergeCell ref="EH478:EH479"/>
    <mergeCell ref="AQ478:AQ479"/>
    <mergeCell ref="BK476:BK477"/>
    <mergeCell ref="EC472:EC473"/>
    <mergeCell ref="EH472:EH473"/>
    <mergeCell ref="EJ472:EJ473"/>
    <mergeCell ref="EM472:EM473"/>
    <mergeCell ref="DP470:DP471"/>
    <mergeCell ref="DP472:DP473"/>
    <mergeCell ref="Y468:Y469"/>
    <mergeCell ref="Y470:Y471"/>
    <mergeCell ref="Y472:Y473"/>
    <mergeCell ref="T468:T469"/>
    <mergeCell ref="T470:T471"/>
    <mergeCell ref="T472:T473"/>
    <mergeCell ref="ER472:ER473"/>
    <mergeCell ref="FD472:FD473"/>
    <mergeCell ref="FD474:FD475"/>
    <mergeCell ref="EC474:EC475"/>
    <mergeCell ref="EW474:EW475"/>
    <mergeCell ref="EM474:EM475"/>
    <mergeCell ref="ER474:ER475"/>
    <mergeCell ref="FB474:FB475"/>
    <mergeCell ref="AN472:AN473"/>
    <mergeCell ref="AN474:AN475"/>
    <mergeCell ref="AX472:AX473"/>
    <mergeCell ref="AX474:AX475"/>
    <mergeCell ref="CQ474:CQ475"/>
    <mergeCell ref="DK472:DK473"/>
    <mergeCell ref="R472:R473"/>
    <mergeCell ref="W472:W473"/>
    <mergeCell ref="AB472:AB473"/>
    <mergeCell ref="AG472:AG473"/>
    <mergeCell ref="AL472:AL473"/>
    <mergeCell ref="BA472:BA473"/>
    <mergeCell ref="AV472:AV473"/>
    <mergeCell ref="BP472:BP473"/>
    <mergeCell ref="BU472:BU473"/>
    <mergeCell ref="BZ472:BZ473"/>
    <mergeCell ref="CE472:CE473"/>
    <mergeCell ref="CJ472:CJ473"/>
    <mergeCell ref="CO472:CO473"/>
    <mergeCell ref="FB472:FB473"/>
    <mergeCell ref="EW472:EW473"/>
    <mergeCell ref="CB474:CB475"/>
    <mergeCell ref="CL474:CL475"/>
    <mergeCell ref="DA474:DA475"/>
    <mergeCell ref="DP474:DP475"/>
    <mergeCell ref="EO474:EO475"/>
    <mergeCell ref="BK472:BK473"/>
    <mergeCell ref="BK474:BK475"/>
    <mergeCell ref="EE472:EE473"/>
    <mergeCell ref="EE474:EE475"/>
    <mergeCell ref="AQ472:AQ473"/>
    <mergeCell ref="AQ474:AQ475"/>
    <mergeCell ref="ET474:ET475"/>
    <mergeCell ref="AG474:AG475"/>
    <mergeCell ref="AL474:AL475"/>
    <mergeCell ref="BA474:BA475"/>
    <mergeCell ref="AV474:AV475"/>
    <mergeCell ref="BP474:BP475"/>
    <mergeCell ref="T474:T475"/>
    <mergeCell ref="DF474:DF475"/>
    <mergeCell ref="BM474:BM475"/>
    <mergeCell ref="CE474:CE475"/>
    <mergeCell ref="CV474:CV475"/>
    <mergeCell ref="DU474:DU475"/>
    <mergeCell ref="BR470:BR471"/>
    <mergeCell ref="AN470:AN471"/>
    <mergeCell ref="DK470:DK471"/>
    <mergeCell ref="AS470:AS471"/>
    <mergeCell ref="CL470:CL471"/>
    <mergeCell ref="CL468:CL469"/>
    <mergeCell ref="DS468:DS469"/>
    <mergeCell ref="DX468:DX469"/>
    <mergeCell ref="CB472:CB473"/>
    <mergeCell ref="CL472:CL473"/>
    <mergeCell ref="CQ468:CQ469"/>
    <mergeCell ref="DA470:DA471"/>
    <mergeCell ref="DA472:DA473"/>
    <mergeCell ref="DP468:DP469"/>
    <mergeCell ref="H472:H473"/>
    <mergeCell ref="J472:J473"/>
    <mergeCell ref="M472:M473"/>
    <mergeCell ref="J468:J469"/>
    <mergeCell ref="AB468:AB469"/>
    <mergeCell ref="AG468:AG469"/>
    <mergeCell ref="AL468:AL469"/>
    <mergeCell ref="BA468:BA469"/>
    <mergeCell ref="AV468:AV469"/>
    <mergeCell ref="BP468:BP469"/>
    <mergeCell ref="BU468:BU469"/>
    <mergeCell ref="BZ468:BZ469"/>
    <mergeCell ref="CE468:CE469"/>
    <mergeCell ref="CJ468:CJ469"/>
    <mergeCell ref="CO468:CO469"/>
    <mergeCell ref="CT468:CT469"/>
    <mergeCell ref="CY468:CY469"/>
    <mergeCell ref="DD468:DD469"/>
    <mergeCell ref="DI468:DI469"/>
    <mergeCell ref="CT472:CT473"/>
    <mergeCell ref="CY472:CY473"/>
    <mergeCell ref="DD472:DD473"/>
    <mergeCell ref="DI472:DI473"/>
    <mergeCell ref="DN472:DN473"/>
    <mergeCell ref="BF472:BF473"/>
    <mergeCell ref="DS472:DS473"/>
    <mergeCell ref="DX472:DX473"/>
    <mergeCell ref="FB464:FB465"/>
    <mergeCell ref="H464:H465"/>
    <mergeCell ref="J464:J465"/>
    <mergeCell ref="M464:M465"/>
    <mergeCell ref="R464:R465"/>
    <mergeCell ref="W464:W465"/>
    <mergeCell ref="AB464:AB465"/>
    <mergeCell ref="AG464:AG465"/>
    <mergeCell ref="AL464:AL465"/>
    <mergeCell ref="BA464:BA465"/>
    <mergeCell ref="AV464:AV465"/>
    <mergeCell ref="AQ468:AQ469"/>
    <mergeCell ref="O464:O465"/>
    <mergeCell ref="DA468:DA469"/>
    <mergeCell ref="DN464:DN465"/>
    <mergeCell ref="DS464:DS465"/>
    <mergeCell ref="DX464:DX465"/>
    <mergeCell ref="EC464:EC465"/>
    <mergeCell ref="EH464:EH465"/>
    <mergeCell ref="EJ464:EJ465"/>
    <mergeCell ref="M468:M469"/>
    <mergeCell ref="R468:R469"/>
    <mergeCell ref="W468:W469"/>
    <mergeCell ref="H470:H471"/>
    <mergeCell ref="J470:J471"/>
    <mergeCell ref="M470:M471"/>
    <mergeCell ref="R470:R471"/>
    <mergeCell ref="W470:W471"/>
    <mergeCell ref="BU466:BU467"/>
    <mergeCell ref="BZ466:BZ467"/>
    <mergeCell ref="CE466:CE467"/>
    <mergeCell ref="AB470:AB471"/>
    <mergeCell ref="CJ466:CJ467"/>
    <mergeCell ref="BP470:BP471"/>
    <mergeCell ref="BU470:BU471"/>
    <mergeCell ref="BZ470:BZ471"/>
    <mergeCell ref="CE470:CE471"/>
    <mergeCell ref="CJ470:CJ471"/>
    <mergeCell ref="CO470:CO471"/>
    <mergeCell ref="CT470:CT471"/>
    <mergeCell ref="CY470:CY471"/>
    <mergeCell ref="DD470:DD471"/>
    <mergeCell ref="O468:O469"/>
    <mergeCell ref="AD466:AD467"/>
    <mergeCell ref="CO466:CO467"/>
    <mergeCell ref="CT466:CT467"/>
    <mergeCell ref="CY466:CY467"/>
    <mergeCell ref="DD466:DD467"/>
    <mergeCell ref="DI466:DI467"/>
    <mergeCell ref="DN466:DN467"/>
    <mergeCell ref="DD464:DD465"/>
    <mergeCell ref="DI464:DI465"/>
    <mergeCell ref="DN468:DN469"/>
    <mergeCell ref="BF468:BF469"/>
    <mergeCell ref="CO464:CO465"/>
    <mergeCell ref="CT464:CT465"/>
    <mergeCell ref="CY464:CY465"/>
    <mergeCell ref="BK464:BK465"/>
    <mergeCell ref="BF464:BF465"/>
    <mergeCell ref="BF466:BF467"/>
    <mergeCell ref="FB468:FB469"/>
    <mergeCell ref="AX470:AX471"/>
    <mergeCell ref="ET470:ET471"/>
    <mergeCell ref="AD468:AD469"/>
    <mergeCell ref="DN456:DN457"/>
    <mergeCell ref="BF456:BF457"/>
    <mergeCell ref="DX454:DX455"/>
    <mergeCell ref="AI464:AI465"/>
    <mergeCell ref="J466:J467"/>
    <mergeCell ref="M466:M467"/>
    <mergeCell ref="CV468:CV469"/>
    <mergeCell ref="H468:H469"/>
    <mergeCell ref="ER456:ER457"/>
    <mergeCell ref="EW456:EW457"/>
    <mergeCell ref="FB456:FB457"/>
    <mergeCell ref="EC460:EC461"/>
    <mergeCell ref="EH460:EH461"/>
    <mergeCell ref="EJ460:EJ461"/>
    <mergeCell ref="EJ458:EJ459"/>
    <mergeCell ref="BK458:BK459"/>
    <mergeCell ref="BK460:BK461"/>
    <mergeCell ref="H460:H461"/>
    <mergeCell ref="J460:J461"/>
    <mergeCell ref="M460:M461"/>
    <mergeCell ref="R460:R461"/>
    <mergeCell ref="W460:W461"/>
    <mergeCell ref="AB460:AB461"/>
    <mergeCell ref="AG460:AG461"/>
    <mergeCell ref="AL460:AL461"/>
    <mergeCell ref="BA460:BA461"/>
    <mergeCell ref="EW458:EW459"/>
    <mergeCell ref="FB458:FB459"/>
    <mergeCell ref="EW460:EW461"/>
    <mergeCell ref="FB460:FB461"/>
    <mergeCell ref="FB462:FB463"/>
    <mergeCell ref="DD460:DD461"/>
    <mergeCell ref="DI460:DI461"/>
    <mergeCell ref="DN460:DN461"/>
    <mergeCell ref="BF460:BF461"/>
    <mergeCell ref="DS460:DS461"/>
    <mergeCell ref="DX460:DX461"/>
    <mergeCell ref="AN466:AN467"/>
    <mergeCell ref="DS466:DS467"/>
    <mergeCell ref="DX466:DX467"/>
    <mergeCell ref="EM466:EM467"/>
    <mergeCell ref="AV460:AV461"/>
    <mergeCell ref="BP460:BP461"/>
    <mergeCell ref="BU460:BU461"/>
    <mergeCell ref="BZ460:BZ461"/>
    <mergeCell ref="CE460:CE461"/>
    <mergeCell ref="AN462:AN463"/>
    <mergeCell ref="AN464:AN465"/>
    <mergeCell ref="AS462:AS463"/>
    <mergeCell ref="AS464:AS465"/>
    <mergeCell ref="BR462:BR463"/>
    <mergeCell ref="CJ460:CJ461"/>
    <mergeCell ref="CO460:CO461"/>
    <mergeCell ref="CT460:CT461"/>
    <mergeCell ref="CY462:CY463"/>
    <mergeCell ref="DD462:DD463"/>
    <mergeCell ref="DI462:DI463"/>
    <mergeCell ref="DN462:DN463"/>
    <mergeCell ref="BF462:BF463"/>
    <mergeCell ref="DS462:DS463"/>
    <mergeCell ref="BP464:BP465"/>
    <mergeCell ref="BU464:BU465"/>
    <mergeCell ref="BZ464:BZ465"/>
    <mergeCell ref="CE464:CE465"/>
    <mergeCell ref="DX456:DX457"/>
    <mergeCell ref="EC456:EC457"/>
    <mergeCell ref="EH456:EH457"/>
    <mergeCell ref="AX456:AX457"/>
    <mergeCell ref="CQ456:CQ457"/>
    <mergeCell ref="CV456:CV457"/>
    <mergeCell ref="DA456:DA457"/>
    <mergeCell ref="DF456:DF457"/>
    <mergeCell ref="AI456:AI457"/>
    <mergeCell ref="AI460:AI461"/>
    <mergeCell ref="AI462:AI463"/>
    <mergeCell ref="H458:H459"/>
    <mergeCell ref="J458:J459"/>
    <mergeCell ref="M458:M459"/>
    <mergeCell ref="R458:R459"/>
    <mergeCell ref="W458:W459"/>
    <mergeCell ref="AB458:AB459"/>
    <mergeCell ref="AG458:AG459"/>
    <mergeCell ref="AL458:AL459"/>
    <mergeCell ref="BA458:BA459"/>
    <mergeCell ref="AV458:AV459"/>
    <mergeCell ref="BP458:BP459"/>
    <mergeCell ref="BU458:BU459"/>
    <mergeCell ref="BZ458:BZ459"/>
    <mergeCell ref="CE458:CE459"/>
    <mergeCell ref="CJ458:CJ459"/>
    <mergeCell ref="CO458:CO459"/>
    <mergeCell ref="CT458:CT459"/>
    <mergeCell ref="CY458:CY459"/>
    <mergeCell ref="DD458:DD459"/>
    <mergeCell ref="DI458:DI459"/>
    <mergeCell ref="DS456:DS457"/>
    <mergeCell ref="O456:O457"/>
    <mergeCell ref="O458:O459"/>
    <mergeCell ref="DP456:DP457"/>
    <mergeCell ref="DP458:DP459"/>
    <mergeCell ref="DP460:DP461"/>
    <mergeCell ref="CT462:CT463"/>
    <mergeCell ref="BH462:BH463"/>
    <mergeCell ref="H462:H463"/>
    <mergeCell ref="J462:J463"/>
    <mergeCell ref="M462:M463"/>
    <mergeCell ref="R462:R463"/>
    <mergeCell ref="H456:H457"/>
    <mergeCell ref="J456:J457"/>
    <mergeCell ref="M456:M457"/>
    <mergeCell ref="R456:R457"/>
    <mergeCell ref="W456:W457"/>
    <mergeCell ref="AB456:AB457"/>
    <mergeCell ref="BA462:BA463"/>
    <mergeCell ref="AV462:AV463"/>
    <mergeCell ref="BP462:BP463"/>
    <mergeCell ref="BU462:BU463"/>
    <mergeCell ref="BZ462:BZ463"/>
    <mergeCell ref="CE462:CE463"/>
    <mergeCell ref="BP456:BP457"/>
    <mergeCell ref="BU456:BU457"/>
    <mergeCell ref="BZ456:BZ457"/>
    <mergeCell ref="CE456:CE457"/>
    <mergeCell ref="CJ456:CJ457"/>
    <mergeCell ref="CO456:CO457"/>
    <mergeCell ref="CT456:CT457"/>
    <mergeCell ref="CY456:CY457"/>
    <mergeCell ref="DD456:DD457"/>
    <mergeCell ref="H452:H453"/>
    <mergeCell ref="J452:J453"/>
    <mergeCell ref="M452:M453"/>
    <mergeCell ref="R452:R453"/>
    <mergeCell ref="W452:W453"/>
    <mergeCell ref="AB452:AB453"/>
    <mergeCell ref="AG452:AG453"/>
    <mergeCell ref="AL452:AL453"/>
    <mergeCell ref="BA452:BA453"/>
    <mergeCell ref="AV452:AV453"/>
    <mergeCell ref="BP452:BP453"/>
    <mergeCell ref="BU452:BU453"/>
    <mergeCell ref="BZ452:BZ453"/>
    <mergeCell ref="CE452:CE453"/>
    <mergeCell ref="CJ452:CJ453"/>
    <mergeCell ref="CO452:CO453"/>
    <mergeCell ref="CT452:CT453"/>
    <mergeCell ref="CY452:CY453"/>
    <mergeCell ref="DD452:DD453"/>
    <mergeCell ref="BF452:BF453"/>
    <mergeCell ref="DS452:DS453"/>
    <mergeCell ref="BH452:BH453"/>
    <mergeCell ref="H454:H455"/>
    <mergeCell ref="J454:J455"/>
    <mergeCell ref="M454:M455"/>
    <mergeCell ref="R454:R455"/>
    <mergeCell ref="W454:W455"/>
    <mergeCell ref="AB454:AB455"/>
    <mergeCell ref="AG454:AG455"/>
    <mergeCell ref="AL454:AL455"/>
    <mergeCell ref="BA454:BA455"/>
    <mergeCell ref="AV454:AV455"/>
    <mergeCell ref="BK452:BK453"/>
    <mergeCell ref="BP454:BP455"/>
    <mergeCell ref="BU454:BU455"/>
    <mergeCell ref="BZ454:BZ455"/>
    <mergeCell ref="CE454:CE455"/>
    <mergeCell ref="CJ454:CJ455"/>
    <mergeCell ref="CY454:CY455"/>
    <mergeCell ref="DD454:DD455"/>
    <mergeCell ref="BF454:BF455"/>
    <mergeCell ref="DS454:DS455"/>
    <mergeCell ref="AI452:AI453"/>
    <mergeCell ref="AI454:AI455"/>
    <mergeCell ref="DP452:DP453"/>
    <mergeCell ref="DP454:DP455"/>
    <mergeCell ref="BK454:BK455"/>
    <mergeCell ref="H450:H451"/>
    <mergeCell ref="J450:J451"/>
    <mergeCell ref="M450:M451"/>
    <mergeCell ref="R450:R451"/>
    <mergeCell ref="W450:W451"/>
    <mergeCell ref="AB450:AB451"/>
    <mergeCell ref="AG450:AG451"/>
    <mergeCell ref="AL450:AL451"/>
    <mergeCell ref="BA450:BA451"/>
    <mergeCell ref="AV450:AV451"/>
    <mergeCell ref="BP450:BP451"/>
    <mergeCell ref="BU450:BU451"/>
    <mergeCell ref="BZ450:BZ451"/>
    <mergeCell ref="CE450:CE451"/>
    <mergeCell ref="CJ450:CJ451"/>
    <mergeCell ref="CO450:CO451"/>
    <mergeCell ref="CT450:CT451"/>
    <mergeCell ref="CY450:CY451"/>
    <mergeCell ref="DD450:DD451"/>
    <mergeCell ref="DI450:DI451"/>
    <mergeCell ref="DN450:DN451"/>
    <mergeCell ref="BF450:BF451"/>
    <mergeCell ref="DS450:DS451"/>
    <mergeCell ref="DX450:DX451"/>
    <mergeCell ref="ER446:ER447"/>
    <mergeCell ref="AQ446:AQ447"/>
    <mergeCell ref="AQ448:AQ449"/>
    <mergeCell ref="BK446:BK447"/>
    <mergeCell ref="BK448:BK449"/>
    <mergeCell ref="EW450:EW451"/>
    <mergeCell ref="FB450:FB451"/>
    <mergeCell ref="BK450:BK451"/>
    <mergeCell ref="H446:H447"/>
    <mergeCell ref="AQ450:AQ451"/>
    <mergeCell ref="BP446:BP447"/>
    <mergeCell ref="BU446:BU447"/>
    <mergeCell ref="BZ446:BZ447"/>
    <mergeCell ref="CE446:CE447"/>
    <mergeCell ref="CJ446:CJ447"/>
    <mergeCell ref="CO446:CO447"/>
    <mergeCell ref="CT446:CT447"/>
    <mergeCell ref="CY446:CY447"/>
    <mergeCell ref="DD446:DD447"/>
    <mergeCell ref="BH450:BH451"/>
    <mergeCell ref="CG450:CG451"/>
    <mergeCell ref="H448:H449"/>
    <mergeCell ref="J448:J449"/>
    <mergeCell ref="M448:M449"/>
    <mergeCell ref="R448:R449"/>
    <mergeCell ref="W448:W449"/>
    <mergeCell ref="AB448:AB449"/>
    <mergeCell ref="AG448:AG449"/>
    <mergeCell ref="AL448:AL449"/>
    <mergeCell ref="BA448:BA449"/>
    <mergeCell ref="AV448:AV449"/>
    <mergeCell ref="BP448:BP449"/>
    <mergeCell ref="BU448:BU449"/>
    <mergeCell ref="BZ448:BZ449"/>
    <mergeCell ref="CE448:CE449"/>
    <mergeCell ref="CJ448:CJ449"/>
    <mergeCell ref="CO448:CO449"/>
    <mergeCell ref="FB448:FB449"/>
    <mergeCell ref="DI446:DI447"/>
    <mergeCell ref="DN446:DN447"/>
    <mergeCell ref="H444:H445"/>
    <mergeCell ref="J444:J445"/>
    <mergeCell ref="M444:M445"/>
    <mergeCell ref="R444:R445"/>
    <mergeCell ref="W444:W445"/>
    <mergeCell ref="AI446:AI447"/>
    <mergeCell ref="AQ444:AQ445"/>
    <mergeCell ref="BK444:BK445"/>
    <mergeCell ref="FB444:FB445"/>
    <mergeCell ref="DN444:DN445"/>
    <mergeCell ref="BF444:BF445"/>
    <mergeCell ref="DS444:DS445"/>
    <mergeCell ref="DX444:DX445"/>
    <mergeCell ref="EC444:EC445"/>
    <mergeCell ref="EH444:EH445"/>
    <mergeCell ref="EJ444:EJ445"/>
    <mergeCell ref="CB446:CB447"/>
    <mergeCell ref="CQ446:CQ447"/>
    <mergeCell ref="J446:J447"/>
    <mergeCell ref="M446:M447"/>
    <mergeCell ref="R446:R447"/>
    <mergeCell ref="W446:W447"/>
    <mergeCell ref="CL446:CL447"/>
    <mergeCell ref="CG446:CG447"/>
    <mergeCell ref="CG448:CG449"/>
    <mergeCell ref="BP444:BP445"/>
    <mergeCell ref="BU444:BU445"/>
    <mergeCell ref="BZ444:BZ445"/>
    <mergeCell ref="CE444:CE445"/>
    <mergeCell ref="CJ444:CJ445"/>
    <mergeCell ref="CO444:CO445"/>
    <mergeCell ref="CT444:CT445"/>
    <mergeCell ref="CY444:CY445"/>
    <mergeCell ref="DD444:DD445"/>
    <mergeCell ref="DI444:DI445"/>
    <mergeCell ref="Y448:Y449"/>
    <mergeCell ref="CL444:CL445"/>
    <mergeCell ref="EM444:EM445"/>
    <mergeCell ref="ER444:ER445"/>
    <mergeCell ref="EW444:EW445"/>
    <mergeCell ref="EW446:EW447"/>
    <mergeCell ref="FB446:FB447"/>
    <mergeCell ref="DP448:DP449"/>
    <mergeCell ref="BR448:BR449"/>
    <mergeCell ref="ET444:ET445"/>
    <mergeCell ref="ET446:ET447"/>
    <mergeCell ref="ET448:ET449"/>
    <mergeCell ref="BZ435:BZ436"/>
    <mergeCell ref="CE435:CE436"/>
    <mergeCell ref="CJ435:CJ436"/>
    <mergeCell ref="CO435:CO436"/>
    <mergeCell ref="CT435:CT436"/>
    <mergeCell ref="CY435:CY436"/>
    <mergeCell ref="EM435:EM436"/>
    <mergeCell ref="BF438:BF439"/>
    <mergeCell ref="BU440:BU441"/>
    <mergeCell ref="BZ440:BZ441"/>
    <mergeCell ref="CE440:CE441"/>
    <mergeCell ref="CJ440:CJ441"/>
    <mergeCell ref="CO440:CO441"/>
    <mergeCell ref="CT440:CT441"/>
    <mergeCell ref="CY440:CY441"/>
    <mergeCell ref="BF440:BF441"/>
    <mergeCell ref="BK438:BK439"/>
    <mergeCell ref="DF435:DF436"/>
    <mergeCell ref="DF438:DF439"/>
    <mergeCell ref="DF440:DF441"/>
    <mergeCell ref="DF442:DF443"/>
    <mergeCell ref="EW435:EW436"/>
    <mergeCell ref="FB435:FB436"/>
    <mergeCell ref="ER440:ER441"/>
    <mergeCell ref="EW440:EW441"/>
    <mergeCell ref="FB440:FB441"/>
    <mergeCell ref="EW442:EW443"/>
    <mergeCell ref="FB442:FB443"/>
    <mergeCell ref="EO435:EO436"/>
    <mergeCell ref="BF446:BF447"/>
    <mergeCell ref="DS446:DS447"/>
    <mergeCell ref="DX446:DX447"/>
    <mergeCell ref="EC446:EC447"/>
    <mergeCell ref="EJ446:EJ447"/>
    <mergeCell ref="EM446:EM447"/>
    <mergeCell ref="EH446:EH447"/>
    <mergeCell ref="DF446:DF447"/>
    <mergeCell ref="DP446:DP447"/>
    <mergeCell ref="BR446:BR447"/>
    <mergeCell ref="EP437:ER437"/>
    <mergeCell ref="EZ437:FB437"/>
    <mergeCell ref="CG444:CG445"/>
    <mergeCell ref="DZ440:DZ441"/>
    <mergeCell ref="DP440:DP441"/>
    <mergeCell ref="DP442:DP443"/>
    <mergeCell ref="DP444:DP445"/>
    <mergeCell ref="ET440:ET441"/>
    <mergeCell ref="ET442:ET443"/>
    <mergeCell ref="H440:H441"/>
    <mergeCell ref="J440:J441"/>
    <mergeCell ref="M440:M441"/>
    <mergeCell ref="R440:R441"/>
    <mergeCell ref="W440:W441"/>
    <mergeCell ref="AB440:AB441"/>
    <mergeCell ref="DS438:DS439"/>
    <mergeCell ref="BP440:BP441"/>
    <mergeCell ref="CE442:CE443"/>
    <mergeCell ref="CJ442:CJ443"/>
    <mergeCell ref="CO442:CO443"/>
    <mergeCell ref="CT442:CT443"/>
    <mergeCell ref="CY442:CY443"/>
    <mergeCell ref="DD442:DD443"/>
    <mergeCell ref="DI442:DI443"/>
    <mergeCell ref="DN442:DN443"/>
    <mergeCell ref="DS442:DS443"/>
    <mergeCell ref="DX442:DX443"/>
    <mergeCell ref="EC442:EC443"/>
    <mergeCell ref="EH442:EH443"/>
    <mergeCell ref="EJ442:EJ443"/>
    <mergeCell ref="DD440:DD441"/>
    <mergeCell ref="DI440:DI441"/>
    <mergeCell ref="DN440:DN441"/>
    <mergeCell ref="BP442:BP443"/>
    <mergeCell ref="DU435:DU436"/>
    <mergeCell ref="BI437:BK437"/>
    <mergeCell ref="BN437:BP437"/>
    <mergeCell ref="BK440:BK441"/>
    <mergeCell ref="BK442:BK443"/>
    <mergeCell ref="AQ438:AQ439"/>
    <mergeCell ref="BA440:BA441"/>
    <mergeCell ref="CL442:CL443"/>
    <mergeCell ref="CQ435:CQ436"/>
    <mergeCell ref="CQ438:CQ439"/>
    <mergeCell ref="BS437:BU437"/>
    <mergeCell ref="BX437:BZ437"/>
    <mergeCell ref="CC437:CE437"/>
    <mergeCell ref="CM437:CO437"/>
    <mergeCell ref="CR437:CT437"/>
    <mergeCell ref="CW437:CY437"/>
    <mergeCell ref="DA438:DA439"/>
    <mergeCell ref="AI440:AI441"/>
    <mergeCell ref="AI442:AI443"/>
    <mergeCell ref="AB442:AB443"/>
    <mergeCell ref="AG442:AG443"/>
    <mergeCell ref="AL442:AL443"/>
    <mergeCell ref="BA442:BA443"/>
    <mergeCell ref="AV442:AV443"/>
    <mergeCell ref="AQ440:AQ441"/>
    <mergeCell ref="AV440:AV441"/>
    <mergeCell ref="BF442:BF443"/>
    <mergeCell ref="CQ442:CQ443"/>
    <mergeCell ref="BK435:BK436"/>
    <mergeCell ref="DD438:DD439"/>
    <mergeCell ref="DI438:DI439"/>
    <mergeCell ref="DN438:DN439"/>
    <mergeCell ref="CH437:CJ437"/>
    <mergeCell ref="DB437:DD437"/>
    <mergeCell ref="DL437:DN437"/>
    <mergeCell ref="DQ437:DS437"/>
    <mergeCell ref="DV437:DX437"/>
    <mergeCell ref="EF437:EH437"/>
    <mergeCell ref="J442:J443"/>
    <mergeCell ref="H438:H439"/>
    <mergeCell ref="J438:J439"/>
    <mergeCell ref="M438:M439"/>
    <mergeCell ref="R438:R439"/>
    <mergeCell ref="W438:W439"/>
    <mergeCell ref="AB438:AB439"/>
    <mergeCell ref="AG438:AG439"/>
    <mergeCell ref="AL438:AL439"/>
    <mergeCell ref="BA438:BA439"/>
    <mergeCell ref="AV438:AV439"/>
    <mergeCell ref="BP438:BP439"/>
    <mergeCell ref="BU438:BU439"/>
    <mergeCell ref="BZ438:BZ439"/>
    <mergeCell ref="CE438:CE439"/>
    <mergeCell ref="CJ438:CJ439"/>
    <mergeCell ref="CO438:CO439"/>
    <mergeCell ref="DX438:DX439"/>
    <mergeCell ref="EC438:EC439"/>
    <mergeCell ref="EH438:EH439"/>
    <mergeCell ref="EJ438:EJ439"/>
    <mergeCell ref="EM438:EM439"/>
    <mergeCell ref="ER438:ER439"/>
    <mergeCell ref="EW438:EW439"/>
    <mergeCell ref="FB438:FB439"/>
    <mergeCell ref="DD435:DD436"/>
    <mergeCell ref="DI435:DI436"/>
    <mergeCell ref="DN435:DN436"/>
    <mergeCell ref="BF435:BF436"/>
    <mergeCell ref="H433:H434"/>
    <mergeCell ref="J433:J434"/>
    <mergeCell ref="M433:M434"/>
    <mergeCell ref="R433:R434"/>
    <mergeCell ref="W433:W434"/>
    <mergeCell ref="AB433:AB434"/>
    <mergeCell ref="AG433:AG434"/>
    <mergeCell ref="AL433:AL434"/>
    <mergeCell ref="BA433:BA434"/>
    <mergeCell ref="AV433:AV434"/>
    <mergeCell ref="BP433:BP434"/>
    <mergeCell ref="BU433:BU434"/>
    <mergeCell ref="BZ433:BZ434"/>
    <mergeCell ref="CE433:CE434"/>
    <mergeCell ref="CJ433:CJ434"/>
    <mergeCell ref="CO433:CO434"/>
    <mergeCell ref="CT433:CT434"/>
    <mergeCell ref="CY433:CY434"/>
    <mergeCell ref="H435:H436"/>
    <mergeCell ref="J435:J436"/>
    <mergeCell ref="M435:M436"/>
    <mergeCell ref="R435:R436"/>
    <mergeCell ref="W435:W436"/>
    <mergeCell ref="AB435:AB436"/>
    <mergeCell ref="AG435:AG436"/>
    <mergeCell ref="AL435:AL436"/>
    <mergeCell ref="BA435:BA436"/>
    <mergeCell ref="DD433:DD434"/>
    <mergeCell ref="DI433:DI434"/>
    <mergeCell ref="ER435:ER436"/>
    <mergeCell ref="DZ438:DZ439"/>
    <mergeCell ref="EA437:EC437"/>
    <mergeCell ref="DP438:DP439"/>
    <mergeCell ref="ET438:ET439"/>
    <mergeCell ref="BP435:BP436"/>
    <mergeCell ref="BU435:BU436"/>
    <mergeCell ref="H429:H430"/>
    <mergeCell ref="J429:J430"/>
    <mergeCell ref="M429:M430"/>
    <mergeCell ref="R429:R430"/>
    <mergeCell ref="W429:W430"/>
    <mergeCell ref="AB429:AB430"/>
    <mergeCell ref="AG429:AG430"/>
    <mergeCell ref="AL429:AL430"/>
    <mergeCell ref="BA429:BA430"/>
    <mergeCell ref="AV429:AV430"/>
    <mergeCell ref="BP429:BP430"/>
    <mergeCell ref="BU429:BU430"/>
    <mergeCell ref="BZ429:BZ430"/>
    <mergeCell ref="CE429:CE430"/>
    <mergeCell ref="CJ429:CJ430"/>
    <mergeCell ref="CO429:CO430"/>
    <mergeCell ref="CT429:CT430"/>
    <mergeCell ref="CY429:CY430"/>
    <mergeCell ref="DD429:DD430"/>
    <mergeCell ref="DI429:DI430"/>
    <mergeCell ref="DN429:DN430"/>
    <mergeCell ref="BF429:BF430"/>
    <mergeCell ref="DS429:DS430"/>
    <mergeCell ref="BF433:BF434"/>
    <mergeCell ref="DF433:DF434"/>
    <mergeCell ref="DZ433:DZ434"/>
    <mergeCell ref="EY433:EY434"/>
    <mergeCell ref="AS433:AS434"/>
    <mergeCell ref="AX433:AX434"/>
    <mergeCell ref="DN433:DN434"/>
    <mergeCell ref="DS433:DS434"/>
    <mergeCell ref="DX433:DX434"/>
    <mergeCell ref="EC433:EC434"/>
    <mergeCell ref="EH433:EH434"/>
    <mergeCell ref="DK433:DK434"/>
    <mergeCell ref="ET433:ET434"/>
    <mergeCell ref="AN433:AN434"/>
    <mergeCell ref="BM433:BM434"/>
    <mergeCell ref="CQ433:CQ434"/>
    <mergeCell ref="EO429:EO430"/>
    <mergeCell ref="EO431:EO432"/>
    <mergeCell ref="EO433:EO434"/>
    <mergeCell ref="Y429:Y430"/>
    <mergeCell ref="CQ431:CQ432"/>
    <mergeCell ref="BK431:BK432"/>
    <mergeCell ref="BK433:BK434"/>
    <mergeCell ref="H431:H432"/>
    <mergeCell ref="J431:J432"/>
    <mergeCell ref="W431:W432"/>
    <mergeCell ref="AB431:AB432"/>
    <mergeCell ref="EJ431:EJ432"/>
    <mergeCell ref="EM431:EM432"/>
    <mergeCell ref="ER431:ER432"/>
    <mergeCell ref="DS425:DS426"/>
    <mergeCell ref="DX425:DX426"/>
    <mergeCell ref="DF427:DF428"/>
    <mergeCell ref="AD427:AD428"/>
    <mergeCell ref="AX427:AX428"/>
    <mergeCell ref="BW425:BW426"/>
    <mergeCell ref="BW427:BW428"/>
    <mergeCell ref="CQ425:CQ426"/>
    <mergeCell ref="CQ427:CQ428"/>
    <mergeCell ref="DF425:DF426"/>
    <mergeCell ref="DU425:DU426"/>
    <mergeCell ref="EH427:EH428"/>
    <mergeCell ref="AN429:AN430"/>
    <mergeCell ref="BC429:BC430"/>
    <mergeCell ref="FB427:FB428"/>
    <mergeCell ref="AG431:AG432"/>
    <mergeCell ref="AL431:AL432"/>
    <mergeCell ref="BA431:BA432"/>
    <mergeCell ref="AV431:AV432"/>
    <mergeCell ref="BP431:BP432"/>
    <mergeCell ref="BU431:BU432"/>
    <mergeCell ref="BZ431:BZ432"/>
    <mergeCell ref="CE431:CE432"/>
    <mergeCell ref="CJ431:CJ432"/>
    <mergeCell ref="CO431:CO432"/>
    <mergeCell ref="CT431:CT432"/>
    <mergeCell ref="CY431:CY432"/>
    <mergeCell ref="DD431:DD432"/>
    <mergeCell ref="DI431:DI432"/>
    <mergeCell ref="DN431:DN432"/>
    <mergeCell ref="BF431:BF432"/>
    <mergeCell ref="DX429:DX430"/>
    <mergeCell ref="EC429:EC430"/>
    <mergeCell ref="DX431:DX432"/>
    <mergeCell ref="EC431:EC432"/>
    <mergeCell ref="EH431:EH432"/>
    <mergeCell ref="AN431:AN432"/>
    <mergeCell ref="BC431:BC432"/>
    <mergeCell ref="EH429:EH430"/>
    <mergeCell ref="EJ429:EJ430"/>
    <mergeCell ref="EM429:EM430"/>
    <mergeCell ref="ER429:ER430"/>
    <mergeCell ref="EW429:EW430"/>
    <mergeCell ref="FB429:FB430"/>
    <mergeCell ref="BK429:BK430"/>
    <mergeCell ref="DF429:DF430"/>
    <mergeCell ref="ER427:ER428"/>
    <mergeCell ref="EW427:EW428"/>
    <mergeCell ref="AS431:AS432"/>
    <mergeCell ref="ET431:ET432"/>
    <mergeCell ref="AS429:AS430"/>
    <mergeCell ref="BM427:BM428"/>
    <mergeCell ref="BM429:BM430"/>
    <mergeCell ref="BM431:BM432"/>
    <mergeCell ref="BK425:BK426"/>
    <mergeCell ref="BK427:BK428"/>
    <mergeCell ref="DA425:DA426"/>
    <mergeCell ref="DS431:DS432"/>
    <mergeCell ref="EW431:EW432"/>
    <mergeCell ref="FB431:FB432"/>
    <mergeCell ref="H423:H424"/>
    <mergeCell ref="J423:J424"/>
    <mergeCell ref="M423:M424"/>
    <mergeCell ref="R423:R424"/>
    <mergeCell ref="W423:W424"/>
    <mergeCell ref="AB423:AB424"/>
    <mergeCell ref="AG423:AG424"/>
    <mergeCell ref="AL423:AL424"/>
    <mergeCell ref="BA423:BA424"/>
    <mergeCell ref="AV423:AV424"/>
    <mergeCell ref="BP423:BP424"/>
    <mergeCell ref="BU423:BU424"/>
    <mergeCell ref="BZ423:BZ424"/>
    <mergeCell ref="CE423:CE424"/>
    <mergeCell ref="CJ423:CJ424"/>
    <mergeCell ref="CO423:CO424"/>
    <mergeCell ref="FB423:FB424"/>
    <mergeCell ref="BF423:BF424"/>
    <mergeCell ref="DS423:DS424"/>
    <mergeCell ref="DX423:DX424"/>
    <mergeCell ref="EC423:EC424"/>
    <mergeCell ref="EH423:EH424"/>
    <mergeCell ref="EJ423:EJ424"/>
    <mergeCell ref="EM423:EM424"/>
    <mergeCell ref="ER423:ER424"/>
    <mergeCell ref="EW423:EW424"/>
    <mergeCell ref="DA423:DA424"/>
    <mergeCell ref="DF423:DF424"/>
    <mergeCell ref="Y423:Y424"/>
    <mergeCell ref="AS423:AS424"/>
    <mergeCell ref="BM423:BM424"/>
    <mergeCell ref="O423:O424"/>
    <mergeCell ref="H427:H428"/>
    <mergeCell ref="J427:J428"/>
    <mergeCell ref="M427:M428"/>
    <mergeCell ref="R427:R428"/>
    <mergeCell ref="W427:W428"/>
    <mergeCell ref="AB427:AB428"/>
    <mergeCell ref="AG427:AG428"/>
    <mergeCell ref="AL427:AL428"/>
    <mergeCell ref="BA427:BA428"/>
    <mergeCell ref="AV427:AV428"/>
    <mergeCell ref="BP427:BP428"/>
    <mergeCell ref="BU427:BU428"/>
    <mergeCell ref="BZ427:BZ428"/>
    <mergeCell ref="CE427:CE428"/>
    <mergeCell ref="CJ427:CJ428"/>
    <mergeCell ref="CO427:CO428"/>
    <mergeCell ref="CT427:CT428"/>
    <mergeCell ref="CY427:CY428"/>
    <mergeCell ref="DD427:DD428"/>
    <mergeCell ref="DI427:DI428"/>
    <mergeCell ref="DN427:DN428"/>
    <mergeCell ref="BF427:BF428"/>
    <mergeCell ref="DS427:DS428"/>
    <mergeCell ref="DX427:DX428"/>
    <mergeCell ref="EC427:EC428"/>
    <mergeCell ref="AN427:AN428"/>
    <mergeCell ref="BC427:BC428"/>
    <mergeCell ref="EH425:EH426"/>
    <mergeCell ref="EJ427:EJ428"/>
    <mergeCell ref="EM427:EM428"/>
    <mergeCell ref="H425:H426"/>
    <mergeCell ref="J425:J426"/>
    <mergeCell ref="H415:H416"/>
    <mergeCell ref="J415:J416"/>
    <mergeCell ref="M415:M416"/>
    <mergeCell ref="R415:R416"/>
    <mergeCell ref="W415:W416"/>
    <mergeCell ref="AB415:AB416"/>
    <mergeCell ref="AG415:AG416"/>
    <mergeCell ref="AL415:AL416"/>
    <mergeCell ref="BA415:BA416"/>
    <mergeCell ref="AV415:AV416"/>
    <mergeCell ref="BK419:BK420"/>
    <mergeCell ref="BP415:BP416"/>
    <mergeCell ref="BU415:BU416"/>
    <mergeCell ref="AD419:AD420"/>
    <mergeCell ref="AN419:AN420"/>
    <mergeCell ref="CB419:CB420"/>
    <mergeCell ref="EE419:EE420"/>
    <mergeCell ref="BH419:BH420"/>
    <mergeCell ref="BR419:BR420"/>
    <mergeCell ref="H421:H422"/>
    <mergeCell ref="J421:J422"/>
    <mergeCell ref="M421:M422"/>
    <mergeCell ref="R421:R422"/>
    <mergeCell ref="W421:W422"/>
    <mergeCell ref="AB421:AB422"/>
    <mergeCell ref="AG421:AG422"/>
    <mergeCell ref="AL421:AL422"/>
    <mergeCell ref="BA421:BA422"/>
    <mergeCell ref="AV421:AV422"/>
    <mergeCell ref="BP421:BP422"/>
    <mergeCell ref="BU421:BU422"/>
    <mergeCell ref="BZ421:BZ422"/>
    <mergeCell ref="CE421:CE422"/>
    <mergeCell ref="CJ421:CJ422"/>
    <mergeCell ref="CO421:CO422"/>
    <mergeCell ref="CT421:CT422"/>
    <mergeCell ref="CY421:CY422"/>
    <mergeCell ref="DD421:DD422"/>
    <mergeCell ref="DI421:DI422"/>
    <mergeCell ref="DN421:DN422"/>
    <mergeCell ref="BF421:BF422"/>
    <mergeCell ref="DS421:DS422"/>
    <mergeCell ref="CY417:CY418"/>
    <mergeCell ref="DD417:DD418"/>
    <mergeCell ref="DI417:DI418"/>
    <mergeCell ref="DN417:DN418"/>
    <mergeCell ref="DS417:DS418"/>
    <mergeCell ref="DX417:DX418"/>
    <mergeCell ref="O421:O422"/>
    <mergeCell ref="H419:H420"/>
    <mergeCell ref="J419:J420"/>
    <mergeCell ref="M419:M420"/>
    <mergeCell ref="R419:R420"/>
    <mergeCell ref="W419:W420"/>
    <mergeCell ref="AB419:AB420"/>
    <mergeCell ref="AG419:AG420"/>
    <mergeCell ref="AL419:AL420"/>
    <mergeCell ref="BA419:BA420"/>
    <mergeCell ref="AV419:AV420"/>
    <mergeCell ref="BP419:BP420"/>
    <mergeCell ref="BU419:BU420"/>
    <mergeCell ref="BZ419:BZ420"/>
    <mergeCell ref="CE419:CE420"/>
    <mergeCell ref="CJ419:CJ420"/>
    <mergeCell ref="FB411:FB412"/>
    <mergeCell ref="EH411:EH412"/>
    <mergeCell ref="EJ411:EJ412"/>
    <mergeCell ref="EM411:EM412"/>
    <mergeCell ref="ER411:ER412"/>
    <mergeCell ref="DU411:DU412"/>
    <mergeCell ref="EC417:EC418"/>
    <mergeCell ref="EH417:EH418"/>
    <mergeCell ref="EJ417:EJ418"/>
    <mergeCell ref="DD415:DD416"/>
    <mergeCell ref="DI415:DI416"/>
    <mergeCell ref="DN415:DN416"/>
    <mergeCell ref="EM417:EM418"/>
    <mergeCell ref="BF415:BF416"/>
    <mergeCell ref="DS415:DS416"/>
    <mergeCell ref="DX415:DX416"/>
    <mergeCell ref="EC415:EC416"/>
    <mergeCell ref="EH415:EH416"/>
    <mergeCell ref="EJ415:EJ416"/>
    <mergeCell ref="ER415:ER416"/>
    <mergeCell ref="EW415:EW416"/>
    <mergeCell ref="FB415:FB416"/>
    <mergeCell ref="EY417:EY418"/>
    <mergeCell ref="BK413:BK414"/>
    <mergeCell ref="BK417:BK418"/>
    <mergeCell ref="CB417:CB418"/>
    <mergeCell ref="BH417:BH418"/>
    <mergeCell ref="BR415:BR416"/>
    <mergeCell ref="BR417:BR418"/>
    <mergeCell ref="DI419:DI420"/>
    <mergeCell ref="EM415:EM416"/>
    <mergeCell ref="BF419:BF420"/>
    <mergeCell ref="BP417:BP418"/>
    <mergeCell ref="BF417:BF418"/>
    <mergeCell ref="DF419:DF420"/>
    <mergeCell ref="DU419:DU420"/>
    <mergeCell ref="BK415:BK416"/>
    <mergeCell ref="BU417:BU418"/>
    <mergeCell ref="BZ417:BZ418"/>
    <mergeCell ref="CE417:CE418"/>
    <mergeCell ref="CJ417:CJ418"/>
    <mergeCell ref="CO417:CO418"/>
    <mergeCell ref="CT417:CT418"/>
    <mergeCell ref="ER417:ER418"/>
    <mergeCell ref="EW417:EW418"/>
    <mergeCell ref="EM419:EM420"/>
    <mergeCell ref="ER419:ER420"/>
    <mergeCell ref="EW419:EW420"/>
    <mergeCell ref="FB417:FB418"/>
    <mergeCell ref="CO419:CO420"/>
    <mergeCell ref="CT419:CT420"/>
    <mergeCell ref="CY419:CY420"/>
    <mergeCell ref="DD419:DD420"/>
    <mergeCell ref="BZ415:BZ416"/>
    <mergeCell ref="CE415:CE416"/>
    <mergeCell ref="CJ415:CJ416"/>
    <mergeCell ref="CO415:CO416"/>
    <mergeCell ref="CT415:CT416"/>
    <mergeCell ref="CY415:CY416"/>
    <mergeCell ref="DP419:DP420"/>
    <mergeCell ref="CL417:CL418"/>
    <mergeCell ref="CL419:CL420"/>
    <mergeCell ref="FB419:FB420"/>
    <mergeCell ref="DF415:DF416"/>
    <mergeCell ref="ER407:ER408"/>
    <mergeCell ref="AQ411:AQ412"/>
    <mergeCell ref="H413:H414"/>
    <mergeCell ref="J413:J414"/>
    <mergeCell ref="M413:M414"/>
    <mergeCell ref="R413:R414"/>
    <mergeCell ref="W413:W414"/>
    <mergeCell ref="AB413:AB414"/>
    <mergeCell ref="AG413:AG414"/>
    <mergeCell ref="AL413:AL414"/>
    <mergeCell ref="BA413:BA414"/>
    <mergeCell ref="AV413:AV414"/>
    <mergeCell ref="BP413:BP414"/>
    <mergeCell ref="BU413:BU414"/>
    <mergeCell ref="BZ413:BZ414"/>
    <mergeCell ref="CE413:CE414"/>
    <mergeCell ref="CJ413:CJ414"/>
    <mergeCell ref="CO413:CO414"/>
    <mergeCell ref="DX413:DX414"/>
    <mergeCell ref="EC413:EC414"/>
    <mergeCell ref="EH413:EH414"/>
    <mergeCell ref="EJ413:EJ414"/>
    <mergeCell ref="EM413:EM414"/>
    <mergeCell ref="ER413:ER414"/>
    <mergeCell ref="DD411:DD412"/>
    <mergeCell ref="DI411:DI412"/>
    <mergeCell ref="DN411:DN412"/>
    <mergeCell ref="BF411:BF412"/>
    <mergeCell ref="DS411:DS412"/>
    <mergeCell ref="DX411:DX412"/>
    <mergeCell ref="EC411:EC412"/>
    <mergeCell ref="H411:H412"/>
    <mergeCell ref="J411:J412"/>
    <mergeCell ref="M411:M412"/>
    <mergeCell ref="R411:R412"/>
    <mergeCell ref="W411:W412"/>
    <mergeCell ref="AB411:AB412"/>
    <mergeCell ref="BP411:BP412"/>
    <mergeCell ref="BU411:BU412"/>
    <mergeCell ref="BZ411:BZ412"/>
    <mergeCell ref="CE411:CE412"/>
    <mergeCell ref="CJ411:CJ412"/>
    <mergeCell ref="CO411:CO412"/>
    <mergeCell ref="CT411:CT412"/>
    <mergeCell ref="CY411:CY412"/>
    <mergeCell ref="AQ413:AQ414"/>
    <mergeCell ref="BK407:BK408"/>
    <mergeCell ref="T407:T408"/>
    <mergeCell ref="T409:T410"/>
    <mergeCell ref="T411:T412"/>
    <mergeCell ref="T413:T414"/>
    <mergeCell ref="DP407:DP408"/>
    <mergeCell ref="DD409:DD410"/>
    <mergeCell ref="DI409:DI410"/>
    <mergeCell ref="DS407:DS408"/>
    <mergeCell ref="EJ407:EJ408"/>
    <mergeCell ref="CT413:CT414"/>
    <mergeCell ref="CY413:CY414"/>
    <mergeCell ref="DD413:DD414"/>
    <mergeCell ref="DI413:DI414"/>
    <mergeCell ref="DN413:DN414"/>
    <mergeCell ref="BF413:BF414"/>
    <mergeCell ref="DS413:DS414"/>
    <mergeCell ref="DN409:DN410"/>
    <mergeCell ref="FB407:FB408"/>
    <mergeCell ref="EJ409:EJ410"/>
    <mergeCell ref="H407:H408"/>
    <mergeCell ref="J407:J408"/>
    <mergeCell ref="BK409:BK410"/>
    <mergeCell ref="M407:M408"/>
    <mergeCell ref="R407:R408"/>
    <mergeCell ref="W407:W408"/>
    <mergeCell ref="AB407:AB408"/>
    <mergeCell ref="AG407:AG408"/>
    <mergeCell ref="AL407:AL408"/>
    <mergeCell ref="BA407:BA408"/>
    <mergeCell ref="AV407:AV408"/>
    <mergeCell ref="BP407:BP408"/>
    <mergeCell ref="BU407:BU408"/>
    <mergeCell ref="BZ407:BZ408"/>
    <mergeCell ref="CE407:CE408"/>
    <mergeCell ref="CJ407:CJ408"/>
    <mergeCell ref="CO407:CO408"/>
    <mergeCell ref="CT407:CT408"/>
    <mergeCell ref="CY407:CY408"/>
    <mergeCell ref="DD407:DD408"/>
    <mergeCell ref="DI407:DI408"/>
    <mergeCell ref="DN407:DN408"/>
    <mergeCell ref="BF407:BF408"/>
    <mergeCell ref="DX405:DX406"/>
    <mergeCell ref="EC405:EC406"/>
    <mergeCell ref="DX407:DX408"/>
    <mergeCell ref="EC407:EC408"/>
    <mergeCell ref="EH407:EH408"/>
    <mergeCell ref="AD407:AD408"/>
    <mergeCell ref="AS407:AS408"/>
    <mergeCell ref="EH405:EH406"/>
    <mergeCell ref="EJ405:EJ406"/>
    <mergeCell ref="EM405:EM406"/>
    <mergeCell ref="ER405:ER406"/>
    <mergeCell ref="BH407:BH408"/>
    <mergeCell ref="BM407:BM408"/>
    <mergeCell ref="Y405:Y406"/>
    <mergeCell ref="Y407:Y408"/>
    <mergeCell ref="AS405:AS406"/>
    <mergeCell ref="BC405:BC406"/>
    <mergeCell ref="AQ405:AQ406"/>
    <mergeCell ref="AQ407:AQ408"/>
    <mergeCell ref="AQ409:AQ410"/>
    <mergeCell ref="Y409:Y410"/>
    <mergeCell ref="H409:H410"/>
    <mergeCell ref="J409:J410"/>
    <mergeCell ref="M409:M410"/>
    <mergeCell ref="R409:R410"/>
    <mergeCell ref="W409:W410"/>
    <mergeCell ref="AB409:AB410"/>
    <mergeCell ref="AG409:AG410"/>
    <mergeCell ref="AL409:AL410"/>
    <mergeCell ref="BA409:BA410"/>
    <mergeCell ref="AV409:AV410"/>
    <mergeCell ref="BP409:BP410"/>
    <mergeCell ref="BU409:BU410"/>
    <mergeCell ref="BZ409:BZ410"/>
    <mergeCell ref="CE409:CE410"/>
    <mergeCell ref="CO409:CO410"/>
    <mergeCell ref="CT409:CT410"/>
    <mergeCell ref="CY409:CY410"/>
    <mergeCell ref="EM407:EM408"/>
    <mergeCell ref="FB401:FB402"/>
    <mergeCell ref="H405:H406"/>
    <mergeCell ref="J405:J406"/>
    <mergeCell ref="M405:M406"/>
    <mergeCell ref="R405:R406"/>
    <mergeCell ref="W405:W406"/>
    <mergeCell ref="AB405:AB406"/>
    <mergeCell ref="AG405:AG406"/>
    <mergeCell ref="AL405:AL406"/>
    <mergeCell ref="BA405:BA406"/>
    <mergeCell ref="AV405:AV406"/>
    <mergeCell ref="BP405:BP406"/>
    <mergeCell ref="BU405:BU406"/>
    <mergeCell ref="BZ405:BZ406"/>
    <mergeCell ref="CE405:CE406"/>
    <mergeCell ref="CJ405:CJ406"/>
    <mergeCell ref="CO405:CO406"/>
    <mergeCell ref="CT405:CT406"/>
    <mergeCell ref="CY405:CY406"/>
    <mergeCell ref="DD405:DD406"/>
    <mergeCell ref="DI405:DI406"/>
    <mergeCell ref="DN405:DN406"/>
    <mergeCell ref="BF405:BF406"/>
    <mergeCell ref="DS405:DS406"/>
    <mergeCell ref="EH403:EH404"/>
    <mergeCell ref="FB403:FB404"/>
    <mergeCell ref="EW405:EW406"/>
    <mergeCell ref="FB405:FB406"/>
    <mergeCell ref="H403:H404"/>
    <mergeCell ref="J403:J404"/>
    <mergeCell ref="M403:M404"/>
    <mergeCell ref="R403:R404"/>
    <mergeCell ref="W403:W404"/>
    <mergeCell ref="AB403:AB404"/>
    <mergeCell ref="AG403:AG404"/>
    <mergeCell ref="AL403:AL404"/>
    <mergeCell ref="BA403:BA404"/>
    <mergeCell ref="AV403:AV404"/>
    <mergeCell ref="BP403:BP404"/>
    <mergeCell ref="BU403:BU404"/>
    <mergeCell ref="BZ403:BZ404"/>
    <mergeCell ref="CE403:CE404"/>
    <mergeCell ref="CJ403:CJ404"/>
    <mergeCell ref="CO403:CO404"/>
    <mergeCell ref="CT403:CT404"/>
    <mergeCell ref="CY403:CY404"/>
    <mergeCell ref="DD403:DD404"/>
    <mergeCell ref="DI403:DI404"/>
    <mergeCell ref="DN403:DN404"/>
    <mergeCell ref="BF403:BF404"/>
    <mergeCell ref="DS403:DS404"/>
    <mergeCell ref="DX403:DX404"/>
    <mergeCell ref="EC403:EC404"/>
    <mergeCell ref="EH401:EH402"/>
    <mergeCell ref="EJ403:EJ404"/>
    <mergeCell ref="EM403:EM404"/>
    <mergeCell ref="ER403:ER404"/>
    <mergeCell ref="H401:H402"/>
    <mergeCell ref="BK401:BK402"/>
    <mergeCell ref="BK403:BK404"/>
    <mergeCell ref="BK405:BK406"/>
    <mergeCell ref="T401:T402"/>
    <mergeCell ref="O403:O404"/>
    <mergeCell ref="O405:O406"/>
    <mergeCell ref="H395:H396"/>
    <mergeCell ref="BF395:BF396"/>
    <mergeCell ref="DD395:DD396"/>
    <mergeCell ref="DN397:DN398"/>
    <mergeCell ref="DS397:DS398"/>
    <mergeCell ref="DX397:DX398"/>
    <mergeCell ref="AD395:AD396"/>
    <mergeCell ref="AD397:AD398"/>
    <mergeCell ref="AD399:AD400"/>
    <mergeCell ref="CV397:CV398"/>
    <mergeCell ref="CG401:CG402"/>
    <mergeCell ref="BU397:BU398"/>
    <mergeCell ref="BZ397:BZ398"/>
    <mergeCell ref="CE397:CE398"/>
    <mergeCell ref="CJ397:CJ398"/>
    <mergeCell ref="CO397:CO398"/>
    <mergeCell ref="CT397:CT398"/>
    <mergeCell ref="CY397:CY398"/>
    <mergeCell ref="DD397:DD398"/>
    <mergeCell ref="BC401:BC402"/>
    <mergeCell ref="DP401:DP402"/>
    <mergeCell ref="DK401:DK402"/>
    <mergeCell ref="AX401:AX402"/>
    <mergeCell ref="BP395:BP396"/>
    <mergeCell ref="BU395:BU396"/>
    <mergeCell ref="BZ395:BZ396"/>
    <mergeCell ref="CE395:CE396"/>
    <mergeCell ref="CJ395:CJ396"/>
    <mergeCell ref="CO395:CO396"/>
    <mergeCell ref="CT395:CT396"/>
    <mergeCell ref="CY395:CY396"/>
    <mergeCell ref="DS395:DS396"/>
    <mergeCell ref="DX395:DX396"/>
    <mergeCell ref="BW397:BW398"/>
    <mergeCell ref="BW399:BW400"/>
    <mergeCell ref="CG397:CG398"/>
    <mergeCell ref="CG399:CG400"/>
    <mergeCell ref="BK395:BK396"/>
    <mergeCell ref="BK397:BK398"/>
    <mergeCell ref="BK399:BK400"/>
    <mergeCell ref="CV399:CV400"/>
    <mergeCell ref="CV401:CV402"/>
    <mergeCell ref="DF397:DF398"/>
    <mergeCell ref="DF399:DF400"/>
    <mergeCell ref="DF401:DF402"/>
    <mergeCell ref="DK397:DK398"/>
    <mergeCell ref="BF397:BF398"/>
    <mergeCell ref="AN397:AN398"/>
    <mergeCell ref="AN399:AN400"/>
    <mergeCell ref="AX397:AX398"/>
    <mergeCell ref="AX399:AX400"/>
    <mergeCell ref="AN393:AN394"/>
    <mergeCell ref="AN395:AN396"/>
    <mergeCell ref="AI391:AI392"/>
    <mergeCell ref="AI393:AI394"/>
    <mergeCell ref="BA395:BA396"/>
    <mergeCell ref="AV395:AV396"/>
    <mergeCell ref="AX391:AX392"/>
    <mergeCell ref="AX393:AX394"/>
    <mergeCell ref="H397:H398"/>
    <mergeCell ref="J397:J398"/>
    <mergeCell ref="M397:M398"/>
    <mergeCell ref="R397:R398"/>
    <mergeCell ref="BC395:BC396"/>
    <mergeCell ref="BC397:BC398"/>
    <mergeCell ref="BC399:BC400"/>
    <mergeCell ref="DP395:DP396"/>
    <mergeCell ref="DP397:DP398"/>
    <mergeCell ref="DP399:DP400"/>
    <mergeCell ref="ER393:ER394"/>
    <mergeCell ref="EH391:EH392"/>
    <mergeCell ref="EJ391:EJ392"/>
    <mergeCell ref="BP393:BP394"/>
    <mergeCell ref="BF393:BF394"/>
    <mergeCell ref="BH393:BH394"/>
    <mergeCell ref="BM393:BM394"/>
    <mergeCell ref="BZ391:BZ392"/>
    <mergeCell ref="CE391:CE392"/>
    <mergeCell ref="CJ391:CJ392"/>
    <mergeCell ref="CO391:CO392"/>
    <mergeCell ref="CT391:CT392"/>
    <mergeCell ref="CY391:CY392"/>
    <mergeCell ref="BW395:BW396"/>
    <mergeCell ref="CL395:CL396"/>
    <mergeCell ref="DZ393:DZ394"/>
    <mergeCell ref="EM395:EM396"/>
    <mergeCell ref="ER395:ER396"/>
    <mergeCell ref="EH395:EH396"/>
    <mergeCell ref="EJ397:EJ398"/>
    <mergeCell ref="EH397:EH398"/>
    <mergeCell ref="H399:H400"/>
    <mergeCell ref="J399:J400"/>
    <mergeCell ref="M399:M400"/>
    <mergeCell ref="R399:R400"/>
    <mergeCell ref="W399:W400"/>
    <mergeCell ref="AB399:AB400"/>
    <mergeCell ref="AG399:AG400"/>
    <mergeCell ref="AL399:AL400"/>
    <mergeCell ref="BA399:BA400"/>
    <mergeCell ref="AV399:AV400"/>
    <mergeCell ref="BP399:BP400"/>
    <mergeCell ref="H391:H392"/>
    <mergeCell ref="J391:J392"/>
    <mergeCell ref="M391:M392"/>
    <mergeCell ref="R391:R392"/>
    <mergeCell ref="W391:W392"/>
    <mergeCell ref="AB391:AB392"/>
    <mergeCell ref="AG391:AG392"/>
    <mergeCell ref="AL391:AL392"/>
    <mergeCell ref="BA391:BA392"/>
    <mergeCell ref="AV391:AV392"/>
    <mergeCell ref="BP391:BP392"/>
    <mergeCell ref="BU391:BU392"/>
    <mergeCell ref="BW391:BW392"/>
    <mergeCell ref="BW393:BW394"/>
    <mergeCell ref="BA393:BA394"/>
    <mergeCell ref="AV393:AV394"/>
    <mergeCell ref="BH395:BH396"/>
    <mergeCell ref="BM395:BM396"/>
    <mergeCell ref="CG395:CG396"/>
    <mergeCell ref="BU393:BU394"/>
    <mergeCell ref="BZ393:BZ394"/>
    <mergeCell ref="CE393:CE394"/>
    <mergeCell ref="CJ393:CJ394"/>
    <mergeCell ref="CO393:CO394"/>
    <mergeCell ref="CT393:CT394"/>
    <mergeCell ref="CY393:CY394"/>
    <mergeCell ref="DD393:DD394"/>
    <mergeCell ref="DI393:DI394"/>
    <mergeCell ref="DN393:DN394"/>
    <mergeCell ref="DS393:DS394"/>
    <mergeCell ref="DX393:DX394"/>
    <mergeCell ref="EC393:EC394"/>
    <mergeCell ref="EH393:EH394"/>
    <mergeCell ref="EJ393:EJ394"/>
    <mergeCell ref="DD391:DD392"/>
    <mergeCell ref="DI391:DI392"/>
    <mergeCell ref="CG391:CG392"/>
    <mergeCell ref="CG393:CG394"/>
    <mergeCell ref="CQ391:CQ392"/>
    <mergeCell ref="CQ393:CQ394"/>
    <mergeCell ref="DA391:DA392"/>
    <mergeCell ref="DA393:DA394"/>
    <mergeCell ref="CB391:CB392"/>
    <mergeCell ref="CB393:CB394"/>
    <mergeCell ref="BF391:BF392"/>
    <mergeCell ref="DS391:DS392"/>
    <mergeCell ref="DX391:DX392"/>
    <mergeCell ref="EC391:EC392"/>
    <mergeCell ref="AX395:AX396"/>
    <mergeCell ref="DN391:DN392"/>
    <mergeCell ref="BC391:BC392"/>
    <mergeCell ref="BR391:BR392"/>
    <mergeCell ref="BR393:BR394"/>
    <mergeCell ref="BR395:BR396"/>
    <mergeCell ref="DK395:DK396"/>
    <mergeCell ref="DZ395:DZ396"/>
    <mergeCell ref="DZ391:DZ392"/>
    <mergeCell ref="DI395:DI396"/>
    <mergeCell ref="CV395:CV396"/>
    <mergeCell ref="DF391:DF392"/>
    <mergeCell ref="DF393:DF394"/>
    <mergeCell ref="DF395:DF396"/>
    <mergeCell ref="BK393:BK394"/>
    <mergeCell ref="BA387:BA388"/>
    <mergeCell ref="AV387:AV388"/>
    <mergeCell ref="BP387:BP388"/>
    <mergeCell ref="BU387:BU388"/>
    <mergeCell ref="BZ387:BZ388"/>
    <mergeCell ref="CE387:CE388"/>
    <mergeCell ref="CJ387:CJ388"/>
    <mergeCell ref="CO387:CO388"/>
    <mergeCell ref="CT387:CT388"/>
    <mergeCell ref="DN389:DN390"/>
    <mergeCell ref="BF389:BF390"/>
    <mergeCell ref="DS389:DS390"/>
    <mergeCell ref="CB389:CB390"/>
    <mergeCell ref="AD387:AD388"/>
    <mergeCell ref="AD389:AD390"/>
    <mergeCell ref="CT389:CT390"/>
    <mergeCell ref="CY389:CY390"/>
    <mergeCell ref="BW389:BW390"/>
    <mergeCell ref="H389:H390"/>
    <mergeCell ref="J389:J390"/>
    <mergeCell ref="M389:M390"/>
    <mergeCell ref="R389:R390"/>
    <mergeCell ref="W389:W390"/>
    <mergeCell ref="AB389:AB390"/>
    <mergeCell ref="AG389:AG390"/>
    <mergeCell ref="AL389:AL390"/>
    <mergeCell ref="BA389:BA390"/>
    <mergeCell ref="AV389:AV390"/>
    <mergeCell ref="BP389:BP390"/>
    <mergeCell ref="BU389:BU390"/>
    <mergeCell ref="BZ389:BZ390"/>
    <mergeCell ref="CE389:CE390"/>
    <mergeCell ref="CJ389:CJ390"/>
    <mergeCell ref="CO389:CO390"/>
    <mergeCell ref="BM387:BM388"/>
    <mergeCell ref="BM389:BM390"/>
    <mergeCell ref="O387:O388"/>
    <mergeCell ref="O389:O390"/>
    <mergeCell ref="Y389:Y390"/>
    <mergeCell ref="BF387:BF388"/>
    <mergeCell ref="DS387:DS388"/>
    <mergeCell ref="AX389:AX390"/>
    <mergeCell ref="AX387:AX388"/>
    <mergeCell ref="BH387:BH388"/>
    <mergeCell ref="BC387:BC388"/>
    <mergeCell ref="BC389:BC390"/>
    <mergeCell ref="DP389:DP390"/>
    <mergeCell ref="AN389:AN390"/>
    <mergeCell ref="AS387:AS388"/>
    <mergeCell ref="H387:H388"/>
    <mergeCell ref="J387:J388"/>
    <mergeCell ref="M387:M388"/>
    <mergeCell ref="R387:R388"/>
    <mergeCell ref="AQ387:AQ388"/>
    <mergeCell ref="BK387:BK388"/>
    <mergeCell ref="BK389:BK390"/>
    <mergeCell ref="W387:W388"/>
    <mergeCell ref="AB387:AB388"/>
    <mergeCell ref="AG387:AG388"/>
    <mergeCell ref="H385:H386"/>
    <mergeCell ref="J385:J386"/>
    <mergeCell ref="M385:M386"/>
    <mergeCell ref="R385:R386"/>
    <mergeCell ref="W385:W386"/>
    <mergeCell ref="AB385:AB386"/>
    <mergeCell ref="AG385:AG386"/>
    <mergeCell ref="AL385:AL386"/>
    <mergeCell ref="BA385:BA386"/>
    <mergeCell ref="AV385:AV386"/>
    <mergeCell ref="BP385:BP386"/>
    <mergeCell ref="BU385:BU386"/>
    <mergeCell ref="BZ385:BZ386"/>
    <mergeCell ref="CE385:CE386"/>
    <mergeCell ref="CJ385:CJ386"/>
    <mergeCell ref="CO385:CO386"/>
    <mergeCell ref="CT385:CT386"/>
    <mergeCell ref="CY385:CY386"/>
    <mergeCell ref="DD385:DD386"/>
    <mergeCell ref="DI385:DI386"/>
    <mergeCell ref="DS383:DS384"/>
    <mergeCell ref="EJ383:EJ384"/>
    <mergeCell ref="EM383:EM384"/>
    <mergeCell ref="ER383:ER384"/>
    <mergeCell ref="EW383:EW384"/>
    <mergeCell ref="EM385:EM386"/>
    <mergeCell ref="ER385:ER386"/>
    <mergeCell ref="EW385:EW386"/>
    <mergeCell ref="H383:H384"/>
    <mergeCell ref="J383:J384"/>
    <mergeCell ref="M383:M384"/>
    <mergeCell ref="R383:R384"/>
    <mergeCell ref="EJ385:EJ386"/>
    <mergeCell ref="AX385:AX386"/>
    <mergeCell ref="DN385:DN386"/>
    <mergeCell ref="BF385:BF386"/>
    <mergeCell ref="DS385:DS386"/>
    <mergeCell ref="DX385:DX386"/>
    <mergeCell ref="EC385:EC386"/>
    <mergeCell ref="EH385:EH386"/>
    <mergeCell ref="CB385:CB386"/>
    <mergeCell ref="CG385:CG386"/>
    <mergeCell ref="BR385:BR386"/>
    <mergeCell ref="BK385:BK386"/>
    <mergeCell ref="BW385:BW386"/>
    <mergeCell ref="CQ385:CQ386"/>
    <mergeCell ref="BH385:BH386"/>
    <mergeCell ref="ET383:ET384"/>
    <mergeCell ref="O383:O384"/>
    <mergeCell ref="O385:O386"/>
    <mergeCell ref="BM385:BM386"/>
    <mergeCell ref="FB381:FB382"/>
    <mergeCell ref="W383:W384"/>
    <mergeCell ref="AB383:AB384"/>
    <mergeCell ref="AG383:AG384"/>
    <mergeCell ref="AL383:AL384"/>
    <mergeCell ref="BA383:BA384"/>
    <mergeCell ref="AV383:AV384"/>
    <mergeCell ref="BP383:BP384"/>
    <mergeCell ref="BU383:BU384"/>
    <mergeCell ref="BZ383:BZ384"/>
    <mergeCell ref="CE383:CE384"/>
    <mergeCell ref="CJ383:CJ384"/>
    <mergeCell ref="CO383:CO384"/>
    <mergeCell ref="CT383:CT384"/>
    <mergeCell ref="CY383:CY384"/>
    <mergeCell ref="DD383:DD384"/>
    <mergeCell ref="DI383:DI384"/>
    <mergeCell ref="DN383:DN384"/>
    <mergeCell ref="BF383:BF384"/>
    <mergeCell ref="DX381:DX382"/>
    <mergeCell ref="EC381:EC382"/>
    <mergeCell ref="DX383:DX384"/>
    <mergeCell ref="EC383:EC384"/>
    <mergeCell ref="EH383:EH384"/>
    <mergeCell ref="AI383:AI384"/>
    <mergeCell ref="AX383:AX384"/>
    <mergeCell ref="CB383:CB384"/>
    <mergeCell ref="CG383:CG384"/>
    <mergeCell ref="CL383:CL384"/>
    <mergeCell ref="CQ383:CQ384"/>
    <mergeCell ref="CV383:CV384"/>
    <mergeCell ref="DA383:DA384"/>
    <mergeCell ref="DF383:DF384"/>
    <mergeCell ref="DU383:DU384"/>
    <mergeCell ref="BR383:BR384"/>
    <mergeCell ref="AQ383:AQ384"/>
    <mergeCell ref="BK381:BK382"/>
    <mergeCell ref="BK383:BK384"/>
    <mergeCell ref="AD381:AD382"/>
    <mergeCell ref="AD383:AD384"/>
    <mergeCell ref="BW383:BW384"/>
    <mergeCell ref="FB383:FB384"/>
    <mergeCell ref="CL381:CL382"/>
    <mergeCell ref="DP381:DP382"/>
    <mergeCell ref="DP383:DP384"/>
    <mergeCell ref="EH381:EH382"/>
    <mergeCell ref="EJ381:EJ382"/>
    <mergeCell ref="EM381:EM382"/>
    <mergeCell ref="ER381:ER382"/>
    <mergeCell ref="AQ381:AQ382"/>
    <mergeCell ref="AS383:AS384"/>
    <mergeCell ref="BC383:BC384"/>
    <mergeCell ref="BM383:BM384"/>
    <mergeCell ref="DK383:DK384"/>
    <mergeCell ref="DZ381:DZ382"/>
    <mergeCell ref="DZ383:DZ384"/>
    <mergeCell ref="H381:H382"/>
    <mergeCell ref="J381:J382"/>
    <mergeCell ref="M381:M382"/>
    <mergeCell ref="R381:R382"/>
    <mergeCell ref="W381:W382"/>
    <mergeCell ref="AB381:AB382"/>
    <mergeCell ref="AG381:AG382"/>
    <mergeCell ref="AL381:AL382"/>
    <mergeCell ref="BA381:BA382"/>
    <mergeCell ref="AV381:AV382"/>
    <mergeCell ref="BP381:BP382"/>
    <mergeCell ref="BU381:BU382"/>
    <mergeCell ref="BZ381:BZ382"/>
    <mergeCell ref="CE381:CE382"/>
    <mergeCell ref="CJ381:CJ382"/>
    <mergeCell ref="CO381:CO382"/>
    <mergeCell ref="CT381:CT382"/>
    <mergeCell ref="CY381:CY382"/>
    <mergeCell ref="DD381:DD382"/>
    <mergeCell ref="DI381:DI382"/>
    <mergeCell ref="DN381:DN382"/>
    <mergeCell ref="BF381:BF382"/>
    <mergeCell ref="DS381:DS382"/>
    <mergeCell ref="AI381:AI382"/>
    <mergeCell ref="AX381:AX382"/>
    <mergeCell ref="CB381:CB382"/>
    <mergeCell ref="CG381:CG382"/>
    <mergeCell ref="CQ381:CQ382"/>
    <mergeCell ref="CV381:CV382"/>
    <mergeCell ref="DA381:DA382"/>
    <mergeCell ref="DF381:DF382"/>
    <mergeCell ref="BH381:BH382"/>
    <mergeCell ref="R377:R378"/>
    <mergeCell ref="W377:W378"/>
    <mergeCell ref="AB377:AB378"/>
    <mergeCell ref="AG377:AG378"/>
    <mergeCell ref="AL377:AL378"/>
    <mergeCell ref="BA377:BA378"/>
    <mergeCell ref="AV377:AV378"/>
    <mergeCell ref="BP377:BP378"/>
    <mergeCell ref="BF377:BF378"/>
    <mergeCell ref="DS377:DS378"/>
    <mergeCell ref="H377:H378"/>
    <mergeCell ref="J377:J378"/>
    <mergeCell ref="BC381:BC382"/>
    <mergeCell ref="Y381:Y382"/>
    <mergeCell ref="BK379:BK380"/>
    <mergeCell ref="BR381:BR382"/>
    <mergeCell ref="H379:H380"/>
    <mergeCell ref="J379:J380"/>
    <mergeCell ref="BU379:BU380"/>
    <mergeCell ref="BZ379:BZ380"/>
    <mergeCell ref="AQ379:AQ380"/>
    <mergeCell ref="O379:O380"/>
    <mergeCell ref="O381:O382"/>
    <mergeCell ref="AS381:AS382"/>
    <mergeCell ref="AI379:AI380"/>
    <mergeCell ref="AX379:AX380"/>
    <mergeCell ref="CG379:CG380"/>
    <mergeCell ref="CL379:CL380"/>
    <mergeCell ref="CQ379:CQ380"/>
    <mergeCell ref="CV379:CV380"/>
    <mergeCell ref="DA379:DA380"/>
    <mergeCell ref="BM381:BM382"/>
    <mergeCell ref="DX377:DX378"/>
    <mergeCell ref="BK377:BK378"/>
    <mergeCell ref="AD377:AD378"/>
    <mergeCell ref="AD379:AD380"/>
    <mergeCell ref="CB377:CB378"/>
    <mergeCell ref="CB379:CB380"/>
    <mergeCell ref="DK377:DK378"/>
    <mergeCell ref="DK379:DK380"/>
    <mergeCell ref="BH377:BH378"/>
    <mergeCell ref="BH379:BH380"/>
    <mergeCell ref="BW377:BW378"/>
    <mergeCell ref="BW379:BW380"/>
    <mergeCell ref="DU377:DU378"/>
    <mergeCell ref="DU379:DU380"/>
    <mergeCell ref="DF377:DF378"/>
    <mergeCell ref="DP377:DP378"/>
    <mergeCell ref="DP379:DP380"/>
    <mergeCell ref="ER379:ER380"/>
    <mergeCell ref="EW379:EW380"/>
    <mergeCell ref="FB379:FB380"/>
    <mergeCell ref="EC377:EC378"/>
    <mergeCell ref="EW377:EW378"/>
    <mergeCell ref="EM377:EM378"/>
    <mergeCell ref="ER377:ER378"/>
    <mergeCell ref="FB377:FB378"/>
    <mergeCell ref="ET379:ET380"/>
    <mergeCell ref="AL379:AL380"/>
    <mergeCell ref="BC377:BC378"/>
    <mergeCell ref="BC379:BC380"/>
    <mergeCell ref="M379:M380"/>
    <mergeCell ref="R379:R380"/>
    <mergeCell ref="AS377:AS378"/>
    <mergeCell ref="AS379:AS380"/>
    <mergeCell ref="BP379:BP380"/>
    <mergeCell ref="BM377:BM378"/>
    <mergeCell ref="BM379:BM380"/>
    <mergeCell ref="CG377:CG378"/>
    <mergeCell ref="CL377:CL378"/>
    <mergeCell ref="O377:O378"/>
    <mergeCell ref="AX377:AX378"/>
    <mergeCell ref="BR377:BR378"/>
    <mergeCell ref="BR379:BR380"/>
    <mergeCell ref="CQ377:CQ378"/>
    <mergeCell ref="CE379:CE380"/>
    <mergeCell ref="CJ379:CJ380"/>
    <mergeCell ref="CO379:CO380"/>
    <mergeCell ref="CT379:CT380"/>
    <mergeCell ref="CY379:CY380"/>
    <mergeCell ref="DD379:DD380"/>
    <mergeCell ref="DI379:DI380"/>
    <mergeCell ref="DN379:DN380"/>
    <mergeCell ref="BF379:BF380"/>
    <mergeCell ref="DS379:DS380"/>
    <mergeCell ref="M377:M378"/>
    <mergeCell ref="Y377:Y378"/>
    <mergeCell ref="Y379:Y380"/>
    <mergeCell ref="DZ377:DZ378"/>
    <mergeCell ref="DZ379:DZ380"/>
    <mergeCell ref="EE379:EE380"/>
    <mergeCell ref="DX379:DX380"/>
    <mergeCell ref="EC379:EC380"/>
    <mergeCell ref="H374:H375"/>
    <mergeCell ref="J374:J375"/>
    <mergeCell ref="M374:M375"/>
    <mergeCell ref="R374:R375"/>
    <mergeCell ref="W374:W375"/>
    <mergeCell ref="AB374:AB375"/>
    <mergeCell ref="AG374:AG375"/>
    <mergeCell ref="AL374:AL375"/>
    <mergeCell ref="BA374:BA375"/>
    <mergeCell ref="AV374:AV375"/>
    <mergeCell ref="BP374:BP375"/>
    <mergeCell ref="BU374:BU375"/>
    <mergeCell ref="BZ374:BZ375"/>
    <mergeCell ref="CE374:CE375"/>
    <mergeCell ref="CJ374:CJ375"/>
    <mergeCell ref="CO374:CO375"/>
    <mergeCell ref="FB374:FB375"/>
    <mergeCell ref="AQ370:AQ371"/>
    <mergeCell ref="AQ372:AQ373"/>
    <mergeCell ref="AQ374:AQ375"/>
    <mergeCell ref="BK372:BK373"/>
    <mergeCell ref="H372:H373"/>
    <mergeCell ref="J372:J373"/>
    <mergeCell ref="M372:M373"/>
    <mergeCell ref="R372:R373"/>
    <mergeCell ref="W372:W373"/>
    <mergeCell ref="AB372:AB373"/>
    <mergeCell ref="AG372:AG373"/>
    <mergeCell ref="AL372:AL373"/>
    <mergeCell ref="BA372:BA373"/>
    <mergeCell ref="AV372:AV373"/>
    <mergeCell ref="BP372:BP373"/>
    <mergeCell ref="BU372:BU373"/>
    <mergeCell ref="BZ372:BZ373"/>
    <mergeCell ref="CE372:CE373"/>
    <mergeCell ref="CJ372:CJ373"/>
    <mergeCell ref="CO372:CO373"/>
    <mergeCell ref="CT372:CT373"/>
    <mergeCell ref="CY372:CY373"/>
    <mergeCell ref="DD372:DD373"/>
    <mergeCell ref="DS370:DS371"/>
    <mergeCell ref="DP370:DP371"/>
    <mergeCell ref="DP372:DP373"/>
    <mergeCell ref="CY374:CY375"/>
    <mergeCell ref="DD374:DD375"/>
    <mergeCell ref="DI374:DI375"/>
    <mergeCell ref="DN374:DN375"/>
    <mergeCell ref="BF374:BF375"/>
    <mergeCell ref="DS374:DS375"/>
    <mergeCell ref="DX374:DX375"/>
    <mergeCell ref="EC374:EC375"/>
    <mergeCell ref="Y374:Y375"/>
    <mergeCell ref="EC372:EC373"/>
    <mergeCell ref="EJ372:EJ373"/>
    <mergeCell ref="AX370:AX371"/>
    <mergeCell ref="AX372:AX373"/>
    <mergeCell ref="M370:M371"/>
    <mergeCell ref="R370:R371"/>
    <mergeCell ref="W370:W371"/>
    <mergeCell ref="AB370:AB371"/>
    <mergeCell ref="AG370:AG371"/>
    <mergeCell ref="AL370:AL371"/>
    <mergeCell ref="BA370:BA371"/>
    <mergeCell ref="AV370:AV371"/>
    <mergeCell ref="AX374:AX375"/>
    <mergeCell ref="BP370:BP371"/>
    <mergeCell ref="ER368:ER369"/>
    <mergeCell ref="AB368:AB369"/>
    <mergeCell ref="AL368:AL369"/>
    <mergeCell ref="BA368:BA369"/>
    <mergeCell ref="AV368:AV369"/>
    <mergeCell ref="AQ364:AQ365"/>
    <mergeCell ref="BU370:BU371"/>
    <mergeCell ref="BZ370:BZ371"/>
    <mergeCell ref="CE370:CE371"/>
    <mergeCell ref="CJ370:CJ371"/>
    <mergeCell ref="CO370:CO371"/>
    <mergeCell ref="CT370:CT371"/>
    <mergeCell ref="CY370:CY371"/>
    <mergeCell ref="DD370:DD371"/>
    <mergeCell ref="AX368:AX369"/>
    <mergeCell ref="DZ366:DZ367"/>
    <mergeCell ref="EM368:EM369"/>
    <mergeCell ref="DZ368:DZ369"/>
    <mergeCell ref="BK364:BK365"/>
    <mergeCell ref="BK368:BK369"/>
    <mergeCell ref="EM370:EM371"/>
    <mergeCell ref="EH374:EH375"/>
    <mergeCell ref="EJ374:EJ375"/>
    <mergeCell ref="EM374:EM375"/>
    <mergeCell ref="ER374:ER375"/>
    <mergeCell ref="EM372:EM373"/>
    <mergeCell ref="DI372:DI373"/>
    <mergeCell ref="DN372:DN373"/>
    <mergeCell ref="DS372:DS373"/>
    <mergeCell ref="DX372:DX373"/>
    <mergeCell ref="DN370:DN371"/>
    <mergeCell ref="CE366:CE367"/>
    <mergeCell ref="CJ366:CJ367"/>
    <mergeCell ref="CO366:CO367"/>
    <mergeCell ref="CT364:CT365"/>
    <mergeCell ref="AG368:AG369"/>
    <mergeCell ref="AX364:AX365"/>
    <mergeCell ref="AX366:AX367"/>
    <mergeCell ref="BF364:BF365"/>
    <mergeCell ref="DS364:DS365"/>
    <mergeCell ref="BP366:BP367"/>
    <mergeCell ref="BU366:BU367"/>
    <mergeCell ref="BZ366:BZ367"/>
    <mergeCell ref="AS364:AS365"/>
    <mergeCell ref="AS366:AS367"/>
    <mergeCell ref="BH370:BH371"/>
    <mergeCell ref="BH372:BH373"/>
    <mergeCell ref="BH374:BH375"/>
    <mergeCell ref="ER372:ER373"/>
    <mergeCell ref="CT374:CT375"/>
    <mergeCell ref="DF372:DF373"/>
    <mergeCell ref="DF374:DF375"/>
    <mergeCell ref="DP374:DP375"/>
    <mergeCell ref="ER370:ER371"/>
    <mergeCell ref="H370:H371"/>
    <mergeCell ref="J370:J371"/>
    <mergeCell ref="DX370:DX371"/>
    <mergeCell ref="EC370:EC371"/>
    <mergeCell ref="EH370:EH371"/>
    <mergeCell ref="EJ370:EJ371"/>
    <mergeCell ref="J368:J369"/>
    <mergeCell ref="M368:M369"/>
    <mergeCell ref="R368:R369"/>
    <mergeCell ref="Y368:Y369"/>
    <mergeCell ref="Y370:Y371"/>
    <mergeCell ref="Y372:Y373"/>
    <mergeCell ref="BR370:BR371"/>
    <mergeCell ref="BR372:BR373"/>
    <mergeCell ref="BW370:BW371"/>
    <mergeCell ref="BW372:BW373"/>
    <mergeCell ref="DI370:DI371"/>
    <mergeCell ref="EH372:EH373"/>
    <mergeCell ref="O362:O363"/>
    <mergeCell ref="O364:O365"/>
    <mergeCell ref="O366:O367"/>
    <mergeCell ref="O368:O369"/>
    <mergeCell ref="T370:T371"/>
    <mergeCell ref="T372:T373"/>
    <mergeCell ref="DZ370:DZ371"/>
    <mergeCell ref="DZ372:DZ373"/>
    <mergeCell ref="CY364:CY365"/>
    <mergeCell ref="DD364:DD365"/>
    <mergeCell ref="DI364:DI365"/>
    <mergeCell ref="DN364:DN365"/>
    <mergeCell ref="DK364:DK365"/>
    <mergeCell ref="DZ364:DZ365"/>
    <mergeCell ref="M366:M367"/>
    <mergeCell ref="R366:R367"/>
    <mergeCell ref="W366:W367"/>
    <mergeCell ref="AB366:AB367"/>
    <mergeCell ref="AG366:AG367"/>
    <mergeCell ref="AL366:AL367"/>
    <mergeCell ref="BA366:BA367"/>
    <mergeCell ref="AV366:AV367"/>
    <mergeCell ref="BU368:BU369"/>
    <mergeCell ref="BZ368:BZ369"/>
    <mergeCell ref="CE368:CE369"/>
    <mergeCell ref="CJ368:CJ369"/>
    <mergeCell ref="CO368:CO369"/>
    <mergeCell ref="CT368:CT369"/>
    <mergeCell ref="CY368:CY369"/>
    <mergeCell ref="DD368:DD369"/>
    <mergeCell ref="DI368:DI369"/>
    <mergeCell ref="DN368:DN369"/>
    <mergeCell ref="O370:O371"/>
    <mergeCell ref="O372:O373"/>
    <mergeCell ref="CG364:CG365"/>
    <mergeCell ref="EH362:EH363"/>
    <mergeCell ref="EJ362:EJ363"/>
    <mergeCell ref="BF372:BF373"/>
    <mergeCell ref="BF370:BF371"/>
    <mergeCell ref="AD372:AD373"/>
    <mergeCell ref="H366:H367"/>
    <mergeCell ref="J366:J367"/>
    <mergeCell ref="DS362:DS363"/>
    <mergeCell ref="DX362:DX363"/>
    <mergeCell ref="FB368:FB369"/>
    <mergeCell ref="DP368:DP369"/>
    <mergeCell ref="H362:H363"/>
    <mergeCell ref="J362:J363"/>
    <mergeCell ref="M362:M363"/>
    <mergeCell ref="R362:R363"/>
    <mergeCell ref="W362:W363"/>
    <mergeCell ref="AB362:AB363"/>
    <mergeCell ref="AG362:AG363"/>
    <mergeCell ref="AL362:AL363"/>
    <mergeCell ref="BA362:BA363"/>
    <mergeCell ref="AV362:AV363"/>
    <mergeCell ref="H364:H365"/>
    <mergeCell ref="J364:J365"/>
    <mergeCell ref="M364:M365"/>
    <mergeCell ref="R364:R365"/>
    <mergeCell ref="W364:W365"/>
    <mergeCell ref="AB364:AB365"/>
    <mergeCell ref="AG364:AG365"/>
    <mergeCell ref="AL364:AL365"/>
    <mergeCell ref="BA364:BA365"/>
    <mergeCell ref="AV364:AV365"/>
    <mergeCell ref="BP364:BP365"/>
    <mergeCell ref="BU364:BU365"/>
    <mergeCell ref="BZ364:BZ365"/>
    <mergeCell ref="CE364:CE365"/>
    <mergeCell ref="CJ364:CJ365"/>
    <mergeCell ref="CO364:CO365"/>
    <mergeCell ref="DX364:DX365"/>
    <mergeCell ref="EC364:EC365"/>
    <mergeCell ref="EH364:EH365"/>
    <mergeCell ref="EJ364:EJ365"/>
    <mergeCell ref="EM364:EM365"/>
    <mergeCell ref="ER364:ER365"/>
    <mergeCell ref="EW364:EW365"/>
    <mergeCell ref="FB364:FB365"/>
    <mergeCell ref="BW364:BW365"/>
    <mergeCell ref="CG362:CG363"/>
    <mergeCell ref="EM362:EM363"/>
    <mergeCell ref="ER362:ER363"/>
    <mergeCell ref="AQ362:AQ363"/>
    <mergeCell ref="ET364:ET365"/>
    <mergeCell ref="DS368:DS369"/>
    <mergeCell ref="DX368:DX369"/>
    <mergeCell ref="EW368:EW369"/>
    <mergeCell ref="ET368:ET369"/>
    <mergeCell ref="BH368:BH369"/>
    <mergeCell ref="DS360:DS361"/>
    <mergeCell ref="DX360:DX361"/>
    <mergeCell ref="EC360:EC361"/>
    <mergeCell ref="EH360:EH361"/>
    <mergeCell ref="O358:O359"/>
    <mergeCell ref="O360:O361"/>
    <mergeCell ref="FB358:FB359"/>
    <mergeCell ref="EY358:EY359"/>
    <mergeCell ref="EH356:EH357"/>
    <mergeCell ref="EJ356:EJ357"/>
    <mergeCell ref="EM356:EM357"/>
    <mergeCell ref="ER356:ER357"/>
    <mergeCell ref="EW356:EW357"/>
    <mergeCell ref="DK360:DK361"/>
    <mergeCell ref="DZ360:DZ361"/>
    <mergeCell ref="EY360:EY361"/>
    <mergeCell ref="EJ360:EJ361"/>
    <mergeCell ref="EO356:EO357"/>
    <mergeCell ref="EO358:EO359"/>
    <mergeCell ref="EO360:EO361"/>
    <mergeCell ref="CL358:CL359"/>
    <mergeCell ref="CB360:CB361"/>
    <mergeCell ref="BP362:BP363"/>
    <mergeCell ref="BU362:BU363"/>
    <mergeCell ref="BZ362:BZ363"/>
    <mergeCell ref="CE362:CE363"/>
    <mergeCell ref="CJ362:CJ363"/>
    <mergeCell ref="CO362:CO363"/>
    <mergeCell ref="CT362:CT363"/>
    <mergeCell ref="CY362:CY363"/>
    <mergeCell ref="EM360:EM361"/>
    <mergeCell ref="ER360:ER361"/>
    <mergeCell ref="EW360:EW361"/>
    <mergeCell ref="FB360:FB361"/>
    <mergeCell ref="EW362:EW363"/>
    <mergeCell ref="CL360:CL361"/>
    <mergeCell ref="CL362:CL363"/>
    <mergeCell ref="BR362:BR363"/>
    <mergeCell ref="DF362:DF363"/>
    <mergeCell ref="BW356:BW357"/>
    <mergeCell ref="BW358:BW359"/>
    <mergeCell ref="BW360:BW361"/>
    <mergeCell ref="DD362:DD363"/>
    <mergeCell ref="DI362:DI363"/>
    <mergeCell ref="DN362:DN363"/>
    <mergeCell ref="FB362:FB363"/>
    <mergeCell ref="DU360:DU361"/>
    <mergeCell ref="DU362:DU363"/>
    <mergeCell ref="EW358:EW359"/>
    <mergeCell ref="AQ358:AQ359"/>
    <mergeCell ref="AQ360:AQ361"/>
    <mergeCell ref="BR356:BR357"/>
    <mergeCell ref="BR358:BR359"/>
    <mergeCell ref="BR360:BR361"/>
    <mergeCell ref="EC362:EC363"/>
    <mergeCell ref="CL356:CL357"/>
    <mergeCell ref="AS362:AS363"/>
    <mergeCell ref="BW362:BW363"/>
    <mergeCell ref="AX362:AX363"/>
    <mergeCell ref="BF362:BF363"/>
    <mergeCell ref="DZ358:DZ359"/>
    <mergeCell ref="DZ362:DZ363"/>
    <mergeCell ref="H360:H361"/>
    <mergeCell ref="J360:J361"/>
    <mergeCell ref="M360:M361"/>
    <mergeCell ref="R360:R361"/>
    <mergeCell ref="W360:W361"/>
    <mergeCell ref="AB360:AB361"/>
    <mergeCell ref="AG360:AG361"/>
    <mergeCell ref="AL360:AL361"/>
    <mergeCell ref="BA360:BA361"/>
    <mergeCell ref="AV360:AV361"/>
    <mergeCell ref="BP360:BP361"/>
    <mergeCell ref="BU360:BU361"/>
    <mergeCell ref="BZ360:BZ361"/>
    <mergeCell ref="CE360:CE361"/>
    <mergeCell ref="CJ360:CJ361"/>
    <mergeCell ref="CO360:CO361"/>
    <mergeCell ref="CT360:CT361"/>
    <mergeCell ref="CY360:CY361"/>
    <mergeCell ref="DD360:DD361"/>
    <mergeCell ref="DI360:DI361"/>
    <mergeCell ref="DS358:DS359"/>
    <mergeCell ref="EJ358:EJ359"/>
    <mergeCell ref="EM358:EM359"/>
    <mergeCell ref="ER358:ER359"/>
    <mergeCell ref="CJ352:CJ353"/>
    <mergeCell ref="CO352:CO353"/>
    <mergeCell ref="BH360:BH361"/>
    <mergeCell ref="Y354:Y355"/>
    <mergeCell ref="Y356:Y357"/>
    <mergeCell ref="Y358:Y359"/>
    <mergeCell ref="Y360:Y361"/>
    <mergeCell ref="AX352:AX353"/>
    <mergeCell ref="AX354:AX355"/>
    <mergeCell ref="H358:H359"/>
    <mergeCell ref="J358:J359"/>
    <mergeCell ref="M358:M359"/>
    <mergeCell ref="R358:R359"/>
    <mergeCell ref="W358:W359"/>
    <mergeCell ref="AB358:AB359"/>
    <mergeCell ref="AG358:AG359"/>
    <mergeCell ref="AL358:AL359"/>
    <mergeCell ref="BA358:BA359"/>
    <mergeCell ref="AV358:AV359"/>
    <mergeCell ref="BP358:BP359"/>
    <mergeCell ref="BU358:BU359"/>
    <mergeCell ref="BZ358:BZ359"/>
    <mergeCell ref="CE358:CE359"/>
    <mergeCell ref="CJ358:CJ359"/>
    <mergeCell ref="CO358:CO359"/>
    <mergeCell ref="CT358:CT359"/>
    <mergeCell ref="CY358:CY359"/>
    <mergeCell ref="DD358:DD359"/>
    <mergeCell ref="DI358:DI359"/>
    <mergeCell ref="DN358:DN359"/>
    <mergeCell ref="BF358:BF359"/>
    <mergeCell ref="DX358:DX359"/>
    <mergeCell ref="BF360:BF361"/>
    <mergeCell ref="CB358:CB359"/>
    <mergeCell ref="AD358:AD359"/>
    <mergeCell ref="DF360:DF361"/>
    <mergeCell ref="EC358:EC359"/>
    <mergeCell ref="EH358:EH359"/>
    <mergeCell ref="CG360:CG361"/>
    <mergeCell ref="DN360:DN361"/>
    <mergeCell ref="BP350:BP351"/>
    <mergeCell ref="BU350:BU351"/>
    <mergeCell ref="BZ350:BZ351"/>
    <mergeCell ref="CE350:CE351"/>
    <mergeCell ref="CJ350:CJ351"/>
    <mergeCell ref="CO350:CO351"/>
    <mergeCell ref="AI352:AI353"/>
    <mergeCell ref="AI354:AI355"/>
    <mergeCell ref="CT352:CT353"/>
    <mergeCell ref="CY352:CY353"/>
    <mergeCell ref="DD352:DD353"/>
    <mergeCell ref="DI352:DI353"/>
    <mergeCell ref="DN352:DN353"/>
    <mergeCell ref="BF352:BF353"/>
    <mergeCell ref="EC352:EC353"/>
    <mergeCell ref="EW352:EW353"/>
    <mergeCell ref="EM352:EM353"/>
    <mergeCell ref="ER352:ER353"/>
    <mergeCell ref="FB352:FB353"/>
    <mergeCell ref="H356:H357"/>
    <mergeCell ref="J356:J357"/>
    <mergeCell ref="M356:M357"/>
    <mergeCell ref="R356:R357"/>
    <mergeCell ref="W356:W357"/>
    <mergeCell ref="AB356:AB357"/>
    <mergeCell ref="AG356:AG357"/>
    <mergeCell ref="AL356:AL357"/>
    <mergeCell ref="BA356:BA357"/>
    <mergeCell ref="AV356:AV357"/>
    <mergeCell ref="BP356:BP357"/>
    <mergeCell ref="BU356:BU357"/>
    <mergeCell ref="BZ356:BZ357"/>
    <mergeCell ref="CE356:CE357"/>
    <mergeCell ref="CJ356:CJ357"/>
    <mergeCell ref="CO356:CO357"/>
    <mergeCell ref="CT356:CT357"/>
    <mergeCell ref="CY356:CY357"/>
    <mergeCell ref="DD356:DD357"/>
    <mergeCell ref="DI356:DI357"/>
    <mergeCell ref="DN356:DN357"/>
    <mergeCell ref="BF356:BF357"/>
    <mergeCell ref="DS356:DS357"/>
    <mergeCell ref="EH354:EH355"/>
    <mergeCell ref="FB356:FB357"/>
    <mergeCell ref="EW354:EW355"/>
    <mergeCell ref="FB354:FB355"/>
    <mergeCell ref="DX356:DX357"/>
    <mergeCell ref="EC356:EC357"/>
    <mergeCell ref="DS352:DS353"/>
    <mergeCell ref="DX352:DX353"/>
    <mergeCell ref="BH352:BH353"/>
    <mergeCell ref="BH354:BH355"/>
    <mergeCell ref="DF352:DF353"/>
    <mergeCell ref="BW352:BW353"/>
    <mergeCell ref="Y350:Y351"/>
    <mergeCell ref="Y352:Y353"/>
    <mergeCell ref="AI356:AI357"/>
    <mergeCell ref="AN352:AN353"/>
    <mergeCell ref="AN354:AN355"/>
    <mergeCell ref="AN356:AN357"/>
    <mergeCell ref="AS352:AS353"/>
    <mergeCell ref="AS354:AS355"/>
    <mergeCell ref="H354:H355"/>
    <mergeCell ref="J354:J355"/>
    <mergeCell ref="M354:M355"/>
    <mergeCell ref="R354:R355"/>
    <mergeCell ref="W354:W355"/>
    <mergeCell ref="AB354:AB355"/>
    <mergeCell ref="AG354:AG355"/>
    <mergeCell ref="AL354:AL355"/>
    <mergeCell ref="BA354:BA355"/>
    <mergeCell ref="AV354:AV355"/>
    <mergeCell ref="BP354:BP355"/>
    <mergeCell ref="BU354:BU355"/>
    <mergeCell ref="BZ354:BZ355"/>
    <mergeCell ref="CE354:CE355"/>
    <mergeCell ref="CJ354:CJ355"/>
    <mergeCell ref="CO354:CO355"/>
    <mergeCell ref="CT354:CT355"/>
    <mergeCell ref="CY354:CY355"/>
    <mergeCell ref="DD354:DD355"/>
    <mergeCell ref="DI354:DI355"/>
    <mergeCell ref="DN354:DN355"/>
    <mergeCell ref="BF354:BF355"/>
    <mergeCell ref="DS354:DS355"/>
    <mergeCell ref="DX354:DX355"/>
    <mergeCell ref="EC354:EC355"/>
    <mergeCell ref="EH352:EH353"/>
    <mergeCell ref="EJ354:EJ355"/>
    <mergeCell ref="EM354:EM355"/>
    <mergeCell ref="ER354:ER355"/>
    <mergeCell ref="BK352:BK353"/>
    <mergeCell ref="H352:H353"/>
    <mergeCell ref="J352:J353"/>
    <mergeCell ref="M352:M353"/>
    <mergeCell ref="R352:R353"/>
    <mergeCell ref="W352:W353"/>
    <mergeCell ref="AB352:AB353"/>
    <mergeCell ref="AG352:AG353"/>
    <mergeCell ref="AL352:AL353"/>
    <mergeCell ref="BA352:BA353"/>
    <mergeCell ref="AV352:AV353"/>
    <mergeCell ref="BP352:BP353"/>
    <mergeCell ref="BU352:BU353"/>
    <mergeCell ref="BZ352:BZ353"/>
    <mergeCell ref="CE352:CE353"/>
    <mergeCell ref="BR354:BR355"/>
    <mergeCell ref="DF354:DF355"/>
    <mergeCell ref="BR352:BR353"/>
    <mergeCell ref="EO352:EO353"/>
    <mergeCell ref="EO354:EO355"/>
    <mergeCell ref="FB350:FB351"/>
    <mergeCell ref="DI348:DI349"/>
    <mergeCell ref="DN348:DN349"/>
    <mergeCell ref="DS348:DS349"/>
    <mergeCell ref="EH348:EH349"/>
    <mergeCell ref="CT350:CT351"/>
    <mergeCell ref="H350:H351"/>
    <mergeCell ref="J350:J351"/>
    <mergeCell ref="M350:M351"/>
    <mergeCell ref="R350:R351"/>
    <mergeCell ref="W350:W351"/>
    <mergeCell ref="AB350:AB351"/>
    <mergeCell ref="AG350:AG351"/>
    <mergeCell ref="AL350:AL351"/>
    <mergeCell ref="BA350:BA351"/>
    <mergeCell ref="AV350:AV351"/>
    <mergeCell ref="BF348:BF349"/>
    <mergeCell ref="DX348:DX349"/>
    <mergeCell ref="EC348:EC349"/>
    <mergeCell ref="EJ348:EJ349"/>
    <mergeCell ref="EM348:EM349"/>
    <mergeCell ref="BF350:BF351"/>
    <mergeCell ref="DS350:DS351"/>
    <mergeCell ref="DX350:DX351"/>
    <mergeCell ref="EC350:EC351"/>
    <mergeCell ref="EH350:EH351"/>
    <mergeCell ref="EJ350:EJ351"/>
    <mergeCell ref="EM350:EM351"/>
    <mergeCell ref="ER350:ER351"/>
    <mergeCell ref="EW350:EW351"/>
    <mergeCell ref="BH350:BH351"/>
    <mergeCell ref="DF350:DF351"/>
    <mergeCell ref="BW350:BW351"/>
    <mergeCell ref="DU350:DU351"/>
    <mergeCell ref="DZ350:DZ351"/>
    <mergeCell ref="EO350:EO351"/>
    <mergeCell ref="H348:H349"/>
    <mergeCell ref="J348:J349"/>
    <mergeCell ref="M348:M349"/>
    <mergeCell ref="R348:R349"/>
    <mergeCell ref="W348:W349"/>
    <mergeCell ref="AB348:AB349"/>
    <mergeCell ref="AG348:AG349"/>
    <mergeCell ref="AL348:AL349"/>
    <mergeCell ref="BA348:BA349"/>
    <mergeCell ref="AV348:AV349"/>
    <mergeCell ref="BP348:BP349"/>
    <mergeCell ref="BU348:BU349"/>
    <mergeCell ref="BZ348:BZ349"/>
    <mergeCell ref="CE348:CE349"/>
    <mergeCell ref="CJ348:CJ349"/>
    <mergeCell ref="CO348:CO349"/>
    <mergeCell ref="CT348:CT349"/>
    <mergeCell ref="CY348:CY349"/>
    <mergeCell ref="DD348:DD349"/>
    <mergeCell ref="AI350:AI351"/>
    <mergeCell ref="AN350:AN351"/>
    <mergeCell ref="AS350:AS351"/>
    <mergeCell ref="AX350:AX351"/>
    <mergeCell ref="CY350:CY351"/>
    <mergeCell ref="DD350:DD351"/>
    <mergeCell ref="DI350:DI351"/>
    <mergeCell ref="DN350:DN351"/>
    <mergeCell ref="ER348:ER349"/>
    <mergeCell ref="FB348:FB349"/>
    <mergeCell ref="Y346:Y347"/>
    <mergeCell ref="Y348:Y349"/>
    <mergeCell ref="DZ348:DZ349"/>
    <mergeCell ref="EO346:EO347"/>
    <mergeCell ref="EO348:EO349"/>
    <mergeCell ref="DX346:DX347"/>
    <mergeCell ref="H346:H347"/>
    <mergeCell ref="J346:J347"/>
    <mergeCell ref="M346:M347"/>
    <mergeCell ref="R346:R347"/>
    <mergeCell ref="W346:W347"/>
    <mergeCell ref="AB346:AB347"/>
    <mergeCell ref="AG346:AG347"/>
    <mergeCell ref="AL346:AL347"/>
    <mergeCell ref="BA346:BA347"/>
    <mergeCell ref="AV346:AV347"/>
    <mergeCell ref="BP346:BP347"/>
    <mergeCell ref="BU346:BU347"/>
    <mergeCell ref="BZ346:BZ347"/>
    <mergeCell ref="CE346:CE347"/>
    <mergeCell ref="CJ346:CJ347"/>
    <mergeCell ref="CO346:CO347"/>
    <mergeCell ref="CT346:CT347"/>
    <mergeCell ref="CY346:CY347"/>
    <mergeCell ref="DD346:DD347"/>
    <mergeCell ref="DI346:DI347"/>
    <mergeCell ref="AI348:AI349"/>
    <mergeCell ref="AN348:AN349"/>
    <mergeCell ref="AS348:AS349"/>
    <mergeCell ref="AX348:AX349"/>
    <mergeCell ref="BW348:BW349"/>
    <mergeCell ref="CL348:CL349"/>
    <mergeCell ref="CQ348:CQ349"/>
    <mergeCell ref="CV348:CV349"/>
    <mergeCell ref="DA348:DA349"/>
    <mergeCell ref="DP348:DP349"/>
    <mergeCell ref="O346:O347"/>
    <mergeCell ref="O348:O349"/>
    <mergeCell ref="BC346:BC347"/>
    <mergeCell ref="BC348:BC349"/>
    <mergeCell ref="BK346:BK347"/>
    <mergeCell ref="BK348:BK349"/>
    <mergeCell ref="T346:T347"/>
    <mergeCell ref="FB346:FB347"/>
    <mergeCell ref="EM346:EM347"/>
    <mergeCell ref="ER346:ER347"/>
    <mergeCell ref="EW346:EW347"/>
    <mergeCell ref="BH348:BH349"/>
    <mergeCell ref="DF348:DF349"/>
    <mergeCell ref="CB348:CB349"/>
    <mergeCell ref="DU348:DU349"/>
    <mergeCell ref="EW348:EW349"/>
    <mergeCell ref="DX340:DX341"/>
    <mergeCell ref="EC340:EC341"/>
    <mergeCell ref="EH340:EH341"/>
    <mergeCell ref="EJ340:EJ341"/>
    <mergeCell ref="BZ344:BZ345"/>
    <mergeCell ref="CE344:CE345"/>
    <mergeCell ref="CJ344:CJ345"/>
    <mergeCell ref="CO344:CO345"/>
    <mergeCell ref="CT344:CT345"/>
    <mergeCell ref="CY344:CY345"/>
    <mergeCell ref="DD344:DD345"/>
    <mergeCell ref="DI344:DI345"/>
    <mergeCell ref="DN344:DN345"/>
    <mergeCell ref="DS344:DS345"/>
    <mergeCell ref="DX344:DX345"/>
    <mergeCell ref="EC344:EC345"/>
    <mergeCell ref="EH344:EH345"/>
    <mergeCell ref="EJ344:EJ345"/>
    <mergeCell ref="DD342:DD343"/>
    <mergeCell ref="DI342:DI343"/>
    <mergeCell ref="DN342:DN343"/>
    <mergeCell ref="DS342:DS343"/>
    <mergeCell ref="DX342:DX343"/>
    <mergeCell ref="EC342:EC343"/>
    <mergeCell ref="EH342:EH343"/>
    <mergeCell ref="EJ342:EJ343"/>
    <mergeCell ref="FB340:FB341"/>
    <mergeCell ref="EW344:EW345"/>
    <mergeCell ref="EC346:EC347"/>
    <mergeCell ref="EH346:EH347"/>
    <mergeCell ref="EJ346:EJ347"/>
    <mergeCell ref="AI346:AI347"/>
    <mergeCell ref="AN346:AN347"/>
    <mergeCell ref="AS346:AS347"/>
    <mergeCell ref="AX346:AX347"/>
    <mergeCell ref="BW346:BW347"/>
    <mergeCell ref="CL346:CL347"/>
    <mergeCell ref="CQ346:CQ347"/>
    <mergeCell ref="CV346:CV347"/>
    <mergeCell ref="DA346:DA347"/>
    <mergeCell ref="DP346:DP347"/>
    <mergeCell ref="BH346:BH347"/>
    <mergeCell ref="DF346:DF347"/>
    <mergeCell ref="CB346:CB347"/>
    <mergeCell ref="DU346:DU347"/>
    <mergeCell ref="BF346:BF347"/>
    <mergeCell ref="DS346:DS347"/>
    <mergeCell ref="EW340:EW341"/>
    <mergeCell ref="DN346:DN347"/>
    <mergeCell ref="FB344:FB345"/>
    <mergeCell ref="BU344:BU345"/>
    <mergeCell ref="BF344:BF345"/>
    <mergeCell ref="EO344:EO345"/>
    <mergeCell ref="EW342:EW343"/>
    <mergeCell ref="FB342:FB343"/>
    <mergeCell ref="CJ340:CJ341"/>
    <mergeCell ref="AS340:AS341"/>
    <mergeCell ref="AS342:AS343"/>
    <mergeCell ref="CL344:CL345"/>
    <mergeCell ref="DF340:DF341"/>
    <mergeCell ref="DF342:DF343"/>
    <mergeCell ref="CV344:CV345"/>
    <mergeCell ref="DZ340:DZ341"/>
    <mergeCell ref="H338:H339"/>
    <mergeCell ref="J338:J339"/>
    <mergeCell ref="M338:M339"/>
    <mergeCell ref="R338:R339"/>
    <mergeCell ref="W338:W339"/>
    <mergeCell ref="AB338:AB339"/>
    <mergeCell ref="AG338:AG339"/>
    <mergeCell ref="AL338:AL339"/>
    <mergeCell ref="BA338:BA339"/>
    <mergeCell ref="AV338:AV339"/>
    <mergeCell ref="BP338:BP339"/>
    <mergeCell ref="BU338:BU339"/>
    <mergeCell ref="BZ338:BZ339"/>
    <mergeCell ref="CE338:CE339"/>
    <mergeCell ref="CJ338:CJ339"/>
    <mergeCell ref="CO338:CO339"/>
    <mergeCell ref="CT338:CT339"/>
    <mergeCell ref="CY338:CY339"/>
    <mergeCell ref="BH342:BH343"/>
    <mergeCell ref="BH344:BH345"/>
    <mergeCell ref="DF344:DF345"/>
    <mergeCell ref="DU342:DU343"/>
    <mergeCell ref="DU344:DU345"/>
    <mergeCell ref="ER344:ER345"/>
    <mergeCell ref="DP342:DP343"/>
    <mergeCell ref="DP344:DP345"/>
    <mergeCell ref="DA342:DA343"/>
    <mergeCell ref="DA344:DA345"/>
    <mergeCell ref="EM344:EM345"/>
    <mergeCell ref="ER342:ER343"/>
    <mergeCell ref="CO342:CO343"/>
    <mergeCell ref="CT342:CT343"/>
    <mergeCell ref="CY342:CY343"/>
    <mergeCell ref="BF342:BF343"/>
    <mergeCell ref="AN340:AN341"/>
    <mergeCell ref="AN342:AN343"/>
    <mergeCell ref="AN344:AN345"/>
    <mergeCell ref="AX344:AX345"/>
    <mergeCell ref="H342:H343"/>
    <mergeCell ref="J342:J343"/>
    <mergeCell ref="M342:M343"/>
    <mergeCell ref="R342:R343"/>
    <mergeCell ref="W342:W343"/>
    <mergeCell ref="AB342:AB343"/>
    <mergeCell ref="AG342:AG343"/>
    <mergeCell ref="AL342:AL343"/>
    <mergeCell ref="BA342:BA343"/>
    <mergeCell ref="AV342:AV343"/>
    <mergeCell ref="AQ342:AQ343"/>
    <mergeCell ref="AQ344:AQ345"/>
    <mergeCell ref="BK342:BK343"/>
    <mergeCell ref="BK344:BK345"/>
    <mergeCell ref="J344:J345"/>
    <mergeCell ref="R340:R341"/>
    <mergeCell ref="W340:W341"/>
    <mergeCell ref="AB340:AB341"/>
    <mergeCell ref="AG340:AG341"/>
    <mergeCell ref="AL340:AL341"/>
    <mergeCell ref="BA340:BA341"/>
    <mergeCell ref="AV340:AV341"/>
    <mergeCell ref="BP340:BP341"/>
    <mergeCell ref="BU340:BU341"/>
    <mergeCell ref="BZ340:BZ341"/>
    <mergeCell ref="CE340:CE341"/>
    <mergeCell ref="M344:M345"/>
    <mergeCell ref="R344:R345"/>
    <mergeCell ref="W344:W345"/>
    <mergeCell ref="AB344:AB345"/>
    <mergeCell ref="AG344:AG345"/>
    <mergeCell ref="AL344:AL345"/>
    <mergeCell ref="BA344:BA345"/>
    <mergeCell ref="AV344:AV345"/>
    <mergeCell ref="BP344:BP345"/>
    <mergeCell ref="CT340:CT341"/>
    <mergeCell ref="CY340:CY341"/>
    <mergeCell ref="DD340:DD341"/>
    <mergeCell ref="DI340:DI341"/>
    <mergeCell ref="DN340:DN341"/>
    <mergeCell ref="BF340:BF341"/>
    <mergeCell ref="BW336:BW337"/>
    <mergeCell ref="BW338:BW339"/>
    <mergeCell ref="DP336:DP337"/>
    <mergeCell ref="DP338:DP339"/>
    <mergeCell ref="H336:H337"/>
    <mergeCell ref="EM338:EM339"/>
    <mergeCell ref="ER338:ER339"/>
    <mergeCell ref="EO340:EO341"/>
    <mergeCell ref="EO336:EO337"/>
    <mergeCell ref="EO338:EO339"/>
    <mergeCell ref="AX340:AX341"/>
    <mergeCell ref="AN336:AN337"/>
    <mergeCell ref="AN338:AN339"/>
    <mergeCell ref="AX336:AX337"/>
    <mergeCell ref="AX338:AX339"/>
    <mergeCell ref="CB340:CB341"/>
    <mergeCell ref="CL340:CL341"/>
    <mergeCell ref="CQ340:CQ341"/>
    <mergeCell ref="CV340:CV341"/>
    <mergeCell ref="DA338:DA339"/>
    <mergeCell ref="DA340:DA341"/>
    <mergeCell ref="DP340:DP341"/>
    <mergeCell ref="H340:H341"/>
    <mergeCell ref="J340:J341"/>
    <mergeCell ref="M340:M341"/>
    <mergeCell ref="BH340:BH341"/>
    <mergeCell ref="DU340:DU341"/>
    <mergeCell ref="ER340:ER341"/>
    <mergeCell ref="EM340:EM341"/>
    <mergeCell ref="EO342:EO343"/>
    <mergeCell ref="AX342:AX343"/>
    <mergeCell ref="CB342:CB343"/>
    <mergeCell ref="CL342:CL343"/>
    <mergeCell ref="CQ342:CQ343"/>
    <mergeCell ref="CV342:CV343"/>
    <mergeCell ref="EM342:EM343"/>
    <mergeCell ref="DS340:DS341"/>
    <mergeCell ref="BP342:BP343"/>
    <mergeCell ref="BU342:BU343"/>
    <mergeCell ref="BZ342:BZ343"/>
    <mergeCell ref="CE342:CE343"/>
    <mergeCell ref="CJ342:CJ343"/>
    <mergeCell ref="DD338:DD339"/>
    <mergeCell ref="DI338:DI339"/>
    <mergeCell ref="DN338:DN339"/>
    <mergeCell ref="BF338:BF339"/>
    <mergeCell ref="DS338:DS339"/>
    <mergeCell ref="AS338:AS339"/>
    <mergeCell ref="AS344:AS345"/>
    <mergeCell ref="J336:J337"/>
    <mergeCell ref="M336:M337"/>
    <mergeCell ref="R336:R337"/>
    <mergeCell ref="W336:W337"/>
    <mergeCell ref="AB336:AB337"/>
    <mergeCell ref="AG336:AG337"/>
    <mergeCell ref="AL336:AL337"/>
    <mergeCell ref="BA336:BA337"/>
    <mergeCell ref="AV336:AV337"/>
    <mergeCell ref="BP336:BP337"/>
    <mergeCell ref="BU336:BU337"/>
    <mergeCell ref="BZ336:BZ337"/>
    <mergeCell ref="CE336:CE337"/>
    <mergeCell ref="CJ336:CJ337"/>
    <mergeCell ref="CO336:CO337"/>
    <mergeCell ref="CT336:CT337"/>
    <mergeCell ref="CY336:CY337"/>
    <mergeCell ref="DD336:DD337"/>
    <mergeCell ref="DI336:DI337"/>
    <mergeCell ref="DS334:DS335"/>
    <mergeCell ref="EJ334:EJ335"/>
    <mergeCell ref="EM334:EM335"/>
    <mergeCell ref="ER334:ER335"/>
    <mergeCell ref="EW334:EW335"/>
    <mergeCell ref="T336:T337"/>
    <mergeCell ref="AI336:AI337"/>
    <mergeCell ref="BC336:BC337"/>
    <mergeCell ref="DZ334:DZ335"/>
    <mergeCell ref="AD336:AD337"/>
    <mergeCell ref="AS336:AS337"/>
    <mergeCell ref="O332:O333"/>
    <mergeCell ref="O334:O335"/>
    <mergeCell ref="O336:O337"/>
    <mergeCell ref="CO334:CO335"/>
    <mergeCell ref="CT334:CT335"/>
    <mergeCell ref="CY334:CY335"/>
    <mergeCell ref="DD334:DD335"/>
    <mergeCell ref="DI334:DI335"/>
    <mergeCell ref="DN334:DN335"/>
    <mergeCell ref="BF334:BF335"/>
    <mergeCell ref="DX334:DX335"/>
    <mergeCell ref="EC334:EC335"/>
    <mergeCell ref="EH334:EH335"/>
    <mergeCell ref="CB336:CB337"/>
    <mergeCell ref="Y332:Y333"/>
    <mergeCell ref="Y334:Y335"/>
    <mergeCell ref="Y336:Y337"/>
    <mergeCell ref="DF332:DF333"/>
    <mergeCell ref="DF334:DF335"/>
    <mergeCell ref="DF336:DF337"/>
    <mergeCell ref="BH334:BH335"/>
    <mergeCell ref="BM334:BM335"/>
    <mergeCell ref="DU336:DU337"/>
    <mergeCell ref="H334:H335"/>
    <mergeCell ref="W334:W335"/>
    <mergeCell ref="AB334:AB335"/>
    <mergeCell ref="EC328:EC329"/>
    <mergeCell ref="EW328:EW329"/>
    <mergeCell ref="EM328:EM329"/>
    <mergeCell ref="ER328:ER329"/>
    <mergeCell ref="FB328:FB329"/>
    <mergeCell ref="H332:H333"/>
    <mergeCell ref="J332:J333"/>
    <mergeCell ref="M332:M333"/>
    <mergeCell ref="R332:R333"/>
    <mergeCell ref="W332:W333"/>
    <mergeCell ref="AB332:AB333"/>
    <mergeCell ref="AG332:AG333"/>
    <mergeCell ref="AL332:AL333"/>
    <mergeCell ref="BA332:BA333"/>
    <mergeCell ref="AV332:AV333"/>
    <mergeCell ref="BP332:BP333"/>
    <mergeCell ref="BU332:BU333"/>
    <mergeCell ref="BZ332:BZ333"/>
    <mergeCell ref="CE332:CE333"/>
    <mergeCell ref="CJ332:CJ333"/>
    <mergeCell ref="CO332:CO333"/>
    <mergeCell ref="CT332:CT333"/>
    <mergeCell ref="CY332:CY333"/>
    <mergeCell ref="DD332:DD333"/>
    <mergeCell ref="DI332:DI333"/>
    <mergeCell ref="DN332:DN333"/>
    <mergeCell ref="BF332:BF333"/>
    <mergeCell ref="DS332:DS333"/>
    <mergeCell ref="EH330:EH331"/>
    <mergeCell ref="AS332:AS333"/>
    <mergeCell ref="BH332:BH333"/>
    <mergeCell ref="BM332:BM333"/>
    <mergeCell ref="BR332:BR333"/>
    <mergeCell ref="BW332:BW333"/>
    <mergeCell ref="BK330:BK331"/>
    <mergeCell ref="DX332:DX333"/>
    <mergeCell ref="EC332:EC333"/>
    <mergeCell ref="AI328:AI329"/>
    <mergeCell ref="AI330:AI331"/>
    <mergeCell ref="AI332:AI333"/>
    <mergeCell ref="AI334:AI335"/>
    <mergeCell ref="AN328:AN329"/>
    <mergeCell ref="AN330:AN331"/>
    <mergeCell ref="AN332:AN333"/>
    <mergeCell ref="AN334:AN335"/>
    <mergeCell ref="AS328:AS329"/>
    <mergeCell ref="AX328:AX329"/>
    <mergeCell ref="AX330:AX331"/>
    <mergeCell ref="AX332:AX333"/>
    <mergeCell ref="BW328:BW329"/>
    <mergeCell ref="CL328:CL329"/>
    <mergeCell ref="CV330:CV331"/>
    <mergeCell ref="CV332:CV333"/>
    <mergeCell ref="T332:T333"/>
    <mergeCell ref="T334:T335"/>
    <mergeCell ref="J334:J335"/>
    <mergeCell ref="M334:M335"/>
    <mergeCell ref="R334:R335"/>
    <mergeCell ref="AG334:AG335"/>
    <mergeCell ref="AL334:AL335"/>
    <mergeCell ref="BA334:BA335"/>
    <mergeCell ref="H330:H331"/>
    <mergeCell ref="J330:J331"/>
    <mergeCell ref="M330:M331"/>
    <mergeCell ref="R330:R331"/>
    <mergeCell ref="W330:W331"/>
    <mergeCell ref="AB330:AB331"/>
    <mergeCell ref="AG330:AG331"/>
    <mergeCell ref="AL330:AL331"/>
    <mergeCell ref="BA330:BA331"/>
    <mergeCell ref="AV330:AV331"/>
    <mergeCell ref="BP330:BP331"/>
    <mergeCell ref="BU330:BU331"/>
    <mergeCell ref="BZ330:BZ331"/>
    <mergeCell ref="CE330:CE331"/>
    <mergeCell ref="CJ330:CJ331"/>
    <mergeCell ref="CO330:CO331"/>
    <mergeCell ref="CT330:CT331"/>
    <mergeCell ref="CY330:CY331"/>
    <mergeCell ref="DD330:DD331"/>
    <mergeCell ref="BF330:BF331"/>
    <mergeCell ref="AS330:AS331"/>
    <mergeCell ref="BH330:BH331"/>
    <mergeCell ref="BM330:BM331"/>
    <mergeCell ref="BR330:BR331"/>
    <mergeCell ref="BW330:BW331"/>
    <mergeCell ref="BK328:BK329"/>
    <mergeCell ref="H328:H329"/>
    <mergeCell ref="J328:J329"/>
    <mergeCell ref="M328:M329"/>
    <mergeCell ref="R328:R329"/>
    <mergeCell ref="W328:W329"/>
    <mergeCell ref="AB328:AB329"/>
    <mergeCell ref="AG328:AG329"/>
    <mergeCell ref="AL328:AL329"/>
    <mergeCell ref="BA328:BA329"/>
    <mergeCell ref="AV328:AV329"/>
    <mergeCell ref="BP328:BP329"/>
    <mergeCell ref="BU328:BU329"/>
    <mergeCell ref="BZ328:BZ329"/>
    <mergeCell ref="CE328:CE329"/>
    <mergeCell ref="CJ328:CJ329"/>
    <mergeCell ref="CO328:CO329"/>
    <mergeCell ref="CT328:CT329"/>
    <mergeCell ref="CY328:CY329"/>
    <mergeCell ref="DD328:DD329"/>
    <mergeCell ref="H326:H327"/>
    <mergeCell ref="J326:J327"/>
    <mergeCell ref="M326:M327"/>
    <mergeCell ref="R326:R327"/>
    <mergeCell ref="W326:W327"/>
    <mergeCell ref="AB326:AB327"/>
    <mergeCell ref="AG326:AG327"/>
    <mergeCell ref="AL326:AL327"/>
    <mergeCell ref="BA326:BA327"/>
    <mergeCell ref="AV326:AV327"/>
    <mergeCell ref="BP326:BP327"/>
    <mergeCell ref="BU326:BU327"/>
    <mergeCell ref="BZ326:BZ327"/>
    <mergeCell ref="CE326:CE327"/>
    <mergeCell ref="CJ326:CJ327"/>
    <mergeCell ref="CO326:CO327"/>
    <mergeCell ref="BF326:BF327"/>
    <mergeCell ref="AI324:AI325"/>
    <mergeCell ref="AI326:AI327"/>
    <mergeCell ref="AN324:AN325"/>
    <mergeCell ref="AN326:AN327"/>
    <mergeCell ref="AX326:AX327"/>
    <mergeCell ref="CV326:CV327"/>
    <mergeCell ref="DF324:DF325"/>
    <mergeCell ref="DF326:DF327"/>
    <mergeCell ref="EO324:EO325"/>
    <mergeCell ref="EO326:EO327"/>
    <mergeCell ref="DU324:DU325"/>
    <mergeCell ref="DU326:DU327"/>
    <mergeCell ref="BR324:BR325"/>
    <mergeCell ref="BR326:BR327"/>
    <mergeCell ref="AX324:AX325"/>
    <mergeCell ref="DK326:DK327"/>
    <mergeCell ref="AS326:AS327"/>
    <mergeCell ref="DP326:DP327"/>
    <mergeCell ref="H324:H325"/>
    <mergeCell ref="J324:J325"/>
    <mergeCell ref="M324:M325"/>
    <mergeCell ref="R324:R325"/>
    <mergeCell ref="W324:W325"/>
    <mergeCell ref="AB324:AB325"/>
    <mergeCell ref="AG324:AG325"/>
    <mergeCell ref="AL324:AL325"/>
    <mergeCell ref="BA324:BA325"/>
    <mergeCell ref="AV324:AV325"/>
    <mergeCell ref="BP324:BP325"/>
    <mergeCell ref="BU324:BU325"/>
    <mergeCell ref="BZ324:BZ325"/>
    <mergeCell ref="CE324:CE325"/>
    <mergeCell ref="CJ324:CJ325"/>
    <mergeCell ref="CO324:CO325"/>
    <mergeCell ref="CT324:CT325"/>
    <mergeCell ref="CY324:CY325"/>
    <mergeCell ref="DD324:DD325"/>
    <mergeCell ref="CT326:CT327"/>
    <mergeCell ref="CY326:CY327"/>
    <mergeCell ref="DD326:DD327"/>
    <mergeCell ref="DI326:DI327"/>
    <mergeCell ref="DN326:DN327"/>
    <mergeCell ref="DS326:DS327"/>
    <mergeCell ref="DX326:DX327"/>
    <mergeCell ref="EC326:EC327"/>
    <mergeCell ref="EH326:EH327"/>
    <mergeCell ref="EJ326:EJ327"/>
    <mergeCell ref="J320:J321"/>
    <mergeCell ref="M320:M321"/>
    <mergeCell ref="R320:R321"/>
    <mergeCell ref="W320:W321"/>
    <mergeCell ref="AB320:AB321"/>
    <mergeCell ref="AG320:AG321"/>
    <mergeCell ref="AL320:AL321"/>
    <mergeCell ref="BP320:BP321"/>
    <mergeCell ref="H318:H319"/>
    <mergeCell ref="J318:J319"/>
    <mergeCell ref="M318:M319"/>
    <mergeCell ref="R318:R319"/>
    <mergeCell ref="W318:W319"/>
    <mergeCell ref="AB318:AB319"/>
    <mergeCell ref="AG318:AG319"/>
    <mergeCell ref="AL318:AL319"/>
    <mergeCell ref="BA318:BA319"/>
    <mergeCell ref="AV318:AV319"/>
    <mergeCell ref="O322:O323"/>
    <mergeCell ref="O318:O319"/>
    <mergeCell ref="BK322:BK323"/>
    <mergeCell ref="CT318:CT319"/>
    <mergeCell ref="BU320:BU321"/>
    <mergeCell ref="BZ320:BZ321"/>
    <mergeCell ref="Y322:Y323"/>
    <mergeCell ref="DN322:DN323"/>
    <mergeCell ref="BF322:BF323"/>
    <mergeCell ref="DS322:DS323"/>
    <mergeCell ref="DX322:DX323"/>
    <mergeCell ref="EC322:EC323"/>
    <mergeCell ref="EH322:EH323"/>
    <mergeCell ref="EJ322:EJ323"/>
    <mergeCell ref="ER324:ER325"/>
    <mergeCell ref="H322:H323"/>
    <mergeCell ref="J322:J323"/>
    <mergeCell ref="M322:M323"/>
    <mergeCell ref="R322:R323"/>
    <mergeCell ref="W322:W323"/>
    <mergeCell ref="AB322:AB323"/>
    <mergeCell ref="AG322:AG323"/>
    <mergeCell ref="AL322:AL323"/>
    <mergeCell ref="BA322:BA323"/>
    <mergeCell ref="AV322:AV323"/>
    <mergeCell ref="BP322:BP323"/>
    <mergeCell ref="BU322:BU323"/>
    <mergeCell ref="BZ322:BZ323"/>
    <mergeCell ref="CE322:CE323"/>
    <mergeCell ref="CJ322:CJ323"/>
    <mergeCell ref="CO322:CO323"/>
    <mergeCell ref="CT322:CT323"/>
    <mergeCell ref="CY322:CY323"/>
    <mergeCell ref="DD322:DD323"/>
    <mergeCell ref="DI322:DI323"/>
    <mergeCell ref="CL322:CL323"/>
    <mergeCell ref="DP324:DP325"/>
    <mergeCell ref="H316:H317"/>
    <mergeCell ref="J316:J317"/>
    <mergeCell ref="M316:M317"/>
    <mergeCell ref="R316:R317"/>
    <mergeCell ref="W316:W317"/>
    <mergeCell ref="AB316:AB317"/>
    <mergeCell ref="AG316:AG317"/>
    <mergeCell ref="AL316:AL317"/>
    <mergeCell ref="BA316:BA317"/>
    <mergeCell ref="AV316:AV317"/>
    <mergeCell ref="BP316:BP317"/>
    <mergeCell ref="BU316:BU317"/>
    <mergeCell ref="BZ316:BZ317"/>
    <mergeCell ref="CE316:CE317"/>
    <mergeCell ref="CJ316:CJ317"/>
    <mergeCell ref="CO316:CO317"/>
    <mergeCell ref="DX316:DX317"/>
    <mergeCell ref="EC316:EC317"/>
    <mergeCell ref="EH316:EH317"/>
    <mergeCell ref="EJ316:EJ317"/>
    <mergeCell ref="EM316:EM317"/>
    <mergeCell ref="ER316:ER317"/>
    <mergeCell ref="EW316:EW317"/>
    <mergeCell ref="FB316:FB317"/>
    <mergeCell ref="DD314:DD315"/>
    <mergeCell ref="DI314:DI315"/>
    <mergeCell ref="DN314:DN315"/>
    <mergeCell ref="BF314:BF315"/>
    <mergeCell ref="DS314:DS315"/>
    <mergeCell ref="DX314:DX315"/>
    <mergeCell ref="EC314:EC315"/>
    <mergeCell ref="EH314:EH315"/>
    <mergeCell ref="EJ314:EJ315"/>
    <mergeCell ref="H314:H315"/>
    <mergeCell ref="J314:J315"/>
    <mergeCell ref="M314:M315"/>
    <mergeCell ref="R314:R315"/>
    <mergeCell ref="W314:W315"/>
    <mergeCell ref="AB314:AB315"/>
    <mergeCell ref="AG314:AG315"/>
    <mergeCell ref="AL314:AL315"/>
    <mergeCell ref="BA314:BA315"/>
    <mergeCell ref="AV314:AV315"/>
    <mergeCell ref="BP314:BP315"/>
    <mergeCell ref="BU314:BU315"/>
    <mergeCell ref="BZ314:BZ315"/>
    <mergeCell ref="CE314:CE315"/>
    <mergeCell ref="CJ314:CJ315"/>
    <mergeCell ref="CO314:CO315"/>
    <mergeCell ref="CT314:CT315"/>
    <mergeCell ref="CY314:CY315"/>
    <mergeCell ref="O314:O315"/>
    <mergeCell ref="AS314:AS315"/>
    <mergeCell ref="AS316:AS317"/>
    <mergeCell ref="BR316:BR317"/>
    <mergeCell ref="AI316:AI317"/>
    <mergeCell ref="AX316:AX317"/>
    <mergeCell ref="AN314:AN315"/>
    <mergeCell ref="AN316:AN317"/>
    <mergeCell ref="DP314:DP315"/>
    <mergeCell ref="DP316:DP317"/>
    <mergeCell ref="AQ314:AQ315"/>
    <mergeCell ref="AQ316:AQ317"/>
    <mergeCell ref="DK314:DK315"/>
    <mergeCell ref="H311:H312"/>
    <mergeCell ref="J311:J312"/>
    <mergeCell ref="M311:M312"/>
    <mergeCell ref="R311:R312"/>
    <mergeCell ref="W311:W312"/>
    <mergeCell ref="AB311:AB312"/>
    <mergeCell ref="AG311:AG312"/>
    <mergeCell ref="AL311:AL312"/>
    <mergeCell ref="BA311:BA312"/>
    <mergeCell ref="AV311:AV312"/>
    <mergeCell ref="BP311:BP312"/>
    <mergeCell ref="BU311:BU312"/>
    <mergeCell ref="BZ311:BZ312"/>
    <mergeCell ref="CE311:CE312"/>
    <mergeCell ref="CJ311:CJ312"/>
    <mergeCell ref="CO311:CO312"/>
    <mergeCell ref="CT311:CT312"/>
    <mergeCell ref="CY311:CY312"/>
    <mergeCell ref="DD311:DD312"/>
    <mergeCell ref="DI311:DI312"/>
    <mergeCell ref="DS309:DS310"/>
    <mergeCell ref="O309:O310"/>
    <mergeCell ref="O311:O312"/>
    <mergeCell ref="EJ309:EJ310"/>
    <mergeCell ref="EM309:EM310"/>
    <mergeCell ref="ER309:ER310"/>
    <mergeCell ref="EW309:EW310"/>
    <mergeCell ref="FB309:FB310"/>
    <mergeCell ref="BK309:BK310"/>
    <mergeCell ref="EJ311:EJ312"/>
    <mergeCell ref="BK311:BK312"/>
    <mergeCell ref="H309:H310"/>
    <mergeCell ref="J309:J310"/>
    <mergeCell ref="M309:M310"/>
    <mergeCell ref="R309:R310"/>
    <mergeCell ref="W309:W310"/>
    <mergeCell ref="AB309:AB310"/>
    <mergeCell ref="AG309:AG310"/>
    <mergeCell ref="AL309:AL310"/>
    <mergeCell ref="BA309:BA310"/>
    <mergeCell ref="AV309:AV310"/>
    <mergeCell ref="BP309:BP310"/>
    <mergeCell ref="BU309:BU310"/>
    <mergeCell ref="AX311:AX312"/>
    <mergeCell ref="AN311:AN312"/>
    <mergeCell ref="DP311:DP312"/>
    <mergeCell ref="AQ311:AQ312"/>
    <mergeCell ref="DK311:DK312"/>
    <mergeCell ref="BF311:BF312"/>
    <mergeCell ref="BW311:BW312"/>
    <mergeCell ref="CG311:CG312"/>
    <mergeCell ref="FB311:FB312"/>
    <mergeCell ref="FB307:FB308"/>
    <mergeCell ref="EO307:EO308"/>
    <mergeCell ref="FD307:FD308"/>
    <mergeCell ref="BC305:BC306"/>
    <mergeCell ref="BC307:BC308"/>
    <mergeCell ref="DK305:DK306"/>
    <mergeCell ref="DK307:DK308"/>
    <mergeCell ref="DP305:DP306"/>
    <mergeCell ref="DP307:DP308"/>
    <mergeCell ref="BZ309:BZ310"/>
    <mergeCell ref="CE309:CE310"/>
    <mergeCell ref="CJ309:CJ310"/>
    <mergeCell ref="CO309:CO310"/>
    <mergeCell ref="CT309:CT310"/>
    <mergeCell ref="CY309:CY310"/>
    <mergeCell ref="DD309:DD310"/>
    <mergeCell ref="DI309:DI310"/>
    <mergeCell ref="DN309:DN310"/>
    <mergeCell ref="BF309:BF310"/>
    <mergeCell ref="DX307:DX308"/>
    <mergeCell ref="EC307:EC308"/>
    <mergeCell ref="DX309:DX310"/>
    <mergeCell ref="EC309:EC310"/>
    <mergeCell ref="EH309:EH310"/>
    <mergeCell ref="AI309:AI310"/>
    <mergeCell ref="AX309:AX310"/>
    <mergeCell ref="CL309:CL310"/>
    <mergeCell ref="CQ309:CQ310"/>
    <mergeCell ref="CV309:CV310"/>
    <mergeCell ref="DA309:DA310"/>
    <mergeCell ref="DF309:DF310"/>
    <mergeCell ref="DU309:DU310"/>
    <mergeCell ref="BK307:BK308"/>
    <mergeCell ref="CB307:CB308"/>
    <mergeCell ref="CB309:CB310"/>
    <mergeCell ref="CG307:CG308"/>
    <mergeCell ref="CG309:CG310"/>
    <mergeCell ref="BR307:BR308"/>
    <mergeCell ref="BR309:BR310"/>
    <mergeCell ref="BM309:BM310"/>
    <mergeCell ref="DZ309:DZ310"/>
    <mergeCell ref="EH307:EH308"/>
    <mergeCell ref="BC309:BC310"/>
    <mergeCell ref="DK309:DK310"/>
    <mergeCell ref="DP309:DP310"/>
    <mergeCell ref="FD309:FD310"/>
    <mergeCell ref="AN309:AN310"/>
    <mergeCell ref="AQ309:AQ310"/>
    <mergeCell ref="H307:H308"/>
    <mergeCell ref="J307:J308"/>
    <mergeCell ref="M307:M308"/>
    <mergeCell ref="R307:R308"/>
    <mergeCell ref="W307:W308"/>
    <mergeCell ref="AB307:AB308"/>
    <mergeCell ref="AG307:AG308"/>
    <mergeCell ref="AL307:AL308"/>
    <mergeCell ref="BA307:BA308"/>
    <mergeCell ref="AV307:AV308"/>
    <mergeCell ref="BP307:BP308"/>
    <mergeCell ref="BU307:BU308"/>
    <mergeCell ref="BZ307:BZ308"/>
    <mergeCell ref="CE307:CE308"/>
    <mergeCell ref="CJ307:CJ308"/>
    <mergeCell ref="CO307:CO308"/>
    <mergeCell ref="CT307:CT308"/>
    <mergeCell ref="CY307:CY308"/>
    <mergeCell ref="DD307:DD308"/>
    <mergeCell ref="DI307:DI308"/>
    <mergeCell ref="DN307:DN308"/>
    <mergeCell ref="BF307:BF308"/>
    <mergeCell ref="DS307:DS308"/>
    <mergeCell ref="EH305:EH306"/>
    <mergeCell ref="AI307:AI308"/>
    <mergeCell ref="AX307:AX308"/>
    <mergeCell ref="CQ307:CQ308"/>
    <mergeCell ref="CV307:CV308"/>
    <mergeCell ref="DA307:DA308"/>
    <mergeCell ref="DF307:DF308"/>
    <mergeCell ref="DU307:DU308"/>
    <mergeCell ref="ET307:ET308"/>
    <mergeCell ref="BK305:BK306"/>
    <mergeCell ref="EJ307:EJ308"/>
    <mergeCell ref="EM307:EM308"/>
    <mergeCell ref="ER307:ER308"/>
    <mergeCell ref="AN307:AN308"/>
    <mergeCell ref="AQ307:AQ308"/>
    <mergeCell ref="FD301:FD302"/>
    <mergeCell ref="FD303:FD304"/>
    <mergeCell ref="AX301:AX302"/>
    <mergeCell ref="AX303:AX304"/>
    <mergeCell ref="BC299:BC300"/>
    <mergeCell ref="BC301:BC302"/>
    <mergeCell ref="BC303:BC304"/>
    <mergeCell ref="CQ301:CQ302"/>
    <mergeCell ref="CQ303:CQ304"/>
    <mergeCell ref="DP303:DP304"/>
    <mergeCell ref="DZ299:DZ300"/>
    <mergeCell ref="DZ301:DZ302"/>
    <mergeCell ref="DZ303:DZ304"/>
    <mergeCell ref="EH303:EH304"/>
    <mergeCell ref="BK299:BK300"/>
    <mergeCell ref="BK301:BK302"/>
    <mergeCell ref="H305:H306"/>
    <mergeCell ref="J305:J306"/>
    <mergeCell ref="M305:M306"/>
    <mergeCell ref="R305:R306"/>
    <mergeCell ref="W305:W306"/>
    <mergeCell ref="AB305:AB306"/>
    <mergeCell ref="AG305:AG306"/>
    <mergeCell ref="AL305:AL306"/>
    <mergeCell ref="BA305:BA306"/>
    <mergeCell ref="AV305:AV306"/>
    <mergeCell ref="BP305:BP306"/>
    <mergeCell ref="BU305:BU306"/>
    <mergeCell ref="BZ305:BZ306"/>
    <mergeCell ref="CE305:CE306"/>
    <mergeCell ref="CJ305:CJ306"/>
    <mergeCell ref="CO305:CO306"/>
    <mergeCell ref="CT305:CT306"/>
    <mergeCell ref="CY305:CY306"/>
    <mergeCell ref="DD305:DD306"/>
    <mergeCell ref="DI305:DI306"/>
    <mergeCell ref="DN305:DN306"/>
    <mergeCell ref="BF305:BF306"/>
    <mergeCell ref="DS305:DS306"/>
    <mergeCell ref="DX305:DX306"/>
    <mergeCell ref="EC305:EC306"/>
    <mergeCell ref="AI305:AI306"/>
    <mergeCell ref="AX305:AX306"/>
    <mergeCell ref="CQ305:CQ306"/>
    <mergeCell ref="CV305:CV306"/>
    <mergeCell ref="DA305:DA306"/>
    <mergeCell ref="DF303:DF304"/>
    <mergeCell ref="DF305:DF306"/>
    <mergeCell ref="DU305:DU306"/>
    <mergeCell ref="BK303:BK304"/>
    <mergeCell ref="CB303:CB304"/>
    <mergeCell ref="CB305:CB306"/>
    <mergeCell ref="CG303:CG304"/>
    <mergeCell ref="CG305:CG306"/>
    <mergeCell ref="EC303:EC304"/>
    <mergeCell ref="EW303:EW304"/>
    <mergeCell ref="EM303:EM304"/>
    <mergeCell ref="ER303:ER304"/>
    <mergeCell ref="FB305:FB306"/>
    <mergeCell ref="EO305:EO306"/>
    <mergeCell ref="FD305:FD306"/>
    <mergeCell ref="H301:H302"/>
    <mergeCell ref="J301:J302"/>
    <mergeCell ref="M301:M302"/>
    <mergeCell ref="FB301:FB302"/>
    <mergeCell ref="DI299:DI300"/>
    <mergeCell ref="DN299:DN300"/>
    <mergeCell ref="BF299:BF300"/>
    <mergeCell ref="DS299:DS300"/>
    <mergeCell ref="DX299:DX300"/>
    <mergeCell ref="EC299:EC300"/>
    <mergeCell ref="EJ299:EJ300"/>
    <mergeCell ref="EM299:EM300"/>
    <mergeCell ref="EH299:EH300"/>
    <mergeCell ref="Y299:Y300"/>
    <mergeCell ref="CT301:CT302"/>
    <mergeCell ref="CY301:CY302"/>
    <mergeCell ref="H303:H304"/>
    <mergeCell ref="J303:J304"/>
    <mergeCell ref="M303:M304"/>
    <mergeCell ref="R303:R304"/>
    <mergeCell ref="W303:W304"/>
    <mergeCell ref="AB303:AB304"/>
    <mergeCell ref="AG303:AG304"/>
    <mergeCell ref="AL303:AL304"/>
    <mergeCell ref="BA303:BA304"/>
    <mergeCell ref="AV303:AV304"/>
    <mergeCell ref="BP303:BP304"/>
    <mergeCell ref="BU303:BU304"/>
    <mergeCell ref="BZ303:BZ304"/>
    <mergeCell ref="CE303:CE304"/>
    <mergeCell ref="CJ303:CJ304"/>
    <mergeCell ref="CO303:CO304"/>
    <mergeCell ref="CT303:CT304"/>
    <mergeCell ref="CY303:CY304"/>
    <mergeCell ref="DD303:DD304"/>
    <mergeCell ref="DI303:DI304"/>
    <mergeCell ref="DN303:DN304"/>
    <mergeCell ref="BF303:BF304"/>
    <mergeCell ref="DS303:DS304"/>
    <mergeCell ref="DX303:DX304"/>
    <mergeCell ref="ER299:ER300"/>
    <mergeCell ref="Y303:Y304"/>
    <mergeCell ref="AI301:AI302"/>
    <mergeCell ref="AI303:AI304"/>
    <mergeCell ref="CL303:CL304"/>
    <mergeCell ref="FB303:FB304"/>
    <mergeCell ref="H299:H300"/>
    <mergeCell ref="J299:J300"/>
    <mergeCell ref="R299:R300"/>
    <mergeCell ref="W299:W300"/>
    <mergeCell ref="AB299:AB300"/>
    <mergeCell ref="AG299:AG300"/>
    <mergeCell ref="AL299:AL300"/>
    <mergeCell ref="BA299:BA300"/>
    <mergeCell ref="CT299:CT300"/>
    <mergeCell ref="CY299:CY300"/>
    <mergeCell ref="DD299:DD300"/>
    <mergeCell ref="DS301:DS302"/>
    <mergeCell ref="DX301:DX302"/>
    <mergeCell ref="EC301:EC302"/>
    <mergeCell ref="EH301:EH302"/>
    <mergeCell ref="DK301:DK302"/>
    <mergeCell ref="DP301:DP302"/>
    <mergeCell ref="DU301:DU302"/>
    <mergeCell ref="FB299:FB300"/>
    <mergeCell ref="BU301:BU302"/>
    <mergeCell ref="BZ301:BZ302"/>
    <mergeCell ref="AX297:AX298"/>
    <mergeCell ref="AX299:AX300"/>
    <mergeCell ref="FB297:FB298"/>
    <mergeCell ref="DP299:DP300"/>
    <mergeCell ref="BM299:BM300"/>
    <mergeCell ref="AI299:AI300"/>
    <mergeCell ref="AS299:AS300"/>
    <mergeCell ref="AD299:AD300"/>
    <mergeCell ref="H297:H298"/>
    <mergeCell ref="J297:J298"/>
    <mergeCell ref="M297:M298"/>
    <mergeCell ref="R297:R298"/>
    <mergeCell ref="W297:W298"/>
    <mergeCell ref="AB297:AB298"/>
    <mergeCell ref="AG297:AG298"/>
    <mergeCell ref="AL297:AL298"/>
    <mergeCell ref="BA297:BA298"/>
    <mergeCell ref="AV297:AV298"/>
    <mergeCell ref="BP297:BP298"/>
    <mergeCell ref="BU297:BU298"/>
    <mergeCell ref="BZ297:BZ298"/>
    <mergeCell ref="CE297:CE298"/>
    <mergeCell ref="CJ297:CJ298"/>
    <mergeCell ref="CO297:CO298"/>
    <mergeCell ref="CT297:CT298"/>
    <mergeCell ref="CY297:CY298"/>
    <mergeCell ref="DD297:DD298"/>
    <mergeCell ref="DI297:DI298"/>
    <mergeCell ref="M299:M300"/>
    <mergeCell ref="DF299:DF300"/>
    <mergeCell ref="BW299:BW300"/>
    <mergeCell ref="CG299:CG300"/>
    <mergeCell ref="CV299:CV300"/>
    <mergeCell ref="DK299:DK300"/>
    <mergeCell ref="DU299:DU300"/>
    <mergeCell ref="BU299:BU300"/>
    <mergeCell ref="BZ299:BZ300"/>
    <mergeCell ref="CE299:CE300"/>
    <mergeCell ref="CJ299:CJ300"/>
    <mergeCell ref="CO299:CO300"/>
    <mergeCell ref="H293:H294"/>
    <mergeCell ref="J293:J294"/>
    <mergeCell ref="M293:M294"/>
    <mergeCell ref="R293:R294"/>
    <mergeCell ref="W293:W294"/>
    <mergeCell ref="AB293:AB294"/>
    <mergeCell ref="AG293:AG294"/>
    <mergeCell ref="AL293:AL294"/>
    <mergeCell ref="BA293:BA294"/>
    <mergeCell ref="AV293:AV294"/>
    <mergeCell ref="BK293:BK294"/>
    <mergeCell ref="BK295:BK296"/>
    <mergeCell ref="BK297:BK298"/>
    <mergeCell ref="Y297:Y298"/>
    <mergeCell ref="AD297:AD298"/>
    <mergeCell ref="DN297:DN298"/>
    <mergeCell ref="BF297:BF298"/>
    <mergeCell ref="BM297:BM298"/>
    <mergeCell ref="CJ295:CJ296"/>
    <mergeCell ref="CO295:CO296"/>
    <mergeCell ref="DX295:DX296"/>
    <mergeCell ref="EC295:EC296"/>
    <mergeCell ref="EH295:EH296"/>
    <mergeCell ref="AI293:AI294"/>
    <mergeCell ref="AI295:AI296"/>
    <mergeCell ref="AI297:AI298"/>
    <mergeCell ref="AS295:AS296"/>
    <mergeCell ref="AS297:AS298"/>
    <mergeCell ref="CY295:CY296"/>
    <mergeCell ref="DD295:DD296"/>
    <mergeCell ref="DI295:DI296"/>
    <mergeCell ref="DN295:DN296"/>
    <mergeCell ref="DS295:DS296"/>
    <mergeCell ref="AX293:AX294"/>
    <mergeCell ref="AX295:AX296"/>
    <mergeCell ref="BP293:BP294"/>
    <mergeCell ref="BU293:BU294"/>
    <mergeCell ref="BZ293:BZ294"/>
    <mergeCell ref="CE293:CE294"/>
    <mergeCell ref="CJ293:CJ294"/>
    <mergeCell ref="CO293:CO294"/>
    <mergeCell ref="CT293:CT294"/>
    <mergeCell ref="CY293:CY294"/>
    <mergeCell ref="BF293:BF294"/>
    <mergeCell ref="J295:J296"/>
    <mergeCell ref="M295:M296"/>
    <mergeCell ref="DF297:DF298"/>
    <mergeCell ref="DP295:DP296"/>
    <mergeCell ref="DP297:DP298"/>
    <mergeCell ref="BF295:BF296"/>
    <mergeCell ref="CG295:CG296"/>
    <mergeCell ref="CG297:CG298"/>
    <mergeCell ref="CV295:CV296"/>
    <mergeCell ref="CV297:CV298"/>
    <mergeCell ref="DK295:DK296"/>
    <mergeCell ref="DK297:DK298"/>
    <mergeCell ref="AG295:AG296"/>
    <mergeCell ref="BA295:BA296"/>
    <mergeCell ref="AV295:AV296"/>
    <mergeCell ref="BP295:BP296"/>
    <mergeCell ref="DU295:DU296"/>
    <mergeCell ref="DU297:DU298"/>
    <mergeCell ref="BW295:BW296"/>
    <mergeCell ref="BW297:BW298"/>
    <mergeCell ref="H289:H290"/>
    <mergeCell ref="J289:J290"/>
    <mergeCell ref="M289:M290"/>
    <mergeCell ref="R289:R290"/>
    <mergeCell ref="W289:W290"/>
    <mergeCell ref="AB289:AB290"/>
    <mergeCell ref="AG289:AG290"/>
    <mergeCell ref="AL289:AL290"/>
    <mergeCell ref="BA289:BA290"/>
    <mergeCell ref="AV289:AV290"/>
    <mergeCell ref="BP289:BP290"/>
    <mergeCell ref="BU289:BU290"/>
    <mergeCell ref="BZ289:BZ290"/>
    <mergeCell ref="CE289:CE290"/>
    <mergeCell ref="CJ289:CJ290"/>
    <mergeCell ref="CO289:CO290"/>
    <mergeCell ref="CT289:CT290"/>
    <mergeCell ref="CY289:CY290"/>
    <mergeCell ref="AQ289:AQ290"/>
    <mergeCell ref="EY289:EY290"/>
    <mergeCell ref="EM289:EM290"/>
    <mergeCell ref="ER289:ER290"/>
    <mergeCell ref="EO289:EO290"/>
    <mergeCell ref="AI289:AI290"/>
    <mergeCell ref="AI291:AI292"/>
    <mergeCell ref="AS289:AS290"/>
    <mergeCell ref="AS291:AS292"/>
    <mergeCell ref="EJ295:EJ296"/>
    <mergeCell ref="DD293:DD294"/>
    <mergeCell ref="DI293:DI294"/>
    <mergeCell ref="DN293:DN294"/>
    <mergeCell ref="DS293:DS294"/>
    <mergeCell ref="DX293:DX294"/>
    <mergeCell ref="EC293:EC294"/>
    <mergeCell ref="EH293:EH294"/>
    <mergeCell ref="EJ293:EJ294"/>
    <mergeCell ref="CT291:CT292"/>
    <mergeCell ref="CY291:CY292"/>
    <mergeCell ref="H291:H292"/>
    <mergeCell ref="J291:J292"/>
    <mergeCell ref="M291:M292"/>
    <mergeCell ref="R291:R292"/>
    <mergeCell ref="W291:W292"/>
    <mergeCell ref="AB291:AB292"/>
    <mergeCell ref="AG291:AG292"/>
    <mergeCell ref="AL291:AL292"/>
    <mergeCell ref="BA291:BA292"/>
    <mergeCell ref="AV291:AV292"/>
    <mergeCell ref="BP291:BP292"/>
    <mergeCell ref="ER293:ER294"/>
    <mergeCell ref="EW293:EW294"/>
    <mergeCell ref="BM295:BM296"/>
    <mergeCell ref="BR289:BR290"/>
    <mergeCell ref="BR291:BR292"/>
    <mergeCell ref="BR293:BR294"/>
    <mergeCell ref="BR295:BR296"/>
    <mergeCell ref="BU295:BU296"/>
    <mergeCell ref="BZ295:BZ296"/>
    <mergeCell ref="CE295:CE296"/>
    <mergeCell ref="CT295:CT296"/>
    <mergeCell ref="ER295:ER296"/>
    <mergeCell ref="EW295:EW296"/>
    <mergeCell ref="DF291:DF292"/>
    <mergeCell ref="DF293:DF294"/>
    <mergeCell ref="H287:H288"/>
    <mergeCell ref="J287:J288"/>
    <mergeCell ref="M287:M288"/>
    <mergeCell ref="R287:R288"/>
    <mergeCell ref="W287:W288"/>
    <mergeCell ref="AB287:AB288"/>
    <mergeCell ref="AG287:AG288"/>
    <mergeCell ref="AL287:AL288"/>
    <mergeCell ref="BA287:BA288"/>
    <mergeCell ref="AV287:AV288"/>
    <mergeCell ref="BP287:BP288"/>
    <mergeCell ref="BU287:BU288"/>
    <mergeCell ref="BZ287:BZ288"/>
    <mergeCell ref="CE287:CE288"/>
    <mergeCell ref="CJ287:CJ288"/>
    <mergeCell ref="CO287:CO288"/>
    <mergeCell ref="CT287:CT288"/>
    <mergeCell ref="CY287:CY288"/>
    <mergeCell ref="DD287:DD288"/>
    <mergeCell ref="DI287:DI288"/>
    <mergeCell ref="DS285:DS286"/>
    <mergeCell ref="AQ287:AQ288"/>
    <mergeCell ref="BA285:BA286"/>
    <mergeCell ref="AV285:AV286"/>
    <mergeCell ref="BZ285:BZ286"/>
    <mergeCell ref="CE285:CE286"/>
    <mergeCell ref="CJ285:CJ286"/>
    <mergeCell ref="CO285:CO286"/>
    <mergeCell ref="CT285:CT286"/>
    <mergeCell ref="CY285:CY286"/>
    <mergeCell ref="DD285:DD286"/>
    <mergeCell ref="DI285:DI286"/>
    <mergeCell ref="DN285:DN286"/>
    <mergeCell ref="BF285:BF286"/>
    <mergeCell ref="AI285:AI286"/>
    <mergeCell ref="AI287:AI288"/>
    <mergeCell ref="BW285:BW286"/>
    <mergeCell ref="CG285:CG286"/>
    <mergeCell ref="BK287:BK288"/>
    <mergeCell ref="BK285:BK286"/>
    <mergeCell ref="H285:H286"/>
    <mergeCell ref="J285:J286"/>
    <mergeCell ref="M285:M286"/>
    <mergeCell ref="R285:R286"/>
    <mergeCell ref="W285:W286"/>
    <mergeCell ref="AB285:AB286"/>
    <mergeCell ref="AG285:AG286"/>
    <mergeCell ref="AL285:AL286"/>
    <mergeCell ref="BP285:BP286"/>
    <mergeCell ref="BU285:BU286"/>
    <mergeCell ref="BK277:BK278"/>
    <mergeCell ref="BK279:BK280"/>
    <mergeCell ref="H277:H278"/>
    <mergeCell ref="J277:J278"/>
    <mergeCell ref="M277:M278"/>
    <mergeCell ref="R277:R278"/>
    <mergeCell ref="W277:W278"/>
    <mergeCell ref="AB277:AB278"/>
    <mergeCell ref="AG277:AG278"/>
    <mergeCell ref="AL277:AL278"/>
    <mergeCell ref="BA277:BA278"/>
    <mergeCell ref="AV277:AV278"/>
    <mergeCell ref="BP277:BP278"/>
    <mergeCell ref="BU277:BU278"/>
    <mergeCell ref="BZ277:BZ278"/>
    <mergeCell ref="CJ277:CJ278"/>
    <mergeCell ref="CO277:CO278"/>
    <mergeCell ref="BW283:BW284"/>
    <mergeCell ref="H279:H280"/>
    <mergeCell ref="J279:J280"/>
    <mergeCell ref="M279:M280"/>
    <mergeCell ref="R279:R280"/>
    <mergeCell ref="W279:W280"/>
    <mergeCell ref="AB279:AB280"/>
    <mergeCell ref="AG279:AG280"/>
    <mergeCell ref="AL279:AL280"/>
    <mergeCell ref="BA279:BA280"/>
    <mergeCell ref="AV279:AV280"/>
    <mergeCell ref="BP279:BP280"/>
    <mergeCell ref="BU279:BU280"/>
    <mergeCell ref="BZ279:BZ280"/>
    <mergeCell ref="CE279:CE280"/>
    <mergeCell ref="CJ279:CJ280"/>
    <mergeCell ref="CO279:CO280"/>
    <mergeCell ref="BF279:BF280"/>
    <mergeCell ref="H281:H282"/>
    <mergeCell ref="J281:J282"/>
    <mergeCell ref="M281:M282"/>
    <mergeCell ref="R281:R282"/>
    <mergeCell ref="W281:W282"/>
    <mergeCell ref="AB281:AB282"/>
    <mergeCell ref="AG281:AG282"/>
    <mergeCell ref="AL281:AL282"/>
    <mergeCell ref="BA281:BA282"/>
    <mergeCell ref="AV281:AV282"/>
    <mergeCell ref="BP281:BP282"/>
    <mergeCell ref="BU281:BU282"/>
    <mergeCell ref="BZ281:BZ282"/>
    <mergeCell ref="CE281:CE282"/>
    <mergeCell ref="CJ281:CJ282"/>
    <mergeCell ref="CO281:CO282"/>
    <mergeCell ref="CG283:CG284"/>
    <mergeCell ref="DF283:DF284"/>
    <mergeCell ref="DP283:DP284"/>
    <mergeCell ref="H283:H284"/>
    <mergeCell ref="J283:J284"/>
    <mergeCell ref="M283:M284"/>
    <mergeCell ref="R283:R284"/>
    <mergeCell ref="W283:W284"/>
    <mergeCell ref="AB283:AB284"/>
    <mergeCell ref="AG283:AG284"/>
    <mergeCell ref="AL283:AL284"/>
    <mergeCell ref="BA283:BA284"/>
    <mergeCell ref="AV283:AV284"/>
    <mergeCell ref="BP283:BP284"/>
    <mergeCell ref="BU283:BU284"/>
    <mergeCell ref="BZ283:BZ284"/>
    <mergeCell ref="CE283:CE284"/>
    <mergeCell ref="CJ283:CJ284"/>
    <mergeCell ref="BF281:BF282"/>
    <mergeCell ref="CO283:CO284"/>
    <mergeCell ref="CT283:CT284"/>
    <mergeCell ref="CY283:CY284"/>
    <mergeCell ref="DD283:DD284"/>
    <mergeCell ref="DI283:DI284"/>
    <mergeCell ref="DN283:DN284"/>
    <mergeCell ref="BF283:BF284"/>
    <mergeCell ref="FB277:FB278"/>
    <mergeCell ref="DI275:DI276"/>
    <mergeCell ref="DN275:DN276"/>
    <mergeCell ref="BF275:BF276"/>
    <mergeCell ref="DS275:DS276"/>
    <mergeCell ref="DX275:DX276"/>
    <mergeCell ref="EC275:EC276"/>
    <mergeCell ref="BK275:BK276"/>
    <mergeCell ref="BR275:BR276"/>
    <mergeCell ref="BR277:BR278"/>
    <mergeCell ref="FB275:FB276"/>
    <mergeCell ref="EW275:EW276"/>
    <mergeCell ref="EJ275:EJ276"/>
    <mergeCell ref="EM275:EM276"/>
    <mergeCell ref="EH275:EH276"/>
    <mergeCell ref="FB279:FB280"/>
    <mergeCell ref="CV279:CV280"/>
    <mergeCell ref="CV281:CV282"/>
    <mergeCell ref="DU279:DU280"/>
    <mergeCell ref="DU281:DU282"/>
    <mergeCell ref="EY279:EY280"/>
    <mergeCell ref="EY281:EY282"/>
    <mergeCell ref="DF279:DF280"/>
    <mergeCell ref="DF281:DF282"/>
    <mergeCell ref="DP279:DP280"/>
    <mergeCell ref="DP281:DP282"/>
    <mergeCell ref="BC277:BC278"/>
    <mergeCell ref="BC279:BC280"/>
    <mergeCell ref="BW275:BW276"/>
    <mergeCell ref="BW277:BW278"/>
    <mergeCell ref="BW279:BW280"/>
    <mergeCell ref="BW281:BW282"/>
    <mergeCell ref="DA275:DA276"/>
    <mergeCell ref="DA279:DA280"/>
    <mergeCell ref="EE277:EE278"/>
    <mergeCell ref="CQ277:CQ278"/>
    <mergeCell ref="BH283:BH284"/>
    <mergeCell ref="BR279:BR280"/>
    <mergeCell ref="BR281:BR282"/>
    <mergeCell ref="DD275:DD276"/>
    <mergeCell ref="CQ281:CQ282"/>
    <mergeCell ref="EH281:EH282"/>
    <mergeCell ref="BK281:BK282"/>
    <mergeCell ref="ER279:ER280"/>
    <mergeCell ref="DA281:DA282"/>
    <mergeCell ref="EC279:EC280"/>
    <mergeCell ref="DA277:DA278"/>
    <mergeCell ref="DX279:DX280"/>
    <mergeCell ref="DS281:DS282"/>
    <mergeCell ref="DX281:DX282"/>
    <mergeCell ref="CT279:CT280"/>
    <mergeCell ref="CY279:CY280"/>
    <mergeCell ref="DD279:DD280"/>
    <mergeCell ref="DI279:DI280"/>
    <mergeCell ref="DN279:DN280"/>
    <mergeCell ref="DS279:DS280"/>
    <mergeCell ref="EW269:EW270"/>
    <mergeCell ref="FB269:FB270"/>
    <mergeCell ref="H269:H270"/>
    <mergeCell ref="J269:J270"/>
    <mergeCell ref="M269:M270"/>
    <mergeCell ref="R269:R270"/>
    <mergeCell ref="W269:W270"/>
    <mergeCell ref="AB269:AB270"/>
    <mergeCell ref="AG269:AG270"/>
    <mergeCell ref="AL269:AL270"/>
    <mergeCell ref="BA269:BA270"/>
    <mergeCell ref="AV269:AV270"/>
    <mergeCell ref="BK273:BK274"/>
    <mergeCell ref="DN273:DN274"/>
    <mergeCell ref="BF273:BF274"/>
    <mergeCell ref="BU269:BU270"/>
    <mergeCell ref="BZ269:BZ270"/>
    <mergeCell ref="H275:H276"/>
    <mergeCell ref="J275:J276"/>
    <mergeCell ref="M275:M276"/>
    <mergeCell ref="R275:R276"/>
    <mergeCell ref="W275:W276"/>
    <mergeCell ref="AB275:AB276"/>
    <mergeCell ref="AG275:AG276"/>
    <mergeCell ref="AL275:AL276"/>
    <mergeCell ref="BA275:BA276"/>
    <mergeCell ref="AV275:AV276"/>
    <mergeCell ref="BP275:BP276"/>
    <mergeCell ref="BU275:BU276"/>
    <mergeCell ref="BZ275:BZ276"/>
    <mergeCell ref="CE275:CE276"/>
    <mergeCell ref="CJ275:CJ276"/>
    <mergeCell ref="CO275:CO276"/>
    <mergeCell ref="CT275:CT276"/>
    <mergeCell ref="CY275:CY276"/>
    <mergeCell ref="ER275:ER276"/>
    <mergeCell ref="ER271:ER272"/>
    <mergeCell ref="EW271:EW272"/>
    <mergeCell ref="EM273:EM274"/>
    <mergeCell ref="ER273:ER274"/>
    <mergeCell ref="EW273:EW274"/>
    <mergeCell ref="FB271:FB272"/>
    <mergeCell ref="BK269:BK270"/>
    <mergeCell ref="BU271:BU272"/>
    <mergeCell ref="CT281:CT282"/>
    <mergeCell ref="BZ271:BZ272"/>
    <mergeCell ref="CE271:CE272"/>
    <mergeCell ref="CJ271:CJ272"/>
    <mergeCell ref="CO271:CO272"/>
    <mergeCell ref="CT271:CT272"/>
    <mergeCell ref="CY271:CY272"/>
    <mergeCell ref="DD271:DD272"/>
    <mergeCell ref="CO269:CO270"/>
    <mergeCell ref="CT269:CT270"/>
    <mergeCell ref="CY269:CY270"/>
    <mergeCell ref="DN269:DN270"/>
    <mergeCell ref="DS269:DS270"/>
    <mergeCell ref="DX269:DX270"/>
    <mergeCell ref="EC269:EC270"/>
    <mergeCell ref="EH269:EH270"/>
    <mergeCell ref="EJ269:EJ270"/>
    <mergeCell ref="DK269:DK270"/>
    <mergeCell ref="DK271:DK272"/>
    <mergeCell ref="DS273:DS274"/>
    <mergeCell ref="DX273:DX274"/>
    <mergeCell ref="EC273:EC274"/>
    <mergeCell ref="EH273:EH274"/>
    <mergeCell ref="EJ273:EJ274"/>
    <mergeCell ref="ET269:ET270"/>
    <mergeCell ref="ET271:ET272"/>
    <mergeCell ref="ET273:ET274"/>
    <mergeCell ref="EM271:EM272"/>
    <mergeCell ref="H273:H274"/>
    <mergeCell ref="J273:J274"/>
    <mergeCell ref="M273:M274"/>
    <mergeCell ref="R273:R274"/>
    <mergeCell ref="W273:W274"/>
    <mergeCell ref="AB273:AB274"/>
    <mergeCell ref="AG273:AG274"/>
    <mergeCell ref="AL273:AL274"/>
    <mergeCell ref="BA273:BA274"/>
    <mergeCell ref="AV273:AV274"/>
    <mergeCell ref="BP273:BP274"/>
    <mergeCell ref="BU273:BU274"/>
    <mergeCell ref="BZ273:BZ274"/>
    <mergeCell ref="CE273:CE274"/>
    <mergeCell ref="CJ273:CJ274"/>
    <mergeCell ref="CO273:CO274"/>
    <mergeCell ref="CT273:CT274"/>
    <mergeCell ref="CY273:CY274"/>
    <mergeCell ref="DD273:DD274"/>
    <mergeCell ref="DI273:DI274"/>
    <mergeCell ref="J271:J272"/>
    <mergeCell ref="M271:M272"/>
    <mergeCell ref="R271:R272"/>
    <mergeCell ref="W271:W272"/>
    <mergeCell ref="AB271:AB272"/>
    <mergeCell ref="AG271:AG272"/>
    <mergeCell ref="AL271:AL272"/>
    <mergeCell ref="BA271:BA272"/>
    <mergeCell ref="AV271:AV272"/>
    <mergeCell ref="BP271:BP272"/>
    <mergeCell ref="AQ269:AQ270"/>
    <mergeCell ref="AQ271:AQ272"/>
    <mergeCell ref="EM269:EM270"/>
    <mergeCell ref="ER269:ER270"/>
    <mergeCell ref="BP269:BP270"/>
    <mergeCell ref="BF269:BF270"/>
    <mergeCell ref="AS269:AS270"/>
    <mergeCell ref="BW271:BW272"/>
    <mergeCell ref="BW273:BW274"/>
    <mergeCell ref="DA269:DA270"/>
    <mergeCell ref="DA271:DA272"/>
    <mergeCell ref="DA273:DA274"/>
    <mergeCell ref="DI271:DI272"/>
    <mergeCell ref="DN271:DN272"/>
    <mergeCell ref="DS271:DS272"/>
    <mergeCell ref="DX271:DX272"/>
    <mergeCell ref="EC271:EC272"/>
    <mergeCell ref="EH271:EH272"/>
    <mergeCell ref="EJ271:EJ272"/>
    <mergeCell ref="DD269:DD270"/>
    <mergeCell ref="DI269:DI270"/>
    <mergeCell ref="CE269:CE270"/>
    <mergeCell ref="CJ269:CJ270"/>
    <mergeCell ref="AI269:AI270"/>
    <mergeCell ref="AI271:AI272"/>
    <mergeCell ref="O263:O264"/>
    <mergeCell ref="DZ263:DZ264"/>
    <mergeCell ref="DZ265:DZ266"/>
    <mergeCell ref="BF263:BF264"/>
    <mergeCell ref="BR263:BR264"/>
    <mergeCell ref="BR265:BR266"/>
    <mergeCell ref="FB265:FB266"/>
    <mergeCell ref="H267:H268"/>
    <mergeCell ref="J267:J268"/>
    <mergeCell ref="M267:M268"/>
    <mergeCell ref="R267:R268"/>
    <mergeCell ref="W267:W268"/>
    <mergeCell ref="AB267:AB268"/>
    <mergeCell ref="AG267:AG268"/>
    <mergeCell ref="AL267:AL268"/>
    <mergeCell ref="BA267:BA268"/>
    <mergeCell ref="AV267:AV268"/>
    <mergeCell ref="BP267:BP268"/>
    <mergeCell ref="BU267:BU268"/>
    <mergeCell ref="BZ267:BZ268"/>
    <mergeCell ref="CE267:CE268"/>
    <mergeCell ref="CJ267:CJ268"/>
    <mergeCell ref="CO267:CO268"/>
    <mergeCell ref="DX267:DX268"/>
    <mergeCell ref="EC267:EC268"/>
    <mergeCell ref="EH267:EH268"/>
    <mergeCell ref="EJ267:EJ268"/>
    <mergeCell ref="EM267:EM268"/>
    <mergeCell ref="ER267:ER268"/>
    <mergeCell ref="EW267:EW268"/>
    <mergeCell ref="FB267:FB268"/>
    <mergeCell ref="DD265:DD266"/>
    <mergeCell ref="DI265:DI266"/>
    <mergeCell ref="DN265:DN266"/>
    <mergeCell ref="BF265:BF266"/>
    <mergeCell ref="DS265:DS266"/>
    <mergeCell ref="DX265:DX266"/>
    <mergeCell ref="EC265:EC266"/>
    <mergeCell ref="EM265:EM266"/>
    <mergeCell ref="ER265:ER266"/>
    <mergeCell ref="BK265:BK266"/>
    <mergeCell ref="H265:H266"/>
    <mergeCell ref="J265:J266"/>
    <mergeCell ref="DU267:DU268"/>
    <mergeCell ref="BR267:BR268"/>
    <mergeCell ref="BK267:BK268"/>
    <mergeCell ref="AX267:AX268"/>
    <mergeCell ref="AD267:AD268"/>
    <mergeCell ref="CL267:CL268"/>
    <mergeCell ref="H263:H264"/>
    <mergeCell ref="J263:J264"/>
    <mergeCell ref="M263:M264"/>
    <mergeCell ref="R263:R264"/>
    <mergeCell ref="W263:W264"/>
    <mergeCell ref="AB263:AB264"/>
    <mergeCell ref="AI267:AI268"/>
    <mergeCell ref="AN267:AN268"/>
    <mergeCell ref="DA267:DA268"/>
    <mergeCell ref="EO267:EO268"/>
    <mergeCell ref="DZ267:DZ268"/>
    <mergeCell ref="CT267:CT268"/>
    <mergeCell ref="CY267:CY268"/>
    <mergeCell ref="DD267:DD268"/>
    <mergeCell ref="DI267:DI268"/>
    <mergeCell ref="BW261:BW262"/>
    <mergeCell ref="BK259:BK260"/>
    <mergeCell ref="CL259:CL260"/>
    <mergeCell ref="CL261:CL262"/>
    <mergeCell ref="M261:M262"/>
    <mergeCell ref="R261:R262"/>
    <mergeCell ref="CG261:CG262"/>
    <mergeCell ref="EM261:EM262"/>
    <mergeCell ref="DS261:DS262"/>
    <mergeCell ref="EJ261:EJ262"/>
    <mergeCell ref="ER261:ER262"/>
    <mergeCell ref="BK261:BK262"/>
    <mergeCell ref="M259:M260"/>
    <mergeCell ref="R259:R260"/>
    <mergeCell ref="BP263:BP264"/>
    <mergeCell ref="BU263:BU264"/>
    <mergeCell ref="BZ263:BZ264"/>
    <mergeCell ref="CE263:CE264"/>
    <mergeCell ref="CJ263:CJ264"/>
    <mergeCell ref="CO263:CO264"/>
    <mergeCell ref="CT263:CT264"/>
    <mergeCell ref="CY263:CY264"/>
    <mergeCell ref="DD263:DD264"/>
    <mergeCell ref="DI263:DI264"/>
    <mergeCell ref="EH265:EH266"/>
    <mergeCell ref="EJ265:EJ266"/>
    <mergeCell ref="DU263:DU264"/>
    <mergeCell ref="DU265:DU266"/>
    <mergeCell ref="M265:M266"/>
    <mergeCell ref="R265:R266"/>
    <mergeCell ref="W265:W266"/>
    <mergeCell ref="AB265:AB266"/>
    <mergeCell ref="AG265:AG266"/>
    <mergeCell ref="AL265:AL266"/>
    <mergeCell ref="BA265:BA266"/>
    <mergeCell ref="AV265:AV266"/>
    <mergeCell ref="BP265:BP266"/>
    <mergeCell ref="BU265:BU266"/>
    <mergeCell ref="BZ265:BZ266"/>
    <mergeCell ref="CE265:CE266"/>
    <mergeCell ref="CJ265:CJ266"/>
    <mergeCell ref="CO265:CO266"/>
    <mergeCell ref="CT265:CT266"/>
    <mergeCell ref="CY265:CY266"/>
    <mergeCell ref="EJ263:EJ264"/>
    <mergeCell ref="CV263:CV264"/>
    <mergeCell ref="AS263:AS264"/>
    <mergeCell ref="AS265:AS266"/>
    <mergeCell ref="DA263:DA264"/>
    <mergeCell ref="DA265:DA266"/>
    <mergeCell ref="DK263:DK264"/>
    <mergeCell ref="DK265:DK266"/>
    <mergeCell ref="BC265:BC266"/>
    <mergeCell ref="CG263:CG264"/>
    <mergeCell ref="CG265:CG266"/>
    <mergeCell ref="CL263:CL264"/>
    <mergeCell ref="CL265:CL266"/>
    <mergeCell ref="DF265:DF266"/>
    <mergeCell ref="CB263:CB264"/>
    <mergeCell ref="CB265:CB266"/>
    <mergeCell ref="CQ263:CQ264"/>
    <mergeCell ref="CQ265:CQ266"/>
    <mergeCell ref="T263:T264"/>
    <mergeCell ref="H257:H258"/>
    <mergeCell ref="J257:J258"/>
    <mergeCell ref="M257:M258"/>
    <mergeCell ref="R257:R258"/>
    <mergeCell ref="W257:W258"/>
    <mergeCell ref="BU257:BU258"/>
    <mergeCell ref="BZ257:BZ258"/>
    <mergeCell ref="CE257:CE258"/>
    <mergeCell ref="CJ257:CJ258"/>
    <mergeCell ref="CO257:CO258"/>
    <mergeCell ref="CT257:CT258"/>
    <mergeCell ref="CY257:CY258"/>
    <mergeCell ref="DD257:DD258"/>
    <mergeCell ref="DI257:DI258"/>
    <mergeCell ref="DN257:DN258"/>
    <mergeCell ref="BF257:BF258"/>
    <mergeCell ref="BM263:BM264"/>
    <mergeCell ref="BM265:BM266"/>
    <mergeCell ref="BK263:BK264"/>
    <mergeCell ref="AS257:AS258"/>
    <mergeCell ref="BH257:BH258"/>
    <mergeCell ref="BM257:BM258"/>
    <mergeCell ref="BR257:BR258"/>
    <mergeCell ref="BW257:BW258"/>
    <mergeCell ref="T257:T258"/>
    <mergeCell ref="T259:T260"/>
    <mergeCell ref="EJ257:EJ258"/>
    <mergeCell ref="DF257:DF258"/>
    <mergeCell ref="DU257:DU258"/>
    <mergeCell ref="DZ257:DZ258"/>
    <mergeCell ref="H261:H262"/>
    <mergeCell ref="J261:J262"/>
    <mergeCell ref="O259:O260"/>
    <mergeCell ref="O261:O262"/>
    <mergeCell ref="DU261:DU262"/>
    <mergeCell ref="BC259:BC260"/>
    <mergeCell ref="BC261:BC262"/>
    <mergeCell ref="DK259:DK260"/>
    <mergeCell ref="DK261:DK262"/>
    <mergeCell ref="DZ259:DZ260"/>
    <mergeCell ref="DZ261:DZ262"/>
    <mergeCell ref="AQ259:AQ260"/>
    <mergeCell ref="AQ261:AQ262"/>
    <mergeCell ref="CQ259:CQ260"/>
    <mergeCell ref="CQ261:CQ262"/>
    <mergeCell ref="DU259:DU260"/>
    <mergeCell ref="CV259:CV260"/>
    <mergeCell ref="CV261:CV262"/>
    <mergeCell ref="EH259:EH260"/>
    <mergeCell ref="EJ259:EJ260"/>
    <mergeCell ref="H259:H260"/>
    <mergeCell ref="J259:J260"/>
    <mergeCell ref="DA261:DA262"/>
    <mergeCell ref="BA261:BA262"/>
    <mergeCell ref="AV261:AV262"/>
    <mergeCell ref="BP261:BP262"/>
    <mergeCell ref="BU261:BU262"/>
    <mergeCell ref="BZ261:BZ262"/>
    <mergeCell ref="CE261:CE262"/>
    <mergeCell ref="CJ261:CJ262"/>
    <mergeCell ref="CO261:CO262"/>
    <mergeCell ref="CT261:CT262"/>
    <mergeCell ref="CY261:CY262"/>
    <mergeCell ref="BM261:BM262"/>
    <mergeCell ref="CO253:CO254"/>
    <mergeCell ref="DA257:DA258"/>
    <mergeCell ref="EO257:EO258"/>
    <mergeCell ref="EM257:EM258"/>
    <mergeCell ref="BP257:BP258"/>
    <mergeCell ref="AX257:AX258"/>
    <mergeCell ref="DZ255:DZ256"/>
    <mergeCell ref="CG257:CG258"/>
    <mergeCell ref="CL257:CL258"/>
    <mergeCell ref="BP255:BP256"/>
    <mergeCell ref="BU255:BU256"/>
    <mergeCell ref="BZ255:BZ256"/>
    <mergeCell ref="CJ255:CJ256"/>
    <mergeCell ref="CO255:CO256"/>
    <mergeCell ref="CT255:CT256"/>
    <mergeCell ref="CY255:CY256"/>
    <mergeCell ref="DD255:DD256"/>
    <mergeCell ref="BK255:BK256"/>
    <mergeCell ref="BK257:BK258"/>
    <mergeCell ref="CQ257:CQ258"/>
    <mergeCell ref="CQ255:CQ256"/>
    <mergeCell ref="EC255:EC256"/>
    <mergeCell ref="EM255:EM256"/>
    <mergeCell ref="CV255:CV256"/>
    <mergeCell ref="CV257:CV258"/>
    <mergeCell ref="EC253:EC254"/>
    <mergeCell ref="EH253:EH254"/>
    <mergeCell ref="EJ253:EJ254"/>
    <mergeCell ref="EM253:EM254"/>
    <mergeCell ref="DF253:DF254"/>
    <mergeCell ref="W259:W260"/>
    <mergeCell ref="AB259:AB260"/>
    <mergeCell ref="AG259:AG260"/>
    <mergeCell ref="AL259:AL260"/>
    <mergeCell ref="BA259:BA260"/>
    <mergeCell ref="AV259:AV260"/>
    <mergeCell ref="BP259:BP260"/>
    <mergeCell ref="BU259:BU260"/>
    <mergeCell ref="BZ259:BZ260"/>
    <mergeCell ref="CE259:CE260"/>
    <mergeCell ref="CJ259:CJ260"/>
    <mergeCell ref="CO259:CO260"/>
    <mergeCell ref="CT259:CT260"/>
    <mergeCell ref="CY259:CY260"/>
    <mergeCell ref="DD259:DD260"/>
    <mergeCell ref="DI259:DI260"/>
    <mergeCell ref="DN259:DN260"/>
    <mergeCell ref="BF259:BF260"/>
    <mergeCell ref="DS259:DS260"/>
    <mergeCell ref="EH257:EH258"/>
    <mergeCell ref="Y259:Y260"/>
    <mergeCell ref="AS259:AS260"/>
    <mergeCell ref="BH259:BH260"/>
    <mergeCell ref="BM259:BM260"/>
    <mergeCell ref="BR259:BR260"/>
    <mergeCell ref="BW259:BW260"/>
    <mergeCell ref="EM259:EM260"/>
    <mergeCell ref="DA259:DA260"/>
    <mergeCell ref="DX259:DX260"/>
    <mergeCell ref="EC259:EC260"/>
    <mergeCell ref="BM255:BM256"/>
    <mergeCell ref="DS257:DS258"/>
    <mergeCell ref="DX257:DX258"/>
    <mergeCell ref="EC257:EC258"/>
    <mergeCell ref="J246:J247"/>
    <mergeCell ref="O248:O249"/>
    <mergeCell ref="O250:O251"/>
    <mergeCell ref="H248:H249"/>
    <mergeCell ref="J248:J249"/>
    <mergeCell ref="M248:M249"/>
    <mergeCell ref="R248:R249"/>
    <mergeCell ref="W248:W249"/>
    <mergeCell ref="AB248:AB249"/>
    <mergeCell ref="AG248:AG249"/>
    <mergeCell ref="AL248:AL249"/>
    <mergeCell ref="BA248:BA249"/>
    <mergeCell ref="AV248:AV249"/>
    <mergeCell ref="DI255:DI256"/>
    <mergeCell ref="DN255:DN256"/>
    <mergeCell ref="BF255:BF256"/>
    <mergeCell ref="DS255:DS256"/>
    <mergeCell ref="DX255:DX256"/>
    <mergeCell ref="H253:H254"/>
    <mergeCell ref="J253:J254"/>
    <mergeCell ref="M253:M254"/>
    <mergeCell ref="R253:R254"/>
    <mergeCell ref="W253:W254"/>
    <mergeCell ref="AB253:AB254"/>
    <mergeCell ref="AG253:AG254"/>
    <mergeCell ref="AL253:AL254"/>
    <mergeCell ref="BA253:BA254"/>
    <mergeCell ref="AV253:AV254"/>
    <mergeCell ref="BM253:BM254"/>
    <mergeCell ref="DF255:DF256"/>
    <mergeCell ref="BK253:BK254"/>
    <mergeCell ref="DA255:DA256"/>
    <mergeCell ref="O253:O254"/>
    <mergeCell ref="O255:O256"/>
    <mergeCell ref="AS253:AS254"/>
    <mergeCell ref="AS255:AS256"/>
    <mergeCell ref="AX253:AX254"/>
    <mergeCell ref="AX255:AX256"/>
    <mergeCell ref="CL253:CL254"/>
    <mergeCell ref="CL255:CL256"/>
    <mergeCell ref="DU255:DU256"/>
    <mergeCell ref="CB253:CB254"/>
    <mergeCell ref="CE255:CE256"/>
    <mergeCell ref="H255:H256"/>
    <mergeCell ref="J255:J256"/>
    <mergeCell ref="M255:M256"/>
    <mergeCell ref="R255:R256"/>
    <mergeCell ref="W255:W256"/>
    <mergeCell ref="CB255:CB256"/>
    <mergeCell ref="DX253:DX254"/>
    <mergeCell ref="P252:R252"/>
    <mergeCell ref="CT248:CT249"/>
    <mergeCell ref="CY248:CY249"/>
    <mergeCell ref="DD248:DD249"/>
    <mergeCell ref="DI248:DI249"/>
    <mergeCell ref="BR248:BR249"/>
    <mergeCell ref="BW248:BW249"/>
    <mergeCell ref="CB248:CB249"/>
    <mergeCell ref="CQ248:CQ249"/>
    <mergeCell ref="BP253:BP254"/>
    <mergeCell ref="BU253:BU254"/>
    <mergeCell ref="BZ253:BZ254"/>
    <mergeCell ref="CE253:CE254"/>
    <mergeCell ref="CJ253:CJ254"/>
    <mergeCell ref="H244:H245"/>
    <mergeCell ref="J244:J245"/>
    <mergeCell ref="M244:M245"/>
    <mergeCell ref="R244:R245"/>
    <mergeCell ref="W244:W245"/>
    <mergeCell ref="AB244:AB245"/>
    <mergeCell ref="AG244:AG245"/>
    <mergeCell ref="AL244:AL245"/>
    <mergeCell ref="BA244:BA245"/>
    <mergeCell ref="AV244:AV245"/>
    <mergeCell ref="DN248:DN249"/>
    <mergeCell ref="BF248:BF249"/>
    <mergeCell ref="BP244:BP245"/>
    <mergeCell ref="BU244:BU245"/>
    <mergeCell ref="DX248:DX249"/>
    <mergeCell ref="EC248:EC249"/>
    <mergeCell ref="EH248:EH249"/>
    <mergeCell ref="EJ248:EJ249"/>
    <mergeCell ref="EM246:EM247"/>
    <mergeCell ref="BU246:BU247"/>
    <mergeCell ref="BZ246:BZ247"/>
    <mergeCell ref="CE246:CE247"/>
    <mergeCell ref="CJ246:CJ247"/>
    <mergeCell ref="AS244:AS245"/>
    <mergeCell ref="AS246:AS247"/>
    <mergeCell ref="AS248:AS249"/>
    <mergeCell ref="DA248:DA249"/>
    <mergeCell ref="H250:H251"/>
    <mergeCell ref="J250:J251"/>
    <mergeCell ref="M250:M251"/>
    <mergeCell ref="R250:R251"/>
    <mergeCell ref="W250:W251"/>
    <mergeCell ref="AB250:AB251"/>
    <mergeCell ref="AG250:AG251"/>
    <mergeCell ref="AL250:AL251"/>
    <mergeCell ref="BA250:BA251"/>
    <mergeCell ref="AV250:AV251"/>
    <mergeCell ref="BP250:BP251"/>
    <mergeCell ref="BU250:BU251"/>
    <mergeCell ref="BZ250:BZ251"/>
    <mergeCell ref="CE250:CE251"/>
    <mergeCell ref="CJ250:CJ251"/>
    <mergeCell ref="CO250:CO251"/>
    <mergeCell ref="CT250:CT251"/>
    <mergeCell ref="CY250:CY251"/>
    <mergeCell ref="DD250:DD251"/>
    <mergeCell ref="EM248:EM249"/>
    <mergeCell ref="CB250:CB251"/>
    <mergeCell ref="EE248:EE249"/>
    <mergeCell ref="EE250:EE251"/>
    <mergeCell ref="CL248:CL249"/>
    <mergeCell ref="DI250:DI251"/>
    <mergeCell ref="DN250:DN251"/>
    <mergeCell ref="BF250:BF251"/>
    <mergeCell ref="DS250:DS251"/>
    <mergeCell ref="DX250:DX251"/>
    <mergeCell ref="EC250:EC251"/>
    <mergeCell ref="EJ246:EJ247"/>
    <mergeCell ref="DD244:DD245"/>
    <mergeCell ref="DI244:DI245"/>
    <mergeCell ref="CV244:CV245"/>
    <mergeCell ref="CE248:CE249"/>
    <mergeCell ref="CJ248:CJ249"/>
    <mergeCell ref="CO248:CO249"/>
    <mergeCell ref="DN244:DN245"/>
    <mergeCell ref="DS244:DS245"/>
    <mergeCell ref="DX244:DX245"/>
    <mergeCell ref="EC244:EC245"/>
    <mergeCell ref="EH244:EH245"/>
    <mergeCell ref="EJ244:EJ245"/>
    <mergeCell ref="EC240:EC241"/>
    <mergeCell ref="EH240:EH241"/>
    <mergeCell ref="EJ240:EJ241"/>
    <mergeCell ref="DA240:DA241"/>
    <mergeCell ref="DA242:DA243"/>
    <mergeCell ref="DA244:DA245"/>
    <mergeCell ref="DA246:DA247"/>
    <mergeCell ref="EM244:EM245"/>
    <mergeCell ref="ER244:ER245"/>
    <mergeCell ref="EW244:EW245"/>
    <mergeCell ref="FB244:FB245"/>
    <mergeCell ref="EW246:EW247"/>
    <mergeCell ref="EO246:EO247"/>
    <mergeCell ref="EE246:EE247"/>
    <mergeCell ref="CV246:CV247"/>
    <mergeCell ref="CB244:CB245"/>
    <mergeCell ref="CB246:CB247"/>
    <mergeCell ref="FB246:FB247"/>
    <mergeCell ref="BK246:BK247"/>
    <mergeCell ref="ER246:ER247"/>
    <mergeCell ref="EE244:EE245"/>
    <mergeCell ref="BR244:BR245"/>
    <mergeCell ref="BR246:BR247"/>
    <mergeCell ref="BW244:BW245"/>
    <mergeCell ref="BW246:BW247"/>
    <mergeCell ref="BZ244:BZ245"/>
    <mergeCell ref="CE244:CE245"/>
    <mergeCell ref="CJ244:CJ245"/>
    <mergeCell ref="CO244:CO245"/>
    <mergeCell ref="CT244:CT245"/>
    <mergeCell ref="CY244:CY245"/>
    <mergeCell ref="CY242:CY243"/>
    <mergeCell ref="DD242:DD243"/>
    <mergeCell ref="DI242:DI243"/>
    <mergeCell ref="DN242:DN243"/>
    <mergeCell ref="DS242:DS243"/>
    <mergeCell ref="DD240:DD241"/>
    <mergeCell ref="DI240:DI241"/>
    <mergeCell ref="DN240:DN241"/>
    <mergeCell ref="DS240:DS241"/>
    <mergeCell ref="DX240:DX241"/>
    <mergeCell ref="CO246:CO247"/>
    <mergeCell ref="CT246:CT247"/>
    <mergeCell ref="CY246:CY247"/>
    <mergeCell ref="DD246:DD247"/>
    <mergeCell ref="DI246:DI247"/>
    <mergeCell ref="DN246:DN247"/>
    <mergeCell ref="DS246:DS247"/>
    <mergeCell ref="DX246:DX247"/>
    <mergeCell ref="EC246:EC247"/>
    <mergeCell ref="EH246:EH247"/>
    <mergeCell ref="EM240:EM241"/>
    <mergeCell ref="EY244:EY245"/>
    <mergeCell ref="H242:H243"/>
    <mergeCell ref="J242:J243"/>
    <mergeCell ref="M242:M243"/>
    <mergeCell ref="R242:R243"/>
    <mergeCell ref="W242:W243"/>
    <mergeCell ref="AB242:AB243"/>
    <mergeCell ref="AG242:AG243"/>
    <mergeCell ref="AL242:AL243"/>
    <mergeCell ref="BA242:BA243"/>
    <mergeCell ref="AV242:AV243"/>
    <mergeCell ref="BP242:BP243"/>
    <mergeCell ref="BU242:BU243"/>
    <mergeCell ref="BZ242:BZ243"/>
    <mergeCell ref="CE242:CE243"/>
    <mergeCell ref="CJ242:CJ243"/>
    <mergeCell ref="CO242:CO243"/>
    <mergeCell ref="DX242:DX243"/>
    <mergeCell ref="EC242:EC243"/>
    <mergeCell ref="EH242:EH243"/>
    <mergeCell ref="EJ242:EJ243"/>
    <mergeCell ref="EM242:EM243"/>
    <mergeCell ref="ER242:ER243"/>
    <mergeCell ref="EW242:EW243"/>
    <mergeCell ref="FB242:FB243"/>
    <mergeCell ref="H240:H241"/>
    <mergeCell ref="J240:J241"/>
    <mergeCell ref="M240:M241"/>
    <mergeCell ref="R240:R241"/>
    <mergeCell ref="W240:W241"/>
    <mergeCell ref="AB240:AB241"/>
    <mergeCell ref="AG240:AG241"/>
    <mergeCell ref="AL240:AL241"/>
    <mergeCell ref="BP240:BP241"/>
    <mergeCell ref="BU240:BU241"/>
    <mergeCell ref="BZ240:BZ241"/>
    <mergeCell ref="CE240:CE241"/>
    <mergeCell ref="CJ240:CJ241"/>
    <mergeCell ref="CO240:CO241"/>
    <mergeCell ref="CT240:CT241"/>
    <mergeCell ref="CY240:CY241"/>
    <mergeCell ref="AQ240:AQ241"/>
    <mergeCell ref="O240:O241"/>
    <mergeCell ref="EW240:EW241"/>
    <mergeCell ref="FB240:FB241"/>
    <mergeCell ref="CV240:CV241"/>
    <mergeCell ref="EO240:EO241"/>
    <mergeCell ref="ET240:ET241"/>
    <mergeCell ref="EY240:EY241"/>
    <mergeCell ref="AD240:AD241"/>
    <mergeCell ref="AN240:AN241"/>
    <mergeCell ref="DK240:DK241"/>
    <mergeCell ref="CV242:CV243"/>
    <mergeCell ref="EO242:EO243"/>
    <mergeCell ref="ET242:ET243"/>
    <mergeCell ref="EY242:EY243"/>
    <mergeCell ref="DK242:DK243"/>
    <mergeCell ref="ER240:ER241"/>
    <mergeCell ref="EE240:EE241"/>
    <mergeCell ref="EE242:EE243"/>
    <mergeCell ref="BR240:BR241"/>
    <mergeCell ref="BR242:BR243"/>
    <mergeCell ref="BW240:BW241"/>
    <mergeCell ref="BW242:BW243"/>
    <mergeCell ref="CT242:CT243"/>
    <mergeCell ref="DX236:DX237"/>
    <mergeCell ref="EC236:EC237"/>
    <mergeCell ref="CV236:CV237"/>
    <mergeCell ref="DA236:DA237"/>
    <mergeCell ref="DK236:DK237"/>
    <mergeCell ref="BR236:BR237"/>
    <mergeCell ref="EE238:EE239"/>
    <mergeCell ref="EC238:EC239"/>
    <mergeCell ref="DZ238:DZ239"/>
    <mergeCell ref="BM238:BM239"/>
    <mergeCell ref="CG234:CG235"/>
    <mergeCell ref="CG236:CG237"/>
    <mergeCell ref="DS238:DS239"/>
    <mergeCell ref="DX238:DX239"/>
    <mergeCell ref="EH236:EH237"/>
    <mergeCell ref="ER236:ER237"/>
    <mergeCell ref="EW236:EW237"/>
    <mergeCell ref="FB236:FB237"/>
    <mergeCell ref="BR238:BR239"/>
    <mergeCell ref="BW238:BW239"/>
    <mergeCell ref="CQ238:CQ239"/>
    <mergeCell ref="CV238:CV239"/>
    <mergeCell ref="DA238:DA239"/>
    <mergeCell ref="DU238:DU239"/>
    <mergeCell ref="AN238:AN239"/>
    <mergeCell ref="O238:O239"/>
    <mergeCell ref="EM238:EM239"/>
    <mergeCell ref="ER238:ER239"/>
    <mergeCell ref="EW238:EW239"/>
    <mergeCell ref="FB238:FB239"/>
    <mergeCell ref="ET238:ET239"/>
    <mergeCell ref="EY238:EY239"/>
    <mergeCell ref="AD238:AD239"/>
    <mergeCell ref="DK238:DK239"/>
    <mergeCell ref="BF238:BF239"/>
    <mergeCell ref="BK236:BK237"/>
    <mergeCell ref="BK238:BK239"/>
    <mergeCell ref="R236:R237"/>
    <mergeCell ref="W236:W237"/>
    <mergeCell ref="AB236:AB237"/>
    <mergeCell ref="AG236:AG237"/>
    <mergeCell ref="AL236:AL237"/>
    <mergeCell ref="BA236:BA237"/>
    <mergeCell ref="AX236:AX237"/>
    <mergeCell ref="EH238:EH239"/>
    <mergeCell ref="EM236:EM237"/>
    <mergeCell ref="H238:H239"/>
    <mergeCell ref="J238:J239"/>
    <mergeCell ref="M238:M239"/>
    <mergeCell ref="R238:R239"/>
    <mergeCell ref="W238:W239"/>
    <mergeCell ref="AB238:AB239"/>
    <mergeCell ref="AG238:AG239"/>
    <mergeCell ref="AL238:AL239"/>
    <mergeCell ref="BA238:BA239"/>
    <mergeCell ref="AV238:AV239"/>
    <mergeCell ref="BP238:BP239"/>
    <mergeCell ref="BU238:BU239"/>
    <mergeCell ref="BZ238:BZ239"/>
    <mergeCell ref="CE238:CE239"/>
    <mergeCell ref="CJ238:CJ239"/>
    <mergeCell ref="CO238:CO239"/>
    <mergeCell ref="CT238:CT239"/>
    <mergeCell ref="CY238:CY239"/>
    <mergeCell ref="DD238:DD239"/>
    <mergeCell ref="DI238:DI239"/>
    <mergeCell ref="DS236:DS237"/>
    <mergeCell ref="CJ234:CJ235"/>
    <mergeCell ref="CO234:CO235"/>
    <mergeCell ref="CT234:CT235"/>
    <mergeCell ref="CY234:CY235"/>
    <mergeCell ref="DD234:DD235"/>
    <mergeCell ref="DI234:DI235"/>
    <mergeCell ref="DN234:DN235"/>
    <mergeCell ref="BF234:BF235"/>
    <mergeCell ref="DS234:DS235"/>
    <mergeCell ref="BU236:BU237"/>
    <mergeCell ref="BZ236:BZ237"/>
    <mergeCell ref="CE236:CE237"/>
    <mergeCell ref="CJ236:CJ237"/>
    <mergeCell ref="CO236:CO237"/>
    <mergeCell ref="CT236:CT237"/>
    <mergeCell ref="CY236:CY237"/>
    <mergeCell ref="DD236:DD237"/>
    <mergeCell ref="DI236:DI237"/>
    <mergeCell ref="DN236:DN237"/>
    <mergeCell ref="BF236:BF237"/>
    <mergeCell ref="H236:H237"/>
    <mergeCell ref="J236:J237"/>
    <mergeCell ref="M236:M237"/>
    <mergeCell ref="ER230:ER231"/>
    <mergeCell ref="FB230:FB231"/>
    <mergeCell ref="BK226:BK227"/>
    <mergeCell ref="BK228:BK229"/>
    <mergeCell ref="BW228:BW229"/>
    <mergeCell ref="BR228:BR229"/>
    <mergeCell ref="DF228:DF229"/>
    <mergeCell ref="BR230:BR231"/>
    <mergeCell ref="DF230:DF231"/>
    <mergeCell ref="DZ230:DZ231"/>
    <mergeCell ref="EW228:EW229"/>
    <mergeCell ref="EH230:EH231"/>
    <mergeCell ref="EM230:EM231"/>
    <mergeCell ref="CV232:CV233"/>
    <mergeCell ref="ER232:ER233"/>
    <mergeCell ref="EW232:EW233"/>
    <mergeCell ref="FB232:FB233"/>
    <mergeCell ref="BC232:BC233"/>
    <mergeCell ref="BC234:BC235"/>
    <mergeCell ref="DK232:DK233"/>
    <mergeCell ref="DK234:DK235"/>
    <mergeCell ref="EJ234:EJ235"/>
    <mergeCell ref="EM234:EM235"/>
    <mergeCell ref="ER234:ER235"/>
    <mergeCell ref="EW234:EW235"/>
    <mergeCell ref="FB234:FB235"/>
    <mergeCell ref="ET232:ET233"/>
    <mergeCell ref="ET234:ET235"/>
    <mergeCell ref="EY234:EY235"/>
    <mergeCell ref="BK232:BK233"/>
    <mergeCell ref="BP232:BP233"/>
    <mergeCell ref="BU232:BU233"/>
    <mergeCell ref="BZ232:BZ233"/>
    <mergeCell ref="CE232:CE233"/>
    <mergeCell ref="CJ232:CJ233"/>
    <mergeCell ref="CO232:CO233"/>
    <mergeCell ref="EE232:EE233"/>
    <mergeCell ref="EE234:EE235"/>
    <mergeCell ref="DX234:DX235"/>
    <mergeCell ref="EC234:EC235"/>
    <mergeCell ref="EC232:EC233"/>
    <mergeCell ref="EJ232:EJ233"/>
    <mergeCell ref="EM232:EM233"/>
    <mergeCell ref="CL234:CL235"/>
    <mergeCell ref="CQ234:CQ235"/>
    <mergeCell ref="CV234:CV235"/>
    <mergeCell ref="DA234:DA235"/>
    <mergeCell ref="BR232:BR233"/>
    <mergeCell ref="BW232:BW233"/>
    <mergeCell ref="DF232:DF233"/>
    <mergeCell ref="DZ232:DZ233"/>
    <mergeCell ref="BP234:BP235"/>
    <mergeCell ref="BU234:BU235"/>
    <mergeCell ref="BZ234:BZ235"/>
    <mergeCell ref="CE234:CE235"/>
    <mergeCell ref="EH234:EH235"/>
    <mergeCell ref="BK234:BK235"/>
    <mergeCell ref="DZ234:DZ235"/>
    <mergeCell ref="EJ226:EJ227"/>
    <mergeCell ref="EW230:EW231"/>
    <mergeCell ref="BW226:BW227"/>
    <mergeCell ref="CQ226:CQ227"/>
    <mergeCell ref="BF232:BF233"/>
    <mergeCell ref="DK230:DK231"/>
    <mergeCell ref="H230:H231"/>
    <mergeCell ref="J230:J231"/>
    <mergeCell ref="M230:M231"/>
    <mergeCell ref="R230:R231"/>
    <mergeCell ref="H228:H229"/>
    <mergeCell ref="J228:J229"/>
    <mergeCell ref="M228:M229"/>
    <mergeCell ref="R228:R229"/>
    <mergeCell ref="W228:W229"/>
    <mergeCell ref="AB228:AB229"/>
    <mergeCell ref="AG228:AG229"/>
    <mergeCell ref="AL228:AL229"/>
    <mergeCell ref="BA228:BA229"/>
    <mergeCell ref="AV228:AV229"/>
    <mergeCell ref="T230:T231"/>
    <mergeCell ref="BU230:BU231"/>
    <mergeCell ref="BZ230:BZ231"/>
    <mergeCell ref="CE230:CE231"/>
    <mergeCell ref="CJ230:CJ231"/>
    <mergeCell ref="CO230:CO231"/>
    <mergeCell ref="CT230:CT231"/>
    <mergeCell ref="CY230:CY231"/>
    <mergeCell ref="DD230:DD231"/>
    <mergeCell ref="DI230:DI231"/>
    <mergeCell ref="DN230:DN231"/>
    <mergeCell ref="BF230:BF231"/>
    <mergeCell ref="DS230:DS231"/>
    <mergeCell ref="DX230:DX231"/>
    <mergeCell ref="AS232:AS233"/>
    <mergeCell ref="AS234:AS235"/>
    <mergeCell ref="DA232:DA233"/>
    <mergeCell ref="AX230:AX231"/>
    <mergeCell ref="DI232:DI233"/>
    <mergeCell ref="DN232:DN233"/>
    <mergeCell ref="DS232:DS233"/>
    <mergeCell ref="DX232:DX233"/>
    <mergeCell ref="H232:H233"/>
    <mergeCell ref="J232:J233"/>
    <mergeCell ref="M232:M233"/>
    <mergeCell ref="R232:R233"/>
    <mergeCell ref="W232:W233"/>
    <mergeCell ref="AB232:AB233"/>
    <mergeCell ref="AG232:AG233"/>
    <mergeCell ref="AL232:AL233"/>
    <mergeCell ref="BA232:BA233"/>
    <mergeCell ref="AV232:AV233"/>
    <mergeCell ref="AD234:AD235"/>
    <mergeCell ref="AI234:AI235"/>
    <mergeCell ref="AX234:AX235"/>
    <mergeCell ref="H234:H235"/>
    <mergeCell ref="J234:J235"/>
    <mergeCell ref="M234:M235"/>
    <mergeCell ref="R234:R235"/>
    <mergeCell ref="W234:W235"/>
    <mergeCell ref="AB234:AB235"/>
    <mergeCell ref="AG234:AG235"/>
    <mergeCell ref="AL234:AL235"/>
    <mergeCell ref="BA234:BA235"/>
    <mergeCell ref="AV234:AV235"/>
    <mergeCell ref="BR234:BR235"/>
    <mergeCell ref="BW234:BW235"/>
    <mergeCell ref="DF234:DF235"/>
    <mergeCell ref="CQ230:CQ231"/>
    <mergeCell ref="CV230:CV231"/>
    <mergeCell ref="H224:H225"/>
    <mergeCell ref="J224:J225"/>
    <mergeCell ref="M224:M225"/>
    <mergeCell ref="R224:R225"/>
    <mergeCell ref="W224:W225"/>
    <mergeCell ref="AB224:AB225"/>
    <mergeCell ref="AG224:AG225"/>
    <mergeCell ref="AL224:AL225"/>
    <mergeCell ref="BA224:BA225"/>
    <mergeCell ref="AV224:AV225"/>
    <mergeCell ref="BP224:BP225"/>
    <mergeCell ref="BU224:BU225"/>
    <mergeCell ref="BZ224:BZ225"/>
    <mergeCell ref="CE224:CE225"/>
    <mergeCell ref="CJ224:CJ225"/>
    <mergeCell ref="CO224:CO225"/>
    <mergeCell ref="CT224:CT225"/>
    <mergeCell ref="CY224:CY225"/>
    <mergeCell ref="DD224:DD225"/>
    <mergeCell ref="DI224:DI225"/>
    <mergeCell ref="DN224:DN225"/>
    <mergeCell ref="AS224:AS225"/>
    <mergeCell ref="AS226:AS227"/>
    <mergeCell ref="AQ224:AQ225"/>
    <mergeCell ref="AQ226:AQ227"/>
    <mergeCell ref="H226:H227"/>
    <mergeCell ref="J226:J227"/>
    <mergeCell ref="M226:M227"/>
    <mergeCell ref="R226:R227"/>
    <mergeCell ref="W226:W227"/>
    <mergeCell ref="AB226:AB227"/>
    <mergeCell ref="AG226:AG227"/>
    <mergeCell ref="AL226:AL227"/>
    <mergeCell ref="BA226:BA227"/>
    <mergeCell ref="AV226:AV227"/>
    <mergeCell ref="BP226:BP227"/>
    <mergeCell ref="BU226:BU227"/>
    <mergeCell ref="BZ226:BZ227"/>
    <mergeCell ref="CE226:CE227"/>
    <mergeCell ref="CJ226:CJ227"/>
    <mergeCell ref="CO226:CO227"/>
    <mergeCell ref="CT226:CT227"/>
    <mergeCell ref="CY226:CY227"/>
    <mergeCell ref="DD226:DD227"/>
    <mergeCell ref="DI226:DI227"/>
    <mergeCell ref="DN226:DN227"/>
    <mergeCell ref="BF226:BF227"/>
    <mergeCell ref="T224:T225"/>
    <mergeCell ref="H220:H221"/>
    <mergeCell ref="J220:J221"/>
    <mergeCell ref="M220:M221"/>
    <mergeCell ref="R220:R221"/>
    <mergeCell ref="W220:W221"/>
    <mergeCell ref="AB220:AB221"/>
    <mergeCell ref="AG220:AG221"/>
    <mergeCell ref="AL220:AL221"/>
    <mergeCell ref="BA220:BA221"/>
    <mergeCell ref="AV220:AV221"/>
    <mergeCell ref="BP220:BP221"/>
    <mergeCell ref="BU220:BU221"/>
    <mergeCell ref="BZ220:BZ221"/>
    <mergeCell ref="CE220:CE221"/>
    <mergeCell ref="CJ220:CJ221"/>
    <mergeCell ref="CO220:CO221"/>
    <mergeCell ref="CT220:CT221"/>
    <mergeCell ref="CY220:CY221"/>
    <mergeCell ref="CL220:CL221"/>
    <mergeCell ref="CQ220:CQ221"/>
    <mergeCell ref="CV220:CV221"/>
    <mergeCell ref="DA220:DA221"/>
    <mergeCell ref="DF220:DF221"/>
    <mergeCell ref="DK220:DK221"/>
    <mergeCell ref="DD220:DD221"/>
    <mergeCell ref="DI220:DI221"/>
    <mergeCell ref="DN220:DN221"/>
    <mergeCell ref="BF220:BF221"/>
    <mergeCell ref="DS220:DS221"/>
    <mergeCell ref="DX220:DX221"/>
    <mergeCell ref="EC220:EC221"/>
    <mergeCell ref="EH220:EH221"/>
    <mergeCell ref="EJ220:EJ221"/>
    <mergeCell ref="DZ220:DZ221"/>
    <mergeCell ref="AI220:AI221"/>
    <mergeCell ref="BK220:BK221"/>
    <mergeCell ref="AS220:AS221"/>
    <mergeCell ref="T220:T221"/>
    <mergeCell ref="CG220:CG221"/>
    <mergeCell ref="H210:H211"/>
    <mergeCell ref="J210:J211"/>
    <mergeCell ref="H218:H219"/>
    <mergeCell ref="J218:J219"/>
    <mergeCell ref="M218:M219"/>
    <mergeCell ref="R218:R219"/>
    <mergeCell ref="W218:W219"/>
    <mergeCell ref="AB218:AB219"/>
    <mergeCell ref="AG218:AG219"/>
    <mergeCell ref="AL218:AL219"/>
    <mergeCell ref="BA218:BA219"/>
    <mergeCell ref="AV218:AV219"/>
    <mergeCell ref="BP218:BP219"/>
    <mergeCell ref="BU218:BU219"/>
    <mergeCell ref="BZ218:BZ219"/>
    <mergeCell ref="CE218:CE219"/>
    <mergeCell ref="CJ218:CJ219"/>
    <mergeCell ref="CO218:CO219"/>
    <mergeCell ref="DX218:DX219"/>
    <mergeCell ref="EC218:EC219"/>
    <mergeCell ref="EH218:EH219"/>
    <mergeCell ref="EJ218:EJ219"/>
    <mergeCell ref="EM218:EM219"/>
    <mergeCell ref="ER218:ER219"/>
    <mergeCell ref="EW218:EW219"/>
    <mergeCell ref="FB218:FB219"/>
    <mergeCell ref="DD216:DD217"/>
    <mergeCell ref="DI216:DI217"/>
    <mergeCell ref="DN216:DN217"/>
    <mergeCell ref="BF216:BF217"/>
    <mergeCell ref="DS216:DS217"/>
    <mergeCell ref="DX216:DX217"/>
    <mergeCell ref="EC216:EC217"/>
    <mergeCell ref="EH216:EH217"/>
    <mergeCell ref="EJ216:EJ217"/>
    <mergeCell ref="H216:H217"/>
    <mergeCell ref="J216:J217"/>
    <mergeCell ref="ET218:ET219"/>
    <mergeCell ref="BK218:BK219"/>
    <mergeCell ref="BA216:BA217"/>
    <mergeCell ref="AV216:AV217"/>
    <mergeCell ref="BP216:BP217"/>
    <mergeCell ref="BU216:BU217"/>
    <mergeCell ref="BZ216:BZ217"/>
    <mergeCell ref="CE216:CE217"/>
    <mergeCell ref="CJ216:CJ217"/>
    <mergeCell ref="CO216:CO217"/>
    <mergeCell ref="CT216:CT217"/>
    <mergeCell ref="CY216:CY217"/>
    <mergeCell ref="EW216:EW217"/>
    <mergeCell ref="FB216:FB217"/>
    <mergeCell ref="ER216:ER217"/>
    <mergeCell ref="AS216:AS217"/>
    <mergeCell ref="AS218:AS219"/>
    <mergeCell ref="BK216:BK217"/>
    <mergeCell ref="BF218:BF219"/>
    <mergeCell ref="DS218:DS219"/>
    <mergeCell ref="M216:M217"/>
    <mergeCell ref="R216:R217"/>
    <mergeCell ref="H212:H213"/>
    <mergeCell ref="J212:J213"/>
    <mergeCell ref="M212:M213"/>
    <mergeCell ref="R212:R213"/>
    <mergeCell ref="H214:H215"/>
    <mergeCell ref="J214:J215"/>
    <mergeCell ref="M214:M215"/>
    <mergeCell ref="R214:R215"/>
    <mergeCell ref="W214:W215"/>
    <mergeCell ref="AB214:AB215"/>
    <mergeCell ref="AG214:AG215"/>
    <mergeCell ref="AL214:AL215"/>
    <mergeCell ref="BA214:BA215"/>
    <mergeCell ref="AV214:AV215"/>
    <mergeCell ref="BP214:BP215"/>
    <mergeCell ref="BU214:BU215"/>
    <mergeCell ref="BZ214:BZ215"/>
    <mergeCell ref="CE214:CE215"/>
    <mergeCell ref="CJ214:CJ215"/>
    <mergeCell ref="CO214:CO215"/>
    <mergeCell ref="CT214:CT215"/>
    <mergeCell ref="CY214:CY215"/>
    <mergeCell ref="DD214:DD215"/>
    <mergeCell ref="DI214:DI215"/>
    <mergeCell ref="DS212:DS213"/>
    <mergeCell ref="EJ212:EJ213"/>
    <mergeCell ref="EM212:EM213"/>
    <mergeCell ref="ER212:ER213"/>
    <mergeCell ref="EW212:EW213"/>
    <mergeCell ref="FB212:FB213"/>
    <mergeCell ref="EM214:EM215"/>
    <mergeCell ref="ER214:ER215"/>
    <mergeCell ref="EW214:EW215"/>
    <mergeCell ref="FB214:FB215"/>
    <mergeCell ref="W212:W213"/>
    <mergeCell ref="AB212:AB213"/>
    <mergeCell ref="M210:M211"/>
    <mergeCell ref="R210:R211"/>
    <mergeCell ref="W210:W211"/>
    <mergeCell ref="AB210:AB211"/>
    <mergeCell ref="AG210:AG211"/>
    <mergeCell ref="AL210:AL211"/>
    <mergeCell ref="BA210:BA211"/>
    <mergeCell ref="AV210:AV211"/>
    <mergeCell ref="BP210:BP211"/>
    <mergeCell ref="BU210:BU211"/>
    <mergeCell ref="BZ210:BZ211"/>
    <mergeCell ref="CE210:CE211"/>
    <mergeCell ref="CJ210:CJ211"/>
    <mergeCell ref="CO210:CO211"/>
    <mergeCell ref="CT210:CT211"/>
    <mergeCell ref="CY210:CY211"/>
    <mergeCell ref="DD210:DD211"/>
    <mergeCell ref="DI210:DI211"/>
    <mergeCell ref="DN210:DN211"/>
    <mergeCell ref="BF210:BF211"/>
    <mergeCell ref="DS210:DS211"/>
    <mergeCell ref="AG212:AG213"/>
    <mergeCell ref="AL212:AL213"/>
    <mergeCell ref="AD212:AD213"/>
    <mergeCell ref="AD214:AD215"/>
    <mergeCell ref="T210:T211"/>
    <mergeCell ref="T212:T213"/>
    <mergeCell ref="T214:T215"/>
    <mergeCell ref="BC214:BC215"/>
    <mergeCell ref="EE214:EE215"/>
    <mergeCell ref="CG214:CG215"/>
    <mergeCell ref="AS210:AS211"/>
    <mergeCell ref="AS212:AS213"/>
    <mergeCell ref="BU206:BU207"/>
    <mergeCell ref="BZ206:BZ207"/>
    <mergeCell ref="CE206:CE207"/>
    <mergeCell ref="EH208:EH209"/>
    <mergeCell ref="CV208:CV209"/>
    <mergeCell ref="DF208:DF209"/>
    <mergeCell ref="DP208:DP209"/>
    <mergeCell ref="AQ208:AQ209"/>
    <mergeCell ref="O208:O209"/>
    <mergeCell ref="O206:O207"/>
    <mergeCell ref="AN210:AN211"/>
    <mergeCell ref="BC210:BC211"/>
    <mergeCell ref="EY210:EY211"/>
    <mergeCell ref="BF212:BF213"/>
    <mergeCell ref="DX210:DX211"/>
    <mergeCell ref="EC210:EC211"/>
    <mergeCell ref="DX212:DX213"/>
    <mergeCell ref="EC212:EC213"/>
    <mergeCell ref="EH212:EH213"/>
    <mergeCell ref="AN212:AN213"/>
    <mergeCell ref="BC212:BC213"/>
    <mergeCell ref="DF212:DF213"/>
    <mergeCell ref="DK212:DK213"/>
    <mergeCell ref="DZ212:DZ213"/>
    <mergeCell ref="EH210:EH211"/>
    <mergeCell ref="EJ210:EJ211"/>
    <mergeCell ref="EM210:EM211"/>
    <mergeCell ref="ER210:ER211"/>
    <mergeCell ref="EW210:EW211"/>
    <mergeCell ref="BH212:BH213"/>
    <mergeCell ref="CG210:CG211"/>
    <mergeCell ref="CG212:CG213"/>
    <mergeCell ref="EO210:EO211"/>
    <mergeCell ref="EO212:EO213"/>
    <mergeCell ref="CV212:CV213"/>
    <mergeCell ref="BM210:BM211"/>
    <mergeCell ref="BM212:BM213"/>
    <mergeCell ref="BW210:BW211"/>
    <mergeCell ref="BW212:BW213"/>
    <mergeCell ref="CJ212:CJ213"/>
    <mergeCell ref="CO212:CO213"/>
    <mergeCell ref="CT212:CT213"/>
    <mergeCell ref="CY212:CY213"/>
    <mergeCell ref="DD212:DD213"/>
    <mergeCell ref="DI212:DI213"/>
    <mergeCell ref="BA212:BA213"/>
    <mergeCell ref="AV212:AV213"/>
    <mergeCell ref="BP212:BP213"/>
    <mergeCell ref="BU212:BU213"/>
    <mergeCell ref="BZ212:BZ213"/>
    <mergeCell ref="CL210:CL211"/>
    <mergeCell ref="CL212:CL213"/>
    <mergeCell ref="CV210:CV211"/>
    <mergeCell ref="DF210:DF211"/>
    <mergeCell ref="DP210:DP211"/>
    <mergeCell ref="DP212:DP213"/>
    <mergeCell ref="EE210:EE211"/>
    <mergeCell ref="EE212:EE213"/>
    <mergeCell ref="AQ210:AQ211"/>
    <mergeCell ref="AQ212:AQ213"/>
    <mergeCell ref="EY212:EY213"/>
    <mergeCell ref="O210:O211"/>
    <mergeCell ref="O212:O213"/>
    <mergeCell ref="BH210:BH211"/>
    <mergeCell ref="BF204:BF205"/>
    <mergeCell ref="AI202:AI203"/>
    <mergeCell ref="AI204:AI205"/>
    <mergeCell ref="BH204:BH205"/>
    <mergeCell ref="CG204:CG205"/>
    <mergeCell ref="EJ202:EJ203"/>
    <mergeCell ref="EH202:EH203"/>
    <mergeCell ref="H208:H209"/>
    <mergeCell ref="AB208:AB209"/>
    <mergeCell ref="AG208:AG209"/>
    <mergeCell ref="AL208:AL209"/>
    <mergeCell ref="BA208:BA209"/>
    <mergeCell ref="BP208:BP209"/>
    <mergeCell ref="BU208:BU209"/>
    <mergeCell ref="BZ208:BZ209"/>
    <mergeCell ref="CE208:CE209"/>
    <mergeCell ref="CJ208:CJ209"/>
    <mergeCell ref="CO208:CO209"/>
    <mergeCell ref="CT208:CT209"/>
    <mergeCell ref="CY208:CY209"/>
    <mergeCell ref="DD208:DD209"/>
    <mergeCell ref="DI208:DI209"/>
    <mergeCell ref="DN208:DN209"/>
    <mergeCell ref="BF208:BF209"/>
    <mergeCell ref="DS208:DS209"/>
    <mergeCell ref="DX208:DX209"/>
    <mergeCell ref="EC208:EC209"/>
    <mergeCell ref="AN208:AN209"/>
    <mergeCell ref="BC208:BC209"/>
    <mergeCell ref="EH206:EH207"/>
    <mergeCell ref="EJ208:EJ209"/>
    <mergeCell ref="CB202:CB203"/>
    <mergeCell ref="CB204:CB205"/>
    <mergeCell ref="CL204:CL205"/>
    <mergeCell ref="AS202:AS203"/>
    <mergeCell ref="AS204:AS205"/>
    <mergeCell ref="AD208:AD209"/>
    <mergeCell ref="EC206:EC207"/>
    <mergeCell ref="AI206:AI207"/>
    <mergeCell ref="AI208:AI209"/>
    <mergeCell ref="BM208:BM209"/>
    <mergeCell ref="BH206:BH207"/>
    <mergeCell ref="CG206:CG207"/>
    <mergeCell ref="CG208:CG209"/>
    <mergeCell ref="BK206:BK207"/>
    <mergeCell ref="CB208:CB209"/>
    <mergeCell ref="CL208:CL209"/>
    <mergeCell ref="AS208:AS209"/>
    <mergeCell ref="DU208:DU209"/>
    <mergeCell ref="BW208:BW209"/>
    <mergeCell ref="EE208:EE209"/>
    <mergeCell ref="H206:H207"/>
    <mergeCell ref="J206:J207"/>
    <mergeCell ref="M206:M207"/>
    <mergeCell ref="R206:R207"/>
    <mergeCell ref="W206:W207"/>
    <mergeCell ref="AB206:AB207"/>
    <mergeCell ref="AG206:AG207"/>
    <mergeCell ref="AL206:AL207"/>
    <mergeCell ref="BA206:BA207"/>
    <mergeCell ref="AV206:AV207"/>
    <mergeCell ref="BH208:BH209"/>
    <mergeCell ref="BK208:BK209"/>
    <mergeCell ref="BP206:BP207"/>
    <mergeCell ref="BW204:BW205"/>
    <mergeCell ref="AI198:AI199"/>
    <mergeCell ref="AI200:AI201"/>
    <mergeCell ref="EE198:EE199"/>
    <mergeCell ref="EE200:EE201"/>
    <mergeCell ref="CJ206:CJ207"/>
    <mergeCell ref="CO206:CO207"/>
    <mergeCell ref="CT206:CT207"/>
    <mergeCell ref="CY206:CY207"/>
    <mergeCell ref="DD206:DD207"/>
    <mergeCell ref="DI206:DI207"/>
    <mergeCell ref="DN206:DN207"/>
    <mergeCell ref="BF206:BF207"/>
    <mergeCell ref="DS206:DS207"/>
    <mergeCell ref="DX206:DX207"/>
    <mergeCell ref="ER202:ER203"/>
    <mergeCell ref="H204:H205"/>
    <mergeCell ref="J204:J205"/>
    <mergeCell ref="M204:M205"/>
    <mergeCell ref="R204:R205"/>
    <mergeCell ref="W204:W205"/>
    <mergeCell ref="AB204:AB205"/>
    <mergeCell ref="AG204:AG205"/>
    <mergeCell ref="AL204:AL205"/>
    <mergeCell ref="BA204:BA205"/>
    <mergeCell ref="AV204:AV205"/>
    <mergeCell ref="BP204:BP205"/>
    <mergeCell ref="BU204:BU205"/>
    <mergeCell ref="BZ204:BZ205"/>
    <mergeCell ref="CE204:CE205"/>
    <mergeCell ref="CJ204:CJ205"/>
    <mergeCell ref="CO204:CO205"/>
    <mergeCell ref="AQ202:AQ203"/>
    <mergeCell ref="AQ204:AQ205"/>
    <mergeCell ref="DN202:DN203"/>
    <mergeCell ref="BF202:BF203"/>
    <mergeCell ref="DS202:DS203"/>
    <mergeCell ref="DX202:DX203"/>
    <mergeCell ref="EC202:EC203"/>
    <mergeCell ref="BK204:BK205"/>
    <mergeCell ref="BM206:BM207"/>
    <mergeCell ref="CB206:CB207"/>
    <mergeCell ref="CL206:CL207"/>
    <mergeCell ref="EM202:EM203"/>
    <mergeCell ref="AS206:AS207"/>
    <mergeCell ref="BW206:BW207"/>
    <mergeCell ref="EE206:EE207"/>
    <mergeCell ref="AD202:AD203"/>
    <mergeCell ref="AD204:AD205"/>
    <mergeCell ref="AD206:AD207"/>
    <mergeCell ref="O200:O201"/>
    <mergeCell ref="W198:W199"/>
    <mergeCell ref="ER198:ER199"/>
    <mergeCell ref="O202:O203"/>
    <mergeCell ref="O204:O205"/>
    <mergeCell ref="BC204:BC205"/>
    <mergeCell ref="BC206:BC207"/>
    <mergeCell ref="CV204:CV205"/>
    <mergeCell ref="CV206:CV207"/>
    <mergeCell ref="DF204:DF205"/>
    <mergeCell ref="DF206:DF207"/>
    <mergeCell ref="DP204:DP205"/>
    <mergeCell ref="DP206:DP207"/>
    <mergeCell ref="AQ206:AQ207"/>
    <mergeCell ref="BU198:BU199"/>
    <mergeCell ref="BZ198:BZ199"/>
    <mergeCell ref="CE198:CE199"/>
    <mergeCell ref="CJ198:CJ199"/>
    <mergeCell ref="CO198:CO199"/>
    <mergeCell ref="CT198:CT199"/>
    <mergeCell ref="CY198:CY199"/>
    <mergeCell ref="DD198:DD199"/>
    <mergeCell ref="DI198:DI199"/>
    <mergeCell ref="DN198:DN199"/>
    <mergeCell ref="DS198:DS199"/>
    <mergeCell ref="DX198:DX199"/>
    <mergeCell ref="EC198:EC199"/>
    <mergeCell ref="EH198:EH199"/>
    <mergeCell ref="EJ198:EJ199"/>
    <mergeCell ref="BC198:BC199"/>
    <mergeCell ref="BC200:BC201"/>
    <mergeCell ref="CV198:CV199"/>
    <mergeCell ref="CV200:CV201"/>
    <mergeCell ref="EM198:EM199"/>
    <mergeCell ref="AQ200:AQ201"/>
    <mergeCell ref="DS200:DS201"/>
    <mergeCell ref="BP198:BP199"/>
    <mergeCell ref="BM200:BM201"/>
    <mergeCell ref="AS198:AS199"/>
    <mergeCell ref="AS200:AS201"/>
    <mergeCell ref="BH200:BH201"/>
    <mergeCell ref="BH202:BH203"/>
    <mergeCell ref="CG200:CG201"/>
    <mergeCell ref="CG202:CG203"/>
    <mergeCell ref="CL200:CL201"/>
    <mergeCell ref="CL202:CL203"/>
    <mergeCell ref="BW202:BW203"/>
    <mergeCell ref="BM202:BM203"/>
    <mergeCell ref="BR198:BR199"/>
    <mergeCell ref="BR200:BR201"/>
    <mergeCell ref="BR202:BR203"/>
    <mergeCell ref="H196:H197"/>
    <mergeCell ref="J196:J197"/>
    <mergeCell ref="M196:M197"/>
    <mergeCell ref="R196:R197"/>
    <mergeCell ref="W196:W197"/>
    <mergeCell ref="AB196:AB197"/>
    <mergeCell ref="AG196:AG197"/>
    <mergeCell ref="AL196:AL197"/>
    <mergeCell ref="BA196:BA197"/>
    <mergeCell ref="AV196:AV197"/>
    <mergeCell ref="BF200:BF201"/>
    <mergeCell ref="DX200:DX201"/>
    <mergeCell ref="EC200:EC201"/>
    <mergeCell ref="EH200:EH201"/>
    <mergeCell ref="EJ200:EJ201"/>
    <mergeCell ref="CG198:CG199"/>
    <mergeCell ref="CL198:CL199"/>
    <mergeCell ref="H200:H201"/>
    <mergeCell ref="J200:J201"/>
    <mergeCell ref="M200:M201"/>
    <mergeCell ref="R200:R201"/>
    <mergeCell ref="W200:W201"/>
    <mergeCell ref="H202:H203"/>
    <mergeCell ref="J202:J203"/>
    <mergeCell ref="M202:M203"/>
    <mergeCell ref="R202:R203"/>
    <mergeCell ref="W202:W203"/>
    <mergeCell ref="AB202:AB203"/>
    <mergeCell ref="AG202:AG203"/>
    <mergeCell ref="AL202:AL203"/>
    <mergeCell ref="BA202:BA203"/>
    <mergeCell ref="AV202:AV203"/>
    <mergeCell ref="BP202:BP203"/>
    <mergeCell ref="BU202:BU203"/>
    <mergeCell ref="BZ202:BZ203"/>
    <mergeCell ref="CE202:CE203"/>
    <mergeCell ref="CJ202:CJ203"/>
    <mergeCell ref="CO202:CO203"/>
    <mergeCell ref="CT202:CT203"/>
    <mergeCell ref="CY202:CY203"/>
    <mergeCell ref="DD202:DD203"/>
    <mergeCell ref="EE202:EE203"/>
    <mergeCell ref="O196:O197"/>
    <mergeCell ref="O198:O199"/>
    <mergeCell ref="H198:H199"/>
    <mergeCell ref="BC202:BC203"/>
    <mergeCell ref="CV202:CV203"/>
    <mergeCell ref="DF198:DF199"/>
    <mergeCell ref="DF200:DF201"/>
    <mergeCell ref="DF202:DF203"/>
    <mergeCell ref="DP198:DP199"/>
    <mergeCell ref="DP200:DP201"/>
    <mergeCell ref="DP202:DP203"/>
    <mergeCell ref="BW200:BW201"/>
    <mergeCell ref="AB200:AB201"/>
    <mergeCell ref="BU200:BU201"/>
    <mergeCell ref="BZ200:BZ201"/>
    <mergeCell ref="CE200:CE201"/>
    <mergeCell ref="CJ200:CJ201"/>
    <mergeCell ref="CO200:CO201"/>
    <mergeCell ref="CT200:CT201"/>
    <mergeCell ref="CY200:CY201"/>
    <mergeCell ref="DD200:DD201"/>
    <mergeCell ref="DI200:DI201"/>
    <mergeCell ref="CT192:CT193"/>
    <mergeCell ref="BK194:BK195"/>
    <mergeCell ref="BR192:BR193"/>
    <mergeCell ref="BR194:BR195"/>
    <mergeCell ref="CB192:CB193"/>
    <mergeCell ref="CT194:CT195"/>
    <mergeCell ref="O192:O193"/>
    <mergeCell ref="O194:O195"/>
    <mergeCell ref="CL192:CL193"/>
    <mergeCell ref="BF192:BF193"/>
    <mergeCell ref="BF196:BF197"/>
    <mergeCell ref="DS196:DS197"/>
    <mergeCell ref="BF190:BF191"/>
    <mergeCell ref="EC192:EC193"/>
    <mergeCell ref="EH192:EH193"/>
    <mergeCell ref="EJ192:EJ193"/>
    <mergeCell ref="EM192:EM193"/>
    <mergeCell ref="ER192:ER193"/>
    <mergeCell ref="EJ190:EJ191"/>
    <mergeCell ref="CG192:CG193"/>
    <mergeCell ref="CG194:CG195"/>
    <mergeCell ref="CG196:CG197"/>
    <mergeCell ref="CL194:CL195"/>
    <mergeCell ref="CL196:CL197"/>
    <mergeCell ref="CB194:CB195"/>
    <mergeCell ref="CB196:CB197"/>
    <mergeCell ref="DA194:DA195"/>
    <mergeCell ref="DD196:DD197"/>
    <mergeCell ref="DI196:DI197"/>
    <mergeCell ref="DX196:DX197"/>
    <mergeCell ref="EC196:EC197"/>
    <mergeCell ref="EH196:EH197"/>
    <mergeCell ref="EJ196:EJ197"/>
    <mergeCell ref="BK190:BK191"/>
    <mergeCell ref="BK192:BK193"/>
    <mergeCell ref="BP196:BP197"/>
    <mergeCell ref="BU196:BU197"/>
    <mergeCell ref="BZ196:BZ197"/>
    <mergeCell ref="CE196:CE197"/>
    <mergeCell ref="CJ196:CJ197"/>
    <mergeCell ref="CO196:CO197"/>
    <mergeCell ref="CT196:CT197"/>
    <mergeCell ref="CY196:CY197"/>
    <mergeCell ref="EM190:EM191"/>
    <mergeCell ref="ER190:ER191"/>
    <mergeCell ref="CB190:CB191"/>
    <mergeCell ref="DN190:DN191"/>
    <mergeCell ref="DS190:DS191"/>
    <mergeCell ref="DX190:DX191"/>
    <mergeCell ref="EM196:EM197"/>
    <mergeCell ref="ER196:ER197"/>
    <mergeCell ref="EE192:EE193"/>
    <mergeCell ref="EE194:EE195"/>
    <mergeCell ref="EO192:EO193"/>
    <mergeCell ref="EO194:EO195"/>
    <mergeCell ref="DF196:DF197"/>
    <mergeCell ref="DP196:DP197"/>
    <mergeCell ref="BR196:BR197"/>
    <mergeCell ref="EO196:EO197"/>
    <mergeCell ref="H194:H195"/>
    <mergeCell ref="J194:J195"/>
    <mergeCell ref="M194:M195"/>
    <mergeCell ref="R194:R195"/>
    <mergeCell ref="W194:W195"/>
    <mergeCell ref="AB194:AB195"/>
    <mergeCell ref="AG194:AG195"/>
    <mergeCell ref="AL194:AL195"/>
    <mergeCell ref="BA194:BA195"/>
    <mergeCell ref="AV194:AV195"/>
    <mergeCell ref="BP194:BP195"/>
    <mergeCell ref="BU194:BU195"/>
    <mergeCell ref="BZ194:BZ195"/>
    <mergeCell ref="CE194:CE195"/>
    <mergeCell ref="CJ194:CJ195"/>
    <mergeCell ref="CO194:CO195"/>
    <mergeCell ref="H192:H193"/>
    <mergeCell ref="J192:J193"/>
    <mergeCell ref="M192:M193"/>
    <mergeCell ref="R192:R193"/>
    <mergeCell ref="W192:W193"/>
    <mergeCell ref="AB192:AB193"/>
    <mergeCell ref="AG192:AG193"/>
    <mergeCell ref="AL192:AL193"/>
    <mergeCell ref="BA192:BA193"/>
    <mergeCell ref="AV192:AV193"/>
    <mergeCell ref="BP192:BP193"/>
    <mergeCell ref="BU192:BU193"/>
    <mergeCell ref="BZ192:BZ193"/>
    <mergeCell ref="CE192:CE193"/>
    <mergeCell ref="CJ192:CJ193"/>
    <mergeCell ref="CO192:CO193"/>
    <mergeCell ref="J185:J186"/>
    <mergeCell ref="M185:M186"/>
    <mergeCell ref="R185:R186"/>
    <mergeCell ref="W185:W186"/>
    <mergeCell ref="AB185:AB186"/>
    <mergeCell ref="AG185:AG186"/>
    <mergeCell ref="AL185:AL186"/>
    <mergeCell ref="BA185:BA186"/>
    <mergeCell ref="AV185:AV186"/>
    <mergeCell ref="BP185:BP186"/>
    <mergeCell ref="BU185:BU186"/>
    <mergeCell ref="BZ185:BZ186"/>
    <mergeCell ref="CE185:CE186"/>
    <mergeCell ref="CJ185:CJ186"/>
    <mergeCell ref="CO185:CO186"/>
    <mergeCell ref="EH190:EH191"/>
    <mergeCell ref="DP190:DP191"/>
    <mergeCell ref="AS190:AS191"/>
    <mergeCell ref="BK187:BK188"/>
    <mergeCell ref="CO187:CO188"/>
    <mergeCell ref="CT187:CT188"/>
    <mergeCell ref="CY187:CY188"/>
    <mergeCell ref="DD187:DD188"/>
    <mergeCell ref="DI187:DI188"/>
    <mergeCell ref="DN187:DN188"/>
    <mergeCell ref="BF187:BF188"/>
    <mergeCell ref="DX185:DX186"/>
    <mergeCell ref="EC185:EC186"/>
    <mergeCell ref="DX187:DX188"/>
    <mergeCell ref="EC187:EC188"/>
    <mergeCell ref="EH187:EH188"/>
    <mergeCell ref="Y187:Y188"/>
    <mergeCell ref="AS187:AS188"/>
    <mergeCell ref="BH187:BH188"/>
    <mergeCell ref="BM187:BM188"/>
    <mergeCell ref="BR187:BR188"/>
    <mergeCell ref="BW187:BW188"/>
    <mergeCell ref="O185:O186"/>
    <mergeCell ref="O187:O188"/>
    <mergeCell ref="O190:O191"/>
    <mergeCell ref="W179:W180"/>
    <mergeCell ref="AS183:AS184"/>
    <mergeCell ref="AS185:AS186"/>
    <mergeCell ref="AN185:AN186"/>
    <mergeCell ref="AN187:AN188"/>
    <mergeCell ref="CL187:CL188"/>
    <mergeCell ref="DU187:DU188"/>
    <mergeCell ref="BA190:BA191"/>
    <mergeCell ref="AV190:AV191"/>
    <mergeCell ref="BP190:BP191"/>
    <mergeCell ref="BU190:BU191"/>
    <mergeCell ref="BZ190:BZ191"/>
    <mergeCell ref="CE190:CE191"/>
    <mergeCell ref="CJ190:CJ191"/>
    <mergeCell ref="CO190:CO191"/>
    <mergeCell ref="CT190:CT191"/>
    <mergeCell ref="CY190:CY191"/>
    <mergeCell ref="DD190:DD191"/>
    <mergeCell ref="DI190:DI191"/>
    <mergeCell ref="DS187:DS188"/>
    <mergeCell ref="CT179:CT180"/>
    <mergeCell ref="CY179:CY180"/>
    <mergeCell ref="DD179:DD180"/>
    <mergeCell ref="DI179:DI180"/>
    <mergeCell ref="DN179:DN180"/>
    <mergeCell ref="DS179:DS180"/>
    <mergeCell ref="DX179:DX180"/>
    <mergeCell ref="EC179:EC180"/>
    <mergeCell ref="EH179:EH180"/>
    <mergeCell ref="R190:R191"/>
    <mergeCell ref="AQ185:AQ186"/>
    <mergeCell ref="AQ187:AQ188"/>
    <mergeCell ref="H181:H182"/>
    <mergeCell ref="J181:J182"/>
    <mergeCell ref="M181:M182"/>
    <mergeCell ref="R181:R182"/>
    <mergeCell ref="W181:W182"/>
    <mergeCell ref="AB181:AB182"/>
    <mergeCell ref="AG181:AG182"/>
    <mergeCell ref="AL181:AL182"/>
    <mergeCell ref="BA181:BA182"/>
    <mergeCell ref="AV181:AV182"/>
    <mergeCell ref="BP181:BP182"/>
    <mergeCell ref="BU181:BU182"/>
    <mergeCell ref="BZ181:BZ182"/>
    <mergeCell ref="CE181:CE182"/>
    <mergeCell ref="CJ181:CJ182"/>
    <mergeCell ref="CO181:CO182"/>
    <mergeCell ref="CT181:CT182"/>
    <mergeCell ref="CY181:CY182"/>
    <mergeCell ref="DD181:DD182"/>
    <mergeCell ref="DI181:DI182"/>
    <mergeCell ref="DN181:DN182"/>
    <mergeCell ref="BF181:BF182"/>
    <mergeCell ref="DS181:DS182"/>
    <mergeCell ref="BH185:BH186"/>
    <mergeCell ref="BM185:BM186"/>
    <mergeCell ref="BR190:BR191"/>
    <mergeCell ref="H187:H188"/>
    <mergeCell ref="AL187:AL188"/>
    <mergeCell ref="BA187:BA188"/>
    <mergeCell ref="AV187:AV188"/>
    <mergeCell ref="BP187:BP188"/>
    <mergeCell ref="BU187:BU188"/>
    <mergeCell ref="BZ187:BZ188"/>
    <mergeCell ref="J187:J188"/>
    <mergeCell ref="M187:M188"/>
    <mergeCell ref="R187:R188"/>
    <mergeCell ref="W187:W188"/>
    <mergeCell ref="BN189:BP189"/>
    <mergeCell ref="BS189:BU189"/>
    <mergeCell ref="BX189:BZ189"/>
    <mergeCell ref="CH189:CJ189"/>
    <mergeCell ref="CM189:CO189"/>
    <mergeCell ref="CR189:CT189"/>
    <mergeCell ref="H185:H186"/>
    <mergeCell ref="CT185:CT186"/>
    <mergeCell ref="CY185:CY186"/>
    <mergeCell ref="H190:H191"/>
    <mergeCell ref="J190:J191"/>
    <mergeCell ref="M190:M191"/>
    <mergeCell ref="AS171:AS172"/>
    <mergeCell ref="CO175:CO176"/>
    <mergeCell ref="CT175:CT176"/>
    <mergeCell ref="CY175:CY176"/>
    <mergeCell ref="DD175:DD176"/>
    <mergeCell ref="DI175:DI176"/>
    <mergeCell ref="BR177:BR178"/>
    <mergeCell ref="BR179:BR180"/>
    <mergeCell ref="ER177:ER178"/>
    <mergeCell ref="H183:H184"/>
    <mergeCell ref="J183:J184"/>
    <mergeCell ref="M183:M184"/>
    <mergeCell ref="R183:R184"/>
    <mergeCell ref="W183:W184"/>
    <mergeCell ref="AB183:AB184"/>
    <mergeCell ref="AG183:AG184"/>
    <mergeCell ref="AL183:AL184"/>
    <mergeCell ref="BA183:BA184"/>
    <mergeCell ref="AV183:AV184"/>
    <mergeCell ref="BP183:BP184"/>
    <mergeCell ref="BU183:BU184"/>
    <mergeCell ref="BZ183:BZ184"/>
    <mergeCell ref="CE183:CE184"/>
    <mergeCell ref="CJ183:CJ184"/>
    <mergeCell ref="CO183:CO184"/>
    <mergeCell ref="CT183:CT184"/>
    <mergeCell ref="CY183:CY184"/>
    <mergeCell ref="DD183:DD184"/>
    <mergeCell ref="DI183:DI184"/>
    <mergeCell ref="DN183:DN184"/>
    <mergeCell ref="BF183:BF184"/>
    <mergeCell ref="DS183:DS184"/>
    <mergeCell ref="DX183:DX184"/>
    <mergeCell ref="EC183:EC184"/>
    <mergeCell ref="BH183:BH184"/>
    <mergeCell ref="BM183:BM184"/>
    <mergeCell ref="BR183:BR184"/>
    <mergeCell ref="BW183:BW184"/>
    <mergeCell ref="EH181:EH182"/>
    <mergeCell ref="EJ183:EJ184"/>
    <mergeCell ref="H177:H178"/>
    <mergeCell ref="J177:J178"/>
    <mergeCell ref="O181:O182"/>
    <mergeCell ref="O183:O184"/>
    <mergeCell ref="R177:R178"/>
    <mergeCell ref="W177:W178"/>
    <mergeCell ref="AB177:AB178"/>
    <mergeCell ref="AG177:AG178"/>
    <mergeCell ref="BP177:BP178"/>
    <mergeCell ref="BU177:BU178"/>
    <mergeCell ref="BZ177:BZ178"/>
    <mergeCell ref="CE177:CE178"/>
    <mergeCell ref="CJ177:CJ178"/>
    <mergeCell ref="CO177:CO178"/>
    <mergeCell ref="CT177:CT178"/>
    <mergeCell ref="CY177:CY178"/>
    <mergeCell ref="DD177:DD178"/>
    <mergeCell ref="BR181:BR182"/>
    <mergeCell ref="H179:H180"/>
    <mergeCell ref="J179:J180"/>
    <mergeCell ref="M179:M180"/>
    <mergeCell ref="AQ183:AQ184"/>
    <mergeCell ref="DX181:DX182"/>
    <mergeCell ref="R179:R180"/>
    <mergeCell ref="H167:H168"/>
    <mergeCell ref="J167:J168"/>
    <mergeCell ref="M167:M168"/>
    <mergeCell ref="R167:R168"/>
    <mergeCell ref="W167:W168"/>
    <mergeCell ref="AB167:AB168"/>
    <mergeCell ref="AG167:AG168"/>
    <mergeCell ref="AL167:AL168"/>
    <mergeCell ref="BA167:BA168"/>
    <mergeCell ref="AV167:AV168"/>
    <mergeCell ref="BP167:BP168"/>
    <mergeCell ref="BU167:BU168"/>
    <mergeCell ref="BZ167:BZ168"/>
    <mergeCell ref="CE167:CE168"/>
    <mergeCell ref="CJ167:CJ168"/>
    <mergeCell ref="CO167:CO168"/>
    <mergeCell ref="CT167:CT168"/>
    <mergeCell ref="CY167:CY168"/>
    <mergeCell ref="EW167:EW168"/>
    <mergeCell ref="FB167:FB168"/>
    <mergeCell ref="ER169:ER170"/>
    <mergeCell ref="EW169:EW170"/>
    <mergeCell ref="FB169:FB170"/>
    <mergeCell ref="BU173:BU174"/>
    <mergeCell ref="BZ173:BZ174"/>
    <mergeCell ref="CE173:CE174"/>
    <mergeCell ref="CJ173:CJ174"/>
    <mergeCell ref="CO173:CO174"/>
    <mergeCell ref="CT173:CT174"/>
    <mergeCell ref="CY173:CY174"/>
    <mergeCell ref="DD173:DD174"/>
    <mergeCell ref="DI173:DI174"/>
    <mergeCell ref="AB179:AB180"/>
    <mergeCell ref="AG179:AG180"/>
    <mergeCell ref="AL179:AL180"/>
    <mergeCell ref="BA179:BA180"/>
    <mergeCell ref="AV179:AV180"/>
    <mergeCell ref="BP179:BP180"/>
    <mergeCell ref="BU179:BU180"/>
    <mergeCell ref="BZ179:BZ180"/>
    <mergeCell ref="CE179:CE180"/>
    <mergeCell ref="CJ179:CJ180"/>
    <mergeCell ref="CO179:CO180"/>
    <mergeCell ref="FB179:FB180"/>
    <mergeCell ref="DI177:DI178"/>
    <mergeCell ref="DN177:DN178"/>
    <mergeCell ref="BF177:BF178"/>
    <mergeCell ref="DS177:DS178"/>
    <mergeCell ref="DX177:DX178"/>
    <mergeCell ref="EC177:EC178"/>
    <mergeCell ref="BF179:BF180"/>
    <mergeCell ref="BH179:BH180"/>
    <mergeCell ref="DP177:DP178"/>
    <mergeCell ref="DP179:DP180"/>
    <mergeCell ref="BW179:BW180"/>
    <mergeCell ref="O179:O180"/>
    <mergeCell ref="DA179:DA180"/>
    <mergeCell ref="EY179:EY180"/>
    <mergeCell ref="AS177:AS178"/>
    <mergeCell ref="AQ179:AQ180"/>
    <mergeCell ref="AI177:AI178"/>
    <mergeCell ref="EJ177:EJ178"/>
    <mergeCell ref="EM177:EM178"/>
    <mergeCell ref="EH177:EH178"/>
    <mergeCell ref="AD169:AD170"/>
    <mergeCell ref="AD171:AD172"/>
    <mergeCell ref="AS173:AS174"/>
    <mergeCell ref="AS175:AS176"/>
    <mergeCell ref="CV171:CV172"/>
    <mergeCell ref="AX175:AX176"/>
    <mergeCell ref="DK173:DK174"/>
    <mergeCell ref="DK175:DK176"/>
    <mergeCell ref="DX175:DX176"/>
    <mergeCell ref="EC175:EC176"/>
    <mergeCell ref="EH175:EH176"/>
    <mergeCell ref="EJ175:EJ176"/>
    <mergeCell ref="BF173:BF174"/>
    <mergeCell ref="AX171:AX172"/>
    <mergeCell ref="AX173:AX174"/>
    <mergeCell ref="CV175:CV176"/>
    <mergeCell ref="BR175:BR176"/>
    <mergeCell ref="ER173:ER174"/>
    <mergeCell ref="EW173:EW174"/>
    <mergeCell ref="EM175:EM176"/>
    <mergeCell ref="ER175:ER176"/>
    <mergeCell ref="EW175:EW176"/>
    <mergeCell ref="FB173:FB174"/>
    <mergeCell ref="H175:H176"/>
    <mergeCell ref="R175:R176"/>
    <mergeCell ref="W175:W176"/>
    <mergeCell ref="AB175:AB176"/>
    <mergeCell ref="AG175:AG176"/>
    <mergeCell ref="AL175:AL176"/>
    <mergeCell ref="BA175:BA176"/>
    <mergeCell ref="AV175:AV176"/>
    <mergeCell ref="BP175:BP176"/>
    <mergeCell ref="BU175:BU176"/>
    <mergeCell ref="BZ175:BZ176"/>
    <mergeCell ref="H171:H172"/>
    <mergeCell ref="J171:J172"/>
    <mergeCell ref="M171:M172"/>
    <mergeCell ref="R171:R172"/>
    <mergeCell ref="W171:W172"/>
    <mergeCell ref="AB171:AB172"/>
    <mergeCell ref="AG171:AG172"/>
    <mergeCell ref="AL171:AL172"/>
    <mergeCell ref="BA171:BA172"/>
    <mergeCell ref="AV171:AV172"/>
    <mergeCell ref="DN175:DN176"/>
    <mergeCell ref="BF175:BF176"/>
    <mergeCell ref="BP171:BP172"/>
    <mergeCell ref="BU171:BU172"/>
    <mergeCell ref="EM173:EM174"/>
    <mergeCell ref="FB175:FB176"/>
    <mergeCell ref="DS175:DS176"/>
    <mergeCell ref="H173:H174"/>
    <mergeCell ref="DP175:DP176"/>
    <mergeCell ref="J173:J174"/>
    <mergeCell ref="M173:M174"/>
    <mergeCell ref="R173:R174"/>
    <mergeCell ref="W173:W174"/>
    <mergeCell ref="AB173:AB174"/>
    <mergeCell ref="AG173:AG174"/>
    <mergeCell ref="AL173:AL174"/>
    <mergeCell ref="BA173:BA174"/>
    <mergeCell ref="AV173:AV174"/>
    <mergeCell ref="BP173:BP174"/>
    <mergeCell ref="AI173:AI174"/>
    <mergeCell ref="H161:H162"/>
    <mergeCell ref="J161:J162"/>
    <mergeCell ref="M161:M162"/>
    <mergeCell ref="R161:R162"/>
    <mergeCell ref="W161:W162"/>
    <mergeCell ref="AB161:AB162"/>
    <mergeCell ref="AG161:AG162"/>
    <mergeCell ref="AL161:AL162"/>
    <mergeCell ref="BA161:BA162"/>
    <mergeCell ref="AV161:AV162"/>
    <mergeCell ref="BP161:BP162"/>
    <mergeCell ref="BU161:BU162"/>
    <mergeCell ref="BZ161:BZ162"/>
    <mergeCell ref="CE161:CE162"/>
    <mergeCell ref="CJ161:CJ162"/>
    <mergeCell ref="CO161:CO162"/>
    <mergeCell ref="CT161:CT162"/>
    <mergeCell ref="CY161:CY162"/>
    <mergeCell ref="DD161:DD162"/>
    <mergeCell ref="DI161:DI162"/>
    <mergeCell ref="DN161:DN162"/>
    <mergeCell ref="BF161:BF162"/>
    <mergeCell ref="R163:R164"/>
    <mergeCell ref="BA163:BA164"/>
    <mergeCell ref="AV163:AV164"/>
    <mergeCell ref="BP163:BP164"/>
    <mergeCell ref="BU163:BU164"/>
    <mergeCell ref="BZ163:BZ164"/>
    <mergeCell ref="BZ171:BZ172"/>
    <mergeCell ref="CE171:CE172"/>
    <mergeCell ref="CJ171:CJ172"/>
    <mergeCell ref="CO171:CO172"/>
    <mergeCell ref="CT171:CT172"/>
    <mergeCell ref="CY171:CY172"/>
    <mergeCell ref="H169:H170"/>
    <mergeCell ref="J169:J170"/>
    <mergeCell ref="M169:M170"/>
    <mergeCell ref="R169:R170"/>
    <mergeCell ref="W169:W170"/>
    <mergeCell ref="AB169:AB170"/>
    <mergeCell ref="AG169:AG170"/>
    <mergeCell ref="AL169:AL170"/>
    <mergeCell ref="BA169:BA170"/>
    <mergeCell ref="AV169:AV170"/>
    <mergeCell ref="BP169:BP170"/>
    <mergeCell ref="BU169:BU170"/>
    <mergeCell ref="BZ169:BZ170"/>
    <mergeCell ref="CE169:CE170"/>
    <mergeCell ref="CJ169:CJ170"/>
    <mergeCell ref="CO169:CO170"/>
    <mergeCell ref="DD167:DD168"/>
    <mergeCell ref="H165:H166"/>
    <mergeCell ref="J165:J166"/>
    <mergeCell ref="M165:M166"/>
    <mergeCell ref="R165:R166"/>
    <mergeCell ref="W165:W166"/>
    <mergeCell ref="AB165:AB166"/>
    <mergeCell ref="DK171:DK172"/>
    <mergeCell ref="CT169:CT170"/>
    <mergeCell ref="CY169:CY170"/>
    <mergeCell ref="DD169:DD170"/>
    <mergeCell ref="DI169:DI170"/>
    <mergeCell ref="DN169:DN170"/>
    <mergeCell ref="BF169:BF170"/>
    <mergeCell ref="AG165:AG166"/>
    <mergeCell ref="AL165:AL166"/>
    <mergeCell ref="BA165:BA166"/>
    <mergeCell ref="AV165:AV166"/>
    <mergeCell ref="BP165:BP166"/>
    <mergeCell ref="BU165:BU166"/>
    <mergeCell ref="BZ165:BZ166"/>
    <mergeCell ref="CE165:CE166"/>
    <mergeCell ref="CJ165:CJ166"/>
    <mergeCell ref="CO165:CO166"/>
    <mergeCell ref="CT165:CT166"/>
    <mergeCell ref="CY165:CY166"/>
    <mergeCell ref="DD165:DD166"/>
    <mergeCell ref="DI165:DI166"/>
    <mergeCell ref="DS163:DS164"/>
    <mergeCell ref="EJ163:EJ164"/>
    <mergeCell ref="EM163:EM164"/>
    <mergeCell ref="ER163:ER164"/>
    <mergeCell ref="EW163:EW164"/>
    <mergeCell ref="FB163:FB164"/>
    <mergeCell ref="EM165:EM166"/>
    <mergeCell ref="ER165:ER166"/>
    <mergeCell ref="EW165:EW166"/>
    <mergeCell ref="FB165:FB166"/>
    <mergeCell ref="H163:H164"/>
    <mergeCell ref="J163:J164"/>
    <mergeCell ref="W163:W164"/>
    <mergeCell ref="AB163:AB164"/>
    <mergeCell ref="AG163:AG164"/>
    <mergeCell ref="AL163:AL164"/>
    <mergeCell ref="EJ165:EJ166"/>
    <mergeCell ref="BK163:BK164"/>
    <mergeCell ref="BK165:BK166"/>
    <mergeCell ref="AN165:AN166"/>
    <mergeCell ref="AQ165:AQ166"/>
    <mergeCell ref="DP165:DP166"/>
    <mergeCell ref="BC165:BC166"/>
    <mergeCell ref="AX165:AX166"/>
    <mergeCell ref="EY163:EY164"/>
    <mergeCell ref="EY165:EY166"/>
    <mergeCell ref="DN165:DN166"/>
    <mergeCell ref="BF165:BF166"/>
    <mergeCell ref="DS165:DS166"/>
    <mergeCell ref="DX165:DX166"/>
    <mergeCell ref="EC165:EC166"/>
    <mergeCell ref="EH165:EH166"/>
    <mergeCell ref="BH165:BH166"/>
    <mergeCell ref="AX161:AX162"/>
    <mergeCell ref="ET161:ET162"/>
    <mergeCell ref="CE163:CE164"/>
    <mergeCell ref="CJ163:CJ164"/>
    <mergeCell ref="CO163:CO164"/>
    <mergeCell ref="CT163:CT164"/>
    <mergeCell ref="CY163:CY164"/>
    <mergeCell ref="DD163:DD164"/>
    <mergeCell ref="DI163:DI164"/>
    <mergeCell ref="DN163:DN164"/>
    <mergeCell ref="BF163:BF164"/>
    <mergeCell ref="DX161:DX162"/>
    <mergeCell ref="EC161:EC162"/>
    <mergeCell ref="DX163:DX164"/>
    <mergeCell ref="EC163:EC164"/>
    <mergeCell ref="EH163:EH164"/>
    <mergeCell ref="AI163:AI164"/>
    <mergeCell ref="AX163:AX164"/>
    <mergeCell ref="ET163:ET164"/>
    <mergeCell ref="EH161:EH162"/>
    <mergeCell ref="EJ161:EJ162"/>
    <mergeCell ref="EM161:EM162"/>
    <mergeCell ref="ER161:ER162"/>
    <mergeCell ref="BM163:BM164"/>
    <mergeCell ref="BR163:BR164"/>
    <mergeCell ref="BW163:BW164"/>
    <mergeCell ref="AN161:AN162"/>
    <mergeCell ref="AN163:AN164"/>
    <mergeCell ref="CB161:CB162"/>
    <mergeCell ref="DP163:DP164"/>
    <mergeCell ref="BK161:BK162"/>
    <mergeCell ref="AQ159:AQ160"/>
    <mergeCell ref="AQ161:AQ162"/>
    <mergeCell ref="AQ163:AQ164"/>
    <mergeCell ref="BC163:BC164"/>
    <mergeCell ref="BR159:BR160"/>
    <mergeCell ref="BR161:BR162"/>
    <mergeCell ref="DP159:DP160"/>
    <mergeCell ref="DP161:DP162"/>
    <mergeCell ref="BH163:BH164"/>
    <mergeCell ref="H157:H158"/>
    <mergeCell ref="J157:J158"/>
    <mergeCell ref="M157:M158"/>
    <mergeCell ref="R157:R158"/>
    <mergeCell ref="W157:W158"/>
    <mergeCell ref="AB157:AB158"/>
    <mergeCell ref="AG157:AG158"/>
    <mergeCell ref="AL157:AL158"/>
    <mergeCell ref="BA157:BA158"/>
    <mergeCell ref="AV157:AV158"/>
    <mergeCell ref="BP157:BP158"/>
    <mergeCell ref="BU157:BU158"/>
    <mergeCell ref="BZ157:BZ158"/>
    <mergeCell ref="CE157:CE158"/>
    <mergeCell ref="CJ157:CJ158"/>
    <mergeCell ref="CO157:CO158"/>
    <mergeCell ref="CT157:CT158"/>
    <mergeCell ref="CY157:CY158"/>
    <mergeCell ref="DD157:DD158"/>
    <mergeCell ref="DI157:DI158"/>
    <mergeCell ref="DN157:DN158"/>
    <mergeCell ref="BF157:BF158"/>
    <mergeCell ref="DS157:DS158"/>
    <mergeCell ref="DX157:DX158"/>
    <mergeCell ref="ER153:ER154"/>
    <mergeCell ref="H159:H160"/>
    <mergeCell ref="J159:J160"/>
    <mergeCell ref="M159:M160"/>
    <mergeCell ref="R159:R160"/>
    <mergeCell ref="W159:W160"/>
    <mergeCell ref="AB159:AB160"/>
    <mergeCell ref="AG159:AG160"/>
    <mergeCell ref="AL159:AL160"/>
    <mergeCell ref="BA159:BA160"/>
    <mergeCell ref="AV159:AV160"/>
    <mergeCell ref="BP159:BP160"/>
    <mergeCell ref="BU159:BU160"/>
    <mergeCell ref="BZ159:BZ160"/>
    <mergeCell ref="CE159:CE160"/>
    <mergeCell ref="CJ159:CJ160"/>
    <mergeCell ref="CO159:CO160"/>
    <mergeCell ref="CT159:CT160"/>
    <mergeCell ref="CY159:CY160"/>
    <mergeCell ref="DD159:DD160"/>
    <mergeCell ref="DI159:DI160"/>
    <mergeCell ref="DN159:DN160"/>
    <mergeCell ref="BF159:BF160"/>
    <mergeCell ref="DS159:DS160"/>
    <mergeCell ref="DX159:DX160"/>
    <mergeCell ref="EC159:EC160"/>
    <mergeCell ref="AI159:AI160"/>
    <mergeCell ref="AX159:AX160"/>
    <mergeCell ref="EH157:EH158"/>
    <mergeCell ref="EJ159:EJ160"/>
    <mergeCell ref="EM159:EM160"/>
    <mergeCell ref="ER159:ER160"/>
    <mergeCell ref="T159:T160"/>
    <mergeCell ref="EC157:EC158"/>
    <mergeCell ref="EM157:EM158"/>
    <mergeCell ref="H153:H154"/>
    <mergeCell ref="J153:J154"/>
    <mergeCell ref="BK153:BK154"/>
    <mergeCell ref="BR153:BR154"/>
    <mergeCell ref="R153:R154"/>
    <mergeCell ref="H155:H156"/>
    <mergeCell ref="J155:J156"/>
    <mergeCell ref="M155:M156"/>
    <mergeCell ref="R155:R156"/>
    <mergeCell ref="W155:W156"/>
    <mergeCell ref="AB155:AB156"/>
    <mergeCell ref="AG155:AG156"/>
    <mergeCell ref="AL155:AL156"/>
    <mergeCell ref="BA155:BA156"/>
    <mergeCell ref="AV155:AV156"/>
    <mergeCell ref="BP155:BP156"/>
    <mergeCell ref="BU155:BU156"/>
    <mergeCell ref="BZ155:BZ156"/>
    <mergeCell ref="CE155:CE156"/>
    <mergeCell ref="CJ155:CJ156"/>
    <mergeCell ref="CO155:CO156"/>
    <mergeCell ref="FB155:FB156"/>
    <mergeCell ref="DI153:DI154"/>
    <mergeCell ref="DN153:DN154"/>
    <mergeCell ref="BF153:BF154"/>
    <mergeCell ref="DS153:DS154"/>
    <mergeCell ref="DX153:DX154"/>
    <mergeCell ref="EC153:EC154"/>
    <mergeCell ref="BK155:BK156"/>
    <mergeCell ref="BF155:BF156"/>
    <mergeCell ref="BR155:BR156"/>
    <mergeCell ref="EO155:EO156"/>
    <mergeCell ref="CB155:CB156"/>
    <mergeCell ref="CQ155:CQ156"/>
    <mergeCell ref="T153:T154"/>
    <mergeCell ref="T155:T156"/>
    <mergeCell ref="DD151:DD152"/>
    <mergeCell ref="DI151:DI152"/>
    <mergeCell ref="H151:H152"/>
    <mergeCell ref="J151:J152"/>
    <mergeCell ref="M151:M152"/>
    <mergeCell ref="R151:R152"/>
    <mergeCell ref="W151:W152"/>
    <mergeCell ref="AB151:AB152"/>
    <mergeCell ref="AG151:AG152"/>
    <mergeCell ref="AL151:AL152"/>
    <mergeCell ref="BP151:BP152"/>
    <mergeCell ref="W153:W154"/>
    <mergeCell ref="AI151:AI152"/>
    <mergeCell ref="AI153:AI154"/>
    <mergeCell ref="AI155:AI156"/>
    <mergeCell ref="CQ153:CQ154"/>
    <mergeCell ref="BW153:BW154"/>
    <mergeCell ref="AD147:AD148"/>
    <mergeCell ref="AD149:AD150"/>
    <mergeCell ref="AD151:AD152"/>
    <mergeCell ref="AN149:AN150"/>
    <mergeCell ref="AN151:AN152"/>
    <mergeCell ref="CB147:CB148"/>
    <mergeCell ref="CB149:CB150"/>
    <mergeCell ref="CB151:CB152"/>
    <mergeCell ref="EE143:EE144"/>
    <mergeCell ref="EE145:EE146"/>
    <mergeCell ref="ER147:ER148"/>
    <mergeCell ref="EW147:EW148"/>
    <mergeCell ref="FB147:FB148"/>
    <mergeCell ref="H147:H148"/>
    <mergeCell ref="J147:J148"/>
    <mergeCell ref="M147:M148"/>
    <mergeCell ref="R147:R148"/>
    <mergeCell ref="W147:W148"/>
    <mergeCell ref="AB147:AB148"/>
    <mergeCell ref="AG147:AG148"/>
    <mergeCell ref="AL147:AL148"/>
    <mergeCell ref="BA147:BA148"/>
    <mergeCell ref="AV147:AV148"/>
    <mergeCell ref="DN151:DN152"/>
    <mergeCell ref="BF151:BF152"/>
    <mergeCell ref="BP147:BP148"/>
    <mergeCell ref="BU147:BU148"/>
    <mergeCell ref="EC151:EC152"/>
    <mergeCell ref="EH151:EH152"/>
    <mergeCell ref="EJ151:EJ152"/>
    <mergeCell ref="EM149:EM150"/>
    <mergeCell ref="BP149:BP150"/>
    <mergeCell ref="H149:H150"/>
    <mergeCell ref="BR147:BR148"/>
    <mergeCell ref="BR149:BR150"/>
    <mergeCell ref="BR151:BR152"/>
    <mergeCell ref="CQ151:CQ152"/>
    <mergeCell ref="DA151:DA152"/>
    <mergeCell ref="DK151:DK152"/>
    <mergeCell ref="EO151:EO152"/>
    <mergeCell ref="EY151:EY152"/>
    <mergeCell ref="Y147:Y148"/>
    <mergeCell ref="Y149:Y150"/>
    <mergeCell ref="Y151:Y152"/>
    <mergeCell ref="AN147:AN148"/>
    <mergeCell ref="DF147:DF148"/>
    <mergeCell ref="DF149:DF150"/>
    <mergeCell ref="DF151:DF152"/>
    <mergeCell ref="BW151:BW152"/>
    <mergeCell ref="EE147:EE148"/>
    <mergeCell ref="EE149:EE150"/>
    <mergeCell ref="EE151:EE152"/>
    <mergeCell ref="Y145:Y146"/>
    <mergeCell ref="H143:H144"/>
    <mergeCell ref="J143:J144"/>
    <mergeCell ref="M143:M144"/>
    <mergeCell ref="R143:R144"/>
    <mergeCell ref="W143:W144"/>
    <mergeCell ref="AB143:AB144"/>
    <mergeCell ref="AG143:AG144"/>
    <mergeCell ref="AL143:AL144"/>
    <mergeCell ref="BU151:BU152"/>
    <mergeCell ref="BZ151:BZ152"/>
    <mergeCell ref="ER149:ER150"/>
    <mergeCell ref="H145:H146"/>
    <mergeCell ref="J145:J146"/>
    <mergeCell ref="M145:M146"/>
    <mergeCell ref="R145:R146"/>
    <mergeCell ref="W145:W146"/>
    <mergeCell ref="AB145:AB146"/>
    <mergeCell ref="AG145:AG146"/>
    <mergeCell ref="AL145:AL146"/>
    <mergeCell ref="BA145:BA146"/>
    <mergeCell ref="AV145:AV146"/>
    <mergeCell ref="BP145:BP146"/>
    <mergeCell ref="BU145:BU146"/>
    <mergeCell ref="BZ145:BZ146"/>
    <mergeCell ref="CE145:CE146"/>
    <mergeCell ref="CJ145:CJ146"/>
    <mergeCell ref="CO145:CO146"/>
    <mergeCell ref="DX145:DX146"/>
    <mergeCell ref="EC145:EC146"/>
    <mergeCell ref="EH145:EH146"/>
    <mergeCell ref="EJ145:EJ146"/>
    <mergeCell ref="EM145:EM146"/>
    <mergeCell ref="ER145:ER146"/>
    <mergeCell ref="DD143:DD144"/>
    <mergeCell ref="DI143:DI144"/>
    <mergeCell ref="DN143:DN144"/>
    <mergeCell ref="BF143:BF144"/>
    <mergeCell ref="DS143:DS144"/>
    <mergeCell ref="DX143:DX144"/>
    <mergeCell ref="BH143:BH144"/>
    <mergeCell ref="BH145:BH146"/>
    <mergeCell ref="AD145:AD146"/>
    <mergeCell ref="AQ141:AQ142"/>
    <mergeCell ref="BW145:BW146"/>
    <mergeCell ref="FD133:FD134"/>
    <mergeCell ref="ET133:ET134"/>
    <mergeCell ref="FB135:FB136"/>
    <mergeCell ref="CV137:CV138"/>
    <mergeCell ref="DF137:DF138"/>
    <mergeCell ref="DF139:DF140"/>
    <mergeCell ref="AX139:AX140"/>
    <mergeCell ref="FB137:FB138"/>
    <mergeCell ref="FD139:FD140"/>
    <mergeCell ref="FB133:FB134"/>
    <mergeCell ref="Y139:Y140"/>
    <mergeCell ref="FD141:FD142"/>
    <mergeCell ref="FB139:FB140"/>
    <mergeCell ref="BK139:BK140"/>
    <mergeCell ref="DD139:DD140"/>
    <mergeCell ref="DI139:DI140"/>
    <mergeCell ref="DN139:DN140"/>
    <mergeCell ref="BF139:BF140"/>
    <mergeCell ref="EC139:EC140"/>
    <mergeCell ref="EH139:EH140"/>
    <mergeCell ref="AN139:AN140"/>
    <mergeCell ref="BC139:BC140"/>
    <mergeCell ref="CL139:CL140"/>
    <mergeCell ref="CQ139:CQ140"/>
    <mergeCell ref="EY139:EY140"/>
    <mergeCell ref="CB139:CB140"/>
    <mergeCell ref="CB141:CB142"/>
    <mergeCell ref="EM141:EM142"/>
    <mergeCell ref="ER141:ER142"/>
    <mergeCell ref="EW141:EW142"/>
    <mergeCell ref="FB141:FB142"/>
    <mergeCell ref="EE139:EE140"/>
    <mergeCell ref="EE141:EE142"/>
    <mergeCell ref="BH139:BH140"/>
    <mergeCell ref="EY135:EY136"/>
    <mergeCell ref="EH133:EH134"/>
    <mergeCell ref="BH141:BH142"/>
    <mergeCell ref="BK135:BK136"/>
    <mergeCell ref="AN135:AN136"/>
    <mergeCell ref="BK141:BK142"/>
    <mergeCell ref="AL135:AL136"/>
    <mergeCell ref="BA135:BA136"/>
    <mergeCell ref="AV135:AV136"/>
    <mergeCell ref="BP135:BP136"/>
    <mergeCell ref="BU135:BU136"/>
    <mergeCell ref="BZ135:BZ136"/>
    <mergeCell ref="AB141:AB142"/>
    <mergeCell ref="AG141:AG142"/>
    <mergeCell ref="AL141:AL142"/>
    <mergeCell ref="BA141:BA142"/>
    <mergeCell ref="AV141:AV142"/>
    <mergeCell ref="BP141:BP142"/>
    <mergeCell ref="BU141:BU142"/>
    <mergeCell ref="BZ141:BZ142"/>
    <mergeCell ref="CJ141:CJ142"/>
    <mergeCell ref="CO141:CO142"/>
    <mergeCell ref="CT141:CT142"/>
    <mergeCell ref="CY141:CY142"/>
    <mergeCell ref="DD141:DD142"/>
    <mergeCell ref="DI141:DI142"/>
    <mergeCell ref="BF135:BF136"/>
    <mergeCell ref="DS135:DS136"/>
    <mergeCell ref="DX135:DX136"/>
    <mergeCell ref="EC135:EC136"/>
    <mergeCell ref="EY133:EY134"/>
    <mergeCell ref="CG137:CG138"/>
    <mergeCell ref="H137:H138"/>
    <mergeCell ref="J137:J138"/>
    <mergeCell ref="M137:M138"/>
    <mergeCell ref="R137:R138"/>
    <mergeCell ref="W137:W138"/>
    <mergeCell ref="AB137:AB138"/>
    <mergeCell ref="AG137:AG138"/>
    <mergeCell ref="AL137:AL138"/>
    <mergeCell ref="BA137:BA138"/>
    <mergeCell ref="AV137:AV138"/>
    <mergeCell ref="BP137:BP138"/>
    <mergeCell ref="BU137:BU138"/>
    <mergeCell ref="BZ137:BZ138"/>
    <mergeCell ref="CE137:CE138"/>
    <mergeCell ref="CJ137:CJ138"/>
    <mergeCell ref="CO137:CO138"/>
    <mergeCell ref="CT137:CT138"/>
    <mergeCell ref="CY137:CY138"/>
    <mergeCell ref="EW137:EW138"/>
    <mergeCell ref="AQ137:AQ138"/>
    <mergeCell ref="EJ139:EJ140"/>
    <mergeCell ref="EM139:EM140"/>
    <mergeCell ref="ER139:ER140"/>
    <mergeCell ref="EW139:EW140"/>
    <mergeCell ref="CL141:CL142"/>
    <mergeCell ref="CQ141:CQ142"/>
    <mergeCell ref="BR137:BR138"/>
    <mergeCell ref="BR139:BR140"/>
    <mergeCell ref="BR141:BR142"/>
    <mergeCell ref="CQ137:CQ138"/>
    <mergeCell ref="DA137:DA138"/>
    <mergeCell ref="DA139:DA140"/>
    <mergeCell ref="DK137:DK138"/>
    <mergeCell ref="DK139:DK140"/>
    <mergeCell ref="EO137:EO138"/>
    <mergeCell ref="EO139:EO140"/>
    <mergeCell ref="Y141:Y142"/>
    <mergeCell ref="ET139:ET140"/>
    <mergeCell ref="H141:H142"/>
    <mergeCell ref="J141:J142"/>
    <mergeCell ref="M141:M142"/>
    <mergeCell ref="R141:R142"/>
    <mergeCell ref="W141:W142"/>
    <mergeCell ref="CQ126:CQ127"/>
    <mergeCell ref="EE130:EE131"/>
    <mergeCell ref="EE133:EE134"/>
    <mergeCell ref="H139:H140"/>
    <mergeCell ref="J139:J140"/>
    <mergeCell ref="M139:M140"/>
    <mergeCell ref="R139:R140"/>
    <mergeCell ref="W139:W140"/>
    <mergeCell ref="AB139:AB140"/>
    <mergeCell ref="AG139:AG140"/>
    <mergeCell ref="AL139:AL140"/>
    <mergeCell ref="BA139:BA140"/>
    <mergeCell ref="AV139:AV140"/>
    <mergeCell ref="BP139:BP140"/>
    <mergeCell ref="BU139:BU140"/>
    <mergeCell ref="BZ139:BZ140"/>
    <mergeCell ref="CE139:CE140"/>
    <mergeCell ref="CJ139:CJ140"/>
    <mergeCell ref="CO139:CO140"/>
    <mergeCell ref="CT139:CT140"/>
    <mergeCell ref="CY139:CY140"/>
    <mergeCell ref="DX137:DX138"/>
    <mergeCell ref="EC137:EC138"/>
    <mergeCell ref="DX139:DX140"/>
    <mergeCell ref="Y137:Y138"/>
    <mergeCell ref="CB137:CB138"/>
    <mergeCell ref="EE135:EE136"/>
    <mergeCell ref="EE137:EE138"/>
    <mergeCell ref="BH137:BH138"/>
    <mergeCell ref="DK135:DK136"/>
    <mergeCell ref="DS139:DS140"/>
    <mergeCell ref="AQ139:AQ140"/>
    <mergeCell ref="BR128:BR129"/>
    <mergeCell ref="BR130:BR131"/>
    <mergeCell ref="BR133:BR134"/>
    <mergeCell ref="BR135:BR136"/>
    <mergeCell ref="CQ135:CQ136"/>
    <mergeCell ref="DA128:DA129"/>
    <mergeCell ref="DA130:DA131"/>
    <mergeCell ref="DA133:DA134"/>
    <mergeCell ref="DA135:DA136"/>
    <mergeCell ref="BU133:BU134"/>
    <mergeCell ref="AB128:AB129"/>
    <mergeCell ref="H133:H134"/>
    <mergeCell ref="J133:J134"/>
    <mergeCell ref="M133:M134"/>
    <mergeCell ref="R133:R134"/>
    <mergeCell ref="W133:W134"/>
    <mergeCell ref="H130:H131"/>
    <mergeCell ref="J130:J131"/>
    <mergeCell ref="M130:M131"/>
    <mergeCell ref="R130:R131"/>
    <mergeCell ref="W130:W131"/>
    <mergeCell ref="CE130:CE131"/>
    <mergeCell ref="CJ130:CJ131"/>
    <mergeCell ref="EC133:EC134"/>
    <mergeCell ref="DU135:DU136"/>
    <mergeCell ref="H135:H136"/>
    <mergeCell ref="J135:J136"/>
    <mergeCell ref="M135:M136"/>
    <mergeCell ref="R135:R136"/>
    <mergeCell ref="W135:W136"/>
    <mergeCell ref="AB135:AB136"/>
    <mergeCell ref="AG135:AG136"/>
    <mergeCell ref="AL128:AL129"/>
    <mergeCell ref="BA128:BA129"/>
    <mergeCell ref="AV128:AV129"/>
    <mergeCell ref="BP128:BP129"/>
    <mergeCell ref="BU128:BU129"/>
    <mergeCell ref="BZ128:BZ129"/>
    <mergeCell ref="CE128:CE129"/>
    <mergeCell ref="CJ128:CJ129"/>
    <mergeCell ref="CO128:CO129"/>
    <mergeCell ref="CT128:CT129"/>
    <mergeCell ref="CY128:CY129"/>
    <mergeCell ref="DD128:DD129"/>
    <mergeCell ref="AB133:AB134"/>
    <mergeCell ref="AG133:AG134"/>
    <mergeCell ref="AL133:AL134"/>
    <mergeCell ref="BA133:BA134"/>
    <mergeCell ref="AV133:AV134"/>
    <mergeCell ref="BP133:BP134"/>
    <mergeCell ref="BF133:BF134"/>
    <mergeCell ref="AQ133:AQ134"/>
    <mergeCell ref="DK128:DK129"/>
    <mergeCell ref="DK130:DK131"/>
    <mergeCell ref="DK133:DK134"/>
    <mergeCell ref="BF128:BF129"/>
    <mergeCell ref="DS128:DS129"/>
    <mergeCell ref="DX128:DX129"/>
    <mergeCell ref="CV133:CV134"/>
    <mergeCell ref="AD130:AD131"/>
    <mergeCell ref="AD133:AD134"/>
    <mergeCell ref="AN128:AN129"/>
    <mergeCell ref="AN130:AN131"/>
    <mergeCell ref="AN133:AN134"/>
    <mergeCell ref="BC128:BC129"/>
    <mergeCell ref="BC130:BC131"/>
    <mergeCell ref="BF130:BF131"/>
    <mergeCell ref="BZ133:BZ134"/>
    <mergeCell ref="BH128:BH129"/>
    <mergeCell ref="BH130:BH131"/>
    <mergeCell ref="BM128:BM129"/>
    <mergeCell ref="BM130:BM131"/>
    <mergeCell ref="CB128:CB129"/>
    <mergeCell ref="CB130:CB131"/>
    <mergeCell ref="CB133:CB134"/>
    <mergeCell ref="CQ128:CQ129"/>
    <mergeCell ref="CQ130:CQ131"/>
    <mergeCell ref="CQ133:CQ134"/>
    <mergeCell ref="BH133:BH134"/>
    <mergeCell ref="AB130:AB131"/>
    <mergeCell ref="AG130:AG131"/>
    <mergeCell ref="AL130:AL131"/>
    <mergeCell ref="BA130:BA131"/>
    <mergeCell ref="AV130:AV131"/>
    <mergeCell ref="BP130:BP131"/>
    <mergeCell ref="BU130:BU131"/>
    <mergeCell ref="BZ130:BZ131"/>
    <mergeCell ref="AI128:AI129"/>
    <mergeCell ref="EJ128:EJ129"/>
    <mergeCell ref="EM128:EM129"/>
    <mergeCell ref="EH128:EH129"/>
    <mergeCell ref="BF126:BF127"/>
    <mergeCell ref="BU124:BU125"/>
    <mergeCell ref="BZ124:BZ125"/>
    <mergeCell ref="CE124:CE125"/>
    <mergeCell ref="CJ124:CJ125"/>
    <mergeCell ref="CO124:CO125"/>
    <mergeCell ref="CT124:CT125"/>
    <mergeCell ref="CY124:CY125"/>
    <mergeCell ref="DD124:DD125"/>
    <mergeCell ref="DI124:DI125"/>
    <mergeCell ref="DN124:DN125"/>
    <mergeCell ref="DS124:DS125"/>
    <mergeCell ref="DX124:DX125"/>
    <mergeCell ref="EC124:EC125"/>
    <mergeCell ref="EH124:EH125"/>
    <mergeCell ref="EJ124:EJ125"/>
    <mergeCell ref="H126:H127"/>
    <mergeCell ref="J126:J127"/>
    <mergeCell ref="M126:M127"/>
    <mergeCell ref="FB128:FB129"/>
    <mergeCell ref="CT130:CT131"/>
    <mergeCell ref="CY130:CY131"/>
    <mergeCell ref="DD130:DD131"/>
    <mergeCell ref="DI130:DI131"/>
    <mergeCell ref="DN130:DN131"/>
    <mergeCell ref="DS130:DS131"/>
    <mergeCell ref="DX130:DX131"/>
    <mergeCell ref="EC130:EC131"/>
    <mergeCell ref="EH130:EH131"/>
    <mergeCell ref="EJ130:EJ131"/>
    <mergeCell ref="H128:H129"/>
    <mergeCell ref="J128:J129"/>
    <mergeCell ref="M128:M129"/>
    <mergeCell ref="R128:R129"/>
    <mergeCell ref="W128:W129"/>
    <mergeCell ref="R126:R127"/>
    <mergeCell ref="W126:W127"/>
    <mergeCell ref="AB126:AB127"/>
    <mergeCell ref="AG126:AG127"/>
    <mergeCell ref="AL126:AL127"/>
    <mergeCell ref="BA126:BA127"/>
    <mergeCell ref="AV126:AV127"/>
    <mergeCell ref="BP126:BP127"/>
    <mergeCell ref="BU126:BU127"/>
    <mergeCell ref="BZ126:BZ127"/>
    <mergeCell ref="CE126:CE127"/>
    <mergeCell ref="CJ126:CJ127"/>
    <mergeCell ref="CO126:CO127"/>
    <mergeCell ref="CT126:CT127"/>
    <mergeCell ref="CY126:CY127"/>
    <mergeCell ref="EO124:EO125"/>
    <mergeCell ref="EO126:EO127"/>
    <mergeCell ref="EO128:EO129"/>
    <mergeCell ref="EO130:EO131"/>
    <mergeCell ref="CV128:CV129"/>
    <mergeCell ref="CV130:CV131"/>
    <mergeCell ref="AD128:AD129"/>
    <mergeCell ref="DA124:DA125"/>
    <mergeCell ref="EM124:EM125"/>
    <mergeCell ref="AG128:AG129"/>
    <mergeCell ref="CO130:CO131"/>
    <mergeCell ref="EH122:EH123"/>
    <mergeCell ref="EJ122:EJ123"/>
    <mergeCell ref="H118:H119"/>
    <mergeCell ref="J118:J119"/>
    <mergeCell ref="M118:M119"/>
    <mergeCell ref="R118:R119"/>
    <mergeCell ref="W118:W119"/>
    <mergeCell ref="AB118:AB119"/>
    <mergeCell ref="AG118:AG119"/>
    <mergeCell ref="AL118:AL119"/>
    <mergeCell ref="BA118:BA119"/>
    <mergeCell ref="AV118:AV119"/>
    <mergeCell ref="BP118:BP119"/>
    <mergeCell ref="BU118:BU119"/>
    <mergeCell ref="BZ118:BZ119"/>
    <mergeCell ref="CE118:CE119"/>
    <mergeCell ref="CJ118:CJ119"/>
    <mergeCell ref="CO118:CO119"/>
    <mergeCell ref="CT118:CT119"/>
    <mergeCell ref="CY118:CY119"/>
    <mergeCell ref="BH120:BH121"/>
    <mergeCell ref="BH122:BH123"/>
    <mergeCell ref="DF120:DF121"/>
    <mergeCell ref="DF122:DF123"/>
    <mergeCell ref="BH124:BH125"/>
    <mergeCell ref="BH126:BH127"/>
    <mergeCell ref="BM126:BM127"/>
    <mergeCell ref="DF124:DF125"/>
    <mergeCell ref="DF126:DF127"/>
    <mergeCell ref="BZ122:BZ123"/>
    <mergeCell ref="CE122:CE123"/>
    <mergeCell ref="CJ122:CJ123"/>
    <mergeCell ref="CO122:CO123"/>
    <mergeCell ref="CT122:CT123"/>
    <mergeCell ref="CY122:CY123"/>
    <mergeCell ref="BP124:BP125"/>
    <mergeCell ref="H124:H125"/>
    <mergeCell ref="BR124:BR125"/>
    <mergeCell ref="BR126:BR127"/>
    <mergeCell ref="DK124:DK125"/>
    <mergeCell ref="BF120:BF121"/>
    <mergeCell ref="AD124:AD125"/>
    <mergeCell ref="AD126:AD127"/>
    <mergeCell ref="AQ124:AQ125"/>
    <mergeCell ref="CL124:CL125"/>
    <mergeCell ref="CL126:CL127"/>
    <mergeCell ref="BR122:BR123"/>
    <mergeCell ref="DK122:DK123"/>
    <mergeCell ref="CV120:CV121"/>
    <mergeCell ref="CV122:CV123"/>
    <mergeCell ref="CV124:CV125"/>
    <mergeCell ref="CV126:CV127"/>
    <mergeCell ref="AN120:AN121"/>
    <mergeCell ref="AN122:AN123"/>
    <mergeCell ref="AN124:AN125"/>
    <mergeCell ref="AN126:AN127"/>
    <mergeCell ref="BC120:BC121"/>
    <mergeCell ref="BM120:BM121"/>
    <mergeCell ref="BC122:BC123"/>
    <mergeCell ref="BM122:BM123"/>
    <mergeCell ref="BC124:BC125"/>
    <mergeCell ref="BM124:BM125"/>
    <mergeCell ref="BC126:BC127"/>
    <mergeCell ref="AD120:AD121"/>
    <mergeCell ref="H122:H123"/>
    <mergeCell ref="J122:J123"/>
    <mergeCell ref="M122:M123"/>
    <mergeCell ref="R122:R123"/>
    <mergeCell ref="W122:W123"/>
    <mergeCell ref="AB122:AB123"/>
    <mergeCell ref="AG122:AG123"/>
    <mergeCell ref="AL122:AL123"/>
    <mergeCell ref="BA122:BA123"/>
    <mergeCell ref="BP122:BP123"/>
    <mergeCell ref="BU122:BU123"/>
    <mergeCell ref="H120:H121"/>
    <mergeCell ref="J120:J121"/>
    <mergeCell ref="M120:M121"/>
    <mergeCell ref="AQ118:AQ119"/>
    <mergeCell ref="DA118:DA119"/>
    <mergeCell ref="R120:R121"/>
    <mergeCell ref="W120:W121"/>
    <mergeCell ref="AB120:AB121"/>
    <mergeCell ref="AG120:AG121"/>
    <mergeCell ref="AL120:AL121"/>
    <mergeCell ref="BA120:BA121"/>
    <mergeCell ref="AV120:AV121"/>
    <mergeCell ref="BP120:BP121"/>
    <mergeCell ref="BU120:BU121"/>
    <mergeCell ref="BZ120:BZ121"/>
    <mergeCell ref="CE120:CE121"/>
    <mergeCell ref="CJ120:CJ121"/>
    <mergeCell ref="CO120:CO121"/>
    <mergeCell ref="DX120:DX121"/>
    <mergeCell ref="EC120:EC121"/>
    <mergeCell ref="DD122:DD123"/>
    <mergeCell ref="DI122:DI123"/>
    <mergeCell ref="DN122:DN123"/>
    <mergeCell ref="BF122:BF123"/>
    <mergeCell ref="DS122:DS123"/>
    <mergeCell ref="DX122:DX123"/>
    <mergeCell ref="EC122:EC123"/>
    <mergeCell ref="AD122:AD123"/>
    <mergeCell ref="CB120:CB121"/>
    <mergeCell ref="CB122:CB123"/>
    <mergeCell ref="CL120:CL121"/>
    <mergeCell ref="CL122:CL123"/>
    <mergeCell ref="CQ122:CQ123"/>
    <mergeCell ref="DS118:DS119"/>
    <mergeCell ref="DX118:DX119"/>
    <mergeCell ref="EC118:EC119"/>
    <mergeCell ref="DP120:DP121"/>
    <mergeCell ref="DA120:DA121"/>
    <mergeCell ref="DA122:DA123"/>
    <mergeCell ref="DD118:DD119"/>
    <mergeCell ref="DI118:DI119"/>
    <mergeCell ref="DN118:DN119"/>
    <mergeCell ref="ER118:ER119"/>
    <mergeCell ref="AN118:AN119"/>
    <mergeCell ref="H116:H117"/>
    <mergeCell ref="J116:J117"/>
    <mergeCell ref="M116:M117"/>
    <mergeCell ref="R116:R117"/>
    <mergeCell ref="W116:W117"/>
    <mergeCell ref="AB116:AB117"/>
    <mergeCell ref="AG116:AG117"/>
    <mergeCell ref="AL116:AL117"/>
    <mergeCell ref="BA116:BA117"/>
    <mergeCell ref="AV116:AV117"/>
    <mergeCell ref="BP116:BP117"/>
    <mergeCell ref="BU116:BU117"/>
    <mergeCell ref="BZ116:BZ117"/>
    <mergeCell ref="CE116:CE117"/>
    <mergeCell ref="CJ116:CJ117"/>
    <mergeCell ref="CO116:CO117"/>
    <mergeCell ref="CT116:CT117"/>
    <mergeCell ref="CY116:CY117"/>
    <mergeCell ref="DD116:DD117"/>
    <mergeCell ref="DI116:DI117"/>
    <mergeCell ref="BH118:BH119"/>
    <mergeCell ref="DF118:DF119"/>
    <mergeCell ref="AD118:AD119"/>
    <mergeCell ref="CL118:CL119"/>
    <mergeCell ref="EM118:EM119"/>
    <mergeCell ref="CQ118:CQ119"/>
    <mergeCell ref="BC118:BC119"/>
    <mergeCell ref="EC116:EC117"/>
    <mergeCell ref="EH116:EH117"/>
    <mergeCell ref="DP116:DP117"/>
    <mergeCell ref="DP118:DP119"/>
    <mergeCell ref="EO118:EO119"/>
    <mergeCell ref="AD116:AD117"/>
    <mergeCell ref="CB118:CB119"/>
    <mergeCell ref="CV116:CV117"/>
    <mergeCell ref="CV118:CV119"/>
    <mergeCell ref="CE112:CE113"/>
    <mergeCell ref="CJ112:CJ113"/>
    <mergeCell ref="CO112:CO113"/>
    <mergeCell ref="CT112:CT113"/>
    <mergeCell ref="CY112:CY113"/>
    <mergeCell ref="DD112:DD113"/>
    <mergeCell ref="DI112:DI113"/>
    <mergeCell ref="DN110:DN111"/>
    <mergeCell ref="AI110:AI111"/>
    <mergeCell ref="AI112:AI113"/>
    <mergeCell ref="CL112:CL113"/>
    <mergeCell ref="CV112:CV113"/>
    <mergeCell ref="DA110:DA111"/>
    <mergeCell ref="DA112:DA113"/>
    <mergeCell ref="FB114:FB115"/>
    <mergeCell ref="AN116:AN117"/>
    <mergeCell ref="DZ116:DZ117"/>
    <mergeCell ref="DA114:DA115"/>
    <mergeCell ref="DA116:DA117"/>
    <mergeCell ref="BF116:BF117"/>
    <mergeCell ref="H114:H115"/>
    <mergeCell ref="J114:J115"/>
    <mergeCell ref="M114:M115"/>
    <mergeCell ref="R114:R115"/>
    <mergeCell ref="W114:W115"/>
    <mergeCell ref="AB114:AB115"/>
    <mergeCell ref="AG114:AG115"/>
    <mergeCell ref="AL114:AL115"/>
    <mergeCell ref="BA114:BA115"/>
    <mergeCell ref="AV114:AV115"/>
    <mergeCell ref="BP114:BP115"/>
    <mergeCell ref="BU114:BU115"/>
    <mergeCell ref="BZ114:BZ115"/>
    <mergeCell ref="CE114:CE115"/>
    <mergeCell ref="CJ114:CJ115"/>
    <mergeCell ref="CO114:CO115"/>
    <mergeCell ref="CT114:CT115"/>
    <mergeCell ref="CY114:CY115"/>
    <mergeCell ref="DD114:DD115"/>
    <mergeCell ref="DI114:DI115"/>
    <mergeCell ref="BH116:BH117"/>
    <mergeCell ref="AI116:AI117"/>
    <mergeCell ref="BW116:BW117"/>
    <mergeCell ref="CB116:CB117"/>
    <mergeCell ref="CL116:CL117"/>
    <mergeCell ref="DF116:DF117"/>
    <mergeCell ref="BF114:BF115"/>
    <mergeCell ref="DS114:DS115"/>
    <mergeCell ref="EY116:EY117"/>
    <mergeCell ref="EM116:EM117"/>
    <mergeCell ref="ER116:ER117"/>
    <mergeCell ref="EW116:EW117"/>
    <mergeCell ref="FB116:FB117"/>
    <mergeCell ref="BH114:BH115"/>
    <mergeCell ref="AQ114:AQ115"/>
    <mergeCell ref="CQ116:CQ117"/>
    <mergeCell ref="BC116:BC117"/>
    <mergeCell ref="DP114:DP115"/>
    <mergeCell ref="DS112:DS113"/>
    <mergeCell ref="DK112:DK113"/>
    <mergeCell ref="DK114:DK115"/>
    <mergeCell ref="DX114:DX115"/>
    <mergeCell ref="EH114:EH115"/>
    <mergeCell ref="ET116:ET117"/>
    <mergeCell ref="EJ114:EJ115"/>
    <mergeCell ref="EM114:EM115"/>
    <mergeCell ref="ER114:ER115"/>
    <mergeCell ref="EW114:EW115"/>
    <mergeCell ref="DF110:DF111"/>
    <mergeCell ref="DF112:DF113"/>
    <mergeCell ref="DK110:DK111"/>
    <mergeCell ref="DN112:DN113"/>
    <mergeCell ref="BF112:BF113"/>
    <mergeCell ref="DZ106:DZ107"/>
    <mergeCell ref="DZ108:DZ109"/>
    <mergeCell ref="DZ110:DZ111"/>
    <mergeCell ref="DZ112:DZ113"/>
    <mergeCell ref="DZ114:DZ115"/>
    <mergeCell ref="H110:H111"/>
    <mergeCell ref="J110:J111"/>
    <mergeCell ref="M110:M111"/>
    <mergeCell ref="R110:R111"/>
    <mergeCell ref="W110:W111"/>
    <mergeCell ref="AB110:AB111"/>
    <mergeCell ref="AG110:AG111"/>
    <mergeCell ref="AL110:AL111"/>
    <mergeCell ref="BA110:BA111"/>
    <mergeCell ref="AV110:AV111"/>
    <mergeCell ref="BP110:BP111"/>
    <mergeCell ref="BU110:BU111"/>
    <mergeCell ref="BZ110:BZ111"/>
    <mergeCell ref="CE110:CE111"/>
    <mergeCell ref="CJ110:CJ111"/>
    <mergeCell ref="CO110:CO111"/>
    <mergeCell ref="CT110:CT111"/>
    <mergeCell ref="CY110:CY111"/>
    <mergeCell ref="DD110:DD111"/>
    <mergeCell ref="DI110:DI111"/>
    <mergeCell ref="AI114:AI115"/>
    <mergeCell ref="CB114:CB115"/>
    <mergeCell ref="CL114:CL115"/>
    <mergeCell ref="CV114:CV115"/>
    <mergeCell ref="DF114:DF115"/>
    <mergeCell ref="BF110:BF111"/>
    <mergeCell ref="DS110:DS111"/>
    <mergeCell ref="BH110:BH111"/>
    <mergeCell ref="BM110:BM111"/>
    <mergeCell ref="BR110:BR111"/>
    <mergeCell ref="BW110:BW111"/>
    <mergeCell ref="DN114:DN115"/>
    <mergeCell ref="H112:H113"/>
    <mergeCell ref="J112:J113"/>
    <mergeCell ref="M112:M113"/>
    <mergeCell ref="R112:R113"/>
    <mergeCell ref="W112:W113"/>
    <mergeCell ref="AB112:AB113"/>
    <mergeCell ref="AG112:AG113"/>
    <mergeCell ref="AL112:AL113"/>
    <mergeCell ref="BA112:BA113"/>
    <mergeCell ref="AV112:AV113"/>
    <mergeCell ref="BP112:BP113"/>
    <mergeCell ref="AD110:AD111"/>
    <mergeCell ref="AD112:AD113"/>
    <mergeCell ref="AD114:AD115"/>
    <mergeCell ref="CB112:CB113"/>
    <mergeCell ref="CV110:CV111"/>
    <mergeCell ref="BU112:BU113"/>
    <mergeCell ref="BZ112:BZ113"/>
    <mergeCell ref="FB102:FB103"/>
    <mergeCell ref="DF104:DF105"/>
    <mergeCell ref="DK102:DK103"/>
    <mergeCell ref="DK104:DK105"/>
    <mergeCell ref="DZ102:DZ103"/>
    <mergeCell ref="DZ104:DZ105"/>
    <mergeCell ref="CQ104:CQ105"/>
    <mergeCell ref="DA104:DA105"/>
    <mergeCell ref="ET104:ET105"/>
    <mergeCell ref="CQ102:CQ103"/>
    <mergeCell ref="BH108:BH109"/>
    <mergeCell ref="DA108:DA109"/>
    <mergeCell ref="DF106:DF107"/>
    <mergeCell ref="DF108:DF109"/>
    <mergeCell ref="DK106:DK107"/>
    <mergeCell ref="DK108:DK109"/>
    <mergeCell ref="DI108:DI109"/>
    <mergeCell ref="DN108:DN109"/>
    <mergeCell ref="CL108:CL109"/>
    <mergeCell ref="H108:H109"/>
    <mergeCell ref="J108:J109"/>
    <mergeCell ref="M108:M109"/>
    <mergeCell ref="R108:R109"/>
    <mergeCell ref="W108:W109"/>
    <mergeCell ref="AB108:AB109"/>
    <mergeCell ref="AG108:AG109"/>
    <mergeCell ref="AL108:AL109"/>
    <mergeCell ref="BA108:BA109"/>
    <mergeCell ref="AV108:AV109"/>
    <mergeCell ref="BP108:BP109"/>
    <mergeCell ref="BU108:BU109"/>
    <mergeCell ref="BZ108:BZ109"/>
    <mergeCell ref="CE108:CE109"/>
    <mergeCell ref="CJ108:CJ109"/>
    <mergeCell ref="CO108:CO109"/>
    <mergeCell ref="CT108:CT109"/>
    <mergeCell ref="CY108:CY109"/>
    <mergeCell ref="DD108:DD109"/>
    <mergeCell ref="H106:H107"/>
    <mergeCell ref="J106:J107"/>
    <mergeCell ref="M106:M107"/>
    <mergeCell ref="R106:R107"/>
    <mergeCell ref="W106:W107"/>
    <mergeCell ref="AB106:AB107"/>
    <mergeCell ref="AG106:AG107"/>
    <mergeCell ref="AL106:AL107"/>
    <mergeCell ref="BA106:BA107"/>
    <mergeCell ref="AV106:AV107"/>
    <mergeCell ref="BP106:BP107"/>
    <mergeCell ref="BU106:BU107"/>
    <mergeCell ref="BZ106:BZ107"/>
    <mergeCell ref="CE106:CE107"/>
    <mergeCell ref="CJ106:CJ107"/>
    <mergeCell ref="CO106:CO107"/>
    <mergeCell ref="FB106:FB107"/>
    <mergeCell ref="DI104:DI105"/>
    <mergeCell ref="BF104:BF105"/>
    <mergeCell ref="DS104:DS105"/>
    <mergeCell ref="EW108:EW109"/>
    <mergeCell ref="BM108:BM109"/>
    <mergeCell ref="BR108:BR109"/>
    <mergeCell ref="EE104:EE105"/>
    <mergeCell ref="DX104:DX105"/>
    <mergeCell ref="EC104:EC105"/>
    <mergeCell ref="EH104:EH105"/>
    <mergeCell ref="EJ104:EJ105"/>
    <mergeCell ref="DP102:DP103"/>
    <mergeCell ref="DP104:DP105"/>
    <mergeCell ref="EM104:EM105"/>
    <mergeCell ref="ER104:ER105"/>
    <mergeCell ref="EY98:EY99"/>
    <mergeCell ref="CB96:CB97"/>
    <mergeCell ref="M100:M101"/>
    <mergeCell ref="R100:R101"/>
    <mergeCell ref="W100:W101"/>
    <mergeCell ref="AB100:AB101"/>
    <mergeCell ref="AG100:AG101"/>
    <mergeCell ref="AL100:AL101"/>
    <mergeCell ref="BA100:BA101"/>
    <mergeCell ref="AV100:AV101"/>
    <mergeCell ref="BP100:BP101"/>
    <mergeCell ref="BU100:BU101"/>
    <mergeCell ref="BZ100:BZ101"/>
    <mergeCell ref="CE100:CE101"/>
    <mergeCell ref="CJ100:CJ101"/>
    <mergeCell ref="CO100:CO101"/>
    <mergeCell ref="CT100:CT101"/>
    <mergeCell ref="AQ100:AQ101"/>
    <mergeCell ref="DX98:DX99"/>
    <mergeCell ref="EC98:EC99"/>
    <mergeCell ref="EH98:EH99"/>
    <mergeCell ref="DD100:DD101"/>
    <mergeCell ref="DI100:DI101"/>
    <mergeCell ref="DN100:DN101"/>
    <mergeCell ref="DS100:DS101"/>
    <mergeCell ref="DX100:DX101"/>
    <mergeCell ref="EH100:EH101"/>
    <mergeCell ref="EJ100:EJ101"/>
    <mergeCell ref="BF100:BF101"/>
    <mergeCell ref="DP96:DP97"/>
    <mergeCell ref="DP98:DP99"/>
    <mergeCell ref="AQ96:AQ97"/>
    <mergeCell ref="AD96:AD97"/>
    <mergeCell ref="DF96:DF97"/>
    <mergeCell ref="BK96:BK97"/>
    <mergeCell ref="DD96:DD97"/>
    <mergeCell ref="DI96:DI97"/>
    <mergeCell ref="DN96:DN97"/>
    <mergeCell ref="DZ100:DZ101"/>
    <mergeCell ref="BF102:BF103"/>
    <mergeCell ref="DS102:DS103"/>
    <mergeCell ref="DX102:DX103"/>
    <mergeCell ref="EC102:EC103"/>
    <mergeCell ref="EH102:EH103"/>
    <mergeCell ref="EJ102:EJ103"/>
    <mergeCell ref="BU102:BU103"/>
    <mergeCell ref="BZ102:BZ103"/>
    <mergeCell ref="CE102:CE103"/>
    <mergeCell ref="ER102:ER103"/>
    <mergeCell ref="EW102:EW103"/>
    <mergeCell ref="ET98:ET99"/>
    <mergeCell ref="H104:H105"/>
    <mergeCell ref="J104:J105"/>
    <mergeCell ref="M104:M105"/>
    <mergeCell ref="R104:R105"/>
    <mergeCell ref="W104:W105"/>
    <mergeCell ref="AB104:AB105"/>
    <mergeCell ref="AG104:AG105"/>
    <mergeCell ref="AL104:AL105"/>
    <mergeCell ref="BA104:BA105"/>
    <mergeCell ref="AV104:AV105"/>
    <mergeCell ref="BP104:BP105"/>
    <mergeCell ref="BU104:BU105"/>
    <mergeCell ref="BZ104:BZ105"/>
    <mergeCell ref="CE104:CE105"/>
    <mergeCell ref="CJ104:CJ105"/>
    <mergeCell ref="CO104:CO105"/>
    <mergeCell ref="CT104:CT105"/>
    <mergeCell ref="CY104:CY105"/>
    <mergeCell ref="DD104:DD105"/>
    <mergeCell ref="CT102:CT103"/>
    <mergeCell ref="CY102:CY103"/>
    <mergeCell ref="DD102:DD103"/>
    <mergeCell ref="R102:R103"/>
    <mergeCell ref="W102:W103"/>
    <mergeCell ref="AB102:AB103"/>
    <mergeCell ref="AG102:AG103"/>
    <mergeCell ref="AL102:AL103"/>
    <mergeCell ref="BA102:BA103"/>
    <mergeCell ref="AV102:AV103"/>
    <mergeCell ref="BP102:BP103"/>
    <mergeCell ref="DN102:DN103"/>
    <mergeCell ref="CJ102:CJ103"/>
    <mergeCell ref="CO102:CO103"/>
    <mergeCell ref="AQ102:AQ103"/>
    <mergeCell ref="BH102:BH103"/>
    <mergeCell ref="BH104:BH105"/>
    <mergeCell ref="DF102:DF103"/>
    <mergeCell ref="DI102:DI103"/>
    <mergeCell ref="AI102:AI103"/>
    <mergeCell ref="AI104:AI105"/>
    <mergeCell ref="DN104:DN105"/>
    <mergeCell ref="H102:H103"/>
    <mergeCell ref="AD98:AD99"/>
    <mergeCell ref="BM98:BM99"/>
    <mergeCell ref="BR98:BR99"/>
    <mergeCell ref="BW98:BW99"/>
    <mergeCell ref="CB98:CB99"/>
    <mergeCell ref="H100:H101"/>
    <mergeCell ref="DK100:DK101"/>
    <mergeCell ref="CY100:CY101"/>
    <mergeCell ref="DD94:DD95"/>
    <mergeCell ref="DS94:DS95"/>
    <mergeCell ref="DX94:DX95"/>
    <mergeCell ref="EC94:EC95"/>
    <mergeCell ref="EH94:EH95"/>
    <mergeCell ref="DK94:DK95"/>
    <mergeCell ref="AQ98:AQ99"/>
    <mergeCell ref="DF98:DF99"/>
    <mergeCell ref="CL98:CL99"/>
    <mergeCell ref="BK98:BK99"/>
    <mergeCell ref="AI100:AI101"/>
    <mergeCell ref="EE96:EE97"/>
    <mergeCell ref="DZ98:DZ99"/>
    <mergeCell ref="BF92:BF93"/>
    <mergeCell ref="AX92:AX93"/>
    <mergeCell ref="CY96:CY97"/>
    <mergeCell ref="BP92:BP93"/>
    <mergeCell ref="BU92:BU93"/>
    <mergeCell ref="BZ92:BZ93"/>
    <mergeCell ref="CE92:CE93"/>
    <mergeCell ref="CJ92:CJ93"/>
    <mergeCell ref="CO92:CO93"/>
    <mergeCell ref="CT92:CT93"/>
    <mergeCell ref="CY92:CY93"/>
    <mergeCell ref="DD92:DD93"/>
    <mergeCell ref="DI92:DI93"/>
    <mergeCell ref="CB100:CB101"/>
    <mergeCell ref="DP92:DP93"/>
    <mergeCell ref="DP94:DP95"/>
    <mergeCell ref="DP100:DP101"/>
    <mergeCell ref="AI98:AI99"/>
    <mergeCell ref="BH98:BH99"/>
    <mergeCell ref="H98:H99"/>
    <mergeCell ref="J98:J99"/>
    <mergeCell ref="M98:M99"/>
    <mergeCell ref="R98:R99"/>
    <mergeCell ref="W98:W99"/>
    <mergeCell ref="AB98:AB99"/>
    <mergeCell ref="AG98:AG99"/>
    <mergeCell ref="AL98:AL99"/>
    <mergeCell ref="BA98:BA99"/>
    <mergeCell ref="AV98:AV99"/>
    <mergeCell ref="BP98:BP99"/>
    <mergeCell ref="BU98:BU99"/>
    <mergeCell ref="BZ98:BZ99"/>
    <mergeCell ref="CE98:CE99"/>
    <mergeCell ref="CJ98:CJ99"/>
    <mergeCell ref="CO98:CO99"/>
    <mergeCell ref="AX98:AX99"/>
    <mergeCell ref="CG96:CG97"/>
    <mergeCell ref="CV96:CV97"/>
    <mergeCell ref="CG98:CG99"/>
    <mergeCell ref="CV98:CV99"/>
    <mergeCell ref="DK98:DK99"/>
    <mergeCell ref="EJ90:EJ91"/>
    <mergeCell ref="DU94:DU95"/>
    <mergeCell ref="EO96:EO97"/>
    <mergeCell ref="EY96:EY97"/>
    <mergeCell ref="BK92:BK93"/>
    <mergeCell ref="BK94:BK95"/>
    <mergeCell ref="CJ90:CJ91"/>
    <mergeCell ref="CO90:CO91"/>
    <mergeCell ref="CT90:CT91"/>
    <mergeCell ref="CY90:CY91"/>
    <mergeCell ref="DD90:DD91"/>
    <mergeCell ref="DI90:DI91"/>
    <mergeCell ref="DN90:DN91"/>
    <mergeCell ref="EM90:EM91"/>
    <mergeCell ref="EJ92:EJ93"/>
    <mergeCell ref="EY92:EY93"/>
    <mergeCell ref="EY94:EY95"/>
    <mergeCell ref="DS92:DS93"/>
    <mergeCell ref="CL92:CL93"/>
    <mergeCell ref="CL94:CL95"/>
    <mergeCell ref="EH92:EH93"/>
    <mergeCell ref="DK96:DK97"/>
    <mergeCell ref="DZ96:DZ97"/>
    <mergeCell ref="DU96:DU97"/>
    <mergeCell ref="DU98:DU99"/>
    <mergeCell ref="CY98:CY99"/>
    <mergeCell ref="DD98:DD99"/>
    <mergeCell ref="DI98:DI99"/>
    <mergeCell ref="DN98:DN99"/>
    <mergeCell ref="BF98:BF99"/>
    <mergeCell ref="DS98:DS99"/>
    <mergeCell ref="ER92:ER93"/>
    <mergeCell ref="EW92:EW93"/>
    <mergeCell ref="BK90:BK91"/>
    <mergeCell ref="DX90:DX91"/>
    <mergeCell ref="EC90:EC91"/>
    <mergeCell ref="EW90:EW91"/>
    <mergeCell ref="DS96:DS97"/>
    <mergeCell ref="DX96:DX97"/>
    <mergeCell ref="EC96:EC97"/>
    <mergeCell ref="EH96:EH97"/>
    <mergeCell ref="CB92:CB93"/>
    <mergeCell ref="CB94:CB95"/>
    <mergeCell ref="ET90:ET91"/>
    <mergeCell ref="ET92:ET93"/>
    <mergeCell ref="ET94:ET95"/>
    <mergeCell ref="ET96:ET97"/>
    <mergeCell ref="DK90:DK91"/>
    <mergeCell ref="DK92:DK93"/>
    <mergeCell ref="CT98:CT99"/>
    <mergeCell ref="DP90:DP91"/>
    <mergeCell ref="EJ96:EJ97"/>
    <mergeCell ref="DN84:DN85"/>
    <mergeCell ref="BF84:BF85"/>
    <mergeCell ref="H88:H89"/>
    <mergeCell ref="H90:H91"/>
    <mergeCell ref="DZ90:DZ91"/>
    <mergeCell ref="EE82:EE83"/>
    <mergeCell ref="EE84:EE85"/>
    <mergeCell ref="EE86:EE87"/>
    <mergeCell ref="EW82:EW83"/>
    <mergeCell ref="ER84:ER85"/>
    <mergeCell ref="EW84:EW85"/>
    <mergeCell ref="FB84:FB85"/>
    <mergeCell ref="R88:R89"/>
    <mergeCell ref="W88:W89"/>
    <mergeCell ref="AB88:AB89"/>
    <mergeCell ref="AG88:AG89"/>
    <mergeCell ref="H96:H97"/>
    <mergeCell ref="J96:J97"/>
    <mergeCell ref="M96:M97"/>
    <mergeCell ref="R96:R97"/>
    <mergeCell ref="W96:W97"/>
    <mergeCell ref="AB96:AB97"/>
    <mergeCell ref="AG96:AG97"/>
    <mergeCell ref="AL96:AL97"/>
    <mergeCell ref="BA96:BA97"/>
    <mergeCell ref="AV96:AV97"/>
    <mergeCell ref="BP96:BP97"/>
    <mergeCell ref="BU96:BU97"/>
    <mergeCell ref="BZ96:BZ97"/>
    <mergeCell ref="CE96:CE97"/>
    <mergeCell ref="CJ96:CJ97"/>
    <mergeCell ref="CO96:CO97"/>
    <mergeCell ref="CT96:CT97"/>
    <mergeCell ref="EM96:EM97"/>
    <mergeCell ref="ER96:ER97"/>
    <mergeCell ref="EW96:EW97"/>
    <mergeCell ref="FB96:FB97"/>
    <mergeCell ref="DI94:DI95"/>
    <mergeCell ref="DN94:DN95"/>
    <mergeCell ref="BF94:BF95"/>
    <mergeCell ref="EJ94:EJ95"/>
    <mergeCell ref="AI96:AI97"/>
    <mergeCell ref="BH96:BH97"/>
    <mergeCell ref="CL96:CL97"/>
    <mergeCell ref="H94:H95"/>
    <mergeCell ref="J94:J95"/>
    <mergeCell ref="M94:M95"/>
    <mergeCell ref="R94:R95"/>
    <mergeCell ref="W94:W95"/>
    <mergeCell ref="AB94:AB95"/>
    <mergeCell ref="AG94:AG95"/>
    <mergeCell ref="AL94:AL95"/>
    <mergeCell ref="BA94:BA95"/>
    <mergeCell ref="AV94:AV95"/>
    <mergeCell ref="BP94:BP95"/>
    <mergeCell ref="BU94:BU95"/>
    <mergeCell ref="BZ94:BZ95"/>
    <mergeCell ref="CE94:CE95"/>
    <mergeCell ref="CJ94:CJ95"/>
    <mergeCell ref="CO94:CO95"/>
    <mergeCell ref="CT94:CT95"/>
    <mergeCell ref="CY94:CY95"/>
    <mergeCell ref="EW94:EW95"/>
    <mergeCell ref="CV94:CV95"/>
    <mergeCell ref="FB88:FB89"/>
    <mergeCell ref="DZ92:DZ93"/>
    <mergeCell ref="DZ94:DZ95"/>
    <mergeCell ref="W90:W91"/>
    <mergeCell ref="AB90:AB91"/>
    <mergeCell ref="AG90:AG91"/>
    <mergeCell ref="AL90:AL91"/>
    <mergeCell ref="BA90:BA91"/>
    <mergeCell ref="AV90:AV91"/>
    <mergeCell ref="BP90:BP91"/>
    <mergeCell ref="BU90:BU91"/>
    <mergeCell ref="BZ90:BZ91"/>
    <mergeCell ref="CE90:CE91"/>
    <mergeCell ref="EY90:EY91"/>
    <mergeCell ref="BK86:BK87"/>
    <mergeCell ref="BK88:BK89"/>
    <mergeCell ref="DS88:DS89"/>
    <mergeCell ref="CL82:CL83"/>
    <mergeCell ref="CB90:CB91"/>
    <mergeCell ref="CV90:CV91"/>
    <mergeCell ref="EH90:EH91"/>
    <mergeCell ref="EO90:EO91"/>
    <mergeCell ref="FB82:FB83"/>
    <mergeCell ref="CV92:CV93"/>
    <mergeCell ref="EO92:EO93"/>
    <mergeCell ref="H92:H93"/>
    <mergeCell ref="J92:J93"/>
    <mergeCell ref="R92:R93"/>
    <mergeCell ref="W92:W93"/>
    <mergeCell ref="AB92:AB93"/>
    <mergeCell ref="AG92:AG93"/>
    <mergeCell ref="AL92:AL93"/>
    <mergeCell ref="DS90:DS91"/>
    <mergeCell ref="DX92:DX93"/>
    <mergeCell ref="EC92:EC93"/>
    <mergeCell ref="ER90:ER91"/>
    <mergeCell ref="DN92:DN93"/>
    <mergeCell ref="EM92:EM93"/>
    <mergeCell ref="EO94:EO95"/>
    <mergeCell ref="FB92:FB93"/>
    <mergeCell ref="EM94:EM95"/>
    <mergeCell ref="ER94:ER95"/>
    <mergeCell ref="FB94:FB95"/>
    <mergeCell ref="AD82:AD83"/>
    <mergeCell ref="H86:H87"/>
    <mergeCell ref="FB90:FB91"/>
    <mergeCell ref="H84:H85"/>
    <mergeCell ref="J84:J85"/>
    <mergeCell ref="M84:M85"/>
    <mergeCell ref="R84:R85"/>
    <mergeCell ref="W84:W85"/>
    <mergeCell ref="AB84:AB85"/>
    <mergeCell ref="AG84:AG85"/>
    <mergeCell ref="AL84:AL85"/>
    <mergeCell ref="BA84:BA85"/>
    <mergeCell ref="AV84:AV85"/>
    <mergeCell ref="BP84:BP85"/>
    <mergeCell ref="BU84:BU85"/>
    <mergeCell ref="BZ84:BZ85"/>
    <mergeCell ref="CE84:CE85"/>
    <mergeCell ref="CJ84:CJ85"/>
    <mergeCell ref="CO84:CO85"/>
    <mergeCell ref="CT84:CT85"/>
    <mergeCell ref="CY84:CY85"/>
    <mergeCell ref="BZ78:BZ79"/>
    <mergeCell ref="CE78:CE79"/>
    <mergeCell ref="CJ78:CJ79"/>
    <mergeCell ref="CO78:CO79"/>
    <mergeCell ref="CT78:CT79"/>
    <mergeCell ref="CY78:CY79"/>
    <mergeCell ref="DD78:DD79"/>
    <mergeCell ref="DI78:DI79"/>
    <mergeCell ref="DN78:DN79"/>
    <mergeCell ref="CB84:CB85"/>
    <mergeCell ref="CB86:CB87"/>
    <mergeCell ref="CG84:CG85"/>
    <mergeCell ref="CG86:CG87"/>
    <mergeCell ref="ER86:ER87"/>
    <mergeCell ref="EW86:EW87"/>
    <mergeCell ref="O78:O79"/>
    <mergeCell ref="EY88:EY89"/>
    <mergeCell ref="ET88:ET89"/>
    <mergeCell ref="CB88:CB89"/>
    <mergeCell ref="CV88:CV89"/>
    <mergeCell ref="DN88:DN89"/>
    <mergeCell ref="EO88:EO89"/>
    <mergeCell ref="BP86:BP87"/>
    <mergeCell ref="BU86:BU87"/>
    <mergeCell ref="BZ86:BZ87"/>
    <mergeCell ref="CE86:CE87"/>
    <mergeCell ref="CJ86:CJ87"/>
    <mergeCell ref="CO86:CO87"/>
    <mergeCell ref="CT86:CT87"/>
    <mergeCell ref="DD86:DD87"/>
    <mergeCell ref="DI86:DI87"/>
    <mergeCell ref="DN86:DN87"/>
    <mergeCell ref="BF86:BF87"/>
    <mergeCell ref="DS86:DS87"/>
    <mergeCell ref="DX86:DX87"/>
    <mergeCell ref="EC86:EC87"/>
    <mergeCell ref="AQ86:AQ87"/>
    <mergeCell ref="DA86:DA87"/>
    <mergeCell ref="BM86:BM87"/>
    <mergeCell ref="Y78:Y79"/>
    <mergeCell ref="CG78:CG79"/>
    <mergeCell ref="CB78:CB79"/>
    <mergeCell ref="AD78:AD79"/>
    <mergeCell ref="DK88:DK89"/>
    <mergeCell ref="AL88:AL89"/>
    <mergeCell ref="BA88:BA89"/>
    <mergeCell ref="AV88:AV89"/>
    <mergeCell ref="BP88:BP89"/>
    <mergeCell ref="BU88:BU89"/>
    <mergeCell ref="BZ88:BZ89"/>
    <mergeCell ref="CE88:CE89"/>
    <mergeCell ref="CJ88:CJ89"/>
    <mergeCell ref="CO88:CO89"/>
    <mergeCell ref="CY86:CY87"/>
    <mergeCell ref="CT88:CT89"/>
    <mergeCell ref="CY88:CY89"/>
    <mergeCell ref="DD88:DD89"/>
    <mergeCell ref="ER88:ER89"/>
    <mergeCell ref="EW88:EW89"/>
    <mergeCell ref="AD80:AD81"/>
    <mergeCell ref="DD84:DD85"/>
    <mergeCell ref="DI84:DI85"/>
    <mergeCell ref="DI88:DI89"/>
    <mergeCell ref="BM84:BM85"/>
    <mergeCell ref="EM84:EM85"/>
    <mergeCell ref="DX82:DX83"/>
    <mergeCell ref="EC82:EC83"/>
    <mergeCell ref="EH82:EH83"/>
    <mergeCell ref="EJ82:EJ83"/>
    <mergeCell ref="DA82:DA83"/>
    <mergeCell ref="DA84:DA85"/>
    <mergeCell ref="ET84:ET85"/>
    <mergeCell ref="EH84:EH85"/>
    <mergeCell ref="EJ84:EJ85"/>
    <mergeCell ref="DK84:DK85"/>
    <mergeCell ref="EY84:EY85"/>
    <mergeCell ref="AL86:AL87"/>
    <mergeCell ref="BA86:BA87"/>
    <mergeCell ref="AV86:AV87"/>
    <mergeCell ref="FB86:FB87"/>
    <mergeCell ref="AX80:AX81"/>
    <mergeCell ref="AX82:AX83"/>
    <mergeCell ref="AX84:AX85"/>
    <mergeCell ref="AX86:AX87"/>
    <mergeCell ref="DA80:DA81"/>
    <mergeCell ref="H80:H81"/>
    <mergeCell ref="J80:J81"/>
    <mergeCell ref="M80:M81"/>
    <mergeCell ref="R80:R81"/>
    <mergeCell ref="W80:W81"/>
    <mergeCell ref="AB80:AB81"/>
    <mergeCell ref="AG80:AG81"/>
    <mergeCell ref="AL80:AL81"/>
    <mergeCell ref="BA80:BA81"/>
    <mergeCell ref="AV80:AV81"/>
    <mergeCell ref="BP80:BP81"/>
    <mergeCell ref="BU80:BU81"/>
    <mergeCell ref="BZ80:BZ81"/>
    <mergeCell ref="CE80:CE81"/>
    <mergeCell ref="CJ80:CJ81"/>
    <mergeCell ref="CO80:CO81"/>
    <mergeCell ref="CT80:CT81"/>
    <mergeCell ref="EM80:EM81"/>
    <mergeCell ref="ER80:ER81"/>
    <mergeCell ref="EW80:EW81"/>
    <mergeCell ref="FB80:FB81"/>
    <mergeCell ref="EY86:EY87"/>
    <mergeCell ref="EJ80:EJ81"/>
    <mergeCell ref="BM82:BM83"/>
    <mergeCell ref="ET80:ET81"/>
    <mergeCell ref="AQ84:AQ85"/>
    <mergeCell ref="EE80:EE81"/>
    <mergeCell ref="EC80:EC81"/>
    <mergeCell ref="EH80:EH81"/>
    <mergeCell ref="AS80:AS81"/>
    <mergeCell ref="EO80:EO81"/>
    <mergeCell ref="EO82:EO83"/>
    <mergeCell ref="CV84:CV85"/>
    <mergeCell ref="EO84:EO85"/>
    <mergeCell ref="CV86:CV87"/>
    <mergeCell ref="EH86:EH87"/>
    <mergeCell ref="EJ86:EJ87"/>
    <mergeCell ref="EM86:EM87"/>
    <mergeCell ref="EO86:EO87"/>
    <mergeCell ref="AG86:AG87"/>
    <mergeCell ref="CV80:CV81"/>
    <mergeCell ref="CV82:CV83"/>
    <mergeCell ref="DK82:DK83"/>
    <mergeCell ref="BZ76:BZ77"/>
    <mergeCell ref="CE76:CE77"/>
    <mergeCell ref="CJ76:CJ77"/>
    <mergeCell ref="CO76:CO77"/>
    <mergeCell ref="AI78:AI79"/>
    <mergeCell ref="CQ78:CQ79"/>
    <mergeCell ref="Y74:Y75"/>
    <mergeCell ref="O74:O75"/>
    <mergeCell ref="DU78:DU79"/>
    <mergeCell ref="Y76:Y77"/>
    <mergeCell ref="EW78:EW79"/>
    <mergeCell ref="DD80:DD81"/>
    <mergeCell ref="CL78:CL79"/>
    <mergeCell ref="CL80:CL81"/>
    <mergeCell ref="CB80:CB81"/>
    <mergeCell ref="CG80:CG81"/>
    <mergeCell ref="H82:H83"/>
    <mergeCell ref="J82:J83"/>
    <mergeCell ref="M82:M83"/>
    <mergeCell ref="R82:R83"/>
    <mergeCell ref="W82:W83"/>
    <mergeCell ref="AB82:AB83"/>
    <mergeCell ref="AG82:AG83"/>
    <mergeCell ref="AL82:AL83"/>
    <mergeCell ref="BA82:BA83"/>
    <mergeCell ref="AV82:AV83"/>
    <mergeCell ref="BP82:BP83"/>
    <mergeCell ref="BU82:BU83"/>
    <mergeCell ref="BZ82:BZ83"/>
    <mergeCell ref="CE82:CE83"/>
    <mergeCell ref="CJ82:CJ83"/>
    <mergeCell ref="CO82:CO83"/>
    <mergeCell ref="CT82:CT83"/>
    <mergeCell ref="CY82:CY83"/>
    <mergeCell ref="DD82:DD83"/>
    <mergeCell ref="DI82:DI83"/>
    <mergeCell ref="DN82:DN83"/>
    <mergeCell ref="BF82:BF83"/>
    <mergeCell ref="DS82:DS83"/>
    <mergeCell ref="EM82:EM83"/>
    <mergeCell ref="ER82:ER83"/>
    <mergeCell ref="BK80:BK81"/>
    <mergeCell ref="O80:O81"/>
    <mergeCell ref="CY80:CY81"/>
    <mergeCell ref="BF80:BF81"/>
    <mergeCell ref="ET82:ET83"/>
    <mergeCell ref="Y82:Y83"/>
    <mergeCell ref="CB82:CB83"/>
    <mergeCell ref="CG82:CG83"/>
    <mergeCell ref="EW76:EW77"/>
    <mergeCell ref="DS80:DS81"/>
    <mergeCell ref="DX80:DX81"/>
    <mergeCell ref="H78:H79"/>
    <mergeCell ref="J78:J79"/>
    <mergeCell ref="M78:M79"/>
    <mergeCell ref="R78:R79"/>
    <mergeCell ref="W78:W79"/>
    <mergeCell ref="AB78:AB79"/>
    <mergeCell ref="AG78:AG79"/>
    <mergeCell ref="AL78:AL79"/>
    <mergeCell ref="BA78:BA79"/>
    <mergeCell ref="AV78:AV79"/>
    <mergeCell ref="BP78:BP79"/>
    <mergeCell ref="BU78:BU79"/>
    <mergeCell ref="FB76:FB77"/>
    <mergeCell ref="FB78:FB79"/>
    <mergeCell ref="DN76:DN77"/>
    <mergeCell ref="BF76:BF77"/>
    <mergeCell ref="DS76:DS77"/>
    <mergeCell ref="DX76:DX77"/>
    <mergeCell ref="EC76:EC77"/>
    <mergeCell ref="EH76:EH77"/>
    <mergeCell ref="EJ76:EJ77"/>
    <mergeCell ref="CT76:CT77"/>
    <mergeCell ref="CY76:CY77"/>
    <mergeCell ref="DD76:DD77"/>
    <mergeCell ref="ER76:ER77"/>
    <mergeCell ref="AX76:AX77"/>
    <mergeCell ref="AX78:AX79"/>
    <mergeCell ref="DF78:DF79"/>
    <mergeCell ref="AI74:AI75"/>
    <mergeCell ref="AI76:AI77"/>
    <mergeCell ref="DU76:DU77"/>
    <mergeCell ref="DN74:DN75"/>
    <mergeCell ref="BK74:BK75"/>
    <mergeCell ref="BM76:BM77"/>
    <mergeCell ref="BR74:BR75"/>
    <mergeCell ref="BR76:BR77"/>
    <mergeCell ref="BW76:BW77"/>
    <mergeCell ref="CB76:CB77"/>
    <mergeCell ref="CG76:CG77"/>
    <mergeCell ref="CL76:CL77"/>
    <mergeCell ref="DX74:DX75"/>
    <mergeCell ref="EC74:EC75"/>
    <mergeCell ref="EJ74:EJ75"/>
    <mergeCell ref="CQ74:CQ75"/>
    <mergeCell ref="CQ76:CQ77"/>
    <mergeCell ref="ER78:ER79"/>
    <mergeCell ref="FB74:FB75"/>
    <mergeCell ref="EE74:EE75"/>
    <mergeCell ref="EE76:EE77"/>
    <mergeCell ref="EE78:EE79"/>
    <mergeCell ref="BF78:BF79"/>
    <mergeCell ref="DS78:DS79"/>
    <mergeCell ref="DX78:DX79"/>
    <mergeCell ref="EC78:EC79"/>
    <mergeCell ref="EH78:EH79"/>
    <mergeCell ref="EJ78:EJ79"/>
    <mergeCell ref="CV78:CV79"/>
    <mergeCell ref="BM78:BM79"/>
    <mergeCell ref="AS76:AS77"/>
    <mergeCell ref="AS78:AS79"/>
    <mergeCell ref="CB74:CB75"/>
    <mergeCell ref="CE74:CE75"/>
    <mergeCell ref="CO74:CO75"/>
    <mergeCell ref="CT74:CT75"/>
    <mergeCell ref="DS74:DS75"/>
    <mergeCell ref="DU74:DU75"/>
    <mergeCell ref="EH74:EH75"/>
    <mergeCell ref="EM74:EM75"/>
    <mergeCell ref="EO74:EO75"/>
    <mergeCell ref="EM76:EM77"/>
    <mergeCell ref="EO76:EO77"/>
    <mergeCell ref="DK78:DK79"/>
    <mergeCell ref="EM78:EM79"/>
    <mergeCell ref="EO78:EO79"/>
    <mergeCell ref="CV76:CV77"/>
    <mergeCell ref="AL76:AL77"/>
    <mergeCell ref="EM67:EM68"/>
    <mergeCell ref="ER67:ER68"/>
    <mergeCell ref="DS67:DS68"/>
    <mergeCell ref="DX67:DX68"/>
    <mergeCell ref="AN67:AN68"/>
    <mergeCell ref="AD72:AD73"/>
    <mergeCell ref="AD74:AD75"/>
    <mergeCell ref="H74:H75"/>
    <mergeCell ref="J74:J75"/>
    <mergeCell ref="M74:M75"/>
    <mergeCell ref="R74:R75"/>
    <mergeCell ref="W74:W75"/>
    <mergeCell ref="AB74:AB75"/>
    <mergeCell ref="AG74:AG75"/>
    <mergeCell ref="AL74:AL75"/>
    <mergeCell ref="BA74:BA75"/>
    <mergeCell ref="AV74:AV75"/>
    <mergeCell ref="BP74:BP75"/>
    <mergeCell ref="BU74:BU75"/>
    <mergeCell ref="BZ74:BZ75"/>
    <mergeCell ref="CY74:CY75"/>
    <mergeCell ref="DD74:DD75"/>
    <mergeCell ref="DI74:DI75"/>
    <mergeCell ref="AD76:AD77"/>
    <mergeCell ref="H65:H66"/>
    <mergeCell ref="J65:J66"/>
    <mergeCell ref="M65:M66"/>
    <mergeCell ref="R65:R66"/>
    <mergeCell ref="W65:W66"/>
    <mergeCell ref="AB65:AB66"/>
    <mergeCell ref="AG65:AG66"/>
    <mergeCell ref="AL65:AL66"/>
    <mergeCell ref="BA65:BA66"/>
    <mergeCell ref="AV65:AV66"/>
    <mergeCell ref="BP65:BP66"/>
    <mergeCell ref="BU65:BU66"/>
    <mergeCell ref="BZ65:BZ66"/>
    <mergeCell ref="CE65:CE66"/>
    <mergeCell ref="CJ65:CJ66"/>
    <mergeCell ref="CO65:CO66"/>
    <mergeCell ref="BC67:BC68"/>
    <mergeCell ref="DI67:DI68"/>
    <mergeCell ref="DI76:DI77"/>
    <mergeCell ref="H76:H77"/>
    <mergeCell ref="O76:O77"/>
    <mergeCell ref="DP67:DP68"/>
    <mergeCell ref="CY72:CY73"/>
    <mergeCell ref="DD72:DD73"/>
    <mergeCell ref="DI72:DI73"/>
    <mergeCell ref="H72:H73"/>
    <mergeCell ref="J72:J73"/>
    <mergeCell ref="R72:R73"/>
    <mergeCell ref="W72:W73"/>
    <mergeCell ref="AB72:AB73"/>
    <mergeCell ref="AG72:AG73"/>
    <mergeCell ref="AL72:AL73"/>
    <mergeCell ref="BA72:BA73"/>
    <mergeCell ref="AV72:AV73"/>
    <mergeCell ref="BP72:BP73"/>
    <mergeCell ref="BU72:BU73"/>
    <mergeCell ref="BZ72:BZ73"/>
    <mergeCell ref="CE72:CE73"/>
    <mergeCell ref="CJ72:CJ73"/>
    <mergeCell ref="CO72:CO73"/>
    <mergeCell ref="CT72:CT73"/>
    <mergeCell ref="EJ72:EJ73"/>
    <mergeCell ref="BH72:BH73"/>
    <mergeCell ref="O67:O68"/>
    <mergeCell ref="O70:O71"/>
    <mergeCell ref="H67:H68"/>
    <mergeCell ref="J67:J68"/>
    <mergeCell ref="M67:M68"/>
    <mergeCell ref="R67:R68"/>
    <mergeCell ref="W67:W68"/>
    <mergeCell ref="AB67:AB68"/>
    <mergeCell ref="AG67:AG68"/>
    <mergeCell ref="AL67:AL68"/>
    <mergeCell ref="BA67:BA68"/>
    <mergeCell ref="AV67:AV68"/>
    <mergeCell ref="BP67:BP68"/>
    <mergeCell ref="BU67:BU68"/>
    <mergeCell ref="BZ67:BZ68"/>
    <mergeCell ref="CE67:CE68"/>
    <mergeCell ref="CJ67:CJ68"/>
    <mergeCell ref="CO67:CO68"/>
    <mergeCell ref="CT67:CT68"/>
    <mergeCell ref="CY67:CY68"/>
    <mergeCell ref="DD67:DD68"/>
    <mergeCell ref="BF67:BF68"/>
    <mergeCell ref="EC67:EC68"/>
    <mergeCell ref="EH67:EH68"/>
    <mergeCell ref="EJ67:EJ68"/>
    <mergeCell ref="DN67:DN68"/>
    <mergeCell ref="EW72:EW73"/>
    <mergeCell ref="FB72:FB73"/>
    <mergeCell ref="DS70:DS71"/>
    <mergeCell ref="AQ70:AQ71"/>
    <mergeCell ref="AQ72:AQ73"/>
    <mergeCell ref="BK70:BK71"/>
    <mergeCell ref="BK72:BK73"/>
    <mergeCell ref="AL70:AL71"/>
    <mergeCell ref="DI70:DI71"/>
    <mergeCell ref="DN70:DN71"/>
    <mergeCell ref="BF70:BF71"/>
    <mergeCell ref="BC70:BC71"/>
    <mergeCell ref="BA70:BA71"/>
    <mergeCell ref="DX70:DX71"/>
    <mergeCell ref="EC70:EC71"/>
    <mergeCell ref="EH70:EH71"/>
    <mergeCell ref="EJ70:EJ71"/>
    <mergeCell ref="EM70:EM71"/>
    <mergeCell ref="ER70:ER71"/>
    <mergeCell ref="EW70:EW71"/>
    <mergeCell ref="EK69:EM69"/>
    <mergeCell ref="EP69:ER69"/>
    <mergeCell ref="EU69:EW69"/>
    <mergeCell ref="EZ69:FB69"/>
    <mergeCell ref="CB72:CB73"/>
    <mergeCell ref="CQ72:CQ73"/>
    <mergeCell ref="CV72:CV73"/>
    <mergeCell ref="DF72:DF73"/>
    <mergeCell ref="DN72:DN73"/>
    <mergeCell ref="DS72:DS73"/>
    <mergeCell ref="DX72:DX73"/>
    <mergeCell ref="EC72:EC73"/>
    <mergeCell ref="EH72:EH73"/>
    <mergeCell ref="EM72:EM73"/>
    <mergeCell ref="EO72:EO73"/>
    <mergeCell ref="FB63:FB64"/>
    <mergeCell ref="EJ63:EJ64"/>
    <mergeCell ref="DD61:DD62"/>
    <mergeCell ref="DI61:DI62"/>
    <mergeCell ref="FB61:FB62"/>
    <mergeCell ref="H61:H62"/>
    <mergeCell ref="J61:J62"/>
    <mergeCell ref="M61:M62"/>
    <mergeCell ref="R61:R62"/>
    <mergeCell ref="W61:W62"/>
    <mergeCell ref="AB61:AB62"/>
    <mergeCell ref="AG61:AG62"/>
    <mergeCell ref="AL61:AL62"/>
    <mergeCell ref="BA61:BA62"/>
    <mergeCell ref="AV61:AV62"/>
    <mergeCell ref="BP61:BP62"/>
    <mergeCell ref="BU61:BU62"/>
    <mergeCell ref="BZ61:BZ62"/>
    <mergeCell ref="CE61:CE62"/>
    <mergeCell ref="CJ61:CJ62"/>
    <mergeCell ref="CO61:CO62"/>
    <mergeCell ref="CT61:CT62"/>
    <mergeCell ref="CY61:CY62"/>
    <mergeCell ref="BK67:BK68"/>
    <mergeCell ref="FB70:FB71"/>
    <mergeCell ref="F69:H69"/>
    <mergeCell ref="EE65:EE66"/>
    <mergeCell ref="EE67:EE68"/>
    <mergeCell ref="EE70:EE71"/>
    <mergeCell ref="EE72:EE73"/>
    <mergeCell ref="ER72:ER73"/>
    <mergeCell ref="EJ65:EJ66"/>
    <mergeCell ref="EM65:EM66"/>
    <mergeCell ref="ER65:ER66"/>
    <mergeCell ref="EW65:EW66"/>
    <mergeCell ref="FB65:FB66"/>
    <mergeCell ref="FB67:FB68"/>
    <mergeCell ref="CT70:CT71"/>
    <mergeCell ref="CY70:CY71"/>
    <mergeCell ref="DD70:DD71"/>
    <mergeCell ref="CG65:CG66"/>
    <mergeCell ref="CG67:CG68"/>
    <mergeCell ref="CL72:CL73"/>
    <mergeCell ref="K69:M69"/>
    <mergeCell ref="P69:R69"/>
    <mergeCell ref="U69:W69"/>
    <mergeCell ref="Z69:AB69"/>
    <mergeCell ref="AE69:AG69"/>
    <mergeCell ref="AJ69:AL69"/>
    <mergeCell ref="AO69:AQ69"/>
    <mergeCell ref="AT69:AV69"/>
    <mergeCell ref="AY69:BA69"/>
    <mergeCell ref="BX69:BZ69"/>
    <mergeCell ref="CC69:CE69"/>
    <mergeCell ref="CM69:CO69"/>
    <mergeCell ref="CR69:CT69"/>
    <mergeCell ref="CW69:CY69"/>
    <mergeCell ref="DB69:DD69"/>
    <mergeCell ref="DG69:DI69"/>
    <mergeCell ref="DL69:DN69"/>
    <mergeCell ref="DQ69:DS69"/>
    <mergeCell ref="DV69:DX69"/>
    <mergeCell ref="EA69:EC69"/>
    <mergeCell ref="EF69:EH69"/>
    <mergeCell ref="H59:H60"/>
    <mergeCell ref="J59:J60"/>
    <mergeCell ref="M59:M60"/>
    <mergeCell ref="R59:R60"/>
    <mergeCell ref="W59:W60"/>
    <mergeCell ref="AB59:AB60"/>
    <mergeCell ref="AG59:AG60"/>
    <mergeCell ref="AL59:AL60"/>
    <mergeCell ref="BA59:BA60"/>
    <mergeCell ref="AV59:AV60"/>
    <mergeCell ref="BP59:BP60"/>
    <mergeCell ref="BU59:BU60"/>
    <mergeCell ref="BZ59:BZ60"/>
    <mergeCell ref="CE59:CE60"/>
    <mergeCell ref="CJ59:CJ60"/>
    <mergeCell ref="CO59:CO60"/>
    <mergeCell ref="CT59:CT60"/>
    <mergeCell ref="CY59:CY60"/>
    <mergeCell ref="BC61:BC62"/>
    <mergeCell ref="CG59:CG60"/>
    <mergeCell ref="CG61:CG62"/>
    <mergeCell ref="FB59:FB60"/>
    <mergeCell ref="EH63:EH64"/>
    <mergeCell ref="EM63:EM64"/>
    <mergeCell ref="H63:H64"/>
    <mergeCell ref="J63:J64"/>
    <mergeCell ref="M63:M64"/>
    <mergeCell ref="R63:R64"/>
    <mergeCell ref="W63:W64"/>
    <mergeCell ref="AB63:AB64"/>
    <mergeCell ref="AG63:AG64"/>
    <mergeCell ref="AL63:AL64"/>
    <mergeCell ref="BA63:BA64"/>
    <mergeCell ref="AV63:AV64"/>
    <mergeCell ref="BF59:BF60"/>
    <mergeCell ref="DS59:DS60"/>
    <mergeCell ref="DX59:DX60"/>
    <mergeCell ref="EC59:EC60"/>
    <mergeCell ref="EH59:EH60"/>
    <mergeCell ref="EJ59:EJ60"/>
    <mergeCell ref="EM59:EM60"/>
    <mergeCell ref="ER59:ER60"/>
    <mergeCell ref="DD59:DD60"/>
    <mergeCell ref="DI59:DI60"/>
    <mergeCell ref="DN59:DN60"/>
    <mergeCell ref="BP63:BP64"/>
    <mergeCell ref="BU63:BU64"/>
    <mergeCell ref="BZ63:BZ64"/>
    <mergeCell ref="CE63:CE64"/>
    <mergeCell ref="CJ63:CJ64"/>
    <mergeCell ref="CO63:CO64"/>
    <mergeCell ref="CT63:CT64"/>
    <mergeCell ref="CY63:CY64"/>
    <mergeCell ref="DD63:DD64"/>
    <mergeCell ref="DI63:DI64"/>
    <mergeCell ref="DN63:DN64"/>
    <mergeCell ref="BF63:BF64"/>
    <mergeCell ref="DS63:DS64"/>
    <mergeCell ref="DX63:DX64"/>
    <mergeCell ref="EC63:EC64"/>
    <mergeCell ref="ER63:ER64"/>
    <mergeCell ref="EE59:EE60"/>
    <mergeCell ref="EE61:EE62"/>
    <mergeCell ref="EE63:EE64"/>
    <mergeCell ref="H57:H58"/>
    <mergeCell ref="J57:J58"/>
    <mergeCell ref="M57:M58"/>
    <mergeCell ref="R57:R58"/>
    <mergeCell ref="W57:W58"/>
    <mergeCell ref="AB57:AB58"/>
    <mergeCell ref="AG57:AG58"/>
    <mergeCell ref="AL57:AL58"/>
    <mergeCell ref="BA57:BA58"/>
    <mergeCell ref="AV57:AV58"/>
    <mergeCell ref="BP57:BP58"/>
    <mergeCell ref="BU57:BU58"/>
    <mergeCell ref="BZ57:BZ58"/>
    <mergeCell ref="CE57:CE58"/>
    <mergeCell ref="CJ57:CJ58"/>
    <mergeCell ref="CO57:CO58"/>
    <mergeCell ref="CT57:CT58"/>
    <mergeCell ref="CY57:CY58"/>
    <mergeCell ref="DD57:DD58"/>
    <mergeCell ref="DI53:DI54"/>
    <mergeCell ref="DN53:DN54"/>
    <mergeCell ref="BF53:BF54"/>
    <mergeCell ref="EW53:EW54"/>
    <mergeCell ref="FB53:FB54"/>
    <mergeCell ref="EW55:EW56"/>
    <mergeCell ref="FB55:FB56"/>
    <mergeCell ref="DX55:DX56"/>
    <mergeCell ref="EC55:EC56"/>
    <mergeCell ref="EH55:EH56"/>
    <mergeCell ref="EJ55:EJ56"/>
    <mergeCell ref="ER53:ER54"/>
    <mergeCell ref="EM55:EM56"/>
    <mergeCell ref="FB57:FB58"/>
    <mergeCell ref="EC53:EC54"/>
    <mergeCell ref="EH53:EH54"/>
    <mergeCell ref="EJ53:EJ54"/>
    <mergeCell ref="EM53:EM54"/>
    <mergeCell ref="DI57:DI58"/>
    <mergeCell ref="DN57:DN58"/>
    <mergeCell ref="BF57:BF58"/>
    <mergeCell ref="DX57:DX58"/>
    <mergeCell ref="DS57:DS58"/>
    <mergeCell ref="CG53:CG54"/>
    <mergeCell ref="CG55:CG56"/>
    <mergeCell ref="CG57:CG58"/>
    <mergeCell ref="ER55:ER56"/>
    <mergeCell ref="BC53:BC54"/>
    <mergeCell ref="BC55:BC56"/>
    <mergeCell ref="BC57:BC58"/>
    <mergeCell ref="AQ53:AQ54"/>
    <mergeCell ref="AQ55:AQ56"/>
    <mergeCell ref="AQ57:AQ58"/>
    <mergeCell ref="EE53:EE54"/>
    <mergeCell ref="EE55:EE56"/>
    <mergeCell ref="EE57:EE58"/>
    <mergeCell ref="BZ53:BZ54"/>
    <mergeCell ref="CE53:CE54"/>
    <mergeCell ref="CJ53:CJ54"/>
    <mergeCell ref="CO53:CO54"/>
    <mergeCell ref="CT53:CT54"/>
    <mergeCell ref="CY53:CY54"/>
    <mergeCell ref="DD53:DD54"/>
    <mergeCell ref="BW53:BW54"/>
    <mergeCell ref="BW55:BW56"/>
    <mergeCell ref="FB47:FB48"/>
    <mergeCell ref="H51:H52"/>
    <mergeCell ref="J51:J52"/>
    <mergeCell ref="M51:M52"/>
    <mergeCell ref="R51:R52"/>
    <mergeCell ref="W51:W52"/>
    <mergeCell ref="AB51:AB52"/>
    <mergeCell ref="AG51:AG52"/>
    <mergeCell ref="AL51:AL52"/>
    <mergeCell ref="BA51:BA52"/>
    <mergeCell ref="AV51:AV52"/>
    <mergeCell ref="BP51:BP52"/>
    <mergeCell ref="BU51:BU52"/>
    <mergeCell ref="BZ51:BZ52"/>
    <mergeCell ref="CE51:CE52"/>
    <mergeCell ref="CJ51:CJ52"/>
    <mergeCell ref="CO51:CO52"/>
    <mergeCell ref="CT51:CT52"/>
    <mergeCell ref="EM51:EM52"/>
    <mergeCell ref="ER51:ER52"/>
    <mergeCell ref="EW51:EW52"/>
    <mergeCell ref="FB51:FB52"/>
    <mergeCell ref="ER49:ER50"/>
    <mergeCell ref="FB49:FB50"/>
    <mergeCell ref="H55:H56"/>
    <mergeCell ref="J55:J56"/>
    <mergeCell ref="M55:M56"/>
    <mergeCell ref="R55:R56"/>
    <mergeCell ref="W55:W56"/>
    <mergeCell ref="AB55:AB56"/>
    <mergeCell ref="AG55:AG56"/>
    <mergeCell ref="AL55:AL56"/>
    <mergeCell ref="BA55:BA56"/>
    <mergeCell ref="AV55:AV56"/>
    <mergeCell ref="BP55:BP56"/>
    <mergeCell ref="BU55:BU56"/>
    <mergeCell ref="BZ55:BZ56"/>
    <mergeCell ref="CE55:CE56"/>
    <mergeCell ref="CJ55:CJ56"/>
    <mergeCell ref="CO55:CO56"/>
    <mergeCell ref="CT55:CT56"/>
    <mergeCell ref="CY55:CY56"/>
    <mergeCell ref="DD55:DD56"/>
    <mergeCell ref="DI55:DI56"/>
    <mergeCell ref="DN55:DN56"/>
    <mergeCell ref="H53:H54"/>
    <mergeCell ref="J53:J54"/>
    <mergeCell ref="M53:M54"/>
    <mergeCell ref="R53:R54"/>
    <mergeCell ref="W53:W54"/>
    <mergeCell ref="AB53:AB54"/>
    <mergeCell ref="AG53:AG54"/>
    <mergeCell ref="AL53:AL54"/>
    <mergeCell ref="BA53:BA54"/>
    <mergeCell ref="AV53:AV54"/>
    <mergeCell ref="BP53:BP54"/>
    <mergeCell ref="BU53:BU54"/>
    <mergeCell ref="H49:H50"/>
    <mergeCell ref="J49:J50"/>
    <mergeCell ref="M49:M50"/>
    <mergeCell ref="R49:R50"/>
    <mergeCell ref="W49:W50"/>
    <mergeCell ref="AB49:AB50"/>
    <mergeCell ref="AG49:AG50"/>
    <mergeCell ref="AL49:AL50"/>
    <mergeCell ref="BA49:BA50"/>
    <mergeCell ref="AV49:AV50"/>
    <mergeCell ref="BP49:BP50"/>
    <mergeCell ref="BU49:BU50"/>
    <mergeCell ref="BZ49:BZ50"/>
    <mergeCell ref="CE49:CE50"/>
    <mergeCell ref="CJ49:CJ50"/>
    <mergeCell ref="CO49:CO50"/>
    <mergeCell ref="CT49:CT50"/>
    <mergeCell ref="CY49:CY50"/>
    <mergeCell ref="DD49:DD50"/>
    <mergeCell ref="DI49:DI50"/>
    <mergeCell ref="DN49:DN50"/>
    <mergeCell ref="BF49:BF50"/>
    <mergeCell ref="DS49:DS50"/>
    <mergeCell ref="DX49:DX50"/>
    <mergeCell ref="EC49:EC50"/>
    <mergeCell ref="EH49:EH50"/>
    <mergeCell ref="EJ49:EJ50"/>
    <mergeCell ref="ER47:ER48"/>
    <mergeCell ref="EW47:EW48"/>
    <mergeCell ref="EW49:EW50"/>
    <mergeCell ref="AL47:AL48"/>
    <mergeCell ref="BA47:BA48"/>
    <mergeCell ref="AV47:AV48"/>
    <mergeCell ref="BP47:BP48"/>
    <mergeCell ref="BU47:BU48"/>
    <mergeCell ref="BZ47:BZ48"/>
    <mergeCell ref="CE47:CE48"/>
    <mergeCell ref="CJ47:CJ48"/>
    <mergeCell ref="CO47:CO48"/>
    <mergeCell ref="CT47:CT48"/>
    <mergeCell ref="CY47:CY48"/>
    <mergeCell ref="DD47:DD48"/>
    <mergeCell ref="DN47:DN48"/>
    <mergeCell ref="BF47:BF48"/>
    <mergeCell ref="DS47:DS48"/>
    <mergeCell ref="DI47:DI48"/>
    <mergeCell ref="BC47:BC48"/>
    <mergeCell ref="BC49:BC50"/>
    <mergeCell ref="AQ49:AQ50"/>
    <mergeCell ref="EO47:EO48"/>
    <mergeCell ref="EO49:EO50"/>
    <mergeCell ref="R43:R44"/>
    <mergeCell ref="W43:W44"/>
    <mergeCell ref="AB43:AB44"/>
    <mergeCell ref="AG43:AG44"/>
    <mergeCell ref="AL43:AL44"/>
    <mergeCell ref="BA43:BA44"/>
    <mergeCell ref="AV43:AV44"/>
    <mergeCell ref="BP43:BP44"/>
    <mergeCell ref="BU43:BU44"/>
    <mergeCell ref="BZ43:BZ44"/>
    <mergeCell ref="CE43:CE44"/>
    <mergeCell ref="CJ43:CJ44"/>
    <mergeCell ref="CO43:CO44"/>
    <mergeCell ref="CT43:CT44"/>
    <mergeCell ref="CY43:CY44"/>
    <mergeCell ref="EJ41:EJ42"/>
    <mergeCell ref="FB41:FB42"/>
    <mergeCell ref="BP41:BP42"/>
    <mergeCell ref="CY45:CY46"/>
    <mergeCell ref="DD45:DD46"/>
    <mergeCell ref="DI45:DI46"/>
    <mergeCell ref="DN45:DN46"/>
    <mergeCell ref="BF45:BF46"/>
    <mergeCell ref="DS45:DS46"/>
    <mergeCell ref="DX45:DX46"/>
    <mergeCell ref="EC45:EC46"/>
    <mergeCell ref="EH45:EH46"/>
    <mergeCell ref="EJ45:EJ46"/>
    <mergeCell ref="H45:H46"/>
    <mergeCell ref="J45:J46"/>
    <mergeCell ref="M45:M46"/>
    <mergeCell ref="R45:R46"/>
    <mergeCell ref="W45:W46"/>
    <mergeCell ref="AB45:AB46"/>
    <mergeCell ref="AG45:AG46"/>
    <mergeCell ref="AL45:AL46"/>
    <mergeCell ref="BA45:BA46"/>
    <mergeCell ref="AV45:AV46"/>
    <mergeCell ref="BP45:BP46"/>
    <mergeCell ref="BU45:BU46"/>
    <mergeCell ref="BZ45:BZ46"/>
    <mergeCell ref="CE45:CE46"/>
    <mergeCell ref="CJ45:CJ46"/>
    <mergeCell ref="CO45:CO46"/>
    <mergeCell ref="CT45:CT46"/>
    <mergeCell ref="EM43:EM44"/>
    <mergeCell ref="ER43:ER44"/>
    <mergeCell ref="DD43:DD44"/>
    <mergeCell ref="O41:O42"/>
    <mergeCell ref="O43:O44"/>
    <mergeCell ref="O45:O46"/>
    <mergeCell ref="ER45:ER46"/>
    <mergeCell ref="EW45:EW46"/>
    <mergeCell ref="FB45:FB46"/>
    <mergeCell ref="EW43:EW44"/>
    <mergeCell ref="FB43:FB44"/>
    <mergeCell ref="EO41:EO42"/>
    <mergeCell ref="BC41:BC42"/>
    <mergeCell ref="BC43:BC44"/>
    <mergeCell ref="BC45:BC46"/>
    <mergeCell ref="BF37:BF38"/>
    <mergeCell ref="DS37:DS38"/>
    <mergeCell ref="DX37:DX38"/>
    <mergeCell ref="CY33:CY34"/>
    <mergeCell ref="DD33:DD34"/>
    <mergeCell ref="DI33:DI34"/>
    <mergeCell ref="DN33:DN34"/>
    <mergeCell ref="EM35:EM36"/>
    <mergeCell ref="FB35:FB36"/>
    <mergeCell ref="H39:H40"/>
    <mergeCell ref="J39:J40"/>
    <mergeCell ref="M39:M40"/>
    <mergeCell ref="R39:R40"/>
    <mergeCell ref="W39:W40"/>
    <mergeCell ref="AB39:AB40"/>
    <mergeCell ref="AG39:AG40"/>
    <mergeCell ref="AL39:AL40"/>
    <mergeCell ref="BA39:BA40"/>
    <mergeCell ref="AV39:AV40"/>
    <mergeCell ref="BP39:BP40"/>
    <mergeCell ref="BU39:BU40"/>
    <mergeCell ref="BZ39:BZ40"/>
    <mergeCell ref="CE39:CE40"/>
    <mergeCell ref="CJ39:CJ40"/>
    <mergeCell ref="CO39:CO40"/>
    <mergeCell ref="EC37:EC38"/>
    <mergeCell ref="EH37:EH38"/>
    <mergeCell ref="BK39:BK40"/>
    <mergeCell ref="AQ37:AQ38"/>
    <mergeCell ref="EJ37:EJ38"/>
    <mergeCell ref="O33:O34"/>
    <mergeCell ref="O35:O36"/>
    <mergeCell ref="O37:O38"/>
    <mergeCell ref="O39:O40"/>
    <mergeCell ref="EO37:EO38"/>
    <mergeCell ref="EO39:EO40"/>
    <mergeCell ref="BC37:BC38"/>
    <mergeCell ref="BC39:BC40"/>
    <mergeCell ref="BP35:BP36"/>
    <mergeCell ref="BU35:BU36"/>
    <mergeCell ref="BZ35:BZ36"/>
    <mergeCell ref="CE35:CE36"/>
    <mergeCell ref="CJ35:CJ36"/>
    <mergeCell ref="CO35:CO36"/>
    <mergeCell ref="CT35:CT36"/>
    <mergeCell ref="CY35:CY36"/>
    <mergeCell ref="DD35:DD36"/>
    <mergeCell ref="BC35:BC36"/>
    <mergeCell ref="H33:H34"/>
    <mergeCell ref="CB33:CB34"/>
    <mergeCell ref="CB35:CB36"/>
    <mergeCell ref="CB37:CB38"/>
    <mergeCell ref="BC23:BC24"/>
    <mergeCell ref="BC25:BC26"/>
    <mergeCell ref="CG31:CG32"/>
    <mergeCell ref="FB33:FB34"/>
    <mergeCell ref="EC29:EC30"/>
    <mergeCell ref="EM29:EM30"/>
    <mergeCell ref="ER29:ER30"/>
    <mergeCell ref="EW29:EW30"/>
    <mergeCell ref="H31:H32"/>
    <mergeCell ref="R33:R34"/>
    <mergeCell ref="W33:W34"/>
    <mergeCell ref="AB33:AB34"/>
    <mergeCell ref="AG33:AG34"/>
    <mergeCell ref="AL33:AL34"/>
    <mergeCell ref="AQ31:AQ32"/>
    <mergeCell ref="AQ29:AQ30"/>
    <mergeCell ref="O29:O30"/>
    <mergeCell ref="O31:O32"/>
    <mergeCell ref="H29:H30"/>
    <mergeCell ref="J29:J30"/>
    <mergeCell ref="M29:M30"/>
    <mergeCell ref="R29:R30"/>
    <mergeCell ref="W29:W30"/>
    <mergeCell ref="AB29:AB30"/>
    <mergeCell ref="AG29:AG30"/>
    <mergeCell ref="AL29:AL30"/>
    <mergeCell ref="BA29:BA30"/>
    <mergeCell ref="AV29:AV30"/>
    <mergeCell ref="BP29:BP30"/>
    <mergeCell ref="BU29:BU30"/>
    <mergeCell ref="BZ29:BZ30"/>
    <mergeCell ref="CE29:CE30"/>
    <mergeCell ref="BC33:BC34"/>
    <mergeCell ref="CG33:CG34"/>
    <mergeCell ref="BA25:BA26"/>
    <mergeCell ref="AV25:AV26"/>
    <mergeCell ref="H23:H24"/>
    <mergeCell ref="J23:J24"/>
    <mergeCell ref="M23:M24"/>
    <mergeCell ref="R23:R24"/>
    <mergeCell ref="CJ29:CJ30"/>
    <mergeCell ref="CO29:CO30"/>
    <mergeCell ref="CT29:CT30"/>
    <mergeCell ref="CY29:CY30"/>
    <mergeCell ref="DD29:DD30"/>
    <mergeCell ref="DI29:DI30"/>
    <mergeCell ref="DN29:DN30"/>
    <mergeCell ref="BF29:BF30"/>
    <mergeCell ref="EH29:EH30"/>
    <mergeCell ref="EJ29:EJ30"/>
    <mergeCell ref="DS29:DS30"/>
    <mergeCell ref="DX29:DX30"/>
    <mergeCell ref="R31:R32"/>
    <mergeCell ref="W31:W32"/>
    <mergeCell ref="AB31:AB32"/>
    <mergeCell ref="AG31:AG32"/>
    <mergeCell ref="AL31:AL32"/>
    <mergeCell ref="BA31:BA32"/>
    <mergeCell ref="AV31:AV32"/>
    <mergeCell ref="BP31:BP32"/>
    <mergeCell ref="BU31:BU32"/>
    <mergeCell ref="BZ31:BZ32"/>
    <mergeCell ref="CE31:CE32"/>
    <mergeCell ref="CO31:CO32"/>
    <mergeCell ref="BF31:BF32"/>
    <mergeCell ref="DS31:DS32"/>
    <mergeCell ref="DX31:DX32"/>
    <mergeCell ref="EC31:EC32"/>
    <mergeCell ref="EH31:EH32"/>
    <mergeCell ref="EJ31:EJ32"/>
    <mergeCell ref="AQ27:AQ28"/>
    <mergeCell ref="BC27:BC28"/>
    <mergeCell ref="BC29:BC30"/>
    <mergeCell ref="BC31:BC32"/>
    <mergeCell ref="CT31:CT32"/>
    <mergeCell ref="CY31:CY32"/>
    <mergeCell ref="DD31:DD32"/>
    <mergeCell ref="DI31:DI32"/>
    <mergeCell ref="DN31:DN32"/>
    <mergeCell ref="DD15:DD16"/>
    <mergeCell ref="DI15:DI16"/>
    <mergeCell ref="DN15:DN16"/>
    <mergeCell ref="BF15:BF16"/>
    <mergeCell ref="DS15:DS16"/>
    <mergeCell ref="DX15:DX16"/>
    <mergeCell ref="EC15:EC16"/>
    <mergeCell ref="EH15:EH16"/>
    <mergeCell ref="BW15:BW16"/>
    <mergeCell ref="H13:H14"/>
    <mergeCell ref="J13:J14"/>
    <mergeCell ref="M13:M14"/>
    <mergeCell ref="R13:R14"/>
    <mergeCell ref="W13:W14"/>
    <mergeCell ref="AB13:AB14"/>
    <mergeCell ref="AG13:AG14"/>
    <mergeCell ref="AL13:AL14"/>
    <mergeCell ref="BA13:BA14"/>
    <mergeCell ref="AV13:AV14"/>
    <mergeCell ref="BP13:BP14"/>
    <mergeCell ref="BU13:BU14"/>
    <mergeCell ref="BZ13:BZ14"/>
    <mergeCell ref="CE13:CE14"/>
    <mergeCell ref="CJ13:CJ14"/>
    <mergeCell ref="CO13:CO14"/>
    <mergeCell ref="BC15:BC16"/>
    <mergeCell ref="DN19:DN20"/>
    <mergeCell ref="DS19:DS20"/>
    <mergeCell ref="DX19:DX20"/>
    <mergeCell ref="EJ19:EJ20"/>
    <mergeCell ref="DD17:DD18"/>
    <mergeCell ref="DI17:DI18"/>
    <mergeCell ref="DN17:DN18"/>
    <mergeCell ref="CY17:CY18"/>
    <mergeCell ref="BF17:BF18"/>
    <mergeCell ref="BF19:BF20"/>
    <mergeCell ref="BW17:BW18"/>
    <mergeCell ref="BW19:BW20"/>
    <mergeCell ref="H15:H16"/>
    <mergeCell ref="J15:J16"/>
    <mergeCell ref="M15:M16"/>
    <mergeCell ref="R15:R16"/>
    <mergeCell ref="W15:W16"/>
    <mergeCell ref="AB15:AB16"/>
    <mergeCell ref="AG15:AG16"/>
    <mergeCell ref="AL15:AL16"/>
    <mergeCell ref="BA15:BA16"/>
    <mergeCell ref="BC21:BC22"/>
    <mergeCell ref="AV15:AV16"/>
    <mergeCell ref="BZ15:BZ16"/>
    <mergeCell ref="CE15:CE16"/>
    <mergeCell ref="CJ15:CJ16"/>
    <mergeCell ref="CO15:CO16"/>
    <mergeCell ref="CT15:CT16"/>
    <mergeCell ref="BC17:BC18"/>
    <mergeCell ref="BC19:BC20"/>
    <mergeCell ref="H19:H20"/>
    <mergeCell ref="J19:J20"/>
    <mergeCell ref="M19:M20"/>
    <mergeCell ref="R19:R20"/>
    <mergeCell ref="BP19:BP20"/>
    <mergeCell ref="BZ19:BZ20"/>
    <mergeCell ref="CE19:CE20"/>
    <mergeCell ref="EH11:EH12"/>
    <mergeCell ref="EJ11:EJ12"/>
    <mergeCell ref="EM11:EM12"/>
    <mergeCell ref="H9:H10"/>
    <mergeCell ref="J9:J10"/>
    <mergeCell ref="M9:M10"/>
    <mergeCell ref="R9:R10"/>
    <mergeCell ref="W9:W10"/>
    <mergeCell ref="AB9:AB10"/>
    <mergeCell ref="AG9:AG10"/>
    <mergeCell ref="AL9:AL10"/>
    <mergeCell ref="BA9:BA10"/>
    <mergeCell ref="AV9:AV10"/>
    <mergeCell ref="BP9:BP10"/>
    <mergeCell ref="BU9:BU10"/>
    <mergeCell ref="BZ9:BZ10"/>
    <mergeCell ref="CE9:CE10"/>
    <mergeCell ref="CJ9:CJ10"/>
    <mergeCell ref="CO9:CO10"/>
    <mergeCell ref="CT13:CT14"/>
    <mergeCell ref="DN13:DN14"/>
    <mergeCell ref="BF13:BF14"/>
    <mergeCell ref="DS13:DS14"/>
    <mergeCell ref="DX13:DX14"/>
    <mergeCell ref="EC13:EC14"/>
    <mergeCell ref="EH13:EH14"/>
    <mergeCell ref="EM13:EM14"/>
    <mergeCell ref="AN9:AN10"/>
    <mergeCell ref="AN11:AN12"/>
    <mergeCell ref="AN13:AN14"/>
    <mergeCell ref="BC9:BC10"/>
    <mergeCell ref="BC11:BC12"/>
    <mergeCell ref="BC13:BC14"/>
    <mergeCell ref="CB9:CB10"/>
    <mergeCell ref="CB11:CB12"/>
    <mergeCell ref="CB13:CB14"/>
    <mergeCell ref="DD9:DD10"/>
    <mergeCell ref="DI9:DI10"/>
    <mergeCell ref="DN9:DN10"/>
    <mergeCell ref="BF9:BF10"/>
    <mergeCell ref="DS9:DS10"/>
    <mergeCell ref="DX9:DX10"/>
    <mergeCell ref="EC9:EC10"/>
    <mergeCell ref="EH9:EH10"/>
    <mergeCell ref="EJ9:EJ10"/>
    <mergeCell ref="EM9:EM10"/>
    <mergeCell ref="CB15:CB16"/>
    <mergeCell ref="CG19:CG20"/>
    <mergeCell ref="Y9:Y10"/>
    <mergeCell ref="Y11:Y12"/>
    <mergeCell ref="BZ7:BZ8"/>
    <mergeCell ref="CE7:CE8"/>
    <mergeCell ref="CJ7:CJ8"/>
    <mergeCell ref="CO7:CO8"/>
    <mergeCell ref="CT7:CT8"/>
    <mergeCell ref="CY7:CY8"/>
    <mergeCell ref="DD7:DD8"/>
    <mergeCell ref="DI7:DI8"/>
    <mergeCell ref="DN7:DN8"/>
    <mergeCell ref="BF7:BF8"/>
    <mergeCell ref="DS7:DS8"/>
    <mergeCell ref="DX7:DX8"/>
    <mergeCell ref="EC7:EC8"/>
    <mergeCell ref="EH7:EH8"/>
    <mergeCell ref="H11:H12"/>
    <mergeCell ref="J11:J12"/>
    <mergeCell ref="M11:M12"/>
    <mergeCell ref="R11:R12"/>
    <mergeCell ref="W11:W12"/>
    <mergeCell ref="AB11:AB12"/>
    <mergeCell ref="AG11:AG12"/>
    <mergeCell ref="AL11:AL12"/>
    <mergeCell ref="BA11:BA12"/>
    <mergeCell ref="AV11:AV12"/>
    <mergeCell ref="BP11:BP12"/>
    <mergeCell ref="BU11:BU12"/>
    <mergeCell ref="BZ11:BZ12"/>
    <mergeCell ref="CE11:CE12"/>
    <mergeCell ref="CJ11:CJ12"/>
    <mergeCell ref="CO11:CO12"/>
    <mergeCell ref="A655:A656"/>
    <mergeCell ref="H7:H8"/>
    <mergeCell ref="M7:M8"/>
    <mergeCell ref="R7:R8"/>
    <mergeCell ref="W7:W8"/>
    <mergeCell ref="AB7:AB8"/>
    <mergeCell ref="AG7:AG8"/>
    <mergeCell ref="AL7:AL8"/>
    <mergeCell ref="BA7:BA8"/>
    <mergeCell ref="AV7:AV8"/>
    <mergeCell ref="J41:J42"/>
    <mergeCell ref="M41:M42"/>
    <mergeCell ref="R41:R42"/>
    <mergeCell ref="W41:W42"/>
    <mergeCell ref="AB41:AB42"/>
    <mergeCell ref="AG41:AG42"/>
    <mergeCell ref="AL41:AL42"/>
    <mergeCell ref="BA41:BA42"/>
    <mergeCell ref="AV41:AV42"/>
    <mergeCell ref="H47:H48"/>
    <mergeCell ref="J47:J48"/>
    <mergeCell ref="M47:M48"/>
    <mergeCell ref="R47:R48"/>
    <mergeCell ref="W47:W48"/>
    <mergeCell ref="AB47:AB48"/>
    <mergeCell ref="AG47:AG48"/>
    <mergeCell ref="H25:H26"/>
    <mergeCell ref="J25:J26"/>
    <mergeCell ref="M25:M26"/>
    <mergeCell ref="R25:R26"/>
    <mergeCell ref="W25:W26"/>
    <mergeCell ref="AB25:AB26"/>
    <mergeCell ref="BP15:BP16"/>
    <mergeCell ref="BU15:BU16"/>
    <mergeCell ref="ER9:ER10"/>
    <mergeCell ref="EW9:EW10"/>
    <mergeCell ref="C653:C654"/>
    <mergeCell ref="C655:C656"/>
    <mergeCell ref="C657:C658"/>
    <mergeCell ref="C659:C660"/>
    <mergeCell ref="C661:C662"/>
    <mergeCell ref="C663:C664"/>
    <mergeCell ref="C665:C666"/>
    <mergeCell ref="C667:C668"/>
    <mergeCell ref="C669:C670"/>
    <mergeCell ref="C448:C449"/>
    <mergeCell ref="C450:C451"/>
    <mergeCell ref="C452:C453"/>
    <mergeCell ref="C454:C455"/>
    <mergeCell ref="C456:C457"/>
    <mergeCell ref="C458:C459"/>
    <mergeCell ref="C460:C461"/>
    <mergeCell ref="C462:C463"/>
    <mergeCell ref="C464:C465"/>
    <mergeCell ref="C466:C467"/>
    <mergeCell ref="C468:C469"/>
    <mergeCell ref="C470:C471"/>
    <mergeCell ref="H17:H18"/>
    <mergeCell ref="J17:J18"/>
    <mergeCell ref="M17:M18"/>
    <mergeCell ref="R17:R18"/>
    <mergeCell ref="W17:W18"/>
    <mergeCell ref="AB17:AB18"/>
    <mergeCell ref="AG17:AG18"/>
    <mergeCell ref="AL17:AL18"/>
    <mergeCell ref="BA17:BA18"/>
    <mergeCell ref="AV17:AV18"/>
    <mergeCell ref="BP17:BP18"/>
    <mergeCell ref="BU17:BU18"/>
    <mergeCell ref="BZ17:BZ18"/>
    <mergeCell ref="CE17:CE18"/>
    <mergeCell ref="CJ17:CJ18"/>
    <mergeCell ref="CO17:CO18"/>
    <mergeCell ref="CT17:CT18"/>
    <mergeCell ref="EM17:EM18"/>
    <mergeCell ref="H41:H42"/>
    <mergeCell ref="CT11:CT12"/>
    <mergeCell ref="CY11:CY12"/>
    <mergeCell ref="CY13:CY14"/>
    <mergeCell ref="DD13:DD14"/>
    <mergeCell ref="DI13:DI14"/>
    <mergeCell ref="DD11:DD12"/>
    <mergeCell ref="DI11:DI12"/>
    <mergeCell ref="DN11:DN12"/>
    <mergeCell ref="BF11:BF12"/>
    <mergeCell ref="DS11:DS12"/>
    <mergeCell ref="DX11:DX12"/>
    <mergeCell ref="EC11:EC12"/>
    <mergeCell ref="C513:C514"/>
    <mergeCell ref="C515:C516"/>
    <mergeCell ref="C517:C518"/>
    <mergeCell ref="C519:C520"/>
    <mergeCell ref="C98:C99"/>
    <mergeCell ref="C100:C101"/>
    <mergeCell ref="C104:C105"/>
    <mergeCell ref="C106:C107"/>
    <mergeCell ref="C141:C142"/>
    <mergeCell ref="C204:C205"/>
    <mergeCell ref="C742:C743"/>
    <mergeCell ref="C744:C745"/>
    <mergeCell ref="C746:C747"/>
    <mergeCell ref="C629:C630"/>
    <mergeCell ref="C631:C632"/>
    <mergeCell ref="C633:C634"/>
    <mergeCell ref="C635:C636"/>
    <mergeCell ref="C637:C638"/>
    <mergeCell ref="C639:C640"/>
    <mergeCell ref="C641:C642"/>
    <mergeCell ref="C643:C644"/>
    <mergeCell ref="C645:C646"/>
    <mergeCell ref="C647:C648"/>
    <mergeCell ref="C649:C650"/>
    <mergeCell ref="C651:C652"/>
    <mergeCell ref="C620:C621"/>
    <mergeCell ref="C622:C623"/>
    <mergeCell ref="C625:C626"/>
    <mergeCell ref="C627:C628"/>
    <mergeCell ref="C610:C611"/>
    <mergeCell ref="C612:C613"/>
    <mergeCell ref="C614:C615"/>
    <mergeCell ref="C706:C707"/>
    <mergeCell ref="C712:C713"/>
    <mergeCell ref="C714:C715"/>
    <mergeCell ref="C716:C717"/>
    <mergeCell ref="C718:C719"/>
    <mergeCell ref="C720:C721"/>
    <mergeCell ref="C722:C723"/>
    <mergeCell ref="C724:C725"/>
    <mergeCell ref="C726:C727"/>
    <mergeCell ref="C728:C729"/>
    <mergeCell ref="C730:C731"/>
    <mergeCell ref="C732:C733"/>
    <mergeCell ref="C734:C735"/>
    <mergeCell ref="C736:C737"/>
    <mergeCell ref="C738:C739"/>
    <mergeCell ref="C740:C741"/>
    <mergeCell ref="C671:C672"/>
    <mergeCell ref="C673:C674"/>
    <mergeCell ref="C675:C676"/>
    <mergeCell ref="C677:C678"/>
    <mergeCell ref="C679:C680"/>
    <mergeCell ref="C681:C682"/>
    <mergeCell ref="C683:C684"/>
    <mergeCell ref="C618:C619"/>
    <mergeCell ref="C616:C617"/>
    <mergeCell ref="C704:C705"/>
    <mergeCell ref="C708:C709"/>
    <mergeCell ref="C685:C686"/>
    <mergeCell ref="C688:C689"/>
    <mergeCell ref="C690:C691"/>
    <mergeCell ref="C692:C693"/>
    <mergeCell ref="C694:C695"/>
    <mergeCell ref="C696:C697"/>
    <mergeCell ref="C698:C699"/>
    <mergeCell ref="C700:C701"/>
    <mergeCell ref="C702:C703"/>
    <mergeCell ref="C192:C193"/>
    <mergeCell ref="C194:C195"/>
    <mergeCell ref="C196:C197"/>
    <mergeCell ref="C198:C199"/>
    <mergeCell ref="C200:C201"/>
    <mergeCell ref="C143:C144"/>
    <mergeCell ref="C145:C146"/>
    <mergeCell ref="C147:C148"/>
    <mergeCell ref="C444:C445"/>
    <mergeCell ref="C446:C447"/>
    <mergeCell ref="C311:C312"/>
    <mergeCell ref="C314:C315"/>
    <mergeCell ref="C379:C380"/>
    <mergeCell ref="C381:C382"/>
    <mergeCell ref="C383:C384"/>
    <mergeCell ref="C385:C386"/>
    <mergeCell ref="C387:C388"/>
    <mergeCell ref="C389:C390"/>
    <mergeCell ref="C391:C392"/>
    <mergeCell ref="C393:C394"/>
    <mergeCell ref="C395:C396"/>
    <mergeCell ref="C397:C398"/>
    <mergeCell ref="C399:C400"/>
    <mergeCell ref="C401:C402"/>
    <mergeCell ref="C403:C404"/>
    <mergeCell ref="C407:C408"/>
    <mergeCell ref="C409:C410"/>
    <mergeCell ref="C202:C203"/>
    <mergeCell ref="C206:C207"/>
    <mergeCell ref="C212:C213"/>
    <mergeCell ref="C218:C219"/>
    <mergeCell ref="C303:C304"/>
    <mergeCell ref="C305:C306"/>
    <mergeCell ref="C307:C308"/>
    <mergeCell ref="C309:C310"/>
    <mergeCell ref="C149:C150"/>
    <mergeCell ref="C151:C152"/>
    <mergeCell ref="C153:C154"/>
    <mergeCell ref="C155:C156"/>
    <mergeCell ref="C157:C158"/>
    <mergeCell ref="C159:C160"/>
    <mergeCell ref="C161:C162"/>
    <mergeCell ref="C163:C164"/>
    <mergeCell ref="C165:C166"/>
    <mergeCell ref="C167:C168"/>
    <mergeCell ref="C169:C170"/>
    <mergeCell ref="C171:C172"/>
    <mergeCell ref="C240:C241"/>
    <mergeCell ref="C244:C245"/>
    <mergeCell ref="C246:C247"/>
    <mergeCell ref="C208:C209"/>
    <mergeCell ref="C210:C211"/>
    <mergeCell ref="C214:C215"/>
    <mergeCell ref="C216:C217"/>
    <mergeCell ref="C220:C221"/>
    <mergeCell ref="C222:C223"/>
    <mergeCell ref="C226:C227"/>
    <mergeCell ref="C228:C229"/>
    <mergeCell ref="C232:C233"/>
    <mergeCell ref="C234:C235"/>
    <mergeCell ref="C238:C239"/>
    <mergeCell ref="C250:C251"/>
    <mergeCell ref="AB23:AB24"/>
    <mergeCell ref="AG23:AG24"/>
    <mergeCell ref="AL23:AL24"/>
    <mergeCell ref="BA23:BA24"/>
    <mergeCell ref="AV23:AV24"/>
    <mergeCell ref="BA33:BA34"/>
    <mergeCell ref="AV33:AV34"/>
    <mergeCell ref="H21:H22"/>
    <mergeCell ref="J21:J22"/>
    <mergeCell ref="M21:M22"/>
    <mergeCell ref="R21:R22"/>
    <mergeCell ref="W21:W22"/>
    <mergeCell ref="AB21:AB22"/>
    <mergeCell ref="AG21:AG22"/>
    <mergeCell ref="AL21:AL22"/>
    <mergeCell ref="BA21:BA22"/>
    <mergeCell ref="AV21:AV22"/>
    <mergeCell ref="H37:H38"/>
    <mergeCell ref="J37:J38"/>
    <mergeCell ref="M37:M38"/>
    <mergeCell ref="R37:R38"/>
    <mergeCell ref="W37:W38"/>
    <mergeCell ref="Y7:Y8"/>
    <mergeCell ref="B7:B68"/>
    <mergeCell ref="B70:B131"/>
    <mergeCell ref="B133:B188"/>
    <mergeCell ref="B190:B251"/>
    <mergeCell ref="B253:B312"/>
    <mergeCell ref="H27:H28"/>
    <mergeCell ref="J27:J28"/>
    <mergeCell ref="M27:M28"/>
    <mergeCell ref="R27:R28"/>
    <mergeCell ref="W27:W28"/>
    <mergeCell ref="AB27:AB28"/>
    <mergeCell ref="AG27:AG28"/>
    <mergeCell ref="AL27:AL28"/>
    <mergeCell ref="BA27:BA28"/>
    <mergeCell ref="AV27:AV28"/>
    <mergeCell ref="AQ23:AQ24"/>
    <mergeCell ref="AQ25:AQ26"/>
    <mergeCell ref="W19:W20"/>
    <mergeCell ref="AB19:AB20"/>
    <mergeCell ref="AG19:AG20"/>
    <mergeCell ref="AL19:AL20"/>
    <mergeCell ref="BA19:BA20"/>
    <mergeCell ref="AV19:AV20"/>
    <mergeCell ref="AB37:AB38"/>
    <mergeCell ref="AG37:AG38"/>
    <mergeCell ref="AL37:AL38"/>
    <mergeCell ref="BA37:BA38"/>
    <mergeCell ref="AV37:AV38"/>
    <mergeCell ref="H43:H44"/>
    <mergeCell ref="J43:J44"/>
    <mergeCell ref="M43:M44"/>
    <mergeCell ref="H35:H36"/>
    <mergeCell ref="J35:J36"/>
    <mergeCell ref="M35:M36"/>
    <mergeCell ref="R35:R36"/>
    <mergeCell ref="W35:W36"/>
    <mergeCell ref="AB35:AB36"/>
    <mergeCell ref="AG35:AG36"/>
    <mergeCell ref="AL35:AL36"/>
    <mergeCell ref="AG25:AG26"/>
    <mergeCell ref="AL25:AL26"/>
    <mergeCell ref="B564:B623"/>
    <mergeCell ref="B625:B686"/>
    <mergeCell ref="B688:B747"/>
    <mergeCell ref="A663:A664"/>
    <mergeCell ref="A665:A666"/>
    <mergeCell ref="A667:A668"/>
    <mergeCell ref="A92:A93"/>
    <mergeCell ref="A25:A26"/>
    <mergeCell ref="A27:A28"/>
    <mergeCell ref="A11:A12"/>
    <mergeCell ref="A13:A14"/>
    <mergeCell ref="A15:A16"/>
    <mergeCell ref="A17:A18"/>
    <mergeCell ref="A19:A20"/>
    <mergeCell ref="A21:A22"/>
    <mergeCell ref="A23:A24"/>
    <mergeCell ref="A149:A150"/>
    <mergeCell ref="A151:A152"/>
    <mergeCell ref="A153:A154"/>
    <mergeCell ref="A155:A156"/>
    <mergeCell ref="A157:A158"/>
    <mergeCell ref="A159:A160"/>
    <mergeCell ref="A161:A162"/>
    <mergeCell ref="A163:A164"/>
    <mergeCell ref="A165:A166"/>
    <mergeCell ref="A167:A168"/>
    <mergeCell ref="A169:A170"/>
    <mergeCell ref="A171:A172"/>
    <mergeCell ref="A173:A174"/>
    <mergeCell ref="A175:A176"/>
    <mergeCell ref="A177:A178"/>
    <mergeCell ref="A179:A180"/>
    <mergeCell ref="A181:A182"/>
    <mergeCell ref="A183:A184"/>
    <mergeCell ref="A185:A186"/>
    <mergeCell ref="A187:A188"/>
    <mergeCell ref="A596:A597"/>
    <mergeCell ref="A598:A599"/>
    <mergeCell ref="A600:A601"/>
    <mergeCell ref="A602:A603"/>
    <mergeCell ref="A604:A605"/>
    <mergeCell ref="A606:A607"/>
    <mergeCell ref="A608:A609"/>
    <mergeCell ref="A279:A280"/>
    <mergeCell ref="A281:A282"/>
    <mergeCell ref="A246:A247"/>
    <mergeCell ref="A248:A249"/>
    <mergeCell ref="A250:A251"/>
    <mergeCell ref="A253:A254"/>
    <mergeCell ref="A255:A256"/>
    <mergeCell ref="A257:A258"/>
    <mergeCell ref="A259:A260"/>
    <mergeCell ref="A261:A262"/>
    <mergeCell ref="A263:A264"/>
    <mergeCell ref="B314:B375"/>
    <mergeCell ref="B377:B436"/>
    <mergeCell ref="B438:B499"/>
    <mergeCell ref="B501:B562"/>
    <mergeCell ref="A480:A481"/>
    <mergeCell ref="A482:A483"/>
    <mergeCell ref="A582:A583"/>
    <mergeCell ref="A584:A585"/>
    <mergeCell ref="A586:A587"/>
    <mergeCell ref="A403:A404"/>
    <mergeCell ref="C511:C512"/>
    <mergeCell ref="C358:C359"/>
    <mergeCell ref="C360:C361"/>
    <mergeCell ref="C362:C363"/>
    <mergeCell ref="C364:C365"/>
    <mergeCell ref="C366:C367"/>
    <mergeCell ref="C368:C369"/>
    <mergeCell ref="C370:C371"/>
    <mergeCell ref="C372:C373"/>
    <mergeCell ref="C374:C375"/>
    <mergeCell ref="A385:A386"/>
    <mergeCell ref="A387:A388"/>
    <mergeCell ref="A389:A390"/>
    <mergeCell ref="A391:A392"/>
    <mergeCell ref="A405:A406"/>
    <mergeCell ref="A464:A465"/>
    <mergeCell ref="A466:A467"/>
    <mergeCell ref="A468:A469"/>
    <mergeCell ref="A470:A471"/>
    <mergeCell ref="A472:A473"/>
    <mergeCell ref="A474:A475"/>
    <mergeCell ref="A476:A477"/>
    <mergeCell ref="A438:A439"/>
    <mergeCell ref="A440:A441"/>
    <mergeCell ref="A442:A443"/>
    <mergeCell ref="A444:A445"/>
    <mergeCell ref="A446:A447"/>
    <mergeCell ref="A448:A449"/>
    <mergeCell ref="A450:A451"/>
    <mergeCell ref="A452:A453"/>
    <mergeCell ref="A454:A455"/>
    <mergeCell ref="A456:A457"/>
    <mergeCell ref="A458:A459"/>
    <mergeCell ref="A460:A461"/>
    <mergeCell ref="A462:A463"/>
    <mergeCell ref="A478:A479"/>
    <mergeCell ref="C405:C406"/>
    <mergeCell ref="A358:A359"/>
    <mergeCell ref="A360:A361"/>
    <mergeCell ref="A362:A363"/>
    <mergeCell ref="A364:A365"/>
    <mergeCell ref="A366:A367"/>
    <mergeCell ref="A368:A369"/>
    <mergeCell ref="A370:A371"/>
    <mergeCell ref="A372:A373"/>
    <mergeCell ref="A381:A382"/>
    <mergeCell ref="A383:A384"/>
    <mergeCell ref="C482:C483"/>
    <mergeCell ref="C484:C485"/>
    <mergeCell ref="C486:C487"/>
    <mergeCell ref="A342:A343"/>
    <mergeCell ref="C316:C317"/>
    <mergeCell ref="C318:C319"/>
    <mergeCell ref="C320:C321"/>
    <mergeCell ref="C322:C323"/>
    <mergeCell ref="C324:C325"/>
    <mergeCell ref="C326:C327"/>
    <mergeCell ref="C328:C329"/>
    <mergeCell ref="C330:C331"/>
    <mergeCell ref="C332:C333"/>
    <mergeCell ref="C334:C335"/>
    <mergeCell ref="C336:C337"/>
    <mergeCell ref="C338:C339"/>
    <mergeCell ref="C340:C341"/>
    <mergeCell ref="C342:C343"/>
    <mergeCell ref="C344:C345"/>
    <mergeCell ref="C346:C347"/>
    <mergeCell ref="C348:C349"/>
    <mergeCell ref="C350:C351"/>
    <mergeCell ref="C503:C504"/>
    <mergeCell ref="C507:C508"/>
    <mergeCell ref="C509:C510"/>
    <mergeCell ref="C488:C489"/>
    <mergeCell ref="C490:C491"/>
    <mergeCell ref="C492:C493"/>
    <mergeCell ref="C494:C495"/>
    <mergeCell ref="C496:C497"/>
    <mergeCell ref="C498:C499"/>
    <mergeCell ref="C501:C502"/>
    <mergeCell ref="C505:C506"/>
    <mergeCell ref="C354:C355"/>
    <mergeCell ref="C356:C357"/>
    <mergeCell ref="C15:C16"/>
    <mergeCell ref="C19:C20"/>
    <mergeCell ref="C21:C22"/>
    <mergeCell ref="C25:C26"/>
    <mergeCell ref="C27:C28"/>
    <mergeCell ref="C31:C32"/>
    <mergeCell ref="C33:C34"/>
    <mergeCell ref="C37:C38"/>
    <mergeCell ref="C39:C40"/>
    <mergeCell ref="C43:C44"/>
    <mergeCell ref="C45:C46"/>
    <mergeCell ref="C49:C50"/>
    <mergeCell ref="C51:C52"/>
    <mergeCell ref="C55:C56"/>
    <mergeCell ref="C57:C58"/>
    <mergeCell ref="A59:A60"/>
    <mergeCell ref="A61:A62"/>
    <mergeCell ref="A63:A64"/>
    <mergeCell ref="A65:A66"/>
    <mergeCell ref="A67:A68"/>
    <mergeCell ref="A70:A71"/>
    <mergeCell ref="A72:A73"/>
    <mergeCell ref="A74:A75"/>
    <mergeCell ref="A76:A77"/>
    <mergeCell ref="A78:A79"/>
    <mergeCell ref="A80:A81"/>
    <mergeCell ref="A82:A83"/>
    <mergeCell ref="A84:A85"/>
    <mergeCell ref="A86:A87"/>
    <mergeCell ref="A88:A89"/>
    <mergeCell ref="A90:A91"/>
    <mergeCell ref="A94:A95"/>
    <mergeCell ref="A9:A10"/>
    <mergeCell ref="C61:C62"/>
    <mergeCell ref="C63:C64"/>
    <mergeCell ref="C67:C68"/>
    <mergeCell ref="C70:C71"/>
    <mergeCell ref="C74:C75"/>
    <mergeCell ref="C76:C77"/>
    <mergeCell ref="C80:C81"/>
    <mergeCell ref="C82:C83"/>
    <mergeCell ref="C86:C87"/>
    <mergeCell ref="C88:C89"/>
    <mergeCell ref="A118:A119"/>
    <mergeCell ref="A120:A121"/>
    <mergeCell ref="A555:A556"/>
    <mergeCell ref="A557:A558"/>
    <mergeCell ref="A559:A560"/>
    <mergeCell ref="A484:A485"/>
    <mergeCell ref="A486:A487"/>
    <mergeCell ref="A488:A489"/>
    <mergeCell ref="A490:A491"/>
    <mergeCell ref="A492:A493"/>
    <mergeCell ref="A494:A495"/>
    <mergeCell ref="A496:A497"/>
    <mergeCell ref="A498:A499"/>
    <mergeCell ref="A501:A502"/>
    <mergeCell ref="A503:A504"/>
    <mergeCell ref="A505:A506"/>
    <mergeCell ref="A507:A508"/>
    <mergeCell ref="A509:A510"/>
    <mergeCell ref="A511:A512"/>
    <mergeCell ref="A513:A514"/>
    <mergeCell ref="A275:A276"/>
    <mergeCell ref="A277:A278"/>
    <mergeCell ref="A374:A375"/>
    <mergeCell ref="A377:A378"/>
    <mergeCell ref="A379:A380"/>
    <mergeCell ref="C411:C412"/>
    <mergeCell ref="C413:C414"/>
    <mergeCell ref="C415:C416"/>
    <mergeCell ref="C417:C418"/>
    <mergeCell ref="C419:C420"/>
    <mergeCell ref="C421:C422"/>
    <mergeCell ref="C423:C424"/>
    <mergeCell ref="C425:C426"/>
    <mergeCell ref="C427:C428"/>
    <mergeCell ref="C429:C430"/>
    <mergeCell ref="C431:C432"/>
    <mergeCell ref="C433:C434"/>
    <mergeCell ref="C352:C353"/>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J222:J223"/>
    <mergeCell ref="M222:M223"/>
    <mergeCell ref="R222:R223"/>
    <mergeCell ref="AB198:AB199"/>
    <mergeCell ref="AG198:AG199"/>
    <mergeCell ref="BF88:BF89"/>
    <mergeCell ref="BF96:BF97"/>
    <mergeCell ref="M70:M71"/>
    <mergeCell ref="J198:J199"/>
    <mergeCell ref="M198:M199"/>
    <mergeCell ref="R198:R199"/>
    <mergeCell ref="BF147:BF148"/>
    <mergeCell ref="BF171:BF172"/>
    <mergeCell ref="AB187:AB188"/>
    <mergeCell ref="AG187:AG188"/>
    <mergeCell ref="BF194:BF195"/>
    <mergeCell ref="AD210:AD211"/>
    <mergeCell ref="AI210:AI211"/>
    <mergeCell ref="AS179:AS180"/>
    <mergeCell ref="J208:J209"/>
    <mergeCell ref="T185:T186"/>
    <mergeCell ref="T187:T188"/>
    <mergeCell ref="T216:T217"/>
    <mergeCell ref="T218:T219"/>
    <mergeCell ref="BF167:BF168"/>
    <mergeCell ref="W216:W217"/>
    <mergeCell ref="AB216:AB217"/>
    <mergeCell ref="AG216:AG217"/>
    <mergeCell ref="A7:A8"/>
    <mergeCell ref="C11:C12"/>
    <mergeCell ref="C17:C18"/>
    <mergeCell ref="C23:C24"/>
    <mergeCell ref="C29:C30"/>
    <mergeCell ref="C35:C36"/>
    <mergeCell ref="C41:C42"/>
    <mergeCell ref="C47:C48"/>
    <mergeCell ref="C53:C54"/>
    <mergeCell ref="C59:C60"/>
    <mergeCell ref="C65:C66"/>
    <mergeCell ref="C72:C73"/>
    <mergeCell ref="C78:C79"/>
    <mergeCell ref="C84:C85"/>
    <mergeCell ref="C90:C91"/>
    <mergeCell ref="C96:C97"/>
    <mergeCell ref="C102:C103"/>
    <mergeCell ref="C108:C109"/>
    <mergeCell ref="C110:C111"/>
    <mergeCell ref="C112:C113"/>
    <mergeCell ref="C114:C115"/>
    <mergeCell ref="C116:C117"/>
    <mergeCell ref="C118:C119"/>
    <mergeCell ref="C120:C121"/>
    <mergeCell ref="C122:C123"/>
    <mergeCell ref="C124:C125"/>
    <mergeCell ref="C126:C127"/>
    <mergeCell ref="C128:C129"/>
    <mergeCell ref="C130:C131"/>
    <mergeCell ref="C133:C134"/>
    <mergeCell ref="C135:C136"/>
    <mergeCell ref="C137:C138"/>
    <mergeCell ref="C139:C140"/>
    <mergeCell ref="C7:C8"/>
    <mergeCell ref="C9:C10"/>
    <mergeCell ref="C13:C14"/>
    <mergeCell ref="AQ65:AQ66"/>
    <mergeCell ref="O84:O85"/>
    <mergeCell ref="M86:M87"/>
    <mergeCell ref="R86:R87"/>
    <mergeCell ref="W86:W87"/>
    <mergeCell ref="AB86:AB87"/>
    <mergeCell ref="BF145:BF146"/>
    <mergeCell ref="BF141:BF142"/>
    <mergeCell ref="AL198:AL199"/>
    <mergeCell ref="BA198:BA199"/>
    <mergeCell ref="AV198:AV199"/>
    <mergeCell ref="J124:J125"/>
    <mergeCell ref="M124:M125"/>
    <mergeCell ref="R124:R125"/>
    <mergeCell ref="W124:W125"/>
    <mergeCell ref="AB124:AB125"/>
    <mergeCell ref="AG124:AG125"/>
    <mergeCell ref="AL124:AL125"/>
    <mergeCell ref="BA124:BA125"/>
    <mergeCell ref="AV124:AV125"/>
    <mergeCell ref="J149:J150"/>
    <mergeCell ref="M149:M150"/>
    <mergeCell ref="R149:R150"/>
    <mergeCell ref="W149:W150"/>
    <mergeCell ref="AB149:AB150"/>
    <mergeCell ref="AG149:AG150"/>
    <mergeCell ref="AL149:AL150"/>
    <mergeCell ref="BA149:BA150"/>
    <mergeCell ref="AV149:AV150"/>
    <mergeCell ref="BF124:BF125"/>
    <mergeCell ref="BF149:BF150"/>
    <mergeCell ref="BF198:BF199"/>
    <mergeCell ref="AQ145:AQ146"/>
    <mergeCell ref="AQ149:AQ150"/>
    <mergeCell ref="R76:R77"/>
    <mergeCell ref="W76:W77"/>
    <mergeCell ref="AB76:AB77"/>
    <mergeCell ref="AG76:AG77"/>
    <mergeCell ref="BA76:BA77"/>
    <mergeCell ref="AV76:AV77"/>
    <mergeCell ref="R90:R91"/>
    <mergeCell ref="BF90:BF91"/>
    <mergeCell ref="AI90:AI91"/>
    <mergeCell ref="O86:O87"/>
    <mergeCell ref="O88:O89"/>
    <mergeCell ref="BF118:BF119"/>
    <mergeCell ref="AV122:AV123"/>
    <mergeCell ref="BF137:BF138"/>
    <mergeCell ref="BA143:BA144"/>
    <mergeCell ref="AV143:AV144"/>
    <mergeCell ref="AB153:AB154"/>
    <mergeCell ref="AG153:AG154"/>
    <mergeCell ref="AL153:AL154"/>
    <mergeCell ref="BA153:BA154"/>
    <mergeCell ref="AV153:AV154"/>
    <mergeCell ref="AL177:AL178"/>
    <mergeCell ref="BA177:BA178"/>
    <mergeCell ref="AV177:AV178"/>
    <mergeCell ref="BF185:BF186"/>
    <mergeCell ref="Y185:Y186"/>
    <mergeCell ref="AS169:AS170"/>
    <mergeCell ref="AS181:AS182"/>
    <mergeCell ref="AS196:AS197"/>
    <mergeCell ref="Y84:Y85"/>
    <mergeCell ref="ET13:ET14"/>
    <mergeCell ref="ER21:ER22"/>
    <mergeCell ref="ER13:ER14"/>
    <mergeCell ref="EW13:EW14"/>
    <mergeCell ref="FB13:FB14"/>
    <mergeCell ref="ER19:ER20"/>
    <mergeCell ref="EW19:EW20"/>
    <mergeCell ref="ER17:ER18"/>
    <mergeCell ref="EW17:EW18"/>
    <mergeCell ref="EO17:EO18"/>
    <mergeCell ref="EO19:EO20"/>
    <mergeCell ref="EW21:EW22"/>
    <mergeCell ref="FB21:FB22"/>
    <mergeCell ref="H70:H71"/>
    <mergeCell ref="CT9:CT10"/>
    <mergeCell ref="CY9:CY10"/>
    <mergeCell ref="BP25:BP26"/>
    <mergeCell ref="BU25:BU26"/>
    <mergeCell ref="BZ25:BZ26"/>
    <mergeCell ref="CE25:CE26"/>
    <mergeCell ref="CJ25:CJ26"/>
    <mergeCell ref="CO25:CO26"/>
    <mergeCell ref="CT25:CT26"/>
    <mergeCell ref="CY25:CY26"/>
    <mergeCell ref="BP23:BP24"/>
    <mergeCell ref="BU23:BU24"/>
    <mergeCell ref="BZ23:BZ24"/>
    <mergeCell ref="CE23:CE24"/>
    <mergeCell ref="CJ23:CJ24"/>
    <mergeCell ref="CO23:CO24"/>
    <mergeCell ref="CT23:CT24"/>
    <mergeCell ref="CY23:CY24"/>
    <mergeCell ref="BF23:BF24"/>
    <mergeCell ref="BP33:BP34"/>
    <mergeCell ref="BU33:BU34"/>
    <mergeCell ref="BZ33:BZ34"/>
    <mergeCell ref="CE33:CE34"/>
    <mergeCell ref="CJ33:CJ34"/>
    <mergeCell ref="CO33:CO34"/>
    <mergeCell ref="BF35:BF36"/>
    <mergeCell ref="BF41:BF42"/>
    <mergeCell ref="CT65:CT66"/>
    <mergeCell ref="CY65:CY66"/>
    <mergeCell ref="R70:R71"/>
    <mergeCell ref="W70:W71"/>
    <mergeCell ref="AB70:AB71"/>
    <mergeCell ref="AG70:AG71"/>
    <mergeCell ref="BP70:BP71"/>
    <mergeCell ref="BU70:BU71"/>
    <mergeCell ref="BZ70:BZ71"/>
    <mergeCell ref="CE70:CE71"/>
    <mergeCell ref="CJ70:CJ71"/>
    <mergeCell ref="CO70:CO71"/>
    <mergeCell ref="BW21:BW22"/>
    <mergeCell ref="BK65:BK66"/>
    <mergeCell ref="BH65:BH66"/>
    <mergeCell ref="BH67:BH68"/>
    <mergeCell ref="BR57:BR58"/>
    <mergeCell ref="BR59:BR60"/>
    <mergeCell ref="BR61:BR62"/>
    <mergeCell ref="CG70:CG71"/>
    <mergeCell ref="BH70:BH71"/>
    <mergeCell ref="CY15:CY16"/>
    <mergeCell ref="W23:W24"/>
    <mergeCell ref="BF25:BF26"/>
    <mergeCell ref="DS25:DS26"/>
    <mergeCell ref="DX25:DX26"/>
    <mergeCell ref="DI35:DI36"/>
    <mergeCell ref="EO29:EO30"/>
    <mergeCell ref="EO31:EO32"/>
    <mergeCell ref="EO33:EO34"/>
    <mergeCell ref="EO23:EO24"/>
    <mergeCell ref="CT33:CT34"/>
    <mergeCell ref="DD23:DD24"/>
    <mergeCell ref="DI23:DI24"/>
    <mergeCell ref="EM23:EM24"/>
    <mergeCell ref="EM25:EM26"/>
    <mergeCell ref="ER25:ER26"/>
    <mergeCell ref="EW25:EW26"/>
    <mergeCell ref="FB25:FB26"/>
    <mergeCell ref="BF39:BF40"/>
    <mergeCell ref="BZ41:BZ42"/>
    <mergeCell ref="CE41:CE42"/>
    <mergeCell ref="CJ41:CJ42"/>
    <mergeCell ref="CO41:CO42"/>
    <mergeCell ref="CT41:CT42"/>
    <mergeCell ref="CY41:CY42"/>
    <mergeCell ref="DD41:DD42"/>
    <mergeCell ref="DI41:DI42"/>
    <mergeCell ref="BU41:BU42"/>
    <mergeCell ref="BK41:BK42"/>
    <mergeCell ref="FB19:FB20"/>
    <mergeCell ref="FB23:FB24"/>
    <mergeCell ref="BP27:BP28"/>
    <mergeCell ref="BU27:BU28"/>
    <mergeCell ref="BZ27:BZ28"/>
    <mergeCell ref="CE27:CE28"/>
    <mergeCell ref="CJ27:CJ28"/>
    <mergeCell ref="CO27:CO28"/>
    <mergeCell ref="CT27:CT28"/>
    <mergeCell ref="CY27:CY28"/>
    <mergeCell ref="DD27:DD28"/>
    <mergeCell ref="DI27:DI28"/>
    <mergeCell ref="DN27:DN28"/>
    <mergeCell ref="BF27:BF28"/>
    <mergeCell ref="DS27:DS28"/>
    <mergeCell ref="DX27:DX28"/>
    <mergeCell ref="EC27:EC28"/>
    <mergeCell ref="EO35:EO36"/>
    <mergeCell ref="BU19:BU20"/>
    <mergeCell ref="EM27:EM28"/>
    <mergeCell ref="ER27:ER28"/>
    <mergeCell ref="EW27:EW28"/>
    <mergeCell ref="FB27:FB28"/>
    <mergeCell ref="EJ21:EJ22"/>
    <mergeCell ref="CJ19:CJ20"/>
    <mergeCell ref="CO19:CO20"/>
    <mergeCell ref="CT19:CT20"/>
    <mergeCell ref="CY19:CY20"/>
    <mergeCell ref="DD19:DD20"/>
    <mergeCell ref="DI19:DI20"/>
    <mergeCell ref="BP37:BP38"/>
    <mergeCell ref="BU37:BU38"/>
    <mergeCell ref="BZ37:BZ38"/>
    <mergeCell ref="CE37:CE38"/>
    <mergeCell ref="CJ37:CJ38"/>
    <mergeCell ref="CO37:CO38"/>
    <mergeCell ref="CT37:CT38"/>
    <mergeCell ref="DN23:DN24"/>
    <mergeCell ref="DS23:DS24"/>
    <mergeCell ref="DX23:DX24"/>
    <mergeCell ref="EC23:EC24"/>
    <mergeCell ref="EH23:EH24"/>
    <mergeCell ref="EJ27:EJ28"/>
    <mergeCell ref="DS33:DS34"/>
    <mergeCell ref="DX33:DX34"/>
    <mergeCell ref="EC33:EC34"/>
    <mergeCell ref="EH33:EH34"/>
    <mergeCell ref="EJ33:EJ34"/>
    <mergeCell ref="EM33:EM34"/>
    <mergeCell ref="ER33:ER34"/>
    <mergeCell ref="EW33:EW34"/>
    <mergeCell ref="DN41:DN42"/>
    <mergeCell ref="EM41:EM42"/>
    <mergeCell ref="ER41:ER42"/>
    <mergeCell ref="EW41:EW42"/>
    <mergeCell ref="ER31:ER32"/>
    <mergeCell ref="EW31:EW32"/>
    <mergeCell ref="DS41:DS42"/>
    <mergeCell ref="DX41:DX42"/>
    <mergeCell ref="EC41:EC42"/>
    <mergeCell ref="EH41:EH42"/>
    <mergeCell ref="EH27:EH28"/>
    <mergeCell ref="EJ25:EJ26"/>
    <mergeCell ref="FB31:FB32"/>
    <mergeCell ref="FB29:FB30"/>
    <mergeCell ref="FB17:FB18"/>
    <mergeCell ref="EO21:EO22"/>
    <mergeCell ref="BP21:BP22"/>
    <mergeCell ref="FB39:FB40"/>
    <mergeCell ref="CT39:CT40"/>
    <mergeCell ref="CY39:CY40"/>
    <mergeCell ref="DD39:DD40"/>
    <mergeCell ref="DI39:DI40"/>
    <mergeCell ref="DD25:DD26"/>
    <mergeCell ref="DI25:DI26"/>
    <mergeCell ref="DN25:DN26"/>
    <mergeCell ref="DS17:DS18"/>
    <mergeCell ref="DX17:DX18"/>
    <mergeCell ref="EC17:EC18"/>
    <mergeCell ref="EH17:EH18"/>
    <mergeCell ref="EJ17:EJ18"/>
    <mergeCell ref="CY37:CY38"/>
    <mergeCell ref="DD37:DD38"/>
    <mergeCell ref="DI37:DI38"/>
    <mergeCell ref="DN37:DN38"/>
    <mergeCell ref="BW23:BW24"/>
    <mergeCell ref="BW25:BW26"/>
    <mergeCell ref="BW27:BW28"/>
    <mergeCell ref="BW29:BW30"/>
    <mergeCell ref="BW31:BW32"/>
    <mergeCell ref="BW33:BW34"/>
    <mergeCell ref="BW35:BW36"/>
    <mergeCell ref="BW37:BW38"/>
    <mergeCell ref="CB17:CB18"/>
    <mergeCell ref="CB19:CB20"/>
    <mergeCell ref="CB21:CB22"/>
    <mergeCell ref="CB23:CB24"/>
    <mergeCell ref="CB25:CB26"/>
    <mergeCell ref="CB27:CB28"/>
    <mergeCell ref="CB29:CB30"/>
    <mergeCell ref="CB31:CB32"/>
    <mergeCell ref="DN51:DN52"/>
    <mergeCell ref="BF51:BF52"/>
    <mergeCell ref="DS51:DS52"/>
    <mergeCell ref="DX51:DX52"/>
    <mergeCell ref="EC51:EC52"/>
    <mergeCell ref="EH51:EH52"/>
    <mergeCell ref="EJ51:EJ52"/>
    <mergeCell ref="DX47:DX48"/>
    <mergeCell ref="EC47:EC48"/>
    <mergeCell ref="EH47:EH48"/>
    <mergeCell ref="EJ47:EJ48"/>
    <mergeCell ref="EM47:EM48"/>
    <mergeCell ref="EM49:EM50"/>
    <mergeCell ref="CG43:CG44"/>
    <mergeCell ref="CG45:CG46"/>
    <mergeCell ref="CG47:CG48"/>
    <mergeCell ref="CG49:CG50"/>
    <mergeCell ref="CG51:CG52"/>
    <mergeCell ref="CG39:CG40"/>
    <mergeCell ref="CG41:CG42"/>
    <mergeCell ref="EM45:EM46"/>
    <mergeCell ref="DN39:DN40"/>
    <mergeCell ref="DS39:DS40"/>
    <mergeCell ref="DX39:DX40"/>
    <mergeCell ref="EC39:EC40"/>
    <mergeCell ref="EH39:EH40"/>
    <mergeCell ref="EJ39:EJ40"/>
    <mergeCell ref="EM39:EM40"/>
    <mergeCell ref="CY51:CY52"/>
    <mergeCell ref="BK43:BK44"/>
    <mergeCell ref="BK45:BK46"/>
    <mergeCell ref="BW39:BW40"/>
    <mergeCell ref="BW41:BW42"/>
    <mergeCell ref="BW43:BW44"/>
    <mergeCell ref="BW45:BW46"/>
    <mergeCell ref="BW47:BW48"/>
    <mergeCell ref="BW49:BW50"/>
    <mergeCell ref="BW51:BW52"/>
    <mergeCell ref="CB39:CB40"/>
    <mergeCell ref="CB41:CB42"/>
    <mergeCell ref="CB43:CB44"/>
    <mergeCell ref="CB45:CB46"/>
    <mergeCell ref="CB47:CB48"/>
    <mergeCell ref="CB49:CB50"/>
    <mergeCell ref="CB51:CB52"/>
    <mergeCell ref="EE47:EE48"/>
    <mergeCell ref="EE49:EE50"/>
    <mergeCell ref="EE51:EE52"/>
    <mergeCell ref="DP88:DP89"/>
    <mergeCell ref="BF55:BF56"/>
    <mergeCell ref="DN61:DN62"/>
    <mergeCell ref="BF61:BF62"/>
    <mergeCell ref="DS61:DS62"/>
    <mergeCell ref="DX61:DX62"/>
    <mergeCell ref="EC61:EC62"/>
    <mergeCell ref="EH61:EH62"/>
    <mergeCell ref="EJ61:EJ62"/>
    <mergeCell ref="EM61:EM62"/>
    <mergeCell ref="ER61:ER62"/>
    <mergeCell ref="EW61:EW62"/>
    <mergeCell ref="EC57:EC58"/>
    <mergeCell ref="EH57:EH58"/>
    <mergeCell ref="EJ57:EJ58"/>
    <mergeCell ref="EM57:EM58"/>
    <mergeCell ref="ER57:ER58"/>
    <mergeCell ref="EW57:EW58"/>
    <mergeCell ref="DS55:DS56"/>
    <mergeCell ref="EW59:EW60"/>
    <mergeCell ref="EW67:EW68"/>
    <mergeCell ref="DZ63:DZ64"/>
    <mergeCell ref="DZ65:DZ66"/>
    <mergeCell ref="DZ67:DZ68"/>
    <mergeCell ref="DZ70:DZ71"/>
    <mergeCell ref="DZ72:DZ73"/>
    <mergeCell ref="DZ78:DZ79"/>
    <mergeCell ref="DZ80:DZ81"/>
    <mergeCell ref="DZ82:DZ83"/>
    <mergeCell ref="DZ84:DZ85"/>
    <mergeCell ref="DZ86:DZ87"/>
    <mergeCell ref="DZ88:DZ89"/>
    <mergeCell ref="DP70:DP71"/>
    <mergeCell ref="DD65:DD66"/>
    <mergeCell ref="DI65:DI66"/>
    <mergeCell ref="DN65:DN66"/>
    <mergeCell ref="BF65:BF66"/>
    <mergeCell ref="DS65:DS66"/>
    <mergeCell ref="DX65:DX66"/>
    <mergeCell ref="EC65:EC66"/>
    <mergeCell ref="EH65:EH66"/>
    <mergeCell ref="BR65:BR66"/>
    <mergeCell ref="BR67:BR68"/>
    <mergeCell ref="BR70:BR71"/>
    <mergeCell ref="CG63:CG64"/>
    <mergeCell ref="EW63:EW64"/>
    <mergeCell ref="CL74:CL75"/>
    <mergeCell ref="DA74:DA75"/>
    <mergeCell ref="DA76:DA77"/>
    <mergeCell ref="DF74:DF75"/>
    <mergeCell ref="DF76:DF77"/>
    <mergeCell ref="DK74:DK75"/>
    <mergeCell ref="DK76:DK77"/>
    <mergeCell ref="DZ74:DZ75"/>
    <mergeCell ref="DZ76:DZ77"/>
    <mergeCell ref="BH74:BH75"/>
    <mergeCell ref="CV74:CV75"/>
    <mergeCell ref="DI80:DI81"/>
    <mergeCell ref="DN80:DN81"/>
    <mergeCell ref="ER74:ER75"/>
    <mergeCell ref="EW74:EW75"/>
    <mergeCell ref="BD69:BF69"/>
    <mergeCell ref="BI69:BK69"/>
    <mergeCell ref="BN69:BP69"/>
    <mergeCell ref="FB11:FB12"/>
    <mergeCell ref="FB100:FB101"/>
    <mergeCell ref="BM100:BM101"/>
    <mergeCell ref="BM102:BM103"/>
    <mergeCell ref="BM104:BM105"/>
    <mergeCell ref="BM106:BM107"/>
    <mergeCell ref="BR100:BR101"/>
    <mergeCell ref="BR102:BR103"/>
    <mergeCell ref="BR104:BR105"/>
    <mergeCell ref="BR106:BR107"/>
    <mergeCell ref="BW100:BW101"/>
    <mergeCell ref="BW102:BW103"/>
    <mergeCell ref="BW104:BW105"/>
    <mergeCell ref="BW106:BW107"/>
    <mergeCell ref="EC100:EC101"/>
    <mergeCell ref="BH100:BH101"/>
    <mergeCell ref="CL100:CL101"/>
    <mergeCell ref="CL102:CL103"/>
    <mergeCell ref="CL104:CL105"/>
    <mergeCell ref="CL106:CL107"/>
    <mergeCell ref="ER100:ER101"/>
    <mergeCell ref="EW100:EW101"/>
    <mergeCell ref="BR78:BR79"/>
    <mergeCell ref="BR80:BR81"/>
    <mergeCell ref="BR82:BR83"/>
    <mergeCell ref="BR84:BR85"/>
    <mergeCell ref="BR86:BR87"/>
    <mergeCell ref="BR88:BR89"/>
    <mergeCell ref="BR90:BR91"/>
    <mergeCell ref="BR92:BR93"/>
    <mergeCell ref="BR94:BR95"/>
    <mergeCell ref="BR96:BR97"/>
    <mergeCell ref="BW90:BW91"/>
    <mergeCell ref="BW92:BW93"/>
    <mergeCell ref="BW94:BW95"/>
    <mergeCell ref="BW96:BW97"/>
    <mergeCell ref="DA98:DA99"/>
    <mergeCell ref="DA100:DA101"/>
    <mergeCell ref="DA102:DA103"/>
    <mergeCell ref="DA106:DA107"/>
    <mergeCell ref="DF84:DF85"/>
    <mergeCell ref="DF86:DF87"/>
    <mergeCell ref="DF88:DF89"/>
    <mergeCell ref="DF90:DF91"/>
    <mergeCell ref="DF92:DF93"/>
    <mergeCell ref="DF94:DF95"/>
    <mergeCell ref="DF100:DF101"/>
    <mergeCell ref="DX88:DX89"/>
    <mergeCell ref="EC88:EC89"/>
    <mergeCell ref="EH88:EH89"/>
    <mergeCell ref="EJ88:EJ89"/>
    <mergeCell ref="EM88:EM89"/>
    <mergeCell ref="DS84:DS85"/>
    <mergeCell ref="DX84:DX85"/>
    <mergeCell ref="EC84:EC85"/>
    <mergeCell ref="CB104:CB105"/>
    <mergeCell ref="CB106:CB107"/>
    <mergeCell ref="CL84:CL85"/>
    <mergeCell ref="CL86:CL87"/>
    <mergeCell ref="CL88:CL89"/>
    <mergeCell ref="CL90:CL91"/>
    <mergeCell ref="DK80:DK81"/>
    <mergeCell ref="DK86:DK87"/>
    <mergeCell ref="DP86:DP87"/>
    <mergeCell ref="DP112:DP113"/>
    <mergeCell ref="FA4:FA6"/>
    <mergeCell ref="FB4:FB6"/>
    <mergeCell ref="FC4:FC6"/>
    <mergeCell ref="ET4:ET6"/>
    <mergeCell ref="EO4:EO6"/>
    <mergeCell ref="EO7:EO8"/>
    <mergeCell ref="EO9:EO10"/>
    <mergeCell ref="ET7:ET8"/>
    <mergeCell ref="ET9:ET10"/>
    <mergeCell ref="ET11:ET12"/>
    <mergeCell ref="DZ7:DZ8"/>
    <mergeCell ref="DZ9:DZ10"/>
    <mergeCell ref="DZ11:DZ12"/>
    <mergeCell ref="DZ13:DZ14"/>
    <mergeCell ref="DZ15:DZ16"/>
    <mergeCell ref="DZ17:DZ18"/>
    <mergeCell ref="DZ19:DZ20"/>
    <mergeCell ref="DZ21:DZ22"/>
    <mergeCell ref="DZ23:DZ24"/>
    <mergeCell ref="DZ25:DZ26"/>
    <mergeCell ref="DZ27:DZ28"/>
    <mergeCell ref="DZ29:DZ30"/>
    <mergeCell ref="DZ31:DZ32"/>
    <mergeCell ref="DZ33:DZ34"/>
    <mergeCell ref="DZ35:DZ36"/>
    <mergeCell ref="DZ37:DZ38"/>
    <mergeCell ref="DZ39:DZ40"/>
    <mergeCell ref="DZ41:DZ42"/>
    <mergeCell ref="DZ43:DZ44"/>
    <mergeCell ref="DZ45:DZ46"/>
    <mergeCell ref="DZ47:DZ48"/>
    <mergeCell ref="DZ49:DZ50"/>
    <mergeCell ref="DZ51:DZ52"/>
    <mergeCell ref="EO43:EO44"/>
    <mergeCell ref="EO45:EO46"/>
    <mergeCell ref="EO25:EO26"/>
    <mergeCell ref="EO27:EO28"/>
    <mergeCell ref="EM37:EM38"/>
    <mergeCell ref="ER35:ER36"/>
    <mergeCell ref="EW35:EW36"/>
    <mergeCell ref="ER37:ER38"/>
    <mergeCell ref="EW37:EW38"/>
    <mergeCell ref="FB37:FB38"/>
    <mergeCell ref="ER39:ER40"/>
    <mergeCell ref="EW39:EW40"/>
    <mergeCell ref="EM31:EM32"/>
    <mergeCell ref="EJ7:EJ8"/>
    <mergeCell ref="EM7:EM8"/>
    <mergeCell ref="ER7:ER8"/>
    <mergeCell ref="EJ13:EJ14"/>
    <mergeCell ref="EM15:EM16"/>
    <mergeCell ref="ER15:ER16"/>
    <mergeCell ref="EW15:EW16"/>
    <mergeCell ref="FB15:FB16"/>
    <mergeCell ref="FB7:FB8"/>
    <mergeCell ref="FB9:FB10"/>
    <mergeCell ref="EJ15:EJ16"/>
    <mergeCell ref="EW7:EW8"/>
    <mergeCell ref="EO11:EO12"/>
    <mergeCell ref="EO13:EO14"/>
    <mergeCell ref="EO15:EO16"/>
    <mergeCell ref="ER11:ER12"/>
    <mergeCell ref="EW11:EW12"/>
    <mergeCell ref="EH118:EH119"/>
    <mergeCell ref="EJ118:EJ119"/>
    <mergeCell ref="EW143:EW144"/>
    <mergeCell ref="FB122:FB123"/>
    <mergeCell ref="DP130:DP131"/>
    <mergeCell ref="EO120:EO121"/>
    <mergeCell ref="FD116:FD117"/>
    <mergeCell ref="FD118:FD119"/>
    <mergeCell ref="FD120:FD121"/>
    <mergeCell ref="DU116:DU117"/>
    <mergeCell ref="DU118:DU119"/>
    <mergeCell ref="DZ118:DZ119"/>
    <mergeCell ref="DZ120:DZ121"/>
    <mergeCell ref="DK116:DK117"/>
    <mergeCell ref="DK118:DK119"/>
    <mergeCell ref="DK120:DK121"/>
    <mergeCell ref="EJ116:EJ117"/>
    <mergeCell ref="EW104:EW105"/>
    <mergeCell ref="FB104:FB105"/>
    <mergeCell ref="CT106:CT107"/>
    <mergeCell ref="CY106:CY107"/>
    <mergeCell ref="DD106:DD107"/>
    <mergeCell ref="DI106:DI107"/>
    <mergeCell ref="DN106:DN107"/>
    <mergeCell ref="BF106:BF107"/>
    <mergeCell ref="DS106:DS107"/>
    <mergeCell ref="DX106:DX107"/>
    <mergeCell ref="EC106:EC107"/>
    <mergeCell ref="EH106:EH107"/>
    <mergeCell ref="EJ106:EJ107"/>
    <mergeCell ref="EM106:EM107"/>
    <mergeCell ref="ER106:ER107"/>
    <mergeCell ref="EW106:EW107"/>
    <mergeCell ref="FB108:FB109"/>
    <mergeCell ref="DX110:DX111"/>
    <mergeCell ref="EC110:EC111"/>
    <mergeCell ref="EH110:EH111"/>
    <mergeCell ref="EJ110:EJ111"/>
    <mergeCell ref="EM110:EM111"/>
    <mergeCell ref="ER110:ER111"/>
    <mergeCell ref="EW110:EW111"/>
    <mergeCell ref="FB110:FB111"/>
    <mergeCell ref="FD114:FD115"/>
    <mergeCell ref="DX112:DX113"/>
    <mergeCell ref="EC112:EC113"/>
    <mergeCell ref="EH112:EH113"/>
    <mergeCell ref="EJ112:EJ113"/>
    <mergeCell ref="EM112:EM113"/>
    <mergeCell ref="ER112:ER113"/>
    <mergeCell ref="EW112:EW113"/>
    <mergeCell ref="FB112:FB113"/>
    <mergeCell ref="FB120:FB121"/>
    <mergeCell ref="BR116:BR117"/>
    <mergeCell ref="BR118:BR119"/>
    <mergeCell ref="BR120:BR121"/>
    <mergeCell ref="BF108:BF109"/>
    <mergeCell ref="DS108:DS109"/>
    <mergeCell ref="DX108:DX109"/>
    <mergeCell ref="EC108:EC109"/>
    <mergeCell ref="EH108:EH109"/>
    <mergeCell ref="EJ108:EJ109"/>
    <mergeCell ref="EM108:EM109"/>
    <mergeCell ref="ER108:ER109"/>
    <mergeCell ref="BM112:BM113"/>
    <mergeCell ref="EH169:EH170"/>
    <mergeCell ref="EJ169:EJ170"/>
    <mergeCell ref="EM169:EM170"/>
    <mergeCell ref="DS169:DS170"/>
    <mergeCell ref="DX147:DX148"/>
    <mergeCell ref="EC147:EC148"/>
    <mergeCell ref="FB118:FB119"/>
    <mergeCell ref="EY118:EY119"/>
    <mergeCell ref="EH120:EH121"/>
    <mergeCell ref="EJ120:EJ121"/>
    <mergeCell ref="EM120:EM121"/>
    <mergeCell ref="ER120:ER121"/>
    <mergeCell ref="EW120:EW121"/>
    <mergeCell ref="EY120:EY121"/>
    <mergeCell ref="EY122:EY123"/>
    <mergeCell ref="FB124:FB125"/>
    <mergeCell ref="ER124:ER125"/>
    <mergeCell ref="EW124:EW125"/>
    <mergeCell ref="EM126:EM127"/>
    <mergeCell ref="ER126:ER127"/>
    <mergeCell ref="EW153:EW154"/>
    <mergeCell ref="FB153:FB154"/>
    <mergeCell ref="CT155:CT156"/>
    <mergeCell ref="CY155:CY156"/>
    <mergeCell ref="DD155:DD156"/>
    <mergeCell ref="DI155:DI156"/>
    <mergeCell ref="DN155:DN156"/>
    <mergeCell ref="EM122:EM123"/>
    <mergeCell ref="ER122:ER123"/>
    <mergeCell ref="EW122:EW123"/>
    <mergeCell ref="ET122:ET123"/>
    <mergeCell ref="EW118:EW119"/>
    <mergeCell ref="DD126:DD127"/>
    <mergeCell ref="DI126:DI127"/>
    <mergeCell ref="DX126:DX127"/>
    <mergeCell ref="EC126:EC127"/>
    <mergeCell ref="FB130:FB131"/>
    <mergeCell ref="DI128:DI129"/>
    <mergeCell ref="DN128:DN129"/>
    <mergeCell ref="EO133:EO134"/>
    <mergeCell ref="EO135:EO136"/>
    <mergeCell ref="EW135:EW136"/>
    <mergeCell ref="EP132:ER132"/>
    <mergeCell ref="EU132:EW132"/>
    <mergeCell ref="EJ135:EJ136"/>
    <mergeCell ref="EM135:EM136"/>
    <mergeCell ref="ER135:ER136"/>
    <mergeCell ref="EW126:EW127"/>
    <mergeCell ref="ER130:ER131"/>
    <mergeCell ref="EW130:EW131"/>
    <mergeCell ref="DD137:DD138"/>
    <mergeCell ref="DI137:DI138"/>
    <mergeCell ref="DN137:DN138"/>
    <mergeCell ref="EH147:EH148"/>
    <mergeCell ref="EJ147:EJ148"/>
    <mergeCell ref="DF141:DF142"/>
    <mergeCell ref="DF143:DF144"/>
    <mergeCell ref="DU120:DU121"/>
    <mergeCell ref="DU122:DU123"/>
    <mergeCell ref="DU124:DU125"/>
    <mergeCell ref="DU126:DU127"/>
    <mergeCell ref="DU128:DU129"/>
    <mergeCell ref="DU133:DU134"/>
    <mergeCell ref="EO122:EO123"/>
    <mergeCell ref="EY130:EY131"/>
    <mergeCell ref="EZ132:FB132"/>
    <mergeCell ref="EY137:EY138"/>
    <mergeCell ref="EW133:EW134"/>
    <mergeCell ref="FB143:FB144"/>
    <mergeCell ref="EW145:EW146"/>
    <mergeCell ref="CG167:CG168"/>
    <mergeCell ref="CG169:CG170"/>
    <mergeCell ref="DU167:DU168"/>
    <mergeCell ref="DU169:DU170"/>
    <mergeCell ref="ET165:ET166"/>
    <mergeCell ref="ET167:ET168"/>
    <mergeCell ref="DS155:DS156"/>
    <mergeCell ref="DX155:DX156"/>
    <mergeCell ref="EC155:EC156"/>
    <mergeCell ref="EH155:EH156"/>
    <mergeCell ref="EJ155:EJ156"/>
    <mergeCell ref="EM155:EM156"/>
    <mergeCell ref="ER155:ER156"/>
    <mergeCell ref="DZ161:DZ162"/>
    <mergeCell ref="DZ163:DZ164"/>
    <mergeCell ref="EO153:EO154"/>
    <mergeCell ref="EO159:EO160"/>
    <mergeCell ref="EO161:EO162"/>
    <mergeCell ref="EO163:EO164"/>
    <mergeCell ref="EO165:EO166"/>
    <mergeCell ref="EO167:EO168"/>
    <mergeCell ref="EO169:EO170"/>
    <mergeCell ref="CO133:CO134"/>
    <mergeCell ref="CT133:CT134"/>
    <mergeCell ref="CY133:CY134"/>
    <mergeCell ref="DD133:DD134"/>
    <mergeCell ref="DI133:DI134"/>
    <mergeCell ref="DN133:DN134"/>
    <mergeCell ref="DS133:DS134"/>
    <mergeCell ref="DX133:DX134"/>
    <mergeCell ref="DS137:DS138"/>
    <mergeCell ref="EH135:EH136"/>
    <mergeCell ref="EH137:EH138"/>
    <mergeCell ref="EJ137:EJ138"/>
    <mergeCell ref="EM137:EM138"/>
    <mergeCell ref="ER137:ER138"/>
    <mergeCell ref="CJ151:CJ152"/>
    <mergeCell ref="CO151:CO152"/>
    <mergeCell ref="CT151:CT152"/>
    <mergeCell ref="CY151:CY152"/>
    <mergeCell ref="DK153:DK154"/>
    <mergeCell ref="DK155:DK156"/>
    <mergeCell ref="DS161:DS162"/>
    <mergeCell ref="EM133:EM134"/>
    <mergeCell ref="ER133:ER134"/>
    <mergeCell ref="CL143:CL144"/>
    <mergeCell ref="CQ143:CQ144"/>
    <mergeCell ref="DS151:DS152"/>
    <mergeCell ref="CJ153:CJ154"/>
    <mergeCell ref="CO153:CO154"/>
    <mergeCell ref="CT153:CT154"/>
    <mergeCell ref="CY153:CY154"/>
    <mergeCell ref="DD153:DD154"/>
    <mergeCell ref="EM151:EM152"/>
    <mergeCell ref="ER151:ER152"/>
    <mergeCell ref="EH159:EH160"/>
    <mergeCell ref="DX169:DX170"/>
    <mergeCell ref="EC169:EC170"/>
    <mergeCell ref="BW165:BW166"/>
    <mergeCell ref="BW167:BW168"/>
    <mergeCell ref="EY153:EY154"/>
    <mergeCell ref="EY155:EY156"/>
    <mergeCell ref="EY157:EY158"/>
    <mergeCell ref="EY159:EY160"/>
    <mergeCell ref="EY161:EY162"/>
    <mergeCell ref="ER128:ER129"/>
    <mergeCell ref="FD143:FD144"/>
    <mergeCell ref="FD145:FD146"/>
    <mergeCell ref="EY141:EY142"/>
    <mergeCell ref="EY143:EY144"/>
    <mergeCell ref="EY145:EY146"/>
    <mergeCell ref="ER143:ER144"/>
    <mergeCell ref="EJ141:EJ142"/>
    <mergeCell ref="DF145:DF146"/>
    <mergeCell ref="CV141:CV142"/>
    <mergeCell ref="EO141:EO142"/>
    <mergeCell ref="EO143:EO144"/>
    <mergeCell ref="EO145:EO146"/>
    <mergeCell ref="EO147:EO148"/>
    <mergeCell ref="EO149:EO150"/>
    <mergeCell ref="FD149:FD150"/>
    <mergeCell ref="EY147:EY148"/>
    <mergeCell ref="EY149:EY150"/>
    <mergeCell ref="EH167:EH168"/>
    <mergeCell ref="EJ167:EJ168"/>
    <mergeCell ref="EM167:EM168"/>
    <mergeCell ref="ER167:ER168"/>
    <mergeCell ref="CQ157:CQ158"/>
    <mergeCell ref="CQ159:CQ160"/>
    <mergeCell ref="CQ161:CQ162"/>
    <mergeCell ref="CQ163:CQ164"/>
    <mergeCell ref="DU151:DU152"/>
    <mergeCell ref="DU153:DU154"/>
    <mergeCell ref="DU155:DU156"/>
    <mergeCell ref="DU157:DU158"/>
    <mergeCell ref="DU159:DU160"/>
    <mergeCell ref="DU161:DU162"/>
    <mergeCell ref="DU163:DU164"/>
    <mergeCell ref="DZ151:DZ152"/>
    <mergeCell ref="DZ153:DZ154"/>
    <mergeCell ref="DZ155:DZ156"/>
    <mergeCell ref="DZ157:DZ158"/>
    <mergeCell ref="DZ159:DZ160"/>
    <mergeCell ref="DX151:DX152"/>
    <mergeCell ref="CV153:CV154"/>
    <mergeCell ref="CV155:CV156"/>
    <mergeCell ref="DP151:DP152"/>
    <mergeCell ref="DP153:DP154"/>
    <mergeCell ref="DP155:DP156"/>
    <mergeCell ref="DZ149:DZ150"/>
    <mergeCell ref="CT145:CT146"/>
    <mergeCell ref="CY145:CY146"/>
    <mergeCell ref="DD145:DD146"/>
    <mergeCell ref="DI145:DI146"/>
    <mergeCell ref="DN145:DN146"/>
    <mergeCell ref="DS145:DS146"/>
    <mergeCell ref="DN141:DN142"/>
    <mergeCell ref="DS141:DS142"/>
    <mergeCell ref="DX141:DX142"/>
    <mergeCell ref="EC141:EC142"/>
    <mergeCell ref="EH141:EH142"/>
    <mergeCell ref="CV145:CV146"/>
    <mergeCell ref="DU149:DU150"/>
    <mergeCell ref="DZ145:DZ146"/>
    <mergeCell ref="DZ147:DZ148"/>
    <mergeCell ref="EW155:EW156"/>
    <mergeCell ref="EJ153:EJ154"/>
    <mergeCell ref="EM153:EM154"/>
    <mergeCell ref="EH153:EH154"/>
    <mergeCell ref="EW159:EW160"/>
    <mergeCell ref="FB159:FB160"/>
    <mergeCell ref="EW157:EW158"/>
    <mergeCell ref="ER157:ER158"/>
    <mergeCell ref="FB157:FB158"/>
    <mergeCell ref="EO157:EO158"/>
    <mergeCell ref="EW161:EW162"/>
    <mergeCell ref="FB161:FB162"/>
    <mergeCell ref="DI167:DI168"/>
    <mergeCell ref="DN167:DN168"/>
    <mergeCell ref="CG133:CG134"/>
    <mergeCell ref="CG135:CG136"/>
    <mergeCell ref="CG147:CG148"/>
    <mergeCell ref="CG149:CG150"/>
    <mergeCell ref="CG139:CG140"/>
    <mergeCell ref="CG151:CG152"/>
    <mergeCell ref="CG153:CG154"/>
    <mergeCell ref="CV135:CV136"/>
    <mergeCell ref="DS167:DS168"/>
    <mergeCell ref="DX167:DX168"/>
    <mergeCell ref="EC167:EC168"/>
    <mergeCell ref="CB135:CB136"/>
    <mergeCell ref="FB145:FB146"/>
    <mergeCell ref="FB151:FB152"/>
    <mergeCell ref="BZ153:BZ154"/>
    <mergeCell ref="CE153:CE154"/>
    <mergeCell ref="EW149:EW150"/>
    <mergeCell ref="EW151:EW152"/>
    <mergeCell ref="FB149:FB150"/>
    <mergeCell ref="CB167:CB168"/>
    <mergeCell ref="DA145:DA146"/>
    <mergeCell ref="CE135:CE136"/>
    <mergeCell ref="CJ135:CJ136"/>
    <mergeCell ref="CO135:CO136"/>
    <mergeCell ref="CT135:CT136"/>
    <mergeCell ref="CY135:CY136"/>
    <mergeCell ref="DD135:DD136"/>
    <mergeCell ref="DI135:DI136"/>
    <mergeCell ref="DN135:DN136"/>
    <mergeCell ref="CB143:CB144"/>
    <mergeCell ref="ET143:ET144"/>
    <mergeCell ref="DN171:DN172"/>
    <mergeCell ref="DS171:DS172"/>
    <mergeCell ref="DX171:DX172"/>
    <mergeCell ref="EC171:EC172"/>
    <mergeCell ref="EH171:EH172"/>
    <mergeCell ref="EJ171:EJ172"/>
    <mergeCell ref="DF173:DF174"/>
    <mergeCell ref="DP169:DP170"/>
    <mergeCell ref="DP171:DP172"/>
    <mergeCell ref="DP173:DP174"/>
    <mergeCell ref="CV165:CV166"/>
    <mergeCell ref="CV167:CV168"/>
    <mergeCell ref="CV169:CV170"/>
    <mergeCell ref="CV173:CV174"/>
    <mergeCell ref="BK167:BK168"/>
    <mergeCell ref="BR165:BR166"/>
    <mergeCell ref="BR167:BR168"/>
    <mergeCell ref="BR169:BR170"/>
    <mergeCell ref="BR171:BR172"/>
    <mergeCell ref="BR173:BR174"/>
    <mergeCell ref="CQ165:CQ166"/>
    <mergeCell ref="CQ167:CQ168"/>
    <mergeCell ref="CQ169:CQ170"/>
    <mergeCell ref="CQ171:CQ172"/>
    <mergeCell ref="CQ173:CQ174"/>
    <mergeCell ref="DU165:DU166"/>
    <mergeCell ref="DU171:DU172"/>
    <mergeCell ref="DU173:DU174"/>
    <mergeCell ref="DZ165:DZ166"/>
    <mergeCell ref="DZ167:DZ168"/>
    <mergeCell ref="DZ169:DZ170"/>
    <mergeCell ref="BZ147:BZ148"/>
    <mergeCell ref="CE147:CE148"/>
    <mergeCell ref="CJ147:CJ148"/>
    <mergeCell ref="CO147:CO148"/>
    <mergeCell ref="CT147:CT148"/>
    <mergeCell ref="CY147:CY148"/>
    <mergeCell ref="BU149:BU150"/>
    <mergeCell ref="BZ149:BZ150"/>
    <mergeCell ref="CE149:CE150"/>
    <mergeCell ref="CJ149:CJ150"/>
    <mergeCell ref="CO149:CO150"/>
    <mergeCell ref="CT149:CT150"/>
    <mergeCell ref="CY149:CY150"/>
    <mergeCell ref="DD149:DD150"/>
    <mergeCell ref="DI149:DI150"/>
    <mergeCell ref="DN149:DN150"/>
    <mergeCell ref="DS149:DS150"/>
    <mergeCell ref="DX149:DX150"/>
    <mergeCell ref="EC149:EC150"/>
    <mergeCell ref="EH149:EH150"/>
    <mergeCell ref="EJ149:EJ150"/>
    <mergeCell ref="DD147:DD148"/>
    <mergeCell ref="DI147:DI148"/>
    <mergeCell ref="DN147:DN148"/>
    <mergeCell ref="CQ147:CQ148"/>
    <mergeCell ref="CQ149:CQ150"/>
    <mergeCell ref="CV147:CV148"/>
    <mergeCell ref="CV149:CV150"/>
    <mergeCell ref="DA147:DA148"/>
    <mergeCell ref="DA149:DA150"/>
    <mergeCell ref="DK147:DK148"/>
    <mergeCell ref="DK149:DK150"/>
    <mergeCell ref="DS147:DS148"/>
    <mergeCell ref="EM179:EM180"/>
    <mergeCell ref="ER179:ER180"/>
    <mergeCell ref="EW179:EW180"/>
    <mergeCell ref="EM183:EM184"/>
    <mergeCell ref="ER183:ER184"/>
    <mergeCell ref="EW183:EW184"/>
    <mergeCell ref="FB183:FB184"/>
    <mergeCell ref="DU181:DU182"/>
    <mergeCell ref="DU183:DU184"/>
    <mergeCell ref="EC181:EC182"/>
    <mergeCell ref="EW181:EW182"/>
    <mergeCell ref="EM181:EM182"/>
    <mergeCell ref="ER181:ER182"/>
    <mergeCell ref="FB181:FB182"/>
    <mergeCell ref="EY181:EY182"/>
    <mergeCell ref="DD194:DD195"/>
    <mergeCell ref="DI194:DI195"/>
    <mergeCell ref="DN194:DN195"/>
    <mergeCell ref="DS194:DS195"/>
    <mergeCell ref="DP192:DP193"/>
    <mergeCell ref="DP194:DP195"/>
    <mergeCell ref="CV177:CV178"/>
    <mergeCell ref="CV179:CV180"/>
    <mergeCell ref="CV181:CV182"/>
    <mergeCell ref="CV183:CV184"/>
    <mergeCell ref="CV185:CV186"/>
    <mergeCell ref="CV187:CV188"/>
    <mergeCell ref="CV190:CV191"/>
    <mergeCell ref="CV192:CV193"/>
    <mergeCell ref="CV194:CV195"/>
    <mergeCell ref="DF177:DF178"/>
    <mergeCell ref="DF179:DF180"/>
    <mergeCell ref="DF181:DF182"/>
    <mergeCell ref="DF183:DF184"/>
    <mergeCell ref="DF185:DF186"/>
    <mergeCell ref="DF187:DF188"/>
    <mergeCell ref="DF190:DF191"/>
    <mergeCell ref="DF192:DF193"/>
    <mergeCell ref="DP181:DP182"/>
    <mergeCell ref="DP183:DP184"/>
    <mergeCell ref="DP185:DP186"/>
    <mergeCell ref="DP187:DP188"/>
    <mergeCell ref="EM185:EM186"/>
    <mergeCell ref="DS185:DS186"/>
    <mergeCell ref="EH183:EH184"/>
    <mergeCell ref="EH185:EH186"/>
    <mergeCell ref="EM187:EM188"/>
    <mergeCell ref="ER187:ER188"/>
    <mergeCell ref="EW187:EW188"/>
    <mergeCell ref="FB187:FB188"/>
    <mergeCell ref="CW189:CY189"/>
    <mergeCell ref="EO190:EO191"/>
    <mergeCell ref="CY192:CY193"/>
    <mergeCell ref="CY194:CY195"/>
    <mergeCell ref="DZ179:DZ180"/>
    <mergeCell ref="DZ181:DZ182"/>
    <mergeCell ref="DZ183:DZ184"/>
    <mergeCell ref="DZ185:DZ186"/>
    <mergeCell ref="DZ187:DZ188"/>
    <mergeCell ref="DZ190:DZ191"/>
    <mergeCell ref="DZ192:DZ193"/>
    <mergeCell ref="DZ194:DZ195"/>
    <mergeCell ref="EY183:EY184"/>
    <mergeCell ref="EC190:EC191"/>
    <mergeCell ref="EY185:EY186"/>
    <mergeCell ref="EY187:EY188"/>
    <mergeCell ref="EY190:EY191"/>
    <mergeCell ref="DU177:DU178"/>
    <mergeCell ref="DU179:DU180"/>
    <mergeCell ref="DD185:DD186"/>
    <mergeCell ref="DI185:DI186"/>
    <mergeCell ref="DN185:DN186"/>
    <mergeCell ref="EW185:EW186"/>
    <mergeCell ref="FB185:FB186"/>
    <mergeCell ref="DX194:DX195"/>
    <mergeCell ref="EC194:EC195"/>
    <mergeCell ref="EH194:EH195"/>
    <mergeCell ref="EJ194:EJ195"/>
    <mergeCell ref="EM194:EM195"/>
    <mergeCell ref="ER194:ER195"/>
    <mergeCell ref="DS192:DS193"/>
    <mergeCell ref="DX192:DX193"/>
    <mergeCell ref="EM171:EM172"/>
    <mergeCell ref="ER171:ER172"/>
    <mergeCell ref="DP167:DP168"/>
    <mergeCell ref="FD190:FD191"/>
    <mergeCell ref="FD192:FD193"/>
    <mergeCell ref="EW177:EW178"/>
    <mergeCell ref="FB177:FB178"/>
    <mergeCell ref="FD187:FD188"/>
    <mergeCell ref="FD194:FD195"/>
    <mergeCell ref="EW171:EW172"/>
    <mergeCell ref="FB171:FB172"/>
    <mergeCell ref="EW194:EW195"/>
    <mergeCell ref="FB194:FB195"/>
    <mergeCell ref="DD192:DD193"/>
    <mergeCell ref="DI192:DI193"/>
    <mergeCell ref="DN192:DN193"/>
    <mergeCell ref="EW190:EW191"/>
    <mergeCell ref="FB190:FB191"/>
    <mergeCell ref="EW192:EW193"/>
    <mergeCell ref="FB192:FB193"/>
    <mergeCell ref="DZ175:DZ176"/>
    <mergeCell ref="DZ177:DZ178"/>
    <mergeCell ref="EO171:EO172"/>
    <mergeCell ref="EO173:EO174"/>
    <mergeCell ref="EO175:EO176"/>
    <mergeCell ref="EO177:EO178"/>
    <mergeCell ref="EO179:EO180"/>
    <mergeCell ref="EO181:EO182"/>
    <mergeCell ref="EO183:EO184"/>
    <mergeCell ref="EO185:EO186"/>
    <mergeCell ref="EO187:EO188"/>
    <mergeCell ref="DN173:DN174"/>
    <mergeCell ref="DS173:DS174"/>
    <mergeCell ref="DX173:DX174"/>
    <mergeCell ref="EC173:EC174"/>
    <mergeCell ref="EH173:EH174"/>
    <mergeCell ref="EJ173:EJ174"/>
    <mergeCell ref="DZ171:DZ172"/>
    <mergeCell ref="DZ173:DZ174"/>
    <mergeCell ref="EY167:EY168"/>
    <mergeCell ref="EY169:EY170"/>
    <mergeCell ref="EY171:EY172"/>
    <mergeCell ref="EY173:EY174"/>
    <mergeCell ref="EY175:EY176"/>
    <mergeCell ref="EY177:EY178"/>
    <mergeCell ref="EJ179:EJ180"/>
    <mergeCell ref="EW220:EW221"/>
    <mergeCell ref="FB220:FB221"/>
    <mergeCell ref="ET220:ET221"/>
    <mergeCell ref="DA181:DA182"/>
    <mergeCell ref="DA183:DA184"/>
    <mergeCell ref="DA185:DA186"/>
    <mergeCell ref="DA187:DA188"/>
    <mergeCell ref="DA190:DA191"/>
    <mergeCell ref="DA196:DA197"/>
    <mergeCell ref="DA198:DA199"/>
    <mergeCell ref="DA200:DA201"/>
    <mergeCell ref="DA202:DA203"/>
    <mergeCell ref="DA204:DA205"/>
    <mergeCell ref="DA206:DA207"/>
    <mergeCell ref="DA208:DA209"/>
    <mergeCell ref="DA210:DA211"/>
    <mergeCell ref="DA212:DA213"/>
    <mergeCell ref="DB189:DD189"/>
    <mergeCell ref="DL189:DN189"/>
    <mergeCell ref="DQ189:DS189"/>
    <mergeCell ref="DV189:DX189"/>
    <mergeCell ref="EA189:EC189"/>
    <mergeCell ref="EF189:EH189"/>
    <mergeCell ref="EK189:EM189"/>
    <mergeCell ref="EP189:ER189"/>
    <mergeCell ref="EU189:EW189"/>
    <mergeCell ref="EZ189:FB189"/>
    <mergeCell ref="EE181:EE182"/>
    <mergeCell ref="EE183:EE184"/>
    <mergeCell ref="EE185:EE186"/>
    <mergeCell ref="EE187:EE188"/>
    <mergeCell ref="EE190:EE191"/>
    <mergeCell ref="EE216:EE217"/>
    <mergeCell ref="EE218:EE219"/>
    <mergeCell ref="EE220:EE221"/>
    <mergeCell ref="EM216:EM217"/>
    <mergeCell ref="EJ185:EJ186"/>
    <mergeCell ref="DU185:DU186"/>
    <mergeCell ref="EJ187:EJ188"/>
    <mergeCell ref="ER220:ER221"/>
    <mergeCell ref="ER185:ER186"/>
    <mergeCell ref="DF194:DF195"/>
    <mergeCell ref="DU194:DU195"/>
    <mergeCell ref="DN196:DN197"/>
    <mergeCell ref="EW196:EW197"/>
    <mergeCell ref="FB196:FB197"/>
    <mergeCell ref="EW198:EW199"/>
    <mergeCell ref="EM200:EM201"/>
    <mergeCell ref="ER200:ER201"/>
    <mergeCell ref="EW200:EW201"/>
    <mergeCell ref="FB198:FB199"/>
    <mergeCell ref="EM208:EM209"/>
    <mergeCell ref="ER208:ER209"/>
    <mergeCell ref="EW208:EW209"/>
    <mergeCell ref="EW206:EW207"/>
    <mergeCell ref="EM206:EM207"/>
    <mergeCell ref="ER206:ER207"/>
    <mergeCell ref="EO206:EO207"/>
    <mergeCell ref="EO208:EO209"/>
    <mergeCell ref="DU192:DU193"/>
    <mergeCell ref="DU196:DU197"/>
    <mergeCell ref="DU198:DU199"/>
    <mergeCell ref="DU200:DU201"/>
    <mergeCell ref="DU202:DU203"/>
    <mergeCell ref="ER222:ER223"/>
    <mergeCell ref="FB222:FB223"/>
    <mergeCell ref="FD226:FD227"/>
    <mergeCell ref="BW224:BW225"/>
    <mergeCell ref="EJ228:EJ229"/>
    <mergeCell ref="EM228:EM229"/>
    <mergeCell ref="ER228:ER229"/>
    <mergeCell ref="EO200:EO201"/>
    <mergeCell ref="EO202:EO203"/>
    <mergeCell ref="EO204:EO205"/>
    <mergeCell ref="DN200:DN201"/>
    <mergeCell ref="DK204:DK205"/>
    <mergeCell ref="DN212:DN213"/>
    <mergeCell ref="EW226:EW227"/>
    <mergeCell ref="FB226:FB227"/>
    <mergeCell ref="CT228:CT229"/>
    <mergeCell ref="CY228:CY229"/>
    <mergeCell ref="DD228:DD229"/>
    <mergeCell ref="DI228:DI229"/>
    <mergeCell ref="DN228:DN229"/>
    <mergeCell ref="DU220:DU221"/>
    <mergeCell ref="FD214:FD215"/>
    <mergeCell ref="FD216:FD217"/>
    <mergeCell ref="FD218:FD219"/>
    <mergeCell ref="CT218:CT219"/>
    <mergeCell ref="CY218:CY219"/>
    <mergeCell ref="DD218:DD219"/>
    <mergeCell ref="DI218:DI219"/>
    <mergeCell ref="DN218:DN219"/>
    <mergeCell ref="DK208:DK209"/>
    <mergeCell ref="DK210:DK211"/>
    <mergeCell ref="CT204:CT205"/>
    <mergeCell ref="CY204:CY205"/>
    <mergeCell ref="DD204:DD205"/>
    <mergeCell ref="DI204:DI205"/>
    <mergeCell ref="DN204:DN205"/>
    <mergeCell ref="DS204:DS205"/>
    <mergeCell ref="DX204:DX205"/>
    <mergeCell ref="EC204:EC205"/>
    <mergeCell ref="EH204:EH205"/>
    <mergeCell ref="EJ204:EJ205"/>
    <mergeCell ref="EM204:EM205"/>
    <mergeCell ref="ER204:ER205"/>
    <mergeCell ref="EW204:EW205"/>
    <mergeCell ref="EO214:EO215"/>
    <mergeCell ref="EO216:EO217"/>
    <mergeCell ref="DN222:DN223"/>
    <mergeCell ref="EO220:EO221"/>
    <mergeCell ref="EW202:EW203"/>
    <mergeCell ref="FB202:FB203"/>
    <mergeCell ref="FB200:FB201"/>
    <mergeCell ref="FB204:FB205"/>
    <mergeCell ref="FB206:FB207"/>
    <mergeCell ref="FD206:FD207"/>
    <mergeCell ref="FD208:FD209"/>
    <mergeCell ref="FD210:FD211"/>
    <mergeCell ref="FD212:FD213"/>
    <mergeCell ref="FB210:FB211"/>
    <mergeCell ref="EW222:EW223"/>
    <mergeCell ref="CE212:CE213"/>
    <mergeCell ref="FB208:FB209"/>
    <mergeCell ref="EC224:EC225"/>
    <mergeCell ref="EH224:EH225"/>
    <mergeCell ref="EJ224:EJ225"/>
    <mergeCell ref="EM222:EM223"/>
    <mergeCell ref="BF222:BF223"/>
    <mergeCell ref="DS222:DS223"/>
    <mergeCell ref="DX222:DX223"/>
    <mergeCell ref="EC222:EC223"/>
    <mergeCell ref="EH222:EH223"/>
    <mergeCell ref="EJ222:EJ223"/>
    <mergeCell ref="BU222:BU223"/>
    <mergeCell ref="BZ222:BZ223"/>
    <mergeCell ref="CE222:CE223"/>
    <mergeCell ref="CJ222:CJ223"/>
    <mergeCell ref="CO222:CO223"/>
    <mergeCell ref="CT222:CT223"/>
    <mergeCell ref="CY222:CY223"/>
    <mergeCell ref="DD222:DD223"/>
    <mergeCell ref="DI222:DI223"/>
    <mergeCell ref="BK222:BK223"/>
    <mergeCell ref="DK222:DK223"/>
    <mergeCell ref="DK228:DK229"/>
    <mergeCell ref="EJ214:EJ215"/>
    <mergeCell ref="BK214:BK215"/>
    <mergeCell ref="CB214:CB215"/>
    <mergeCell ref="CB216:CB217"/>
    <mergeCell ref="DN214:DN215"/>
    <mergeCell ref="BF214:BF215"/>
    <mergeCell ref="DS214:DS215"/>
    <mergeCell ref="DX214:DX215"/>
    <mergeCell ref="EC214:EC215"/>
    <mergeCell ref="EH214:EH215"/>
    <mergeCell ref="BF228:BF229"/>
    <mergeCell ref="DS228:DS229"/>
    <mergeCell ref="DX228:DX229"/>
    <mergeCell ref="EC228:EC229"/>
    <mergeCell ref="EH228:EH229"/>
    <mergeCell ref="CL214:CL215"/>
    <mergeCell ref="CL216:CL217"/>
    <mergeCell ref="CL218:CL219"/>
    <mergeCell ref="CQ214:CQ215"/>
    <mergeCell ref="CQ216:CQ217"/>
    <mergeCell ref="CQ218:CQ219"/>
    <mergeCell ref="CV214:CV215"/>
    <mergeCell ref="CV216:CV217"/>
    <mergeCell ref="CL222:CL223"/>
    <mergeCell ref="CL224:CL225"/>
    <mergeCell ref="CL226:CL227"/>
    <mergeCell ref="CL228:CL229"/>
    <mergeCell ref="CQ222:CQ223"/>
    <mergeCell ref="CQ224:CQ225"/>
    <mergeCell ref="EM220:EM221"/>
    <mergeCell ref="BM214:BM215"/>
    <mergeCell ref="BP228:BP229"/>
    <mergeCell ref="BU228:BU229"/>
    <mergeCell ref="BZ228:BZ229"/>
    <mergeCell ref="CE228:CE229"/>
    <mergeCell ref="CJ228:CJ229"/>
    <mergeCell ref="CO228:CO229"/>
    <mergeCell ref="DA214:DA215"/>
    <mergeCell ref="DA216:DA217"/>
    <mergeCell ref="DA218:DA219"/>
    <mergeCell ref="DA222:DA223"/>
    <mergeCell ref="DF222:DF223"/>
    <mergeCell ref="DF224:DF225"/>
    <mergeCell ref="DF214:DF215"/>
    <mergeCell ref="DP214:DP215"/>
    <mergeCell ref="FB224:FB225"/>
    <mergeCell ref="EO224:EO225"/>
    <mergeCell ref="EO226:EO227"/>
    <mergeCell ref="EO228:EO229"/>
    <mergeCell ref="EO230:EO231"/>
    <mergeCell ref="EO232:EO233"/>
    <mergeCell ref="EO234:EO235"/>
    <mergeCell ref="EO236:EO237"/>
    <mergeCell ref="EO238:EO239"/>
    <mergeCell ref="CQ228:CQ229"/>
    <mergeCell ref="CV224:CV225"/>
    <mergeCell ref="CV226:CV227"/>
    <mergeCell ref="CV228:CV229"/>
    <mergeCell ref="DA224:DA225"/>
    <mergeCell ref="DA226:DA227"/>
    <mergeCell ref="ET236:ET237"/>
    <mergeCell ref="EY236:EY237"/>
    <mergeCell ref="ER253:ER254"/>
    <mergeCell ref="EW253:EW254"/>
    <mergeCell ref="FB248:FB249"/>
    <mergeCell ref="DF248:DF249"/>
    <mergeCell ref="DF250:DF251"/>
    <mergeCell ref="DU253:DU254"/>
    <mergeCell ref="DZ248:DZ249"/>
    <mergeCell ref="DZ250:DZ251"/>
    <mergeCell ref="DZ253:DZ254"/>
    <mergeCell ref="EY248:EY249"/>
    <mergeCell ref="EY250:EY251"/>
    <mergeCell ref="EY253:EY254"/>
    <mergeCell ref="EO253:EO254"/>
    <mergeCell ref="DP253:DP254"/>
    <mergeCell ref="DK224:DK225"/>
    <mergeCell ref="DK226:DK227"/>
    <mergeCell ref="DU224:DU225"/>
    <mergeCell ref="DU226:DU227"/>
    <mergeCell ref="DU228:DU229"/>
    <mergeCell ref="DZ224:DZ225"/>
    <mergeCell ref="DZ226:DZ227"/>
    <mergeCell ref="DZ228:DZ229"/>
    <mergeCell ref="FB228:FB229"/>
    <mergeCell ref="EH226:EH227"/>
    <mergeCell ref="EM226:EM227"/>
    <mergeCell ref="ER226:ER227"/>
    <mergeCell ref="CT232:CT233"/>
    <mergeCell ref="CY232:CY233"/>
    <mergeCell ref="DD232:DD233"/>
    <mergeCell ref="EJ238:EJ239"/>
    <mergeCell ref="DF238:DF239"/>
    <mergeCell ref="DF240:DF241"/>
    <mergeCell ref="DF242:DF243"/>
    <mergeCell ref="DF244:DF245"/>
    <mergeCell ref="DF246:DF247"/>
    <mergeCell ref="DS248:DS249"/>
    <mergeCell ref="ER224:ER225"/>
    <mergeCell ref="EW224:EW225"/>
    <mergeCell ref="DS226:DS227"/>
    <mergeCell ref="DX226:DX227"/>
    <mergeCell ref="EC226:EC227"/>
    <mergeCell ref="DF226:DF227"/>
    <mergeCell ref="EM224:EM225"/>
    <mergeCell ref="DA228:DA229"/>
    <mergeCell ref="DA230:DA231"/>
    <mergeCell ref="CV248:CV249"/>
    <mergeCell ref="EO248:EO249"/>
    <mergeCell ref="DN267:DN268"/>
    <mergeCell ref="DS267:DS268"/>
    <mergeCell ref="DN263:DN264"/>
    <mergeCell ref="DS263:DS264"/>
    <mergeCell ref="DX263:DX264"/>
    <mergeCell ref="EC263:EC264"/>
    <mergeCell ref="EH263:EH264"/>
    <mergeCell ref="DP263:DP264"/>
    <mergeCell ref="DP265:DP266"/>
    <mergeCell ref="DP267:DP268"/>
    <mergeCell ref="EO263:EO264"/>
    <mergeCell ref="EO265:EO266"/>
    <mergeCell ref="EW250:EW251"/>
    <mergeCell ref="FB250:FB251"/>
    <mergeCell ref="CT253:CT254"/>
    <mergeCell ref="CY253:CY254"/>
    <mergeCell ref="DD253:DD254"/>
    <mergeCell ref="DI253:DI254"/>
    <mergeCell ref="DN253:DN254"/>
    <mergeCell ref="DS253:DS254"/>
    <mergeCell ref="DF259:DF260"/>
    <mergeCell ref="DF261:DF262"/>
    <mergeCell ref="DF263:DF264"/>
    <mergeCell ref="DF267:DF268"/>
    <mergeCell ref="EE259:EE260"/>
    <mergeCell ref="EE261:EE262"/>
    <mergeCell ref="EE263:EE264"/>
    <mergeCell ref="EE265:EE266"/>
    <mergeCell ref="EE267:EE268"/>
    <mergeCell ref="ER259:ER260"/>
    <mergeCell ref="EW259:EW260"/>
    <mergeCell ref="FB259:FB260"/>
    <mergeCell ref="DD261:DD262"/>
    <mergeCell ref="DI261:DI262"/>
    <mergeCell ref="DN261:DN262"/>
    <mergeCell ref="DX261:DX262"/>
    <mergeCell ref="EC261:EC262"/>
    <mergeCell ref="EH261:EH262"/>
    <mergeCell ref="CV265:CV266"/>
    <mergeCell ref="EW248:EW249"/>
    <mergeCell ref="DK250:DK251"/>
    <mergeCell ref="EJ250:EJ251"/>
    <mergeCell ref="EM250:EM251"/>
    <mergeCell ref="EH250:EH251"/>
    <mergeCell ref="ER250:ER251"/>
    <mergeCell ref="ER248:ER249"/>
    <mergeCell ref="EO255:EO256"/>
    <mergeCell ref="ER255:ER256"/>
    <mergeCell ref="EE253:EE254"/>
    <mergeCell ref="ER257:ER258"/>
    <mergeCell ref="EW257:EW258"/>
    <mergeCell ref="FB257:FB258"/>
    <mergeCell ref="EW255:EW256"/>
    <mergeCell ref="FB255:FB256"/>
    <mergeCell ref="ET257:ET258"/>
    <mergeCell ref="EY257:EY258"/>
    <mergeCell ref="EM263:EM264"/>
    <mergeCell ref="EW263:EW264"/>
    <mergeCell ref="FB263:FB264"/>
    <mergeCell ref="EW265:EW266"/>
    <mergeCell ref="EZ252:FB252"/>
    <mergeCell ref="EH255:EH256"/>
    <mergeCell ref="EE255:EE256"/>
    <mergeCell ref="EW261:EW262"/>
    <mergeCell ref="FB253:FB254"/>
    <mergeCell ref="ER263:ER264"/>
    <mergeCell ref="FB261:FB262"/>
    <mergeCell ref="FB295:FB296"/>
    <mergeCell ref="EW289:EW290"/>
    <mergeCell ref="FB289:FB290"/>
    <mergeCell ref="EM295:EM296"/>
    <mergeCell ref="CT277:CT278"/>
    <mergeCell ref="CY277:CY278"/>
    <mergeCell ref="DD277:DD278"/>
    <mergeCell ref="DI277:DI278"/>
    <mergeCell ref="DN277:DN278"/>
    <mergeCell ref="DS277:DS278"/>
    <mergeCell ref="DX277:DX278"/>
    <mergeCell ref="EC277:EC278"/>
    <mergeCell ref="EH277:EH278"/>
    <mergeCell ref="EJ277:EJ278"/>
    <mergeCell ref="EM277:EM278"/>
    <mergeCell ref="ER277:ER278"/>
    <mergeCell ref="EW277:EW278"/>
    <mergeCell ref="FB273:FB274"/>
    <mergeCell ref="CV273:CV274"/>
    <mergeCell ref="CV275:CV276"/>
    <mergeCell ref="CV277:CV278"/>
    <mergeCell ref="EY273:EY274"/>
    <mergeCell ref="EY275:EY276"/>
    <mergeCell ref="EY277:EY278"/>
    <mergeCell ref="DU273:DU274"/>
    <mergeCell ref="DU275:DU276"/>
    <mergeCell ref="DU277:DU278"/>
    <mergeCell ref="EW281:EW282"/>
    <mergeCell ref="FB281:FB282"/>
    <mergeCell ref="EW279:EW280"/>
    <mergeCell ref="EM279:EM280"/>
    <mergeCell ref="DK279:DK280"/>
    <mergeCell ref="FB293:FB294"/>
    <mergeCell ref="DD291:DD292"/>
    <mergeCell ref="DI291:DI292"/>
    <mergeCell ref="DN291:DN292"/>
    <mergeCell ref="DX285:DX286"/>
    <mergeCell ref="EC285:EC286"/>
    <mergeCell ref="EH285:EH286"/>
    <mergeCell ref="DZ285:DZ286"/>
    <mergeCell ref="EH283:EH284"/>
    <mergeCell ref="EJ283:EJ284"/>
    <mergeCell ref="EM283:EM284"/>
    <mergeCell ref="ER283:ER284"/>
    <mergeCell ref="EW283:EW284"/>
    <mergeCell ref="FB283:FB284"/>
    <mergeCell ref="CV285:CV286"/>
    <mergeCell ref="DU285:DU286"/>
    <mergeCell ref="DA285:DA286"/>
    <mergeCell ref="EY283:EY284"/>
    <mergeCell ref="EY285:EY286"/>
    <mergeCell ref="ER281:ER282"/>
    <mergeCell ref="DX287:DX288"/>
    <mergeCell ref="EC287:EC288"/>
    <mergeCell ref="EH287:EH288"/>
    <mergeCell ref="DF289:DF290"/>
    <mergeCell ref="EM287:EM288"/>
    <mergeCell ref="ER287:ER288"/>
    <mergeCell ref="EW287:EW288"/>
    <mergeCell ref="FB287:FB288"/>
    <mergeCell ref="EO287:EO288"/>
    <mergeCell ref="DK289:DK290"/>
    <mergeCell ref="DZ287:DZ288"/>
    <mergeCell ref="DZ289:DZ290"/>
    <mergeCell ref="DZ279:DZ280"/>
    <mergeCell ref="EO285:EO286"/>
    <mergeCell ref="DD281:DD282"/>
    <mergeCell ref="DI281:DI282"/>
    <mergeCell ref="DN281:DN282"/>
    <mergeCell ref="CV283:CV284"/>
    <mergeCell ref="DA283:DA284"/>
    <mergeCell ref="DK283:DK284"/>
    <mergeCell ref="EO283:EO284"/>
    <mergeCell ref="EJ285:EJ286"/>
    <mergeCell ref="EM285:EM286"/>
    <mergeCell ref="ER285:ER286"/>
    <mergeCell ref="EW285:EW286"/>
    <mergeCell ref="FB285:FB286"/>
    <mergeCell ref="DF285:DF286"/>
    <mergeCell ref="DP285:DP286"/>
    <mergeCell ref="EC281:EC282"/>
    <mergeCell ref="DZ281:DZ282"/>
    <mergeCell ref="EH279:EH280"/>
    <mergeCell ref="EJ281:EJ282"/>
    <mergeCell ref="EM281:EM282"/>
    <mergeCell ref="EO281:EO282"/>
    <mergeCell ref="DX283:DX284"/>
    <mergeCell ref="DS283:DS284"/>
    <mergeCell ref="CY281:CY282"/>
    <mergeCell ref="FB291:FB292"/>
    <mergeCell ref="DD289:DD290"/>
    <mergeCell ref="DI289:DI290"/>
    <mergeCell ref="DN289:DN290"/>
    <mergeCell ref="BF289:BF290"/>
    <mergeCell ref="DS289:DS290"/>
    <mergeCell ref="DX289:DX290"/>
    <mergeCell ref="BH287:BH288"/>
    <mergeCell ref="BH289:BH290"/>
    <mergeCell ref="BH291:BH292"/>
    <mergeCell ref="BR287:BR288"/>
    <mergeCell ref="EJ289:EJ290"/>
    <mergeCell ref="EJ287:EJ288"/>
    <mergeCell ref="EY287:EY288"/>
    <mergeCell ref="BW291:BW292"/>
    <mergeCell ref="BW293:BW294"/>
    <mergeCell ref="CV287:CV288"/>
    <mergeCell ref="CV289:CV290"/>
    <mergeCell ref="DP293:DP294"/>
    <mergeCell ref="EM293:EM294"/>
    <mergeCell ref="EY293:EY294"/>
    <mergeCell ref="CB291:CB292"/>
    <mergeCell ref="CB293:CB294"/>
    <mergeCell ref="CB287:CB288"/>
    <mergeCell ref="CB289:CB290"/>
    <mergeCell ref="CG293:CG294"/>
    <mergeCell ref="CV291:CV292"/>
    <mergeCell ref="CV293:CV294"/>
    <mergeCell ref="DK287:DK288"/>
    <mergeCell ref="DK291:DK292"/>
    <mergeCell ref="DK293:DK294"/>
    <mergeCell ref="DP287:DP288"/>
    <mergeCell ref="BU291:BU292"/>
    <mergeCell ref="BZ291:BZ292"/>
    <mergeCell ref="CE291:CE292"/>
    <mergeCell ref="CJ291:CJ292"/>
    <mergeCell ref="CO291:CO292"/>
    <mergeCell ref="DX291:DX292"/>
    <mergeCell ref="EC291:EC292"/>
    <mergeCell ref="EH291:EH292"/>
    <mergeCell ref="EC289:EC290"/>
    <mergeCell ref="EH289:EH290"/>
    <mergeCell ref="DU287:DU288"/>
    <mergeCell ref="DU289:DU290"/>
    <mergeCell ref="DU291:DU292"/>
    <mergeCell ref="DU293:DU294"/>
    <mergeCell ref="BW287:BW288"/>
    <mergeCell ref="BW289:BW290"/>
    <mergeCell ref="DA287:DA288"/>
    <mergeCell ref="DA289:DA290"/>
    <mergeCell ref="DA291:DA292"/>
    <mergeCell ref="DA293:DA294"/>
    <mergeCell ref="DS291:DS292"/>
    <mergeCell ref="DN287:DN288"/>
    <mergeCell ref="DS287:DS288"/>
    <mergeCell ref="EJ301:EJ302"/>
    <mergeCell ref="EM301:EM302"/>
    <mergeCell ref="ER301:ER302"/>
    <mergeCell ref="EW301:EW302"/>
    <mergeCell ref="ET305:ET306"/>
    <mergeCell ref="EJ305:EJ306"/>
    <mergeCell ref="EM305:EM306"/>
    <mergeCell ref="ER305:ER306"/>
    <mergeCell ref="EW305:EW306"/>
    <mergeCell ref="BH303:BH304"/>
    <mergeCell ref="BH305:BH306"/>
    <mergeCell ref="BH307:BH308"/>
    <mergeCell ref="BH309:BH310"/>
    <mergeCell ref="BM301:BM302"/>
    <mergeCell ref="BM303:BM304"/>
    <mergeCell ref="BM305:BM306"/>
    <mergeCell ref="BM307:BM308"/>
    <mergeCell ref="BW307:BW308"/>
    <mergeCell ref="BW309:BW310"/>
    <mergeCell ref="DF301:DF302"/>
    <mergeCell ref="EO309:EO310"/>
    <mergeCell ref="DZ291:DZ292"/>
    <mergeCell ref="DZ293:DZ294"/>
    <mergeCell ref="DZ295:DZ296"/>
    <mergeCell ref="DZ297:DZ298"/>
    <mergeCell ref="BK289:BK290"/>
    <mergeCell ref="EJ291:EJ292"/>
    <mergeCell ref="EM291:EM292"/>
    <mergeCell ref="ER291:ER292"/>
    <mergeCell ref="EW291:EW292"/>
    <mergeCell ref="EM297:EM298"/>
    <mergeCell ref="ER297:ER298"/>
    <mergeCell ref="EW297:EW298"/>
    <mergeCell ref="EW299:EW300"/>
    <mergeCell ref="DS297:DS298"/>
    <mergeCell ref="DX297:DX298"/>
    <mergeCell ref="EC297:EC298"/>
    <mergeCell ref="EH297:EH298"/>
    <mergeCell ref="EJ297:EJ298"/>
    <mergeCell ref="BW301:BW302"/>
    <mergeCell ref="BW303:BW304"/>
    <mergeCell ref="BW305:BW306"/>
    <mergeCell ref="CB299:CB300"/>
    <mergeCell ref="BW326:BW327"/>
    <mergeCell ref="CB326:CB327"/>
    <mergeCell ref="CG301:CG302"/>
    <mergeCell ref="CL307:CL308"/>
    <mergeCell ref="CL324:CL325"/>
    <mergeCell ref="CL326:CL327"/>
    <mergeCell ref="CV301:CV302"/>
    <mergeCell ref="CV303:CV304"/>
    <mergeCell ref="CV311:CV312"/>
    <mergeCell ref="CV314:CV315"/>
    <mergeCell ref="CV316:CV317"/>
    <mergeCell ref="CV318:CV319"/>
    <mergeCell ref="CV320:CV321"/>
    <mergeCell ref="CV322:CV323"/>
    <mergeCell ref="CV324:CV325"/>
    <mergeCell ref="DD301:DD302"/>
    <mergeCell ref="DI301:DI302"/>
    <mergeCell ref="DN301:DN302"/>
    <mergeCell ref="EW307:EW308"/>
    <mergeCell ref="EM311:EM312"/>
    <mergeCell ref="ER311:ER312"/>
    <mergeCell ref="EW311:EW312"/>
    <mergeCell ref="EW314:EW315"/>
    <mergeCell ref="DX311:DX312"/>
    <mergeCell ref="EC311:EC312"/>
    <mergeCell ref="EH311:EH312"/>
    <mergeCell ref="ER320:ER321"/>
    <mergeCell ref="EM314:EM315"/>
    <mergeCell ref="ER314:ER315"/>
    <mergeCell ref="DN316:DN317"/>
    <mergeCell ref="DZ305:DZ306"/>
    <mergeCell ref="DZ307:DZ308"/>
    <mergeCell ref="DZ311:DZ312"/>
    <mergeCell ref="EO311:EO312"/>
    <mergeCell ref="EO314:EO315"/>
    <mergeCell ref="EK313:EM313"/>
    <mergeCell ref="EO316:EO317"/>
    <mergeCell ref="EE318:EE319"/>
    <mergeCell ref="EE320:EE321"/>
    <mergeCell ref="EO303:EO304"/>
    <mergeCell ref="ET311:ET312"/>
    <mergeCell ref="DA301:DA302"/>
    <mergeCell ref="BW314:BW315"/>
    <mergeCell ref="BW316:BW317"/>
    <mergeCell ref="BW318:BW319"/>
    <mergeCell ref="BW320:BW321"/>
    <mergeCell ref="BW322:BW323"/>
    <mergeCell ref="BW324:BW325"/>
    <mergeCell ref="CB314:CB315"/>
    <mergeCell ref="CB316:CB317"/>
    <mergeCell ref="CB318:CB319"/>
    <mergeCell ref="CB320:CB321"/>
    <mergeCell ref="CB322:CB323"/>
    <mergeCell ref="CB324:CB325"/>
    <mergeCell ref="CL311:CL312"/>
    <mergeCell ref="CL314:CL315"/>
    <mergeCell ref="CL316:CL317"/>
    <mergeCell ref="CL318:CL319"/>
    <mergeCell ref="CL320:CL321"/>
    <mergeCell ref="CE301:CE302"/>
    <mergeCell ref="CJ301:CJ302"/>
    <mergeCell ref="ET324:ET325"/>
    <mergeCell ref="ET326:ET327"/>
    <mergeCell ref="CO301:CO302"/>
    <mergeCell ref="FB314:FB315"/>
    <mergeCell ref="DN311:DN312"/>
    <mergeCell ref="DS311:DS312"/>
    <mergeCell ref="CJ318:CJ319"/>
    <mergeCell ref="CO318:CO319"/>
    <mergeCell ref="CJ320:CJ321"/>
    <mergeCell ref="CO320:CO321"/>
    <mergeCell ref="CT320:CT321"/>
    <mergeCell ref="CY320:CY321"/>
    <mergeCell ref="DD320:DD321"/>
    <mergeCell ref="DI320:DI321"/>
    <mergeCell ref="DN320:DN321"/>
    <mergeCell ref="DS320:DS321"/>
    <mergeCell ref="DX320:DX321"/>
    <mergeCell ref="EC320:EC321"/>
    <mergeCell ref="EH320:EH321"/>
    <mergeCell ref="EJ320:EJ321"/>
    <mergeCell ref="DD318:DD319"/>
    <mergeCell ref="DI318:DI319"/>
    <mergeCell ref="DN318:DN319"/>
    <mergeCell ref="DS318:DS319"/>
    <mergeCell ref="DX318:DX319"/>
    <mergeCell ref="EC318:EC319"/>
    <mergeCell ref="EH318:EH319"/>
    <mergeCell ref="EJ318:EJ319"/>
    <mergeCell ref="DZ320:DZ321"/>
    <mergeCell ref="EM318:EM319"/>
    <mergeCell ref="ER318:ER319"/>
    <mergeCell ref="DV313:DX313"/>
    <mergeCell ref="EP313:ER313"/>
    <mergeCell ref="EZ313:FB313"/>
    <mergeCell ref="EM322:EM323"/>
    <mergeCell ref="ER322:ER323"/>
    <mergeCell ref="EW322:EW323"/>
    <mergeCell ref="DP322:DP323"/>
    <mergeCell ref="DF314:DF315"/>
    <mergeCell ref="ET314:ET315"/>
    <mergeCell ref="ET316:ET317"/>
    <mergeCell ref="ET318:ET319"/>
    <mergeCell ref="ET320:ET321"/>
    <mergeCell ref="ET322:ET323"/>
    <mergeCell ref="FB324:FB325"/>
    <mergeCell ref="DI324:DI325"/>
    <mergeCell ref="DN324:DN325"/>
    <mergeCell ref="DS324:DS325"/>
    <mergeCell ref="DX324:DX325"/>
    <mergeCell ref="FB322:FB323"/>
    <mergeCell ref="CT316:CT317"/>
    <mergeCell ref="DD316:DD317"/>
    <mergeCell ref="DI316:DI317"/>
    <mergeCell ref="DS316:DS317"/>
    <mergeCell ref="BP318:BP319"/>
    <mergeCell ref="BU318:BU319"/>
    <mergeCell ref="BZ318:BZ319"/>
    <mergeCell ref="CE318:CE319"/>
    <mergeCell ref="CY318:CY319"/>
    <mergeCell ref="BK318:BK319"/>
    <mergeCell ref="BF318:BF319"/>
    <mergeCell ref="BM316:BM317"/>
    <mergeCell ref="BM318:BM319"/>
    <mergeCell ref="BM320:BM321"/>
    <mergeCell ref="BM322:BM323"/>
    <mergeCell ref="BM324:BM325"/>
    <mergeCell ref="EW318:EW319"/>
    <mergeCell ref="FB318:FB319"/>
    <mergeCell ref="DZ322:DZ323"/>
    <mergeCell ref="EO322:EO323"/>
    <mergeCell ref="EM320:EM321"/>
    <mergeCell ref="FB326:FB327"/>
    <mergeCell ref="EH332:EH333"/>
    <mergeCell ref="EJ332:EJ333"/>
    <mergeCell ref="EM332:EM333"/>
    <mergeCell ref="ER332:ER333"/>
    <mergeCell ref="EW332:EW333"/>
    <mergeCell ref="FB332:FB333"/>
    <mergeCell ref="BK332:BK333"/>
    <mergeCell ref="BF320:BF321"/>
    <mergeCell ref="BK316:BK317"/>
    <mergeCell ref="BK320:BK321"/>
    <mergeCell ref="EW320:EW321"/>
    <mergeCell ref="FB320:FB321"/>
    <mergeCell ref="BH316:BH317"/>
    <mergeCell ref="BH318:BH319"/>
    <mergeCell ref="BH320:BH321"/>
    <mergeCell ref="BH322:BH323"/>
    <mergeCell ref="BH324:BH325"/>
    <mergeCell ref="BF324:BF325"/>
    <mergeCell ref="EC324:EC325"/>
    <mergeCell ref="EJ324:EJ325"/>
    <mergeCell ref="EM324:EM325"/>
    <mergeCell ref="BK324:BK325"/>
    <mergeCell ref="EH324:EH325"/>
    <mergeCell ref="CG326:CG327"/>
    <mergeCell ref="DI330:DI331"/>
    <mergeCell ref="DN330:DN331"/>
    <mergeCell ref="DS330:DS331"/>
    <mergeCell ref="DX330:DX331"/>
    <mergeCell ref="EC330:EC331"/>
    <mergeCell ref="EH328:EH329"/>
    <mergeCell ref="EJ330:EJ331"/>
    <mergeCell ref="DI328:DI329"/>
    <mergeCell ref="DN328:DN329"/>
    <mergeCell ref="BF328:BF329"/>
    <mergeCell ref="DS328:DS329"/>
    <mergeCell ref="ER326:ER327"/>
    <mergeCell ref="DX328:DX329"/>
    <mergeCell ref="BH328:BH329"/>
    <mergeCell ref="DP328:DP329"/>
    <mergeCell ref="DF322:DF323"/>
    <mergeCell ref="BR318:BR319"/>
    <mergeCell ref="BR320:BR321"/>
    <mergeCell ref="EE322:EE323"/>
    <mergeCell ref="EE324:EE325"/>
    <mergeCell ref="EE326:EE327"/>
    <mergeCell ref="EM326:EM327"/>
    <mergeCell ref="BU377:BU378"/>
    <mergeCell ref="BZ377:BZ378"/>
    <mergeCell ref="CE377:CE378"/>
    <mergeCell ref="CJ377:CJ378"/>
    <mergeCell ref="CO377:CO378"/>
    <mergeCell ref="CT377:CT378"/>
    <mergeCell ref="CY377:CY378"/>
    <mergeCell ref="DD377:DD378"/>
    <mergeCell ref="DI377:DI378"/>
    <mergeCell ref="DN377:DN378"/>
    <mergeCell ref="FD330:FD331"/>
    <mergeCell ref="FD332:FD333"/>
    <mergeCell ref="FD334:FD335"/>
    <mergeCell ref="FD336:FD337"/>
    <mergeCell ref="FD338:FD339"/>
    <mergeCell ref="EM330:EM331"/>
    <mergeCell ref="ER330:ER331"/>
    <mergeCell ref="EW330:EW331"/>
    <mergeCell ref="FB330:FB331"/>
    <mergeCell ref="DN336:DN337"/>
    <mergeCell ref="BF336:BF337"/>
    <mergeCell ref="DS336:DS337"/>
    <mergeCell ref="DX336:DX337"/>
    <mergeCell ref="EC336:EC337"/>
    <mergeCell ref="EH336:EH337"/>
    <mergeCell ref="BH336:BH337"/>
    <mergeCell ref="EJ336:EJ337"/>
    <mergeCell ref="DP330:DP331"/>
    <mergeCell ref="DP332:DP333"/>
    <mergeCell ref="DP334:DP335"/>
    <mergeCell ref="EM336:EM337"/>
    <mergeCell ref="ER336:ER337"/>
    <mergeCell ref="EW336:EW337"/>
    <mergeCell ref="FB336:FB337"/>
    <mergeCell ref="EW338:EW339"/>
    <mergeCell ref="FB338:FB339"/>
    <mergeCell ref="CV334:CV335"/>
    <mergeCell ref="CV336:CV337"/>
    <mergeCell ref="CV338:CV339"/>
    <mergeCell ref="CB330:CB331"/>
    <mergeCell ref="BP334:BP335"/>
    <mergeCell ref="BU334:BU335"/>
    <mergeCell ref="BZ334:BZ335"/>
    <mergeCell ref="CB338:CB339"/>
    <mergeCell ref="CL330:CL331"/>
    <mergeCell ref="CL332:CL333"/>
    <mergeCell ref="CL334:CL335"/>
    <mergeCell ref="CL336:CL337"/>
    <mergeCell ref="CL338:CL339"/>
    <mergeCell ref="CQ336:CQ337"/>
    <mergeCell ref="CQ338:CQ339"/>
    <mergeCell ref="DX338:DX339"/>
    <mergeCell ref="EC338:EC339"/>
    <mergeCell ref="EH338:EH339"/>
    <mergeCell ref="EJ338:EJ339"/>
    <mergeCell ref="FB334:FB335"/>
    <mergeCell ref="BK338:BK339"/>
    <mergeCell ref="CB332:CB333"/>
    <mergeCell ref="CB334:CB335"/>
    <mergeCell ref="DA334:DA335"/>
    <mergeCell ref="DK332:DK333"/>
    <mergeCell ref="DK334:DK335"/>
    <mergeCell ref="EO334:EO335"/>
    <mergeCell ref="CO340:CO341"/>
    <mergeCell ref="ER366:ER367"/>
    <mergeCell ref="BP368:BP369"/>
    <mergeCell ref="BF368:BF369"/>
    <mergeCell ref="BR368:BR369"/>
    <mergeCell ref="DF364:DF365"/>
    <mergeCell ref="DF366:DF367"/>
    <mergeCell ref="EE368:EE369"/>
    <mergeCell ref="EE370:EE371"/>
    <mergeCell ref="EE372:EE373"/>
    <mergeCell ref="EE374:EE375"/>
    <mergeCell ref="BW374:BW375"/>
    <mergeCell ref="DK374:DK375"/>
    <mergeCell ref="DZ374:DZ375"/>
    <mergeCell ref="EY364:EY365"/>
    <mergeCell ref="EC368:EC369"/>
    <mergeCell ref="EH368:EH369"/>
    <mergeCell ref="EJ368:EJ369"/>
    <mergeCell ref="DD366:DD367"/>
    <mergeCell ref="DI366:DI367"/>
    <mergeCell ref="BM370:BM371"/>
    <mergeCell ref="BM372:BM373"/>
    <mergeCell ref="BM374:BM375"/>
    <mergeCell ref="EO364:EO365"/>
    <mergeCell ref="EO366:EO367"/>
    <mergeCell ref="EO368:EO369"/>
    <mergeCell ref="DN366:DN367"/>
    <mergeCell ref="DS366:DS367"/>
    <mergeCell ref="DX366:DX367"/>
    <mergeCell ref="EC366:EC367"/>
    <mergeCell ref="EH366:EH367"/>
    <mergeCell ref="EJ366:EJ367"/>
    <mergeCell ref="FB366:FB367"/>
    <mergeCell ref="ET366:ET367"/>
    <mergeCell ref="BW366:BW367"/>
    <mergeCell ref="EW366:EW367"/>
    <mergeCell ref="CT366:CT367"/>
    <mergeCell ref="CY366:CY367"/>
    <mergeCell ref="BK366:BK367"/>
    <mergeCell ref="BF366:BF367"/>
    <mergeCell ref="EW372:EW373"/>
    <mergeCell ref="EY372:EY373"/>
    <mergeCell ref="DF370:DF371"/>
    <mergeCell ref="FB372:FB373"/>
    <mergeCell ref="EW374:EW375"/>
    <mergeCell ref="FB370:FB371"/>
    <mergeCell ref="ET370:ET371"/>
    <mergeCell ref="ET372:ET373"/>
    <mergeCell ref="EW370:EW371"/>
    <mergeCell ref="BH338:BH339"/>
    <mergeCell ref="BM336:BM337"/>
    <mergeCell ref="BM338:BM339"/>
    <mergeCell ref="BH362:BH363"/>
    <mergeCell ref="BH364:BH365"/>
    <mergeCell ref="BH366:BH367"/>
    <mergeCell ref="ER391:ER392"/>
    <mergeCell ref="EW391:EW392"/>
    <mergeCell ref="FB391:FB392"/>
    <mergeCell ref="DN395:DN396"/>
    <mergeCell ref="ET393:ET394"/>
    <mergeCell ref="FB393:FB394"/>
    <mergeCell ref="CV391:CV392"/>
    <mergeCell ref="CV393:CV394"/>
    <mergeCell ref="FB385:FB386"/>
    <mergeCell ref="DP385:DP386"/>
    <mergeCell ref="DP387:DP388"/>
    <mergeCell ref="EM389:EM390"/>
    <mergeCell ref="EM391:EM392"/>
    <mergeCell ref="EW393:EW394"/>
    <mergeCell ref="EW395:EW396"/>
    <mergeCell ref="EC395:EC396"/>
    <mergeCell ref="CV387:CV388"/>
    <mergeCell ref="CV389:CV390"/>
    <mergeCell ref="DP391:DP392"/>
    <mergeCell ref="DP393:DP394"/>
    <mergeCell ref="DF387:DF388"/>
    <mergeCell ref="DF389:DF390"/>
    <mergeCell ref="DZ387:DZ388"/>
    <mergeCell ref="DZ389:DZ390"/>
    <mergeCell ref="EM387:EM388"/>
    <mergeCell ref="EE389:EE390"/>
    <mergeCell ref="EE391:EE392"/>
    <mergeCell ref="EE393:EE394"/>
    <mergeCell ref="EE395:EE396"/>
    <mergeCell ref="DF385:DF386"/>
    <mergeCell ref="DZ385:DZ386"/>
    <mergeCell ref="DA385:DA386"/>
    <mergeCell ref="EO385:EO386"/>
    <mergeCell ref="EO387:EO388"/>
    <mergeCell ref="ER387:ER388"/>
    <mergeCell ref="EW387:EW388"/>
    <mergeCell ref="EJ395:EJ396"/>
    <mergeCell ref="DX387:DX388"/>
    <mergeCell ref="EC387:EC388"/>
    <mergeCell ref="EH387:EH388"/>
    <mergeCell ref="EJ387:EJ388"/>
    <mergeCell ref="DX389:DX390"/>
    <mergeCell ref="EC389:EC390"/>
    <mergeCell ref="EH389:EH390"/>
    <mergeCell ref="CV385:CV386"/>
    <mergeCell ref="DA387:DA388"/>
    <mergeCell ref="DA389:DA390"/>
    <mergeCell ref="DU395:DU396"/>
    <mergeCell ref="FB387:FB388"/>
    <mergeCell ref="ER389:ER390"/>
    <mergeCell ref="EW389:EW390"/>
    <mergeCell ref="FB389:FB390"/>
    <mergeCell ref="CY387:CY388"/>
    <mergeCell ref="DD389:DD390"/>
    <mergeCell ref="DI389:DI390"/>
    <mergeCell ref="DD387:DD388"/>
    <mergeCell ref="DI387:DI388"/>
    <mergeCell ref="DN387:DN388"/>
    <mergeCell ref="DK385:DK386"/>
    <mergeCell ref="DK387:DK388"/>
    <mergeCell ref="DK389:DK390"/>
    <mergeCell ref="DK391:DK392"/>
    <mergeCell ref="DK393:DK394"/>
    <mergeCell ref="EJ389:EJ390"/>
    <mergeCell ref="ER399:ER400"/>
    <mergeCell ref="EW399:EW400"/>
    <mergeCell ref="DK399:DK400"/>
    <mergeCell ref="DZ399:DZ400"/>
    <mergeCell ref="CO399:CO400"/>
    <mergeCell ref="BH405:BH406"/>
    <mergeCell ref="BH415:BH416"/>
    <mergeCell ref="BM419:BM420"/>
    <mergeCell ref="BM421:BM422"/>
    <mergeCell ref="BW401:BW402"/>
    <mergeCell ref="BP397:BP398"/>
    <mergeCell ref="FD409:FD410"/>
    <mergeCell ref="FD411:FD412"/>
    <mergeCell ref="FD413:FD414"/>
    <mergeCell ref="ER397:ER398"/>
    <mergeCell ref="EM409:EM410"/>
    <mergeCell ref="ER409:ER410"/>
    <mergeCell ref="EW409:EW410"/>
    <mergeCell ref="FB409:FB410"/>
    <mergeCell ref="EO395:EO396"/>
    <mergeCell ref="EO397:EO398"/>
    <mergeCell ref="EO399:EO400"/>
    <mergeCell ref="EO401:EO402"/>
    <mergeCell ref="EO403:EO404"/>
    <mergeCell ref="EO405:EO406"/>
    <mergeCell ref="EY399:EY400"/>
    <mergeCell ref="EY401:EY402"/>
    <mergeCell ref="EY403:EY404"/>
    <mergeCell ref="EY405:EY406"/>
    <mergeCell ref="EY407:EY408"/>
    <mergeCell ref="EY409:EY410"/>
    <mergeCell ref="ET395:ET396"/>
    <mergeCell ref="ET397:ET398"/>
    <mergeCell ref="ET399:ET400"/>
    <mergeCell ref="ET405:ET406"/>
    <mergeCell ref="ET407:ET408"/>
    <mergeCell ref="ET409:ET410"/>
    <mergeCell ref="FD395:FD396"/>
    <mergeCell ref="FD397:FD398"/>
    <mergeCell ref="FD399:FD400"/>
    <mergeCell ref="FD407:FD408"/>
    <mergeCell ref="EW397:EW398"/>
    <mergeCell ref="FB397:FB398"/>
    <mergeCell ref="EW401:EW402"/>
    <mergeCell ref="ET401:ET402"/>
    <mergeCell ref="ET403:ET404"/>
    <mergeCell ref="FD401:FD402"/>
    <mergeCell ref="FD403:FD404"/>
    <mergeCell ref="ET413:ET414"/>
    <mergeCell ref="EM397:EM398"/>
    <mergeCell ref="FB395:FB396"/>
    <mergeCell ref="EM401:EM402"/>
    <mergeCell ref="ER401:ER402"/>
    <mergeCell ref="EW413:EW414"/>
    <mergeCell ref="FB413:FB414"/>
    <mergeCell ref="FB399:FB400"/>
    <mergeCell ref="DS399:DS400"/>
    <mergeCell ref="DX399:DX400"/>
    <mergeCell ref="EC399:EC400"/>
    <mergeCell ref="CB421:CB422"/>
    <mergeCell ref="DA421:DA422"/>
    <mergeCell ref="CL409:CL410"/>
    <mergeCell ref="CL411:CL412"/>
    <mergeCell ref="CL413:CL414"/>
    <mergeCell ref="BF409:BF410"/>
    <mergeCell ref="DS409:DS410"/>
    <mergeCell ref="DX409:DX410"/>
    <mergeCell ref="EC409:EC410"/>
    <mergeCell ref="EH409:EH410"/>
    <mergeCell ref="BH409:BH410"/>
    <mergeCell ref="BH411:BH412"/>
    <mergeCell ref="BH413:BH414"/>
    <mergeCell ref="BM409:BM410"/>
    <mergeCell ref="BM411:BM412"/>
    <mergeCell ref="BM413:BM414"/>
    <mergeCell ref="BR409:BR410"/>
    <mergeCell ref="BR411:BR412"/>
    <mergeCell ref="BR413:BR414"/>
    <mergeCell ref="BW409:BW410"/>
    <mergeCell ref="BW411:BW412"/>
    <mergeCell ref="BW413:BW414"/>
    <mergeCell ref="DP409:DP410"/>
    <mergeCell ref="DP411:DP412"/>
    <mergeCell ref="DP413:DP414"/>
    <mergeCell ref="EO409:EO410"/>
    <mergeCell ref="EO411:EO412"/>
    <mergeCell ref="EO413:EO414"/>
    <mergeCell ref="CT399:CT400"/>
    <mergeCell ref="CY399:CY400"/>
    <mergeCell ref="DD399:DD400"/>
    <mergeCell ref="DI399:DI400"/>
    <mergeCell ref="DN399:DN400"/>
    <mergeCell ref="BR399:BR400"/>
    <mergeCell ref="EC401:EC402"/>
    <mergeCell ref="BK411:BK412"/>
    <mergeCell ref="BF399:BF400"/>
    <mergeCell ref="EH399:EH400"/>
    <mergeCell ref="EJ399:EJ400"/>
    <mergeCell ref="EM399:EM400"/>
    <mergeCell ref="DP403:DP404"/>
    <mergeCell ref="DP405:DP406"/>
    <mergeCell ref="EE399:EE400"/>
    <mergeCell ref="BP401:BP402"/>
    <mergeCell ref="BU401:BU402"/>
    <mergeCell ref="BZ401:BZ402"/>
    <mergeCell ref="CE401:CE402"/>
    <mergeCell ref="CJ401:CJ402"/>
    <mergeCell ref="CO401:CO402"/>
    <mergeCell ref="CT401:CT402"/>
    <mergeCell ref="CY401:CY402"/>
    <mergeCell ref="DD401:DD402"/>
    <mergeCell ref="DI401:DI402"/>
    <mergeCell ref="DN401:DN402"/>
    <mergeCell ref="BF401:BF402"/>
    <mergeCell ref="DS401:DS402"/>
    <mergeCell ref="DX401:DX402"/>
    <mergeCell ref="CL401:CL402"/>
    <mergeCell ref="CV403:CV404"/>
    <mergeCell ref="CJ409:CJ410"/>
    <mergeCell ref="DF409:DF410"/>
    <mergeCell ref="DF411:DF412"/>
    <mergeCell ref="DF413:DF414"/>
    <mergeCell ref="BU399:BU400"/>
    <mergeCell ref="BZ399:BZ400"/>
    <mergeCell ref="CE399:CE400"/>
    <mergeCell ref="CJ399:CJ400"/>
    <mergeCell ref="BW421:BW422"/>
    <mergeCell ref="BW423:BW424"/>
    <mergeCell ref="BH431:BH432"/>
    <mergeCell ref="BH442:BH443"/>
    <mergeCell ref="CB431:CB432"/>
    <mergeCell ref="CB433:CB434"/>
    <mergeCell ref="EM433:EM434"/>
    <mergeCell ref="ER433:ER434"/>
    <mergeCell ref="EW433:EW434"/>
    <mergeCell ref="FB433:FB434"/>
    <mergeCell ref="EW421:EW422"/>
    <mergeCell ref="FB421:FB422"/>
    <mergeCell ref="CT423:CT424"/>
    <mergeCell ref="CY423:CY424"/>
    <mergeCell ref="DD423:DD424"/>
    <mergeCell ref="DI423:DI424"/>
    <mergeCell ref="DN423:DN424"/>
    <mergeCell ref="DN419:DN420"/>
    <mergeCell ref="DS419:DS420"/>
    <mergeCell ref="DX419:DX420"/>
    <mergeCell ref="EC419:EC420"/>
    <mergeCell ref="EH419:EH420"/>
    <mergeCell ref="EJ419:EJ420"/>
    <mergeCell ref="EC425:EC426"/>
    <mergeCell ref="EW425:EW426"/>
    <mergeCell ref="EM425:EM426"/>
    <mergeCell ref="ER425:ER426"/>
    <mergeCell ref="FB425:FB426"/>
    <mergeCell ref="DF431:DF432"/>
    <mergeCell ref="BR429:BR430"/>
    <mergeCell ref="BR431:BR432"/>
    <mergeCell ref="DS435:DS436"/>
    <mergeCell ref="DX435:DX436"/>
    <mergeCell ref="EC435:EC436"/>
    <mergeCell ref="EH435:EH436"/>
    <mergeCell ref="EJ435:EJ436"/>
    <mergeCell ref="BU442:BU443"/>
    <mergeCell ref="BZ442:BZ443"/>
    <mergeCell ref="CT438:CT439"/>
    <mergeCell ref="CY438:CY439"/>
    <mergeCell ref="CT425:CT426"/>
    <mergeCell ref="CY425:CY426"/>
    <mergeCell ref="DD425:DD426"/>
    <mergeCell ref="DI425:DI426"/>
    <mergeCell ref="DN425:DN426"/>
    <mergeCell ref="EJ433:EJ434"/>
    <mergeCell ref="DX421:DX422"/>
    <mergeCell ref="EC421:EC422"/>
    <mergeCell ref="EJ421:EJ422"/>
    <mergeCell ref="EM421:EM422"/>
    <mergeCell ref="EH421:EH422"/>
    <mergeCell ref="ER421:ER422"/>
    <mergeCell ref="BP425:BP426"/>
    <mergeCell ref="BU425:BU426"/>
    <mergeCell ref="BZ425:BZ426"/>
    <mergeCell ref="CE425:CE426"/>
    <mergeCell ref="CJ425:CJ426"/>
    <mergeCell ref="CG438:CG439"/>
    <mergeCell ref="CG440:CG441"/>
    <mergeCell ref="CG442:CG443"/>
    <mergeCell ref="DA433:DA434"/>
    <mergeCell ref="DA435:DA436"/>
    <mergeCell ref="DZ431:DZ432"/>
    <mergeCell ref="DZ435:DZ436"/>
    <mergeCell ref="DX452:DX453"/>
    <mergeCell ref="EC452:EC453"/>
    <mergeCell ref="CV452:CV453"/>
    <mergeCell ref="DA452:DA453"/>
    <mergeCell ref="DF452:DF453"/>
    <mergeCell ref="DU452:DU453"/>
    <mergeCell ref="ET452:ET453"/>
    <mergeCell ref="EH450:EH451"/>
    <mergeCell ref="EJ452:EJ453"/>
    <mergeCell ref="EM452:EM453"/>
    <mergeCell ref="ER452:ER453"/>
    <mergeCell ref="DU440:DU441"/>
    <mergeCell ref="DU444:DU445"/>
    <mergeCell ref="DU446:DU447"/>
    <mergeCell ref="DU448:DU449"/>
    <mergeCell ref="DU450:DU451"/>
    <mergeCell ref="DU458:DU459"/>
    <mergeCell ref="DU460:DU461"/>
    <mergeCell ref="EO452:EO453"/>
    <mergeCell ref="EO450:EO451"/>
    <mergeCell ref="EC450:EC451"/>
    <mergeCell ref="EM450:EM451"/>
    <mergeCell ref="ER450:ER451"/>
    <mergeCell ref="DI452:DI453"/>
    <mergeCell ref="DN452:DN453"/>
    <mergeCell ref="CQ450:CQ451"/>
    <mergeCell ref="CV442:CV443"/>
    <mergeCell ref="CV444:CV445"/>
    <mergeCell ref="CQ448:CQ449"/>
    <mergeCell ref="EH452:EH453"/>
    <mergeCell ref="CQ454:CQ455"/>
    <mergeCell ref="CV454:CV455"/>
    <mergeCell ref="DA454:DA455"/>
    <mergeCell ref="DF454:DF455"/>
    <mergeCell ref="DU454:DU455"/>
    <mergeCell ref="ET454:ET455"/>
    <mergeCell ref="EM458:EM459"/>
    <mergeCell ref="ER458:ER459"/>
    <mergeCell ref="DS440:DS441"/>
    <mergeCell ref="DX440:DX441"/>
    <mergeCell ref="EC440:EC441"/>
    <mergeCell ref="EH440:EH441"/>
    <mergeCell ref="EJ440:EJ441"/>
    <mergeCell ref="ER442:ER443"/>
    <mergeCell ref="DI454:DI455"/>
    <mergeCell ref="DN454:DN455"/>
    <mergeCell ref="CY460:CY461"/>
    <mergeCell ref="DA440:DA441"/>
    <mergeCell ref="DA442:DA443"/>
    <mergeCell ref="DA444:DA445"/>
    <mergeCell ref="DA446:DA447"/>
    <mergeCell ref="DA448:DA449"/>
    <mergeCell ref="DA450:DA451"/>
    <mergeCell ref="CT454:CT455"/>
    <mergeCell ref="CQ440:CQ441"/>
    <mergeCell ref="CV446:CV447"/>
    <mergeCell ref="EM440:EM441"/>
    <mergeCell ref="EO440:EO441"/>
    <mergeCell ref="EO442:EO443"/>
    <mergeCell ref="EO444:EO445"/>
    <mergeCell ref="EO446:EO447"/>
    <mergeCell ref="CV448:CV449"/>
    <mergeCell ref="CV450:CV451"/>
    <mergeCell ref="CV458:CV459"/>
    <mergeCell ref="FD466:FD467"/>
    <mergeCell ref="EM460:EM461"/>
    <mergeCell ref="ER460:ER461"/>
    <mergeCell ref="CT448:CT449"/>
    <mergeCell ref="CY448:CY449"/>
    <mergeCell ref="DD448:DD449"/>
    <mergeCell ref="DI448:DI449"/>
    <mergeCell ref="DN448:DN449"/>
    <mergeCell ref="BF448:BF449"/>
    <mergeCell ref="DS448:DS449"/>
    <mergeCell ref="DX448:DX449"/>
    <mergeCell ref="EC448:EC449"/>
    <mergeCell ref="EH448:EH449"/>
    <mergeCell ref="EJ448:EJ449"/>
    <mergeCell ref="EM448:EM449"/>
    <mergeCell ref="ER448:ER449"/>
    <mergeCell ref="EW448:EW449"/>
    <mergeCell ref="EW452:EW453"/>
    <mergeCell ref="FB452:FB453"/>
    <mergeCell ref="DN458:DN459"/>
    <mergeCell ref="BF458:BF459"/>
    <mergeCell ref="DS458:DS459"/>
    <mergeCell ref="EC458:EC459"/>
    <mergeCell ref="EH458:EH459"/>
    <mergeCell ref="FD458:FD459"/>
    <mergeCell ref="BH458:BH459"/>
    <mergeCell ref="DX458:DX459"/>
    <mergeCell ref="CL458:CL459"/>
    <mergeCell ref="DU456:DU457"/>
    <mergeCell ref="BH454:BH455"/>
    <mergeCell ref="BH456:BH457"/>
    <mergeCell ref="DK456:DK457"/>
    <mergeCell ref="BW454:BW455"/>
    <mergeCell ref="BW456:BW457"/>
    <mergeCell ref="CB454:CB455"/>
    <mergeCell ref="CB456:CB457"/>
    <mergeCell ref="DK454:DK455"/>
    <mergeCell ref="BR454:BR455"/>
    <mergeCell ref="BR456:BR457"/>
    <mergeCell ref="ET456:ET457"/>
    <mergeCell ref="EH454:EH455"/>
    <mergeCell ref="EJ454:EJ455"/>
    <mergeCell ref="EM454:EM455"/>
    <mergeCell ref="ER454:ER455"/>
    <mergeCell ref="EW454:EW455"/>
    <mergeCell ref="FB454:FB455"/>
    <mergeCell ref="FD454:FD455"/>
    <mergeCell ref="FD456:FD457"/>
    <mergeCell ref="EO454:EO455"/>
    <mergeCell ref="CL448:CL449"/>
    <mergeCell ref="CL450:CL451"/>
    <mergeCell ref="EC466:EC467"/>
    <mergeCell ref="FD460:FD461"/>
    <mergeCell ref="FD462:FD463"/>
    <mergeCell ref="DU462:DU463"/>
    <mergeCell ref="EO448:EO449"/>
    <mergeCell ref="ER466:ER467"/>
    <mergeCell ref="EW466:EW467"/>
    <mergeCell ref="FB466:FB467"/>
    <mergeCell ref="ET464:ET465"/>
    <mergeCell ref="ET466:ET467"/>
    <mergeCell ref="CQ462:CQ463"/>
    <mergeCell ref="CQ464:CQ465"/>
    <mergeCell ref="CQ466:CQ467"/>
    <mergeCell ref="EH466:EH467"/>
    <mergeCell ref="EJ466:EJ467"/>
    <mergeCell ref="BK462:BK463"/>
    <mergeCell ref="DA466:DA467"/>
    <mergeCell ref="ER470:ER471"/>
    <mergeCell ref="CB462:CB463"/>
    <mergeCell ref="CB464:CB465"/>
    <mergeCell ref="DF462:DF463"/>
    <mergeCell ref="DF464:DF465"/>
    <mergeCell ref="DF466:DF467"/>
    <mergeCell ref="EE462:EE463"/>
    <mergeCell ref="EE464:EE465"/>
    <mergeCell ref="EE466:EE467"/>
    <mergeCell ref="EE468:EE469"/>
    <mergeCell ref="EE470:EE471"/>
    <mergeCell ref="EM468:EM469"/>
    <mergeCell ref="EM464:EM465"/>
    <mergeCell ref="ER464:ER465"/>
    <mergeCell ref="EW464:EW465"/>
    <mergeCell ref="BR466:BR467"/>
    <mergeCell ref="BR468:BR469"/>
    <mergeCell ref="BW466:BW467"/>
    <mergeCell ref="BW468:BW469"/>
    <mergeCell ref="CV464:CV465"/>
    <mergeCell ref="BP466:BP467"/>
    <mergeCell ref="EW470:EW471"/>
    <mergeCell ref="BW470:BW471"/>
    <mergeCell ref="CL462:CL463"/>
    <mergeCell ref="CL464:CL465"/>
    <mergeCell ref="CV462:CV463"/>
    <mergeCell ref="CV470:CV471"/>
    <mergeCell ref="CV472:CV473"/>
    <mergeCell ref="CJ462:CJ463"/>
    <mergeCell ref="CO462:CO463"/>
    <mergeCell ref="DX462:DX463"/>
    <mergeCell ref="EC462:EC463"/>
    <mergeCell ref="EH462:EH463"/>
    <mergeCell ref="EJ462:EJ463"/>
    <mergeCell ref="EM462:EM463"/>
    <mergeCell ref="ER462:ER463"/>
    <mergeCell ref="EW462:EW463"/>
    <mergeCell ref="DU468:DU469"/>
    <mergeCell ref="DU470:DU471"/>
    <mergeCell ref="DU472:DU473"/>
    <mergeCell ref="DA462:DA463"/>
    <mergeCell ref="DP462:DP463"/>
    <mergeCell ref="DP464:DP465"/>
    <mergeCell ref="DP466:DP467"/>
    <mergeCell ref="CJ464:CJ465"/>
    <mergeCell ref="CV466:CV467"/>
    <mergeCell ref="DA464:DA465"/>
    <mergeCell ref="CL466:CL467"/>
    <mergeCell ref="BK468:BK469"/>
    <mergeCell ref="ER468:ER469"/>
    <mergeCell ref="EW468:EW469"/>
    <mergeCell ref="ET472:ET473"/>
    <mergeCell ref="DN470:DN471"/>
    <mergeCell ref="DS470:DS471"/>
    <mergeCell ref="DX470:DX471"/>
    <mergeCell ref="EC470:EC471"/>
    <mergeCell ref="EJ470:EJ471"/>
    <mergeCell ref="EM470:EM471"/>
    <mergeCell ref="EH470:EH471"/>
    <mergeCell ref="BK470:BK471"/>
    <mergeCell ref="FB470:FB471"/>
    <mergeCell ref="DF470:DF471"/>
    <mergeCell ref="DF472:DF473"/>
    <mergeCell ref="DZ472:DZ473"/>
    <mergeCell ref="EC468:EC469"/>
    <mergeCell ref="EH468:EH469"/>
    <mergeCell ref="EJ468:EJ469"/>
    <mergeCell ref="FD484:FD485"/>
    <mergeCell ref="ER476:ER477"/>
    <mergeCell ref="EW476:EW477"/>
    <mergeCell ref="FB476:FB477"/>
    <mergeCell ref="DN482:DN483"/>
    <mergeCell ref="BF482:BF483"/>
    <mergeCell ref="DS482:DS483"/>
    <mergeCell ref="DX482:DX483"/>
    <mergeCell ref="EC482:EC483"/>
    <mergeCell ref="EH482:EH483"/>
    <mergeCell ref="BH482:BH483"/>
    <mergeCell ref="BH476:BH477"/>
    <mergeCell ref="BH478:BH479"/>
    <mergeCell ref="BH480:BH481"/>
    <mergeCell ref="BM480:BM481"/>
    <mergeCell ref="BR476:BR477"/>
    <mergeCell ref="BR478:BR479"/>
    <mergeCell ref="BR480:BR481"/>
    <mergeCell ref="BW476:BW477"/>
    <mergeCell ref="BW478:BW479"/>
    <mergeCell ref="BW480:BW481"/>
    <mergeCell ref="CV476:CV477"/>
    <mergeCell ref="CV478:CV479"/>
    <mergeCell ref="CV480:CV481"/>
    <mergeCell ref="CV482:CV483"/>
    <mergeCell ref="CV484:CV485"/>
    <mergeCell ref="DA476:DA477"/>
    <mergeCell ref="DA478:DA479"/>
    <mergeCell ref="DA480:DA481"/>
    <mergeCell ref="DA482:DA483"/>
    <mergeCell ref="DA484:DA485"/>
    <mergeCell ref="DK476:DK477"/>
    <mergeCell ref="DK478:DK479"/>
    <mergeCell ref="DK480:DK481"/>
    <mergeCell ref="DK482:DK483"/>
    <mergeCell ref="DK484:DK485"/>
    <mergeCell ref="CL476:CL477"/>
    <mergeCell ref="CL478:CL479"/>
    <mergeCell ref="CL480:CL481"/>
    <mergeCell ref="EM482:EM483"/>
    <mergeCell ref="BH484:BH485"/>
    <mergeCell ref="BM484:BM485"/>
    <mergeCell ref="DF476:DF477"/>
    <mergeCell ref="FB480:FB481"/>
    <mergeCell ref="EJ482:EJ483"/>
    <mergeCell ref="BZ480:BZ481"/>
    <mergeCell ref="CE480:CE481"/>
    <mergeCell ref="FD476:FD477"/>
    <mergeCell ref="CT480:CT481"/>
    <mergeCell ref="CY480:CY481"/>
    <mergeCell ref="DD480:DD481"/>
    <mergeCell ref="DI480:DI481"/>
    <mergeCell ref="DN480:DN481"/>
    <mergeCell ref="ET478:ET479"/>
    <mergeCell ref="ET480:ET481"/>
    <mergeCell ref="ET482:ET483"/>
    <mergeCell ref="ET484:ET485"/>
    <mergeCell ref="DN507:DN508"/>
    <mergeCell ref="EJ507:EJ508"/>
    <mergeCell ref="EW509:EW510"/>
    <mergeCell ref="FB509:FB510"/>
    <mergeCell ref="DS507:DS508"/>
    <mergeCell ref="BF486:BF487"/>
    <mergeCell ref="DS486:DS487"/>
    <mergeCell ref="BZ488:BZ489"/>
    <mergeCell ref="CE488:CE489"/>
    <mergeCell ref="CJ488:CJ489"/>
    <mergeCell ref="CO488:CO489"/>
    <mergeCell ref="CT488:CT489"/>
    <mergeCell ref="CY488:CY489"/>
    <mergeCell ref="BF488:BF489"/>
    <mergeCell ref="BH486:BH487"/>
    <mergeCell ref="BH488:BH489"/>
    <mergeCell ref="BH490:BH491"/>
    <mergeCell ref="BH492:BH493"/>
    <mergeCell ref="BH494:BH495"/>
    <mergeCell ref="BH496:BH497"/>
    <mergeCell ref="BM486:BM487"/>
    <mergeCell ref="BM488:BM489"/>
    <mergeCell ref="BM490:BM491"/>
    <mergeCell ref="BM492:BM493"/>
    <mergeCell ref="BM494:BM495"/>
    <mergeCell ref="BM496:BM497"/>
    <mergeCell ref="BR486:BR487"/>
    <mergeCell ref="BR488:BR489"/>
    <mergeCell ref="BR490:BR491"/>
    <mergeCell ref="BR492:BR493"/>
    <mergeCell ref="BR494:BR495"/>
    <mergeCell ref="BR496:BR497"/>
    <mergeCell ref="BF507:BF508"/>
    <mergeCell ref="DX507:DX508"/>
    <mergeCell ref="EC507:EC508"/>
    <mergeCell ref="EH507:EH508"/>
    <mergeCell ref="BR498:BR499"/>
    <mergeCell ref="BR501:BR502"/>
    <mergeCell ref="CQ507:CQ508"/>
    <mergeCell ref="CV507:CV508"/>
    <mergeCell ref="EO486:EO487"/>
    <mergeCell ref="EO488:EO489"/>
    <mergeCell ref="EO490:EO491"/>
    <mergeCell ref="ET486:ET487"/>
    <mergeCell ref="EM486:EM487"/>
    <mergeCell ref="ER486:ER487"/>
    <mergeCell ref="EW486:EW487"/>
    <mergeCell ref="FB486:FB487"/>
    <mergeCell ref="EM488:EM489"/>
    <mergeCell ref="ER488:ER489"/>
    <mergeCell ref="EW488:EW489"/>
    <mergeCell ref="FB488:FB489"/>
    <mergeCell ref="DN492:DN493"/>
    <mergeCell ref="FB492:FB493"/>
    <mergeCell ref="EM490:EM491"/>
    <mergeCell ref="BU490:BU491"/>
    <mergeCell ref="BZ490:BZ491"/>
    <mergeCell ref="CE490:CE491"/>
    <mergeCell ref="CJ490:CJ491"/>
    <mergeCell ref="CO490:CO491"/>
    <mergeCell ref="CT490:CT491"/>
    <mergeCell ref="CY490:CY491"/>
    <mergeCell ref="DD490:DD491"/>
    <mergeCell ref="DI490:DI491"/>
    <mergeCell ref="EY509:EY510"/>
    <mergeCell ref="EY511:EY512"/>
    <mergeCell ref="EH509:EH510"/>
    <mergeCell ref="EJ509:EJ510"/>
    <mergeCell ref="EM509:EM510"/>
    <mergeCell ref="ER509:ER510"/>
    <mergeCell ref="DD509:DD510"/>
    <mergeCell ref="DI509:DI510"/>
    <mergeCell ref="DN509:DN510"/>
    <mergeCell ref="CQ513:CQ514"/>
    <mergeCell ref="CQ515:CQ516"/>
    <mergeCell ref="CQ517:CQ518"/>
    <mergeCell ref="CV509:CV510"/>
    <mergeCell ref="CV511:CV512"/>
    <mergeCell ref="CV513:CV514"/>
    <mergeCell ref="CV515:CV516"/>
    <mergeCell ref="CV517:CV518"/>
    <mergeCell ref="DF511:DF512"/>
    <mergeCell ref="DS509:DS510"/>
    <mergeCell ref="DX509:DX510"/>
    <mergeCell ref="EC509:EC510"/>
    <mergeCell ref="EM511:EM512"/>
    <mergeCell ref="BW515:BW516"/>
    <mergeCell ref="BW517:BW518"/>
    <mergeCell ref="EW519:EW520"/>
    <mergeCell ref="EM521:EM522"/>
    <mergeCell ref="ER521:ER522"/>
    <mergeCell ref="EW521:EW522"/>
    <mergeCell ref="EH521:EH522"/>
    <mergeCell ref="EJ521:EJ522"/>
    <mergeCell ref="ER517:ER518"/>
    <mergeCell ref="EW517:EW518"/>
    <mergeCell ref="CT511:CT512"/>
    <mergeCell ref="CY511:CY512"/>
    <mergeCell ref="DD511:DD512"/>
    <mergeCell ref="DI511:DI512"/>
    <mergeCell ref="DU517:DU518"/>
    <mergeCell ref="DU519:DU520"/>
    <mergeCell ref="DU521:DU522"/>
    <mergeCell ref="EC521:EC522"/>
    <mergeCell ref="EE515:EE516"/>
    <mergeCell ref="EE517:EE518"/>
    <mergeCell ref="EE521:EE522"/>
    <mergeCell ref="EO509:EO510"/>
    <mergeCell ref="EO511:EO512"/>
    <mergeCell ref="EO513:EO514"/>
    <mergeCell ref="EO515:EO516"/>
    <mergeCell ref="EO517:EO518"/>
    <mergeCell ref="DP513:DP514"/>
    <mergeCell ref="DP515:DP516"/>
    <mergeCell ref="DP517:DP518"/>
    <mergeCell ref="DP519:DP520"/>
    <mergeCell ref="DP521:DP522"/>
    <mergeCell ref="BZ537:BZ538"/>
    <mergeCell ref="CE537:CE538"/>
    <mergeCell ref="CJ537:CJ538"/>
    <mergeCell ref="CO537:CO538"/>
    <mergeCell ref="CT537:CT538"/>
    <mergeCell ref="CY537:CY538"/>
    <mergeCell ref="DF513:DF514"/>
    <mergeCell ref="DF515:DF516"/>
    <mergeCell ref="DF517:DF518"/>
    <mergeCell ref="DN517:DN518"/>
    <mergeCell ref="CT521:CT522"/>
    <mergeCell ref="CY521:CY522"/>
    <mergeCell ref="DD521:DD522"/>
    <mergeCell ref="DI521:DI522"/>
    <mergeCell ref="DN521:DN522"/>
    <mergeCell ref="CB513:CB514"/>
    <mergeCell ref="CB515:CB516"/>
    <mergeCell ref="CB517:CB518"/>
    <mergeCell ref="CB519:CB520"/>
    <mergeCell ref="CB523:CB524"/>
    <mergeCell ref="DK513:DK514"/>
    <mergeCell ref="DK515:DK516"/>
    <mergeCell ref="DK517:DK518"/>
    <mergeCell ref="BU523:BU524"/>
    <mergeCell ref="BZ523:BZ524"/>
    <mergeCell ref="CE523:CE524"/>
    <mergeCell ref="CJ523:CJ524"/>
    <mergeCell ref="CO523:CO524"/>
    <mergeCell ref="CT523:CT524"/>
    <mergeCell ref="CY523:CY524"/>
    <mergeCell ref="DD523:DD524"/>
    <mergeCell ref="DI523:DI524"/>
    <mergeCell ref="DN523:DN524"/>
    <mergeCell ref="CQ523:CQ524"/>
    <mergeCell ref="DI527:DI528"/>
    <mergeCell ref="DN527:DN528"/>
    <mergeCell ref="DA515:DA516"/>
    <mergeCell ref="DA517:DA518"/>
    <mergeCell ref="DA519:DA520"/>
    <mergeCell ref="DA521:DA522"/>
    <mergeCell ref="DA523:DA524"/>
    <mergeCell ref="DF537:DF538"/>
    <mergeCell ref="BU539:BU540"/>
    <mergeCell ref="BZ539:BZ540"/>
    <mergeCell ref="CE539:CE540"/>
    <mergeCell ref="CJ539:CJ540"/>
    <mergeCell ref="CO539:CO540"/>
    <mergeCell ref="CT539:CT540"/>
    <mergeCell ref="CY539:CY540"/>
    <mergeCell ref="DD539:DD540"/>
    <mergeCell ref="DI539:DI540"/>
    <mergeCell ref="DN539:DN540"/>
    <mergeCell ref="DS539:DS540"/>
    <mergeCell ref="DX539:DX540"/>
    <mergeCell ref="EC539:EC540"/>
    <mergeCell ref="EJ539:EJ540"/>
    <mergeCell ref="DD537:DD538"/>
    <mergeCell ref="DK541:DK542"/>
    <mergeCell ref="BH537:BH538"/>
    <mergeCell ref="BH539:BH540"/>
    <mergeCell ref="BH541:BH542"/>
    <mergeCell ref="BK531:BK532"/>
    <mergeCell ref="DS533:DS534"/>
    <mergeCell ref="DX533:DX534"/>
    <mergeCell ref="EC533:EC534"/>
    <mergeCell ref="EH533:EH534"/>
    <mergeCell ref="EJ533:EJ534"/>
    <mergeCell ref="EW533:EW534"/>
    <mergeCell ref="EW535:EW536"/>
    <mergeCell ref="FB535:FB536"/>
    <mergeCell ref="DD533:DD534"/>
    <mergeCell ref="DI533:DI534"/>
    <mergeCell ref="DN533:DN534"/>
    <mergeCell ref="BF533:BF534"/>
    <mergeCell ref="ET543:ET544"/>
    <mergeCell ref="CV537:CV538"/>
    <mergeCell ref="CV539:CV540"/>
    <mergeCell ref="DN531:DN532"/>
    <mergeCell ref="BF531:BF532"/>
    <mergeCell ref="DS531:DS532"/>
    <mergeCell ref="DX531:DX532"/>
    <mergeCell ref="EC531:EC532"/>
    <mergeCell ref="EH531:EH532"/>
    <mergeCell ref="CB531:CB532"/>
    <mergeCell ref="CB533:CB534"/>
    <mergeCell ref="CB535:CB536"/>
    <mergeCell ref="CG531:CG532"/>
    <mergeCell ref="CG533:CG534"/>
    <mergeCell ref="CG535:CG536"/>
    <mergeCell ref="CL531:CL532"/>
    <mergeCell ref="CL533:CL534"/>
    <mergeCell ref="CL535:CL536"/>
    <mergeCell ref="CQ531:CQ532"/>
    <mergeCell ref="DF531:DF532"/>
    <mergeCell ref="DF533:DF534"/>
    <mergeCell ref="DF535:DF536"/>
    <mergeCell ref="EY531:EY532"/>
    <mergeCell ref="EY533:EY534"/>
    <mergeCell ref="EY535:EY536"/>
    <mergeCell ref="BH535:BH536"/>
    <mergeCell ref="BM531:BM532"/>
    <mergeCell ref="BM533:BM534"/>
    <mergeCell ref="BM535:BM536"/>
    <mergeCell ref="CQ535:CQ536"/>
    <mergeCell ref="BW533:BW534"/>
    <mergeCell ref="BW535:BW536"/>
    <mergeCell ref="FD553:FD554"/>
    <mergeCell ref="BF543:BF544"/>
    <mergeCell ref="EW549:EW550"/>
    <mergeCell ref="BW549:BW550"/>
    <mergeCell ref="BW551:BW552"/>
    <mergeCell ref="DF541:DF542"/>
    <mergeCell ref="DF543:DF544"/>
    <mergeCell ref="DF545:DF546"/>
    <mergeCell ref="DF547:DF548"/>
    <mergeCell ref="DF549:DF550"/>
    <mergeCell ref="DF551:DF552"/>
    <mergeCell ref="DF553:DF554"/>
    <mergeCell ref="DK543:DK544"/>
    <mergeCell ref="DK545:DK546"/>
    <mergeCell ref="DK547:DK548"/>
    <mergeCell ref="DK549:DK550"/>
    <mergeCell ref="DK551:DK552"/>
    <mergeCell ref="DK553:DK554"/>
    <mergeCell ref="CV545:CV546"/>
    <mergeCell ref="CV547:CV548"/>
    <mergeCell ref="CV549:CV550"/>
    <mergeCell ref="CV551:CV552"/>
    <mergeCell ref="CV553:CV554"/>
    <mergeCell ref="CV555:CV556"/>
    <mergeCell ref="FD551:FD552"/>
    <mergeCell ref="CG543:CG544"/>
    <mergeCell ref="CG547:CG548"/>
    <mergeCell ref="CG549:CG550"/>
    <mergeCell ref="CG551:CG552"/>
    <mergeCell ref="CG553:CG554"/>
    <mergeCell ref="CG555:CG556"/>
    <mergeCell ref="DZ541:DZ542"/>
    <mergeCell ref="EW543:EW544"/>
    <mergeCell ref="FB543:FB544"/>
    <mergeCell ref="CT545:CT546"/>
    <mergeCell ref="CY545:CY546"/>
    <mergeCell ref="DD545:DD546"/>
    <mergeCell ref="DI545:DI546"/>
    <mergeCell ref="DN545:DN546"/>
    <mergeCell ref="DS541:DS542"/>
    <mergeCell ref="DX541:DX542"/>
    <mergeCell ref="EC541:EC542"/>
    <mergeCell ref="EH541:EH542"/>
    <mergeCell ref="EJ541:EJ542"/>
    <mergeCell ref="EC547:EC548"/>
    <mergeCell ref="EW547:EW548"/>
    <mergeCell ref="EM547:EM548"/>
    <mergeCell ref="CL547:CL548"/>
    <mergeCell ref="CL549:CL550"/>
    <mergeCell ref="EM543:EM544"/>
    <mergeCell ref="BR543:BR544"/>
    <mergeCell ref="BR545:BR546"/>
    <mergeCell ref="BR547:BR548"/>
    <mergeCell ref="BR549:BR550"/>
    <mergeCell ref="BR551:BR552"/>
    <mergeCell ref="CV541:CV542"/>
    <mergeCell ref="CV543:CV544"/>
    <mergeCell ref="EO547:EO548"/>
    <mergeCell ref="FB547:FB548"/>
    <mergeCell ref="ER555:ER556"/>
    <mergeCell ref="EW555:EW556"/>
    <mergeCell ref="BM553:BM554"/>
    <mergeCell ref="BR553:BR554"/>
    <mergeCell ref="EE545:EE546"/>
    <mergeCell ref="DX568:DX569"/>
    <mergeCell ref="EC568:EC569"/>
    <mergeCell ref="EJ568:EJ569"/>
    <mergeCell ref="EM568:EM569"/>
    <mergeCell ref="EH568:EH569"/>
    <mergeCell ref="CT559:CT560"/>
    <mergeCell ref="CY559:CY560"/>
    <mergeCell ref="DD559:DD560"/>
    <mergeCell ref="DI559:DI560"/>
    <mergeCell ref="DN559:DN560"/>
    <mergeCell ref="BF559:BF560"/>
    <mergeCell ref="DS559:DS560"/>
    <mergeCell ref="DN555:DN556"/>
    <mergeCell ref="BF555:BF556"/>
    <mergeCell ref="DS555:DS556"/>
    <mergeCell ref="DX555:DX556"/>
    <mergeCell ref="EC555:EC556"/>
    <mergeCell ref="EH555:EH556"/>
    <mergeCell ref="BH555:BH556"/>
    <mergeCell ref="BH557:BH558"/>
    <mergeCell ref="BH559:BH560"/>
    <mergeCell ref="BM555:BM556"/>
    <mergeCell ref="BM557:BM558"/>
    <mergeCell ref="BM559:BM560"/>
    <mergeCell ref="BR555:BR556"/>
    <mergeCell ref="BR557:BR558"/>
    <mergeCell ref="BR559:BR560"/>
    <mergeCell ref="BW555:BW556"/>
    <mergeCell ref="BW557:BW558"/>
    <mergeCell ref="BW559:BW560"/>
    <mergeCell ref="DP555:DP556"/>
    <mergeCell ref="DP557:DP558"/>
    <mergeCell ref="DP559:DP560"/>
    <mergeCell ref="EH557:EH558"/>
    <mergeCell ref="CG559:CG560"/>
    <mergeCell ref="DF555:DF556"/>
    <mergeCell ref="DF557:DF558"/>
    <mergeCell ref="DF559:DF560"/>
    <mergeCell ref="DK555:DK556"/>
    <mergeCell ref="DK557:DK558"/>
    <mergeCell ref="DK559:DK560"/>
    <mergeCell ref="BK557:BK558"/>
    <mergeCell ref="BZ561:BZ562"/>
    <mergeCell ref="CE561:CE562"/>
    <mergeCell ref="CJ561:CJ562"/>
    <mergeCell ref="CO561:CO562"/>
    <mergeCell ref="CT561:CT562"/>
    <mergeCell ref="CY561:CY562"/>
    <mergeCell ref="BK561:BK562"/>
    <mergeCell ref="BM568:BM569"/>
    <mergeCell ref="BH566:BH567"/>
    <mergeCell ref="BH568:BH569"/>
    <mergeCell ref="CB568:CB569"/>
    <mergeCell ref="CQ559:CQ560"/>
    <mergeCell ref="CQ561:CQ562"/>
    <mergeCell ref="CQ564:CQ565"/>
    <mergeCell ref="CQ566:CQ567"/>
    <mergeCell ref="CQ568:CQ569"/>
    <mergeCell ref="DA561:DA562"/>
    <mergeCell ref="DA564:DA565"/>
    <mergeCell ref="EM555:EM556"/>
    <mergeCell ref="DX561:DX562"/>
    <mergeCell ref="EC561:EC562"/>
    <mergeCell ref="EH561:EH562"/>
    <mergeCell ref="BM604:BM605"/>
    <mergeCell ref="BM606:BM607"/>
    <mergeCell ref="BF612:BF613"/>
    <mergeCell ref="BK608:BK609"/>
    <mergeCell ref="BK612:BK613"/>
    <mergeCell ref="BM610:BM611"/>
    <mergeCell ref="BM612:BM613"/>
    <mergeCell ref="CQ610:CQ611"/>
    <mergeCell ref="CQ612:CQ613"/>
    <mergeCell ref="CQ614:CQ615"/>
    <mergeCell ref="CT600:CT601"/>
    <mergeCell ref="CY600:CY601"/>
    <mergeCell ref="DD600:DD601"/>
    <mergeCell ref="DI600:DI601"/>
    <mergeCell ref="DN600:DN601"/>
    <mergeCell ref="FB566:FB567"/>
    <mergeCell ref="CQ576:CQ577"/>
    <mergeCell ref="CQ578:CQ579"/>
    <mergeCell ref="CQ580:CQ581"/>
    <mergeCell ref="CQ582:CQ583"/>
    <mergeCell ref="DZ576:DZ577"/>
    <mergeCell ref="DZ578:DZ579"/>
    <mergeCell ref="EM580:EM581"/>
    <mergeCell ref="ER580:ER581"/>
    <mergeCell ref="EW580:EW581"/>
    <mergeCell ref="FB580:FB581"/>
    <mergeCell ref="EO568:EO569"/>
    <mergeCell ref="EO570:EO571"/>
    <mergeCell ref="EO572:EO573"/>
    <mergeCell ref="EO574:EO575"/>
    <mergeCell ref="EO576:EO577"/>
    <mergeCell ref="EO578:EO579"/>
    <mergeCell ref="EY580:EY581"/>
    <mergeCell ref="EW568:EW569"/>
    <mergeCell ref="FB568:FB569"/>
    <mergeCell ref="CT570:CT571"/>
    <mergeCell ref="CY570:CY571"/>
    <mergeCell ref="DD570:DD571"/>
    <mergeCell ref="DI570:DI571"/>
    <mergeCell ref="DN570:DN571"/>
    <mergeCell ref="DN566:DN567"/>
    <mergeCell ref="DS566:DS567"/>
    <mergeCell ref="DX566:DX567"/>
    <mergeCell ref="EC566:EC567"/>
    <mergeCell ref="EH566:EH567"/>
    <mergeCell ref="EJ566:EJ567"/>
    <mergeCell ref="EC572:EC573"/>
    <mergeCell ref="EW572:EW573"/>
    <mergeCell ref="EM572:EM573"/>
    <mergeCell ref="ER572:ER573"/>
    <mergeCell ref="FB572:FB573"/>
    <mergeCell ref="DU576:DU577"/>
    <mergeCell ref="DF566:DF567"/>
    <mergeCell ref="DF568:DF569"/>
    <mergeCell ref="DZ572:DZ573"/>
    <mergeCell ref="DZ574:DZ575"/>
    <mergeCell ref="EH574:EH575"/>
    <mergeCell ref="DN580:DN581"/>
    <mergeCell ref="FB574:FB575"/>
    <mergeCell ref="ER574:ER575"/>
    <mergeCell ref="EW574:EW575"/>
    <mergeCell ref="CQ590:CQ591"/>
    <mergeCell ref="CQ592:CQ593"/>
    <mergeCell ref="CQ594:CQ595"/>
    <mergeCell ref="BU612:BU613"/>
    <mergeCell ref="BZ612:BZ613"/>
    <mergeCell ref="CE612:CE613"/>
    <mergeCell ref="CJ612:CJ613"/>
    <mergeCell ref="CO612:CO613"/>
    <mergeCell ref="CT612:CT613"/>
    <mergeCell ref="CY612:CY613"/>
    <mergeCell ref="DD612:DD613"/>
    <mergeCell ref="DI612:DI613"/>
    <mergeCell ref="EM631:EM632"/>
    <mergeCell ref="DX610:DX611"/>
    <mergeCell ref="EC610:EC611"/>
    <mergeCell ref="EH610:EH611"/>
    <mergeCell ref="EJ610:EJ611"/>
    <mergeCell ref="DA610:DA611"/>
    <mergeCell ref="DA612:DA613"/>
    <mergeCell ref="DP612:DP613"/>
    <mergeCell ref="DP614:DP615"/>
    <mergeCell ref="DP616:DP617"/>
    <mergeCell ref="DD614:DD615"/>
    <mergeCell ref="DI614:DI615"/>
    <mergeCell ref="DF616:DF617"/>
    <mergeCell ref="DU616:DU617"/>
    <mergeCell ref="DK610:DK611"/>
    <mergeCell ref="DK612:DK613"/>
    <mergeCell ref="DK614:DK615"/>
    <mergeCell ref="EW594:EW595"/>
    <mergeCell ref="EW598:EW599"/>
    <mergeCell ref="FB598:FB599"/>
    <mergeCell ref="DN604:DN605"/>
    <mergeCell ref="BF604:BF605"/>
    <mergeCell ref="DS604:DS605"/>
    <mergeCell ref="BH604:BH605"/>
    <mergeCell ref="BW596:BW597"/>
    <mergeCell ref="BW598:BW599"/>
    <mergeCell ref="BW600:BW601"/>
    <mergeCell ref="BW602:BW603"/>
    <mergeCell ref="DX604:DX605"/>
    <mergeCell ref="EC604:EC605"/>
    <mergeCell ref="EH604:EH605"/>
    <mergeCell ref="CQ604:CQ605"/>
    <mergeCell ref="CV604:CV605"/>
    <mergeCell ref="DP604:DP605"/>
    <mergeCell ref="ET598:ET599"/>
    <mergeCell ref="ER598:ER599"/>
    <mergeCell ref="BH596:BH597"/>
    <mergeCell ref="BH598:BH599"/>
    <mergeCell ref="BM596:BM597"/>
    <mergeCell ref="BM598:BM599"/>
    <mergeCell ref="CG598:CG599"/>
    <mergeCell ref="CQ598:CQ599"/>
    <mergeCell ref="DU596:DU597"/>
    <mergeCell ref="EY602:EY603"/>
    <mergeCell ref="DF604:DF605"/>
    <mergeCell ref="EY604:EY605"/>
    <mergeCell ref="FB594:FB595"/>
    <mergeCell ref="EW596:EW597"/>
    <mergeCell ref="EM596:EM597"/>
    <mergeCell ref="ER596:ER597"/>
    <mergeCell ref="FB596:FB597"/>
    <mergeCell ref="BH600:BH601"/>
    <mergeCell ref="BM600:BM601"/>
    <mergeCell ref="CG600:CG601"/>
    <mergeCell ref="ER600:ER601"/>
    <mergeCell ref="CG608:CG609"/>
    <mergeCell ref="CG610:CG611"/>
    <mergeCell ref="CG612:CG613"/>
    <mergeCell ref="CG614:CG615"/>
    <mergeCell ref="CG616:CG617"/>
    <mergeCell ref="CG618:CG619"/>
    <mergeCell ref="CG620:CG621"/>
    <mergeCell ref="CG622:CG623"/>
    <mergeCell ref="CG625:CG626"/>
    <mergeCell ref="CG627:CG628"/>
    <mergeCell ref="CG629:CG630"/>
    <mergeCell ref="CG631:CG632"/>
    <mergeCell ref="CG604:CG605"/>
    <mergeCell ref="CG606:CG607"/>
    <mergeCell ref="DU620:DU621"/>
    <mergeCell ref="EC620:EC621"/>
    <mergeCell ref="EW620:EW621"/>
    <mergeCell ref="ER612:ER613"/>
    <mergeCell ref="EW612:EW613"/>
    <mergeCell ref="FB612:FB613"/>
    <mergeCell ref="EY606:EY607"/>
    <mergeCell ref="EY608:EY609"/>
    <mergeCell ref="EY610:EY611"/>
    <mergeCell ref="EY612:EY613"/>
    <mergeCell ref="EO606:EO607"/>
    <mergeCell ref="EM610:EM611"/>
    <mergeCell ref="ER610:ER611"/>
    <mergeCell ref="EW610:EW611"/>
    <mergeCell ref="FB610:FB611"/>
    <mergeCell ref="DS616:DS617"/>
    <mergeCell ref="DX616:DX617"/>
    <mergeCell ref="EC616:EC617"/>
    <mergeCell ref="EJ616:EJ617"/>
    <mergeCell ref="EM616:EM617"/>
    <mergeCell ref="EH616:EH617"/>
    <mergeCell ref="EY618:EY619"/>
    <mergeCell ref="EY620:EY621"/>
    <mergeCell ref="DP629:DP630"/>
    <mergeCell ref="ER616:ER617"/>
    <mergeCell ref="DA616:DA617"/>
    <mergeCell ref="DZ616:DZ617"/>
    <mergeCell ref="FB614:FB615"/>
    <mergeCell ref="DD620:DD621"/>
    <mergeCell ref="DI620:DI621"/>
    <mergeCell ref="DN620:DN621"/>
    <mergeCell ref="CJ622:CJ623"/>
    <mergeCell ref="CO622:CO623"/>
    <mergeCell ref="CT622:CT623"/>
    <mergeCell ref="CY622:CY623"/>
    <mergeCell ref="DD622:DD623"/>
    <mergeCell ref="DI622:DI623"/>
    <mergeCell ref="DN622:DN623"/>
    <mergeCell ref="ER620:ER621"/>
    <mergeCell ref="FB620:FB621"/>
    <mergeCell ref="DF622:DF623"/>
    <mergeCell ref="DF625:DF626"/>
    <mergeCell ref="DF627:DF628"/>
    <mergeCell ref="DF629:DF630"/>
    <mergeCell ref="DF631:DF632"/>
    <mergeCell ref="DU622:DU623"/>
    <mergeCell ref="DU625:DU626"/>
    <mergeCell ref="DU627:DU628"/>
    <mergeCell ref="DU629:DU630"/>
    <mergeCell ref="FB618:FB619"/>
    <mergeCell ref="DA625:DA626"/>
    <mergeCell ref="DA627:DA628"/>
    <mergeCell ref="DA629:DA630"/>
    <mergeCell ref="DA631:DA632"/>
    <mergeCell ref="EO625:EO626"/>
    <mergeCell ref="DK625:DK626"/>
    <mergeCell ref="DK629:DK630"/>
    <mergeCell ref="DK631:DK632"/>
    <mergeCell ref="EW629:EW630"/>
    <mergeCell ref="EO622:EO623"/>
    <mergeCell ref="EW631:EW632"/>
    <mergeCell ref="CQ622:CQ623"/>
    <mergeCell ref="CQ629:CQ630"/>
    <mergeCell ref="CQ631:CQ632"/>
    <mergeCell ref="CV622:CV623"/>
    <mergeCell ref="CV625:CV626"/>
    <mergeCell ref="EM625:EM626"/>
    <mergeCell ref="ER625:ER626"/>
    <mergeCell ref="EW625:EW626"/>
    <mergeCell ref="DD631:DD632"/>
    <mergeCell ref="DI631:DI632"/>
    <mergeCell ref="DN631:DN632"/>
    <mergeCell ref="BR622:BR623"/>
    <mergeCell ref="BR631:BR632"/>
    <mergeCell ref="CB622:CB623"/>
    <mergeCell ref="CB625:CB626"/>
    <mergeCell ref="CB627:CB628"/>
    <mergeCell ref="CB629:CB630"/>
    <mergeCell ref="CB631:CB632"/>
    <mergeCell ref="DP625:DP626"/>
    <mergeCell ref="DP627:DP628"/>
    <mergeCell ref="EA624:EC624"/>
    <mergeCell ref="EF624:EH624"/>
    <mergeCell ref="EP624:ER624"/>
    <mergeCell ref="EU624:EW624"/>
    <mergeCell ref="BR625:BR626"/>
    <mergeCell ref="BR627:BR628"/>
    <mergeCell ref="BR629:BR630"/>
    <mergeCell ref="BW629:BW630"/>
    <mergeCell ref="DN629:DN630"/>
    <mergeCell ref="DS629:DS630"/>
    <mergeCell ref="DX629:DX630"/>
    <mergeCell ref="EC629:EC630"/>
    <mergeCell ref="EH629:EH630"/>
    <mergeCell ref="BZ622:BZ623"/>
    <mergeCell ref="CE622:CE623"/>
    <mergeCell ref="CL625:CL626"/>
    <mergeCell ref="CL627:CL628"/>
    <mergeCell ref="CV627:CV628"/>
    <mergeCell ref="ET631:ET632"/>
    <mergeCell ref="CL629:CL630"/>
    <mergeCell ref="CL631:CL632"/>
    <mergeCell ref="DP631:DP632"/>
    <mergeCell ref="EM629:EM630"/>
    <mergeCell ref="ER629:ER630"/>
    <mergeCell ref="CV631:CV632"/>
    <mergeCell ref="CV629:CV630"/>
    <mergeCell ref="EO631:EO632"/>
    <mergeCell ref="DZ627:DZ628"/>
    <mergeCell ref="DZ629:DZ630"/>
    <mergeCell ref="EO629:EO630"/>
    <mergeCell ref="DS631:DS632"/>
    <mergeCell ref="DX631:DX632"/>
    <mergeCell ref="EC631:EC632"/>
    <mergeCell ref="FB663:FB664"/>
    <mergeCell ref="BF657:BF658"/>
    <mergeCell ref="DS657:DS658"/>
    <mergeCell ref="BP659:BP660"/>
    <mergeCell ref="BU659:BU660"/>
    <mergeCell ref="BZ659:BZ660"/>
    <mergeCell ref="CE659:CE660"/>
    <mergeCell ref="CJ659:CJ660"/>
    <mergeCell ref="CO659:CO660"/>
    <mergeCell ref="BH661:BH662"/>
    <mergeCell ref="BH663:BH664"/>
    <mergeCell ref="BH665:BH666"/>
    <mergeCell ref="BH667:BH668"/>
    <mergeCell ref="BM653:BM654"/>
    <mergeCell ref="BM659:BM660"/>
    <mergeCell ref="BM661:BM662"/>
    <mergeCell ref="BM663:BM664"/>
    <mergeCell ref="BM665:BM666"/>
    <mergeCell ref="BM667:BM668"/>
    <mergeCell ref="CL653:CL654"/>
    <mergeCell ref="CL655:CL656"/>
    <mergeCell ref="CL657:CL658"/>
    <mergeCell ref="CL659:CL660"/>
    <mergeCell ref="CL661:CL662"/>
    <mergeCell ref="CL663:CL664"/>
    <mergeCell ref="CL665:CL666"/>
    <mergeCell ref="CL667:CL668"/>
    <mergeCell ref="CQ667:CQ668"/>
    <mergeCell ref="DF659:DF660"/>
    <mergeCell ref="DF661:DF662"/>
    <mergeCell ref="DF663:DF664"/>
    <mergeCell ref="DF665:DF666"/>
    <mergeCell ref="FB653:FB654"/>
    <mergeCell ref="DK663:DK664"/>
    <mergeCell ref="DK665:DK666"/>
    <mergeCell ref="DK667:DK668"/>
    <mergeCell ref="EH655:EH656"/>
    <mergeCell ref="EY655:EY656"/>
    <mergeCell ref="EY657:EY658"/>
    <mergeCell ref="FB657:FB658"/>
    <mergeCell ref="FB659:FB660"/>
    <mergeCell ref="FB655:FB656"/>
    <mergeCell ref="BR663:BR664"/>
    <mergeCell ref="BR665:BR666"/>
    <mergeCell ref="DA663:DA664"/>
    <mergeCell ref="DA665:DA666"/>
    <mergeCell ref="DU663:DU664"/>
    <mergeCell ref="DU665:DU666"/>
    <mergeCell ref="BU661:BU662"/>
    <mergeCell ref="BZ661:BZ662"/>
    <mergeCell ref="CE661:CE662"/>
    <mergeCell ref="FB667:FB668"/>
    <mergeCell ref="EW665:EW666"/>
    <mergeCell ref="FB665:FB666"/>
    <mergeCell ref="EW663:EW664"/>
    <mergeCell ref="EW667:EW668"/>
    <mergeCell ref="FB661:FB662"/>
    <mergeCell ref="ER665:ER666"/>
    <mergeCell ref="BM651:BM652"/>
    <mergeCell ref="BR643:BR644"/>
    <mergeCell ref="BR645:BR646"/>
    <mergeCell ref="BR647:BR648"/>
    <mergeCell ref="BR649:BR650"/>
    <mergeCell ref="BR651:BR652"/>
    <mergeCell ref="CG649:CG650"/>
    <mergeCell ref="CG651:CG652"/>
    <mergeCell ref="CL649:CL650"/>
    <mergeCell ref="CL651:CL652"/>
    <mergeCell ref="CV653:CV654"/>
    <mergeCell ref="CV655:CV656"/>
    <mergeCell ref="DF647:DF648"/>
    <mergeCell ref="DF649:DF650"/>
    <mergeCell ref="DF651:DF652"/>
    <mergeCell ref="DF653:DF654"/>
    <mergeCell ref="DF641:DF642"/>
    <mergeCell ref="DF643:DF644"/>
    <mergeCell ref="DF645:DF646"/>
    <mergeCell ref="DK639:DK640"/>
    <mergeCell ref="DK641:DK642"/>
    <mergeCell ref="DK643:DK644"/>
    <mergeCell ref="DK645:DK646"/>
    <mergeCell ref="CT679:CT680"/>
    <mergeCell ref="CY679:CY680"/>
    <mergeCell ref="CL679:CL680"/>
    <mergeCell ref="DS677:DS678"/>
    <mergeCell ref="DX677:DX678"/>
    <mergeCell ref="CV679:CV680"/>
    <mergeCell ref="EW679:EW680"/>
    <mergeCell ref="EW653:EW654"/>
    <mergeCell ref="EW657:EW658"/>
    <mergeCell ref="EW659:EW660"/>
    <mergeCell ref="EW647:EW648"/>
    <mergeCell ref="ET645:ET646"/>
    <mergeCell ref="ET671:ET672"/>
    <mergeCell ref="ET675:ET676"/>
    <mergeCell ref="ET653:ET654"/>
    <mergeCell ref="ET673:ET674"/>
    <mergeCell ref="ET659:ET660"/>
    <mergeCell ref="ET661:ET662"/>
    <mergeCell ref="ET663:ET664"/>
    <mergeCell ref="ET665:ET666"/>
    <mergeCell ref="ET667:ET668"/>
    <mergeCell ref="ET669:ET670"/>
    <mergeCell ref="ET677:ET678"/>
    <mergeCell ref="ET679:ET680"/>
    <mergeCell ref="EC647:EC648"/>
    <mergeCell ref="EH645:EH646"/>
    <mergeCell ref="DP643:DP644"/>
    <mergeCell ref="DZ657:DZ658"/>
    <mergeCell ref="DZ641:DZ642"/>
    <mergeCell ref="DZ643:DZ644"/>
    <mergeCell ref="DZ645:DZ646"/>
    <mergeCell ref="EO639:EO640"/>
    <mergeCell ref="EO641:EO642"/>
    <mergeCell ref="EO643:EO644"/>
    <mergeCell ref="EO645:EO646"/>
    <mergeCell ref="EO647:EO648"/>
    <mergeCell ref="EO649:EO650"/>
    <mergeCell ref="EO651:EO652"/>
    <mergeCell ref="EO655:EO656"/>
    <mergeCell ref="EW661:EW662"/>
    <mergeCell ref="ER663:ER664"/>
    <mergeCell ref="FB647:FB648"/>
    <mergeCell ref="EC645:EC646"/>
    <mergeCell ref="EW645:EW646"/>
    <mergeCell ref="EM645:EM646"/>
    <mergeCell ref="ER645:ER646"/>
    <mergeCell ref="FB645:FB646"/>
    <mergeCell ref="ET647:ET648"/>
    <mergeCell ref="EY647:EY648"/>
    <mergeCell ref="EY645:EY646"/>
    <mergeCell ref="FB649:FB650"/>
    <mergeCell ref="ER661:ER662"/>
    <mergeCell ref="DP679:DP680"/>
    <mergeCell ref="DP681:DP682"/>
    <mergeCell ref="CB667:CB668"/>
    <mergeCell ref="CG663:CG664"/>
    <mergeCell ref="CG665:CG666"/>
    <mergeCell ref="CG667:CG668"/>
    <mergeCell ref="CQ649:CQ650"/>
    <mergeCell ref="CQ651:CQ652"/>
    <mergeCell ref="CQ653:CQ654"/>
    <mergeCell ref="CQ655:CQ656"/>
    <mergeCell ref="CQ657:CQ658"/>
    <mergeCell ref="CQ659:CQ660"/>
    <mergeCell ref="CQ661:CQ662"/>
    <mergeCell ref="CQ663:CQ664"/>
    <mergeCell ref="DA645:DA646"/>
    <mergeCell ref="DA647:DA648"/>
    <mergeCell ref="DA649:DA650"/>
    <mergeCell ref="DA651:DA652"/>
    <mergeCell ref="DA653:DA654"/>
    <mergeCell ref="DA655:DA656"/>
    <mergeCell ref="DA657:DA658"/>
    <mergeCell ref="DA659:DA660"/>
    <mergeCell ref="DP645:DP646"/>
    <mergeCell ref="DP647:DP648"/>
    <mergeCell ref="DP649:DP650"/>
    <mergeCell ref="DP651:DP652"/>
    <mergeCell ref="DP653:DP654"/>
    <mergeCell ref="DP655:DP656"/>
    <mergeCell ref="DP665:DP666"/>
    <mergeCell ref="DP667:DP668"/>
    <mergeCell ref="CV669:CV670"/>
    <mergeCell ref="DK669:DK670"/>
    <mergeCell ref="CQ677:CQ678"/>
    <mergeCell ref="CB645:CB646"/>
    <mergeCell ref="CB647:CB648"/>
    <mergeCell ref="CB649:CB650"/>
    <mergeCell ref="CB651:CB652"/>
    <mergeCell ref="CB653:CB654"/>
    <mergeCell ref="CB655:CB656"/>
    <mergeCell ref="CB657:CB658"/>
    <mergeCell ref="CB659:CB660"/>
    <mergeCell ref="CB661:CB662"/>
    <mergeCell ref="CB663:CB664"/>
    <mergeCell ref="EO679:EO680"/>
    <mergeCell ref="EO681:EO682"/>
    <mergeCell ref="CT659:CT660"/>
    <mergeCell ref="CY659:CY660"/>
    <mergeCell ref="CT657:CT658"/>
    <mergeCell ref="CY657:CY658"/>
    <mergeCell ref="DD657:DD658"/>
    <mergeCell ref="DI657:DI658"/>
    <mergeCell ref="DN657:DN658"/>
    <mergeCell ref="DK657:DK658"/>
    <mergeCell ref="BR681:BR682"/>
    <mergeCell ref="CV677:CV678"/>
    <mergeCell ref="ER637:ER638"/>
    <mergeCell ref="EJ633:EJ634"/>
    <mergeCell ref="EM633:EM634"/>
    <mergeCell ref="ER633:ER634"/>
    <mergeCell ref="ER647:ER648"/>
    <mergeCell ref="EM653:EM654"/>
    <mergeCell ref="ER653:ER654"/>
    <mergeCell ref="DD639:DD640"/>
    <mergeCell ref="DI639:DI640"/>
    <mergeCell ref="EM635:EM636"/>
    <mergeCell ref="ER635:ER636"/>
    <mergeCell ref="CL641:CL642"/>
    <mergeCell ref="DA639:DA640"/>
    <mergeCell ref="DN639:DN640"/>
    <mergeCell ref="EC677:EC678"/>
    <mergeCell ref="EH677:EH678"/>
    <mergeCell ref="CB677:CB678"/>
    <mergeCell ref="CB679:CB680"/>
    <mergeCell ref="CB681:CB682"/>
    <mergeCell ref="CG677:CG678"/>
    <mergeCell ref="CG679:CG680"/>
    <mergeCell ref="CG681:CG682"/>
    <mergeCell ref="DK633:DK634"/>
    <mergeCell ref="DK635:DK636"/>
    <mergeCell ref="DK637:DK638"/>
    <mergeCell ref="DK647:DK648"/>
    <mergeCell ref="EC639:EC640"/>
    <mergeCell ref="EH639:EH640"/>
    <mergeCell ref="EJ639:EJ640"/>
    <mergeCell ref="CT643:CT644"/>
    <mergeCell ref="CY643:CY644"/>
    <mergeCell ref="DD643:DD644"/>
    <mergeCell ref="DI643:DI644"/>
    <mergeCell ref="DN643:DN644"/>
    <mergeCell ref="DD655:DD656"/>
    <mergeCell ref="EM659:EM660"/>
    <mergeCell ref="ER659:ER660"/>
    <mergeCell ref="DU667:DU668"/>
    <mergeCell ref="EO677:EO678"/>
    <mergeCell ref="CB665:CB666"/>
    <mergeCell ref="EM647:EM648"/>
    <mergeCell ref="DK671:DK672"/>
    <mergeCell ref="EE669:EE670"/>
    <mergeCell ref="EE671:EE672"/>
    <mergeCell ref="CB633:CB634"/>
    <mergeCell ref="CB635:CB636"/>
    <mergeCell ref="CB637:CB638"/>
    <mergeCell ref="CB639:CB640"/>
    <mergeCell ref="CB641:CB642"/>
    <mergeCell ref="CB643:CB644"/>
    <mergeCell ref="CV681:CV682"/>
    <mergeCell ref="BR667:BR668"/>
    <mergeCell ref="CQ665:CQ666"/>
    <mergeCell ref="DS681:DS682"/>
    <mergeCell ref="CV645:CV646"/>
    <mergeCell ref="CV647:CV648"/>
    <mergeCell ref="CV649:CV650"/>
    <mergeCell ref="DA667:DA668"/>
    <mergeCell ref="DA669:DA670"/>
    <mergeCell ref="DA677:DA678"/>
    <mergeCell ref="DA679:DA680"/>
    <mergeCell ref="DA637:DA638"/>
    <mergeCell ref="EC683:EC684"/>
    <mergeCell ref="EH683:EH684"/>
    <mergeCell ref="EJ683:EJ684"/>
    <mergeCell ref="BK681:BK682"/>
    <mergeCell ref="BU685:BU686"/>
    <mergeCell ref="BZ685:BZ686"/>
    <mergeCell ref="CE685:CE686"/>
    <mergeCell ref="CJ685:CJ686"/>
    <mergeCell ref="CO685:CO686"/>
    <mergeCell ref="CT685:CT686"/>
    <mergeCell ref="CY685:CY686"/>
    <mergeCell ref="DD685:DD686"/>
    <mergeCell ref="DI685:DI686"/>
    <mergeCell ref="DN685:DN686"/>
    <mergeCell ref="DS685:DS686"/>
    <mergeCell ref="DX685:DX686"/>
    <mergeCell ref="EC685:EC686"/>
    <mergeCell ref="EH685:EH686"/>
    <mergeCell ref="EJ685:EJ686"/>
    <mergeCell ref="BR683:BR684"/>
    <mergeCell ref="BR685:BR686"/>
    <mergeCell ref="CL683:CL684"/>
    <mergeCell ref="CL685:CL686"/>
    <mergeCell ref="DA681:DA682"/>
    <mergeCell ref="DA683:DA684"/>
    <mergeCell ref="DA685:DA686"/>
    <mergeCell ref="EE685:EE686"/>
    <mergeCell ref="BW669:BW670"/>
    <mergeCell ref="BW671:BW672"/>
    <mergeCell ref="BW673:BW674"/>
    <mergeCell ref="BW675:BW676"/>
    <mergeCell ref="BW677:BW678"/>
    <mergeCell ref="CL681:CL682"/>
    <mergeCell ref="DU669:DU670"/>
    <mergeCell ref="DU677:DU678"/>
    <mergeCell ref="DU679:DU680"/>
    <mergeCell ref="DU681:DU682"/>
    <mergeCell ref="DU683:DU684"/>
    <mergeCell ref="DU685:DU686"/>
    <mergeCell ref="CG669:CG670"/>
    <mergeCell ref="DP669:DP670"/>
    <mergeCell ref="DP671:DP672"/>
    <mergeCell ref="DP673:DP674"/>
    <mergeCell ref="DP675:DP676"/>
    <mergeCell ref="DZ681:DZ682"/>
    <mergeCell ref="DF677:DF678"/>
    <mergeCell ref="DK677:DK678"/>
    <mergeCell ref="DK679:DK680"/>
    <mergeCell ref="DK681:DK682"/>
    <mergeCell ref="BP671:BP672"/>
    <mergeCell ref="BU671:BU672"/>
    <mergeCell ref="BZ671:BZ672"/>
    <mergeCell ref="CE671:CE672"/>
    <mergeCell ref="CJ671:CJ672"/>
    <mergeCell ref="CO671:CO672"/>
    <mergeCell ref="CT671:CT672"/>
    <mergeCell ref="CY671:CY672"/>
    <mergeCell ref="DD671:DD672"/>
    <mergeCell ref="DI671:DI672"/>
    <mergeCell ref="DN671:DN672"/>
    <mergeCell ref="DX673:DX674"/>
    <mergeCell ref="EC673:EC674"/>
    <mergeCell ref="CG685:CG686"/>
    <mergeCell ref="CB683:CB684"/>
    <mergeCell ref="EO683:EO684"/>
    <mergeCell ref="EO685:EO686"/>
    <mergeCell ref="EY681:EY682"/>
    <mergeCell ref="EY683:EY684"/>
    <mergeCell ref="EY685:EY686"/>
    <mergeCell ref="CL677:CL678"/>
    <mergeCell ref="ER677:ER678"/>
    <mergeCell ref="EW677:EW678"/>
    <mergeCell ref="DF681:DF682"/>
    <mergeCell ref="EM679:EM680"/>
    <mergeCell ref="ER679:ER680"/>
    <mergeCell ref="CQ679:CQ680"/>
    <mergeCell ref="CQ681:CQ682"/>
    <mergeCell ref="DF679:DF680"/>
    <mergeCell ref="EY734:EY735"/>
    <mergeCell ref="DK726:DK727"/>
    <mergeCell ref="DZ726:DZ727"/>
    <mergeCell ref="EY726:EY727"/>
    <mergeCell ref="DN726:DN727"/>
    <mergeCell ref="DS726:DS727"/>
    <mergeCell ref="DX726:DX727"/>
    <mergeCell ref="EC726:EC727"/>
    <mergeCell ref="EH726:EH727"/>
    <mergeCell ref="EY728:EY729"/>
    <mergeCell ref="EY730:EY731"/>
    <mergeCell ref="EY732:EY733"/>
    <mergeCell ref="EW718:EW719"/>
    <mergeCell ref="ER718:ER719"/>
    <mergeCell ref="EM724:EM725"/>
    <mergeCell ref="ER724:ER725"/>
    <mergeCell ref="EW724:EW725"/>
    <mergeCell ref="EM732:EM733"/>
    <mergeCell ref="DP724:DP725"/>
    <mergeCell ref="DP726:DP727"/>
    <mergeCell ref="DP734:DP735"/>
    <mergeCell ref="EY724:EY725"/>
    <mergeCell ref="EM726:EM727"/>
    <mergeCell ref="ER726:ER727"/>
    <mergeCell ref="EW726:EW727"/>
    <mergeCell ref="EM714:EM715"/>
    <mergeCell ref="EM720:EM721"/>
    <mergeCell ref="EO718:EO719"/>
    <mergeCell ref="EW696:EW697"/>
    <mergeCell ref="CV692:CV693"/>
    <mergeCell ref="CV694:CV695"/>
    <mergeCell ref="CV696:CV697"/>
    <mergeCell ref="CV698:CV699"/>
    <mergeCell ref="DK692:DK693"/>
    <mergeCell ref="DK694:DK695"/>
    <mergeCell ref="DK696:DK697"/>
    <mergeCell ref="DP677:DP678"/>
    <mergeCell ref="DP683:DP684"/>
    <mergeCell ref="DP685:DP686"/>
    <mergeCell ref="DP688:DP689"/>
    <mergeCell ref="DP690:DP691"/>
    <mergeCell ref="DP692:DP693"/>
    <mergeCell ref="DP694:DP695"/>
    <mergeCell ref="DP696:DP697"/>
    <mergeCell ref="DP698:DP699"/>
    <mergeCell ref="EO688:EO689"/>
    <mergeCell ref="EO690:EO691"/>
    <mergeCell ref="EO692:EO693"/>
    <mergeCell ref="EO694:EO695"/>
    <mergeCell ref="EY688:EY689"/>
    <mergeCell ref="EW714:EW715"/>
    <mergeCell ref="CG702:CG703"/>
    <mergeCell ref="DI710:DI711"/>
    <mergeCell ref="ER722:ER723"/>
    <mergeCell ref="EW722:EW723"/>
    <mergeCell ref="EO722:EO723"/>
    <mergeCell ref="EO724:EO725"/>
    <mergeCell ref="EO726:EO727"/>
    <mergeCell ref="CB710:CB711"/>
    <mergeCell ref="CB712:CB713"/>
    <mergeCell ref="CB714:CB715"/>
    <mergeCell ref="CB716:CB717"/>
    <mergeCell ref="CB718:CB719"/>
    <mergeCell ref="DF710:DF711"/>
    <mergeCell ref="DN714:DN715"/>
    <mergeCell ref="CL722:CL723"/>
    <mergeCell ref="CL724:CL725"/>
    <mergeCell ref="BM734:BM735"/>
    <mergeCell ref="BP710:BP711"/>
    <mergeCell ref="EO720:EO721"/>
    <mergeCell ref="EO702:EO703"/>
    <mergeCell ref="EO704:EO705"/>
    <mergeCell ref="EO706:EO707"/>
    <mergeCell ref="ET722:ET723"/>
    <mergeCell ref="ET724:ET725"/>
    <mergeCell ref="ET726:ET727"/>
    <mergeCell ref="ET728:ET729"/>
    <mergeCell ref="ET730:ET731"/>
    <mergeCell ref="ER730:ER731"/>
    <mergeCell ref="EW730:EW731"/>
    <mergeCell ref="BR732:BR733"/>
    <mergeCell ref="BR734:BR735"/>
    <mergeCell ref="CB702:CB703"/>
    <mergeCell ref="CB704:CB705"/>
    <mergeCell ref="CB706:CB707"/>
    <mergeCell ref="CB708:CB709"/>
    <mergeCell ref="CL702:CL703"/>
    <mergeCell ref="CL704:CL705"/>
    <mergeCell ref="EO708:EO709"/>
    <mergeCell ref="EO710:EO711"/>
    <mergeCell ref="EO712:EO713"/>
    <mergeCell ref="EO714:EO715"/>
    <mergeCell ref="EO716:EO717"/>
    <mergeCell ref="CV734:CV735"/>
    <mergeCell ref="DZ732:DZ733"/>
    <mergeCell ref="DZ734:DZ735"/>
    <mergeCell ref="CQ702:CQ703"/>
    <mergeCell ref="CQ704:CQ705"/>
    <mergeCell ref="CQ706:CQ707"/>
    <mergeCell ref="CQ708:CQ709"/>
    <mergeCell ref="CQ710:CQ711"/>
    <mergeCell ref="CV702:CV703"/>
    <mergeCell ref="CV704:CV705"/>
    <mergeCell ref="CV706:CV707"/>
    <mergeCell ref="CV708:CV709"/>
    <mergeCell ref="CV710:CV711"/>
    <mergeCell ref="CV712:CV713"/>
    <mergeCell ref="CV714:CV715"/>
    <mergeCell ref="CV716:CV717"/>
    <mergeCell ref="DZ718:DZ719"/>
    <mergeCell ref="DZ722:DZ723"/>
    <mergeCell ref="DZ724:DZ725"/>
    <mergeCell ref="DN710:DN711"/>
    <mergeCell ref="DS710:DS711"/>
    <mergeCell ref="BR738:BR739"/>
    <mergeCell ref="BR740:BR741"/>
    <mergeCell ref="DZ738:DZ739"/>
    <mergeCell ref="DZ740:DZ741"/>
    <mergeCell ref="EO738:EO739"/>
    <mergeCell ref="EO740:EO741"/>
    <mergeCell ref="EM736:EM737"/>
    <mergeCell ref="DD740:DD741"/>
    <mergeCell ref="DI740:DI741"/>
    <mergeCell ref="DN740:DN741"/>
    <mergeCell ref="DS740:DS741"/>
    <mergeCell ref="EM718:EM719"/>
    <mergeCell ref="DK716:DK717"/>
    <mergeCell ref="DP716:DP717"/>
    <mergeCell ref="EH718:EH719"/>
    <mergeCell ref="EJ720:EJ721"/>
    <mergeCell ref="EO728:EO729"/>
    <mergeCell ref="EO730:EO731"/>
    <mergeCell ref="EO732:EO733"/>
    <mergeCell ref="EO734:EO735"/>
    <mergeCell ref="EO736:EO737"/>
    <mergeCell ref="DI714:DI715"/>
    <mergeCell ref="DZ730:DZ731"/>
    <mergeCell ref="DK712:DK713"/>
    <mergeCell ref="DK714:DK715"/>
    <mergeCell ref="CG720:CG721"/>
    <mergeCell ref="BM718:BM719"/>
    <mergeCell ref="BM720:BM721"/>
    <mergeCell ref="BU722:BU723"/>
    <mergeCell ref="BZ722:BZ723"/>
    <mergeCell ref="CE722:CE723"/>
    <mergeCell ref="CJ722:CJ723"/>
    <mergeCell ref="EM722:EM723"/>
    <mergeCell ref="DU728:DU729"/>
    <mergeCell ref="DU730:DU731"/>
    <mergeCell ref="DU732:DU733"/>
    <mergeCell ref="CY714:CY715"/>
    <mergeCell ref="DD714:DD715"/>
    <mergeCell ref="DI720:DI721"/>
    <mergeCell ref="DN720:DN721"/>
    <mergeCell ref="DN738:DN739"/>
    <mergeCell ref="DN712:DN713"/>
    <mergeCell ref="DS712:DS713"/>
    <mergeCell ref="DX712:DX713"/>
    <mergeCell ref="EC712:EC713"/>
    <mergeCell ref="EH712:EH713"/>
    <mergeCell ref="EJ712:EJ713"/>
    <mergeCell ref="BW734:BW735"/>
    <mergeCell ref="BW736:BW737"/>
    <mergeCell ref="DX714:DX715"/>
    <mergeCell ref="EC714:EC715"/>
    <mergeCell ref="EJ714:EJ715"/>
    <mergeCell ref="CL734:CL735"/>
    <mergeCell ref="CL736:CL737"/>
    <mergeCell ref="DK734:DK735"/>
    <mergeCell ref="DK736:DK737"/>
    <mergeCell ref="DK738:DK739"/>
    <mergeCell ref="DK740:DK741"/>
    <mergeCell ref="CQ716:CQ717"/>
    <mergeCell ref="CQ718:CQ719"/>
    <mergeCell ref="CQ720:CQ721"/>
    <mergeCell ref="CQ722:CQ723"/>
    <mergeCell ref="CQ724:CQ725"/>
    <mergeCell ref="CQ726:CQ727"/>
    <mergeCell ref="BH712:BH713"/>
    <mergeCell ref="AL295:AL296"/>
    <mergeCell ref="BH730:BH731"/>
    <mergeCell ref="BM730:BM731"/>
    <mergeCell ref="CG730:CG731"/>
    <mergeCell ref="DP728:DP729"/>
    <mergeCell ref="DP730:DP731"/>
    <mergeCell ref="CO738:CO739"/>
    <mergeCell ref="CT738:CT739"/>
    <mergeCell ref="CY738:CY739"/>
    <mergeCell ref="DD738:DD739"/>
    <mergeCell ref="DI738:DI739"/>
    <mergeCell ref="BR736:BR737"/>
    <mergeCell ref="DA736:DA737"/>
    <mergeCell ref="BP738:BP739"/>
    <mergeCell ref="BU738:BU739"/>
    <mergeCell ref="BZ738:BZ739"/>
    <mergeCell ref="CE738:CE739"/>
    <mergeCell ref="CJ738:CJ739"/>
    <mergeCell ref="BM738:BM739"/>
    <mergeCell ref="BM740:BM741"/>
    <mergeCell ref="CQ736:CQ737"/>
    <mergeCell ref="CQ738:CQ739"/>
    <mergeCell ref="CQ740:CQ741"/>
    <mergeCell ref="DA730:DA731"/>
    <mergeCell ref="DA732:DA733"/>
    <mergeCell ref="DA734:DA735"/>
    <mergeCell ref="BK734:BK735"/>
    <mergeCell ref="CV718:CV719"/>
    <mergeCell ref="CV720:CV721"/>
    <mergeCell ref="CV722:CV723"/>
    <mergeCell ref="CV724:CV725"/>
    <mergeCell ref="CT716:CT717"/>
    <mergeCell ref="CY716:CY717"/>
    <mergeCell ref="DD716:DD717"/>
    <mergeCell ref="DI716:DI717"/>
    <mergeCell ref="DN716:DN717"/>
    <mergeCell ref="CG734:CG735"/>
    <mergeCell ref="CG736:CG737"/>
    <mergeCell ref="CG738:CG739"/>
    <mergeCell ref="CG740:CG741"/>
    <mergeCell ref="CL738:CL739"/>
    <mergeCell ref="CL740:CL741"/>
    <mergeCell ref="CQ732:CQ733"/>
    <mergeCell ref="CQ734:CQ735"/>
    <mergeCell ref="DF732:DF733"/>
    <mergeCell ref="DF734:DF735"/>
    <mergeCell ref="DF736:DF737"/>
    <mergeCell ref="DF738:DF739"/>
    <mergeCell ref="DF740:DF741"/>
    <mergeCell ref="BW720:BW721"/>
    <mergeCell ref="BW722:BW723"/>
    <mergeCell ref="BW724:BW725"/>
    <mergeCell ref="BW726:BW727"/>
    <mergeCell ref="BW728:BW729"/>
    <mergeCell ref="BW730:BW731"/>
    <mergeCell ref="BW732:BW733"/>
    <mergeCell ref="CB732:CB733"/>
    <mergeCell ref="CB734:CB735"/>
    <mergeCell ref="CB740:CB741"/>
    <mergeCell ref="CB736:CB737"/>
    <mergeCell ref="CB738:CB739"/>
    <mergeCell ref="BH681:BH682"/>
    <mergeCell ref="BP683:BP684"/>
    <mergeCell ref="DX710:DX711"/>
    <mergeCell ref="DK702:DK703"/>
    <mergeCell ref="DK704:DK705"/>
    <mergeCell ref="DF712:DF713"/>
    <mergeCell ref="DF714:DF715"/>
    <mergeCell ref="DF716:DF717"/>
    <mergeCell ref="DF718:DF719"/>
    <mergeCell ref="DF720:DF721"/>
    <mergeCell ref="DF722:DF723"/>
    <mergeCell ref="DF724:DF725"/>
    <mergeCell ref="DF726:DF727"/>
    <mergeCell ref="DZ714:DZ715"/>
    <mergeCell ref="DZ716:DZ717"/>
    <mergeCell ref="DP702:DP703"/>
    <mergeCell ref="DP704:DP705"/>
    <mergeCell ref="DP706:DP707"/>
    <mergeCell ref="BU710:BU711"/>
    <mergeCell ref="BZ710:BZ711"/>
    <mergeCell ref="CE710:CE711"/>
    <mergeCell ref="CJ710:CJ711"/>
    <mergeCell ref="CO710:CO711"/>
    <mergeCell ref="CT710:CT711"/>
    <mergeCell ref="CY710:CY711"/>
    <mergeCell ref="DD710:DD711"/>
    <mergeCell ref="BW696:BW697"/>
    <mergeCell ref="BW698:BW699"/>
    <mergeCell ref="BW708:BW709"/>
    <mergeCell ref="BW710:BW711"/>
    <mergeCell ref="BW716:BW717"/>
    <mergeCell ref="BW718:BW719"/>
    <mergeCell ref="CL716:CL717"/>
    <mergeCell ref="CL718:CL719"/>
    <mergeCell ref="BK702:BK703"/>
    <mergeCell ref="BK704:BK705"/>
    <mergeCell ref="BK716:BK717"/>
    <mergeCell ref="FB688:FB689"/>
    <mergeCell ref="BK714:BK715"/>
    <mergeCell ref="BF712:BF713"/>
    <mergeCell ref="ER720:ER721"/>
    <mergeCell ref="CG688:CG689"/>
    <mergeCell ref="CG690:CG691"/>
    <mergeCell ref="CG692:CG693"/>
    <mergeCell ref="BF659:BF660"/>
    <mergeCell ref="CT633:CT634"/>
    <mergeCell ref="CY633:CY634"/>
    <mergeCell ref="DD633:DD634"/>
    <mergeCell ref="DI633:DI634"/>
    <mergeCell ref="DN633:DN634"/>
    <mergeCell ref="BF633:BF634"/>
    <mergeCell ref="DS633:DS634"/>
    <mergeCell ref="BZ635:BZ636"/>
    <mergeCell ref="CE635:CE636"/>
    <mergeCell ref="CJ635:CJ636"/>
    <mergeCell ref="CO635:CO636"/>
    <mergeCell ref="CT635:CT636"/>
    <mergeCell ref="CT692:CT693"/>
    <mergeCell ref="CY692:CY693"/>
    <mergeCell ref="DD692:DD693"/>
    <mergeCell ref="DI692:DI693"/>
    <mergeCell ref="DN692:DN693"/>
    <mergeCell ref="DS688:DS689"/>
    <mergeCell ref="DX688:DX689"/>
    <mergeCell ref="EC688:EC689"/>
    <mergeCell ref="EH688:EH689"/>
    <mergeCell ref="EJ688:EJ689"/>
    <mergeCell ref="DN677:DN678"/>
    <mergeCell ref="BF677:BF678"/>
    <mergeCell ref="BH669:BH670"/>
    <mergeCell ref="BH671:BH672"/>
    <mergeCell ref="BH673:BH674"/>
    <mergeCell ref="BH675:BH676"/>
    <mergeCell ref="BH677:BH678"/>
    <mergeCell ref="BH679:BH680"/>
    <mergeCell ref="BH683:BH684"/>
    <mergeCell ref="BH685:BH686"/>
    <mergeCell ref="BH688:BH689"/>
    <mergeCell ref="BH690:BH691"/>
    <mergeCell ref="BH692:BH693"/>
    <mergeCell ref="BM669:BM670"/>
    <mergeCell ref="BM671:BM672"/>
    <mergeCell ref="BM673:BM674"/>
    <mergeCell ref="BM655:BM656"/>
    <mergeCell ref="BM681:BM682"/>
    <mergeCell ref="BM683:BM684"/>
    <mergeCell ref="BM685:BM686"/>
    <mergeCell ref="BM688:BM689"/>
    <mergeCell ref="BM690:BM691"/>
    <mergeCell ref="BM692:BM693"/>
    <mergeCell ref="BM694:BM695"/>
    <mergeCell ref="CG712:CG713"/>
    <mergeCell ref="CG714:CG715"/>
    <mergeCell ref="BP637:BP638"/>
    <mergeCell ref="EC710:EC711"/>
    <mergeCell ref="EH710:EH711"/>
    <mergeCell ref="EJ710:EJ711"/>
    <mergeCell ref="EM710:EM711"/>
    <mergeCell ref="EH708:EH709"/>
    <mergeCell ref="EJ708:EJ709"/>
    <mergeCell ref="BW692:BW693"/>
    <mergeCell ref="AL216:AL217"/>
    <mergeCell ref="M246:M247"/>
    <mergeCell ref="R246:R247"/>
    <mergeCell ref="W246:W247"/>
    <mergeCell ref="AB246:AB247"/>
    <mergeCell ref="AG246:AG247"/>
    <mergeCell ref="AL246:AL247"/>
    <mergeCell ref="BA246:BA247"/>
    <mergeCell ref="AV246:AV247"/>
    <mergeCell ref="BP246:BP247"/>
    <mergeCell ref="BF246:BF247"/>
    <mergeCell ref="Y190:Y191"/>
    <mergeCell ref="Y192:Y193"/>
    <mergeCell ref="Y194:Y195"/>
    <mergeCell ref="Y196:Y197"/>
    <mergeCell ref="Y198:Y199"/>
    <mergeCell ref="Y200:Y201"/>
    <mergeCell ref="Y202:Y203"/>
    <mergeCell ref="Y204:Y205"/>
    <mergeCell ref="Y206:Y207"/>
    <mergeCell ref="Y208:Y209"/>
    <mergeCell ref="Y210:Y211"/>
    <mergeCell ref="Y212:Y213"/>
    <mergeCell ref="Y214:Y215"/>
    <mergeCell ref="Y216:Y217"/>
    <mergeCell ref="Y218:Y219"/>
    <mergeCell ref="Y220:Y221"/>
    <mergeCell ref="Y222:Y223"/>
    <mergeCell ref="Y224:Y225"/>
    <mergeCell ref="Y226:Y227"/>
    <mergeCell ref="Y228:Y229"/>
    <mergeCell ref="Y230:Y231"/>
    <mergeCell ref="Y232:Y233"/>
    <mergeCell ref="Y234:Y235"/>
    <mergeCell ref="AG200:AG201"/>
    <mergeCell ref="AL200:AL201"/>
    <mergeCell ref="BA200:BA201"/>
    <mergeCell ref="AV200:AV201"/>
    <mergeCell ref="BP200:BP201"/>
    <mergeCell ref="M208:M209"/>
    <mergeCell ref="R208:R209"/>
    <mergeCell ref="W208:W209"/>
    <mergeCell ref="BP222:BP223"/>
    <mergeCell ref="BP230:BP231"/>
    <mergeCell ref="BP236:BP237"/>
    <mergeCell ref="T190:T191"/>
    <mergeCell ref="T192:T193"/>
    <mergeCell ref="T194:T195"/>
    <mergeCell ref="T196:T197"/>
    <mergeCell ref="T198:T199"/>
    <mergeCell ref="T200:T201"/>
    <mergeCell ref="T202:T203"/>
    <mergeCell ref="T204:T205"/>
    <mergeCell ref="T206:T207"/>
    <mergeCell ref="T208:T209"/>
    <mergeCell ref="AD246:AD247"/>
    <mergeCell ref="AI246:AI247"/>
    <mergeCell ref="W190:W191"/>
    <mergeCell ref="AB190:AB191"/>
    <mergeCell ref="AG190:AG191"/>
    <mergeCell ref="AL190:AL191"/>
    <mergeCell ref="W222:W223"/>
    <mergeCell ref="AB222:AB223"/>
    <mergeCell ref="AG222:AG223"/>
    <mergeCell ref="BF242:BF243"/>
    <mergeCell ref="BF244:BF245"/>
    <mergeCell ref="BF240:BF241"/>
    <mergeCell ref="AG257:AG258"/>
    <mergeCell ref="AL257:AL258"/>
    <mergeCell ref="BA257:BA258"/>
    <mergeCell ref="AV257:AV258"/>
    <mergeCell ref="W261:W262"/>
    <mergeCell ref="AB261:AB262"/>
    <mergeCell ref="AG261:AG262"/>
    <mergeCell ref="AL261:AL262"/>
    <mergeCell ref="T265:T266"/>
    <mergeCell ref="T267:T268"/>
    <mergeCell ref="T232:T233"/>
    <mergeCell ref="T234:T235"/>
    <mergeCell ref="T236:T237"/>
    <mergeCell ref="T238:T239"/>
    <mergeCell ref="T240:T241"/>
    <mergeCell ref="T242:T243"/>
    <mergeCell ref="T244:T245"/>
    <mergeCell ref="T246:T247"/>
    <mergeCell ref="T248:T249"/>
    <mergeCell ref="T250:T251"/>
    <mergeCell ref="T253:T254"/>
    <mergeCell ref="T255:T256"/>
    <mergeCell ref="BF224:BF225"/>
    <mergeCell ref="BA240:BA241"/>
    <mergeCell ref="AV240:AV241"/>
    <mergeCell ref="AD248:AD249"/>
    <mergeCell ref="AD250:AD251"/>
    <mergeCell ref="AB257:AB258"/>
    <mergeCell ref="AX259:AX260"/>
    <mergeCell ref="AS228:AS229"/>
    <mergeCell ref="AS230:AS231"/>
    <mergeCell ref="BC228:BC229"/>
    <mergeCell ref="BC230:BC231"/>
    <mergeCell ref="AN236:AN237"/>
    <mergeCell ref="AI259:AI260"/>
    <mergeCell ref="AG263:AG264"/>
    <mergeCell ref="AD230:AD231"/>
    <mergeCell ref="T261:T262"/>
    <mergeCell ref="AQ255:AQ256"/>
    <mergeCell ref="AQ257:AQ258"/>
    <mergeCell ref="AQ250:AQ251"/>
    <mergeCell ref="AQ253:AQ254"/>
    <mergeCell ref="BF253:BF254"/>
    <mergeCell ref="AS236:AS237"/>
    <mergeCell ref="BC236:BC237"/>
    <mergeCell ref="AI261:AI262"/>
    <mergeCell ref="BF267:BF268"/>
    <mergeCell ref="T226:T227"/>
    <mergeCell ref="AD224:AD225"/>
    <mergeCell ref="AD226:AD227"/>
    <mergeCell ref="AB255:AB256"/>
    <mergeCell ref="AG255:AG256"/>
    <mergeCell ref="AL255:AL256"/>
    <mergeCell ref="BA255:BA256"/>
    <mergeCell ref="AV255:AV256"/>
    <mergeCell ref="AL263:AL264"/>
    <mergeCell ref="BA263:BA264"/>
    <mergeCell ref="AX226:AX227"/>
    <mergeCell ref="BF261:BF262"/>
    <mergeCell ref="Y261:Y262"/>
    <mergeCell ref="AS261:AS262"/>
    <mergeCell ref="AN269:AN270"/>
    <mergeCell ref="AN271:AN272"/>
    <mergeCell ref="AN273:AN274"/>
    <mergeCell ref="AN275:AN276"/>
    <mergeCell ref="AN277:AN278"/>
    <mergeCell ref="AN279:AN280"/>
    <mergeCell ref="AN291:AN292"/>
    <mergeCell ref="AN293:AN294"/>
    <mergeCell ref="AN295:AN296"/>
    <mergeCell ref="AN297:AN298"/>
    <mergeCell ref="AN299:AN300"/>
    <mergeCell ref="AN301:AN302"/>
    <mergeCell ref="AN303:AN304"/>
    <mergeCell ref="AN305:AN306"/>
    <mergeCell ref="AD283:AD284"/>
    <mergeCell ref="AX277:AX278"/>
    <mergeCell ref="AX279:AX280"/>
    <mergeCell ref="AX281:AX282"/>
    <mergeCell ref="AX283:AX284"/>
    <mergeCell ref="AX285:AX286"/>
    <mergeCell ref="AX287:AX288"/>
    <mergeCell ref="AX289:AX290"/>
    <mergeCell ref="AX291:AX292"/>
    <mergeCell ref="AX269:AX270"/>
    <mergeCell ref="AX271:AX272"/>
    <mergeCell ref="AX275:AX276"/>
    <mergeCell ref="AL222:AL223"/>
    <mergeCell ref="BA222:BA223"/>
    <mergeCell ref="AV222:AV223"/>
    <mergeCell ref="T228:T229"/>
    <mergeCell ref="AD228:AD229"/>
    <mergeCell ref="W230:W231"/>
    <mergeCell ref="AB230:AB231"/>
    <mergeCell ref="AG230:AG231"/>
    <mergeCell ref="AL230:AL231"/>
    <mergeCell ref="BA230:BA231"/>
    <mergeCell ref="AV230:AV231"/>
    <mergeCell ref="T222:T223"/>
    <mergeCell ref="AV263:AV264"/>
    <mergeCell ref="Y242:Y243"/>
    <mergeCell ref="Y244:Y245"/>
    <mergeCell ref="Y246:Y247"/>
    <mergeCell ref="Y248:Y249"/>
    <mergeCell ref="Y250:Y251"/>
    <mergeCell ref="Y253:Y254"/>
    <mergeCell ref="Y255:Y256"/>
    <mergeCell ref="Y263:Y264"/>
    <mergeCell ref="Y265:Y266"/>
    <mergeCell ref="Y267:Y268"/>
    <mergeCell ref="Y269:Y270"/>
    <mergeCell ref="AI232:AI233"/>
    <mergeCell ref="AX232:AX233"/>
    <mergeCell ref="AV236:AV237"/>
    <mergeCell ref="AN263:AN264"/>
    <mergeCell ref="AN265:AN266"/>
    <mergeCell ref="Y277:Y278"/>
    <mergeCell ref="AN281:AN282"/>
    <mergeCell ref="AS275:AS276"/>
    <mergeCell ref="AS277:AS278"/>
    <mergeCell ref="AS279:AS280"/>
    <mergeCell ref="AS281:AS282"/>
    <mergeCell ref="AS283:AS284"/>
    <mergeCell ref="AI283:AI284"/>
    <mergeCell ref="AS285:AS286"/>
    <mergeCell ref="BF271:BF272"/>
    <mergeCell ref="BF301:BF302"/>
    <mergeCell ref="BF291:BF292"/>
    <mergeCell ref="BF287:BF288"/>
    <mergeCell ref="BF277:BF278"/>
    <mergeCell ref="BP299:BP300"/>
    <mergeCell ref="AB301:AB302"/>
    <mergeCell ref="AG301:AG302"/>
    <mergeCell ref="AL301:AL302"/>
    <mergeCell ref="BA301:BA302"/>
    <mergeCell ref="AV301:AV302"/>
    <mergeCell ref="BP301:BP302"/>
    <mergeCell ref="T305:T306"/>
    <mergeCell ref="T307:T308"/>
    <mergeCell ref="T309:T310"/>
    <mergeCell ref="T311:T312"/>
    <mergeCell ref="T314:T315"/>
    <mergeCell ref="T316:T317"/>
    <mergeCell ref="T318:T319"/>
    <mergeCell ref="T320:T321"/>
    <mergeCell ref="T322:T323"/>
    <mergeCell ref="T324:T325"/>
    <mergeCell ref="T326:T327"/>
    <mergeCell ref="T328:T329"/>
    <mergeCell ref="T330:T331"/>
    <mergeCell ref="Y311:Y312"/>
    <mergeCell ref="Y314:Y315"/>
    <mergeCell ref="Y316:Y317"/>
    <mergeCell ref="Y318:Y319"/>
    <mergeCell ref="Y320:Y321"/>
    <mergeCell ref="Y328:Y329"/>
    <mergeCell ref="T344:T345"/>
    <mergeCell ref="T338:T339"/>
    <mergeCell ref="T340:T341"/>
    <mergeCell ref="T342:T343"/>
    <mergeCell ref="AD338:AD339"/>
    <mergeCell ref="Y309:Y310"/>
    <mergeCell ref="Y279:Y280"/>
    <mergeCell ref="Y281:Y282"/>
    <mergeCell ref="Y283:Y284"/>
    <mergeCell ref="Y285:Y286"/>
    <mergeCell ref="Y287:Y288"/>
    <mergeCell ref="Y289:Y290"/>
    <mergeCell ref="Y291:Y292"/>
    <mergeCell ref="AN320:AN321"/>
    <mergeCell ref="AN322:AN323"/>
    <mergeCell ref="AS318:AS319"/>
    <mergeCell ref="AS320:AS321"/>
    <mergeCell ref="AS322:AS323"/>
    <mergeCell ref="AX318:AX319"/>
    <mergeCell ref="AX320:AX321"/>
    <mergeCell ref="AX322:AX323"/>
    <mergeCell ref="BC332:BC333"/>
    <mergeCell ref="BC334:BC335"/>
    <mergeCell ref="AX334:AX335"/>
    <mergeCell ref="Y305:Y306"/>
    <mergeCell ref="Y307:Y308"/>
    <mergeCell ref="Y271:Y272"/>
    <mergeCell ref="Y273:Y274"/>
    <mergeCell ref="Y275:Y276"/>
    <mergeCell ref="Y301:Y302"/>
    <mergeCell ref="Y293:Y294"/>
    <mergeCell ref="Y295:Y296"/>
    <mergeCell ref="BF316:BF317"/>
    <mergeCell ref="O316:O317"/>
    <mergeCell ref="O320:O321"/>
    <mergeCell ref="T269:T270"/>
    <mergeCell ref="T271:T272"/>
    <mergeCell ref="T273:T274"/>
    <mergeCell ref="T275:T276"/>
    <mergeCell ref="T277:T278"/>
    <mergeCell ref="T279:T280"/>
    <mergeCell ref="T281:T282"/>
    <mergeCell ref="T283:T284"/>
    <mergeCell ref="T285:T286"/>
    <mergeCell ref="T287:T288"/>
    <mergeCell ref="T289:T290"/>
    <mergeCell ref="T291:T292"/>
    <mergeCell ref="T293:T294"/>
    <mergeCell ref="T295:T296"/>
    <mergeCell ref="T297:T298"/>
    <mergeCell ref="T299:T300"/>
    <mergeCell ref="T301:T302"/>
    <mergeCell ref="T303:T304"/>
    <mergeCell ref="R295:R296"/>
    <mergeCell ref="W295:W296"/>
    <mergeCell ref="AB295:AB296"/>
    <mergeCell ref="R301:R302"/>
    <mergeCell ref="W301:W302"/>
    <mergeCell ref="Y324:Y325"/>
    <mergeCell ref="Y326:Y327"/>
    <mergeCell ref="Y330:Y331"/>
    <mergeCell ref="W379:W380"/>
    <mergeCell ref="AB379:AB380"/>
    <mergeCell ref="AG379:AG380"/>
    <mergeCell ref="W397:W398"/>
    <mergeCell ref="AB397:AB398"/>
    <mergeCell ref="AG397:AG398"/>
    <mergeCell ref="AD354:AD355"/>
    <mergeCell ref="AD356:AD357"/>
    <mergeCell ref="AD362:AD363"/>
    <mergeCell ref="AD364:AD365"/>
    <mergeCell ref="AD366:AD367"/>
    <mergeCell ref="AD368:AD369"/>
    <mergeCell ref="AD370:AD371"/>
    <mergeCell ref="AD360:AD361"/>
    <mergeCell ref="T350:T351"/>
    <mergeCell ref="T352:T353"/>
    <mergeCell ref="T354:T355"/>
    <mergeCell ref="T356:T357"/>
    <mergeCell ref="T348:T349"/>
    <mergeCell ref="AD269:AD270"/>
    <mergeCell ref="AD271:AD272"/>
    <mergeCell ref="AD301:AD302"/>
    <mergeCell ref="AD303:AD304"/>
    <mergeCell ref="AD340:AD341"/>
    <mergeCell ref="AD342:AD343"/>
    <mergeCell ref="AD344:AD345"/>
    <mergeCell ref="AD346:AD347"/>
    <mergeCell ref="AD348:AD349"/>
    <mergeCell ref="AD350:AD351"/>
    <mergeCell ref="AD352:AD353"/>
    <mergeCell ref="AD285:AD286"/>
    <mergeCell ref="AD287:AD288"/>
    <mergeCell ref="AD289:AD290"/>
    <mergeCell ref="AD291:AD292"/>
    <mergeCell ref="AD293:AD294"/>
    <mergeCell ref="T374:T375"/>
    <mergeCell ref="W368:W369"/>
    <mergeCell ref="AD391:AD392"/>
    <mergeCell ref="AD393:AD394"/>
    <mergeCell ref="AL395:AL396"/>
    <mergeCell ref="Y403:Y404"/>
    <mergeCell ref="W417:W418"/>
    <mergeCell ref="AB417:AB418"/>
    <mergeCell ref="AG417:AG418"/>
    <mergeCell ref="AL417:AL418"/>
    <mergeCell ref="W425:W426"/>
    <mergeCell ref="AB425:AB426"/>
    <mergeCell ref="AG425:AG426"/>
    <mergeCell ref="AL425:AL426"/>
    <mergeCell ref="AI358:AI359"/>
    <mergeCell ref="AI360:AI361"/>
    <mergeCell ref="AI362:AI363"/>
    <mergeCell ref="AI364:AI365"/>
    <mergeCell ref="AI366:AI367"/>
    <mergeCell ref="AI368:AI369"/>
    <mergeCell ref="AI370:AI371"/>
    <mergeCell ref="AI372:AI373"/>
    <mergeCell ref="AI389:AI390"/>
    <mergeCell ref="J417:J418"/>
    <mergeCell ref="M417:M418"/>
    <mergeCell ref="R417:R418"/>
    <mergeCell ref="J401:J402"/>
    <mergeCell ref="T377:T378"/>
    <mergeCell ref="T379:T380"/>
    <mergeCell ref="T381:T382"/>
    <mergeCell ref="T383:T384"/>
    <mergeCell ref="T385:T386"/>
    <mergeCell ref="T387:T388"/>
    <mergeCell ref="T421:T422"/>
    <mergeCell ref="T423:T424"/>
    <mergeCell ref="T425:T426"/>
    <mergeCell ref="T358:T359"/>
    <mergeCell ref="T360:T361"/>
    <mergeCell ref="T362:T363"/>
    <mergeCell ref="T364:T365"/>
    <mergeCell ref="T366:T367"/>
    <mergeCell ref="T368:T369"/>
    <mergeCell ref="K376:M376"/>
    <mergeCell ref="P376:R376"/>
    <mergeCell ref="U376:W376"/>
    <mergeCell ref="Z376:AB376"/>
    <mergeCell ref="AE376:AG376"/>
    <mergeCell ref="AJ376:AL376"/>
    <mergeCell ref="J393:J394"/>
    <mergeCell ref="M393:M394"/>
    <mergeCell ref="R393:R394"/>
    <mergeCell ref="W393:W394"/>
    <mergeCell ref="AB393:AB394"/>
    <mergeCell ref="AG393:AG394"/>
    <mergeCell ref="O374:O375"/>
    <mergeCell ref="AL387:AL388"/>
    <mergeCell ref="AL393:AL394"/>
    <mergeCell ref="J395:J396"/>
    <mergeCell ref="M395:M396"/>
    <mergeCell ref="R395:R396"/>
    <mergeCell ref="W395:W396"/>
    <mergeCell ref="AB395:AB396"/>
    <mergeCell ref="AG395:AG396"/>
    <mergeCell ref="O395:O396"/>
    <mergeCell ref="O407:O408"/>
    <mergeCell ref="AI401:AI402"/>
    <mergeCell ref="AQ454:AQ455"/>
    <mergeCell ref="AQ456:AQ457"/>
    <mergeCell ref="AQ458:AQ459"/>
    <mergeCell ref="AQ460:AQ461"/>
    <mergeCell ref="AQ462:AQ463"/>
    <mergeCell ref="AQ464:AQ465"/>
    <mergeCell ref="AQ466:AQ467"/>
    <mergeCell ref="AN401:AN402"/>
    <mergeCell ref="AN403:AN404"/>
    <mergeCell ref="AN405:AN406"/>
    <mergeCell ref="AQ415:AQ416"/>
    <mergeCell ref="Y395:Y396"/>
    <mergeCell ref="Y397:Y398"/>
    <mergeCell ref="Y413:Y414"/>
    <mergeCell ref="Y415:Y416"/>
    <mergeCell ref="Y417:Y418"/>
    <mergeCell ref="Y419:Y420"/>
    <mergeCell ref="Y421:Y422"/>
    <mergeCell ref="M401:M402"/>
    <mergeCell ref="R401:R402"/>
    <mergeCell ref="W401:W402"/>
    <mergeCell ref="AB401:AB402"/>
    <mergeCell ref="AG401:AG402"/>
    <mergeCell ref="AL401:AL402"/>
    <mergeCell ref="BA401:BA402"/>
    <mergeCell ref="AV401:AV402"/>
    <mergeCell ref="Y401:Y402"/>
    <mergeCell ref="AI444:AI445"/>
    <mergeCell ref="W462:W463"/>
    <mergeCell ref="AB462:AB463"/>
    <mergeCell ref="AD401:AD402"/>
    <mergeCell ref="M431:M432"/>
    <mergeCell ref="R431:R432"/>
    <mergeCell ref="AQ417:AQ418"/>
    <mergeCell ref="AL446:AL447"/>
    <mergeCell ref="AQ452:AQ453"/>
    <mergeCell ref="AL397:AL398"/>
    <mergeCell ref="AG411:AG412"/>
    <mergeCell ref="AL411:AL412"/>
    <mergeCell ref="AG440:AG441"/>
    <mergeCell ref="AL440:AL441"/>
    <mergeCell ref="T427:T428"/>
    <mergeCell ref="T429:T430"/>
    <mergeCell ref="T431:T432"/>
    <mergeCell ref="T433:T434"/>
    <mergeCell ref="T435:T436"/>
    <mergeCell ref="T438:T439"/>
    <mergeCell ref="T440:T441"/>
    <mergeCell ref="M442:M443"/>
    <mergeCell ref="R442:R443"/>
    <mergeCell ref="Y446:Y447"/>
    <mergeCell ref="W442:W443"/>
    <mergeCell ref="AQ442:AQ443"/>
    <mergeCell ref="T442:T443"/>
    <mergeCell ref="T444:T445"/>
    <mergeCell ref="Y444:Y445"/>
    <mergeCell ref="AB444:AB445"/>
    <mergeCell ref="AG444:AG445"/>
    <mergeCell ref="AL444:AL445"/>
    <mergeCell ref="BA444:BA445"/>
    <mergeCell ref="AV444:AV445"/>
    <mergeCell ref="O409:O410"/>
    <mergeCell ref="O411:O412"/>
    <mergeCell ref="BA466:BA467"/>
    <mergeCell ref="AV466:AV467"/>
    <mergeCell ref="AD438:AD439"/>
    <mergeCell ref="AD440:AD441"/>
    <mergeCell ref="AD442:AD443"/>
    <mergeCell ref="AD444:AD445"/>
    <mergeCell ref="AD446:AD447"/>
    <mergeCell ref="AD474:AD475"/>
    <mergeCell ref="AQ480:AQ481"/>
    <mergeCell ref="AQ482:AQ483"/>
    <mergeCell ref="AD452:AD453"/>
    <mergeCell ref="AD458:AD459"/>
    <mergeCell ref="AD454:AD455"/>
    <mergeCell ref="AD456:AD457"/>
    <mergeCell ref="AD464:AD465"/>
    <mergeCell ref="AD470:AD471"/>
    <mergeCell ref="AD448:AD449"/>
    <mergeCell ref="AD450:AD451"/>
    <mergeCell ref="BA456:BA457"/>
    <mergeCell ref="AV456:AV457"/>
    <mergeCell ref="BH464:BH465"/>
    <mergeCell ref="BH466:BH467"/>
    <mergeCell ref="AQ470:AQ471"/>
    <mergeCell ref="AD472:AD473"/>
    <mergeCell ref="BA417:BA418"/>
    <mergeCell ref="AV417:AV418"/>
    <mergeCell ref="T419:T420"/>
    <mergeCell ref="O415:O416"/>
    <mergeCell ref="O417:O418"/>
    <mergeCell ref="O419:O420"/>
    <mergeCell ref="AS417:AS418"/>
    <mergeCell ref="M425:M426"/>
    <mergeCell ref="R425:R426"/>
    <mergeCell ref="BA425:BA426"/>
    <mergeCell ref="AV425:AV426"/>
    <mergeCell ref="AV435:AV436"/>
    <mergeCell ref="AB446:AB447"/>
    <mergeCell ref="AG446:AG447"/>
    <mergeCell ref="BA446:BA447"/>
    <mergeCell ref="AV446:AV447"/>
    <mergeCell ref="AX454:AX455"/>
    <mergeCell ref="O460:O461"/>
    <mergeCell ref="O462:O463"/>
    <mergeCell ref="O466:O467"/>
    <mergeCell ref="BF425:BF426"/>
    <mergeCell ref="BF470:BF471"/>
    <mergeCell ref="BH470:BH471"/>
    <mergeCell ref="Y474:Y475"/>
    <mergeCell ref="AB476:AB477"/>
    <mergeCell ref="AG476:AG477"/>
    <mergeCell ref="AL476:AL477"/>
    <mergeCell ref="BA476:BA477"/>
    <mergeCell ref="AV476:AV477"/>
    <mergeCell ref="AX405:AX406"/>
    <mergeCell ref="AX407:AX408"/>
    <mergeCell ref="AX409:AX410"/>
    <mergeCell ref="AX411:AX412"/>
    <mergeCell ref="AX413:AX414"/>
    <mergeCell ref="AX415:AX416"/>
    <mergeCell ref="AX417:AX418"/>
    <mergeCell ref="BF509:BF510"/>
    <mergeCell ref="AG470:AG471"/>
    <mergeCell ref="AL470:AL471"/>
    <mergeCell ref="BA470:BA471"/>
    <mergeCell ref="AV470:AV471"/>
    <mergeCell ref="AI474:AI475"/>
    <mergeCell ref="AI476:AI477"/>
    <mergeCell ref="AI478:AI479"/>
    <mergeCell ref="AI480:AI481"/>
    <mergeCell ref="AI482:AI483"/>
    <mergeCell ref="AI484:AI485"/>
    <mergeCell ref="AI486:AI487"/>
    <mergeCell ref="AI488:AI489"/>
    <mergeCell ref="AI490:AI491"/>
    <mergeCell ref="AN511:AN512"/>
    <mergeCell ref="AN513:AN514"/>
    <mergeCell ref="AN515:AN516"/>
    <mergeCell ref="BK466:BK467"/>
    <mergeCell ref="BK509:BK510"/>
    <mergeCell ref="AI466:AI467"/>
    <mergeCell ref="AI468:AI469"/>
    <mergeCell ref="AI470:AI471"/>
    <mergeCell ref="AN494:AN495"/>
    <mergeCell ref="AN496:AN497"/>
    <mergeCell ref="AN498:AN499"/>
    <mergeCell ref="AN507:AN508"/>
    <mergeCell ref="AN509:AN510"/>
    <mergeCell ref="AS466:AS467"/>
    <mergeCell ref="AS468:AS469"/>
    <mergeCell ref="AS486:AS487"/>
    <mergeCell ref="AS488:AS489"/>
    <mergeCell ref="AS490:AS491"/>
    <mergeCell ref="AS494:AS495"/>
    <mergeCell ref="AS496:AS497"/>
    <mergeCell ref="AS472:AS473"/>
    <mergeCell ref="AS474:AS475"/>
    <mergeCell ref="BH503:BH504"/>
    <mergeCell ref="BH505:BH506"/>
    <mergeCell ref="AN478:AN479"/>
    <mergeCell ref="AN480:AN481"/>
    <mergeCell ref="AN468:AN469"/>
    <mergeCell ref="AN482:AN483"/>
    <mergeCell ref="AN484:AN485"/>
    <mergeCell ref="AN486:AN487"/>
    <mergeCell ref="AX468:AX469"/>
    <mergeCell ref="BH507:BH508"/>
    <mergeCell ref="BH509:BH510"/>
    <mergeCell ref="AN492:AN493"/>
    <mergeCell ref="AS492:AS493"/>
    <mergeCell ref="AX490:AX491"/>
    <mergeCell ref="AQ507:AQ508"/>
    <mergeCell ref="AQ509:AQ510"/>
    <mergeCell ref="BH511:BH512"/>
    <mergeCell ref="BH513:BH514"/>
    <mergeCell ref="BH468:BH469"/>
    <mergeCell ref="AI472:AI473"/>
    <mergeCell ref="BF474:BF475"/>
    <mergeCell ref="AL539:AL540"/>
    <mergeCell ref="BA539:BA540"/>
    <mergeCell ref="AV539:AV540"/>
    <mergeCell ref="BP539:BP540"/>
    <mergeCell ref="J564:J565"/>
    <mergeCell ref="M564:M565"/>
    <mergeCell ref="R564:R565"/>
    <mergeCell ref="W564:W565"/>
    <mergeCell ref="AB564:AB565"/>
    <mergeCell ref="AG564:AG565"/>
    <mergeCell ref="AL564:AL565"/>
    <mergeCell ref="BA564:BA565"/>
    <mergeCell ref="AV564:AV565"/>
    <mergeCell ref="BP564:BP565"/>
    <mergeCell ref="AQ551:AQ552"/>
    <mergeCell ref="AQ553:AQ554"/>
    <mergeCell ref="AQ555:AQ556"/>
    <mergeCell ref="AQ557:AQ558"/>
    <mergeCell ref="AQ559:AQ560"/>
    <mergeCell ref="AQ561:AQ562"/>
    <mergeCell ref="AQ564:AQ565"/>
    <mergeCell ref="BF539:BF540"/>
    <mergeCell ref="BF564:BF565"/>
    <mergeCell ref="BK559:BK560"/>
    <mergeCell ref="BK564:BK565"/>
    <mergeCell ref="Y553:Y554"/>
    <mergeCell ref="Y555:Y556"/>
    <mergeCell ref="Y557:Y558"/>
    <mergeCell ref="Y559:Y560"/>
    <mergeCell ref="Y561:Y562"/>
    <mergeCell ref="Y564:Y565"/>
    <mergeCell ref="BC555:BC556"/>
    <mergeCell ref="BC557:BC558"/>
    <mergeCell ref="BK543:BK544"/>
    <mergeCell ref="AX564:AX565"/>
    <mergeCell ref="AN541:AN542"/>
    <mergeCell ref="AN543:AN544"/>
    <mergeCell ref="AN549:AN550"/>
    <mergeCell ref="AN551:AN552"/>
    <mergeCell ref="AN553:AN554"/>
    <mergeCell ref="AN555:AN556"/>
    <mergeCell ref="AN557:AN558"/>
    <mergeCell ref="AN559:AN560"/>
    <mergeCell ref="AN561:AN562"/>
    <mergeCell ref="AN564:AN565"/>
    <mergeCell ref="AD551:AD552"/>
    <mergeCell ref="AD553:AD554"/>
    <mergeCell ref="AD555:AD556"/>
    <mergeCell ref="O557:O558"/>
    <mergeCell ref="O559:O560"/>
    <mergeCell ref="AS539:AS540"/>
    <mergeCell ref="AS541:AS542"/>
    <mergeCell ref="AS543:AS544"/>
    <mergeCell ref="AS545:AS546"/>
    <mergeCell ref="AS547:AS548"/>
    <mergeCell ref="AS549:AS550"/>
    <mergeCell ref="AS551:AS552"/>
    <mergeCell ref="AS555:AS556"/>
    <mergeCell ref="AS557:AS558"/>
    <mergeCell ref="AI555:AI556"/>
    <mergeCell ref="AI557:AI558"/>
    <mergeCell ref="AI559:AI560"/>
    <mergeCell ref="AI561:AI562"/>
    <mergeCell ref="BA549:BA550"/>
    <mergeCell ref="T598:T599"/>
    <mergeCell ref="T600:T601"/>
    <mergeCell ref="T602:T603"/>
    <mergeCell ref="T604:T605"/>
    <mergeCell ref="T606:T607"/>
    <mergeCell ref="T608:T609"/>
    <mergeCell ref="T610:T611"/>
    <mergeCell ref="T612:T613"/>
    <mergeCell ref="T592:T593"/>
    <mergeCell ref="T594:T595"/>
    <mergeCell ref="T596:T597"/>
    <mergeCell ref="BH610:BH611"/>
    <mergeCell ref="BH612:BH613"/>
    <mergeCell ref="AD600:AD601"/>
    <mergeCell ref="O600:O601"/>
    <mergeCell ref="AL596:AL597"/>
    <mergeCell ref="BA596:BA597"/>
    <mergeCell ref="AV596:AV597"/>
    <mergeCell ref="BK592:BK593"/>
    <mergeCell ref="BK594:BK595"/>
    <mergeCell ref="AD588:AD589"/>
    <mergeCell ref="AD590:AD591"/>
    <mergeCell ref="AD592:AD593"/>
    <mergeCell ref="AD594:AD595"/>
    <mergeCell ref="AD596:AD597"/>
    <mergeCell ref="AD598:AD599"/>
    <mergeCell ref="AD602:AD603"/>
    <mergeCell ref="AD604:AD605"/>
    <mergeCell ref="AD606:AD607"/>
    <mergeCell ref="AD608:AD609"/>
    <mergeCell ref="AD610:AD611"/>
    <mergeCell ref="AD612:AD613"/>
    <mergeCell ref="AS590:AS591"/>
    <mergeCell ref="AS592:AS593"/>
    <mergeCell ref="AS594:AS595"/>
    <mergeCell ref="AS596:AS597"/>
    <mergeCell ref="AS598:AS599"/>
    <mergeCell ref="Y594:Y595"/>
    <mergeCell ref="Y596:Y597"/>
    <mergeCell ref="Y598:Y599"/>
    <mergeCell ref="Y604:Y605"/>
    <mergeCell ref="W590:W591"/>
    <mergeCell ref="AB590:AB591"/>
    <mergeCell ref="AG590:AG591"/>
    <mergeCell ref="AL590:AL591"/>
    <mergeCell ref="BA590:BA591"/>
    <mergeCell ref="AV590:AV591"/>
    <mergeCell ref="R594:R595"/>
    <mergeCell ref="W594:W595"/>
    <mergeCell ref="AB594:AB595"/>
    <mergeCell ref="AG594:AG595"/>
    <mergeCell ref="AL594:AL595"/>
    <mergeCell ref="BA594:BA595"/>
    <mergeCell ref="AV594:AV595"/>
    <mergeCell ref="BC594:BC595"/>
    <mergeCell ref="AQ592:AQ593"/>
    <mergeCell ref="AQ594:AQ595"/>
    <mergeCell ref="Y592:Y593"/>
    <mergeCell ref="AS588:AS589"/>
    <mergeCell ref="AS600:AS601"/>
    <mergeCell ref="AS602:AS603"/>
    <mergeCell ref="AS604:AS605"/>
    <mergeCell ref="AS606:AS607"/>
    <mergeCell ref="AS608:AS609"/>
    <mergeCell ref="Y681:Y682"/>
    <mergeCell ref="Y683:Y684"/>
    <mergeCell ref="Y685:Y686"/>
    <mergeCell ref="AI649:AI650"/>
    <mergeCell ref="AI651:AI652"/>
    <mergeCell ref="AI653:AI654"/>
    <mergeCell ref="AI655:AI656"/>
    <mergeCell ref="AI657:AI658"/>
    <mergeCell ref="AI659:AI660"/>
    <mergeCell ref="AI661:AI662"/>
    <mergeCell ref="AI663:AI664"/>
    <mergeCell ref="AI665:AI666"/>
    <mergeCell ref="J612:J613"/>
    <mergeCell ref="M612:M613"/>
    <mergeCell ref="R612:R613"/>
    <mergeCell ref="W612:W613"/>
    <mergeCell ref="AB612:AB613"/>
    <mergeCell ref="AG612:AG613"/>
    <mergeCell ref="AL612:AL613"/>
    <mergeCell ref="BA612:BA613"/>
    <mergeCell ref="AV612:AV613"/>
    <mergeCell ref="BP612:BP613"/>
    <mergeCell ref="AQ600:AQ601"/>
    <mergeCell ref="AQ602:AQ603"/>
    <mergeCell ref="AQ604:AQ605"/>
    <mergeCell ref="AQ606:AQ607"/>
    <mergeCell ref="AQ608:AQ609"/>
    <mergeCell ref="AQ610:AQ611"/>
    <mergeCell ref="AQ612:AQ613"/>
    <mergeCell ref="BF635:BF636"/>
    <mergeCell ref="BF653:BF654"/>
    <mergeCell ref="BH633:BH634"/>
    <mergeCell ref="BH635:BH636"/>
    <mergeCell ref="BH637:BH638"/>
    <mergeCell ref="BH639:BH640"/>
    <mergeCell ref="BH641:BH642"/>
    <mergeCell ref="BH643:BH644"/>
    <mergeCell ref="BH645:BH646"/>
    <mergeCell ref="BH647:BH648"/>
    <mergeCell ref="BH649:BH650"/>
    <mergeCell ref="BH651:BH652"/>
    <mergeCell ref="BH653:BH654"/>
    <mergeCell ref="BH655:BH656"/>
    <mergeCell ref="J622:J623"/>
    <mergeCell ref="M622:M623"/>
    <mergeCell ref="R622:R623"/>
    <mergeCell ref="W622:W623"/>
    <mergeCell ref="AB622:AB623"/>
    <mergeCell ref="AG622:AG623"/>
    <mergeCell ref="AL622:AL623"/>
    <mergeCell ref="BA622:BA623"/>
    <mergeCell ref="AV622:AV623"/>
    <mergeCell ref="BP622:BP623"/>
    <mergeCell ref="BF631:BF632"/>
    <mergeCell ref="BF643:BF644"/>
    <mergeCell ref="AI645:AI646"/>
    <mergeCell ref="AI647:AI648"/>
    <mergeCell ref="AN645:AN646"/>
    <mergeCell ref="AS645:AS646"/>
    <mergeCell ref="Y645:Y646"/>
    <mergeCell ref="T631:T632"/>
    <mergeCell ref="T633:T634"/>
    <mergeCell ref="T635:T636"/>
    <mergeCell ref="Y655:Y656"/>
    <mergeCell ref="C606:C607"/>
    <mergeCell ref="C561:C562"/>
    <mergeCell ref="C564:C565"/>
    <mergeCell ref="C566:C567"/>
    <mergeCell ref="C568:C569"/>
    <mergeCell ref="C570:C571"/>
    <mergeCell ref="C572:C573"/>
    <mergeCell ref="C574:C575"/>
    <mergeCell ref="C576:C577"/>
    <mergeCell ref="C578:C579"/>
    <mergeCell ref="C580:C581"/>
    <mergeCell ref="C582:C583"/>
    <mergeCell ref="C584:C585"/>
    <mergeCell ref="C586:C587"/>
    <mergeCell ref="C588:C589"/>
    <mergeCell ref="C604:C605"/>
    <mergeCell ref="J685:J686"/>
    <mergeCell ref="M685:M686"/>
    <mergeCell ref="R685:R686"/>
    <mergeCell ref="W685:W686"/>
    <mergeCell ref="AB685:AB686"/>
    <mergeCell ref="AG685:AG686"/>
    <mergeCell ref="AL685:AL686"/>
    <mergeCell ref="BA685:BA686"/>
    <mergeCell ref="AV685:AV686"/>
    <mergeCell ref="BP685:BP686"/>
    <mergeCell ref="BF685:BF686"/>
    <mergeCell ref="T637:T638"/>
    <mergeCell ref="T639:T640"/>
    <mergeCell ref="T641:T642"/>
    <mergeCell ref="T643:T644"/>
    <mergeCell ref="T645:T646"/>
    <mergeCell ref="T647:T648"/>
    <mergeCell ref="T649:T650"/>
    <mergeCell ref="T651:T652"/>
    <mergeCell ref="T653:T654"/>
    <mergeCell ref="T655:T656"/>
    <mergeCell ref="T657:T658"/>
    <mergeCell ref="T659:T660"/>
    <mergeCell ref="T661:T662"/>
    <mergeCell ref="T663:T664"/>
    <mergeCell ref="T665:T666"/>
    <mergeCell ref="T667:T668"/>
    <mergeCell ref="T669:T670"/>
    <mergeCell ref="T671:T672"/>
    <mergeCell ref="T673:T674"/>
    <mergeCell ref="T675:T676"/>
    <mergeCell ref="T677:T678"/>
    <mergeCell ref="T679:T680"/>
    <mergeCell ref="T681:T682"/>
    <mergeCell ref="T683:T684"/>
    <mergeCell ref="T685:T686"/>
    <mergeCell ref="Y665:Y666"/>
    <mergeCell ref="Y667:Y668"/>
    <mergeCell ref="BF681:BF682"/>
    <mergeCell ref="M639:M640"/>
    <mergeCell ref="R639:R640"/>
    <mergeCell ref="W639:W640"/>
    <mergeCell ref="AB639:AB640"/>
    <mergeCell ref="AG639:AG640"/>
    <mergeCell ref="AL639:AL640"/>
    <mergeCell ref="BA639:BA640"/>
    <mergeCell ref="Y669:Y670"/>
    <mergeCell ref="Y671:Y672"/>
    <mergeCell ref="H222:H223"/>
    <mergeCell ref="H246:H247"/>
    <mergeCell ref="H271:H272"/>
    <mergeCell ref="H295:H296"/>
    <mergeCell ref="H320:H321"/>
    <mergeCell ref="H344:H345"/>
    <mergeCell ref="H368:H369"/>
    <mergeCell ref="H393:H394"/>
    <mergeCell ref="H417:H418"/>
    <mergeCell ref="H442:H443"/>
    <mergeCell ref="H466:H467"/>
    <mergeCell ref="H490:H491"/>
    <mergeCell ref="H515:H516"/>
    <mergeCell ref="H539:H540"/>
    <mergeCell ref="C253:C254"/>
    <mergeCell ref="H564:H565"/>
    <mergeCell ref="H588:H589"/>
    <mergeCell ref="H612:H613"/>
    <mergeCell ref="H637:H638"/>
    <mergeCell ref="H661:H662"/>
    <mergeCell ref="H685:H686"/>
    <mergeCell ref="H710:H711"/>
    <mergeCell ref="H734:H735"/>
    <mergeCell ref="C301:C302"/>
    <mergeCell ref="C224:C225"/>
    <mergeCell ref="C230:C231"/>
    <mergeCell ref="C236:C237"/>
    <mergeCell ref="C242:C243"/>
    <mergeCell ref="C248:C249"/>
    <mergeCell ref="C255:C256"/>
    <mergeCell ref="C261:C262"/>
    <mergeCell ref="C267:C268"/>
    <mergeCell ref="C273:C274"/>
    <mergeCell ref="C279:C280"/>
    <mergeCell ref="C285:C286"/>
    <mergeCell ref="C291:C292"/>
    <mergeCell ref="C297:C298"/>
    <mergeCell ref="C257:C258"/>
    <mergeCell ref="C259:C260"/>
    <mergeCell ref="C263:C264"/>
    <mergeCell ref="C265:C266"/>
    <mergeCell ref="C269:C270"/>
    <mergeCell ref="C271:C272"/>
    <mergeCell ref="C275:C276"/>
    <mergeCell ref="C277:C278"/>
    <mergeCell ref="C281:C282"/>
    <mergeCell ref="C283:C284"/>
    <mergeCell ref="C287:C288"/>
    <mergeCell ref="C289:C290"/>
    <mergeCell ref="C293:C294"/>
    <mergeCell ref="C295:C296"/>
    <mergeCell ref="C299:C300"/>
    <mergeCell ref="C590:C591"/>
    <mergeCell ref="C592:C593"/>
    <mergeCell ref="C594:C595"/>
    <mergeCell ref="C596:C597"/>
    <mergeCell ref="C598:C599"/>
    <mergeCell ref="C600:C601"/>
    <mergeCell ref="C602:C603"/>
    <mergeCell ref="C608:C609"/>
    <mergeCell ref="C435:C436"/>
    <mergeCell ref="C438:C439"/>
    <mergeCell ref="C440:C441"/>
    <mergeCell ref="C442:C443"/>
    <mergeCell ref="A96:A97"/>
    <mergeCell ref="A128:A129"/>
    <mergeCell ref="A130:A131"/>
    <mergeCell ref="A133:A134"/>
    <mergeCell ref="A135:A136"/>
    <mergeCell ref="A137:A138"/>
    <mergeCell ref="A139:A140"/>
    <mergeCell ref="A141:A142"/>
    <mergeCell ref="A143:A144"/>
    <mergeCell ref="A145:A146"/>
    <mergeCell ref="A147:A148"/>
    <mergeCell ref="C710:C711"/>
    <mergeCell ref="A297:A298"/>
    <mergeCell ref="A299:A300"/>
    <mergeCell ref="A301:A302"/>
    <mergeCell ref="A303:A304"/>
    <mergeCell ref="A305:A306"/>
    <mergeCell ref="A307:A308"/>
    <mergeCell ref="A309:A310"/>
    <mergeCell ref="A311:A312"/>
    <mergeCell ref="A314:A315"/>
    <mergeCell ref="A316:A317"/>
    <mergeCell ref="A318:A319"/>
    <mergeCell ref="A320:A321"/>
    <mergeCell ref="A322:A323"/>
    <mergeCell ref="A324:A325"/>
    <mergeCell ref="A326:A327"/>
    <mergeCell ref="A328:A329"/>
    <mergeCell ref="A330:A331"/>
    <mergeCell ref="A332:A333"/>
    <mergeCell ref="A334:A335"/>
    <mergeCell ref="A336:A337"/>
    <mergeCell ref="A338:A339"/>
    <mergeCell ref="A407:A408"/>
    <mergeCell ref="A409:A410"/>
    <mergeCell ref="A411:A412"/>
    <mergeCell ref="A413:A414"/>
    <mergeCell ref="A415:A416"/>
    <mergeCell ref="A417:A418"/>
    <mergeCell ref="A419:A420"/>
    <mergeCell ref="A421:A422"/>
    <mergeCell ref="A423:A424"/>
    <mergeCell ref="A425:A426"/>
    <mergeCell ref="A340:A341"/>
    <mergeCell ref="A344:A345"/>
    <mergeCell ref="A346:A347"/>
    <mergeCell ref="A435:A436"/>
    <mergeCell ref="A348:A349"/>
    <mergeCell ref="A350:A351"/>
    <mergeCell ref="A352:A353"/>
    <mergeCell ref="A354:A355"/>
    <mergeCell ref="A356:A357"/>
    <mergeCell ref="A568:A569"/>
    <mergeCell ref="A570:A571"/>
    <mergeCell ref="A572:A573"/>
    <mergeCell ref="A574:A575"/>
    <mergeCell ref="A576:A577"/>
    <mergeCell ref="A578:A579"/>
    <mergeCell ref="A580:A581"/>
    <mergeCell ref="A700:A701"/>
    <mergeCell ref="A702:A703"/>
    <mergeCell ref="A704:A705"/>
    <mergeCell ref="A706:A707"/>
    <mergeCell ref="A708:A709"/>
    <mergeCell ref="A710:A711"/>
    <mergeCell ref="A712:A713"/>
    <mergeCell ref="A714:A715"/>
    <mergeCell ref="A716:A717"/>
    <mergeCell ref="A718:A719"/>
    <mergeCell ref="A720:A721"/>
    <mergeCell ref="A722:A723"/>
    <mergeCell ref="A651:A652"/>
    <mergeCell ref="A653:A654"/>
    <mergeCell ref="A527:A528"/>
    <mergeCell ref="A529:A530"/>
    <mergeCell ref="A592:A593"/>
    <mergeCell ref="A594:A595"/>
    <mergeCell ref="A635:A636"/>
    <mergeCell ref="A637:A638"/>
    <mergeCell ref="A639:A640"/>
    <mergeCell ref="A641:A642"/>
    <mergeCell ref="A643:A644"/>
    <mergeCell ref="A645:A646"/>
    <mergeCell ref="A588:A589"/>
    <mergeCell ref="A657:A658"/>
    <mergeCell ref="A659:A660"/>
    <mergeCell ref="A661:A662"/>
    <mergeCell ref="A531:A532"/>
    <mergeCell ref="A533:A534"/>
    <mergeCell ref="A535:A536"/>
    <mergeCell ref="A537:A538"/>
    <mergeCell ref="A539:A540"/>
    <mergeCell ref="A541:A542"/>
    <mergeCell ref="A543:A544"/>
    <mergeCell ref="A545:A546"/>
    <mergeCell ref="A547:A548"/>
    <mergeCell ref="A549:A550"/>
    <mergeCell ref="A551:A552"/>
    <mergeCell ref="A553:A554"/>
    <mergeCell ref="C521:C522"/>
    <mergeCell ref="C523:C524"/>
    <mergeCell ref="C525:C526"/>
    <mergeCell ref="C527:C528"/>
    <mergeCell ref="C529:C530"/>
    <mergeCell ref="C531:C532"/>
    <mergeCell ref="C533:C534"/>
    <mergeCell ref="C535:C536"/>
    <mergeCell ref="C537:C538"/>
    <mergeCell ref="C539:C540"/>
    <mergeCell ref="C541:C542"/>
    <mergeCell ref="C543:C544"/>
    <mergeCell ref="C545:C546"/>
    <mergeCell ref="C547:C548"/>
    <mergeCell ref="C549:C550"/>
    <mergeCell ref="C551:C552"/>
    <mergeCell ref="C553:C554"/>
    <mergeCell ref="C555:C556"/>
    <mergeCell ref="C557:C558"/>
    <mergeCell ref="C559:C560"/>
    <mergeCell ref="A204:A205"/>
    <mergeCell ref="A206:A207"/>
    <mergeCell ref="A208:A209"/>
    <mergeCell ref="A210:A211"/>
    <mergeCell ref="A212:A213"/>
    <mergeCell ref="A214:A215"/>
    <mergeCell ref="A283:A284"/>
    <mergeCell ref="A285:A286"/>
    <mergeCell ref="A287:A288"/>
    <mergeCell ref="A289:A290"/>
    <mergeCell ref="A291:A292"/>
    <mergeCell ref="A293:A294"/>
    <mergeCell ref="A295:A296"/>
    <mergeCell ref="A216:A217"/>
    <mergeCell ref="A218:A219"/>
    <mergeCell ref="A220:A221"/>
    <mergeCell ref="A222:A223"/>
    <mergeCell ref="A224:A225"/>
    <mergeCell ref="A226:A227"/>
    <mergeCell ref="A228:A229"/>
    <mergeCell ref="A230:A231"/>
    <mergeCell ref="A232:A233"/>
    <mergeCell ref="A234:A235"/>
    <mergeCell ref="A236:A237"/>
    <mergeCell ref="A238:A239"/>
    <mergeCell ref="A240:A241"/>
    <mergeCell ref="A242:A243"/>
    <mergeCell ref="A244:A245"/>
    <mergeCell ref="A265:A266"/>
    <mergeCell ref="A267:A268"/>
    <mergeCell ref="A269:A270"/>
    <mergeCell ref="A271:A272"/>
    <mergeCell ref="A273:A274"/>
    <mergeCell ref="A393:A394"/>
    <mergeCell ref="A395:A396"/>
    <mergeCell ref="A397:A398"/>
    <mergeCell ref="A399:A400"/>
    <mergeCell ref="A401:A402"/>
    <mergeCell ref="C377:C378"/>
    <mergeCell ref="C472:C473"/>
    <mergeCell ref="C474:C475"/>
    <mergeCell ref="C476:C477"/>
    <mergeCell ref="C478:C479"/>
    <mergeCell ref="C480:C481"/>
    <mergeCell ref="A724:A725"/>
    <mergeCell ref="A726:A727"/>
    <mergeCell ref="A728:A729"/>
    <mergeCell ref="A566:A567"/>
    <mergeCell ref="T133:T134"/>
    <mergeCell ref="T135:T136"/>
    <mergeCell ref="T137:T138"/>
    <mergeCell ref="T139:T140"/>
    <mergeCell ref="T141:T142"/>
    <mergeCell ref="T143:T144"/>
    <mergeCell ref="T145:T146"/>
    <mergeCell ref="T147:T148"/>
    <mergeCell ref="T149:T150"/>
    <mergeCell ref="T151:T152"/>
    <mergeCell ref="A669:A670"/>
    <mergeCell ref="A671:A672"/>
    <mergeCell ref="A673:A674"/>
    <mergeCell ref="A675:A676"/>
    <mergeCell ref="A677:A678"/>
    <mergeCell ref="A679:A680"/>
    <mergeCell ref="A681:A682"/>
    <mergeCell ref="A683:A684"/>
    <mergeCell ref="A685:A686"/>
    <mergeCell ref="A688:A689"/>
    <mergeCell ref="A690:A691"/>
    <mergeCell ref="A692:A693"/>
    <mergeCell ref="A694:A695"/>
    <mergeCell ref="A427:A428"/>
    <mergeCell ref="A429:A430"/>
    <mergeCell ref="A431:A432"/>
    <mergeCell ref="A433:A434"/>
    <mergeCell ref="T161:T162"/>
    <mergeCell ref="T163:T164"/>
    <mergeCell ref="T165:T166"/>
    <mergeCell ref="T167:T168"/>
    <mergeCell ref="T169:T170"/>
    <mergeCell ref="T171:T172"/>
    <mergeCell ref="T173:T174"/>
    <mergeCell ref="T175:T176"/>
    <mergeCell ref="T177:T178"/>
    <mergeCell ref="T179:T180"/>
    <mergeCell ref="T181:T182"/>
    <mergeCell ref="T183:T184"/>
    <mergeCell ref="A590:A591"/>
    <mergeCell ref="A647:A648"/>
    <mergeCell ref="A610:A611"/>
    <mergeCell ref="A612:A613"/>
    <mergeCell ref="A614:A615"/>
    <mergeCell ref="A616:A617"/>
    <mergeCell ref="A618:A619"/>
    <mergeCell ref="A620:A621"/>
    <mergeCell ref="A622:A623"/>
    <mergeCell ref="A625:A626"/>
    <mergeCell ref="A627:A628"/>
    <mergeCell ref="A629:A630"/>
    <mergeCell ref="A631:A632"/>
    <mergeCell ref="A633:A634"/>
    <mergeCell ref="A649:A650"/>
    <mergeCell ref="A523:A524"/>
    <mergeCell ref="A525:A526"/>
    <mergeCell ref="A515:A516"/>
    <mergeCell ref="A517:A518"/>
    <mergeCell ref="A519:A520"/>
    <mergeCell ref="A521:A522"/>
    <mergeCell ref="A730:A731"/>
    <mergeCell ref="A732:A733"/>
    <mergeCell ref="A734:A735"/>
    <mergeCell ref="A736:A737"/>
    <mergeCell ref="A738:A739"/>
    <mergeCell ref="A740:A741"/>
    <mergeCell ref="A742:A743"/>
    <mergeCell ref="A744:A745"/>
    <mergeCell ref="A746:A747"/>
    <mergeCell ref="A4:A6"/>
    <mergeCell ref="G4:G6"/>
    <mergeCell ref="H4:H6"/>
    <mergeCell ref="I4:I6"/>
    <mergeCell ref="L4:L6"/>
    <mergeCell ref="A561:A562"/>
    <mergeCell ref="A564:A565"/>
    <mergeCell ref="J100:J101"/>
    <mergeCell ref="BJ4:BJ6"/>
    <mergeCell ref="BK4:BK6"/>
    <mergeCell ref="BL4:BL6"/>
    <mergeCell ref="T7:T8"/>
    <mergeCell ref="T9:T10"/>
    <mergeCell ref="T11:T12"/>
    <mergeCell ref="T13:T14"/>
    <mergeCell ref="T15:T16"/>
    <mergeCell ref="T17:T18"/>
    <mergeCell ref="T19:T20"/>
    <mergeCell ref="T21:T22"/>
    <mergeCell ref="T23:T24"/>
    <mergeCell ref="T25:T26"/>
    <mergeCell ref="T27:T28"/>
    <mergeCell ref="T29:T30"/>
    <mergeCell ref="T31:T32"/>
    <mergeCell ref="T33:T34"/>
    <mergeCell ref="T35:T36"/>
    <mergeCell ref="T37:T38"/>
    <mergeCell ref="T39:T40"/>
    <mergeCell ref="T41:T42"/>
    <mergeCell ref="T43:T44"/>
    <mergeCell ref="T45:T46"/>
    <mergeCell ref="T47:T48"/>
    <mergeCell ref="T49:T50"/>
    <mergeCell ref="T51:T52"/>
    <mergeCell ref="T53:T54"/>
    <mergeCell ref="T55:T56"/>
    <mergeCell ref="T57:T58"/>
    <mergeCell ref="T59:T60"/>
    <mergeCell ref="T61:T62"/>
    <mergeCell ref="T63:T64"/>
    <mergeCell ref="T65:T66"/>
    <mergeCell ref="T67:T68"/>
    <mergeCell ref="T70:T71"/>
    <mergeCell ref="T72:T73"/>
    <mergeCell ref="T74:T75"/>
    <mergeCell ref="T76:T77"/>
    <mergeCell ref="T78:T79"/>
    <mergeCell ref="T80:T81"/>
    <mergeCell ref="T82:T83"/>
    <mergeCell ref="T84:T85"/>
    <mergeCell ref="T86:T87"/>
    <mergeCell ref="T88:T89"/>
    <mergeCell ref="T157:T158"/>
    <mergeCell ref="A696:A697"/>
    <mergeCell ref="A698:A699"/>
    <mergeCell ref="T415:T416"/>
    <mergeCell ref="T417:T418"/>
    <mergeCell ref="T446:T447"/>
    <mergeCell ref="T448:T449"/>
    <mergeCell ref="T450:T451"/>
    <mergeCell ref="T452:T453"/>
    <mergeCell ref="T454:T455"/>
    <mergeCell ref="T456:T457"/>
    <mergeCell ref="T458:T459"/>
    <mergeCell ref="T460:T461"/>
    <mergeCell ref="T462:T463"/>
    <mergeCell ref="T464:T465"/>
    <mergeCell ref="T466:T467"/>
    <mergeCell ref="T389:T390"/>
    <mergeCell ref="T391:T392"/>
    <mergeCell ref="T393:T394"/>
    <mergeCell ref="T501:T502"/>
    <mergeCell ref="T503:T504"/>
    <mergeCell ref="T537:T538"/>
    <mergeCell ref="T539:T540"/>
    <mergeCell ref="T541:T542"/>
    <mergeCell ref="T543:T544"/>
    <mergeCell ref="T545:T546"/>
    <mergeCell ref="T547:T548"/>
    <mergeCell ref="T549:T550"/>
    <mergeCell ref="T551:T552"/>
    <mergeCell ref="T553:T554"/>
    <mergeCell ref="T555:T556"/>
    <mergeCell ref="T557:T558"/>
    <mergeCell ref="T559:T560"/>
    <mergeCell ref="T403:T404"/>
    <mergeCell ref="T405:T406"/>
    <mergeCell ref="T568:T569"/>
    <mergeCell ref="T531:T532"/>
    <mergeCell ref="T533:T534"/>
    <mergeCell ref="T505:T506"/>
    <mergeCell ref="T507:T508"/>
    <mergeCell ref="T509:T510"/>
    <mergeCell ref="T511:T512"/>
    <mergeCell ref="T513:T514"/>
    <mergeCell ref="T515:T516"/>
    <mergeCell ref="T517:T518"/>
    <mergeCell ref="T519:T520"/>
    <mergeCell ref="T521:T522"/>
    <mergeCell ref="T523:T524"/>
    <mergeCell ref="T525:T526"/>
    <mergeCell ref="T527:T528"/>
    <mergeCell ref="T529:T530"/>
    <mergeCell ref="T535:T536"/>
    <mergeCell ref="T395:T396"/>
    <mergeCell ref="T397:T398"/>
    <mergeCell ref="T399:T400"/>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70:Y71"/>
    <mergeCell ref="Y72:Y73"/>
    <mergeCell ref="Y80:Y81"/>
    <mergeCell ref="Y86:Y87"/>
    <mergeCell ref="Y88:Y89"/>
    <mergeCell ref="Y391:Y392"/>
    <mergeCell ref="Y143:Y144"/>
    <mergeCell ref="Y393:Y394"/>
    <mergeCell ref="Y90:Y91"/>
    <mergeCell ref="Y92:Y93"/>
    <mergeCell ref="Y94:Y95"/>
    <mergeCell ref="Y96:Y97"/>
    <mergeCell ref="Y98:Y99"/>
    <mergeCell ref="Y100:Y101"/>
    <mergeCell ref="Y102:Y103"/>
    <mergeCell ref="Y104:Y105"/>
    <mergeCell ref="Y106:Y107"/>
    <mergeCell ref="Y383:Y384"/>
    <mergeCell ref="Y385:Y386"/>
    <mergeCell ref="Y387:Y388"/>
    <mergeCell ref="Y399:Y400"/>
    <mergeCell ref="Y431:Y432"/>
    <mergeCell ref="Y433:Y434"/>
    <mergeCell ref="Y435:Y436"/>
    <mergeCell ref="Y438:Y439"/>
    <mergeCell ref="Y440:Y441"/>
    <mergeCell ref="Y442:Y443"/>
    <mergeCell ref="Y411:Y412"/>
    <mergeCell ref="Y338:Y339"/>
    <mergeCell ref="Y340:Y341"/>
    <mergeCell ref="Y342:Y343"/>
    <mergeCell ref="Y344:Y345"/>
    <mergeCell ref="Y362:Y363"/>
    <mergeCell ref="Y364:Y365"/>
    <mergeCell ref="Y366:Y367"/>
    <mergeCell ref="Y513:Y514"/>
    <mergeCell ref="Y515:Y516"/>
    <mergeCell ref="Y517:Y518"/>
    <mergeCell ref="Y454:Y455"/>
    <mergeCell ref="Y456:Y457"/>
    <mergeCell ref="Y476:Y477"/>
    <mergeCell ref="Y478:Y479"/>
    <mergeCell ref="Y480:Y481"/>
    <mergeCell ref="Y482:Y483"/>
    <mergeCell ref="Y257:Y258"/>
    <mergeCell ref="Y108:Y109"/>
    <mergeCell ref="Y110:Y111"/>
    <mergeCell ref="Y112:Y113"/>
    <mergeCell ref="Y114:Y115"/>
    <mergeCell ref="Y116:Y117"/>
    <mergeCell ref="Y118:Y119"/>
    <mergeCell ref="Y120:Y121"/>
    <mergeCell ref="Y122:Y123"/>
    <mergeCell ref="Y124:Y125"/>
    <mergeCell ref="Y126:Y127"/>
    <mergeCell ref="Y128:Y129"/>
    <mergeCell ref="Y130:Y131"/>
    <mergeCell ref="Y133:Y134"/>
    <mergeCell ref="Y135:Y136"/>
    <mergeCell ref="Y153:Y154"/>
    <mergeCell ref="Y155:Y156"/>
    <mergeCell ref="Y157:Y158"/>
    <mergeCell ref="Y159:Y160"/>
    <mergeCell ref="Y161:Y162"/>
    <mergeCell ref="Y163:Y164"/>
    <mergeCell ref="Y165:Y166"/>
    <mergeCell ref="Y167:Y168"/>
    <mergeCell ref="Y169:Y170"/>
    <mergeCell ref="Y171:Y172"/>
    <mergeCell ref="Y173:Y174"/>
    <mergeCell ref="Y175:Y176"/>
    <mergeCell ref="Y177:Y178"/>
    <mergeCell ref="Y179:Y180"/>
    <mergeCell ref="Y181:Y182"/>
    <mergeCell ref="Y183:Y184"/>
    <mergeCell ref="Y236:Y237"/>
    <mergeCell ref="Y238:Y239"/>
    <mergeCell ref="Y240:Y241"/>
    <mergeCell ref="Y537:Y538"/>
    <mergeCell ref="Y568:Y569"/>
    <mergeCell ref="Y576:Y577"/>
    <mergeCell ref="Y578:Y579"/>
    <mergeCell ref="Y580:Y581"/>
    <mergeCell ref="Y582:Y583"/>
    <mergeCell ref="Y584:Y585"/>
    <mergeCell ref="Y586:Y587"/>
    <mergeCell ref="Y588:Y589"/>
    <mergeCell ref="Y539:Y540"/>
    <mergeCell ref="Y541:Y542"/>
    <mergeCell ref="Y543:Y544"/>
    <mergeCell ref="Y545:Y546"/>
    <mergeCell ref="Y547:Y548"/>
    <mergeCell ref="Y549:Y550"/>
    <mergeCell ref="Y551:Y552"/>
    <mergeCell ref="Y649:Y650"/>
    <mergeCell ref="Y484:Y485"/>
    <mergeCell ref="Y651:Y652"/>
    <mergeCell ref="Y653:Y654"/>
    <mergeCell ref="Y625:Y626"/>
    <mergeCell ref="Y627:Y628"/>
    <mergeCell ref="Y629:Y630"/>
    <mergeCell ref="Y657:Y658"/>
    <mergeCell ref="Y659:Y660"/>
    <mergeCell ref="Y661:Y662"/>
    <mergeCell ref="Y663:Y664"/>
    <mergeCell ref="Y616:Y617"/>
    <mergeCell ref="Y631:Y632"/>
    <mergeCell ref="Y633:Y634"/>
    <mergeCell ref="Y635:Y636"/>
    <mergeCell ref="Y637:Y638"/>
    <mergeCell ref="Y639:Y640"/>
    <mergeCell ref="Y641:Y642"/>
    <mergeCell ref="Y503:Y504"/>
    <mergeCell ref="Y505:Y506"/>
    <mergeCell ref="Y507:Y508"/>
    <mergeCell ref="Y527:Y528"/>
    <mergeCell ref="Y519:Y520"/>
    <mergeCell ref="Y521:Y522"/>
    <mergeCell ref="Y523:Y524"/>
    <mergeCell ref="Y702:Y703"/>
    <mergeCell ref="Y704:Y705"/>
    <mergeCell ref="Y706:Y707"/>
    <mergeCell ref="Y722:Y723"/>
    <mergeCell ref="Y724:Y725"/>
    <mergeCell ref="Y726:Y727"/>
    <mergeCell ref="Y728:Y729"/>
    <mergeCell ref="AD7:AD8"/>
    <mergeCell ref="AD9:AD10"/>
    <mergeCell ref="AD11:AD12"/>
    <mergeCell ref="AD13:AD14"/>
    <mergeCell ref="AD15:AD16"/>
    <mergeCell ref="AD17:AD18"/>
    <mergeCell ref="AD19:AD20"/>
    <mergeCell ref="AD21:AD22"/>
    <mergeCell ref="AD23:AD24"/>
    <mergeCell ref="AD25:AD26"/>
    <mergeCell ref="AD27:AD28"/>
    <mergeCell ref="AD29:AD30"/>
    <mergeCell ref="AD31:AD32"/>
    <mergeCell ref="AD33:AD34"/>
    <mergeCell ref="AD35:AD36"/>
    <mergeCell ref="AD37:AD38"/>
    <mergeCell ref="AD39:AD40"/>
    <mergeCell ref="AD41:AD42"/>
    <mergeCell ref="AD43:AD44"/>
    <mergeCell ref="AD45:AD46"/>
    <mergeCell ref="AD47:AD48"/>
    <mergeCell ref="AD49:AD50"/>
    <mergeCell ref="AD51:AD52"/>
    <mergeCell ref="AD53:AD54"/>
    <mergeCell ref="AD55:AD56"/>
    <mergeCell ref="AD57:AD58"/>
    <mergeCell ref="AD59:AD60"/>
    <mergeCell ref="AD61:AD62"/>
    <mergeCell ref="AD63:AD64"/>
    <mergeCell ref="AD65:AD66"/>
    <mergeCell ref="AD67:AD68"/>
    <mergeCell ref="AD70:AD71"/>
    <mergeCell ref="AD84:AD85"/>
    <mergeCell ref="AD88:AD89"/>
    <mergeCell ref="AD90:AD91"/>
    <mergeCell ref="AD92:AD93"/>
    <mergeCell ref="AD94:AD95"/>
    <mergeCell ref="AD100:AD101"/>
    <mergeCell ref="AD102:AD103"/>
    <mergeCell ref="AD104:AD105"/>
    <mergeCell ref="AD106:AD107"/>
    <mergeCell ref="AD108:AD109"/>
    <mergeCell ref="AD295:AD296"/>
    <mergeCell ref="AD135:AD136"/>
    <mergeCell ref="AD137:AD138"/>
    <mergeCell ref="AD139:AD140"/>
    <mergeCell ref="AD141:AD142"/>
    <mergeCell ref="AD143:AD144"/>
    <mergeCell ref="AD153:AD154"/>
    <mergeCell ref="AD86:AD87"/>
    <mergeCell ref="AD155:AD156"/>
    <mergeCell ref="AD157:AD158"/>
    <mergeCell ref="AD159:AD160"/>
    <mergeCell ref="AD161:AD162"/>
    <mergeCell ref="AD163:AD164"/>
    <mergeCell ref="AD165:AD166"/>
    <mergeCell ref="AD167:AD168"/>
    <mergeCell ref="AD173:AD174"/>
    <mergeCell ref="AD175:AD176"/>
    <mergeCell ref="AD177:AD178"/>
    <mergeCell ref="AD179:AD180"/>
    <mergeCell ref="AD181:AD182"/>
    <mergeCell ref="AD183:AD184"/>
    <mergeCell ref="AD185:AD186"/>
    <mergeCell ref="AD187:AD188"/>
    <mergeCell ref="AD190:AD191"/>
    <mergeCell ref="AD192:AD193"/>
    <mergeCell ref="AD194:AD195"/>
    <mergeCell ref="AD196:AD197"/>
    <mergeCell ref="AD198:AD199"/>
    <mergeCell ref="AD200:AD201"/>
    <mergeCell ref="AD421:AD422"/>
    <mergeCell ref="AD423:AD424"/>
    <mergeCell ref="AD425:AD426"/>
    <mergeCell ref="AD403:AD404"/>
    <mergeCell ref="AD236:AD237"/>
    <mergeCell ref="AD435:AD436"/>
    <mergeCell ref="AD374:AD375"/>
    <mergeCell ref="AD385:AD386"/>
    <mergeCell ref="AD305:AD306"/>
    <mergeCell ref="AD307:AD308"/>
    <mergeCell ref="AD309:AD310"/>
    <mergeCell ref="AD311:AD312"/>
    <mergeCell ref="AD314:AD315"/>
    <mergeCell ref="AD316:AD317"/>
    <mergeCell ref="AD318:AD319"/>
    <mergeCell ref="AD320:AD321"/>
    <mergeCell ref="AD322:AD323"/>
    <mergeCell ref="AD324:AD325"/>
    <mergeCell ref="AD326:AD327"/>
    <mergeCell ref="AD328:AD329"/>
    <mergeCell ref="AD330:AD331"/>
    <mergeCell ref="AD332:AD333"/>
    <mergeCell ref="AD334:AD335"/>
    <mergeCell ref="AD242:AD243"/>
    <mergeCell ref="AD244:AD245"/>
    <mergeCell ref="AD273:AD274"/>
    <mergeCell ref="AD275:AD276"/>
    <mergeCell ref="AD277:AD278"/>
    <mergeCell ref="AD279:AD280"/>
    <mergeCell ref="AD281:AD282"/>
    <mergeCell ref="AD253:AD254"/>
    <mergeCell ref="AD255:AD256"/>
    <mergeCell ref="AD257:AD258"/>
    <mergeCell ref="AD259:AD260"/>
    <mergeCell ref="AD261:AD262"/>
    <mergeCell ref="AD263:AD264"/>
    <mergeCell ref="AD265:AD266"/>
    <mergeCell ref="AD405:AD406"/>
    <mergeCell ref="AD409:AD410"/>
    <mergeCell ref="AD411:AD412"/>
    <mergeCell ref="AD413:AD414"/>
    <mergeCell ref="AD415:AD416"/>
    <mergeCell ref="AD417:AD418"/>
    <mergeCell ref="AD429:AD430"/>
    <mergeCell ref="AD431:AD432"/>
    <mergeCell ref="AD433:AD434"/>
    <mergeCell ref="AD576:AD577"/>
    <mergeCell ref="AD578:AD579"/>
    <mergeCell ref="AD580:AD581"/>
    <mergeCell ref="AD582:AD583"/>
    <mergeCell ref="AD584:AD585"/>
    <mergeCell ref="AD476:AD477"/>
    <mergeCell ref="AD478:AD479"/>
    <mergeCell ref="AD480:AD481"/>
    <mergeCell ref="AD482:AD483"/>
    <mergeCell ref="AD484:AD485"/>
    <mergeCell ref="AD486:AD487"/>
    <mergeCell ref="AD488:AD489"/>
    <mergeCell ref="AD490:AD491"/>
    <mergeCell ref="AD529:AD530"/>
    <mergeCell ref="AD586:AD587"/>
    <mergeCell ref="AD625:AD626"/>
    <mergeCell ref="AD627:AD628"/>
    <mergeCell ref="AD633:AD634"/>
    <mergeCell ref="AD641:AD642"/>
    <mergeCell ref="AD643:AD644"/>
    <mergeCell ref="AD645:AD646"/>
    <mergeCell ref="AD647:AD648"/>
    <mergeCell ref="AD649:AD650"/>
    <mergeCell ref="AD651:AD652"/>
    <mergeCell ref="AD653:AD654"/>
    <mergeCell ref="AD659:AD660"/>
    <mergeCell ref="AD661:AD662"/>
    <mergeCell ref="AD663:AD664"/>
    <mergeCell ref="AD665:AD666"/>
    <mergeCell ref="AD667:AD668"/>
    <mergeCell ref="AD669:AD670"/>
    <mergeCell ref="AD671:AD672"/>
    <mergeCell ref="AD673:AD674"/>
    <mergeCell ref="AD525:AD526"/>
    <mergeCell ref="AD527:AD528"/>
    <mergeCell ref="AD531:AD532"/>
    <mergeCell ref="AD507:AD508"/>
    <mergeCell ref="AD513:AD514"/>
    <mergeCell ref="AD515:AD516"/>
    <mergeCell ref="AD614:AD615"/>
    <mergeCell ref="AD616:AD617"/>
    <mergeCell ref="AD537:AD538"/>
    <mergeCell ref="AD539:AD540"/>
    <mergeCell ref="AD541:AD542"/>
    <mergeCell ref="AD543:AD544"/>
    <mergeCell ref="AD547:AD548"/>
    <mergeCell ref="AD549:AD550"/>
    <mergeCell ref="AD557:AD558"/>
    <mergeCell ref="AD559:AD560"/>
    <mergeCell ref="AD561:AD562"/>
    <mergeCell ref="AD564:AD565"/>
    <mergeCell ref="AD566:AD567"/>
    <mergeCell ref="AD568:AD569"/>
    <mergeCell ref="AD570:AD571"/>
    <mergeCell ref="AD702:AD703"/>
    <mergeCell ref="AD704:AD705"/>
    <mergeCell ref="AD734:AD735"/>
    <mergeCell ref="AD736:AD737"/>
    <mergeCell ref="AD738:AD739"/>
    <mergeCell ref="AD740:AD741"/>
    <mergeCell ref="AD742:AD743"/>
    <mergeCell ref="AD744:AD745"/>
    <mergeCell ref="AD746:AD747"/>
    <mergeCell ref="AI7:AI8"/>
    <mergeCell ref="AI9:AI1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70:AI71"/>
    <mergeCell ref="AI72:AI73"/>
    <mergeCell ref="AI80:AI81"/>
    <mergeCell ref="AI82:AI83"/>
    <mergeCell ref="AI84:AI85"/>
    <mergeCell ref="AI86:AI87"/>
    <mergeCell ref="AI88:AI89"/>
    <mergeCell ref="AI92:AI93"/>
    <mergeCell ref="AI94:AI95"/>
    <mergeCell ref="AI106:AI107"/>
    <mergeCell ref="AI108:AI109"/>
    <mergeCell ref="AI118:AI119"/>
    <mergeCell ref="AI120:AI121"/>
    <mergeCell ref="AI122:AI123"/>
    <mergeCell ref="AI124:AI125"/>
    <mergeCell ref="AI126:AI127"/>
    <mergeCell ref="AI133:AI134"/>
    <mergeCell ref="AI137:AI138"/>
    <mergeCell ref="AI139:AI140"/>
    <mergeCell ref="AI141:AI142"/>
    <mergeCell ref="AI143:AI144"/>
    <mergeCell ref="AI145:AI146"/>
    <mergeCell ref="AI147:AI148"/>
    <mergeCell ref="AI149:AI150"/>
    <mergeCell ref="AI157:AI158"/>
    <mergeCell ref="AI165:AI166"/>
    <mergeCell ref="AI167:AI168"/>
    <mergeCell ref="AI169:AI170"/>
    <mergeCell ref="AI171:AI172"/>
    <mergeCell ref="AI433:AI434"/>
    <mergeCell ref="AI435:AI436"/>
    <mergeCell ref="AI411:AI412"/>
    <mergeCell ref="AI438:AI439"/>
    <mergeCell ref="AI448:AI449"/>
    <mergeCell ref="AI450:AI451"/>
    <mergeCell ref="AI429:AI430"/>
    <mergeCell ref="AI431:AI432"/>
    <mergeCell ref="AI179:AI180"/>
    <mergeCell ref="AI181:AI182"/>
    <mergeCell ref="AI183:AI184"/>
    <mergeCell ref="AI130:AI131"/>
    <mergeCell ref="AI135:AI136"/>
    <mergeCell ref="AI185:AI186"/>
    <mergeCell ref="AI187:AI188"/>
    <mergeCell ref="AI190:AI191"/>
    <mergeCell ref="AI192:AI193"/>
    <mergeCell ref="AI196:AI197"/>
    <mergeCell ref="AI212:AI213"/>
    <mergeCell ref="AI214:AI215"/>
    <mergeCell ref="AI216:AI217"/>
    <mergeCell ref="AI218:AI219"/>
    <mergeCell ref="AI222:AI223"/>
    <mergeCell ref="AI224:AI225"/>
    <mergeCell ref="AI226:AI227"/>
    <mergeCell ref="AI228:AI229"/>
    <mergeCell ref="AI230:AI231"/>
    <mergeCell ref="AI238:AI239"/>
    <mergeCell ref="AI240:AI241"/>
    <mergeCell ref="AI242:AI243"/>
    <mergeCell ref="AI244:AI245"/>
    <mergeCell ref="AI263:AI264"/>
    <mergeCell ref="AI265:AI266"/>
    <mergeCell ref="AI273:AI274"/>
    <mergeCell ref="AI279:AI280"/>
    <mergeCell ref="AI281:AI282"/>
    <mergeCell ref="AI311:AI312"/>
    <mergeCell ref="AI314:AI315"/>
    <mergeCell ref="AI248:AI249"/>
    <mergeCell ref="AI250:AI251"/>
    <mergeCell ref="AI253:AI254"/>
    <mergeCell ref="AI255:AI256"/>
    <mergeCell ref="AI257:AI258"/>
    <mergeCell ref="AI236:AI237"/>
    <mergeCell ref="AI374:AI375"/>
    <mergeCell ref="AI377:AI378"/>
    <mergeCell ref="AI385:AI386"/>
    <mergeCell ref="AI387:AI388"/>
    <mergeCell ref="AI194:AI195"/>
    <mergeCell ref="AI275:AI276"/>
    <mergeCell ref="AI277:AI278"/>
    <mergeCell ref="AI318:AI319"/>
    <mergeCell ref="AI320:AI321"/>
    <mergeCell ref="AI322:AI323"/>
    <mergeCell ref="AI161:AI162"/>
    <mergeCell ref="AI175:AI176"/>
    <mergeCell ref="AI395:AI396"/>
    <mergeCell ref="AI397:AI398"/>
    <mergeCell ref="AI399:AI400"/>
    <mergeCell ref="AI568:AI569"/>
    <mergeCell ref="AI572:AI573"/>
    <mergeCell ref="AI576:AI577"/>
    <mergeCell ref="AI578:AI579"/>
    <mergeCell ref="AI580:AI581"/>
    <mergeCell ref="AI582:AI583"/>
    <mergeCell ref="AI584:AI585"/>
    <mergeCell ref="AI586:AI587"/>
    <mergeCell ref="AI588:AI589"/>
    <mergeCell ref="AI590:AI591"/>
    <mergeCell ref="AI592:AI593"/>
    <mergeCell ref="AI594:AI595"/>
    <mergeCell ref="AI596:AI597"/>
    <mergeCell ref="AI598:AI599"/>
    <mergeCell ref="AI600:AI601"/>
    <mergeCell ref="AI602:AI603"/>
    <mergeCell ref="AI604:AI605"/>
    <mergeCell ref="AI606:AI607"/>
    <mergeCell ref="AI608:AI609"/>
    <mergeCell ref="AI610:AI611"/>
    <mergeCell ref="AI612:AI613"/>
    <mergeCell ref="AI614:AI615"/>
    <mergeCell ref="AI616:AI617"/>
    <mergeCell ref="AI618:AI619"/>
    <mergeCell ref="AI620:AI621"/>
    <mergeCell ref="AI622:AI623"/>
    <mergeCell ref="AI625:AI626"/>
    <mergeCell ref="AI673:AI674"/>
    <mergeCell ref="AI702:AI703"/>
    <mergeCell ref="AI704:AI705"/>
    <mergeCell ref="AI732:AI733"/>
    <mergeCell ref="AI627:AI628"/>
    <mergeCell ref="AI629:AI630"/>
    <mergeCell ref="AI683:AI684"/>
    <mergeCell ref="AI685:AI686"/>
    <mergeCell ref="AI688:AI689"/>
    <mergeCell ref="AI690:AI691"/>
    <mergeCell ref="AI692:AI693"/>
    <mergeCell ref="AI694:AI695"/>
    <mergeCell ref="AI696:AI697"/>
    <mergeCell ref="AI716:AI717"/>
    <mergeCell ref="AI718:AI719"/>
    <mergeCell ref="AI722:AI723"/>
    <mergeCell ref="AI631:AI632"/>
    <mergeCell ref="AI633:AI634"/>
    <mergeCell ref="AI635:AI636"/>
    <mergeCell ref="AI667:AI668"/>
    <mergeCell ref="AI677:AI678"/>
    <mergeCell ref="AI679:AI680"/>
    <mergeCell ref="AI681:AI682"/>
    <mergeCell ref="AN7:AN8"/>
    <mergeCell ref="AS7:AS8"/>
    <mergeCell ref="AX7:AX8"/>
    <mergeCell ref="AN72:AN73"/>
    <mergeCell ref="AN74:AN75"/>
    <mergeCell ref="AN76:AN77"/>
    <mergeCell ref="AN78:AN79"/>
    <mergeCell ref="AN80:AN81"/>
    <mergeCell ref="AN82:AN83"/>
    <mergeCell ref="AN84:AN85"/>
    <mergeCell ref="AN86:AN87"/>
    <mergeCell ref="AN88:AN89"/>
    <mergeCell ref="AN90:AN91"/>
    <mergeCell ref="AN92:AN93"/>
    <mergeCell ref="AN94:AN95"/>
    <mergeCell ref="AN96:AN97"/>
    <mergeCell ref="AN98:AN99"/>
    <mergeCell ref="AN100:AN101"/>
    <mergeCell ref="AN102:AN103"/>
    <mergeCell ref="AN104:AN105"/>
    <mergeCell ref="AN106:AN107"/>
    <mergeCell ref="AN108:AN109"/>
    <mergeCell ref="AN110:AN111"/>
    <mergeCell ref="AN112:AN113"/>
    <mergeCell ref="AN114:AN115"/>
    <mergeCell ref="AX110:AX111"/>
    <mergeCell ref="AQ61:AQ62"/>
    <mergeCell ref="AQ63:AQ64"/>
    <mergeCell ref="AX112:AX113"/>
    <mergeCell ref="AX114:AX115"/>
    <mergeCell ref="AN70:AN71"/>
    <mergeCell ref="AN143:AN144"/>
    <mergeCell ref="AN145:AN146"/>
    <mergeCell ref="AQ67:AQ68"/>
    <mergeCell ref="AV70:AV71"/>
    <mergeCell ref="AX116:AX117"/>
    <mergeCell ref="AX118:AX119"/>
    <mergeCell ref="AQ74:AQ75"/>
    <mergeCell ref="AQ76:AQ77"/>
    <mergeCell ref="AQ78:AQ79"/>
    <mergeCell ref="AQ80:AQ81"/>
    <mergeCell ref="AQ88:AQ89"/>
    <mergeCell ref="AQ90:AQ91"/>
    <mergeCell ref="AQ92:AQ93"/>
    <mergeCell ref="AQ94:AQ95"/>
    <mergeCell ref="AX94:AX95"/>
    <mergeCell ref="AX96:AX97"/>
    <mergeCell ref="AQ82:AQ83"/>
    <mergeCell ref="AQ128:AQ129"/>
    <mergeCell ref="AQ130:AQ131"/>
    <mergeCell ref="AX88:AX89"/>
    <mergeCell ref="AX90:AX91"/>
    <mergeCell ref="AX120:AX121"/>
    <mergeCell ref="AX122:AX123"/>
    <mergeCell ref="AX124:AX125"/>
    <mergeCell ref="AX126:AX127"/>
    <mergeCell ref="AX128:AX129"/>
    <mergeCell ref="AX130:AX131"/>
    <mergeCell ref="AX133:AX134"/>
    <mergeCell ref="AX135:AX136"/>
    <mergeCell ref="AX137:AX138"/>
    <mergeCell ref="AX141:AX142"/>
    <mergeCell ref="AQ104:AQ105"/>
    <mergeCell ref="AQ106:AQ107"/>
    <mergeCell ref="AI537:AI538"/>
    <mergeCell ref="AI539:AI540"/>
    <mergeCell ref="AI541:AI542"/>
    <mergeCell ref="AI543:AI544"/>
    <mergeCell ref="AI545:AI546"/>
    <mergeCell ref="AI523:AI524"/>
    <mergeCell ref="AI531:AI532"/>
    <mergeCell ref="AI533:AI534"/>
    <mergeCell ref="AI403:AI404"/>
    <mergeCell ref="AI338:AI339"/>
    <mergeCell ref="AI340:AI341"/>
    <mergeCell ref="AI342:AI343"/>
    <mergeCell ref="AI344:AI345"/>
    <mergeCell ref="AI405:AI406"/>
    <mergeCell ref="AI407:AI408"/>
    <mergeCell ref="AI409:AI410"/>
    <mergeCell ref="AI413:AI414"/>
    <mergeCell ref="AI415:AI416"/>
    <mergeCell ref="AI417:AI418"/>
    <mergeCell ref="AI419:AI420"/>
    <mergeCell ref="AI421:AI422"/>
    <mergeCell ref="AI423:AI424"/>
    <mergeCell ref="AI425:AI426"/>
    <mergeCell ref="AI427:AI428"/>
    <mergeCell ref="AS155:AS156"/>
    <mergeCell ref="AS157:AS158"/>
    <mergeCell ref="AS159:AS160"/>
    <mergeCell ref="AQ155:AQ156"/>
    <mergeCell ref="AN167:AN168"/>
    <mergeCell ref="AS116:AS117"/>
    <mergeCell ref="AS118:AS119"/>
    <mergeCell ref="AS120:AS121"/>
    <mergeCell ref="AS122:AS123"/>
    <mergeCell ref="AS124:AS125"/>
    <mergeCell ref="AS126:AS127"/>
    <mergeCell ref="AS128:AS129"/>
    <mergeCell ref="AS130:AS131"/>
    <mergeCell ref="AS133:AS134"/>
    <mergeCell ref="AS135:AS136"/>
    <mergeCell ref="AS137:AS138"/>
    <mergeCell ref="AS139:AS140"/>
    <mergeCell ref="AS141:AS142"/>
    <mergeCell ref="AS143:AS144"/>
    <mergeCell ref="AS145:AS146"/>
    <mergeCell ref="AS147:AS148"/>
    <mergeCell ref="AS149:AS150"/>
    <mergeCell ref="AS151:AS152"/>
    <mergeCell ref="AS153:AS154"/>
    <mergeCell ref="AQ151:AQ152"/>
    <mergeCell ref="AQ153:AQ154"/>
    <mergeCell ref="AQ147:AQ148"/>
    <mergeCell ref="AN169:AN170"/>
    <mergeCell ref="AN171:AN172"/>
    <mergeCell ref="AN173:AN174"/>
    <mergeCell ref="AN242:AN243"/>
    <mergeCell ref="AN244:AN245"/>
    <mergeCell ref="AN246:AN247"/>
    <mergeCell ref="AN248:AN249"/>
    <mergeCell ref="AN250:AN251"/>
    <mergeCell ref="AN253:AN254"/>
    <mergeCell ref="AN255:AN256"/>
    <mergeCell ref="AN257:AN258"/>
    <mergeCell ref="AN259:AN260"/>
    <mergeCell ref="AN261:AN262"/>
    <mergeCell ref="AN175:AN176"/>
    <mergeCell ref="AN177:AN178"/>
    <mergeCell ref="AN179:AN180"/>
    <mergeCell ref="AN181:AN182"/>
    <mergeCell ref="AN183:AN18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153:AN154"/>
    <mergeCell ref="AN137:AN138"/>
    <mergeCell ref="AN141:AN142"/>
    <mergeCell ref="AN155:AN156"/>
    <mergeCell ref="AN157:AN158"/>
    <mergeCell ref="AN159:AN160"/>
    <mergeCell ref="AX147:AX148"/>
    <mergeCell ref="AX149:AX150"/>
    <mergeCell ref="AX151:AX152"/>
    <mergeCell ref="AX153:AX154"/>
    <mergeCell ref="AX155:AX156"/>
    <mergeCell ref="AX157:AX158"/>
    <mergeCell ref="BC153:BC154"/>
    <mergeCell ref="BA35:BA36"/>
    <mergeCell ref="AV35:AV36"/>
    <mergeCell ref="BA92:BA93"/>
    <mergeCell ref="AV92:AV93"/>
    <mergeCell ref="AS82:AS83"/>
    <mergeCell ref="AS84:AS85"/>
    <mergeCell ref="AN190:AN191"/>
    <mergeCell ref="AN192:AN193"/>
    <mergeCell ref="AN194:AN195"/>
    <mergeCell ref="AN196:AN197"/>
    <mergeCell ref="AN198:AN199"/>
    <mergeCell ref="AN200:AN201"/>
    <mergeCell ref="AN202:AN203"/>
    <mergeCell ref="AN204:AN205"/>
    <mergeCell ref="AN206:AN207"/>
    <mergeCell ref="AN214:AN215"/>
    <mergeCell ref="AN216:AN217"/>
    <mergeCell ref="AN218:AN219"/>
    <mergeCell ref="AN220:AN221"/>
    <mergeCell ref="AN222:AN223"/>
    <mergeCell ref="AN224:AN225"/>
    <mergeCell ref="AN226:AN227"/>
    <mergeCell ref="AN228:AN229"/>
    <mergeCell ref="AN230:AN231"/>
    <mergeCell ref="AN232:AN233"/>
    <mergeCell ref="AN234:AN235"/>
    <mergeCell ref="AQ167:AQ168"/>
    <mergeCell ref="AQ169:AQ170"/>
    <mergeCell ref="AQ171:AQ172"/>
    <mergeCell ref="AQ194:AQ195"/>
    <mergeCell ref="AQ196:AQ197"/>
    <mergeCell ref="AQ198:AQ199"/>
    <mergeCell ref="AQ173:AQ174"/>
    <mergeCell ref="AQ175:AQ176"/>
    <mergeCell ref="AQ177:AQ178"/>
    <mergeCell ref="AS86:AS87"/>
    <mergeCell ref="AS88:AS89"/>
    <mergeCell ref="AS90:AS91"/>
    <mergeCell ref="AS92:AS93"/>
    <mergeCell ref="AS94:AS95"/>
    <mergeCell ref="AS96:AS97"/>
    <mergeCell ref="AS98:AS99"/>
    <mergeCell ref="AS100:AS101"/>
    <mergeCell ref="AS102:AS103"/>
    <mergeCell ref="AS104:AS105"/>
    <mergeCell ref="AS106:AS107"/>
    <mergeCell ref="AS108:AS109"/>
    <mergeCell ref="AS110:AS111"/>
    <mergeCell ref="AS112:AS113"/>
    <mergeCell ref="AS114:AS115"/>
    <mergeCell ref="AS161:AS162"/>
    <mergeCell ref="AS163:AS164"/>
    <mergeCell ref="AS165:AS166"/>
    <mergeCell ref="AX208:AX209"/>
    <mergeCell ref="AX210:AX211"/>
    <mergeCell ref="AX212:AX213"/>
    <mergeCell ref="AX214:AX215"/>
    <mergeCell ref="AX216:AX217"/>
    <mergeCell ref="AX218:AX219"/>
    <mergeCell ref="AX220:AX221"/>
    <mergeCell ref="AX222:AX223"/>
    <mergeCell ref="AX224:AX225"/>
    <mergeCell ref="AX228:AX229"/>
    <mergeCell ref="AN318:AN319"/>
    <mergeCell ref="AN283:AN284"/>
    <mergeCell ref="AN287:AN288"/>
    <mergeCell ref="AN289:AN290"/>
    <mergeCell ref="AN285:AN286"/>
    <mergeCell ref="AN407:AN408"/>
    <mergeCell ref="AN409:AN410"/>
    <mergeCell ref="AN411:AN412"/>
    <mergeCell ref="AN413:AN414"/>
    <mergeCell ref="AN415:AN416"/>
    <mergeCell ref="AN417:AN418"/>
    <mergeCell ref="AN421:AN422"/>
    <mergeCell ref="AN423:AN424"/>
    <mergeCell ref="AN425:AN426"/>
    <mergeCell ref="AN435:AN436"/>
    <mergeCell ref="AN438:AN439"/>
    <mergeCell ref="AN440:AN441"/>
    <mergeCell ref="AN442:AN443"/>
    <mergeCell ref="AN444:AN445"/>
    <mergeCell ref="AN446:AN447"/>
    <mergeCell ref="AN448:AN449"/>
    <mergeCell ref="AN450:AN451"/>
    <mergeCell ref="AN452:AN453"/>
    <mergeCell ref="AN454:AN455"/>
    <mergeCell ref="AN456:AN457"/>
    <mergeCell ref="AN458:AN459"/>
    <mergeCell ref="AN460:AN461"/>
    <mergeCell ref="AN360:AN361"/>
    <mergeCell ref="AN362:AN363"/>
    <mergeCell ref="AN364:AN365"/>
    <mergeCell ref="AN366:AN367"/>
    <mergeCell ref="AN368:AN369"/>
    <mergeCell ref="AN370:AN371"/>
    <mergeCell ref="AN372:AN373"/>
    <mergeCell ref="AN374:AN375"/>
    <mergeCell ref="AN377:AN378"/>
    <mergeCell ref="AN379:AN380"/>
    <mergeCell ref="AN381:AN382"/>
    <mergeCell ref="AN383:AN384"/>
    <mergeCell ref="AN385:AN386"/>
    <mergeCell ref="AN387:AN388"/>
    <mergeCell ref="AN358:AN359"/>
    <mergeCell ref="AS389:AS390"/>
    <mergeCell ref="AS391:AS392"/>
    <mergeCell ref="AS393:AS394"/>
    <mergeCell ref="AS395:AS396"/>
    <mergeCell ref="AS397:AS398"/>
    <mergeCell ref="AS399:AS400"/>
    <mergeCell ref="AS413:AS414"/>
    <mergeCell ref="AS415:AS416"/>
    <mergeCell ref="AS419:AS420"/>
    <mergeCell ref="AS421:AS422"/>
    <mergeCell ref="AS334:AS335"/>
    <mergeCell ref="AS401:AS402"/>
    <mergeCell ref="AS403:AS404"/>
    <mergeCell ref="AS425:AS426"/>
    <mergeCell ref="AS427:AS428"/>
    <mergeCell ref="AX273:AX274"/>
    <mergeCell ref="AN537:AN538"/>
    <mergeCell ref="AN539:AN540"/>
    <mergeCell ref="AN568:AN569"/>
    <mergeCell ref="AN570:AN571"/>
    <mergeCell ref="AN572:AN573"/>
    <mergeCell ref="AN580:AN581"/>
    <mergeCell ref="AN582:AN583"/>
    <mergeCell ref="AN584:AN585"/>
    <mergeCell ref="AN586:AN587"/>
    <mergeCell ref="AN588:AN589"/>
    <mergeCell ref="AN590:AN591"/>
    <mergeCell ref="AN592:AN593"/>
    <mergeCell ref="AN594:AN595"/>
    <mergeCell ref="AN596:AN597"/>
    <mergeCell ref="AN598:AN599"/>
    <mergeCell ref="AN600:AN601"/>
    <mergeCell ref="AN602:AN603"/>
    <mergeCell ref="AN604:AN605"/>
    <mergeCell ref="AN606:AN607"/>
    <mergeCell ref="AN608:AN609"/>
    <mergeCell ref="AN610:AN611"/>
    <mergeCell ref="AN612:AN613"/>
    <mergeCell ref="AN576:AN577"/>
    <mergeCell ref="AN625:AN626"/>
    <mergeCell ref="AN627:AN628"/>
    <mergeCell ref="AN629:AN630"/>
    <mergeCell ref="AN631:AN632"/>
    <mergeCell ref="AN633:AN634"/>
    <mergeCell ref="AN635:AN636"/>
    <mergeCell ref="AN637:AN638"/>
    <mergeCell ref="AN639:AN640"/>
    <mergeCell ref="AN653:AN654"/>
    <mergeCell ref="AS411:AS412"/>
    <mergeCell ref="AS501:AS502"/>
    <mergeCell ref="AS503:AS504"/>
    <mergeCell ref="AS505:AS506"/>
    <mergeCell ref="AS507:AS508"/>
    <mergeCell ref="AS509:AS510"/>
    <mergeCell ref="AS511:AS512"/>
    <mergeCell ref="AS513:AS514"/>
    <mergeCell ref="AS515:AS516"/>
    <mergeCell ref="AN525:AN526"/>
    <mergeCell ref="AQ649:AQ650"/>
    <mergeCell ref="AQ651:AQ652"/>
    <mergeCell ref="AS586:AS587"/>
    <mergeCell ref="AS614:AS615"/>
    <mergeCell ref="AS616:AS617"/>
    <mergeCell ref="AS618:AS619"/>
    <mergeCell ref="AS620:AS621"/>
    <mergeCell ref="AS633:AS634"/>
    <mergeCell ref="AS635:AS636"/>
    <mergeCell ref="AS637:AS638"/>
    <mergeCell ref="AS639:AS640"/>
    <mergeCell ref="AS649:AS650"/>
    <mergeCell ref="AS651:AS652"/>
    <mergeCell ref="AS653:AS654"/>
    <mergeCell ref="AS631:AS632"/>
    <mergeCell ref="AS629:AS630"/>
    <mergeCell ref="AQ625:AQ626"/>
    <mergeCell ref="AQ627:AQ628"/>
    <mergeCell ref="AQ629:AQ630"/>
    <mergeCell ref="AN641:AN642"/>
    <mergeCell ref="AS641:AS642"/>
    <mergeCell ref="AN647:AN648"/>
    <mergeCell ref="AN681:AN682"/>
    <mergeCell ref="AN683:AN684"/>
    <mergeCell ref="AN685:AN686"/>
    <mergeCell ref="AN688:AN689"/>
    <mergeCell ref="AN690:AN691"/>
    <mergeCell ref="AN692:AN693"/>
    <mergeCell ref="AN694:AN695"/>
    <mergeCell ref="AN696:AN697"/>
    <mergeCell ref="AN698:AN699"/>
    <mergeCell ref="AN700:AN701"/>
    <mergeCell ref="AN716:AN717"/>
    <mergeCell ref="AN702:AN703"/>
    <mergeCell ref="AN704:AN705"/>
    <mergeCell ref="AN732:AN733"/>
    <mergeCell ref="AN734:AN735"/>
    <mergeCell ref="AN736:AN737"/>
    <mergeCell ref="AN738:AN739"/>
    <mergeCell ref="AN740:AN741"/>
    <mergeCell ref="AN742:AN743"/>
    <mergeCell ref="AN744:AN745"/>
    <mergeCell ref="AN746:AN747"/>
    <mergeCell ref="AS9:AS10"/>
    <mergeCell ref="AS11:AS12"/>
    <mergeCell ref="AS13:AS14"/>
    <mergeCell ref="AS15:AS16"/>
    <mergeCell ref="AS17:AS18"/>
    <mergeCell ref="AS19:AS20"/>
    <mergeCell ref="AS21:AS22"/>
    <mergeCell ref="AS23:AS24"/>
    <mergeCell ref="AS25:AS26"/>
    <mergeCell ref="AS27:AS28"/>
    <mergeCell ref="AS29:AS30"/>
    <mergeCell ref="AS31:AS32"/>
    <mergeCell ref="AS33:AS34"/>
    <mergeCell ref="AS35:AS36"/>
    <mergeCell ref="AS37:AS38"/>
    <mergeCell ref="AS39:AS40"/>
    <mergeCell ref="AS41:AS42"/>
    <mergeCell ref="AS43:AS44"/>
    <mergeCell ref="AS45:AS46"/>
    <mergeCell ref="AS47:AS48"/>
    <mergeCell ref="AS49:AS50"/>
    <mergeCell ref="AS51:AS52"/>
    <mergeCell ref="AS53:AS54"/>
    <mergeCell ref="AS55:AS56"/>
    <mergeCell ref="AS57:AS58"/>
    <mergeCell ref="AS59:AS60"/>
    <mergeCell ref="AS61:AS62"/>
    <mergeCell ref="AS63:AS64"/>
    <mergeCell ref="AS65:AS66"/>
    <mergeCell ref="AS67:AS68"/>
    <mergeCell ref="AS70:AS71"/>
    <mergeCell ref="AS72:AS73"/>
    <mergeCell ref="AS74:AS75"/>
    <mergeCell ref="AS301:AS302"/>
    <mergeCell ref="AS303:AS304"/>
    <mergeCell ref="AS305:AS306"/>
    <mergeCell ref="AS307:AS308"/>
    <mergeCell ref="AS309:AS310"/>
    <mergeCell ref="AS311:AS312"/>
    <mergeCell ref="AS356:AS357"/>
    <mergeCell ref="AS358:AS359"/>
    <mergeCell ref="AS360:AS361"/>
    <mergeCell ref="AS612:AS613"/>
    <mergeCell ref="AS673:AS674"/>
    <mergeCell ref="AS675:AS676"/>
    <mergeCell ref="AS677:AS678"/>
    <mergeCell ref="AS681:AS682"/>
    <mergeCell ref="AS683:AS684"/>
    <mergeCell ref="AS685:AS686"/>
    <mergeCell ref="AS688:AS689"/>
    <mergeCell ref="AS690:AS691"/>
    <mergeCell ref="AS716:AS717"/>
    <mergeCell ref="AS722:AS723"/>
    <mergeCell ref="AS724:AS725"/>
    <mergeCell ref="AS726:AS727"/>
    <mergeCell ref="AS728:AS729"/>
    <mergeCell ref="AS368:AS369"/>
    <mergeCell ref="AS435:AS436"/>
    <mergeCell ref="AS438:AS439"/>
    <mergeCell ref="AS440:AS441"/>
    <mergeCell ref="AS442:AS443"/>
    <mergeCell ref="AS444:AS445"/>
    <mergeCell ref="AS446:AS447"/>
    <mergeCell ref="AS448:AS449"/>
    <mergeCell ref="AS450:AS451"/>
    <mergeCell ref="AS452:AS453"/>
    <mergeCell ref="AS454:AS455"/>
    <mergeCell ref="AS456:AS457"/>
    <mergeCell ref="AS458:AS459"/>
    <mergeCell ref="AS409:AS410"/>
    <mergeCell ref="AS525:AS526"/>
    <mergeCell ref="AS527:AS528"/>
    <mergeCell ref="AS529:AS530"/>
    <mergeCell ref="AS531:AS532"/>
    <mergeCell ref="AS533:AS534"/>
    <mergeCell ref="AS535:AS536"/>
    <mergeCell ref="AS537:AS538"/>
    <mergeCell ref="AS559:AS560"/>
    <mergeCell ref="AS561:AS562"/>
    <mergeCell ref="AS564:AS565"/>
    <mergeCell ref="AS566:AS567"/>
    <mergeCell ref="AS568:AS569"/>
    <mergeCell ref="AS572:AS573"/>
    <mergeCell ref="AS574:AS575"/>
    <mergeCell ref="AS576:AS577"/>
    <mergeCell ref="AS580:AS581"/>
    <mergeCell ref="AS582:AS583"/>
    <mergeCell ref="AS584:AS585"/>
    <mergeCell ref="AS385:AS386"/>
    <mergeCell ref="AS460:AS461"/>
    <mergeCell ref="AS370:AS371"/>
    <mergeCell ref="AS372:AS373"/>
    <mergeCell ref="AS374:AS375"/>
    <mergeCell ref="AS730:AS731"/>
    <mergeCell ref="AS732:AS733"/>
    <mergeCell ref="AS734:AS735"/>
    <mergeCell ref="AS744:AS745"/>
    <mergeCell ref="AS746:AS747"/>
    <mergeCell ref="AX9:AX10"/>
    <mergeCell ref="AX11:AX12"/>
    <mergeCell ref="AX13:AX14"/>
    <mergeCell ref="AX15:AX16"/>
    <mergeCell ref="AX17:AX18"/>
    <mergeCell ref="AX19:AX20"/>
    <mergeCell ref="AX21:AX22"/>
    <mergeCell ref="AX23:AX24"/>
    <mergeCell ref="AX25:AX26"/>
    <mergeCell ref="AX27:AX28"/>
    <mergeCell ref="AX29:AX30"/>
    <mergeCell ref="AX31:AX32"/>
    <mergeCell ref="AX33:AX34"/>
    <mergeCell ref="AX35:AX36"/>
    <mergeCell ref="AX37:AX38"/>
    <mergeCell ref="AX39:AX40"/>
    <mergeCell ref="AX41:AX42"/>
    <mergeCell ref="AX43:AX44"/>
    <mergeCell ref="AX45:AX46"/>
    <mergeCell ref="AX47:AX48"/>
    <mergeCell ref="AX49:AX50"/>
    <mergeCell ref="AX51:AX52"/>
    <mergeCell ref="AX53:AX54"/>
    <mergeCell ref="AX55:AX56"/>
    <mergeCell ref="AX57:AX58"/>
    <mergeCell ref="AX59:AX60"/>
    <mergeCell ref="AX61:AX62"/>
    <mergeCell ref="AX63:AX64"/>
    <mergeCell ref="AX65:AX66"/>
    <mergeCell ref="AX67:AX68"/>
    <mergeCell ref="AX70:AX71"/>
    <mergeCell ref="AX72:AX73"/>
    <mergeCell ref="AX74:AX75"/>
    <mergeCell ref="AX143:AX144"/>
    <mergeCell ref="AX177:AX178"/>
    <mergeCell ref="AX179:AX180"/>
    <mergeCell ref="AX181:AX182"/>
    <mergeCell ref="AX183:AX184"/>
    <mergeCell ref="AX185:AX186"/>
    <mergeCell ref="AX187:AX188"/>
    <mergeCell ref="AX190:AX191"/>
    <mergeCell ref="AX192:AX193"/>
    <mergeCell ref="AX194:AX195"/>
    <mergeCell ref="AX196:AX197"/>
    <mergeCell ref="AX198:AX199"/>
    <mergeCell ref="AX200:AX201"/>
    <mergeCell ref="AX202:AX203"/>
    <mergeCell ref="AX204:AX205"/>
    <mergeCell ref="AX206:AX207"/>
    <mergeCell ref="AX238:AX239"/>
    <mergeCell ref="AX240:AX241"/>
    <mergeCell ref="AX242:AX243"/>
    <mergeCell ref="AX244:AX245"/>
    <mergeCell ref="AX246:AX247"/>
    <mergeCell ref="AX248:AX249"/>
    <mergeCell ref="AX250:AX251"/>
    <mergeCell ref="AX261:AX262"/>
    <mergeCell ref="AX263:AX264"/>
    <mergeCell ref="AX265:AX266"/>
    <mergeCell ref="AX419:AX420"/>
    <mergeCell ref="AX421:AX422"/>
    <mergeCell ref="AX423:AX424"/>
    <mergeCell ref="AX425:AX426"/>
    <mergeCell ref="AX429:AX430"/>
    <mergeCell ref="AX431:AX432"/>
    <mergeCell ref="AX435:AX436"/>
    <mergeCell ref="AX438:AX439"/>
    <mergeCell ref="AX645:AX646"/>
    <mergeCell ref="AX673:AX674"/>
    <mergeCell ref="AX488:AX489"/>
    <mergeCell ref="AX476:AX477"/>
    <mergeCell ref="AX492:AX493"/>
    <mergeCell ref="AX498:AX499"/>
    <mergeCell ref="AX501:AX502"/>
    <mergeCell ref="AX503:AX504"/>
    <mergeCell ref="AX507:AX508"/>
    <mergeCell ref="AX509:AX510"/>
    <mergeCell ref="AX511:AX512"/>
    <mergeCell ref="AX513:AX514"/>
    <mergeCell ref="AX515:AX516"/>
    <mergeCell ref="AX517:AX518"/>
    <mergeCell ref="AX519:AX520"/>
    <mergeCell ref="AX521:AX522"/>
    <mergeCell ref="AX523:AX524"/>
    <mergeCell ref="AX452:AX453"/>
    <mergeCell ref="AX537:AX538"/>
    <mergeCell ref="AX539:AX540"/>
    <mergeCell ref="AX541:AX542"/>
    <mergeCell ref="AX543:AX544"/>
    <mergeCell ref="AX547:AX548"/>
    <mergeCell ref="AX549:AX550"/>
    <mergeCell ref="AX551:AX552"/>
    <mergeCell ref="AX553:AX554"/>
    <mergeCell ref="AX555:AX556"/>
    <mergeCell ref="AX557:AX558"/>
    <mergeCell ref="AX559:AX560"/>
    <mergeCell ref="AX561:AX562"/>
    <mergeCell ref="AX568:AX569"/>
    <mergeCell ref="AX582:AX583"/>
    <mergeCell ref="AX584:AX585"/>
    <mergeCell ref="AX586:AX587"/>
    <mergeCell ref="AX588:AX589"/>
    <mergeCell ref="AX466:AX467"/>
    <mergeCell ref="AX464:AX465"/>
    <mergeCell ref="AX669:AX670"/>
    <mergeCell ref="AX505:AX506"/>
    <mergeCell ref="AX667:AX668"/>
    <mergeCell ref="AX440:AX441"/>
    <mergeCell ref="AX442:AX443"/>
    <mergeCell ref="AX444:AX445"/>
    <mergeCell ref="AX446:AX447"/>
    <mergeCell ref="AX448:AX449"/>
    <mergeCell ref="AX450:AX451"/>
    <mergeCell ref="AX458:AX459"/>
    <mergeCell ref="AX460:AX461"/>
    <mergeCell ref="AX462:AX463"/>
    <mergeCell ref="AX403:AX404"/>
    <mergeCell ref="AX616:AX617"/>
    <mergeCell ref="AX724:AX725"/>
    <mergeCell ref="AX734:AX735"/>
    <mergeCell ref="AX736:AX737"/>
    <mergeCell ref="AX738:AX739"/>
    <mergeCell ref="AX740:AX741"/>
    <mergeCell ref="AX742:AX743"/>
    <mergeCell ref="BC133:BC134"/>
    <mergeCell ref="BC135:BC136"/>
    <mergeCell ref="BC137:BC138"/>
    <mergeCell ref="BC141:BC142"/>
    <mergeCell ref="BC143:BC144"/>
    <mergeCell ref="BC145:BC146"/>
    <mergeCell ref="BC147:BC148"/>
    <mergeCell ref="BC149:BC150"/>
    <mergeCell ref="BC151:BC152"/>
    <mergeCell ref="BC155:BC156"/>
    <mergeCell ref="BC157:BC158"/>
    <mergeCell ref="BC159:BC160"/>
    <mergeCell ref="BC161:BC162"/>
    <mergeCell ref="BC167:BC168"/>
    <mergeCell ref="BC169:BC170"/>
    <mergeCell ref="BC171:BC172"/>
    <mergeCell ref="BC173:BC174"/>
    <mergeCell ref="BC175:BC176"/>
    <mergeCell ref="BC177:BC178"/>
    <mergeCell ref="BC179:BC180"/>
    <mergeCell ref="BC181:BC182"/>
    <mergeCell ref="BC183:BC184"/>
    <mergeCell ref="BC185:BC186"/>
    <mergeCell ref="BC187:BC188"/>
    <mergeCell ref="BC190:BC191"/>
    <mergeCell ref="BC192:BC193"/>
    <mergeCell ref="BC194:BC195"/>
    <mergeCell ref="AX590:AX591"/>
    <mergeCell ref="AX592:AX593"/>
    <mergeCell ref="AX594:AX595"/>
    <mergeCell ref="AX596:AX597"/>
    <mergeCell ref="AX604:AX605"/>
    <mergeCell ref="AX606:AX607"/>
    <mergeCell ref="AX608:AX609"/>
    <mergeCell ref="AX610:AX611"/>
    <mergeCell ref="AX612:AX613"/>
    <mergeCell ref="AX618:AX619"/>
    <mergeCell ref="AX629:AX630"/>
    <mergeCell ref="AX631:AX632"/>
    <mergeCell ref="AX633:AX634"/>
    <mergeCell ref="AX635:AX636"/>
    <mergeCell ref="AX637:AX638"/>
    <mergeCell ref="AX649:AX650"/>
    <mergeCell ref="AX651:AX652"/>
    <mergeCell ref="AX653:AX654"/>
    <mergeCell ref="AX655:AX656"/>
    <mergeCell ref="AX657:AX658"/>
    <mergeCell ref="AX659:AX660"/>
    <mergeCell ref="AX661:AX662"/>
    <mergeCell ref="AX647:AX648"/>
    <mergeCell ref="AX663:AX664"/>
    <mergeCell ref="AX576:AX577"/>
    <mergeCell ref="AX578:AX579"/>
    <mergeCell ref="AX681:AX682"/>
    <mergeCell ref="AX683:AX684"/>
    <mergeCell ref="BC196:BC197"/>
    <mergeCell ref="BC216:BC217"/>
    <mergeCell ref="BC218:BC219"/>
    <mergeCell ref="BC220:BC221"/>
    <mergeCell ref="BC222:BC223"/>
    <mergeCell ref="BC224:BC225"/>
    <mergeCell ref="BC226:BC227"/>
    <mergeCell ref="BC238:BC239"/>
    <mergeCell ref="BC240:BC241"/>
    <mergeCell ref="BC242:BC243"/>
    <mergeCell ref="BC244:BC245"/>
    <mergeCell ref="BC246:BC247"/>
    <mergeCell ref="BC263:BC264"/>
    <mergeCell ref="BC267:BC268"/>
    <mergeCell ref="BC291:BC292"/>
    <mergeCell ref="BC293:BC294"/>
    <mergeCell ref="BC295:BC296"/>
    <mergeCell ref="BC297:BC298"/>
    <mergeCell ref="BC311:BC312"/>
    <mergeCell ref="BC314:BC315"/>
    <mergeCell ref="BC316:BC317"/>
    <mergeCell ref="BC318:BC319"/>
    <mergeCell ref="BC320:BC321"/>
    <mergeCell ref="BC322:BC323"/>
    <mergeCell ref="BC324:BC325"/>
    <mergeCell ref="BC326:BC327"/>
    <mergeCell ref="BC328:BC329"/>
    <mergeCell ref="BC285:BC286"/>
    <mergeCell ref="BC330:BC331"/>
    <mergeCell ref="BC269:BC270"/>
    <mergeCell ref="BC271:BC272"/>
    <mergeCell ref="BC273:BC274"/>
    <mergeCell ref="BC275:BC276"/>
    <mergeCell ref="BC248:BC249"/>
    <mergeCell ref="BC250:BC251"/>
    <mergeCell ref="BC253:BC254"/>
    <mergeCell ref="BC255:BC256"/>
    <mergeCell ref="BC257:BC258"/>
    <mergeCell ref="BC283:BC284"/>
    <mergeCell ref="BC287:BC288"/>
    <mergeCell ref="BC289:BC290"/>
    <mergeCell ref="BC281:BC282"/>
    <mergeCell ref="BC403:BC404"/>
    <mergeCell ref="BC407:BC408"/>
    <mergeCell ref="BC409:BC410"/>
    <mergeCell ref="BC411:BC412"/>
    <mergeCell ref="BC413:BC414"/>
    <mergeCell ref="BC415:BC416"/>
    <mergeCell ref="BC592:BC593"/>
    <mergeCell ref="BC417:BC418"/>
    <mergeCell ref="BC419:BC420"/>
    <mergeCell ref="BC358:BC359"/>
    <mergeCell ref="BC421:BC422"/>
    <mergeCell ref="BC423:BC424"/>
    <mergeCell ref="BC425:BC426"/>
    <mergeCell ref="BC433:BC434"/>
    <mergeCell ref="BC435:BC436"/>
    <mergeCell ref="BC438:BC439"/>
    <mergeCell ref="BC440:BC441"/>
    <mergeCell ref="BC442:BC443"/>
    <mergeCell ref="BC444:BC445"/>
    <mergeCell ref="BC446:BC447"/>
    <mergeCell ref="BC448:BC449"/>
    <mergeCell ref="BC458:BC459"/>
    <mergeCell ref="BC460:BC461"/>
    <mergeCell ref="BC462:BC463"/>
    <mergeCell ref="BC464:BC465"/>
    <mergeCell ref="BC466:BC467"/>
    <mergeCell ref="BC468:BC469"/>
    <mergeCell ref="BC470:BC471"/>
    <mergeCell ref="BC472:BC473"/>
    <mergeCell ref="BC474:BC475"/>
    <mergeCell ref="BC476:BC477"/>
    <mergeCell ref="BC482:BC483"/>
    <mergeCell ref="BC484:BC485"/>
    <mergeCell ref="BC486:BC487"/>
    <mergeCell ref="BC488:BC489"/>
    <mergeCell ref="BC454:BC455"/>
    <mergeCell ref="BC456:BC457"/>
    <mergeCell ref="BC490:BC491"/>
    <mergeCell ref="BC492:BC493"/>
    <mergeCell ref="BC494:BC495"/>
    <mergeCell ref="BC450:BC451"/>
    <mergeCell ref="BC452:BC453"/>
    <mergeCell ref="BC393:BC394"/>
    <mergeCell ref="BC385:BC386"/>
    <mergeCell ref="BC370:BC371"/>
    <mergeCell ref="BC372:BC373"/>
    <mergeCell ref="BC633:BC634"/>
    <mergeCell ref="BC635:BC636"/>
    <mergeCell ref="BC637:BC638"/>
    <mergeCell ref="BC639:BC640"/>
    <mergeCell ref="BC641:BC642"/>
    <mergeCell ref="BC643:BC644"/>
    <mergeCell ref="BC645:BC646"/>
    <mergeCell ref="BC653:BC654"/>
    <mergeCell ref="BC659:BC660"/>
    <mergeCell ref="BC661:BC662"/>
    <mergeCell ref="BC663:BC664"/>
    <mergeCell ref="BC665:BC666"/>
    <mergeCell ref="BC667:BC668"/>
    <mergeCell ref="BC669:BC670"/>
    <mergeCell ref="BC671:BC672"/>
    <mergeCell ref="BC673:BC674"/>
    <mergeCell ref="BC675:BC676"/>
    <mergeCell ref="BC677:BC678"/>
    <mergeCell ref="BC679:BC680"/>
    <mergeCell ref="BC681:BC682"/>
    <mergeCell ref="BC683:BC684"/>
    <mergeCell ref="BC507:BC508"/>
    <mergeCell ref="BC509:BC510"/>
    <mergeCell ref="BC513:BC514"/>
    <mergeCell ref="BC515:BC516"/>
    <mergeCell ref="BC517:BC518"/>
    <mergeCell ref="BC519:BC520"/>
    <mergeCell ref="BC521:BC522"/>
    <mergeCell ref="BC523:BC524"/>
    <mergeCell ref="BC525:BC526"/>
    <mergeCell ref="BC527:BC528"/>
    <mergeCell ref="BC529:BC530"/>
    <mergeCell ref="BC537:BC538"/>
    <mergeCell ref="BC539:BC540"/>
    <mergeCell ref="BC541:BC542"/>
    <mergeCell ref="BC543:BC544"/>
    <mergeCell ref="BC545:BC546"/>
    <mergeCell ref="BC547:BC548"/>
    <mergeCell ref="BC549:BC550"/>
    <mergeCell ref="BC551:BC552"/>
    <mergeCell ref="BC553:BC554"/>
    <mergeCell ref="BC559:BC560"/>
    <mergeCell ref="BC561:BC562"/>
    <mergeCell ref="BC564:BC565"/>
    <mergeCell ref="BC566:BC567"/>
    <mergeCell ref="BC568:BC569"/>
    <mergeCell ref="BC572:BC573"/>
    <mergeCell ref="BC580:BC581"/>
    <mergeCell ref="BC582:BC583"/>
    <mergeCell ref="BC584:BC585"/>
    <mergeCell ref="BC586:BC587"/>
    <mergeCell ref="BC588:BC589"/>
    <mergeCell ref="BC590:BC591"/>
    <mergeCell ref="BC614:BC615"/>
    <mergeCell ref="BC616:BC617"/>
    <mergeCell ref="BC647:BC648"/>
    <mergeCell ref="BC702:BC703"/>
    <mergeCell ref="BC704:BC705"/>
    <mergeCell ref="BC732:BC733"/>
    <mergeCell ref="BC734:BC735"/>
    <mergeCell ref="BH7:BH8"/>
    <mergeCell ref="BM7:BM8"/>
    <mergeCell ref="BH214:BH215"/>
    <mergeCell ref="BH216:BH217"/>
    <mergeCell ref="BH218:BH219"/>
    <mergeCell ref="BH220:BH221"/>
    <mergeCell ref="BH222:BH223"/>
    <mergeCell ref="BH224:BH225"/>
    <mergeCell ref="BH226:BH227"/>
    <mergeCell ref="BH228:BH229"/>
    <mergeCell ref="BH230:BH231"/>
    <mergeCell ref="BH232:BH233"/>
    <mergeCell ref="BH234:BH235"/>
    <mergeCell ref="BH236:BH237"/>
    <mergeCell ref="BH238:BH239"/>
    <mergeCell ref="BH240:BH241"/>
    <mergeCell ref="BH242:BH243"/>
    <mergeCell ref="BH244:BH245"/>
    <mergeCell ref="BH246:BH247"/>
    <mergeCell ref="BH248:BH249"/>
    <mergeCell ref="BH250:BH251"/>
    <mergeCell ref="BH253:BH254"/>
    <mergeCell ref="BH255:BH256"/>
    <mergeCell ref="BH263:BH264"/>
    <mergeCell ref="BH265:BH266"/>
    <mergeCell ref="BH267:BH268"/>
    <mergeCell ref="BH269:BH270"/>
    <mergeCell ref="BH271:BH272"/>
    <mergeCell ref="BH273:BH274"/>
    <mergeCell ref="BH275:BH276"/>
    <mergeCell ref="BH277:BH278"/>
    <mergeCell ref="BH279:BH280"/>
    <mergeCell ref="BH281:BH282"/>
    <mergeCell ref="BH293:BH294"/>
    <mergeCell ref="BH295:BH296"/>
    <mergeCell ref="BH297:BH298"/>
    <mergeCell ref="BH299:BH300"/>
    <mergeCell ref="BH301:BH302"/>
    <mergeCell ref="BM143:BM144"/>
    <mergeCell ref="BM145:BM146"/>
    <mergeCell ref="BM147:BM148"/>
    <mergeCell ref="BM149:BM150"/>
    <mergeCell ref="BM151:BM152"/>
    <mergeCell ref="BM153:BM154"/>
    <mergeCell ref="BM155:BM156"/>
    <mergeCell ref="BM157:BM158"/>
    <mergeCell ref="BM159:BM160"/>
    <mergeCell ref="BM161:BM162"/>
    <mergeCell ref="BM165:BM166"/>
    <mergeCell ref="BM167:BM168"/>
    <mergeCell ref="BM169:BM170"/>
    <mergeCell ref="BM171:BM172"/>
    <mergeCell ref="BM173:BM174"/>
    <mergeCell ref="BM175:BM176"/>
    <mergeCell ref="BM177:BM178"/>
    <mergeCell ref="BM179:BM180"/>
    <mergeCell ref="BM181:BM182"/>
    <mergeCell ref="BM190:BM191"/>
    <mergeCell ref="BM192:BM193"/>
    <mergeCell ref="BM194:BM195"/>
    <mergeCell ref="BH167:BH168"/>
    <mergeCell ref="BH169:BH170"/>
    <mergeCell ref="BH171:BH172"/>
    <mergeCell ref="BH173:BH174"/>
    <mergeCell ref="BH175:BH176"/>
    <mergeCell ref="BH177:BH178"/>
    <mergeCell ref="BH181:BH182"/>
    <mergeCell ref="BH190:BH191"/>
    <mergeCell ref="BH192:BH193"/>
    <mergeCell ref="BH194:BH195"/>
    <mergeCell ref="BH196:BH197"/>
    <mergeCell ref="BH198:BH199"/>
    <mergeCell ref="BM15:BM16"/>
    <mergeCell ref="BM17:BM18"/>
    <mergeCell ref="BM19:BM20"/>
    <mergeCell ref="BM21:BM22"/>
    <mergeCell ref="BM23:BM24"/>
    <mergeCell ref="BM25:BM26"/>
    <mergeCell ref="BM27:BM28"/>
    <mergeCell ref="BM29:BM30"/>
    <mergeCell ref="BM31:BM32"/>
    <mergeCell ref="BM33:BM34"/>
    <mergeCell ref="BM35:BM36"/>
    <mergeCell ref="BM37:BM38"/>
    <mergeCell ref="BM39:BM40"/>
    <mergeCell ref="BM41:BM42"/>
    <mergeCell ref="BM43:BM44"/>
    <mergeCell ref="BM45:BM46"/>
    <mergeCell ref="BM47:BM48"/>
    <mergeCell ref="BM49:BM50"/>
    <mergeCell ref="BM51:BM52"/>
    <mergeCell ref="BM53:BM54"/>
    <mergeCell ref="BM55:BM56"/>
    <mergeCell ref="BM57:BM58"/>
    <mergeCell ref="BM59:BM60"/>
    <mergeCell ref="BM61:BM62"/>
    <mergeCell ref="BM63:BM64"/>
    <mergeCell ref="BM65:BM66"/>
    <mergeCell ref="BM67:BM68"/>
    <mergeCell ref="BM70:BM71"/>
    <mergeCell ref="BM72:BM73"/>
    <mergeCell ref="BM74:BM75"/>
    <mergeCell ref="BM80:BM81"/>
    <mergeCell ref="BH112:BH113"/>
    <mergeCell ref="BM116:BM117"/>
    <mergeCell ref="BM118:BM119"/>
    <mergeCell ref="BK149:BK150"/>
    <mergeCell ref="BK151:BK152"/>
    <mergeCell ref="BK169:BK170"/>
    <mergeCell ref="BK171:BK172"/>
    <mergeCell ref="BK173:BK174"/>
    <mergeCell ref="BK175:BK176"/>
    <mergeCell ref="BM196:BM197"/>
    <mergeCell ref="BM198:BM199"/>
    <mergeCell ref="BH135:BH136"/>
    <mergeCell ref="BM114:BM115"/>
    <mergeCell ref="BR29:BR30"/>
    <mergeCell ref="BR31:BR32"/>
    <mergeCell ref="BR33:BR34"/>
    <mergeCell ref="BR35:BR36"/>
    <mergeCell ref="BR37:BR38"/>
    <mergeCell ref="BR39:BR40"/>
    <mergeCell ref="BR41:BR42"/>
    <mergeCell ref="BR43:BR44"/>
    <mergeCell ref="BR45:BR46"/>
    <mergeCell ref="BR47:BR48"/>
    <mergeCell ref="BR49:BR50"/>
    <mergeCell ref="BR51:BR52"/>
    <mergeCell ref="BR53:BR54"/>
    <mergeCell ref="BR55:BR56"/>
    <mergeCell ref="BR63:BR64"/>
    <mergeCell ref="BW9:BW10"/>
    <mergeCell ref="BW11:BW12"/>
    <mergeCell ref="BW13:BW14"/>
    <mergeCell ref="BK11:BK12"/>
    <mergeCell ref="BK13:BK14"/>
    <mergeCell ref="BM9:BM10"/>
    <mergeCell ref="BM11:BM12"/>
    <mergeCell ref="BM13:BM14"/>
    <mergeCell ref="BR7:BR8"/>
    <mergeCell ref="BW7:BW8"/>
    <mergeCell ref="BH147:BH148"/>
    <mergeCell ref="BH149:BH150"/>
    <mergeCell ref="BH151:BH152"/>
    <mergeCell ref="BH153:BH154"/>
    <mergeCell ref="BH155:BH156"/>
    <mergeCell ref="BH157:BH158"/>
    <mergeCell ref="BH159:BH160"/>
    <mergeCell ref="BH161:BH162"/>
    <mergeCell ref="BP7:BP8"/>
    <mergeCell ref="BU7:BU8"/>
    <mergeCell ref="BP76:BP77"/>
    <mergeCell ref="BU76:BU77"/>
    <mergeCell ref="BW108:BW109"/>
    <mergeCell ref="BR143:BR144"/>
    <mergeCell ref="BP153:BP154"/>
    <mergeCell ref="BU153:BU154"/>
    <mergeCell ref="BR157:BR158"/>
    <mergeCell ref="BW161:BW162"/>
    <mergeCell ref="BW155:BW156"/>
    <mergeCell ref="BW157:BW158"/>
    <mergeCell ref="BW159:BW160"/>
    <mergeCell ref="BW147:BW148"/>
    <mergeCell ref="BW149:BW150"/>
    <mergeCell ref="BR112:BR113"/>
    <mergeCell ref="BR114:BR115"/>
    <mergeCell ref="BW112:BW113"/>
    <mergeCell ref="BW114:BW115"/>
    <mergeCell ref="BS69:BU69"/>
    <mergeCell ref="BM267:BM268"/>
    <mergeCell ref="BM269:BM270"/>
    <mergeCell ref="BM273:BM274"/>
    <mergeCell ref="BM275:BM276"/>
    <mergeCell ref="BM277:BM278"/>
    <mergeCell ref="BM279:BM280"/>
    <mergeCell ref="BM281:BM282"/>
    <mergeCell ref="BM283:BM284"/>
    <mergeCell ref="BM287:BM288"/>
    <mergeCell ref="BM289:BM290"/>
    <mergeCell ref="BM291:BM292"/>
    <mergeCell ref="BM293:BM294"/>
    <mergeCell ref="BH311:BH312"/>
    <mergeCell ref="BH314:BH315"/>
    <mergeCell ref="BM314:BM315"/>
    <mergeCell ref="BK230:BK231"/>
    <mergeCell ref="BK240:BK241"/>
    <mergeCell ref="BK242:BK243"/>
    <mergeCell ref="BK244:BK245"/>
    <mergeCell ref="BM311:BM312"/>
    <mergeCell ref="CB7:CB8"/>
    <mergeCell ref="BH9:BH10"/>
    <mergeCell ref="BH11:BH12"/>
    <mergeCell ref="BH13:BH14"/>
    <mergeCell ref="BH15:BH16"/>
    <mergeCell ref="BH17:BH18"/>
    <mergeCell ref="BH19:BH20"/>
    <mergeCell ref="BH21:BH22"/>
    <mergeCell ref="BH23:BH24"/>
    <mergeCell ref="BH25:BH26"/>
    <mergeCell ref="BH27:BH28"/>
    <mergeCell ref="BH29:BH30"/>
    <mergeCell ref="BH31:BH32"/>
    <mergeCell ref="BH33:BH34"/>
    <mergeCell ref="BH35:BH36"/>
    <mergeCell ref="BH37:BH38"/>
    <mergeCell ref="BH39:BH40"/>
    <mergeCell ref="BH41:BH42"/>
    <mergeCell ref="BH43:BH44"/>
    <mergeCell ref="BH45:BH46"/>
    <mergeCell ref="BH47:BH48"/>
    <mergeCell ref="BH49:BH50"/>
    <mergeCell ref="BH51:BH52"/>
    <mergeCell ref="BH53:BH54"/>
    <mergeCell ref="BH55:BH56"/>
    <mergeCell ref="BH57:BH58"/>
    <mergeCell ref="BH59:BH60"/>
    <mergeCell ref="BH61:BH62"/>
    <mergeCell ref="BH63:BH64"/>
    <mergeCell ref="BR9:BR10"/>
    <mergeCell ref="BR11:BR12"/>
    <mergeCell ref="BR13:BR14"/>
    <mergeCell ref="BR15:BR16"/>
    <mergeCell ref="BR17:BR18"/>
    <mergeCell ref="BR19:BR20"/>
    <mergeCell ref="BR21:BR22"/>
    <mergeCell ref="BR23:BR24"/>
    <mergeCell ref="BR25:BR26"/>
    <mergeCell ref="BR27:BR28"/>
    <mergeCell ref="BM204:BM205"/>
    <mergeCell ref="BK271:BK272"/>
    <mergeCell ref="BK314:BK315"/>
    <mergeCell ref="BK224:BK225"/>
    <mergeCell ref="BH261:BH262"/>
    <mergeCell ref="BM509:BM510"/>
    <mergeCell ref="BH521:BH522"/>
    <mergeCell ref="BH529:BH530"/>
    <mergeCell ref="BK421:BK422"/>
    <mergeCell ref="BK423:BK424"/>
    <mergeCell ref="BM464:BM465"/>
    <mergeCell ref="BM466:BM467"/>
    <mergeCell ref="BM468:BM469"/>
    <mergeCell ref="BM470:BM471"/>
    <mergeCell ref="BM472:BM473"/>
    <mergeCell ref="BM537:BM538"/>
    <mergeCell ref="BM539:BM540"/>
    <mergeCell ref="BM541:BM542"/>
    <mergeCell ref="BM543:BM544"/>
    <mergeCell ref="BM547:BM548"/>
    <mergeCell ref="BM549:BM550"/>
    <mergeCell ref="BM551:BM552"/>
    <mergeCell ref="BM561:BM562"/>
    <mergeCell ref="BM564:BM565"/>
    <mergeCell ref="BH389:BH390"/>
    <mergeCell ref="BH391:BH392"/>
    <mergeCell ref="BM346:BM347"/>
    <mergeCell ref="BM348:BM349"/>
    <mergeCell ref="BM350:BM351"/>
    <mergeCell ref="BM352:BM353"/>
    <mergeCell ref="BM354:BM355"/>
    <mergeCell ref="BM356:BM357"/>
    <mergeCell ref="BM358:BM359"/>
    <mergeCell ref="BM360:BM361"/>
    <mergeCell ref="BM362:BM363"/>
    <mergeCell ref="BM364:BM365"/>
    <mergeCell ref="BM366:BM367"/>
    <mergeCell ref="BM368:BM369"/>
    <mergeCell ref="BH472:BH473"/>
    <mergeCell ref="BH474:BH475"/>
    <mergeCell ref="BM391:BM392"/>
    <mergeCell ref="BH543:BH544"/>
    <mergeCell ref="BM403:BM404"/>
    <mergeCell ref="BH397:BH398"/>
    <mergeCell ref="BH399:BH400"/>
    <mergeCell ref="BH401:BH402"/>
    <mergeCell ref="BH403:BH404"/>
    <mergeCell ref="BK456:BK457"/>
    <mergeCell ref="BH423:BH424"/>
    <mergeCell ref="BH425:BH426"/>
    <mergeCell ref="BH427:BH428"/>
    <mergeCell ref="BH429:BH430"/>
    <mergeCell ref="BH356:BH357"/>
    <mergeCell ref="BH358:BH359"/>
    <mergeCell ref="BH444:BH445"/>
    <mergeCell ref="BH446:BH447"/>
    <mergeCell ref="BH448:BH449"/>
    <mergeCell ref="BH525:BH526"/>
    <mergeCell ref="BH460:BH461"/>
    <mergeCell ref="BH433:BH434"/>
    <mergeCell ref="BH435:BH436"/>
    <mergeCell ref="BH438:BH439"/>
    <mergeCell ref="BH440:BH441"/>
    <mergeCell ref="BK374:BK375"/>
    <mergeCell ref="BK370:BK371"/>
    <mergeCell ref="BM505:BM506"/>
    <mergeCell ref="BK212:BK213"/>
    <mergeCell ref="BK283:BK284"/>
    <mergeCell ref="BH285:BH286"/>
    <mergeCell ref="BM285:BM286"/>
    <mergeCell ref="BH326:BH327"/>
    <mergeCell ref="BM326:BM327"/>
    <mergeCell ref="BK350:BK351"/>
    <mergeCell ref="BM271:BM272"/>
    <mergeCell ref="BK291:BK292"/>
    <mergeCell ref="BK248:BK249"/>
    <mergeCell ref="BK250:BK251"/>
    <mergeCell ref="BK391:BK392"/>
    <mergeCell ref="BH383:BH384"/>
    <mergeCell ref="BH602:BH603"/>
    <mergeCell ref="BH606:BH607"/>
    <mergeCell ref="BH631:BH632"/>
    <mergeCell ref="BM133:BM134"/>
    <mergeCell ref="BM135:BM136"/>
    <mergeCell ref="BM137:BM138"/>
    <mergeCell ref="BM139:BM140"/>
    <mergeCell ref="BM141:BM142"/>
    <mergeCell ref="BM216:BM217"/>
    <mergeCell ref="BM218:BM219"/>
    <mergeCell ref="BM220:BM221"/>
    <mergeCell ref="BM222:BM223"/>
    <mergeCell ref="BM224:BM225"/>
    <mergeCell ref="BM226:BM227"/>
    <mergeCell ref="BM228:BM229"/>
    <mergeCell ref="BM230:BM231"/>
    <mergeCell ref="BM232:BM233"/>
    <mergeCell ref="BM234:BM235"/>
    <mergeCell ref="BM236:BM237"/>
    <mergeCell ref="BM240:BM241"/>
    <mergeCell ref="BM242:BM243"/>
    <mergeCell ref="BM244:BM245"/>
    <mergeCell ref="BM246:BM247"/>
    <mergeCell ref="BM248:BM249"/>
    <mergeCell ref="BM250:BM251"/>
    <mergeCell ref="BM328:BM329"/>
    <mergeCell ref="BM340:BM341"/>
    <mergeCell ref="BM342:BM343"/>
    <mergeCell ref="BM344:BM345"/>
    <mergeCell ref="BM397:BM398"/>
    <mergeCell ref="BM399:BM400"/>
    <mergeCell ref="BM401:BM402"/>
    <mergeCell ref="BM405:BM406"/>
    <mergeCell ref="BM415:BM416"/>
    <mergeCell ref="BM417:BM418"/>
    <mergeCell ref="BM425:BM426"/>
    <mergeCell ref="BM435:BM436"/>
    <mergeCell ref="BM438:BM439"/>
    <mergeCell ref="BM440:BM441"/>
    <mergeCell ref="BM442:BM443"/>
    <mergeCell ref="BM444:BM445"/>
    <mergeCell ref="BM446:BM447"/>
    <mergeCell ref="BM448:BM449"/>
    <mergeCell ref="BM450:BM451"/>
    <mergeCell ref="BM452:BM453"/>
    <mergeCell ref="BM454:BM455"/>
    <mergeCell ref="BM456:BM457"/>
    <mergeCell ref="BM458:BM459"/>
    <mergeCell ref="BM460:BM461"/>
    <mergeCell ref="BM462:BM463"/>
    <mergeCell ref="BH421:BH422"/>
    <mergeCell ref="BM602:BM603"/>
    <mergeCell ref="BM631:BM632"/>
    <mergeCell ref="BM629:BM630"/>
    <mergeCell ref="BR204:BR205"/>
    <mergeCell ref="BR206:BR207"/>
    <mergeCell ref="BR208:BR209"/>
    <mergeCell ref="BR210:BR211"/>
    <mergeCell ref="BR212:BR213"/>
    <mergeCell ref="BR214:BR215"/>
    <mergeCell ref="BR216:BR217"/>
    <mergeCell ref="BR218:BR219"/>
    <mergeCell ref="BR220:BR221"/>
    <mergeCell ref="BR222:BR223"/>
    <mergeCell ref="BR224:BR225"/>
    <mergeCell ref="BR226:BR227"/>
    <mergeCell ref="BR250:BR251"/>
    <mergeCell ref="BR253:BR254"/>
    <mergeCell ref="BR255:BR256"/>
    <mergeCell ref="BR185:BR186"/>
    <mergeCell ref="BR269:BR270"/>
    <mergeCell ref="BR271:BR272"/>
    <mergeCell ref="BR301:BR302"/>
    <mergeCell ref="BR303:BR304"/>
    <mergeCell ref="BR305:BR306"/>
    <mergeCell ref="BR314:BR315"/>
    <mergeCell ref="BR328:BR329"/>
    <mergeCell ref="BR340:BR341"/>
    <mergeCell ref="BR342:BR343"/>
    <mergeCell ref="BR344:BR345"/>
    <mergeCell ref="BR346:BR347"/>
    <mergeCell ref="BR348:BR349"/>
    <mergeCell ref="BR350:BR351"/>
    <mergeCell ref="BR311:BR312"/>
    <mergeCell ref="BR297:BR298"/>
    <mergeCell ref="BR299:BR300"/>
    <mergeCell ref="BR322:BR323"/>
    <mergeCell ref="BR261:BR262"/>
    <mergeCell ref="BR283:BR284"/>
    <mergeCell ref="BR397:BR398"/>
    <mergeCell ref="BR401:BR402"/>
    <mergeCell ref="BR403:BR404"/>
    <mergeCell ref="BR405:BR406"/>
    <mergeCell ref="BR374:BR375"/>
    <mergeCell ref="BR421:BR422"/>
    <mergeCell ref="BR423:BR424"/>
    <mergeCell ref="BR425:BR426"/>
    <mergeCell ref="BR427:BR428"/>
    <mergeCell ref="BR389:BR390"/>
    <mergeCell ref="BR433:BR434"/>
    <mergeCell ref="BR435:BR436"/>
    <mergeCell ref="BR438:BR439"/>
    <mergeCell ref="BR440:BR441"/>
    <mergeCell ref="BR442:BR443"/>
    <mergeCell ref="BR444:BR445"/>
    <mergeCell ref="BR273:BR274"/>
    <mergeCell ref="BR285:BR286"/>
    <mergeCell ref="BR450:BR451"/>
    <mergeCell ref="BR452:BR453"/>
    <mergeCell ref="BR458:BR459"/>
    <mergeCell ref="BR387:BR388"/>
    <mergeCell ref="BR336:BR337"/>
    <mergeCell ref="BR338:BR339"/>
    <mergeCell ref="BR464:BR465"/>
    <mergeCell ref="BR407:BR408"/>
    <mergeCell ref="BR537:BR538"/>
    <mergeCell ref="BR539:BR540"/>
    <mergeCell ref="BR334:BR335"/>
    <mergeCell ref="BR541:BR542"/>
    <mergeCell ref="BR509:BR510"/>
    <mergeCell ref="BR511:BR512"/>
    <mergeCell ref="BR527:BR528"/>
    <mergeCell ref="BR529:BR530"/>
    <mergeCell ref="BR472:BR473"/>
    <mergeCell ref="BR474:BR475"/>
    <mergeCell ref="BR503:BR504"/>
    <mergeCell ref="BR505:BR506"/>
    <mergeCell ref="BR507:BR508"/>
    <mergeCell ref="BR519:BR520"/>
    <mergeCell ref="BR521:BR522"/>
    <mergeCell ref="BR364:BR365"/>
    <mergeCell ref="BR366:BR367"/>
    <mergeCell ref="BR460:BR461"/>
    <mergeCell ref="BR604:BR605"/>
    <mergeCell ref="BR606:BR607"/>
    <mergeCell ref="BR608:BR609"/>
    <mergeCell ref="BR610:BR611"/>
    <mergeCell ref="BR612:BR613"/>
    <mergeCell ref="BR602:BR603"/>
    <mergeCell ref="BR484:BR485"/>
    <mergeCell ref="BR525:BR526"/>
    <mergeCell ref="BW57:BW58"/>
    <mergeCell ref="BW59:BW60"/>
    <mergeCell ref="BW61:BW62"/>
    <mergeCell ref="BW63:BW64"/>
    <mergeCell ref="BW65:BW66"/>
    <mergeCell ref="BW67:BW68"/>
    <mergeCell ref="BW70:BW71"/>
    <mergeCell ref="BW72:BW73"/>
    <mergeCell ref="BW74:BW75"/>
    <mergeCell ref="BW78:BW79"/>
    <mergeCell ref="BW80:BW81"/>
    <mergeCell ref="BW82:BW83"/>
    <mergeCell ref="BW84:BW85"/>
    <mergeCell ref="BW86:BW87"/>
    <mergeCell ref="BW88:BW89"/>
    <mergeCell ref="BW118:BW119"/>
    <mergeCell ref="BW460:BW461"/>
    <mergeCell ref="BW462:BW463"/>
    <mergeCell ref="BW464:BW465"/>
    <mergeCell ref="BW407:BW408"/>
    <mergeCell ref="BW340:BW341"/>
    <mergeCell ref="BW342:BW343"/>
    <mergeCell ref="BW344:BW345"/>
    <mergeCell ref="BW450:BW451"/>
    <mergeCell ref="BW452:BW453"/>
    <mergeCell ref="BW120:BW121"/>
    <mergeCell ref="BW122:BW123"/>
    <mergeCell ref="BW124:BW125"/>
    <mergeCell ref="BW126:BW127"/>
    <mergeCell ref="BW128:BW129"/>
    <mergeCell ref="BW130:BW131"/>
    <mergeCell ref="BW133:BW134"/>
    <mergeCell ref="BW135:BW136"/>
    <mergeCell ref="BW137:BW138"/>
    <mergeCell ref="BW139:BW140"/>
    <mergeCell ref="BW141:BW142"/>
    <mergeCell ref="BW143:BW144"/>
    <mergeCell ref="BW185:BW186"/>
    <mergeCell ref="BW169:BW170"/>
    <mergeCell ref="BW171:BW172"/>
    <mergeCell ref="BW173:BW174"/>
    <mergeCell ref="BW175:BW176"/>
    <mergeCell ref="BW177:BW178"/>
    <mergeCell ref="BW181:BW182"/>
    <mergeCell ref="BW190:BW191"/>
    <mergeCell ref="BW192:BW193"/>
    <mergeCell ref="BW194:BW195"/>
    <mergeCell ref="BW196:BW197"/>
    <mergeCell ref="BW198:BW199"/>
    <mergeCell ref="BW368:BW369"/>
    <mergeCell ref="BW381:BW382"/>
    <mergeCell ref="BW236:BW237"/>
    <mergeCell ref="BW334:BW335"/>
    <mergeCell ref="BW694:BW695"/>
    <mergeCell ref="BW488:BW489"/>
    <mergeCell ref="BW472:BW473"/>
    <mergeCell ref="BW474:BW475"/>
    <mergeCell ref="BW498:BW499"/>
    <mergeCell ref="BW490:BW491"/>
    <mergeCell ref="BW492:BW493"/>
    <mergeCell ref="BW494:BW495"/>
    <mergeCell ref="BW482:BW483"/>
    <mergeCell ref="BW484:BW485"/>
    <mergeCell ref="BW537:BW538"/>
    <mergeCell ref="BW539:BW540"/>
    <mergeCell ref="BW541:BW542"/>
    <mergeCell ref="BW543:BW544"/>
    <mergeCell ref="BW545:BW546"/>
    <mergeCell ref="BW547:BW548"/>
    <mergeCell ref="BW561:BW562"/>
    <mergeCell ref="BW564:BW565"/>
    <mergeCell ref="BW566:BW567"/>
    <mergeCell ref="BW568:BW569"/>
    <mergeCell ref="BW570:BW571"/>
    <mergeCell ref="BW572:BW573"/>
    <mergeCell ref="BW574:BW575"/>
    <mergeCell ref="BW576:BW577"/>
    <mergeCell ref="BW578:BW579"/>
    <mergeCell ref="BW580:BW581"/>
    <mergeCell ref="BW582:BW583"/>
    <mergeCell ref="BW584:BW585"/>
    <mergeCell ref="BW586:BW587"/>
    <mergeCell ref="BW588:BW589"/>
    <mergeCell ref="BW590:BW591"/>
    <mergeCell ref="BW592:BW593"/>
    <mergeCell ref="BW667:BW668"/>
    <mergeCell ref="BW645:BW646"/>
    <mergeCell ref="BW647:BW648"/>
    <mergeCell ref="BW649:BW650"/>
    <mergeCell ref="BW651:BW652"/>
    <mergeCell ref="BW653:BW654"/>
    <mergeCell ref="BW655:BW656"/>
    <mergeCell ref="BW513:BW514"/>
    <mergeCell ref="BW521:BW522"/>
    <mergeCell ref="BW523:BW524"/>
    <mergeCell ref="BW525:BW526"/>
    <mergeCell ref="BW527:BW528"/>
    <mergeCell ref="BW529:BW530"/>
    <mergeCell ref="BW639:BW640"/>
    <mergeCell ref="BW641:BW642"/>
    <mergeCell ref="BW643:BW644"/>
    <mergeCell ref="BW612:BW613"/>
    <mergeCell ref="BW633:BW634"/>
    <mergeCell ref="BW635:BW636"/>
    <mergeCell ref="BW637:BW638"/>
    <mergeCell ref="BW604:BW605"/>
    <mergeCell ref="BW631:BW632"/>
    <mergeCell ref="BW610:BW611"/>
    <mergeCell ref="BW622:BW623"/>
    <mergeCell ref="CB53:CB54"/>
    <mergeCell ref="CB55:CB56"/>
    <mergeCell ref="CB57:CB58"/>
    <mergeCell ref="CB59:CB60"/>
    <mergeCell ref="CB61:CB62"/>
    <mergeCell ref="CB63:CB64"/>
    <mergeCell ref="CB65:CB66"/>
    <mergeCell ref="CB67:CB68"/>
    <mergeCell ref="CB70:CB71"/>
    <mergeCell ref="BW606:BW607"/>
    <mergeCell ref="BW608:BW609"/>
    <mergeCell ref="BW618:BW619"/>
    <mergeCell ref="BW620:BW621"/>
    <mergeCell ref="BW659:BW660"/>
    <mergeCell ref="BW387:BW388"/>
    <mergeCell ref="BW354:BW355"/>
    <mergeCell ref="BW214:BW215"/>
    <mergeCell ref="BW216:BW217"/>
    <mergeCell ref="BW218:BW219"/>
    <mergeCell ref="BW220:BW221"/>
    <mergeCell ref="BW222:BW223"/>
    <mergeCell ref="BW250:BW251"/>
    <mergeCell ref="BW253:BW254"/>
    <mergeCell ref="BW255:BW256"/>
    <mergeCell ref="BW263:BW264"/>
    <mergeCell ref="BW265:BW266"/>
    <mergeCell ref="BW267:BW268"/>
    <mergeCell ref="BW269:BW270"/>
    <mergeCell ref="BW230:BW231"/>
    <mergeCell ref="BW403:BW404"/>
    <mergeCell ref="BW405:BW406"/>
    <mergeCell ref="BW415:BW416"/>
    <mergeCell ref="BW417:BW418"/>
    <mergeCell ref="BW419:BW420"/>
    <mergeCell ref="BW429:BW430"/>
    <mergeCell ref="BW431:BW432"/>
    <mergeCell ref="BW433:BW434"/>
    <mergeCell ref="BW435:BW436"/>
    <mergeCell ref="BW438:BW439"/>
    <mergeCell ref="BW440:BW441"/>
    <mergeCell ref="BW442:BW443"/>
    <mergeCell ref="BW444:BW445"/>
    <mergeCell ref="BW446:BW447"/>
    <mergeCell ref="BW448:BW449"/>
    <mergeCell ref="BW458:BW459"/>
    <mergeCell ref="CB405:CB406"/>
    <mergeCell ref="CB407:CB408"/>
    <mergeCell ref="CB409:CB410"/>
    <mergeCell ref="CB411:CB412"/>
    <mergeCell ref="CB413:CB414"/>
    <mergeCell ref="CB415:CB416"/>
    <mergeCell ref="CB311:CB312"/>
    <mergeCell ref="CB328:CB329"/>
    <mergeCell ref="CB362:CB363"/>
    <mergeCell ref="CB387:CB388"/>
    <mergeCell ref="CB295:CB296"/>
    <mergeCell ref="CB297:CB298"/>
    <mergeCell ref="CB102:CB103"/>
    <mergeCell ref="CB153:CB154"/>
    <mergeCell ref="CB610:CB611"/>
    <mergeCell ref="CB612:CB613"/>
    <mergeCell ref="CB614:CB615"/>
    <mergeCell ref="CB616:CB617"/>
    <mergeCell ref="CB618:CB619"/>
    <mergeCell ref="CB620:CB621"/>
    <mergeCell ref="CB604:CB605"/>
    <mergeCell ref="CB484:CB485"/>
    <mergeCell ref="BZ594:BZ595"/>
    <mergeCell ref="CB301:CB302"/>
    <mergeCell ref="CB344:CB345"/>
    <mergeCell ref="CB352:CB353"/>
    <mergeCell ref="CB354:CB355"/>
    <mergeCell ref="CE141:CE142"/>
    <mergeCell ref="CE133:CE134"/>
    <mergeCell ref="CE277:CE278"/>
    <mergeCell ref="CE320:CE321"/>
    <mergeCell ref="CG281:CG282"/>
    <mergeCell ref="CG287:CG288"/>
    <mergeCell ref="CG314:CG315"/>
    <mergeCell ref="CG289:CG290"/>
    <mergeCell ref="CG291:CG292"/>
    <mergeCell ref="CG238:CG239"/>
    <mergeCell ref="CG240:CG241"/>
    <mergeCell ref="CG242:CG243"/>
    <mergeCell ref="CG259:CG260"/>
    <mergeCell ref="CB157:CB158"/>
    <mergeCell ref="CB159:CB160"/>
    <mergeCell ref="CB108:CB109"/>
    <mergeCell ref="CB110:CB111"/>
    <mergeCell ref="CB171:CB172"/>
    <mergeCell ref="CB173:CB174"/>
    <mergeCell ref="CB175:CB176"/>
    <mergeCell ref="CB177:CB178"/>
    <mergeCell ref="CB181:CB182"/>
    <mergeCell ref="CB183:CB184"/>
    <mergeCell ref="CB185:CB186"/>
    <mergeCell ref="CB187:CB188"/>
    <mergeCell ref="CB163:CB164"/>
    <mergeCell ref="CB198:CB199"/>
    <mergeCell ref="CB200:CB201"/>
    <mergeCell ref="CB179:CB180"/>
    <mergeCell ref="CB210:CB211"/>
    <mergeCell ref="CB212:CB213"/>
    <mergeCell ref="CB218:CB219"/>
    <mergeCell ref="CB220:CB221"/>
    <mergeCell ref="CB222:CB223"/>
    <mergeCell ref="CB224:CB225"/>
    <mergeCell ref="CB226:CB227"/>
    <mergeCell ref="CB232:CB233"/>
    <mergeCell ref="CB234:CB235"/>
    <mergeCell ref="CB236:CB237"/>
    <mergeCell ref="CB230:CB231"/>
    <mergeCell ref="CE334:CE335"/>
    <mergeCell ref="CE187:CE188"/>
    <mergeCell ref="CG409:CG410"/>
    <mergeCell ref="CG411:CG412"/>
    <mergeCell ref="CG413:CG414"/>
    <mergeCell ref="CG415:CG416"/>
    <mergeCell ref="CG417:CG418"/>
    <mergeCell ref="CG419:CG420"/>
    <mergeCell ref="CG421:CG422"/>
    <mergeCell ref="CG423:CG424"/>
    <mergeCell ref="CG425:CG426"/>
    <mergeCell ref="CG222:CG223"/>
    <mergeCell ref="CG224:CG225"/>
    <mergeCell ref="CG226:CG227"/>
    <mergeCell ref="CC189:CE189"/>
    <mergeCell ref="CG130:CG131"/>
    <mergeCell ref="CB165:CB166"/>
    <mergeCell ref="CB423:CB424"/>
    <mergeCell ref="CB425:CB426"/>
    <mergeCell ref="CB427:CB428"/>
    <mergeCell ref="CB429:CB430"/>
    <mergeCell ref="CB435:CB436"/>
    <mergeCell ref="CG316:CG317"/>
    <mergeCell ref="CG318:CG319"/>
    <mergeCell ref="CG320:CG321"/>
    <mergeCell ref="CG322:CG323"/>
    <mergeCell ref="CG324:CG325"/>
    <mergeCell ref="CG403:CG404"/>
    <mergeCell ref="CG405:CG406"/>
    <mergeCell ref="CG407:CG408"/>
    <mergeCell ref="CB257:CB258"/>
    <mergeCell ref="CB259:CB260"/>
    <mergeCell ref="CB261:CB262"/>
    <mergeCell ref="CB267:CB268"/>
    <mergeCell ref="CB269:CB270"/>
    <mergeCell ref="CB271:CB272"/>
    <mergeCell ref="CB273:CB274"/>
    <mergeCell ref="CB275:CB276"/>
    <mergeCell ref="CB277:CB278"/>
    <mergeCell ref="CB279:CB280"/>
    <mergeCell ref="CB281:CB282"/>
    <mergeCell ref="CB283:CB284"/>
    <mergeCell ref="CB285:CB286"/>
    <mergeCell ref="CB238:CB239"/>
    <mergeCell ref="CB240:CB241"/>
    <mergeCell ref="CB242:CB243"/>
    <mergeCell ref="CB228:CB229"/>
    <mergeCell ref="CB350:CB351"/>
    <mergeCell ref="CB356:CB357"/>
    <mergeCell ref="CB395:CB396"/>
    <mergeCell ref="CB397:CB398"/>
    <mergeCell ref="CB399:CB400"/>
    <mergeCell ref="CB401:CB402"/>
    <mergeCell ref="CB403:CB404"/>
    <mergeCell ref="CG228:CG229"/>
    <mergeCell ref="CG389:CG390"/>
    <mergeCell ref="CG356:CG357"/>
    <mergeCell ref="CB364:CB365"/>
    <mergeCell ref="CB366:CB367"/>
    <mergeCell ref="CB368:CB369"/>
    <mergeCell ref="CB370:CB371"/>
    <mergeCell ref="CB372:CB373"/>
    <mergeCell ref="CB374:CB375"/>
    <mergeCell ref="CG366:CG367"/>
    <mergeCell ref="CG368:CG369"/>
    <mergeCell ref="CG370:CG371"/>
    <mergeCell ref="CG372:CG373"/>
    <mergeCell ref="CG374:CG375"/>
    <mergeCell ref="CG387:CG388"/>
    <mergeCell ref="CE151:CE152"/>
    <mergeCell ref="CE175:CE176"/>
    <mergeCell ref="CB169:CB170"/>
    <mergeCell ref="CG141:CG142"/>
    <mergeCell ref="CG7:CG8"/>
    <mergeCell ref="CG427:CG428"/>
    <mergeCell ref="CG429:CG430"/>
    <mergeCell ref="CG431:CG432"/>
    <mergeCell ref="CG433:CG434"/>
    <mergeCell ref="CG435:CG436"/>
    <mergeCell ref="CG244:CG245"/>
    <mergeCell ref="CG246:CG247"/>
    <mergeCell ref="CG248:CG249"/>
    <mergeCell ref="CG250:CG251"/>
    <mergeCell ref="CG253:CG254"/>
    <mergeCell ref="CG255:CG256"/>
    <mergeCell ref="CG267:CG268"/>
    <mergeCell ref="CG269:CG270"/>
    <mergeCell ref="CG271:CG272"/>
    <mergeCell ref="CG273:CG274"/>
    <mergeCell ref="CG275:CG276"/>
    <mergeCell ref="CG277:CG278"/>
    <mergeCell ref="CG279:CG280"/>
    <mergeCell ref="CB692:CB693"/>
    <mergeCell ref="CB492:CB493"/>
    <mergeCell ref="CB494:CB495"/>
    <mergeCell ref="CB496:CB497"/>
    <mergeCell ref="CB498:CB499"/>
    <mergeCell ref="CB501:CB502"/>
    <mergeCell ref="CB503:CB504"/>
    <mergeCell ref="CB505:CB506"/>
    <mergeCell ref="CB507:CB508"/>
    <mergeCell ref="CG517:CG518"/>
    <mergeCell ref="CG519:CG520"/>
    <mergeCell ref="CB521:CB522"/>
    <mergeCell ref="CB598:CB599"/>
    <mergeCell ref="CG503:CG504"/>
    <mergeCell ref="CB448:CB449"/>
    <mergeCell ref="CB460:CB461"/>
    <mergeCell ref="CB466:CB467"/>
    <mergeCell ref="CB468:CB469"/>
    <mergeCell ref="CB470:CB471"/>
    <mergeCell ref="CB458:CB459"/>
    <mergeCell ref="CB438:CB439"/>
    <mergeCell ref="CB440:CB441"/>
    <mergeCell ref="CB442:CB443"/>
    <mergeCell ref="CB444:CB445"/>
    <mergeCell ref="CB537:CB538"/>
    <mergeCell ref="CB539:CB540"/>
    <mergeCell ref="CB541:CB542"/>
    <mergeCell ref="CB543:CB544"/>
    <mergeCell ref="CB545:CB546"/>
    <mergeCell ref="CB547:CB548"/>
    <mergeCell ref="CB549:CB550"/>
    <mergeCell ref="CB551:CB552"/>
    <mergeCell ref="CB553:CB554"/>
    <mergeCell ref="CB555:CB556"/>
    <mergeCell ref="CB557:CB558"/>
    <mergeCell ref="CB559:CB560"/>
    <mergeCell ref="CB561:CB562"/>
    <mergeCell ref="CB564:CB565"/>
    <mergeCell ref="CB450:CB451"/>
    <mergeCell ref="CB452:CB453"/>
    <mergeCell ref="CG9:CG10"/>
    <mergeCell ref="CG11:CG12"/>
    <mergeCell ref="CG13:CG14"/>
    <mergeCell ref="CG15:CG16"/>
    <mergeCell ref="CG17:CG18"/>
    <mergeCell ref="CG21:CG22"/>
    <mergeCell ref="CG29:CG30"/>
    <mergeCell ref="CG596:CG597"/>
    <mergeCell ref="CG452:CG453"/>
    <mergeCell ref="CG454:CG455"/>
    <mergeCell ref="CG456:CG457"/>
    <mergeCell ref="CG458:CG459"/>
    <mergeCell ref="CG460:CG461"/>
    <mergeCell ref="CG462:CG463"/>
    <mergeCell ref="CG464:CG465"/>
    <mergeCell ref="CG466:CG467"/>
    <mergeCell ref="CG468:CG469"/>
    <mergeCell ref="CG470:CG471"/>
    <mergeCell ref="CG472:CG473"/>
    <mergeCell ref="CG474:CG475"/>
    <mergeCell ref="CG476:CG477"/>
    <mergeCell ref="CG478:CG479"/>
    <mergeCell ref="CG480:CG481"/>
    <mergeCell ref="CG482:CG483"/>
    <mergeCell ref="CG484:CG485"/>
    <mergeCell ref="CG486:CG487"/>
    <mergeCell ref="CG488:CG489"/>
    <mergeCell ref="CG490:CG491"/>
    <mergeCell ref="CG492:CG493"/>
    <mergeCell ref="CG494:CG495"/>
    <mergeCell ref="CG496:CG497"/>
    <mergeCell ref="CG498:CG499"/>
    <mergeCell ref="CG501:CG502"/>
    <mergeCell ref="CG507:CG508"/>
    <mergeCell ref="CG509:CG510"/>
    <mergeCell ref="CG511:CG512"/>
    <mergeCell ref="CG568:CG569"/>
    <mergeCell ref="CG570:CG571"/>
    <mergeCell ref="CG572:CG573"/>
    <mergeCell ref="CG574:CG575"/>
    <mergeCell ref="CG521:CG522"/>
    <mergeCell ref="CG523:CG524"/>
    <mergeCell ref="CG515:CG516"/>
    <mergeCell ref="CG358:CG359"/>
    <mergeCell ref="CG328:CG329"/>
    <mergeCell ref="CG330:CG331"/>
    <mergeCell ref="CG332:CG333"/>
    <mergeCell ref="CG334:CG335"/>
    <mergeCell ref="CG336:CG337"/>
    <mergeCell ref="CG338:CG339"/>
    <mergeCell ref="CG340:CG341"/>
    <mergeCell ref="CG342:CG343"/>
    <mergeCell ref="CG344:CG345"/>
    <mergeCell ref="CG346:CG347"/>
    <mergeCell ref="CG348:CG349"/>
    <mergeCell ref="CG350:CG351"/>
    <mergeCell ref="CG352:CG353"/>
    <mergeCell ref="CG354:CG355"/>
    <mergeCell ref="CG230:CG231"/>
    <mergeCell ref="CG232:CG233"/>
    <mergeCell ref="CG23:CG24"/>
    <mergeCell ref="CG25:CG26"/>
    <mergeCell ref="CG27:CG28"/>
    <mergeCell ref="CG35:CG36"/>
    <mergeCell ref="CG37:CG38"/>
    <mergeCell ref="CG541:CG542"/>
    <mergeCell ref="CG557:CG558"/>
    <mergeCell ref="CG216:CG217"/>
    <mergeCell ref="CG218:CG219"/>
    <mergeCell ref="CL7:CL8"/>
    <mergeCell ref="CL9:CL10"/>
    <mergeCell ref="CL11:CL12"/>
    <mergeCell ref="CL13:CL14"/>
    <mergeCell ref="CL15:CL16"/>
    <mergeCell ref="CL17:CL18"/>
    <mergeCell ref="CL19:CL20"/>
    <mergeCell ref="CL21:CL22"/>
    <mergeCell ref="CL23:CL24"/>
    <mergeCell ref="CL25:CL26"/>
    <mergeCell ref="CL27:CL28"/>
    <mergeCell ref="CL29:CL30"/>
    <mergeCell ref="CL31:CL32"/>
    <mergeCell ref="CL33:CL34"/>
    <mergeCell ref="CL35:CL36"/>
    <mergeCell ref="CL37:CL38"/>
    <mergeCell ref="CL39:CL40"/>
    <mergeCell ref="CL41:CL42"/>
    <mergeCell ref="CL43:CL44"/>
    <mergeCell ref="CL45:CL46"/>
    <mergeCell ref="CL47:CL48"/>
    <mergeCell ref="CL49:CL50"/>
    <mergeCell ref="CL51:CL52"/>
    <mergeCell ref="CL53:CL54"/>
    <mergeCell ref="CL55:CL56"/>
    <mergeCell ref="CL57:CL58"/>
    <mergeCell ref="CL59:CL60"/>
    <mergeCell ref="CL61:CL62"/>
    <mergeCell ref="CL63:CL64"/>
    <mergeCell ref="CL65:CL66"/>
    <mergeCell ref="CL67:CL68"/>
    <mergeCell ref="CL70:CL71"/>
    <mergeCell ref="CL230:CL231"/>
    <mergeCell ref="CJ31:CJ32"/>
    <mergeCell ref="CL128:CL129"/>
    <mergeCell ref="CL130:CL131"/>
    <mergeCell ref="CL133:CL134"/>
    <mergeCell ref="CL135:CL136"/>
    <mergeCell ref="CL137:CL138"/>
    <mergeCell ref="CL147:CL148"/>
    <mergeCell ref="CL149:CL150"/>
    <mergeCell ref="CL151:CL152"/>
    <mergeCell ref="CL153:CL154"/>
    <mergeCell ref="CL155:CL156"/>
    <mergeCell ref="CL157:CL158"/>
    <mergeCell ref="CL159:CL160"/>
    <mergeCell ref="CL161:CL162"/>
    <mergeCell ref="CL163:CL164"/>
    <mergeCell ref="CL165:CL166"/>
    <mergeCell ref="CL167:CL168"/>
    <mergeCell ref="CL169:CL170"/>
    <mergeCell ref="CL171:CL172"/>
    <mergeCell ref="CL173:CL174"/>
    <mergeCell ref="CL175:CL176"/>
    <mergeCell ref="CL177:CL178"/>
    <mergeCell ref="CL179:CL180"/>
    <mergeCell ref="CL181:CL182"/>
    <mergeCell ref="CL190:CL191"/>
    <mergeCell ref="CL183:CL184"/>
    <mergeCell ref="CL110:CL111"/>
    <mergeCell ref="CH69:CJ69"/>
    <mergeCell ref="CG72:CG73"/>
    <mergeCell ref="CG74:CG75"/>
    <mergeCell ref="CJ74:CJ75"/>
    <mergeCell ref="CG88:CG89"/>
    <mergeCell ref="CG90:CG91"/>
    <mergeCell ref="CG155:CG156"/>
    <mergeCell ref="CG157:CG158"/>
    <mergeCell ref="CG159:CG160"/>
    <mergeCell ref="CG161:CG162"/>
    <mergeCell ref="CG163:CG164"/>
    <mergeCell ref="CG165:CG166"/>
    <mergeCell ref="CG171:CG172"/>
    <mergeCell ref="CG173:CG174"/>
    <mergeCell ref="CG175:CG176"/>
    <mergeCell ref="CG177:CG178"/>
    <mergeCell ref="CG179:CG180"/>
    <mergeCell ref="CG181:CG182"/>
    <mergeCell ref="CG183:CG184"/>
    <mergeCell ref="CG185:CG186"/>
    <mergeCell ref="CG187:CG188"/>
    <mergeCell ref="CG190:CG191"/>
    <mergeCell ref="CJ133:CJ134"/>
    <mergeCell ref="CG92:CG93"/>
    <mergeCell ref="CG94:CG95"/>
    <mergeCell ref="CL185:CL186"/>
    <mergeCell ref="CJ187:CJ188"/>
    <mergeCell ref="CJ175:CJ176"/>
    <mergeCell ref="CG143:CG144"/>
    <mergeCell ref="CG145:CG146"/>
    <mergeCell ref="CL269:CL270"/>
    <mergeCell ref="CL238:CL239"/>
    <mergeCell ref="CL240:CL241"/>
    <mergeCell ref="CL236:CL237"/>
    <mergeCell ref="CL271:CL272"/>
    <mergeCell ref="CL273:CL274"/>
    <mergeCell ref="CL275:CL276"/>
    <mergeCell ref="CL277:CL278"/>
    <mergeCell ref="CL279:CL280"/>
    <mergeCell ref="CL281:CL282"/>
    <mergeCell ref="CL283:CL284"/>
    <mergeCell ref="CL287:CL288"/>
    <mergeCell ref="CL289:CL290"/>
    <mergeCell ref="CL291:CL292"/>
    <mergeCell ref="CL293:CL294"/>
    <mergeCell ref="CL295:CL296"/>
    <mergeCell ref="CL285:CL286"/>
    <mergeCell ref="CL297:CL298"/>
    <mergeCell ref="CL299:CL300"/>
    <mergeCell ref="CL301:CL302"/>
    <mergeCell ref="CL305:CL306"/>
    <mergeCell ref="CL232:CL233"/>
    <mergeCell ref="CL350:CL351"/>
    <mergeCell ref="CL352:CL353"/>
    <mergeCell ref="CL354:CL355"/>
    <mergeCell ref="CQ244:CQ245"/>
    <mergeCell ref="CQ246:CQ247"/>
    <mergeCell ref="CQ232:CQ233"/>
    <mergeCell ref="CQ521:CQ522"/>
    <mergeCell ref="CQ267:CQ268"/>
    <mergeCell ref="CQ269:CQ270"/>
    <mergeCell ref="CQ271:CQ272"/>
    <mergeCell ref="CQ273:CQ274"/>
    <mergeCell ref="CQ275:CQ276"/>
    <mergeCell ref="CQ287:CQ288"/>
    <mergeCell ref="CQ250:CQ251"/>
    <mergeCell ref="CQ253:CQ254"/>
    <mergeCell ref="CQ289:CQ290"/>
    <mergeCell ref="CQ291:CQ292"/>
    <mergeCell ref="CQ293:CQ294"/>
    <mergeCell ref="CQ295:CQ296"/>
    <mergeCell ref="CQ297:CQ298"/>
    <mergeCell ref="CQ299:CQ300"/>
    <mergeCell ref="CQ311:CQ312"/>
    <mergeCell ref="CQ314:CQ315"/>
    <mergeCell ref="CQ316:CQ317"/>
    <mergeCell ref="CQ318:CQ319"/>
    <mergeCell ref="CQ320:CQ321"/>
    <mergeCell ref="CQ322:CQ323"/>
    <mergeCell ref="CQ324:CQ325"/>
    <mergeCell ref="CQ326:CQ327"/>
    <mergeCell ref="CQ328:CQ329"/>
    <mergeCell ref="CL385:CL386"/>
    <mergeCell ref="CL387:CL388"/>
    <mergeCell ref="CL389:CL390"/>
    <mergeCell ref="CL399:CL400"/>
    <mergeCell ref="CL250:CL251"/>
    <mergeCell ref="CL403:CL404"/>
    <mergeCell ref="CL405:CL406"/>
    <mergeCell ref="CL407:CL408"/>
    <mergeCell ref="CL452:CL453"/>
    <mergeCell ref="CL415:CL416"/>
    <mergeCell ref="CL244:CL245"/>
    <mergeCell ref="CL246:CL247"/>
    <mergeCell ref="CL742:CL743"/>
    <mergeCell ref="CL744:CL745"/>
    <mergeCell ref="CL746:CL747"/>
    <mergeCell ref="CQ7:CQ8"/>
    <mergeCell ref="CQ9:CQ10"/>
    <mergeCell ref="CQ11:CQ12"/>
    <mergeCell ref="CQ13:CQ14"/>
    <mergeCell ref="CQ15:CQ16"/>
    <mergeCell ref="CQ17:CQ18"/>
    <mergeCell ref="CQ19:CQ20"/>
    <mergeCell ref="CQ21:CQ22"/>
    <mergeCell ref="CQ23:CQ24"/>
    <mergeCell ref="CQ25:CQ26"/>
    <mergeCell ref="CQ27:CQ28"/>
    <mergeCell ref="CQ29:CQ30"/>
    <mergeCell ref="CQ31:CQ32"/>
    <mergeCell ref="CQ33:CQ34"/>
    <mergeCell ref="CQ35:CQ36"/>
    <mergeCell ref="CQ37:CQ38"/>
    <mergeCell ref="CQ39:CQ40"/>
    <mergeCell ref="CQ41:CQ42"/>
    <mergeCell ref="CQ43:CQ44"/>
    <mergeCell ref="CQ45:CQ46"/>
    <mergeCell ref="CQ47:CQ48"/>
    <mergeCell ref="CQ49:CQ50"/>
    <mergeCell ref="CQ51:CQ52"/>
    <mergeCell ref="CQ53:CQ54"/>
    <mergeCell ref="CQ55:CQ56"/>
    <mergeCell ref="CQ57:CQ58"/>
    <mergeCell ref="CQ59:CQ60"/>
    <mergeCell ref="CQ61:CQ62"/>
    <mergeCell ref="CQ63:CQ64"/>
    <mergeCell ref="CQ65:CQ66"/>
    <mergeCell ref="CQ67:CQ68"/>
    <mergeCell ref="CQ70:CQ71"/>
    <mergeCell ref="CQ80:CQ81"/>
    <mergeCell ref="CQ82:CQ83"/>
    <mergeCell ref="CQ84:CQ85"/>
    <mergeCell ref="CQ86:CQ87"/>
    <mergeCell ref="CQ88:CQ89"/>
    <mergeCell ref="CQ90:CQ91"/>
    <mergeCell ref="CQ92:CQ93"/>
    <mergeCell ref="CQ94:CQ95"/>
    <mergeCell ref="CQ96:CQ97"/>
    <mergeCell ref="CQ98:CQ99"/>
    <mergeCell ref="CQ100:CQ101"/>
    <mergeCell ref="CQ106:CQ107"/>
    <mergeCell ref="CQ108:CQ109"/>
    <mergeCell ref="CQ110:CQ111"/>
    <mergeCell ref="CQ112:CQ113"/>
    <mergeCell ref="CQ114:CQ115"/>
    <mergeCell ref="CQ547:CQ548"/>
    <mergeCell ref="CQ549:CQ550"/>
    <mergeCell ref="CQ519:CQ520"/>
    <mergeCell ref="CQ120:CQ121"/>
    <mergeCell ref="CL523:CL524"/>
    <mergeCell ref="CL537:CL538"/>
    <mergeCell ref="CL539:CL540"/>
    <mergeCell ref="CL696:CL697"/>
    <mergeCell ref="CL242:CL243"/>
    <mergeCell ref="CL578:CL579"/>
    <mergeCell ref="CL580:CL581"/>
    <mergeCell ref="CL582:CL583"/>
    <mergeCell ref="CL584:CL585"/>
    <mergeCell ref="CL608:CL609"/>
    <mergeCell ref="CL633:CL634"/>
    <mergeCell ref="CL604:CL605"/>
    <mergeCell ref="CL637:CL638"/>
    <mergeCell ref="CL639:CL640"/>
    <mergeCell ref="CL647:CL648"/>
    <mergeCell ref="CQ344:CQ345"/>
    <mergeCell ref="CO505:CO506"/>
    <mergeCell ref="CO592:CO593"/>
    <mergeCell ref="CQ537:CQ538"/>
    <mergeCell ref="CQ539:CQ540"/>
    <mergeCell ref="CQ541:CQ542"/>
    <mergeCell ref="CQ543:CQ544"/>
    <mergeCell ref="CQ545:CQ546"/>
    <mergeCell ref="CL541:CL542"/>
    <mergeCell ref="CL423:CL424"/>
    <mergeCell ref="CL425:CL426"/>
    <mergeCell ref="CL427:CL428"/>
    <mergeCell ref="CL429:CL430"/>
    <mergeCell ref="CL431:CL432"/>
    <mergeCell ref="CL433:CL434"/>
    <mergeCell ref="CL435:CL436"/>
    <mergeCell ref="CL438:CL439"/>
    <mergeCell ref="CL440:CL441"/>
    <mergeCell ref="CL374:CL375"/>
    <mergeCell ref="CL507:CL508"/>
    <mergeCell ref="CL509:CL510"/>
    <mergeCell ref="CL511:CL512"/>
    <mergeCell ref="CL513:CL514"/>
    <mergeCell ref="CL515:CL516"/>
    <mergeCell ref="CL517:CL518"/>
    <mergeCell ref="CL519:CL520"/>
    <mergeCell ref="CL521:CL522"/>
    <mergeCell ref="CO454:CO455"/>
    <mergeCell ref="CQ395:CQ396"/>
    <mergeCell ref="CQ389:CQ390"/>
    <mergeCell ref="CQ387:CQ388"/>
    <mergeCell ref="CL397:CL398"/>
    <mergeCell ref="CO425:CO426"/>
    <mergeCell ref="CQ645:CQ646"/>
    <mergeCell ref="CQ647:CQ648"/>
    <mergeCell ref="CL421:CL422"/>
    <mergeCell ref="CL454:CL455"/>
    <mergeCell ref="CL456:CL457"/>
    <mergeCell ref="CL460:CL461"/>
    <mergeCell ref="CL391:CL392"/>
    <mergeCell ref="CQ596:CQ597"/>
    <mergeCell ref="CL543:CL544"/>
    <mergeCell ref="CQ470:CQ471"/>
    <mergeCell ref="CQ472:CQ473"/>
    <mergeCell ref="CL393:CL394"/>
    <mergeCell ref="CO474:CO475"/>
    <mergeCell ref="CL484:CL485"/>
    <mergeCell ref="CQ484:CQ485"/>
    <mergeCell ref="CO527:CO528"/>
    <mergeCell ref="CL364:CL365"/>
    <mergeCell ref="CL366:CL367"/>
    <mergeCell ref="CL368:CL369"/>
    <mergeCell ref="CL370:CL371"/>
    <mergeCell ref="CL372:CL373"/>
    <mergeCell ref="CQ366:CQ367"/>
    <mergeCell ref="CQ368:CQ369"/>
    <mergeCell ref="CQ370:CQ371"/>
    <mergeCell ref="CQ372:CQ373"/>
    <mergeCell ref="CQ175:CQ176"/>
    <mergeCell ref="CQ177:CQ178"/>
    <mergeCell ref="CQ179:CQ180"/>
    <mergeCell ref="CQ181:CQ182"/>
    <mergeCell ref="CQ183:CQ184"/>
    <mergeCell ref="CQ185:CQ186"/>
    <mergeCell ref="CQ187:CQ188"/>
    <mergeCell ref="CQ190:CQ191"/>
    <mergeCell ref="CQ192:CQ193"/>
    <mergeCell ref="CQ194:CQ195"/>
    <mergeCell ref="CQ196:CQ197"/>
    <mergeCell ref="CQ198:CQ199"/>
    <mergeCell ref="CQ200:CQ201"/>
    <mergeCell ref="CQ202:CQ203"/>
    <mergeCell ref="CQ204:CQ205"/>
    <mergeCell ref="CQ206:CQ207"/>
    <mergeCell ref="CQ208:CQ209"/>
    <mergeCell ref="CQ210:CQ211"/>
    <mergeCell ref="CQ212:CQ213"/>
    <mergeCell ref="CQ240:CQ241"/>
    <mergeCell ref="CQ242:CQ243"/>
    <mergeCell ref="CQ494:CQ495"/>
    <mergeCell ref="CQ496:CQ497"/>
    <mergeCell ref="CQ330:CQ331"/>
    <mergeCell ref="CQ332:CQ333"/>
    <mergeCell ref="CQ334:CQ335"/>
    <mergeCell ref="CQ350:CQ351"/>
    <mergeCell ref="CQ352:CQ353"/>
    <mergeCell ref="CQ354:CQ355"/>
    <mergeCell ref="CQ356:CQ357"/>
    <mergeCell ref="CQ358:CQ359"/>
    <mergeCell ref="CQ360:CQ361"/>
    <mergeCell ref="CQ362:CQ363"/>
    <mergeCell ref="CQ364:CQ365"/>
    <mergeCell ref="CQ397:CQ398"/>
    <mergeCell ref="CQ399:CQ400"/>
    <mergeCell ref="CQ401:CQ402"/>
    <mergeCell ref="CQ403:CQ404"/>
    <mergeCell ref="CQ405:CQ406"/>
    <mergeCell ref="CQ407:CQ408"/>
    <mergeCell ref="CQ409:CQ410"/>
    <mergeCell ref="CQ411:CQ412"/>
    <mergeCell ref="CQ413:CQ414"/>
    <mergeCell ref="CQ415:CQ416"/>
    <mergeCell ref="CQ417:CQ418"/>
    <mergeCell ref="CQ419:CQ420"/>
    <mergeCell ref="CQ421:CQ422"/>
    <mergeCell ref="CQ423:CQ424"/>
    <mergeCell ref="CQ429:CQ430"/>
    <mergeCell ref="CQ452:CQ453"/>
    <mergeCell ref="CQ458:CQ459"/>
    <mergeCell ref="CQ460:CQ461"/>
    <mergeCell ref="CQ236:CQ237"/>
    <mergeCell ref="CQ444:CQ445"/>
    <mergeCell ref="CQ374:CQ375"/>
    <mergeCell ref="CQ283:CQ284"/>
    <mergeCell ref="CQ285:CQ286"/>
    <mergeCell ref="CQ279:CQ280"/>
    <mergeCell ref="CV7:CV8"/>
    <mergeCell ref="CV9:CV10"/>
    <mergeCell ref="CV11:CV12"/>
    <mergeCell ref="CV13:CV14"/>
    <mergeCell ref="CV15:CV16"/>
    <mergeCell ref="CV17:CV18"/>
    <mergeCell ref="CV19:CV20"/>
    <mergeCell ref="CV21:CV22"/>
    <mergeCell ref="CV23:CV24"/>
    <mergeCell ref="CV25:CV26"/>
    <mergeCell ref="CV27:CV28"/>
    <mergeCell ref="CV29:CV30"/>
    <mergeCell ref="CV31:CV32"/>
    <mergeCell ref="CV33:CV34"/>
    <mergeCell ref="CV35:CV36"/>
    <mergeCell ref="CV37:CV38"/>
    <mergeCell ref="CV39:CV40"/>
    <mergeCell ref="CV41:CV42"/>
    <mergeCell ref="CV43:CV44"/>
    <mergeCell ref="CV45:CV46"/>
    <mergeCell ref="CV47:CV48"/>
    <mergeCell ref="CV49:CV50"/>
    <mergeCell ref="CV51:CV52"/>
    <mergeCell ref="CV53:CV54"/>
    <mergeCell ref="CV55:CV56"/>
    <mergeCell ref="CV57:CV58"/>
    <mergeCell ref="CV59:CV60"/>
    <mergeCell ref="CV61:CV62"/>
    <mergeCell ref="CV63:CV64"/>
    <mergeCell ref="CV65:CV66"/>
    <mergeCell ref="CV67:CV68"/>
    <mergeCell ref="CV70:CV71"/>
    <mergeCell ref="CV196:CV197"/>
    <mergeCell ref="CV139:CV140"/>
    <mergeCell ref="CV151:CV152"/>
    <mergeCell ref="CV157:CV158"/>
    <mergeCell ref="CV159:CV160"/>
    <mergeCell ref="CV161:CV162"/>
    <mergeCell ref="CV163:CV164"/>
    <mergeCell ref="CV143:CV144"/>
    <mergeCell ref="CV576:CV577"/>
    <mergeCell ref="CV578:CV579"/>
    <mergeCell ref="CV580:CV581"/>
    <mergeCell ref="CV582:CV583"/>
    <mergeCell ref="CV584:CV585"/>
    <mergeCell ref="CV586:CV587"/>
    <mergeCell ref="CV588:CV589"/>
    <mergeCell ref="CV590:CV591"/>
    <mergeCell ref="CV592:CV593"/>
    <mergeCell ref="CV405:CV406"/>
    <mergeCell ref="CV407:CV408"/>
    <mergeCell ref="CV409:CV410"/>
    <mergeCell ref="CV411:CV412"/>
    <mergeCell ref="CV413:CV414"/>
    <mergeCell ref="CV415:CV416"/>
    <mergeCell ref="CV417:CV418"/>
    <mergeCell ref="CV419:CV420"/>
    <mergeCell ref="CV421:CV422"/>
    <mergeCell ref="CV423:CV424"/>
    <mergeCell ref="CV425:CV426"/>
    <mergeCell ref="CV427:CV428"/>
    <mergeCell ref="CV429:CV430"/>
    <mergeCell ref="CV431:CV432"/>
    <mergeCell ref="CV433:CV434"/>
    <mergeCell ref="CV435:CV436"/>
    <mergeCell ref="CV438:CV439"/>
    <mergeCell ref="CV440:CV441"/>
    <mergeCell ref="DA11:DA12"/>
    <mergeCell ref="DA13:DA14"/>
    <mergeCell ref="DA15:DA16"/>
    <mergeCell ref="DA17:DA18"/>
    <mergeCell ref="DA19:DA20"/>
    <mergeCell ref="DA21:DA22"/>
    <mergeCell ref="DA23:DA24"/>
    <mergeCell ref="DA25:DA26"/>
    <mergeCell ref="DA27:DA28"/>
    <mergeCell ref="DA29:DA30"/>
    <mergeCell ref="DA31:DA32"/>
    <mergeCell ref="DA33:DA34"/>
    <mergeCell ref="DA35:DA36"/>
    <mergeCell ref="DA37:DA38"/>
    <mergeCell ref="DA39:DA40"/>
    <mergeCell ref="DA41:DA42"/>
    <mergeCell ref="DA43:DA44"/>
    <mergeCell ref="DA45:DA46"/>
    <mergeCell ref="DA47:DA48"/>
    <mergeCell ref="DA49:DA50"/>
    <mergeCell ref="DA51:DA52"/>
    <mergeCell ref="DA53:DA54"/>
    <mergeCell ref="DA55:DA56"/>
    <mergeCell ref="DA57:DA58"/>
    <mergeCell ref="DA59:DA60"/>
    <mergeCell ref="DA61:DA62"/>
    <mergeCell ref="DA63:DA64"/>
    <mergeCell ref="DA65:DA66"/>
    <mergeCell ref="DA67:DA68"/>
    <mergeCell ref="DA70:DA71"/>
    <mergeCell ref="DA72:DA73"/>
    <mergeCell ref="CV498:CV499"/>
    <mergeCell ref="CV501:CV502"/>
    <mergeCell ref="CV102:CV103"/>
    <mergeCell ref="CV104:CV105"/>
    <mergeCell ref="CV106:CV107"/>
    <mergeCell ref="CV108:CV109"/>
    <mergeCell ref="CV269:CV270"/>
    <mergeCell ref="CV271:CV272"/>
    <mergeCell ref="CV218:CV219"/>
    <mergeCell ref="CV222:CV223"/>
    <mergeCell ref="CV267:CV268"/>
    <mergeCell ref="CV350:CV351"/>
    <mergeCell ref="CV352:CV353"/>
    <mergeCell ref="CV354:CV355"/>
    <mergeCell ref="CV356:CV357"/>
    <mergeCell ref="CV358:CV359"/>
    <mergeCell ref="CV360:CV361"/>
    <mergeCell ref="CV364:CV365"/>
    <mergeCell ref="CV366:CV367"/>
    <mergeCell ref="CV368:CV369"/>
    <mergeCell ref="CV328:CV329"/>
    <mergeCell ref="CV362:CV363"/>
    <mergeCell ref="CV370:CV371"/>
    <mergeCell ref="CV372:CV373"/>
    <mergeCell ref="CV374:CV375"/>
    <mergeCell ref="DA374:DA375"/>
    <mergeCell ref="CY316:CY317"/>
    <mergeCell ref="CV250:CV251"/>
    <mergeCell ref="CV253:CV254"/>
    <mergeCell ref="CV519:CV520"/>
    <mergeCell ref="CV521:CV522"/>
    <mergeCell ref="CV523:CV524"/>
    <mergeCell ref="CV531:CV532"/>
    <mergeCell ref="CV533:CV534"/>
    <mergeCell ref="CV535:CV536"/>
    <mergeCell ref="CV568:CV569"/>
    <mergeCell ref="DA153:DA154"/>
    <mergeCell ref="DA155:DA156"/>
    <mergeCell ref="DA157:DA158"/>
    <mergeCell ref="DA159:DA160"/>
    <mergeCell ref="DA161:DA162"/>
    <mergeCell ref="DA163:DA164"/>
    <mergeCell ref="DA165:DA166"/>
    <mergeCell ref="DA167:DA168"/>
    <mergeCell ref="DA169:DA170"/>
    <mergeCell ref="DA171:DA172"/>
    <mergeCell ref="DA173:DA174"/>
    <mergeCell ref="DA175:DA176"/>
    <mergeCell ref="DA177:DA178"/>
    <mergeCell ref="DA303:DA304"/>
    <mergeCell ref="DA311:DA312"/>
    <mergeCell ref="DA314:DA315"/>
    <mergeCell ref="DA316:DA317"/>
    <mergeCell ref="DA318:DA319"/>
    <mergeCell ref="DA458:DA459"/>
    <mergeCell ref="DA460:DA461"/>
    <mergeCell ref="CV377:CV378"/>
    <mergeCell ref="DA377:DA378"/>
    <mergeCell ref="DA295:DA296"/>
    <mergeCell ref="DA297:DA298"/>
    <mergeCell ref="DA299:DA300"/>
    <mergeCell ref="DA192:DA193"/>
    <mergeCell ref="CV460:CV461"/>
    <mergeCell ref="DA604:DA605"/>
    <mergeCell ref="DA606:DA607"/>
    <mergeCell ref="DA608:DA609"/>
    <mergeCell ref="DA618:DA619"/>
    <mergeCell ref="DA600:DA601"/>
    <mergeCell ref="DA320:DA321"/>
    <mergeCell ref="DA322:DA323"/>
    <mergeCell ref="DA324:DA325"/>
    <mergeCell ref="DA326:DA327"/>
    <mergeCell ref="DA328:DA329"/>
    <mergeCell ref="DA330:DA331"/>
    <mergeCell ref="DA332:DA333"/>
    <mergeCell ref="DA336:DA337"/>
    <mergeCell ref="DA350:DA351"/>
    <mergeCell ref="DA352:DA353"/>
    <mergeCell ref="DA250:DA251"/>
    <mergeCell ref="DA354:DA355"/>
    <mergeCell ref="DA356:DA357"/>
    <mergeCell ref="DA358:DA359"/>
    <mergeCell ref="DA360:DA361"/>
    <mergeCell ref="DA362:DA363"/>
    <mergeCell ref="DA395:DA396"/>
    <mergeCell ref="DA397:DA398"/>
    <mergeCell ref="DA399:DA400"/>
    <mergeCell ref="DA401:DA402"/>
    <mergeCell ref="DA405:DA406"/>
    <mergeCell ref="DA407:DA408"/>
    <mergeCell ref="DA409:DA410"/>
    <mergeCell ref="DA411:DA412"/>
    <mergeCell ref="DA413:DA414"/>
    <mergeCell ref="DA415:DA416"/>
    <mergeCell ref="DA417:DA418"/>
    <mergeCell ref="DA419:DA420"/>
    <mergeCell ref="DA427:DA428"/>
    <mergeCell ref="DA429:DA430"/>
    <mergeCell ref="DA431:DA432"/>
    <mergeCell ref="DA253:DA254"/>
    <mergeCell ref="DA584:DA585"/>
    <mergeCell ref="DA586:DA587"/>
    <mergeCell ref="DA403:DA404"/>
    <mergeCell ref="DA541:DA542"/>
    <mergeCell ref="DA543:DA544"/>
    <mergeCell ref="DA547:DA548"/>
    <mergeCell ref="DA549:DA550"/>
    <mergeCell ref="DA551:DA552"/>
    <mergeCell ref="DA553:DA554"/>
    <mergeCell ref="DA555:DA556"/>
    <mergeCell ref="DA557:DA558"/>
    <mergeCell ref="DA559:DA560"/>
    <mergeCell ref="DA568:DA569"/>
    <mergeCell ref="DA580:DA581"/>
    <mergeCell ref="DA582:DA583"/>
    <mergeCell ref="DA507:DA508"/>
    <mergeCell ref="DA509:DA510"/>
    <mergeCell ref="DA511:DA512"/>
    <mergeCell ref="DA513:DA514"/>
    <mergeCell ref="DA531:DA532"/>
    <mergeCell ref="DA533:DA534"/>
    <mergeCell ref="DA535:DA536"/>
    <mergeCell ref="DA537:DA538"/>
    <mergeCell ref="DA539:DA540"/>
    <mergeCell ref="DK7:DK8"/>
    <mergeCell ref="DK9:DK10"/>
    <mergeCell ref="DK11:DK12"/>
    <mergeCell ref="DK13:DK14"/>
    <mergeCell ref="DK15:DK16"/>
    <mergeCell ref="DK17:DK18"/>
    <mergeCell ref="DF7:DF8"/>
    <mergeCell ref="DF9:DF10"/>
    <mergeCell ref="DF11:DF12"/>
    <mergeCell ref="DF269:DF270"/>
    <mergeCell ref="DF13:DF14"/>
    <mergeCell ref="DF15:DF16"/>
    <mergeCell ref="DF17:DF18"/>
    <mergeCell ref="DF19:DF20"/>
    <mergeCell ref="DF21:DF22"/>
    <mergeCell ref="DF23:DF24"/>
    <mergeCell ref="DF25:DF26"/>
    <mergeCell ref="DF27:DF28"/>
    <mergeCell ref="DF29:DF30"/>
    <mergeCell ref="DF31:DF32"/>
    <mergeCell ref="DF33:DF34"/>
    <mergeCell ref="DF35:DF36"/>
    <mergeCell ref="DF37:DF38"/>
    <mergeCell ref="DF39:DF40"/>
    <mergeCell ref="DF41:DF42"/>
    <mergeCell ref="DF43:DF44"/>
    <mergeCell ref="DF45:DF46"/>
    <mergeCell ref="DF47:DF48"/>
    <mergeCell ref="DF49:DF50"/>
    <mergeCell ref="DF51:DF52"/>
    <mergeCell ref="DF53:DF54"/>
    <mergeCell ref="DF55:DF56"/>
    <mergeCell ref="DF57:DF58"/>
    <mergeCell ref="DF59:DF60"/>
    <mergeCell ref="DF61:DF62"/>
    <mergeCell ref="DF63:DF64"/>
    <mergeCell ref="DF65:DF66"/>
    <mergeCell ref="DF67:DF68"/>
    <mergeCell ref="DF70:DF71"/>
    <mergeCell ref="DF80:DF81"/>
    <mergeCell ref="DF82:DF83"/>
    <mergeCell ref="DF153:DF154"/>
    <mergeCell ref="DF155:DF156"/>
    <mergeCell ref="DF157:DF158"/>
    <mergeCell ref="DF159:DF160"/>
    <mergeCell ref="DF161:DF162"/>
    <mergeCell ref="DF163:DF164"/>
    <mergeCell ref="DI202:DI203"/>
    <mergeCell ref="DK244:DK245"/>
    <mergeCell ref="DK246:DK247"/>
    <mergeCell ref="DA78:DA79"/>
    <mergeCell ref="DA7:DA8"/>
    <mergeCell ref="DA9:DA10"/>
    <mergeCell ref="DK163:DK164"/>
    <mergeCell ref="DK165:DK166"/>
    <mergeCell ref="DK167:DK168"/>
    <mergeCell ref="DK169:DK170"/>
    <mergeCell ref="DK177:DK178"/>
    <mergeCell ref="DK179:DK180"/>
    <mergeCell ref="DK181:DK182"/>
    <mergeCell ref="DK183:DK184"/>
    <mergeCell ref="DK185:DK186"/>
    <mergeCell ref="DK187:DK188"/>
    <mergeCell ref="DK190:DK191"/>
    <mergeCell ref="DK192:DK193"/>
    <mergeCell ref="DK194:DK195"/>
    <mergeCell ref="DK196:DK197"/>
    <mergeCell ref="DK198:DK199"/>
    <mergeCell ref="DK200:DK201"/>
    <mergeCell ref="DK202:DK203"/>
    <mergeCell ref="DK206:DK207"/>
    <mergeCell ref="DK248:DK249"/>
    <mergeCell ref="DK255:DK256"/>
    <mergeCell ref="DK257:DK258"/>
    <mergeCell ref="DK267:DK268"/>
    <mergeCell ref="DF216:DF217"/>
    <mergeCell ref="DF218:DF219"/>
    <mergeCell ref="DF316:DF317"/>
    <mergeCell ref="DF318:DF319"/>
    <mergeCell ref="DF320:DF321"/>
    <mergeCell ref="DF330:DF331"/>
    <mergeCell ref="DF450:DF451"/>
    <mergeCell ref="DF458:DF459"/>
    <mergeCell ref="DF165:DF166"/>
    <mergeCell ref="DF167:DF168"/>
    <mergeCell ref="DF169:DF170"/>
    <mergeCell ref="DF171:DF172"/>
    <mergeCell ref="DF175:DF176"/>
    <mergeCell ref="DF128:DF129"/>
    <mergeCell ref="DF130:DF131"/>
    <mergeCell ref="DF133:DF134"/>
    <mergeCell ref="DF135:DF136"/>
    <mergeCell ref="DF287:DF288"/>
    <mergeCell ref="DF273:DF274"/>
    <mergeCell ref="DF275:DF276"/>
    <mergeCell ref="DF277:DF278"/>
    <mergeCell ref="DF271:DF272"/>
    <mergeCell ref="DF236:DF237"/>
    <mergeCell ref="DD171:DD172"/>
    <mergeCell ref="DI171:DI172"/>
    <mergeCell ref="DA141:DA142"/>
    <mergeCell ref="DA143:DA144"/>
    <mergeCell ref="DK141:DK142"/>
    <mergeCell ref="DK143:DK144"/>
    <mergeCell ref="DK145:DK146"/>
    <mergeCell ref="DA126:DA127"/>
    <mergeCell ref="DD51:DD52"/>
    <mergeCell ref="DI51:DI52"/>
    <mergeCell ref="DI456:DI457"/>
    <mergeCell ref="DF338:DF339"/>
    <mergeCell ref="DF444:DF445"/>
    <mergeCell ref="DG437:DI437"/>
    <mergeCell ref="DK403:DK404"/>
    <mergeCell ref="DF403:DF404"/>
    <mergeCell ref="DI397:DI398"/>
    <mergeCell ref="DK316:DK317"/>
    <mergeCell ref="DK318:DK319"/>
    <mergeCell ref="DK320:DK321"/>
    <mergeCell ref="DK322:DK323"/>
    <mergeCell ref="DK324:DK325"/>
    <mergeCell ref="DK586:DK587"/>
    <mergeCell ref="DK588:DK589"/>
    <mergeCell ref="DK19:DK20"/>
    <mergeCell ref="DK21:DK22"/>
    <mergeCell ref="DK23:DK24"/>
    <mergeCell ref="DK25:DK26"/>
    <mergeCell ref="DK27:DK28"/>
    <mergeCell ref="DK29:DK30"/>
    <mergeCell ref="DK31:DK32"/>
    <mergeCell ref="DK33:DK34"/>
    <mergeCell ref="DK35:DK36"/>
    <mergeCell ref="DK37:DK38"/>
    <mergeCell ref="DK39:DK40"/>
    <mergeCell ref="DK41:DK42"/>
    <mergeCell ref="DK43:DK44"/>
    <mergeCell ref="DK45:DK46"/>
    <mergeCell ref="DK47:DK48"/>
    <mergeCell ref="DK49:DK50"/>
    <mergeCell ref="DK51:DK52"/>
    <mergeCell ref="DK53:DK54"/>
    <mergeCell ref="DK55:DK56"/>
    <mergeCell ref="DK57:DK58"/>
    <mergeCell ref="DK59:DK60"/>
    <mergeCell ref="DK61:DK62"/>
    <mergeCell ref="DK63:DK64"/>
    <mergeCell ref="DK65:DK66"/>
    <mergeCell ref="DK67:DK68"/>
    <mergeCell ref="DK70:DK71"/>
    <mergeCell ref="DK72:DK73"/>
    <mergeCell ref="DG189:DI189"/>
    <mergeCell ref="DK415:DK416"/>
    <mergeCell ref="DK417:DK418"/>
    <mergeCell ref="DK419:DK420"/>
    <mergeCell ref="DK381:DK382"/>
    <mergeCell ref="DK421:DK422"/>
    <mergeCell ref="DK423:DK424"/>
    <mergeCell ref="DK425:DK426"/>
    <mergeCell ref="DK427:DK428"/>
    <mergeCell ref="DK214:DK215"/>
    <mergeCell ref="DK216:DK217"/>
    <mergeCell ref="DK253:DK254"/>
    <mergeCell ref="DK218:DK219"/>
    <mergeCell ref="DK273:DK274"/>
    <mergeCell ref="DK275:DK276"/>
    <mergeCell ref="DF328:DF329"/>
    <mergeCell ref="DF368:DF369"/>
    <mergeCell ref="DF295:DF296"/>
    <mergeCell ref="DF405:DF406"/>
    <mergeCell ref="DF407:DF408"/>
    <mergeCell ref="DF503:DF504"/>
    <mergeCell ref="DF507:DF508"/>
    <mergeCell ref="DF539:DF540"/>
    <mergeCell ref="DF519:DF520"/>
    <mergeCell ref="DF521:DF522"/>
    <mergeCell ref="DF523:DF524"/>
    <mergeCell ref="DF460:DF461"/>
    <mergeCell ref="DF468:DF469"/>
    <mergeCell ref="DI470:DI471"/>
    <mergeCell ref="DK596:DK597"/>
    <mergeCell ref="DK598:DK599"/>
    <mergeCell ref="DK600:DK601"/>
    <mergeCell ref="DK602:DK603"/>
    <mergeCell ref="DK604:DK605"/>
    <mergeCell ref="DK606:DK607"/>
    <mergeCell ref="DK608:DK609"/>
    <mergeCell ref="DK529:DK530"/>
    <mergeCell ref="DK496:DK497"/>
    <mergeCell ref="DK498:DK499"/>
    <mergeCell ref="DK501:DK502"/>
    <mergeCell ref="DK440:DK441"/>
    <mergeCell ref="DK442:DK443"/>
    <mergeCell ref="DK505:DK506"/>
    <mergeCell ref="DK464:DK465"/>
    <mergeCell ref="DK466:DK467"/>
    <mergeCell ref="DK468:DK469"/>
    <mergeCell ref="DK742:DK743"/>
    <mergeCell ref="DK744:DK745"/>
    <mergeCell ref="DF606:DF607"/>
    <mergeCell ref="DF608:DF609"/>
    <mergeCell ref="DF633:DF634"/>
    <mergeCell ref="DF635:DF636"/>
    <mergeCell ref="DF637:DF638"/>
    <mergeCell ref="DF639:DF640"/>
    <mergeCell ref="DF311:DF312"/>
    <mergeCell ref="DK328:DK329"/>
    <mergeCell ref="DK330:DK331"/>
    <mergeCell ref="DK336:DK337"/>
    <mergeCell ref="DK338:DK339"/>
    <mergeCell ref="DK340:DK341"/>
    <mergeCell ref="DK342:DK343"/>
    <mergeCell ref="DK344:DK345"/>
    <mergeCell ref="DK346:DK347"/>
    <mergeCell ref="DK348:DK349"/>
    <mergeCell ref="DK350:DK351"/>
    <mergeCell ref="DK352:DK353"/>
    <mergeCell ref="DK354:DK355"/>
    <mergeCell ref="DK356:DK357"/>
    <mergeCell ref="DK366:DK367"/>
    <mergeCell ref="DK368:DK369"/>
    <mergeCell ref="DK370:DK371"/>
    <mergeCell ref="DK372:DK373"/>
    <mergeCell ref="DK362:DK363"/>
    <mergeCell ref="DK405:DK406"/>
    <mergeCell ref="DK407:DK408"/>
    <mergeCell ref="DK409:DK410"/>
    <mergeCell ref="DK411:DK412"/>
    <mergeCell ref="DK358:DK359"/>
    <mergeCell ref="DK413:DK414"/>
    <mergeCell ref="DF417:DF418"/>
    <mergeCell ref="DF421:DF422"/>
    <mergeCell ref="DF379:DF380"/>
    <mergeCell ref="DF448:DF449"/>
    <mergeCell ref="DF509:DF510"/>
    <mergeCell ref="DP106:DP107"/>
    <mergeCell ref="DP108:DP109"/>
    <mergeCell ref="DP110:DP111"/>
    <mergeCell ref="DP122:DP123"/>
    <mergeCell ref="DP124:DP125"/>
    <mergeCell ref="DP126:DP127"/>
    <mergeCell ref="DP128:DP129"/>
    <mergeCell ref="DP133:DP134"/>
    <mergeCell ref="DP135:DP136"/>
    <mergeCell ref="DP137:DP138"/>
    <mergeCell ref="DP139:DP140"/>
    <mergeCell ref="DP141:DP142"/>
    <mergeCell ref="DP143:DP144"/>
    <mergeCell ref="DP145:DP146"/>
    <mergeCell ref="DP147:DP148"/>
    <mergeCell ref="DP149:DP150"/>
    <mergeCell ref="DP157:DP158"/>
    <mergeCell ref="DK568:DK569"/>
    <mergeCell ref="DK570:DK571"/>
    <mergeCell ref="DK572:DK573"/>
    <mergeCell ref="DK574:DK575"/>
    <mergeCell ref="DK576:DK577"/>
    <mergeCell ref="DK578:DK579"/>
    <mergeCell ref="DK582:DK583"/>
    <mergeCell ref="DK584:DK585"/>
    <mergeCell ref="DK303:DK304"/>
    <mergeCell ref="DK429:DK430"/>
    <mergeCell ref="DK431:DK432"/>
    <mergeCell ref="DK435:DK436"/>
    <mergeCell ref="DK444:DK445"/>
    <mergeCell ref="DK446:DK447"/>
    <mergeCell ref="DK448:DK449"/>
    <mergeCell ref="DK450:DK451"/>
    <mergeCell ref="DK452:DK453"/>
    <mergeCell ref="DK458:DK459"/>
    <mergeCell ref="DK460:DK461"/>
    <mergeCell ref="DK462:DK463"/>
    <mergeCell ref="DK486:DK487"/>
    <mergeCell ref="DK488:DK489"/>
    <mergeCell ref="DK490:DK491"/>
    <mergeCell ref="DK492:DK493"/>
    <mergeCell ref="DK494:DK495"/>
    <mergeCell ref="DK507:DK508"/>
    <mergeCell ref="DK519:DK520"/>
    <mergeCell ref="DK527:DK528"/>
    <mergeCell ref="DK474:DK475"/>
    <mergeCell ref="DK438:DK439"/>
    <mergeCell ref="DK537:DK538"/>
    <mergeCell ref="DK539:DK540"/>
    <mergeCell ref="DK564:DK565"/>
    <mergeCell ref="DK277:DK278"/>
    <mergeCell ref="DK285:DK286"/>
    <mergeCell ref="DK281:DK282"/>
    <mergeCell ref="DK157:DK158"/>
    <mergeCell ref="DK159:DK160"/>
    <mergeCell ref="DK161:DK162"/>
    <mergeCell ref="DP271:DP272"/>
    <mergeCell ref="DP273:DP274"/>
    <mergeCell ref="DP275:DP276"/>
    <mergeCell ref="DP277:DP278"/>
    <mergeCell ref="DP289:DP290"/>
    <mergeCell ref="DP291:DP292"/>
    <mergeCell ref="DP318:DP319"/>
    <mergeCell ref="DP320:DP321"/>
    <mergeCell ref="DU4:DU6"/>
    <mergeCell ref="DZ4:DZ6"/>
    <mergeCell ref="DP7:DP8"/>
    <mergeCell ref="DP9:DP10"/>
    <mergeCell ref="DP11:DP12"/>
    <mergeCell ref="DP13:DP14"/>
    <mergeCell ref="DP15:DP16"/>
    <mergeCell ref="DP17:DP18"/>
    <mergeCell ref="DP19:DP20"/>
    <mergeCell ref="DP21:DP22"/>
    <mergeCell ref="DP23:DP24"/>
    <mergeCell ref="DP25:DP26"/>
    <mergeCell ref="DP27:DP28"/>
    <mergeCell ref="DP29:DP30"/>
    <mergeCell ref="DP31:DP32"/>
    <mergeCell ref="DP33:DP34"/>
    <mergeCell ref="DP35:DP36"/>
    <mergeCell ref="DP37:DP38"/>
    <mergeCell ref="DP39:DP40"/>
    <mergeCell ref="DP41:DP42"/>
    <mergeCell ref="DP43:DP44"/>
    <mergeCell ref="DP45:DP46"/>
    <mergeCell ref="DP47:DP48"/>
    <mergeCell ref="DP49:DP50"/>
    <mergeCell ref="DP51:DP52"/>
    <mergeCell ref="DP53:DP54"/>
    <mergeCell ref="DP55:DP56"/>
    <mergeCell ref="DP57:DP58"/>
    <mergeCell ref="DP59:DP60"/>
    <mergeCell ref="DP61:DP62"/>
    <mergeCell ref="DP63:DP64"/>
    <mergeCell ref="DP65:DP66"/>
    <mergeCell ref="DS21:DS22"/>
    <mergeCell ref="DX21:DX22"/>
    <mergeCell ref="DS53:DS54"/>
    <mergeCell ref="DX53:DX54"/>
    <mergeCell ref="DZ53:DZ54"/>
    <mergeCell ref="DZ55:DZ56"/>
    <mergeCell ref="DZ57:DZ58"/>
    <mergeCell ref="DP4:DP6"/>
    <mergeCell ref="DP72:DP73"/>
    <mergeCell ref="DP74:DP75"/>
    <mergeCell ref="DP76:DP77"/>
    <mergeCell ref="DP78:DP79"/>
    <mergeCell ref="DP80:DP81"/>
    <mergeCell ref="DP82:DP83"/>
    <mergeCell ref="DP84:DP85"/>
    <mergeCell ref="DZ59:DZ60"/>
    <mergeCell ref="DZ61:DZ62"/>
    <mergeCell ref="DU7:DU8"/>
    <mergeCell ref="DU9:DU10"/>
    <mergeCell ref="DU11:DU12"/>
    <mergeCell ref="DU13:DU14"/>
    <mergeCell ref="DU15:DU16"/>
    <mergeCell ref="DU17:DU18"/>
    <mergeCell ref="DU19:DU20"/>
    <mergeCell ref="DU21:DU22"/>
    <mergeCell ref="DU23:DU24"/>
    <mergeCell ref="DU25:DU26"/>
    <mergeCell ref="DU27:DU28"/>
    <mergeCell ref="DU29:DU30"/>
    <mergeCell ref="DU31:DU32"/>
    <mergeCell ref="DU33:DU34"/>
    <mergeCell ref="DU35:DU36"/>
    <mergeCell ref="DU37:DU38"/>
    <mergeCell ref="DU39:DU40"/>
    <mergeCell ref="DU41:DU42"/>
    <mergeCell ref="DU43:DU44"/>
    <mergeCell ref="DU45:DU46"/>
    <mergeCell ref="DU47:DU48"/>
    <mergeCell ref="DU49:DU50"/>
    <mergeCell ref="DU51:DU52"/>
    <mergeCell ref="DP576:DP577"/>
    <mergeCell ref="DP216:DP217"/>
    <mergeCell ref="DP218:DP219"/>
    <mergeCell ref="DP220:DP221"/>
    <mergeCell ref="DP222:DP223"/>
    <mergeCell ref="DP224:DP225"/>
    <mergeCell ref="DP226:DP227"/>
    <mergeCell ref="DP228:DP229"/>
    <mergeCell ref="DP230:DP231"/>
    <mergeCell ref="DP232:DP233"/>
    <mergeCell ref="DP234:DP235"/>
    <mergeCell ref="DP236:DP237"/>
    <mergeCell ref="DP238:DP239"/>
    <mergeCell ref="DP240:DP241"/>
    <mergeCell ref="DP242:DP243"/>
    <mergeCell ref="DP244:DP245"/>
    <mergeCell ref="DP246:DP247"/>
    <mergeCell ref="DP248:DP249"/>
    <mergeCell ref="DP250:DP251"/>
    <mergeCell ref="DP255:DP256"/>
    <mergeCell ref="DP257:DP258"/>
    <mergeCell ref="DP259:DP260"/>
    <mergeCell ref="DP261:DP262"/>
    <mergeCell ref="DP269:DP270"/>
    <mergeCell ref="DP421:DP422"/>
    <mergeCell ref="DP423:DP424"/>
    <mergeCell ref="DP425:DP426"/>
    <mergeCell ref="DP427:DP428"/>
    <mergeCell ref="DP429:DP430"/>
    <mergeCell ref="DP431:DP432"/>
    <mergeCell ref="DP433:DP434"/>
    <mergeCell ref="DP435:DP436"/>
    <mergeCell ref="DP450:DP451"/>
    <mergeCell ref="DP415:DP416"/>
    <mergeCell ref="DP417:DP418"/>
    <mergeCell ref="DP537:DP538"/>
    <mergeCell ref="DP539:DP540"/>
    <mergeCell ref="DP541:DP542"/>
    <mergeCell ref="DP509:DP510"/>
    <mergeCell ref="DP511:DP512"/>
    <mergeCell ref="DP482:DP483"/>
    <mergeCell ref="DP484:DP485"/>
    <mergeCell ref="DP543:DP544"/>
    <mergeCell ref="DP545:DP546"/>
    <mergeCell ref="DP547:DP548"/>
    <mergeCell ref="DP549:DP550"/>
    <mergeCell ref="DP551:DP552"/>
    <mergeCell ref="DP561:DP562"/>
    <mergeCell ref="DP564:DP565"/>
    <mergeCell ref="DP566:DP567"/>
    <mergeCell ref="DP553:DP554"/>
    <mergeCell ref="DP568:DP569"/>
    <mergeCell ref="DP570:DP571"/>
    <mergeCell ref="DP572:DP573"/>
    <mergeCell ref="DP574:DP575"/>
    <mergeCell ref="DP492:DP493"/>
    <mergeCell ref="DP494:DP495"/>
    <mergeCell ref="DP663:DP664"/>
    <mergeCell ref="DP578:DP579"/>
    <mergeCell ref="DP580:DP581"/>
    <mergeCell ref="DP582:DP583"/>
    <mergeCell ref="DU53:DU54"/>
    <mergeCell ref="DU55:DU56"/>
    <mergeCell ref="DU57:DU58"/>
    <mergeCell ref="DU59:DU60"/>
    <mergeCell ref="DU61:DU62"/>
    <mergeCell ref="DU63:DU64"/>
    <mergeCell ref="DU65:DU66"/>
    <mergeCell ref="DU67:DU68"/>
    <mergeCell ref="DU70:DU71"/>
    <mergeCell ref="DU72:DU73"/>
    <mergeCell ref="DU246:DU247"/>
    <mergeCell ref="DU248:DU249"/>
    <mergeCell ref="DU250:DU251"/>
    <mergeCell ref="DU303:DU304"/>
    <mergeCell ref="DU222:DU223"/>
    <mergeCell ref="DU311:DU312"/>
    <mergeCell ref="DU314:DU315"/>
    <mergeCell ref="DU316:DU317"/>
    <mergeCell ref="DU318:DU319"/>
    <mergeCell ref="DU320:DU321"/>
    <mergeCell ref="DU322:DU323"/>
    <mergeCell ref="DU80:DU81"/>
    <mergeCell ref="DU82:DU83"/>
    <mergeCell ref="DU84:DU85"/>
    <mergeCell ref="DU557:DU558"/>
    <mergeCell ref="DU86:DU87"/>
    <mergeCell ref="DU88:DU89"/>
    <mergeCell ref="DU90:DU91"/>
    <mergeCell ref="DU92:DU93"/>
    <mergeCell ref="DU137:DU138"/>
    <mergeCell ref="DU143:DU144"/>
    <mergeCell ref="DU145:DU146"/>
    <mergeCell ref="DU147:DU148"/>
    <mergeCell ref="DU175:DU176"/>
    <mergeCell ref="DU190:DU191"/>
    <mergeCell ref="DU100:DU101"/>
    <mergeCell ref="DU102:DU103"/>
    <mergeCell ref="DU104:DU105"/>
    <mergeCell ref="DU106:DU107"/>
    <mergeCell ref="DU108:DU109"/>
    <mergeCell ref="DU110:DU111"/>
    <mergeCell ref="DU112:DU113"/>
    <mergeCell ref="DU114:DU115"/>
    <mergeCell ref="DU269:DU270"/>
    <mergeCell ref="DU271:DU272"/>
    <mergeCell ref="DU130:DU131"/>
    <mergeCell ref="DU139:DU140"/>
    <mergeCell ref="DU141:DU142"/>
    <mergeCell ref="DU543:DU544"/>
    <mergeCell ref="DU545:DU546"/>
    <mergeCell ref="DU547:DU548"/>
    <mergeCell ref="DU549:DU550"/>
    <mergeCell ref="DU332:DU333"/>
    <mergeCell ref="DU334:DU335"/>
    <mergeCell ref="DU338:DU339"/>
    <mergeCell ref="DU354:DU355"/>
    <mergeCell ref="DU356:DU357"/>
    <mergeCell ref="DU358:DU359"/>
    <mergeCell ref="DU364:DU365"/>
    <mergeCell ref="DU366:DU367"/>
    <mergeCell ref="DU368:DU369"/>
    <mergeCell ref="DU370:DU371"/>
    <mergeCell ref="DU372:DU373"/>
    <mergeCell ref="DU374:DU375"/>
    <mergeCell ref="DU397:DU398"/>
    <mergeCell ref="DU399:DU400"/>
    <mergeCell ref="DU401:DU402"/>
    <mergeCell ref="DU403:DU404"/>
    <mergeCell ref="DU405:DU406"/>
    <mergeCell ref="DU407:DU408"/>
    <mergeCell ref="DU409:DU410"/>
    <mergeCell ref="DU413:DU414"/>
    <mergeCell ref="DU415:DU416"/>
    <mergeCell ref="DU417:DU418"/>
    <mergeCell ref="DU387:DU388"/>
    <mergeCell ref="DU389:DU390"/>
    <mergeCell ref="DU421:DU422"/>
    <mergeCell ref="DU423:DU424"/>
    <mergeCell ref="DU427:DU428"/>
    <mergeCell ref="DU429:DU430"/>
    <mergeCell ref="DU431:DU432"/>
    <mergeCell ref="DU433:DU434"/>
    <mergeCell ref="DU352:DU353"/>
    <mergeCell ref="DU385:DU386"/>
    <mergeCell ref="DU391:DU392"/>
    <mergeCell ref="DU393:DU394"/>
    <mergeCell ref="DU486:DU487"/>
    <mergeCell ref="DU494:DU495"/>
    <mergeCell ref="DU496:DU497"/>
    <mergeCell ref="DU498:DU499"/>
    <mergeCell ref="DU381:DU382"/>
    <mergeCell ref="DU509:DU510"/>
    <mergeCell ref="DU511:DU512"/>
    <mergeCell ref="DU513:DU514"/>
    <mergeCell ref="DU515:DU516"/>
    <mergeCell ref="DU688:DU689"/>
    <mergeCell ref="DU690:DU691"/>
    <mergeCell ref="DU692:DU693"/>
    <mergeCell ref="DU694:DU695"/>
    <mergeCell ref="DU696:DU697"/>
    <mergeCell ref="DU698:DU699"/>
    <mergeCell ref="DU700:DU701"/>
    <mergeCell ref="DU702:DU703"/>
    <mergeCell ref="DU704:DU705"/>
    <mergeCell ref="DU675:DU676"/>
    <mergeCell ref="DU559:DU560"/>
    <mergeCell ref="DU561:DU562"/>
    <mergeCell ref="DU564:DU565"/>
    <mergeCell ref="DU566:DU567"/>
    <mergeCell ref="DU568:DU569"/>
    <mergeCell ref="DU570:DU571"/>
    <mergeCell ref="DU572:DU573"/>
    <mergeCell ref="DU578:DU579"/>
    <mergeCell ref="DU580:DU581"/>
    <mergeCell ref="DU582:DU583"/>
    <mergeCell ref="DU584:DU585"/>
    <mergeCell ref="DU586:DU587"/>
    <mergeCell ref="DU588:DU589"/>
    <mergeCell ref="DU590:DU591"/>
    <mergeCell ref="DU592:DU593"/>
    <mergeCell ref="DU604:DU605"/>
    <mergeCell ref="DU606:DU607"/>
    <mergeCell ref="DU608:DU609"/>
    <mergeCell ref="DU204:DU205"/>
    <mergeCell ref="DU206:DU207"/>
    <mergeCell ref="DU283:DU284"/>
    <mergeCell ref="DU328:DU329"/>
    <mergeCell ref="DU330:DU331"/>
    <mergeCell ref="DU633:DU634"/>
    <mergeCell ref="DU635:DU636"/>
    <mergeCell ref="DU637:DU638"/>
    <mergeCell ref="DU639:DU640"/>
    <mergeCell ref="DU641:DU642"/>
    <mergeCell ref="DU643:DU644"/>
    <mergeCell ref="DU645:DU646"/>
    <mergeCell ref="DU647:DU648"/>
    <mergeCell ref="DU649:DU650"/>
    <mergeCell ref="DU651:DU652"/>
    <mergeCell ref="DU442:DU443"/>
    <mergeCell ref="DU438:DU439"/>
    <mergeCell ref="DU464:DU465"/>
    <mergeCell ref="DU466:DU467"/>
    <mergeCell ref="DU541:DU542"/>
    <mergeCell ref="DZ631:DZ632"/>
    <mergeCell ref="DZ633:DZ634"/>
    <mergeCell ref="DZ635:DZ636"/>
    <mergeCell ref="DZ637:DZ638"/>
    <mergeCell ref="DZ639:DZ640"/>
    <mergeCell ref="DZ442:DZ443"/>
    <mergeCell ref="DZ444:DZ445"/>
    <mergeCell ref="DZ446:DZ447"/>
    <mergeCell ref="DZ448:DZ449"/>
    <mergeCell ref="DZ450:DZ451"/>
    <mergeCell ref="DZ452:DZ453"/>
    <mergeCell ref="DZ454:DZ455"/>
    <mergeCell ref="DZ456:DZ457"/>
    <mergeCell ref="DZ458:DZ459"/>
    <mergeCell ref="DZ460:DZ461"/>
    <mergeCell ref="DZ462:DZ463"/>
    <mergeCell ref="DZ464:DZ465"/>
    <mergeCell ref="DZ466:DZ467"/>
    <mergeCell ref="DZ468:DZ469"/>
    <mergeCell ref="DZ482:DZ483"/>
    <mergeCell ref="DZ484:DZ485"/>
    <mergeCell ref="DZ490:DZ491"/>
    <mergeCell ref="DZ492:DZ493"/>
    <mergeCell ref="DZ494:DZ495"/>
    <mergeCell ref="DZ513:DZ514"/>
    <mergeCell ref="DZ515:DZ516"/>
    <mergeCell ref="DZ517:DZ518"/>
    <mergeCell ref="DZ519:DZ520"/>
    <mergeCell ref="DZ521:DZ522"/>
    <mergeCell ref="DZ523:DZ524"/>
    <mergeCell ref="DZ525:DZ526"/>
    <mergeCell ref="DZ527:DZ528"/>
    <mergeCell ref="DZ529:DZ530"/>
    <mergeCell ref="DZ531:DZ532"/>
    <mergeCell ref="DZ533:DZ534"/>
    <mergeCell ref="DZ535:DZ536"/>
    <mergeCell ref="DZ547:DZ548"/>
    <mergeCell ref="DZ549:DZ550"/>
    <mergeCell ref="DZ566:DZ567"/>
    <mergeCell ref="DU482:DU483"/>
    <mergeCell ref="DU484:DU485"/>
    <mergeCell ref="DZ568:DZ569"/>
    <mergeCell ref="DZ570:DZ571"/>
    <mergeCell ref="DZ620:DZ621"/>
    <mergeCell ref="DZ622:DZ623"/>
    <mergeCell ref="DZ625:DZ626"/>
    <mergeCell ref="DU503:DU504"/>
    <mergeCell ref="DU505:DU506"/>
    <mergeCell ref="DU507:DU508"/>
    <mergeCell ref="DZ604:DZ605"/>
    <mergeCell ref="DZ606:DZ607"/>
    <mergeCell ref="DZ608:DZ609"/>
    <mergeCell ref="DZ610:DZ611"/>
    <mergeCell ref="DZ612:DZ613"/>
    <mergeCell ref="DZ614:DZ615"/>
    <mergeCell ref="DZ618:DZ619"/>
    <mergeCell ref="DZ509:DZ510"/>
    <mergeCell ref="DZ511:DZ512"/>
    <mergeCell ref="DZ594:DZ595"/>
    <mergeCell ref="DZ596:DZ597"/>
    <mergeCell ref="DZ598:DZ599"/>
    <mergeCell ref="DZ507:DZ508"/>
    <mergeCell ref="DZ557:DZ558"/>
    <mergeCell ref="DZ559:DZ560"/>
    <mergeCell ref="EO561:EO562"/>
    <mergeCell ref="EO564:EO565"/>
    <mergeCell ref="EO566:EO567"/>
    <mergeCell ref="EO592:EO593"/>
    <mergeCell ref="EO598:EO599"/>
    <mergeCell ref="EO600:EO601"/>
    <mergeCell ref="DZ405:DZ406"/>
    <mergeCell ref="DZ407:DZ408"/>
    <mergeCell ref="DZ409:DZ410"/>
    <mergeCell ref="DZ413:DZ414"/>
    <mergeCell ref="DZ415:DZ416"/>
    <mergeCell ref="DZ417:DZ418"/>
    <mergeCell ref="DZ419:DZ420"/>
    <mergeCell ref="DZ421:DZ422"/>
    <mergeCell ref="DZ423:DZ424"/>
    <mergeCell ref="DZ411:DZ412"/>
    <mergeCell ref="DZ551:DZ552"/>
    <mergeCell ref="DZ553:DZ554"/>
    <mergeCell ref="DZ555:DZ556"/>
    <mergeCell ref="DZ498:DZ499"/>
    <mergeCell ref="DZ545:DZ546"/>
    <mergeCell ref="EE429:EE430"/>
    <mergeCell ref="EE431:EE432"/>
    <mergeCell ref="EE433:EE434"/>
    <mergeCell ref="EE435:EE436"/>
    <mergeCell ref="EE440:EE441"/>
    <mergeCell ref="EE438:EE439"/>
    <mergeCell ref="EE442:EE443"/>
    <mergeCell ref="EE444:EE445"/>
    <mergeCell ref="EE446:EE447"/>
    <mergeCell ref="EE448:EE449"/>
    <mergeCell ref="EE450:EE451"/>
    <mergeCell ref="EE498:EE499"/>
    <mergeCell ref="EE503:EE504"/>
    <mergeCell ref="EE501:EE502"/>
    <mergeCell ref="EE507:EE508"/>
    <mergeCell ref="EE509:EE510"/>
    <mergeCell ref="EE511:EE512"/>
    <mergeCell ref="EE513:EE514"/>
    <mergeCell ref="EH543:EH544"/>
    <mergeCell ref="EE454:EE455"/>
    <mergeCell ref="EE456:EE457"/>
    <mergeCell ref="EE458:EE459"/>
    <mergeCell ref="EE460:EE461"/>
    <mergeCell ref="EJ604:EJ605"/>
    <mergeCell ref="EC454:EC455"/>
    <mergeCell ref="EC397:EC398"/>
    <mergeCell ref="EE401:EE402"/>
    <mergeCell ref="DZ401:DZ402"/>
    <mergeCell ref="DZ403:DZ404"/>
    <mergeCell ref="EO438:EO439"/>
    <mergeCell ref="EO458:EO459"/>
    <mergeCell ref="EO460:EO461"/>
    <mergeCell ref="EM366:EM367"/>
    <mergeCell ref="EH377:EH378"/>
    <mergeCell ref="EJ379:EJ380"/>
    <mergeCell ref="EM379:EM380"/>
    <mergeCell ref="EH379:EH380"/>
    <mergeCell ref="DZ425:DZ426"/>
    <mergeCell ref="DZ427:DZ428"/>
    <mergeCell ref="DZ429:DZ430"/>
    <mergeCell ref="EE452:EE453"/>
    <mergeCell ref="DZ501:DZ502"/>
    <mergeCell ref="DZ543:DZ544"/>
    <mergeCell ref="EO519:EO520"/>
    <mergeCell ref="EO521:EO522"/>
    <mergeCell ref="EO523:EO524"/>
    <mergeCell ref="EO456:EO457"/>
    <mergeCell ref="EO531:EO532"/>
    <mergeCell ref="EO533:EO534"/>
    <mergeCell ref="EO535:EO536"/>
    <mergeCell ref="EO537:EO538"/>
    <mergeCell ref="EO539:EO540"/>
    <mergeCell ref="EO541:EO542"/>
    <mergeCell ref="EO543:EO544"/>
    <mergeCell ref="EE407:EE408"/>
    <mergeCell ref="EE409:EE410"/>
    <mergeCell ref="EE411:EE412"/>
    <mergeCell ref="EE413:EE414"/>
    <mergeCell ref="EE415:EE416"/>
    <mergeCell ref="EE417:EE418"/>
    <mergeCell ref="EE421:EE422"/>
    <mergeCell ref="EE423:EE424"/>
    <mergeCell ref="EE425:EE426"/>
    <mergeCell ref="EE427:EE428"/>
    <mergeCell ref="EO391:EO392"/>
    <mergeCell ref="EO393:EO394"/>
    <mergeCell ref="EJ456:EJ457"/>
    <mergeCell ref="EM456:EM457"/>
    <mergeCell ref="EM478:EM479"/>
    <mergeCell ref="EM507:EM508"/>
    <mergeCell ref="EM523:EM524"/>
    <mergeCell ref="EE523:EE524"/>
    <mergeCell ref="EE525:EE526"/>
    <mergeCell ref="EE527:EE528"/>
    <mergeCell ref="EE529:EE530"/>
    <mergeCell ref="EE531:EE532"/>
    <mergeCell ref="EE533:EE534"/>
    <mergeCell ref="EE535:EE536"/>
    <mergeCell ref="EE537:EE538"/>
    <mergeCell ref="EE539:EE540"/>
    <mergeCell ref="EE541:EE542"/>
    <mergeCell ref="EE543:EE544"/>
    <mergeCell ref="DZ537:DZ538"/>
    <mergeCell ref="DZ539:DZ540"/>
    <mergeCell ref="EO462:EO463"/>
    <mergeCell ref="EO464:EO465"/>
    <mergeCell ref="EO466:EO467"/>
    <mergeCell ref="EE88:EE89"/>
    <mergeCell ref="EE90:EE91"/>
    <mergeCell ref="EE92:EE93"/>
    <mergeCell ref="EE94:EE95"/>
    <mergeCell ref="DZ505:DZ506"/>
    <mergeCell ref="DZ470:DZ471"/>
    <mergeCell ref="EC114:EC115"/>
    <mergeCell ref="EC128:EC129"/>
    <mergeCell ref="DZ236:DZ237"/>
    <mergeCell ref="EE236:EE237"/>
    <mergeCell ref="DZ397:DZ398"/>
    <mergeCell ref="EC496:EC497"/>
    <mergeCell ref="DZ476:DZ477"/>
    <mergeCell ref="DZ196:DZ197"/>
    <mergeCell ref="DZ198:DZ199"/>
    <mergeCell ref="DZ200:DZ201"/>
    <mergeCell ref="DZ202:DZ203"/>
    <mergeCell ref="DZ204:DZ205"/>
    <mergeCell ref="DZ206:DZ207"/>
    <mergeCell ref="DZ208:DZ209"/>
    <mergeCell ref="DZ210:DZ211"/>
    <mergeCell ref="DZ214:DZ215"/>
    <mergeCell ref="DZ216:DZ217"/>
    <mergeCell ref="DZ218:DZ219"/>
    <mergeCell ref="DZ314:DZ315"/>
    <mergeCell ref="DZ316:DZ317"/>
    <mergeCell ref="DZ318:DZ319"/>
    <mergeCell ref="DZ324:DZ325"/>
    <mergeCell ref="DZ326:DZ327"/>
    <mergeCell ref="DZ328:DZ329"/>
    <mergeCell ref="DZ330:DZ331"/>
    <mergeCell ref="DZ332:DZ333"/>
    <mergeCell ref="DZ222:DZ223"/>
    <mergeCell ref="DZ283:DZ284"/>
    <mergeCell ref="DZ338:DZ339"/>
    <mergeCell ref="EE98:EE99"/>
    <mergeCell ref="EE100:EE101"/>
    <mergeCell ref="EE102:EE103"/>
    <mergeCell ref="DZ271:DZ272"/>
    <mergeCell ref="DZ273:DZ274"/>
    <mergeCell ref="DZ275:DZ276"/>
    <mergeCell ref="DZ277:DZ278"/>
    <mergeCell ref="EE328:EE329"/>
    <mergeCell ref="EE330:EE331"/>
    <mergeCell ref="EE332:EE333"/>
    <mergeCell ref="EE334:EE335"/>
    <mergeCell ref="EE336:EE337"/>
    <mergeCell ref="EE338:EE339"/>
    <mergeCell ref="EE340:EE341"/>
    <mergeCell ref="EE342:EE343"/>
    <mergeCell ref="EE344:EE345"/>
    <mergeCell ref="EE346:EE347"/>
    <mergeCell ref="EE348:EE349"/>
    <mergeCell ref="EE350:EE351"/>
    <mergeCell ref="EE352:EE353"/>
    <mergeCell ref="EE354:EE355"/>
    <mergeCell ref="EE356:EE357"/>
    <mergeCell ref="EE358:EE359"/>
    <mergeCell ref="EE360:EE361"/>
    <mergeCell ref="EE362:EE363"/>
    <mergeCell ref="EE364:EE365"/>
    <mergeCell ref="EE366:EE367"/>
    <mergeCell ref="EC283:EC284"/>
    <mergeCell ref="EE279:EE280"/>
    <mergeCell ref="EE4:EE6"/>
    <mergeCell ref="EJ718:EJ719"/>
    <mergeCell ref="EJ694:EJ695"/>
    <mergeCell ref="EJ669:EJ670"/>
    <mergeCell ref="EJ645:EJ646"/>
    <mergeCell ref="EJ620:EJ621"/>
    <mergeCell ref="EJ596:EJ597"/>
    <mergeCell ref="EJ572:EJ573"/>
    <mergeCell ref="EJ547:EJ548"/>
    <mergeCell ref="EJ523:EJ524"/>
    <mergeCell ref="EJ498:EJ499"/>
    <mergeCell ref="EJ474:EJ475"/>
    <mergeCell ref="EJ450:EJ451"/>
    <mergeCell ref="EJ425:EJ426"/>
    <mergeCell ref="EJ401:EJ402"/>
    <mergeCell ref="EJ377:EJ378"/>
    <mergeCell ref="EJ352:EJ353"/>
    <mergeCell ref="EJ328:EJ329"/>
    <mergeCell ref="EJ303:EJ304"/>
    <mergeCell ref="EJ279:EJ280"/>
    <mergeCell ref="EJ255:EJ256"/>
    <mergeCell ref="EJ230:EJ231"/>
    <mergeCell ref="EJ206:EJ207"/>
    <mergeCell ref="EJ181:EJ182"/>
    <mergeCell ref="EJ157:EJ158"/>
    <mergeCell ref="EJ133:EJ134"/>
    <mergeCell ref="DZ659:DZ660"/>
    <mergeCell ref="DZ661:DZ662"/>
    <mergeCell ref="DZ663:DZ664"/>
    <mergeCell ref="DZ665:DZ666"/>
    <mergeCell ref="DZ667:DZ668"/>
    <mergeCell ref="DZ669:DZ670"/>
    <mergeCell ref="DZ671:DZ672"/>
    <mergeCell ref="DZ673:DZ674"/>
    <mergeCell ref="DZ675:DZ676"/>
    <mergeCell ref="DZ677:DZ678"/>
    <mergeCell ref="DZ679:DZ680"/>
    <mergeCell ref="DZ683:DZ684"/>
    <mergeCell ref="DZ685:DZ686"/>
    <mergeCell ref="DZ688:DZ689"/>
    <mergeCell ref="DZ690:DZ691"/>
    <mergeCell ref="DZ692:DZ693"/>
    <mergeCell ref="DZ710:DZ711"/>
    <mergeCell ref="DZ712:DZ713"/>
    <mergeCell ref="DZ269:DZ270"/>
    <mergeCell ref="DZ122:DZ123"/>
    <mergeCell ref="DZ124:DZ125"/>
    <mergeCell ref="DZ126:DZ127"/>
    <mergeCell ref="DZ128:DZ129"/>
    <mergeCell ref="DZ143:DZ144"/>
    <mergeCell ref="DZ133:DZ134"/>
    <mergeCell ref="DZ135:DZ136"/>
    <mergeCell ref="DZ137:DZ138"/>
    <mergeCell ref="DZ139:DZ140"/>
    <mergeCell ref="DZ141:DZ142"/>
    <mergeCell ref="DZ130:DZ131"/>
    <mergeCell ref="EE39:EE40"/>
    <mergeCell ref="EE41:EE42"/>
    <mergeCell ref="EE43:EE44"/>
    <mergeCell ref="EE45:EE46"/>
    <mergeCell ref="EA313:EC313"/>
    <mergeCell ref="EF313:EH313"/>
    <mergeCell ref="EE314:EE315"/>
    <mergeCell ref="EE316:EE317"/>
    <mergeCell ref="EO198:EO199"/>
    <mergeCell ref="EO259:EO260"/>
    <mergeCell ref="EO261:EO262"/>
    <mergeCell ref="EO269:EO270"/>
    <mergeCell ref="EO271:EO272"/>
    <mergeCell ref="EO273:EO274"/>
    <mergeCell ref="EO275:EO276"/>
    <mergeCell ref="EO277:EO278"/>
    <mergeCell ref="EO279:EO280"/>
    <mergeCell ref="EO297:EO298"/>
    <mergeCell ref="EO299:EO300"/>
    <mergeCell ref="EO301:EO302"/>
    <mergeCell ref="EO218:EO219"/>
    <mergeCell ref="EO51:EO52"/>
    <mergeCell ref="EO53:EO54"/>
    <mergeCell ref="EO55:EO56"/>
    <mergeCell ref="EO57:EO58"/>
    <mergeCell ref="EO59:EO60"/>
    <mergeCell ref="EO61:EO62"/>
    <mergeCell ref="EO63:EO64"/>
    <mergeCell ref="EO65:EO66"/>
    <mergeCell ref="EO67:EO68"/>
    <mergeCell ref="EO70:EO71"/>
    <mergeCell ref="EO244:EO245"/>
    <mergeCell ref="EO250:EO251"/>
    <mergeCell ref="EO580:EO581"/>
    <mergeCell ref="EO582:EO583"/>
    <mergeCell ref="EO584:EO585"/>
    <mergeCell ref="EO586:EO587"/>
    <mergeCell ref="EO588:EO589"/>
    <mergeCell ref="EO590:EO591"/>
    <mergeCell ref="EO608:EO609"/>
    <mergeCell ref="EO610:EO611"/>
    <mergeCell ref="EO505:EO506"/>
    <mergeCell ref="EO468:EO469"/>
    <mergeCell ref="EO470:EO471"/>
    <mergeCell ref="EO472:EO473"/>
    <mergeCell ref="EO669:EO670"/>
    <mergeCell ref="EO671:EO672"/>
    <mergeCell ref="EO673:EO674"/>
    <mergeCell ref="EO675:EO676"/>
    <mergeCell ref="EO653:EO654"/>
    <mergeCell ref="EO659:EO660"/>
    <mergeCell ref="EO661:EO662"/>
    <mergeCell ref="EO663:EO664"/>
    <mergeCell ref="EO665:EO666"/>
    <mergeCell ref="EO667:EO668"/>
    <mergeCell ref="EK437:EM437"/>
    <mergeCell ref="EK624:EM624"/>
    <mergeCell ref="EO370:EO371"/>
    <mergeCell ref="EO372:EO373"/>
    <mergeCell ref="EO374:EO375"/>
    <mergeCell ref="EO377:EO378"/>
    <mergeCell ref="EO379:EO380"/>
    <mergeCell ref="EO381:EO382"/>
    <mergeCell ref="EO383:EO384"/>
    <mergeCell ref="EO291:EO292"/>
    <mergeCell ref="EO293:EO294"/>
    <mergeCell ref="EO295:EO296"/>
    <mergeCell ref="EO318:EO319"/>
    <mergeCell ref="EO320:EO321"/>
    <mergeCell ref="EO362:EO363"/>
    <mergeCell ref="EO415:EO416"/>
    <mergeCell ref="EO417:EO418"/>
    <mergeCell ref="EO419:EO420"/>
    <mergeCell ref="EO421:EO422"/>
    <mergeCell ref="EO423:EO424"/>
    <mergeCell ref="EO425:EO426"/>
    <mergeCell ref="EO427:EO428"/>
    <mergeCell ref="EO389:EO390"/>
    <mergeCell ref="EO407:EO408"/>
    <mergeCell ref="EO545:EO546"/>
    <mergeCell ref="EO553:EO554"/>
    <mergeCell ref="EM637:EM638"/>
    <mergeCell ref="EO618:EO619"/>
    <mergeCell ref="EO620:EO621"/>
    <mergeCell ref="EM393:EM394"/>
    <mergeCell ref="EO612:EO613"/>
    <mergeCell ref="EO614:EO615"/>
    <mergeCell ref="EO616:EO617"/>
    <mergeCell ref="EM442:EM443"/>
    <mergeCell ref="ET15:ET16"/>
    <mergeCell ref="ET17:ET18"/>
    <mergeCell ref="ET19:ET20"/>
    <mergeCell ref="ET21:ET22"/>
    <mergeCell ref="ET23:ET24"/>
    <mergeCell ref="ET25:ET26"/>
    <mergeCell ref="ET27:ET28"/>
    <mergeCell ref="ET29:ET30"/>
    <mergeCell ref="ET31:ET32"/>
    <mergeCell ref="ET33:ET34"/>
    <mergeCell ref="ET35:ET36"/>
    <mergeCell ref="ET37:ET38"/>
    <mergeCell ref="ET39:ET40"/>
    <mergeCell ref="ET41:ET42"/>
    <mergeCell ref="ET43:ET44"/>
    <mergeCell ref="ET45:ET46"/>
    <mergeCell ref="ET47:ET48"/>
    <mergeCell ref="ET49:ET50"/>
    <mergeCell ref="ET51:ET52"/>
    <mergeCell ref="ET53:ET54"/>
    <mergeCell ref="ET55:ET56"/>
    <mergeCell ref="ET57:ET58"/>
    <mergeCell ref="ET59:ET60"/>
    <mergeCell ref="ET61:ET62"/>
    <mergeCell ref="ET63:ET64"/>
    <mergeCell ref="ET65:ET66"/>
    <mergeCell ref="ET67:ET68"/>
    <mergeCell ref="ET70:ET71"/>
    <mergeCell ref="ET72:ET73"/>
    <mergeCell ref="ET74:ET75"/>
    <mergeCell ref="ET76:ET77"/>
    <mergeCell ref="ET78:ET79"/>
    <mergeCell ref="ET86:ET87"/>
    <mergeCell ref="ET100:ET101"/>
    <mergeCell ref="ET102:ET103"/>
    <mergeCell ref="ET106:ET107"/>
    <mergeCell ref="ET108:ET109"/>
    <mergeCell ref="ET110:ET111"/>
    <mergeCell ref="ET112:ET113"/>
    <mergeCell ref="ET114:ET115"/>
    <mergeCell ref="ET120:ET121"/>
    <mergeCell ref="ET283:ET284"/>
    <mergeCell ref="ET285:ET286"/>
    <mergeCell ref="ET287:ET288"/>
    <mergeCell ref="ET309:ET310"/>
    <mergeCell ref="ET135:ET136"/>
    <mergeCell ref="ET137:ET138"/>
    <mergeCell ref="ET141:ET142"/>
    <mergeCell ref="ET145:ET146"/>
    <mergeCell ref="ET147:ET148"/>
    <mergeCell ref="ET149:ET150"/>
    <mergeCell ref="ET151:ET152"/>
    <mergeCell ref="ET153:ET154"/>
    <mergeCell ref="ET155:ET156"/>
    <mergeCell ref="ET157:ET158"/>
    <mergeCell ref="ET159:ET160"/>
    <mergeCell ref="ET171:ET172"/>
    <mergeCell ref="ET173:ET174"/>
    <mergeCell ref="ET175:ET176"/>
    <mergeCell ref="ET177:ET178"/>
    <mergeCell ref="ET179:ET180"/>
    <mergeCell ref="ET181:ET182"/>
    <mergeCell ref="ET183:ET184"/>
    <mergeCell ref="ET185:ET186"/>
    <mergeCell ref="ET187:ET188"/>
    <mergeCell ref="ET190:ET191"/>
    <mergeCell ref="ET192:ET193"/>
    <mergeCell ref="ET194:ET195"/>
    <mergeCell ref="ET196:ET197"/>
    <mergeCell ref="ET198:ET199"/>
    <mergeCell ref="ET200:ET201"/>
    <mergeCell ref="ET202:ET203"/>
    <mergeCell ref="ET204:ET205"/>
    <mergeCell ref="ET206:ET207"/>
    <mergeCell ref="ET208:ET209"/>
    <mergeCell ref="ET210:ET211"/>
    <mergeCell ref="ET212:ET213"/>
    <mergeCell ref="ET244:ET245"/>
    <mergeCell ref="ET246:ET247"/>
    <mergeCell ref="ET261:ET262"/>
    <mergeCell ref="ET301:ET302"/>
    <mergeCell ref="ET279:ET280"/>
    <mergeCell ref="ET281:ET282"/>
    <mergeCell ref="ET169:ET170"/>
    <mergeCell ref="ET130:ET131"/>
    <mergeCell ref="ET118:ET119"/>
    <mergeCell ref="ET259:ET260"/>
    <mergeCell ref="ET275:ET276"/>
    <mergeCell ref="ET277:ET278"/>
    <mergeCell ref="ET289:ET290"/>
    <mergeCell ref="ET214:ET215"/>
    <mergeCell ref="ET216:ET217"/>
    <mergeCell ref="ET328:ET329"/>
    <mergeCell ref="ET330:ET331"/>
    <mergeCell ref="ET332:ET333"/>
    <mergeCell ref="ET334:ET335"/>
    <mergeCell ref="ET336:ET337"/>
    <mergeCell ref="ET338:ET339"/>
    <mergeCell ref="ET340:ET341"/>
    <mergeCell ref="ET342:ET343"/>
    <mergeCell ref="ET344:ET345"/>
    <mergeCell ref="ET346:ET347"/>
    <mergeCell ref="ET348:ET349"/>
    <mergeCell ref="ET350:ET351"/>
    <mergeCell ref="ET352:ET353"/>
    <mergeCell ref="ET354:ET355"/>
    <mergeCell ref="ET356:ET357"/>
    <mergeCell ref="ET358:ET359"/>
    <mergeCell ref="ET360:ET361"/>
    <mergeCell ref="ET362:ET363"/>
    <mergeCell ref="ET222:ET223"/>
    <mergeCell ref="ET224:ET225"/>
    <mergeCell ref="ET226:ET227"/>
    <mergeCell ref="ET228:ET229"/>
    <mergeCell ref="ET230:ET231"/>
    <mergeCell ref="ET248:ET249"/>
    <mergeCell ref="ET250:ET251"/>
    <mergeCell ref="ET253:ET254"/>
    <mergeCell ref="ET255:ET256"/>
    <mergeCell ref="ET263:ET264"/>
    <mergeCell ref="ET291:ET292"/>
    <mergeCell ref="ET293:ET294"/>
    <mergeCell ref="ET295:ET296"/>
    <mergeCell ref="ET297:ET298"/>
    <mergeCell ref="ET299:ET300"/>
    <mergeCell ref="ET265:ET266"/>
    <mergeCell ref="ET267:ET268"/>
    <mergeCell ref="ET681:ET682"/>
    <mergeCell ref="ET683:ET684"/>
    <mergeCell ref="ET600:ET601"/>
    <mergeCell ref="ET498:ET499"/>
    <mergeCell ref="ET501:ET502"/>
    <mergeCell ref="ET503:ET504"/>
    <mergeCell ref="ET505:ET506"/>
    <mergeCell ref="ET507:ET508"/>
    <mergeCell ref="ET509:ET510"/>
    <mergeCell ref="ET511:ET512"/>
    <mergeCell ref="ET513:ET514"/>
    <mergeCell ref="ET515:ET516"/>
    <mergeCell ref="ET517:ET518"/>
    <mergeCell ref="ET519:ET520"/>
    <mergeCell ref="ET521:ET522"/>
    <mergeCell ref="ET523:ET524"/>
    <mergeCell ref="ET531:ET532"/>
    <mergeCell ref="ET533:ET534"/>
    <mergeCell ref="ET535:ET536"/>
    <mergeCell ref="ET391:ET392"/>
    <mergeCell ref="ET561:ET562"/>
    <mergeCell ref="ET564:ET565"/>
    <mergeCell ref="ET566:ET567"/>
    <mergeCell ref="ET568:ET569"/>
    <mergeCell ref="ET570:ET571"/>
    <mergeCell ref="ET572:ET573"/>
    <mergeCell ref="ET574:ET575"/>
    <mergeCell ref="ET576:ET577"/>
    <mergeCell ref="ET578:ET579"/>
    <mergeCell ref="ET580:ET581"/>
    <mergeCell ref="ET582:ET583"/>
    <mergeCell ref="ET584:ET585"/>
    <mergeCell ref="ET586:ET587"/>
    <mergeCell ref="ET588:ET589"/>
    <mergeCell ref="ET590:ET591"/>
    <mergeCell ref="ET592:ET593"/>
    <mergeCell ref="ET594:ET595"/>
    <mergeCell ref="ET596:ET597"/>
    <mergeCell ref="ET604:ET605"/>
    <mergeCell ref="ET606:ET607"/>
    <mergeCell ref="ET608:ET609"/>
    <mergeCell ref="ET610:ET611"/>
    <mergeCell ref="ET612:ET613"/>
    <mergeCell ref="ET614:ET615"/>
    <mergeCell ref="ET616:ET617"/>
    <mergeCell ref="ET618:ET619"/>
    <mergeCell ref="ET620:ET621"/>
    <mergeCell ref="ET622:ET623"/>
    <mergeCell ref="ET625:ET626"/>
    <mergeCell ref="ET627:ET628"/>
    <mergeCell ref="ET629:ET630"/>
    <mergeCell ref="ET417:ET418"/>
    <mergeCell ref="ET419:ET420"/>
    <mergeCell ref="ET421:ET422"/>
    <mergeCell ref="ET423:ET424"/>
    <mergeCell ref="ET602:ET603"/>
    <mergeCell ref="ET547:ET548"/>
    <mergeCell ref="ET549:ET550"/>
    <mergeCell ref="ET551:ET552"/>
    <mergeCell ref="ET553:ET554"/>
    <mergeCell ref="ET555:ET556"/>
    <mergeCell ref="ET450:ET451"/>
    <mergeCell ref="ET458:ET459"/>
    <mergeCell ref="ET460:ET461"/>
    <mergeCell ref="EY452:EY453"/>
    <mergeCell ref="EY454:EY455"/>
    <mergeCell ref="EY456:EY457"/>
    <mergeCell ref="EY458:EY459"/>
    <mergeCell ref="EY460:EY461"/>
    <mergeCell ref="EY462:EY463"/>
    <mergeCell ref="EY464:EY465"/>
    <mergeCell ref="EY466:EY467"/>
    <mergeCell ref="EY468:EY469"/>
    <mergeCell ref="ET435:ET436"/>
    <mergeCell ref="EY419:EY420"/>
    <mergeCell ref="EY421:EY422"/>
    <mergeCell ref="EY423:EY424"/>
    <mergeCell ref="EY425:EY426"/>
    <mergeCell ref="EY427:EY428"/>
    <mergeCell ref="EY429:EY430"/>
    <mergeCell ref="EY431:EY432"/>
    <mergeCell ref="EY435:EY436"/>
    <mergeCell ref="EY438:EY439"/>
    <mergeCell ref="EY440:EY441"/>
    <mergeCell ref="EY442:EY443"/>
    <mergeCell ref="EY444:EY445"/>
    <mergeCell ref="EY446:EY447"/>
    <mergeCell ref="EY291:EY292"/>
    <mergeCell ref="EY295:EY296"/>
    <mergeCell ref="EY297:EY298"/>
    <mergeCell ref="EY299:EY300"/>
    <mergeCell ref="EY301:EY302"/>
    <mergeCell ref="EY303:EY304"/>
    <mergeCell ref="EY305:EY306"/>
    <mergeCell ref="EY307:EY308"/>
    <mergeCell ref="EY309:EY310"/>
    <mergeCell ref="EY311:EY312"/>
    <mergeCell ref="EY314:EY315"/>
    <mergeCell ref="EY316:EY317"/>
    <mergeCell ref="EY318:EY319"/>
    <mergeCell ref="EY320:EY321"/>
    <mergeCell ref="EU437:EW437"/>
    <mergeCell ref="ET468:ET469"/>
    <mergeCell ref="ET425:ET426"/>
    <mergeCell ref="ET427:ET428"/>
    <mergeCell ref="ET429:ET430"/>
    <mergeCell ref="EW411:EW412"/>
    <mergeCell ref="EW407:EW408"/>
    <mergeCell ref="EW403:EW404"/>
    <mergeCell ref="ET374:ET375"/>
    <mergeCell ref="EY366:EY367"/>
    <mergeCell ref="EY368:EY369"/>
    <mergeCell ref="EY370:EY371"/>
    <mergeCell ref="EU313:EW313"/>
    <mergeCell ref="EY448:EY449"/>
    <mergeCell ref="EY450:EY451"/>
    <mergeCell ref="ET303:ET304"/>
    <mergeCell ref="ET462:ET463"/>
    <mergeCell ref="ET381:ET382"/>
    <mergeCell ref="ET385:ET386"/>
    <mergeCell ref="ET387:ET388"/>
    <mergeCell ref="ET389:ET390"/>
    <mergeCell ref="ET377:ET378"/>
    <mergeCell ref="ET411:ET412"/>
    <mergeCell ref="ET415:ET416"/>
    <mergeCell ref="EW324:EW325"/>
    <mergeCell ref="EW326:EW327"/>
    <mergeCell ref="EW381:EW382"/>
    <mergeCell ref="EY4:EY6"/>
    <mergeCell ref="EY7:EY8"/>
    <mergeCell ref="EY9:EY10"/>
    <mergeCell ref="EY11:EY12"/>
    <mergeCell ref="EY13:EY14"/>
    <mergeCell ref="EY15:EY16"/>
    <mergeCell ref="EY17:EY18"/>
    <mergeCell ref="EY19:EY20"/>
    <mergeCell ref="EY21:EY22"/>
    <mergeCell ref="EY23:EY24"/>
    <mergeCell ref="EY25:EY26"/>
    <mergeCell ref="EY27:EY28"/>
    <mergeCell ref="EY29:EY30"/>
    <mergeCell ref="EY31:EY32"/>
    <mergeCell ref="EY33:EY34"/>
    <mergeCell ref="EY35:EY36"/>
    <mergeCell ref="EY37:EY38"/>
    <mergeCell ref="EY39:EY40"/>
    <mergeCell ref="EY41:EY42"/>
    <mergeCell ref="EY43:EY44"/>
    <mergeCell ref="EY45:EY46"/>
    <mergeCell ref="EY47:EY48"/>
    <mergeCell ref="EY49:EY50"/>
    <mergeCell ref="EY51:EY52"/>
    <mergeCell ref="EY53:EY54"/>
    <mergeCell ref="EY55:EY56"/>
    <mergeCell ref="EY57:EY58"/>
    <mergeCell ref="EY59:EY60"/>
    <mergeCell ref="EY61:EY62"/>
    <mergeCell ref="EY63:EY64"/>
    <mergeCell ref="EY65:EY66"/>
    <mergeCell ref="EY67:EY68"/>
    <mergeCell ref="EY70:EY71"/>
    <mergeCell ref="EY690:EY691"/>
    <mergeCell ref="EY692:EY693"/>
    <mergeCell ref="EY694:EY695"/>
    <mergeCell ref="EY696:EY697"/>
    <mergeCell ref="EY698:EY699"/>
    <mergeCell ref="EY700:EY701"/>
    <mergeCell ref="EY702:EY703"/>
    <mergeCell ref="EY704:EY705"/>
    <mergeCell ref="EY706:EY707"/>
    <mergeCell ref="EY708:EY709"/>
    <mergeCell ref="EY710:EY711"/>
    <mergeCell ref="EY712:EY713"/>
    <mergeCell ref="EY714:EY715"/>
    <mergeCell ref="EY716:EY717"/>
    <mergeCell ref="EY718:EY719"/>
    <mergeCell ref="EY720:EY721"/>
    <mergeCell ref="EY722:EY723"/>
    <mergeCell ref="EY537:EY538"/>
    <mergeCell ref="EY539:EY540"/>
    <mergeCell ref="EY541:EY542"/>
    <mergeCell ref="EY543:EY544"/>
    <mergeCell ref="EY545:EY546"/>
    <mergeCell ref="EY547:EY548"/>
    <mergeCell ref="EY549:EY550"/>
    <mergeCell ref="EY551:EY552"/>
    <mergeCell ref="EY553:EY554"/>
    <mergeCell ref="EY555:EY556"/>
    <mergeCell ref="EY557:EY558"/>
    <mergeCell ref="EY559:EY560"/>
    <mergeCell ref="EY561:EY562"/>
    <mergeCell ref="EY564:EY565"/>
    <mergeCell ref="EY566:EY567"/>
    <mergeCell ref="EY568:EY569"/>
    <mergeCell ref="EY570:EY571"/>
    <mergeCell ref="EY572:EY573"/>
    <mergeCell ref="EY574:EY575"/>
    <mergeCell ref="EY576:EY577"/>
    <mergeCell ref="EY578:EY579"/>
    <mergeCell ref="EY582:EY583"/>
    <mergeCell ref="EY584:EY585"/>
    <mergeCell ref="EY586:EY587"/>
    <mergeCell ref="EY588:EY589"/>
    <mergeCell ref="EY590:EY591"/>
    <mergeCell ref="EY592:EY593"/>
    <mergeCell ref="EY594:EY595"/>
    <mergeCell ref="EY596:EY597"/>
    <mergeCell ref="EY598:EY599"/>
    <mergeCell ref="EY600:EY601"/>
    <mergeCell ref="EY663:EY664"/>
    <mergeCell ref="EY665:EY666"/>
    <mergeCell ref="EY667:EY668"/>
    <mergeCell ref="EY653:EY654"/>
    <mergeCell ref="EY622:EY623"/>
    <mergeCell ref="EY625:EY626"/>
    <mergeCell ref="EY627:EY628"/>
    <mergeCell ref="EY629:EY630"/>
    <mergeCell ref="FD72:FD73"/>
    <mergeCell ref="FD74:FD75"/>
    <mergeCell ref="FD76:FD77"/>
    <mergeCell ref="FD78:FD79"/>
    <mergeCell ref="FD80:FD81"/>
    <mergeCell ref="FD82:FD83"/>
    <mergeCell ref="FD84:FD85"/>
    <mergeCell ref="FD86:FD87"/>
    <mergeCell ref="FD88:FD89"/>
    <mergeCell ref="FD90:FD91"/>
    <mergeCell ref="FD92:FD93"/>
    <mergeCell ref="FD94:FD95"/>
    <mergeCell ref="FD96:FD97"/>
    <mergeCell ref="FD98:FD99"/>
    <mergeCell ref="FD100:FD101"/>
    <mergeCell ref="FD102:FD103"/>
    <mergeCell ref="FD104:FD105"/>
    <mergeCell ref="FD106:FD107"/>
    <mergeCell ref="FD108:FD109"/>
    <mergeCell ref="FD110:FD111"/>
    <mergeCell ref="FD112:FD113"/>
    <mergeCell ref="FD122:FD123"/>
    <mergeCell ref="FD124:FD125"/>
    <mergeCell ref="FD126:FD127"/>
    <mergeCell ref="FD128:FD129"/>
    <mergeCell ref="FD130:FD131"/>
    <mergeCell ref="FD135:FD136"/>
    <mergeCell ref="FD137:FD138"/>
    <mergeCell ref="FD147:FD148"/>
    <mergeCell ref="EY507:EY508"/>
    <mergeCell ref="EY669:EY670"/>
    <mergeCell ref="EY671:EY672"/>
    <mergeCell ref="EY673:EY674"/>
    <mergeCell ref="EY72:EY73"/>
    <mergeCell ref="EY74:EY75"/>
    <mergeCell ref="EY76:EY77"/>
    <mergeCell ref="EY78:EY79"/>
    <mergeCell ref="EY80:EY81"/>
    <mergeCell ref="EY82:EY83"/>
    <mergeCell ref="EY214:EY215"/>
    <mergeCell ref="EY216:EY217"/>
    <mergeCell ref="EY218:EY219"/>
    <mergeCell ref="EY220:EY221"/>
    <mergeCell ref="EY222:EY223"/>
    <mergeCell ref="EY224:EY225"/>
    <mergeCell ref="EY226:EY227"/>
    <mergeCell ref="EY228:EY229"/>
    <mergeCell ref="EY230:EY231"/>
    <mergeCell ref="EY232:EY233"/>
    <mergeCell ref="EY517:EY518"/>
    <mergeCell ref="EY411:EY412"/>
    <mergeCell ref="EY413:EY414"/>
    <mergeCell ref="EY415:EY416"/>
    <mergeCell ref="EY100:EY101"/>
    <mergeCell ref="EY102:EY103"/>
    <mergeCell ref="EY104:EY105"/>
    <mergeCell ref="EY106:EY107"/>
    <mergeCell ref="EY108:EY109"/>
    <mergeCell ref="EY110:EY111"/>
    <mergeCell ref="EY112:EY113"/>
    <mergeCell ref="EY114:EY115"/>
    <mergeCell ref="EY322:EY323"/>
    <mergeCell ref="EY324:EY325"/>
    <mergeCell ref="EY326:EY327"/>
    <mergeCell ref="FD4:FD6"/>
    <mergeCell ref="FD7:FD8"/>
    <mergeCell ref="FD9:FD10"/>
    <mergeCell ref="FD11:FD12"/>
    <mergeCell ref="FD13:FD14"/>
    <mergeCell ref="FD15:FD16"/>
    <mergeCell ref="FD17:FD18"/>
    <mergeCell ref="FD19:FD20"/>
    <mergeCell ref="FD21:FD22"/>
    <mergeCell ref="FD23:FD24"/>
    <mergeCell ref="FD25:FD26"/>
    <mergeCell ref="FD27:FD28"/>
    <mergeCell ref="FD29:FD30"/>
    <mergeCell ref="FD31:FD32"/>
    <mergeCell ref="FD33:FD34"/>
    <mergeCell ref="FD35:FD36"/>
    <mergeCell ref="FD37:FD38"/>
    <mergeCell ref="FD39:FD40"/>
    <mergeCell ref="FD41:FD42"/>
    <mergeCell ref="FD43:FD44"/>
    <mergeCell ref="FD45:FD46"/>
    <mergeCell ref="FD47:FD48"/>
    <mergeCell ref="FD49:FD50"/>
    <mergeCell ref="FD51:FD52"/>
    <mergeCell ref="FD53:FD54"/>
    <mergeCell ref="FD55:FD56"/>
    <mergeCell ref="FD57:FD58"/>
    <mergeCell ref="FD59:FD60"/>
    <mergeCell ref="FD61:FD62"/>
    <mergeCell ref="FD63:FD64"/>
    <mergeCell ref="FD65:FD66"/>
    <mergeCell ref="FD67:FD68"/>
    <mergeCell ref="FD70:FD71"/>
    <mergeCell ref="FD196:FD197"/>
    <mergeCell ref="FD198:FD199"/>
    <mergeCell ref="FD200:FD201"/>
    <mergeCell ref="FD202:FD203"/>
    <mergeCell ref="FD204:FD205"/>
    <mergeCell ref="FD232:FD233"/>
    <mergeCell ref="FD234:FD235"/>
    <mergeCell ref="FD236:FD237"/>
    <mergeCell ref="FD238:FD239"/>
    <mergeCell ref="FD240:FD241"/>
    <mergeCell ref="FD230:FD231"/>
    <mergeCell ref="FD220:FD221"/>
    <mergeCell ref="FD295:FD296"/>
    <mergeCell ref="FD281:FD282"/>
    <mergeCell ref="FD283:FD284"/>
    <mergeCell ref="FD285:FD286"/>
    <mergeCell ref="FD287:FD288"/>
    <mergeCell ref="FD289:FD290"/>
    <mergeCell ref="FD291:FD292"/>
    <mergeCell ref="FD293:FD294"/>
    <mergeCell ref="FD222:FD223"/>
    <mergeCell ref="FD273:FD274"/>
    <mergeCell ref="FD275:FD276"/>
    <mergeCell ref="FD277:FD278"/>
    <mergeCell ref="FD279:FD280"/>
    <mergeCell ref="FD248:FD249"/>
    <mergeCell ref="FD250:FD251"/>
    <mergeCell ref="FD253:FD254"/>
    <mergeCell ref="FD242:FD243"/>
    <mergeCell ref="FD224:FD225"/>
    <mergeCell ref="FD228:FD229"/>
    <mergeCell ref="FD244:FD245"/>
    <mergeCell ref="FD246:FD247"/>
    <mergeCell ref="FD263:FD264"/>
    <mergeCell ref="FD265:FD266"/>
    <mergeCell ref="FD267:FD268"/>
    <mergeCell ref="FD269:FD270"/>
    <mergeCell ref="FD271:FD272"/>
    <mergeCell ref="FD255:FD256"/>
    <mergeCell ref="FD257:FD258"/>
    <mergeCell ref="FD259:FD260"/>
    <mergeCell ref="FD261:FD262"/>
    <mergeCell ref="FD297:FD298"/>
    <mergeCell ref="FD299:FD300"/>
    <mergeCell ref="FD311:FD312"/>
    <mergeCell ref="FD314:FD315"/>
    <mergeCell ref="FD316:FD317"/>
    <mergeCell ref="FD582:FD583"/>
    <mergeCell ref="FD584:FD585"/>
    <mergeCell ref="FD318:FD319"/>
    <mergeCell ref="FD320:FD321"/>
    <mergeCell ref="FD322:FD323"/>
    <mergeCell ref="FD324:FD325"/>
    <mergeCell ref="FD326:FD327"/>
    <mergeCell ref="FD328:FD329"/>
    <mergeCell ref="FD340:FD341"/>
    <mergeCell ref="FD342:FD343"/>
    <mergeCell ref="FD344:FD345"/>
    <mergeCell ref="FD346:FD347"/>
    <mergeCell ref="FD348:FD349"/>
    <mergeCell ref="FD350:FD351"/>
    <mergeCell ref="FD352:FD353"/>
    <mergeCell ref="FD354:FD355"/>
    <mergeCell ref="FD356:FD357"/>
    <mergeCell ref="FD358:FD359"/>
    <mergeCell ref="FD360:FD361"/>
    <mergeCell ref="FD362:FD363"/>
    <mergeCell ref="FD364:FD365"/>
    <mergeCell ref="FD366:FD367"/>
    <mergeCell ref="FD368:FD369"/>
    <mergeCell ref="FD370:FD371"/>
    <mergeCell ref="FD372:FD373"/>
    <mergeCell ref="FD374:FD375"/>
    <mergeCell ref="FD377:FD378"/>
    <mergeCell ref="FD379:FD380"/>
    <mergeCell ref="FD381:FD382"/>
    <mergeCell ref="FD383:FD384"/>
    <mergeCell ref="FD385:FD386"/>
    <mergeCell ref="FD387:FD388"/>
    <mergeCell ref="FD389:FD390"/>
    <mergeCell ref="FD391:FD392"/>
    <mergeCell ref="FD393:FD394"/>
    <mergeCell ref="FD549:FD550"/>
    <mergeCell ref="FD405:FD406"/>
    <mergeCell ref="FD415:FD416"/>
    <mergeCell ref="FD417:FD418"/>
    <mergeCell ref="FD419:FD420"/>
    <mergeCell ref="FD421:FD422"/>
    <mergeCell ref="FD423:FD424"/>
    <mergeCell ref="FD425:FD426"/>
    <mergeCell ref="FD427:FD428"/>
    <mergeCell ref="FD429:FD430"/>
    <mergeCell ref="FD431:FD432"/>
    <mergeCell ref="FD433:FD434"/>
    <mergeCell ref="FD435:FD436"/>
    <mergeCell ref="FD438:FD439"/>
    <mergeCell ref="FD440:FD441"/>
    <mergeCell ref="FD442:FD443"/>
    <mergeCell ref="FD444:FD445"/>
    <mergeCell ref="FD446:FD447"/>
    <mergeCell ref="FD448:FD449"/>
    <mergeCell ref="FD450:FD451"/>
    <mergeCell ref="FD452:FD453"/>
    <mergeCell ref="FD468:FD469"/>
    <mergeCell ref="FD470:FD471"/>
    <mergeCell ref="FD464:FD465"/>
    <mergeCell ref="FD486:FD487"/>
    <mergeCell ref="FD635:FD636"/>
    <mergeCell ref="FD637:FD638"/>
    <mergeCell ref="FD657:FD658"/>
    <mergeCell ref="FD659:FD660"/>
    <mergeCell ref="FD661:FD662"/>
    <mergeCell ref="FD663:FD664"/>
    <mergeCell ref="FD665:FD666"/>
    <mergeCell ref="FD629:FD630"/>
    <mergeCell ref="FD631:FD632"/>
    <mergeCell ref="FD667:FD668"/>
    <mergeCell ref="FD669:FD670"/>
    <mergeCell ref="FD671:FD672"/>
    <mergeCell ref="FD673:FD674"/>
    <mergeCell ref="FD675:FD676"/>
    <mergeCell ref="FD677:FD678"/>
    <mergeCell ref="FD679:FD680"/>
    <mergeCell ref="FD681:FD682"/>
    <mergeCell ref="FD683:FD684"/>
    <mergeCell ref="FD685:FD686"/>
    <mergeCell ref="FD688:FD689"/>
    <mergeCell ref="FD690:FD691"/>
    <mergeCell ref="FD692:FD693"/>
    <mergeCell ref="FD694:FD695"/>
    <mergeCell ref="FD561:FD562"/>
    <mergeCell ref="FD564:FD565"/>
    <mergeCell ref="FD566:FD567"/>
    <mergeCell ref="FD568:FD569"/>
    <mergeCell ref="FD570:FD571"/>
    <mergeCell ref="FD572:FD573"/>
    <mergeCell ref="FD574:FD575"/>
    <mergeCell ref="FD576:FD577"/>
    <mergeCell ref="FD578:FD579"/>
    <mergeCell ref="FD580:FD581"/>
    <mergeCell ref="FD588:FD589"/>
    <mergeCell ref="FD590:FD591"/>
    <mergeCell ref="FD592:FD593"/>
    <mergeCell ref="FD594:FD595"/>
    <mergeCell ref="FD596:FD597"/>
    <mergeCell ref="FD598:FD599"/>
    <mergeCell ref="FD600:FD601"/>
    <mergeCell ref="FD602:FD603"/>
    <mergeCell ref="FD604:FD605"/>
    <mergeCell ref="FD606:FD607"/>
    <mergeCell ref="FD608:FD609"/>
    <mergeCell ref="FD610:FD611"/>
    <mergeCell ref="FD612:FD613"/>
    <mergeCell ref="FD614:FD615"/>
    <mergeCell ref="FD616:FD617"/>
    <mergeCell ref="FD618:FD619"/>
    <mergeCell ref="FD620:FD621"/>
    <mergeCell ref="FD622:FD623"/>
    <mergeCell ref="FD625:FD626"/>
    <mergeCell ref="FD627:FD628"/>
    <mergeCell ref="FD555:FD556"/>
    <mergeCell ref="FD557:FD558"/>
    <mergeCell ref="FD559:FD560"/>
    <mergeCell ref="FD645:FD646"/>
    <mergeCell ref="FD586:FD587"/>
    <mergeCell ref="FD653:FD654"/>
    <mergeCell ref="FD655:FD656"/>
    <mergeCell ref="FD651:FD652"/>
    <mergeCell ref="FD647:FD648"/>
    <mergeCell ref="FD649:FD650"/>
    <mergeCell ref="A748:E748"/>
    <mergeCell ref="F748:H748"/>
    <mergeCell ref="H749:H750"/>
    <mergeCell ref="FD710:FD711"/>
    <mergeCell ref="FD712:FD713"/>
    <mergeCell ref="FD714:FD715"/>
    <mergeCell ref="FD716:FD717"/>
    <mergeCell ref="FD718:FD719"/>
    <mergeCell ref="FD720:FD721"/>
    <mergeCell ref="FD722:FD723"/>
    <mergeCell ref="FD724:FD725"/>
    <mergeCell ref="FD726:FD727"/>
    <mergeCell ref="FD728:FD729"/>
    <mergeCell ref="FD730:FD731"/>
    <mergeCell ref="FD732:FD733"/>
    <mergeCell ref="FD734:FD735"/>
    <mergeCell ref="FD736:FD737"/>
    <mergeCell ref="FD738:FD739"/>
    <mergeCell ref="FD740:FD741"/>
    <mergeCell ref="FD742:FD743"/>
    <mergeCell ref="FD744:FD745"/>
    <mergeCell ref="FD746:FD747"/>
    <mergeCell ref="FD698:FD699"/>
    <mergeCell ref="FD488:FD489"/>
    <mergeCell ref="FD490:FD491"/>
    <mergeCell ref="FD492:FD493"/>
    <mergeCell ref="FD494:FD495"/>
    <mergeCell ref="FD496:FD497"/>
    <mergeCell ref="FD498:FD499"/>
    <mergeCell ref="FD501:FD502"/>
    <mergeCell ref="FD503:FD504"/>
    <mergeCell ref="FD505:FD506"/>
    <mergeCell ref="FD507:FD508"/>
    <mergeCell ref="FD509:FD510"/>
    <mergeCell ref="FD511:FD512"/>
    <mergeCell ref="FD513:FD514"/>
    <mergeCell ref="FD515:FD516"/>
    <mergeCell ref="FD517:FD518"/>
    <mergeCell ref="FD519:FD520"/>
    <mergeCell ref="FD521:FD522"/>
    <mergeCell ref="FD523:FD524"/>
    <mergeCell ref="FD525:FD526"/>
    <mergeCell ref="FD527:FD528"/>
    <mergeCell ref="FD529:FD530"/>
    <mergeCell ref="FD531:FD532"/>
    <mergeCell ref="FD533:FD534"/>
    <mergeCell ref="FD535:FD536"/>
    <mergeCell ref="FD537:FD538"/>
    <mergeCell ref="FD539:FD540"/>
    <mergeCell ref="FD541:FD542"/>
    <mergeCell ref="FD543:FD544"/>
    <mergeCell ref="FD545:FD546"/>
    <mergeCell ref="FD547:FD548"/>
    <mergeCell ref="EY659:EY660"/>
    <mergeCell ref="EY661:EY662"/>
    <mergeCell ref="ET537:ET538"/>
    <mergeCell ref="ET539:ET540"/>
    <mergeCell ref="DU537:DU538"/>
    <mergeCell ref="DU539:DU540"/>
    <mergeCell ref="FD633:FD634"/>
    <mergeCell ref="EY746:EY747"/>
    <mergeCell ref="EY675:EY676"/>
    <mergeCell ref="EY677:EY678"/>
    <mergeCell ref="EY679:EY680"/>
    <mergeCell ref="EY328:EY329"/>
    <mergeCell ref="EY330:EY331"/>
    <mergeCell ref="EY332:EY333"/>
    <mergeCell ref="EY334:EY335"/>
    <mergeCell ref="EY336:EY337"/>
    <mergeCell ref="EY338:EY339"/>
    <mergeCell ref="EY340:EY341"/>
    <mergeCell ref="EY342:EY343"/>
    <mergeCell ref="EY344:EY345"/>
    <mergeCell ref="EY346:EY347"/>
    <mergeCell ref="EY348:EY349"/>
    <mergeCell ref="EY350:EY351"/>
    <mergeCell ref="EY352:EY353"/>
    <mergeCell ref="EY354:EY355"/>
    <mergeCell ref="EY356:EY357"/>
    <mergeCell ref="EY379:EY380"/>
    <mergeCell ref="EY381:EY382"/>
    <mergeCell ref="EY383:EY384"/>
    <mergeCell ref="EY385:EY386"/>
    <mergeCell ref="EY387:EY388"/>
    <mergeCell ref="EY389:EY390"/>
    <mergeCell ref="EY391:EY392"/>
    <mergeCell ref="EY393:EY394"/>
    <mergeCell ref="EY395:EY396"/>
    <mergeCell ref="EY397:EY398"/>
    <mergeCell ref="EY192:EY193"/>
    <mergeCell ref="EY194:EY195"/>
    <mergeCell ref="EY196:EY197"/>
    <mergeCell ref="EY198:EY199"/>
    <mergeCell ref="EY200:EY201"/>
    <mergeCell ref="EY263:EY264"/>
    <mergeCell ref="EY265:EY266"/>
    <mergeCell ref="EY267:EY268"/>
    <mergeCell ref="EY269:EY270"/>
    <mergeCell ref="EY271:EY272"/>
    <mergeCell ref="EY246:EY247"/>
    <mergeCell ref="EY208:EY209"/>
    <mergeCell ref="EY255:EY256"/>
    <mergeCell ref="EY261:EY262"/>
    <mergeCell ref="EY377:EY378"/>
    <mergeCell ref="EY259:EY260"/>
    <mergeCell ref="M749:M750"/>
    <mergeCell ref="R749:R750"/>
    <mergeCell ref="W749:W750"/>
    <mergeCell ref="AB749:AB750"/>
    <mergeCell ref="AG749:AG750"/>
    <mergeCell ref="AL749:AL750"/>
    <mergeCell ref="AQ749:AQ750"/>
    <mergeCell ref="AV749:AV750"/>
    <mergeCell ref="BA749:BA750"/>
    <mergeCell ref="BF749:BF750"/>
    <mergeCell ref="BK749:BK750"/>
    <mergeCell ref="BP749:BP750"/>
    <mergeCell ref="BU749:BU750"/>
    <mergeCell ref="BZ749:BZ750"/>
    <mergeCell ref="CE749:CE750"/>
    <mergeCell ref="CJ749:CJ750"/>
    <mergeCell ref="CO749:CO750"/>
    <mergeCell ref="CT749:CT750"/>
    <mergeCell ref="CY749:CY750"/>
    <mergeCell ref="DD749:DD750"/>
    <mergeCell ref="DI749:DI750"/>
    <mergeCell ref="DN749:DN750"/>
    <mergeCell ref="DS749:DS750"/>
    <mergeCell ref="DX749:DX750"/>
    <mergeCell ref="EC749:EC750"/>
    <mergeCell ref="EH749:EH750"/>
    <mergeCell ref="EM749:EM750"/>
    <mergeCell ref="ER749:ER750"/>
    <mergeCell ref="EW749:EW750"/>
    <mergeCell ref="EP252:ER252"/>
    <mergeCell ref="EU252:EW252"/>
    <mergeCell ref="EY202:EY203"/>
    <mergeCell ref="EY204:EY205"/>
    <mergeCell ref="EY206:EY207"/>
    <mergeCell ref="EO222:EO223"/>
    <mergeCell ref="AD218:AD219"/>
    <mergeCell ref="AD220:AD221"/>
    <mergeCell ref="AD222:AD223"/>
    <mergeCell ref="AD232:AD233"/>
    <mergeCell ref="DZ240:DZ241"/>
    <mergeCell ref="DZ242:DZ243"/>
    <mergeCell ref="DZ244:DZ245"/>
    <mergeCell ref="DZ246:DZ247"/>
    <mergeCell ref="DN238:DN239"/>
    <mergeCell ref="EC230:EC231"/>
    <mergeCell ref="EH232:EH233"/>
    <mergeCell ref="DS224:DS225"/>
    <mergeCell ref="DX224:DX225"/>
    <mergeCell ref="EJ236:EJ237"/>
    <mergeCell ref="BP248:BP249"/>
    <mergeCell ref="BU248:BU249"/>
    <mergeCell ref="BZ248:BZ249"/>
    <mergeCell ref="BN313:BP313"/>
    <mergeCell ref="BS313:BU313"/>
    <mergeCell ref="BX313:BZ313"/>
    <mergeCell ref="CC313:CE313"/>
    <mergeCell ref="CH313:CJ313"/>
    <mergeCell ref="CM313:CO313"/>
    <mergeCell ref="CR313:CT313"/>
    <mergeCell ref="CW313:CY313"/>
    <mergeCell ref="DB313:DD313"/>
    <mergeCell ref="DG313:DI313"/>
    <mergeCell ref="DL313:DN313"/>
    <mergeCell ref="DQ313:DS313"/>
    <mergeCell ref="FB749:FB750"/>
    <mergeCell ref="EY519:EY520"/>
    <mergeCell ref="EY521:EY522"/>
    <mergeCell ref="EY523:EY524"/>
    <mergeCell ref="K748:M748"/>
    <mergeCell ref="P748:R748"/>
    <mergeCell ref="U748:W748"/>
    <mergeCell ref="Z748:AB748"/>
    <mergeCell ref="AE748:AG748"/>
    <mergeCell ref="AJ748:AL748"/>
    <mergeCell ref="AO748:AQ748"/>
    <mergeCell ref="AT748:AV748"/>
    <mergeCell ref="AY748:BA748"/>
    <mergeCell ref="BD748:BF748"/>
    <mergeCell ref="BI748:BK748"/>
    <mergeCell ref="BN748:BP748"/>
    <mergeCell ref="BS748:BU748"/>
    <mergeCell ref="BX748:BZ748"/>
    <mergeCell ref="CC748:CE748"/>
    <mergeCell ref="CH748:CJ748"/>
    <mergeCell ref="CM748:CO748"/>
    <mergeCell ref="CR748:CT748"/>
    <mergeCell ref="CW748:CY748"/>
    <mergeCell ref="DB748:DD748"/>
    <mergeCell ref="DG748:DI748"/>
    <mergeCell ref="DL748:DN748"/>
    <mergeCell ref="DQ748:DS748"/>
    <mergeCell ref="DV748:DX748"/>
    <mergeCell ref="EA748:EC748"/>
    <mergeCell ref="EF748:EH748"/>
    <mergeCell ref="EK748:EM748"/>
    <mergeCell ref="EP748:ER748"/>
    <mergeCell ref="EU748:EW748"/>
    <mergeCell ref="EZ748:FB748"/>
    <mergeCell ref="EY744:EY745"/>
    <mergeCell ref="DV687:DX687"/>
    <mergeCell ref="EA687:EC687"/>
    <mergeCell ref="EF687:EH687"/>
    <mergeCell ref="EK687:EM687"/>
    <mergeCell ref="EP687:ER687"/>
    <mergeCell ref="EU687:EW687"/>
    <mergeCell ref="EZ687:FB687"/>
    <mergeCell ref="U624:W624"/>
    <mergeCell ref="Z624:AB624"/>
    <mergeCell ref="AE624:AG624"/>
    <mergeCell ref="AJ624:AL624"/>
    <mergeCell ref="AO624:AQ624"/>
    <mergeCell ref="AT624:AV624"/>
    <mergeCell ref="AY624:BA624"/>
    <mergeCell ref="BD624:BF624"/>
    <mergeCell ref="BI624:BK624"/>
    <mergeCell ref="BN624:BP624"/>
    <mergeCell ref="BS624:BU624"/>
    <mergeCell ref="BX624:BZ624"/>
    <mergeCell ref="CC624:CE624"/>
    <mergeCell ref="CH624:CJ624"/>
    <mergeCell ref="CM624:CO624"/>
    <mergeCell ref="CR624:CT624"/>
    <mergeCell ref="CW624:CY624"/>
    <mergeCell ref="DB624:DD624"/>
    <mergeCell ref="DG624:DI624"/>
    <mergeCell ref="DL624:DN624"/>
    <mergeCell ref="DQ624:DS624"/>
    <mergeCell ref="DV624:DX624"/>
    <mergeCell ref="F132:H132"/>
    <mergeCell ref="A189:E189"/>
    <mergeCell ref="F189:H189"/>
    <mergeCell ref="A252:E252"/>
    <mergeCell ref="F252:H252"/>
    <mergeCell ref="F313:H313"/>
    <mergeCell ref="K313:M313"/>
    <mergeCell ref="A313:E313"/>
    <mergeCell ref="A376:E376"/>
    <mergeCell ref="F376:H376"/>
    <mergeCell ref="F437:H437"/>
    <mergeCell ref="A437:E437"/>
    <mergeCell ref="A500:E500"/>
    <mergeCell ref="F500:H500"/>
    <mergeCell ref="A563:E563"/>
    <mergeCell ref="F563:H563"/>
    <mergeCell ref="A624:E624"/>
    <mergeCell ref="F624:H624"/>
    <mergeCell ref="A687:E687"/>
    <mergeCell ref="F687:H687"/>
    <mergeCell ref="K687:M687"/>
    <mergeCell ref="P687:R687"/>
    <mergeCell ref="U687:W687"/>
    <mergeCell ref="Z687:AB687"/>
    <mergeCell ref="AE687:AG687"/>
    <mergeCell ref="AJ687:AL687"/>
    <mergeCell ref="AO687:AQ687"/>
    <mergeCell ref="AT687:AV687"/>
    <mergeCell ref="AY687:BA687"/>
    <mergeCell ref="BD687:BF687"/>
    <mergeCell ref="K189:M189"/>
    <mergeCell ref="P189:R189"/>
    <mergeCell ref="U189:W189"/>
    <mergeCell ref="Z189:AB189"/>
    <mergeCell ref="AE189:AG189"/>
    <mergeCell ref="AJ189:AL189"/>
    <mergeCell ref="AO189:AQ189"/>
    <mergeCell ref="AT189:AV189"/>
    <mergeCell ref="AY189:BA189"/>
    <mergeCell ref="BD189:BF189"/>
    <mergeCell ref="P313:R313"/>
    <mergeCell ref="U313:W313"/>
    <mergeCell ref="Z313:AB313"/>
    <mergeCell ref="AE313:AG313"/>
    <mergeCell ref="AJ313:AL313"/>
    <mergeCell ref="AO313:AQ313"/>
    <mergeCell ref="AT313:AV313"/>
    <mergeCell ref="AY313:BA313"/>
    <mergeCell ref="BD313:BF313"/>
    <mergeCell ref="K437:M437"/>
    <mergeCell ref="P437:R437"/>
    <mergeCell ref="U437:W437"/>
    <mergeCell ref="Z437:AB437"/>
    <mergeCell ref="AE437:AG437"/>
    <mergeCell ref="AJ437:AL437"/>
    <mergeCell ref="AO437:AQ437"/>
    <mergeCell ref="AT437:AV437"/>
    <mergeCell ref="AY437:BA437"/>
    <mergeCell ref="BD437:BF437"/>
    <mergeCell ref="K624:M624"/>
    <mergeCell ref="P624:R624"/>
    <mergeCell ref="BC602:BC603"/>
    <mergeCell ref="K252:M252"/>
    <mergeCell ref="K132:M132"/>
    <mergeCell ref="P132:R132"/>
    <mergeCell ref="U132:W132"/>
    <mergeCell ref="Z132:AB132"/>
    <mergeCell ref="AE132:AG132"/>
    <mergeCell ref="AJ132:AL132"/>
    <mergeCell ref="AO132:AQ132"/>
    <mergeCell ref="AT132:AV132"/>
    <mergeCell ref="AY132:BA132"/>
    <mergeCell ref="BD132:BF132"/>
    <mergeCell ref="BI132:BK132"/>
    <mergeCell ref="BN132:BP132"/>
    <mergeCell ref="BS132:BU132"/>
    <mergeCell ref="BX132:BZ132"/>
    <mergeCell ref="CC132:CE132"/>
    <mergeCell ref="CH132:CJ132"/>
    <mergeCell ref="CM132:CO132"/>
    <mergeCell ref="CR132:CT132"/>
    <mergeCell ref="CW132:CY132"/>
    <mergeCell ref="DB132:DD132"/>
    <mergeCell ref="DG132:DI132"/>
    <mergeCell ref="DL132:DN132"/>
    <mergeCell ref="DQ132:DS132"/>
    <mergeCell ref="DV132:DX132"/>
    <mergeCell ref="EA132:EC132"/>
    <mergeCell ref="EF132:EH132"/>
    <mergeCell ref="EK132:EM132"/>
    <mergeCell ref="U252:W252"/>
    <mergeCell ref="Z252:AB252"/>
    <mergeCell ref="AE252:AG252"/>
    <mergeCell ref="AJ252:AL252"/>
    <mergeCell ref="AO252:AQ252"/>
    <mergeCell ref="AT252:AV252"/>
    <mergeCell ref="AY252:BA252"/>
    <mergeCell ref="BD252:BF252"/>
    <mergeCell ref="BI252:BK252"/>
    <mergeCell ref="BN252:BP252"/>
    <mergeCell ref="BS252:BU252"/>
    <mergeCell ref="BX252:BZ252"/>
    <mergeCell ref="CC252:CE252"/>
    <mergeCell ref="CH252:CJ252"/>
    <mergeCell ref="CM252:CO252"/>
    <mergeCell ref="CR252:CT252"/>
    <mergeCell ref="CW252:CY252"/>
    <mergeCell ref="DB252:DD252"/>
    <mergeCell ref="DG252:DI252"/>
    <mergeCell ref="DL252:DN252"/>
    <mergeCell ref="DQ252:DS252"/>
    <mergeCell ref="DV252:DX252"/>
    <mergeCell ref="EA252:EC252"/>
    <mergeCell ref="EF252:EH252"/>
    <mergeCell ref="EK252:EM252"/>
    <mergeCell ref="DU210:DU211"/>
    <mergeCell ref="DU212:DU213"/>
    <mergeCell ref="DU214:DU215"/>
    <mergeCell ref="DU216:DU217"/>
    <mergeCell ref="DU218:DU219"/>
    <mergeCell ref="DU230:DU231"/>
    <mergeCell ref="DU232:DU233"/>
    <mergeCell ref="DU234:DU235"/>
    <mergeCell ref="DU236:DU237"/>
    <mergeCell ref="DU240:DU241"/>
    <mergeCell ref="DU242:DU243"/>
    <mergeCell ref="DU244:DU245"/>
    <mergeCell ref="AD216:AD217"/>
    <mergeCell ref="AT376:AV376"/>
    <mergeCell ref="AY376:BA376"/>
    <mergeCell ref="BD376:BF376"/>
    <mergeCell ref="BI376:BK376"/>
    <mergeCell ref="BN376:BP376"/>
    <mergeCell ref="BS376:BU376"/>
    <mergeCell ref="BX376:BZ376"/>
    <mergeCell ref="CC376:CE376"/>
    <mergeCell ref="CH376:CJ376"/>
    <mergeCell ref="CM376:CO376"/>
    <mergeCell ref="CR376:CT376"/>
    <mergeCell ref="CW376:CY376"/>
    <mergeCell ref="DB376:DD376"/>
    <mergeCell ref="DG376:DI376"/>
    <mergeCell ref="DL376:DN376"/>
    <mergeCell ref="DQ376:DS376"/>
    <mergeCell ref="DV376:DX376"/>
    <mergeCell ref="EA376:EC376"/>
    <mergeCell ref="EF376:EH376"/>
    <mergeCell ref="EK376:EM376"/>
    <mergeCell ref="EP376:ER376"/>
    <mergeCell ref="EU376:EW376"/>
    <mergeCell ref="EZ376:FB376"/>
    <mergeCell ref="EY362:EY363"/>
    <mergeCell ref="EY374:EY375"/>
    <mergeCell ref="EO328:EO329"/>
    <mergeCell ref="EO330:EO331"/>
    <mergeCell ref="EO332:EO333"/>
    <mergeCell ref="DZ336:DZ337"/>
    <mergeCell ref="DZ342:DZ343"/>
    <mergeCell ref="DZ344:DZ345"/>
    <mergeCell ref="DZ346:DZ347"/>
    <mergeCell ref="DZ352:DZ353"/>
    <mergeCell ref="DZ354:DZ355"/>
    <mergeCell ref="DZ356:DZ357"/>
    <mergeCell ref="DF358:DF359"/>
    <mergeCell ref="DF356:DF357"/>
    <mergeCell ref="BC338:BC339"/>
    <mergeCell ref="BC340:BC341"/>
    <mergeCell ref="BC342:BC343"/>
    <mergeCell ref="CJ334:CJ335"/>
    <mergeCell ref="BC344:BC345"/>
    <mergeCell ref="BC350:BC351"/>
    <mergeCell ref="BC352:BC353"/>
    <mergeCell ref="BC354:BC355"/>
    <mergeCell ref="BC356:BC357"/>
    <mergeCell ref="BC360:BC361"/>
    <mergeCell ref="BC362:BC363"/>
    <mergeCell ref="BC364:BC365"/>
    <mergeCell ref="BC374:BC375"/>
    <mergeCell ref="DA364:DA365"/>
    <mergeCell ref="DA366:DA367"/>
    <mergeCell ref="DA368:DA369"/>
    <mergeCell ref="DA370:DA371"/>
    <mergeCell ref="DA372:DA373"/>
    <mergeCell ref="DP350:DP351"/>
    <mergeCell ref="DP352:DP353"/>
    <mergeCell ref="DP354:DP355"/>
    <mergeCell ref="DP356:DP357"/>
    <mergeCell ref="DP358:DP359"/>
    <mergeCell ref="DP360:DP361"/>
    <mergeCell ref="DP362:DP363"/>
    <mergeCell ref="DP364:DP365"/>
    <mergeCell ref="DP366:DP367"/>
    <mergeCell ref="K500:M500"/>
    <mergeCell ref="P500:R500"/>
    <mergeCell ref="U500:W500"/>
    <mergeCell ref="Z500:AB500"/>
    <mergeCell ref="AE500:AG500"/>
    <mergeCell ref="AJ500:AL500"/>
    <mergeCell ref="AO500:AQ500"/>
    <mergeCell ref="AT500:AV500"/>
    <mergeCell ref="AY500:BA500"/>
    <mergeCell ref="BD500:BF500"/>
    <mergeCell ref="BI500:BK500"/>
    <mergeCell ref="BN500:BP500"/>
    <mergeCell ref="BS500:BU500"/>
    <mergeCell ref="BX500:BZ500"/>
    <mergeCell ref="CC500:CE500"/>
    <mergeCell ref="CH500:CJ500"/>
    <mergeCell ref="CM500:CO500"/>
    <mergeCell ref="CR500:CT500"/>
    <mergeCell ref="CW500:CY500"/>
    <mergeCell ref="DB500:DD500"/>
    <mergeCell ref="DG500:DI500"/>
    <mergeCell ref="DL500:DN500"/>
    <mergeCell ref="DQ500:DS500"/>
    <mergeCell ref="DV500:DX500"/>
    <mergeCell ref="EA500:EC500"/>
    <mergeCell ref="EF500:EH500"/>
    <mergeCell ref="EK500:EM500"/>
    <mergeCell ref="EP500:ER500"/>
    <mergeCell ref="EU500:EW500"/>
    <mergeCell ref="EZ500:FB500"/>
    <mergeCell ref="EY470:EY471"/>
    <mergeCell ref="EY472:EY473"/>
    <mergeCell ref="EY474:EY475"/>
    <mergeCell ref="EY476:EY477"/>
    <mergeCell ref="EY478:EY479"/>
    <mergeCell ref="EY480:EY481"/>
    <mergeCell ref="EY482:EY483"/>
    <mergeCell ref="EY484:EY485"/>
    <mergeCell ref="EY486:EY487"/>
    <mergeCell ref="EY488:EY489"/>
    <mergeCell ref="EY490:EY491"/>
    <mergeCell ref="EY492:EY493"/>
    <mergeCell ref="EY494:EY495"/>
    <mergeCell ref="EY496:EY497"/>
    <mergeCell ref="EY498:EY499"/>
    <mergeCell ref="T476:T477"/>
    <mergeCell ref="T478:T479"/>
    <mergeCell ref="T480:T481"/>
    <mergeCell ref="T482:T483"/>
    <mergeCell ref="T484:T485"/>
    <mergeCell ref="T486:T487"/>
    <mergeCell ref="T492:T493"/>
    <mergeCell ref="T494:T495"/>
    <mergeCell ref="T496:T497"/>
    <mergeCell ref="T498:T499"/>
    <mergeCell ref="CJ474:CJ475"/>
    <mergeCell ref="CT474:CT475"/>
    <mergeCell ref="CY474:CY475"/>
    <mergeCell ref="DD474:DD475"/>
    <mergeCell ref="DI474:DI475"/>
    <mergeCell ref="DN474:DN475"/>
    <mergeCell ref="DS474:DS475"/>
    <mergeCell ref="DX474:DX475"/>
    <mergeCell ref="M476:M477"/>
    <mergeCell ref="EZ624:FB624"/>
    <mergeCell ref="K563:M563"/>
    <mergeCell ref="P563:R563"/>
    <mergeCell ref="U563:W563"/>
    <mergeCell ref="Z563:AB563"/>
    <mergeCell ref="AE563:AG563"/>
    <mergeCell ref="AJ563:AL563"/>
    <mergeCell ref="AO563:AQ563"/>
    <mergeCell ref="AT563:AV563"/>
    <mergeCell ref="AY563:BA563"/>
    <mergeCell ref="BD563:BF563"/>
    <mergeCell ref="BI563:BK563"/>
    <mergeCell ref="BN563:BP563"/>
    <mergeCell ref="BS563:BU563"/>
    <mergeCell ref="BX563:BZ563"/>
    <mergeCell ref="CC563:CE563"/>
    <mergeCell ref="CH563:CJ563"/>
    <mergeCell ref="CM563:CO563"/>
    <mergeCell ref="CR563:CT563"/>
    <mergeCell ref="CW563:CY563"/>
    <mergeCell ref="DB563:DD563"/>
    <mergeCell ref="DG563:DI563"/>
    <mergeCell ref="DL563:DN563"/>
    <mergeCell ref="DQ563:DS563"/>
    <mergeCell ref="DV563:DX563"/>
    <mergeCell ref="EA563:EC563"/>
    <mergeCell ref="EF563:EH563"/>
    <mergeCell ref="EK563:EM563"/>
    <mergeCell ref="EP563:ER563"/>
    <mergeCell ref="EU563:EW563"/>
    <mergeCell ref="EZ563:FB563"/>
    <mergeCell ref="CV606:CV607"/>
    <mergeCell ref="CV608:CV609"/>
    <mergeCell ref="CV610:CV611"/>
    <mergeCell ref="CV612:CV613"/>
    <mergeCell ref="CV614:CV615"/>
    <mergeCell ref="CV616:CV617"/>
    <mergeCell ref="EO602:EO603"/>
    <mergeCell ref="EO604:EO605"/>
    <mergeCell ref="DP596:DP597"/>
    <mergeCell ref="DP598:DP599"/>
    <mergeCell ref="DP600:DP601"/>
    <mergeCell ref="DP602:DP603"/>
    <mergeCell ref="DP606:DP607"/>
    <mergeCell ref="DP608:DP609"/>
    <mergeCell ref="DP610:DP611"/>
    <mergeCell ref="CB600:CB601"/>
    <mergeCell ref="CB602:CB603"/>
    <mergeCell ref="BR568:BR569"/>
    <mergeCell ref="BR572:BR573"/>
    <mergeCell ref="BH576:BH577"/>
    <mergeCell ref="BC604:BC605"/>
    <mergeCell ref="BC606:BC607"/>
    <mergeCell ref="BC608:BC609"/>
    <mergeCell ref="BC610:BC611"/>
    <mergeCell ref="BC612:BC613"/>
    <mergeCell ref="BC618:BC619"/>
    <mergeCell ref="BC576:BC577"/>
    <mergeCell ref="AS610:AS611"/>
    <mergeCell ref="CL568:CL569"/>
    <mergeCell ref="CL570:CL571"/>
    <mergeCell ref="CL572:CL573"/>
    <mergeCell ref="CL574:CL575"/>
    <mergeCell ref="CL576:CL577"/>
    <mergeCell ref="EE106:EE107"/>
    <mergeCell ref="EE108:EE109"/>
    <mergeCell ref="EE110:EE111"/>
    <mergeCell ref="EE112:EE113"/>
    <mergeCell ref="EE114:EE115"/>
    <mergeCell ref="EE116:EE117"/>
    <mergeCell ref="EE118:EE119"/>
    <mergeCell ref="EE120:EE121"/>
    <mergeCell ref="EE122:EE123"/>
    <mergeCell ref="EE124:EE125"/>
    <mergeCell ref="EE153:EE154"/>
    <mergeCell ref="EE155:EE156"/>
    <mergeCell ref="EE157:EE158"/>
    <mergeCell ref="EE159:EE160"/>
    <mergeCell ref="EE161:EE162"/>
    <mergeCell ref="EE163:EE164"/>
    <mergeCell ref="EE165:EE166"/>
    <mergeCell ref="EE167:EE168"/>
    <mergeCell ref="EE169:EE170"/>
    <mergeCell ref="EE171:EE172"/>
    <mergeCell ref="EE173:EE174"/>
    <mergeCell ref="EE175:EE176"/>
    <mergeCell ref="EE177:EE178"/>
    <mergeCell ref="EE204:EE205"/>
    <mergeCell ref="EE377:EE378"/>
    <mergeCell ref="EE381:EE382"/>
    <mergeCell ref="EE383:EE384"/>
    <mergeCell ref="EE385:EE386"/>
    <mergeCell ref="EE387:EE388"/>
    <mergeCell ref="EE397:EE398"/>
    <mergeCell ref="EE403:EE404"/>
    <mergeCell ref="EE405:EE406"/>
    <mergeCell ref="EE269:EE270"/>
    <mergeCell ref="EE271:EE272"/>
    <mergeCell ref="EE222:EE223"/>
    <mergeCell ref="EE224:EE225"/>
    <mergeCell ref="EE226:EE227"/>
    <mergeCell ref="EE228:EE229"/>
    <mergeCell ref="EE230:EE231"/>
    <mergeCell ref="EE257:EE258"/>
    <mergeCell ref="EE273:EE274"/>
    <mergeCell ref="EE275:EE276"/>
    <mergeCell ref="EE285:EE286"/>
    <mergeCell ref="EE287:EE288"/>
    <mergeCell ref="EE289:EE290"/>
    <mergeCell ref="EE291:EE292"/>
    <mergeCell ref="EE293:EE294"/>
    <mergeCell ref="EE295:EE296"/>
    <mergeCell ref="EE297:EE298"/>
    <mergeCell ref="EE299:EE300"/>
    <mergeCell ref="EE301:EE302"/>
    <mergeCell ref="EE303:EE304"/>
    <mergeCell ref="EE305:EE306"/>
    <mergeCell ref="EE307:EE308"/>
    <mergeCell ref="EE309:EE310"/>
    <mergeCell ref="EE311:EE312"/>
    <mergeCell ref="EE281:EE282"/>
    <mergeCell ref="EE283:EE284"/>
    <mergeCell ref="EE547:EE548"/>
    <mergeCell ref="EE549:EE550"/>
    <mergeCell ref="EE677:EE678"/>
    <mergeCell ref="EE679:EE680"/>
    <mergeCell ref="EE681:EE682"/>
    <mergeCell ref="EE683:EE684"/>
    <mergeCell ref="EE557:EE558"/>
    <mergeCell ref="EE559:EE560"/>
    <mergeCell ref="EE561:EE562"/>
    <mergeCell ref="EE566:EE567"/>
    <mergeCell ref="EE564:EE565"/>
    <mergeCell ref="EE568:EE569"/>
    <mergeCell ref="EE570:EE571"/>
    <mergeCell ref="EE572:EE573"/>
    <mergeCell ref="EE574:EE575"/>
    <mergeCell ref="EE576:EE577"/>
    <mergeCell ref="EE578:EE579"/>
    <mergeCell ref="EE580:EE581"/>
    <mergeCell ref="EE582:EE583"/>
    <mergeCell ref="EE584:EE585"/>
    <mergeCell ref="EE586:EE587"/>
    <mergeCell ref="EE588:EE589"/>
    <mergeCell ref="EE590:EE591"/>
    <mergeCell ref="EE592:EE593"/>
    <mergeCell ref="EE594:EE595"/>
    <mergeCell ref="EE596:EE597"/>
    <mergeCell ref="EE598:EE599"/>
    <mergeCell ref="EE600:EE601"/>
    <mergeCell ref="EE602:EE603"/>
    <mergeCell ref="EE604:EE605"/>
    <mergeCell ref="EE606:EE607"/>
    <mergeCell ref="EE608:EE609"/>
    <mergeCell ref="EE610:EE611"/>
    <mergeCell ref="EE612:EE613"/>
    <mergeCell ref="EE614:EE615"/>
    <mergeCell ref="EE616:EE617"/>
    <mergeCell ref="EE618:EE619"/>
    <mergeCell ref="EE696:EE697"/>
    <mergeCell ref="EE698:EE699"/>
    <mergeCell ref="EE700:EE701"/>
    <mergeCell ref="EE702:EE703"/>
    <mergeCell ref="EE704:EE705"/>
    <mergeCell ref="EE706:EE707"/>
    <mergeCell ref="EE708:EE709"/>
    <mergeCell ref="EE710:EE711"/>
    <mergeCell ref="EE712:EE713"/>
    <mergeCell ref="EE714:EE715"/>
    <mergeCell ref="EE716:EE717"/>
    <mergeCell ref="EE718:EE719"/>
    <mergeCell ref="EE720:EE721"/>
    <mergeCell ref="EE722:EE723"/>
    <mergeCell ref="EE724:EE725"/>
    <mergeCell ref="EE726:EE727"/>
    <mergeCell ref="EE728:EE729"/>
    <mergeCell ref="EE730:EE731"/>
    <mergeCell ref="EE732:EE733"/>
    <mergeCell ref="EE734:EE735"/>
    <mergeCell ref="EE736:EE737"/>
    <mergeCell ref="EE738:EE739"/>
    <mergeCell ref="EE740:EE741"/>
    <mergeCell ref="EE742:EE743"/>
    <mergeCell ref="EE744:EE745"/>
    <mergeCell ref="EE746:EE747"/>
    <mergeCell ref="EE9:EE10"/>
    <mergeCell ref="EE7:EE8"/>
    <mergeCell ref="EE11:EE12"/>
    <mergeCell ref="EE13:EE14"/>
    <mergeCell ref="EE15:EE16"/>
    <mergeCell ref="EE17:EE18"/>
    <mergeCell ref="EE19:EE20"/>
    <mergeCell ref="EE21:EE22"/>
    <mergeCell ref="EE23:EE24"/>
    <mergeCell ref="EE25:EE26"/>
    <mergeCell ref="EE27:EE28"/>
    <mergeCell ref="EE29:EE30"/>
    <mergeCell ref="EE31:EE32"/>
    <mergeCell ref="EE33:EE34"/>
    <mergeCell ref="EE35:EE36"/>
    <mergeCell ref="EE37:EE38"/>
    <mergeCell ref="EE627:EE628"/>
    <mergeCell ref="EE625:EE626"/>
    <mergeCell ref="EE629:EE630"/>
    <mergeCell ref="EE631:EE632"/>
    <mergeCell ref="EE633:EE634"/>
    <mergeCell ref="EE635:EE636"/>
    <mergeCell ref="EE637:EE638"/>
    <mergeCell ref="EE639:EE640"/>
    <mergeCell ref="EE641:EE642"/>
    <mergeCell ref="EE643:EE644"/>
    <mergeCell ref="EE645:EE646"/>
    <mergeCell ref="EE647:EE648"/>
    <mergeCell ref="EE649:EE650"/>
    <mergeCell ref="EE651:EE652"/>
    <mergeCell ref="EE653:EE654"/>
    <mergeCell ref="EE655:EE656"/>
    <mergeCell ref="EE657:EE658"/>
    <mergeCell ref="EE659:EE660"/>
    <mergeCell ref="EE661:EE662"/>
    <mergeCell ref="EE663:EE664"/>
    <mergeCell ref="EE665:EE666"/>
    <mergeCell ref="EE675:EE676"/>
    <mergeCell ref="B4:E6"/>
    <mergeCell ref="F1:U3"/>
    <mergeCell ref="T90:T91"/>
    <mergeCell ref="T92:T93"/>
    <mergeCell ref="T94:T95"/>
    <mergeCell ref="T96:T97"/>
    <mergeCell ref="T98:T99"/>
    <mergeCell ref="T100:T101"/>
    <mergeCell ref="T102:T103"/>
    <mergeCell ref="T104:T105"/>
    <mergeCell ref="T106:T107"/>
    <mergeCell ref="T108:T109"/>
    <mergeCell ref="T110:T111"/>
    <mergeCell ref="T112:T113"/>
    <mergeCell ref="T114:T115"/>
    <mergeCell ref="T116:T117"/>
    <mergeCell ref="T118:T119"/>
    <mergeCell ref="T120:T121"/>
    <mergeCell ref="T122:T123"/>
    <mergeCell ref="T124:T125"/>
    <mergeCell ref="T126:T127"/>
    <mergeCell ref="T128:T129"/>
    <mergeCell ref="T130:T131"/>
    <mergeCell ref="BC72:BC73"/>
    <mergeCell ref="BF72:BF73"/>
    <mergeCell ref="BR72:BR73"/>
    <mergeCell ref="BC74:BC75"/>
    <mergeCell ref="BF74:BF75"/>
    <mergeCell ref="BC76:BC77"/>
    <mergeCell ref="BH76:BH77"/>
    <mergeCell ref="BC78:BC79"/>
    <mergeCell ref="BH78:BH79"/>
    <mergeCell ref="BC80:BC81"/>
    <mergeCell ref="BH80:BH81"/>
    <mergeCell ref="BC82:BC83"/>
    <mergeCell ref="BH82:BH83"/>
    <mergeCell ref="BC84:BC85"/>
    <mergeCell ref="BH84:BH85"/>
    <mergeCell ref="BC86:BC87"/>
    <mergeCell ref="BH86:BH87"/>
    <mergeCell ref="BC88:BC89"/>
    <mergeCell ref="BH88:BH89"/>
    <mergeCell ref="BM88:BM89"/>
    <mergeCell ref="BC90:BC91"/>
    <mergeCell ref="BH90:BH91"/>
    <mergeCell ref="BM90:BM91"/>
    <mergeCell ref="BC92:BC93"/>
    <mergeCell ref="BH92:BH93"/>
    <mergeCell ref="BM92:BM93"/>
    <mergeCell ref="BC94:BC95"/>
    <mergeCell ref="BH94:BH95"/>
    <mergeCell ref="BM94:BM95"/>
    <mergeCell ref="BC96:BC97"/>
    <mergeCell ref="BM96:BM97"/>
    <mergeCell ref="BC98:BC99"/>
    <mergeCell ref="BC100:BC101"/>
    <mergeCell ref="BC102:BC103"/>
    <mergeCell ref="BC104:BC105"/>
    <mergeCell ref="BC106:BC107"/>
    <mergeCell ref="BH106:BH107"/>
    <mergeCell ref="BC108:BC109"/>
    <mergeCell ref="BC110:BC111"/>
    <mergeCell ref="BC112:BC113"/>
    <mergeCell ref="BC114:BC115"/>
    <mergeCell ref="FI202:FI203"/>
    <mergeCell ref="FL202:FL203"/>
    <mergeCell ref="FG204:FG205"/>
    <mergeCell ref="FI204:FI205"/>
    <mergeCell ref="FL204:FL205"/>
    <mergeCell ref="ER98:ER99"/>
    <mergeCell ref="EW98:EW99"/>
    <mergeCell ref="FB98:FB99"/>
    <mergeCell ref="EY124:EY125"/>
    <mergeCell ref="ET126:ET127"/>
    <mergeCell ref="EY126:EY127"/>
    <mergeCell ref="ET128:ET129"/>
    <mergeCell ref="EJ98:EJ99"/>
    <mergeCell ref="EM98:EM99"/>
    <mergeCell ref="EO98:EO99"/>
    <mergeCell ref="CG100:CG101"/>
    <mergeCell ref="CV100:CV101"/>
    <mergeCell ref="EM100:EM101"/>
    <mergeCell ref="EO100:EO101"/>
    <mergeCell ref="CG102:CG103"/>
    <mergeCell ref="EM102:EM103"/>
    <mergeCell ref="EO102:EO103"/>
    <mergeCell ref="CG104:CG105"/>
    <mergeCell ref="EO104:EO105"/>
    <mergeCell ref="CG106:CG107"/>
    <mergeCell ref="EO106:EO107"/>
    <mergeCell ref="CG108:CG109"/>
    <mergeCell ref="EO108:EO109"/>
    <mergeCell ref="CG110:CG111"/>
    <mergeCell ref="EO110:EO111"/>
    <mergeCell ref="CG112:CG113"/>
    <mergeCell ref="EO112:EO113"/>
    <mergeCell ref="CG114:CG115"/>
    <mergeCell ref="EO114:EO115"/>
    <mergeCell ref="CG116:CG117"/>
    <mergeCell ref="EO116:EO117"/>
    <mergeCell ref="CG118:CG119"/>
    <mergeCell ref="CG120:CG121"/>
    <mergeCell ref="CG122:CG123"/>
    <mergeCell ref="CG124:CG125"/>
    <mergeCell ref="CG126:CG127"/>
    <mergeCell ref="DK126:DK127"/>
    <mergeCell ref="CG128:CG129"/>
    <mergeCell ref="EM130:EM131"/>
    <mergeCell ref="EE196:EE197"/>
    <mergeCell ref="EE179:EE180"/>
    <mergeCell ref="FD151:FD152"/>
    <mergeCell ref="FD153:FD154"/>
    <mergeCell ref="FD155:FD156"/>
    <mergeCell ref="FD157:FD158"/>
    <mergeCell ref="FD159:FD160"/>
    <mergeCell ref="FD161:FD162"/>
    <mergeCell ref="FD163:FD164"/>
    <mergeCell ref="FD165:FD166"/>
    <mergeCell ref="FD167:FD168"/>
    <mergeCell ref="FD169:FD170"/>
    <mergeCell ref="FD171:FD172"/>
    <mergeCell ref="FD173:FD174"/>
    <mergeCell ref="FD175:FD176"/>
    <mergeCell ref="FD177:FD178"/>
    <mergeCell ref="FD179:FD180"/>
    <mergeCell ref="FD181:FD182"/>
    <mergeCell ref="FD183:FD184"/>
    <mergeCell ref="FD185:FD186"/>
    <mergeCell ref="FG220:FG221"/>
    <mergeCell ref="FI220:FI221"/>
    <mergeCell ref="FL220:FL221"/>
    <mergeCell ref="FG222:FG223"/>
    <mergeCell ref="FI222:FI223"/>
    <mergeCell ref="FL222:FL223"/>
    <mergeCell ref="FN218:FN219"/>
    <mergeCell ref="FQ218:FQ219"/>
    <mergeCell ref="FG218:FG219"/>
    <mergeCell ref="FI218:FI219"/>
    <mergeCell ref="FL218:FL219"/>
    <mergeCell ref="FN216:FN217"/>
    <mergeCell ref="FQ216:FQ217"/>
    <mergeCell ref="FG216:FG217"/>
    <mergeCell ref="FI216:FI217"/>
    <mergeCell ref="FL216:FL217"/>
    <mergeCell ref="DA88:DA89"/>
    <mergeCell ref="DA90:DA91"/>
    <mergeCell ref="DA92:DA93"/>
    <mergeCell ref="DA94:DA95"/>
    <mergeCell ref="DA96:DA97"/>
    <mergeCell ref="FB126:FB127"/>
    <mergeCell ref="DS126:DS127"/>
    <mergeCell ref="EY128:EY129"/>
    <mergeCell ref="DN126:DN127"/>
    <mergeCell ref="CT120:CT121"/>
    <mergeCell ref="CY120:CY121"/>
    <mergeCell ref="DD120:DD121"/>
    <mergeCell ref="DI120:DI121"/>
    <mergeCell ref="DN120:DN121"/>
    <mergeCell ref="DS120:DS121"/>
    <mergeCell ref="DN116:DN117"/>
    <mergeCell ref="DS116:DS117"/>
    <mergeCell ref="DX116:DX117"/>
    <mergeCell ref="FN214:FN215"/>
    <mergeCell ref="FQ214:FQ215"/>
    <mergeCell ref="FG214:FG215"/>
    <mergeCell ref="FI214:FI215"/>
    <mergeCell ref="FL214:FL215"/>
    <mergeCell ref="FN212:FN213"/>
    <mergeCell ref="FQ212:FQ213"/>
    <mergeCell ref="FG212:FG213"/>
    <mergeCell ref="FI212:FI213"/>
    <mergeCell ref="FL212:FL213"/>
    <mergeCell ref="FN208:FN209"/>
    <mergeCell ref="FQ208:FQ209"/>
    <mergeCell ref="FN210:FN211"/>
    <mergeCell ref="FQ210:FQ211"/>
    <mergeCell ref="FG208:FG209"/>
    <mergeCell ref="FI208:FI209"/>
    <mergeCell ref="FL208:FL209"/>
    <mergeCell ref="FG210:FG211"/>
    <mergeCell ref="FI210:FI211"/>
    <mergeCell ref="FL210:FL211"/>
    <mergeCell ref="FN206:FN207"/>
    <mergeCell ref="FQ206:FQ207"/>
    <mergeCell ref="FG206:FG207"/>
    <mergeCell ref="FI206:FI207"/>
    <mergeCell ref="FL206:FL207"/>
    <mergeCell ref="FN202:FN203"/>
    <mergeCell ref="FQ202:FQ203"/>
    <mergeCell ref="FN204:FN205"/>
    <mergeCell ref="FQ204:FQ205"/>
    <mergeCell ref="FG202:FG203"/>
    <mergeCell ref="GU190:GU191"/>
    <mergeCell ref="GW190:GW191"/>
    <mergeCell ref="GZ190:GZ191"/>
    <mergeCell ref="FG194:FG195"/>
    <mergeCell ref="FI194:FI195"/>
    <mergeCell ref="FL194:FL195"/>
    <mergeCell ref="FS194:FS195"/>
    <mergeCell ref="FV194:FV195"/>
    <mergeCell ref="FX194:FX195"/>
    <mergeCell ref="GA194:GA195"/>
    <mergeCell ref="GC194:GC195"/>
    <mergeCell ref="GF194:GF195"/>
    <mergeCell ref="GH194:GH195"/>
    <mergeCell ref="GK194:GK195"/>
    <mergeCell ref="GM194:GM195"/>
    <mergeCell ref="GP194:GP195"/>
    <mergeCell ref="GR194:GR195"/>
    <mergeCell ref="GU194:GU195"/>
    <mergeCell ref="GW194:GW195"/>
    <mergeCell ref="GZ194:GZ195"/>
    <mergeCell ref="FG198:FG199"/>
    <mergeCell ref="FI198:FI199"/>
    <mergeCell ref="FL198:FL199"/>
    <mergeCell ref="FS198:FS199"/>
    <mergeCell ref="FV198:FV199"/>
    <mergeCell ref="FX198:FX199"/>
    <mergeCell ref="GA198:GA199"/>
    <mergeCell ref="GC198:GC199"/>
    <mergeCell ref="GF198:GF199"/>
    <mergeCell ref="GH198:GH199"/>
    <mergeCell ref="GK198:GK199"/>
    <mergeCell ref="GM198:GM199"/>
    <mergeCell ref="GP198:GP199"/>
    <mergeCell ref="GR198:GR199"/>
    <mergeCell ref="FN198:FN199"/>
    <mergeCell ref="FQ198:FQ199"/>
    <mergeCell ref="FN196:FN197"/>
    <mergeCell ref="FQ196:FQ197"/>
    <mergeCell ref="FQ192:FQ193"/>
    <mergeCell ref="FN194:FN195"/>
    <mergeCell ref="FQ194:FQ195"/>
    <mergeCell ref="FN190:FN191"/>
    <mergeCell ref="FQ190:FQ191"/>
    <mergeCell ref="FN192:FN193"/>
    <mergeCell ref="GU198:GU199"/>
    <mergeCell ref="GW198:GW199"/>
    <mergeCell ref="GZ198:GZ199"/>
    <mergeCell ref="FV190:FV191"/>
    <mergeCell ref="FX190:FX191"/>
    <mergeCell ref="GA190:GA191"/>
    <mergeCell ref="GC190:GC191"/>
    <mergeCell ref="GF190:GF191"/>
    <mergeCell ref="HB190:HB191"/>
    <mergeCell ref="HE190:HE191"/>
    <mergeCell ref="HG190:HG191"/>
    <mergeCell ref="HJ190:HJ191"/>
    <mergeCell ref="HL190:HL191"/>
    <mergeCell ref="HO190:HO191"/>
    <mergeCell ref="HQ190:HQ191"/>
    <mergeCell ref="HT190:HT191"/>
    <mergeCell ref="HV190:HV191"/>
    <mergeCell ref="HY190:HY191"/>
    <mergeCell ref="IA190:IA191"/>
    <mergeCell ref="ID190:ID191"/>
    <mergeCell ref="IF190:IF191"/>
    <mergeCell ref="II190:II191"/>
    <mergeCell ref="IK190:IK191"/>
    <mergeCell ref="IN190:IN191"/>
    <mergeCell ref="IP190:IP191"/>
    <mergeCell ref="IS190:IS191"/>
    <mergeCell ref="IU190:IU191"/>
    <mergeCell ref="FG192:FG193"/>
    <mergeCell ref="FI192:FI193"/>
    <mergeCell ref="FL192:FL193"/>
    <mergeCell ref="FS192:FS193"/>
    <mergeCell ref="FV192:FV193"/>
    <mergeCell ref="FX192:FX193"/>
    <mergeCell ref="GA192:GA193"/>
    <mergeCell ref="GC192:GC193"/>
    <mergeCell ref="GF192:GF193"/>
    <mergeCell ref="GH192:GH193"/>
    <mergeCell ref="GK192:GK193"/>
    <mergeCell ref="GM192:GM193"/>
    <mergeCell ref="GP192:GP193"/>
    <mergeCell ref="GR192:GR193"/>
    <mergeCell ref="GU192:GU193"/>
    <mergeCell ref="GW192:GW193"/>
    <mergeCell ref="GZ192:GZ193"/>
    <mergeCell ref="HB192:HB193"/>
    <mergeCell ref="HE192:HE193"/>
    <mergeCell ref="HG192:HG193"/>
    <mergeCell ref="HJ192:HJ193"/>
    <mergeCell ref="HL192:HL193"/>
    <mergeCell ref="HO192:HO193"/>
    <mergeCell ref="HQ192:HQ193"/>
    <mergeCell ref="HT192:HT193"/>
    <mergeCell ref="HV192:HV193"/>
    <mergeCell ref="HY192:HY193"/>
    <mergeCell ref="IA192:IA193"/>
    <mergeCell ref="ID192:ID193"/>
    <mergeCell ref="IF192:IF193"/>
    <mergeCell ref="II192:II193"/>
    <mergeCell ref="IK192:IK193"/>
    <mergeCell ref="IN192:IN193"/>
    <mergeCell ref="IP192:IP193"/>
    <mergeCell ref="IS192:IS193"/>
    <mergeCell ref="IU192:IU193"/>
    <mergeCell ref="FG190:FG191"/>
    <mergeCell ref="FI190:FI191"/>
    <mergeCell ref="FL190:FL191"/>
    <mergeCell ref="FS190:FS191"/>
    <mergeCell ref="GH190:GH191"/>
    <mergeCell ref="GK190:GK191"/>
    <mergeCell ref="GM190:GM191"/>
    <mergeCell ref="GP190:GP191"/>
    <mergeCell ref="GR190:GR191"/>
    <mergeCell ref="HB194:HB195"/>
    <mergeCell ref="HE194:HE195"/>
    <mergeCell ref="HG194:HG195"/>
    <mergeCell ref="HJ194:HJ195"/>
    <mergeCell ref="HL194:HL195"/>
    <mergeCell ref="HO194:HO195"/>
    <mergeCell ref="HQ194:HQ195"/>
    <mergeCell ref="HT194:HT195"/>
    <mergeCell ref="HV194:HV195"/>
    <mergeCell ref="HY194:HY195"/>
    <mergeCell ref="IA194:IA195"/>
    <mergeCell ref="ID194:ID195"/>
    <mergeCell ref="IF194:IF195"/>
    <mergeCell ref="II194:II195"/>
    <mergeCell ref="IK194:IK195"/>
    <mergeCell ref="IN194:IN195"/>
    <mergeCell ref="IP194:IP195"/>
    <mergeCell ref="IS194:IS195"/>
    <mergeCell ref="IU194:IU195"/>
    <mergeCell ref="FG196:FG197"/>
    <mergeCell ref="FI196:FI197"/>
    <mergeCell ref="FL196:FL197"/>
    <mergeCell ref="FS196:FS197"/>
    <mergeCell ref="FV196:FV197"/>
    <mergeCell ref="FX196:FX197"/>
    <mergeCell ref="GA196:GA197"/>
    <mergeCell ref="GC196:GC197"/>
    <mergeCell ref="GF196:GF197"/>
    <mergeCell ref="GH196:GH197"/>
    <mergeCell ref="GK196:GK197"/>
    <mergeCell ref="GM196:GM197"/>
    <mergeCell ref="GP196:GP197"/>
    <mergeCell ref="GR196:GR197"/>
    <mergeCell ref="GU196:GU197"/>
    <mergeCell ref="GW196:GW197"/>
    <mergeCell ref="GZ196:GZ197"/>
    <mergeCell ref="HB196:HB197"/>
    <mergeCell ref="HE196:HE197"/>
    <mergeCell ref="HG196:HG197"/>
    <mergeCell ref="HJ196:HJ197"/>
    <mergeCell ref="HL196:HL197"/>
    <mergeCell ref="HO196:HO197"/>
    <mergeCell ref="HQ196:HQ197"/>
    <mergeCell ref="HT196:HT197"/>
    <mergeCell ref="HV196:HV197"/>
    <mergeCell ref="HY196:HY197"/>
    <mergeCell ref="IA196:IA197"/>
    <mergeCell ref="ID196:ID197"/>
    <mergeCell ref="IF196:IF197"/>
    <mergeCell ref="II196:II197"/>
    <mergeCell ref="IK196:IK197"/>
    <mergeCell ref="IN196:IN197"/>
    <mergeCell ref="IP196:IP197"/>
    <mergeCell ref="IS196:IS197"/>
    <mergeCell ref="IU196:IU197"/>
    <mergeCell ref="HB198:HB199"/>
    <mergeCell ref="HE198:HE199"/>
    <mergeCell ref="HG198:HG199"/>
    <mergeCell ref="HJ198:HJ199"/>
    <mergeCell ref="HL198:HL199"/>
    <mergeCell ref="HO198:HO199"/>
    <mergeCell ref="HQ198:HQ199"/>
    <mergeCell ref="HT198:HT199"/>
    <mergeCell ref="HV198:HV199"/>
    <mergeCell ref="HY198:HY199"/>
    <mergeCell ref="IA198:IA199"/>
    <mergeCell ref="ID198:ID199"/>
    <mergeCell ref="IF198:IF199"/>
    <mergeCell ref="II198:II199"/>
    <mergeCell ref="IK198:IK199"/>
    <mergeCell ref="IN198:IN199"/>
    <mergeCell ref="IP198:IP199"/>
    <mergeCell ref="IS198:IS199"/>
    <mergeCell ref="IU198:IU199"/>
    <mergeCell ref="FG200:FG201"/>
    <mergeCell ref="FI200:FI201"/>
    <mergeCell ref="FL200:FL201"/>
    <mergeCell ref="FS200:FS201"/>
    <mergeCell ref="FV200:FV201"/>
    <mergeCell ref="FX200:FX201"/>
    <mergeCell ref="GA200:GA201"/>
    <mergeCell ref="GC200:GC201"/>
    <mergeCell ref="GF200:GF201"/>
    <mergeCell ref="GH200:GH201"/>
    <mergeCell ref="GK200:GK201"/>
    <mergeCell ref="GM200:GM201"/>
    <mergeCell ref="GP200:GP201"/>
    <mergeCell ref="GR200:GR201"/>
    <mergeCell ref="GU200:GU201"/>
    <mergeCell ref="GW200:GW201"/>
    <mergeCell ref="GZ200:GZ201"/>
    <mergeCell ref="HB200:HB201"/>
    <mergeCell ref="HE200:HE201"/>
    <mergeCell ref="HG200:HG201"/>
    <mergeCell ref="HJ200:HJ201"/>
    <mergeCell ref="HL200:HL201"/>
    <mergeCell ref="HO200:HO201"/>
    <mergeCell ref="HQ200:HQ201"/>
    <mergeCell ref="HT200:HT201"/>
    <mergeCell ref="HV200:HV201"/>
    <mergeCell ref="HY200:HY201"/>
    <mergeCell ref="IA200:IA201"/>
    <mergeCell ref="ID200:ID201"/>
    <mergeCell ref="IF200:IF201"/>
    <mergeCell ref="II200:II201"/>
    <mergeCell ref="IK200:IK201"/>
    <mergeCell ref="IN200:IN201"/>
    <mergeCell ref="IP200:IP201"/>
    <mergeCell ref="IS200:IS201"/>
    <mergeCell ref="IU200:IU201"/>
    <mergeCell ref="FN200:FN201"/>
    <mergeCell ref="FQ200:FQ201"/>
    <mergeCell ref="GK204:GK205"/>
    <mergeCell ref="GM204:GM205"/>
    <mergeCell ref="GP204:GP205"/>
    <mergeCell ref="GR204:GR205"/>
    <mergeCell ref="GU204:GU205"/>
    <mergeCell ref="GW204:GW205"/>
    <mergeCell ref="GZ204:GZ205"/>
    <mergeCell ref="HB204:HB205"/>
    <mergeCell ref="HE204:HE205"/>
    <mergeCell ref="HG204:HG205"/>
    <mergeCell ref="HJ204:HJ205"/>
    <mergeCell ref="HL204:HL205"/>
    <mergeCell ref="HO204:HO205"/>
    <mergeCell ref="HQ204:HQ205"/>
    <mergeCell ref="HT204:HT205"/>
    <mergeCell ref="HV204:HV205"/>
    <mergeCell ref="HY204:HY205"/>
    <mergeCell ref="IA204:IA205"/>
    <mergeCell ref="ID204:ID205"/>
    <mergeCell ref="IF204:IF205"/>
    <mergeCell ref="II204:II205"/>
    <mergeCell ref="IK204:IK205"/>
    <mergeCell ref="IN204:IN205"/>
    <mergeCell ref="IP204:IP205"/>
    <mergeCell ref="IS204:IS205"/>
    <mergeCell ref="IU204:IU205"/>
    <mergeCell ref="FS202:FS203"/>
    <mergeCell ref="FV202:FV203"/>
    <mergeCell ref="FX202:FX203"/>
    <mergeCell ref="GA202:GA203"/>
    <mergeCell ref="GC202:GC203"/>
    <mergeCell ref="GF202:GF203"/>
    <mergeCell ref="GH202:GH203"/>
    <mergeCell ref="GK202:GK203"/>
    <mergeCell ref="GM202:GM203"/>
    <mergeCell ref="GP202:GP203"/>
    <mergeCell ref="GR202:GR203"/>
    <mergeCell ref="GU202:GU203"/>
    <mergeCell ref="GW202:GW203"/>
    <mergeCell ref="GZ202:GZ203"/>
    <mergeCell ref="HB202:HB203"/>
    <mergeCell ref="HE202:HE203"/>
    <mergeCell ref="HG202:HG203"/>
    <mergeCell ref="HJ202:HJ203"/>
    <mergeCell ref="HL202:HL203"/>
    <mergeCell ref="HO202:HO203"/>
    <mergeCell ref="HQ202:HQ203"/>
    <mergeCell ref="HT202:HT203"/>
    <mergeCell ref="HV202:HV203"/>
    <mergeCell ref="HY202:HY203"/>
    <mergeCell ref="IA202:IA203"/>
    <mergeCell ref="ID202:ID203"/>
    <mergeCell ref="IF202:IF203"/>
    <mergeCell ref="II202:II203"/>
    <mergeCell ref="IK202:IK203"/>
    <mergeCell ref="IN202:IN203"/>
    <mergeCell ref="IP202:IP203"/>
    <mergeCell ref="IS202:IS203"/>
    <mergeCell ref="IU202:IU203"/>
    <mergeCell ref="FX204:FX205"/>
    <mergeCell ref="GA204:GA205"/>
    <mergeCell ref="GC204:GC205"/>
    <mergeCell ref="GF204:GF205"/>
    <mergeCell ref="GH204:GH205"/>
    <mergeCell ref="FX208:FX209"/>
    <mergeCell ref="GA208:GA209"/>
    <mergeCell ref="GC208:GC209"/>
    <mergeCell ref="GF208:GF209"/>
    <mergeCell ref="GH208:GH209"/>
    <mergeCell ref="GK208:GK209"/>
    <mergeCell ref="GM208:GM209"/>
    <mergeCell ref="GP208:GP209"/>
    <mergeCell ref="GR208:GR209"/>
    <mergeCell ref="GU208:GU209"/>
    <mergeCell ref="GW208:GW209"/>
    <mergeCell ref="GZ208:GZ209"/>
    <mergeCell ref="HB208:HB209"/>
    <mergeCell ref="HE208:HE209"/>
    <mergeCell ref="HG208:HG209"/>
    <mergeCell ref="HJ208:HJ209"/>
    <mergeCell ref="HL208:HL209"/>
    <mergeCell ref="HO208:HO209"/>
    <mergeCell ref="HQ208:HQ209"/>
    <mergeCell ref="HT208:HT209"/>
    <mergeCell ref="HV208:HV209"/>
    <mergeCell ref="HY208:HY209"/>
    <mergeCell ref="IA208:IA209"/>
    <mergeCell ref="ID208:ID209"/>
    <mergeCell ref="IF208:IF209"/>
    <mergeCell ref="II208:II209"/>
    <mergeCell ref="IK208:IK209"/>
    <mergeCell ref="IN208:IN209"/>
    <mergeCell ref="IP208:IP209"/>
    <mergeCell ref="IS208:IS209"/>
    <mergeCell ref="IU208:IU209"/>
    <mergeCell ref="FS206:FS207"/>
    <mergeCell ref="FV206:FV207"/>
    <mergeCell ref="FX206:FX207"/>
    <mergeCell ref="GA206:GA207"/>
    <mergeCell ref="GC206:GC207"/>
    <mergeCell ref="GF206:GF207"/>
    <mergeCell ref="GH206:GH207"/>
    <mergeCell ref="GK206:GK207"/>
    <mergeCell ref="GM206:GM207"/>
    <mergeCell ref="GP206:GP207"/>
    <mergeCell ref="GR206:GR207"/>
    <mergeCell ref="GU206:GU207"/>
    <mergeCell ref="GW206:GW207"/>
    <mergeCell ref="GZ206:GZ207"/>
    <mergeCell ref="HB206:HB207"/>
    <mergeCell ref="HE206:HE207"/>
    <mergeCell ref="HG206:HG207"/>
    <mergeCell ref="HJ206:HJ207"/>
    <mergeCell ref="HL206:HL207"/>
    <mergeCell ref="HO206:HO207"/>
    <mergeCell ref="HQ206:HQ207"/>
    <mergeCell ref="HT206:HT207"/>
    <mergeCell ref="HV206:HV207"/>
    <mergeCell ref="HY206:HY207"/>
    <mergeCell ref="IA206:IA207"/>
    <mergeCell ref="ID206:ID207"/>
    <mergeCell ref="IF206:IF207"/>
    <mergeCell ref="II206:II207"/>
    <mergeCell ref="IK206:IK207"/>
    <mergeCell ref="IN206:IN207"/>
    <mergeCell ref="IP206:IP207"/>
    <mergeCell ref="IS206:IS207"/>
    <mergeCell ref="IU206:IU207"/>
    <mergeCell ref="FX212:FX213"/>
    <mergeCell ref="GA212:GA213"/>
    <mergeCell ref="GC212:GC213"/>
    <mergeCell ref="GF212:GF213"/>
    <mergeCell ref="GH212:GH213"/>
    <mergeCell ref="GK212:GK213"/>
    <mergeCell ref="GM212:GM213"/>
    <mergeCell ref="GP212:GP213"/>
    <mergeCell ref="GR212:GR213"/>
    <mergeCell ref="GU212:GU213"/>
    <mergeCell ref="GW212:GW213"/>
    <mergeCell ref="GZ212:GZ213"/>
    <mergeCell ref="HB212:HB213"/>
    <mergeCell ref="HE212:HE213"/>
    <mergeCell ref="HG212:HG213"/>
    <mergeCell ref="HJ212:HJ213"/>
    <mergeCell ref="HL212:HL213"/>
    <mergeCell ref="HO212:HO213"/>
    <mergeCell ref="HQ212:HQ213"/>
    <mergeCell ref="HT212:HT213"/>
    <mergeCell ref="HV212:HV213"/>
    <mergeCell ref="HY212:HY213"/>
    <mergeCell ref="IA212:IA213"/>
    <mergeCell ref="ID212:ID213"/>
    <mergeCell ref="IF212:IF213"/>
    <mergeCell ref="II212:II213"/>
    <mergeCell ref="IK212:IK213"/>
    <mergeCell ref="IN212:IN213"/>
    <mergeCell ref="IP212:IP213"/>
    <mergeCell ref="IS212:IS213"/>
    <mergeCell ref="IU212:IU213"/>
    <mergeCell ref="FS210:FS211"/>
    <mergeCell ref="FV210:FV211"/>
    <mergeCell ref="FX210:FX211"/>
    <mergeCell ref="GA210:GA211"/>
    <mergeCell ref="GC210:GC211"/>
    <mergeCell ref="GF210:GF211"/>
    <mergeCell ref="GH210:GH211"/>
    <mergeCell ref="GK210:GK211"/>
    <mergeCell ref="GM210:GM211"/>
    <mergeCell ref="GP210:GP211"/>
    <mergeCell ref="GR210:GR211"/>
    <mergeCell ref="GU210:GU211"/>
    <mergeCell ref="GW210:GW211"/>
    <mergeCell ref="GZ210:GZ211"/>
    <mergeCell ref="HB210:HB211"/>
    <mergeCell ref="HE210:HE211"/>
    <mergeCell ref="HG210:HG211"/>
    <mergeCell ref="HJ210:HJ211"/>
    <mergeCell ref="HL210:HL211"/>
    <mergeCell ref="HO210:HO211"/>
    <mergeCell ref="HQ210:HQ211"/>
    <mergeCell ref="HT210:HT211"/>
    <mergeCell ref="HV210:HV211"/>
    <mergeCell ref="HY210:HY211"/>
    <mergeCell ref="IA210:IA211"/>
    <mergeCell ref="ID210:ID211"/>
    <mergeCell ref="IF210:IF211"/>
    <mergeCell ref="II210:II211"/>
    <mergeCell ref="IK210:IK211"/>
    <mergeCell ref="IN210:IN211"/>
    <mergeCell ref="IP210:IP211"/>
    <mergeCell ref="IS210:IS211"/>
    <mergeCell ref="IU210:IU211"/>
    <mergeCell ref="FX216:FX217"/>
    <mergeCell ref="GA216:GA217"/>
    <mergeCell ref="GC216:GC217"/>
    <mergeCell ref="GF216:GF217"/>
    <mergeCell ref="GH216:GH217"/>
    <mergeCell ref="GK216:GK217"/>
    <mergeCell ref="GM216:GM217"/>
    <mergeCell ref="GP216:GP217"/>
    <mergeCell ref="GR216:GR217"/>
    <mergeCell ref="GU216:GU217"/>
    <mergeCell ref="GW216:GW217"/>
    <mergeCell ref="GZ216:GZ217"/>
    <mergeCell ref="HB216:HB217"/>
    <mergeCell ref="HE216:HE217"/>
    <mergeCell ref="HG216:HG217"/>
    <mergeCell ref="HJ216:HJ217"/>
    <mergeCell ref="HL216:HL217"/>
    <mergeCell ref="HO216:HO217"/>
    <mergeCell ref="HQ216:HQ217"/>
    <mergeCell ref="HT216:HT217"/>
    <mergeCell ref="HV216:HV217"/>
    <mergeCell ref="HY216:HY217"/>
    <mergeCell ref="IA216:IA217"/>
    <mergeCell ref="ID216:ID217"/>
    <mergeCell ref="IF216:IF217"/>
    <mergeCell ref="II216:II217"/>
    <mergeCell ref="IK216:IK217"/>
    <mergeCell ref="IN216:IN217"/>
    <mergeCell ref="IP216:IP217"/>
    <mergeCell ref="IS216:IS217"/>
    <mergeCell ref="IU216:IU217"/>
    <mergeCell ref="FS214:FS215"/>
    <mergeCell ref="FV214:FV215"/>
    <mergeCell ref="FX214:FX215"/>
    <mergeCell ref="GA214:GA215"/>
    <mergeCell ref="GC214:GC215"/>
    <mergeCell ref="GF214:GF215"/>
    <mergeCell ref="GH214:GH215"/>
    <mergeCell ref="GK214:GK215"/>
    <mergeCell ref="GM214:GM215"/>
    <mergeCell ref="GP214:GP215"/>
    <mergeCell ref="GR214:GR215"/>
    <mergeCell ref="GU214:GU215"/>
    <mergeCell ref="GW214:GW215"/>
    <mergeCell ref="GZ214:GZ215"/>
    <mergeCell ref="HB214:HB215"/>
    <mergeCell ref="HE214:HE215"/>
    <mergeCell ref="HG214:HG215"/>
    <mergeCell ref="HJ214:HJ215"/>
    <mergeCell ref="HL214:HL215"/>
    <mergeCell ref="HO214:HO215"/>
    <mergeCell ref="HQ214:HQ215"/>
    <mergeCell ref="HT214:HT215"/>
    <mergeCell ref="HV214:HV215"/>
    <mergeCell ref="HY214:HY215"/>
    <mergeCell ref="IA214:IA215"/>
    <mergeCell ref="ID214:ID215"/>
    <mergeCell ref="IF214:IF215"/>
    <mergeCell ref="II214:II215"/>
    <mergeCell ref="IK214:IK215"/>
    <mergeCell ref="IN214:IN215"/>
    <mergeCell ref="IP214:IP215"/>
    <mergeCell ref="IS214:IS215"/>
    <mergeCell ref="IU214:IU215"/>
    <mergeCell ref="FX220:FX221"/>
    <mergeCell ref="GA220:GA221"/>
    <mergeCell ref="GC220:GC221"/>
    <mergeCell ref="GF220:GF221"/>
    <mergeCell ref="GH220:GH221"/>
    <mergeCell ref="GK220:GK221"/>
    <mergeCell ref="GM220:GM221"/>
    <mergeCell ref="GP220:GP221"/>
    <mergeCell ref="GR220:GR221"/>
    <mergeCell ref="GU220:GU221"/>
    <mergeCell ref="GW220:GW221"/>
    <mergeCell ref="GZ220:GZ221"/>
    <mergeCell ref="HB220:HB221"/>
    <mergeCell ref="HE220:HE221"/>
    <mergeCell ref="HG220:HG221"/>
    <mergeCell ref="HJ220:HJ221"/>
    <mergeCell ref="HL220:HL221"/>
    <mergeCell ref="HO220:HO221"/>
    <mergeCell ref="HQ220:HQ221"/>
    <mergeCell ref="HT220:HT221"/>
    <mergeCell ref="HV220:HV221"/>
    <mergeCell ref="HY220:HY221"/>
    <mergeCell ref="IA220:IA221"/>
    <mergeCell ref="ID220:ID221"/>
    <mergeCell ref="IF220:IF221"/>
    <mergeCell ref="II220:II221"/>
    <mergeCell ref="IK220:IK221"/>
    <mergeCell ref="IN220:IN221"/>
    <mergeCell ref="IP220:IP221"/>
    <mergeCell ref="IS220:IS221"/>
    <mergeCell ref="IU220:IU221"/>
    <mergeCell ref="FS218:FS219"/>
    <mergeCell ref="FV218:FV219"/>
    <mergeCell ref="FX218:FX219"/>
    <mergeCell ref="GA218:GA219"/>
    <mergeCell ref="GC218:GC219"/>
    <mergeCell ref="GF218:GF219"/>
    <mergeCell ref="GH218:GH219"/>
    <mergeCell ref="GK218:GK219"/>
    <mergeCell ref="GM218:GM219"/>
    <mergeCell ref="GP218:GP219"/>
    <mergeCell ref="GR218:GR219"/>
    <mergeCell ref="GU218:GU219"/>
    <mergeCell ref="GW218:GW219"/>
    <mergeCell ref="GZ218:GZ219"/>
    <mergeCell ref="HB218:HB219"/>
    <mergeCell ref="HE218:HE219"/>
    <mergeCell ref="HG218:HG219"/>
    <mergeCell ref="HJ218:HJ219"/>
    <mergeCell ref="HL218:HL219"/>
    <mergeCell ref="HO218:HO219"/>
    <mergeCell ref="HQ218:HQ219"/>
    <mergeCell ref="HT218:HT219"/>
    <mergeCell ref="HV218:HV219"/>
    <mergeCell ref="HY218:HY219"/>
    <mergeCell ref="IA218:IA219"/>
    <mergeCell ref="ID218:ID219"/>
    <mergeCell ref="IF218:IF219"/>
    <mergeCell ref="II218:II219"/>
    <mergeCell ref="IK218:IK219"/>
    <mergeCell ref="IN218:IN219"/>
    <mergeCell ref="IP218:IP219"/>
    <mergeCell ref="IS218:IS219"/>
    <mergeCell ref="IU218:IU219"/>
    <mergeCell ref="FX224:FX225"/>
    <mergeCell ref="GA224:GA225"/>
    <mergeCell ref="GC224:GC225"/>
    <mergeCell ref="GF224:GF225"/>
    <mergeCell ref="GH224:GH225"/>
    <mergeCell ref="GK224:GK225"/>
    <mergeCell ref="GM224:GM225"/>
    <mergeCell ref="GP224:GP225"/>
    <mergeCell ref="GR224:GR225"/>
    <mergeCell ref="GU224:GU225"/>
    <mergeCell ref="GW224:GW225"/>
    <mergeCell ref="GZ224:GZ225"/>
    <mergeCell ref="HB224:HB225"/>
    <mergeCell ref="HE224:HE225"/>
    <mergeCell ref="HG224:HG225"/>
    <mergeCell ref="HJ224:HJ225"/>
    <mergeCell ref="HL224:HL225"/>
    <mergeCell ref="HO224:HO225"/>
    <mergeCell ref="HQ224:HQ225"/>
    <mergeCell ref="HT224:HT225"/>
    <mergeCell ref="HV224:HV225"/>
    <mergeCell ref="HY224:HY225"/>
    <mergeCell ref="IA224:IA225"/>
    <mergeCell ref="ID224:ID225"/>
    <mergeCell ref="IF224:IF225"/>
    <mergeCell ref="II224:II225"/>
    <mergeCell ref="IK224:IK225"/>
    <mergeCell ref="IN224:IN225"/>
    <mergeCell ref="IP224:IP225"/>
    <mergeCell ref="IS224:IS225"/>
    <mergeCell ref="IU224:IU225"/>
    <mergeCell ref="FS222:FS223"/>
    <mergeCell ref="FV222:FV223"/>
    <mergeCell ref="FX222:FX223"/>
    <mergeCell ref="GA222:GA223"/>
    <mergeCell ref="GC222:GC223"/>
    <mergeCell ref="GF222:GF223"/>
    <mergeCell ref="GH222:GH223"/>
    <mergeCell ref="GK222:GK223"/>
    <mergeCell ref="GM222:GM223"/>
    <mergeCell ref="GP222:GP223"/>
    <mergeCell ref="GR222:GR223"/>
    <mergeCell ref="GU222:GU223"/>
    <mergeCell ref="GW222:GW223"/>
    <mergeCell ref="GZ222:GZ223"/>
    <mergeCell ref="HB222:HB223"/>
    <mergeCell ref="HE222:HE223"/>
    <mergeCell ref="HG222:HG223"/>
    <mergeCell ref="HJ222:HJ223"/>
    <mergeCell ref="HL222:HL223"/>
    <mergeCell ref="HO222:HO223"/>
    <mergeCell ref="HQ222:HQ223"/>
    <mergeCell ref="HT222:HT223"/>
    <mergeCell ref="HV222:HV223"/>
    <mergeCell ref="HY222:HY223"/>
    <mergeCell ref="IA222:IA223"/>
    <mergeCell ref="ID222:ID223"/>
    <mergeCell ref="IF222:IF223"/>
    <mergeCell ref="II222:II223"/>
    <mergeCell ref="IK222:IK223"/>
    <mergeCell ref="IN222:IN223"/>
    <mergeCell ref="IP222:IP223"/>
    <mergeCell ref="IS222:IS223"/>
    <mergeCell ref="IU222:IU223"/>
    <mergeCell ref="FX228:FX229"/>
    <mergeCell ref="GA228:GA229"/>
    <mergeCell ref="GC228:GC229"/>
    <mergeCell ref="GF228:GF229"/>
    <mergeCell ref="GH228:GH229"/>
    <mergeCell ref="GK228:GK229"/>
    <mergeCell ref="GM228:GM229"/>
    <mergeCell ref="GP228:GP229"/>
    <mergeCell ref="GR228:GR229"/>
    <mergeCell ref="GU228:GU229"/>
    <mergeCell ref="GW228:GW229"/>
    <mergeCell ref="GZ228:GZ229"/>
    <mergeCell ref="HB228:HB229"/>
    <mergeCell ref="HE228:HE229"/>
    <mergeCell ref="HG228:HG229"/>
    <mergeCell ref="HJ228:HJ229"/>
    <mergeCell ref="HL228:HL229"/>
    <mergeCell ref="HO228:HO229"/>
    <mergeCell ref="HQ228:HQ229"/>
    <mergeCell ref="HT228:HT229"/>
    <mergeCell ref="HV228:HV229"/>
    <mergeCell ref="HY228:HY229"/>
    <mergeCell ref="IA228:IA229"/>
    <mergeCell ref="ID228:ID229"/>
    <mergeCell ref="IF228:IF229"/>
    <mergeCell ref="II228:II229"/>
    <mergeCell ref="IK228:IK229"/>
    <mergeCell ref="IN228:IN229"/>
    <mergeCell ref="IP228:IP229"/>
    <mergeCell ref="IS228:IS229"/>
    <mergeCell ref="IU228:IU229"/>
    <mergeCell ref="FS226:FS227"/>
    <mergeCell ref="FV226:FV227"/>
    <mergeCell ref="FX226:FX227"/>
    <mergeCell ref="GA226:GA227"/>
    <mergeCell ref="GC226:GC227"/>
    <mergeCell ref="GF226:GF227"/>
    <mergeCell ref="GH226:GH227"/>
    <mergeCell ref="GK226:GK227"/>
    <mergeCell ref="GM226:GM227"/>
    <mergeCell ref="GP226:GP227"/>
    <mergeCell ref="GR226:GR227"/>
    <mergeCell ref="GU226:GU227"/>
    <mergeCell ref="GW226:GW227"/>
    <mergeCell ref="GZ226:GZ227"/>
    <mergeCell ref="HB226:HB227"/>
    <mergeCell ref="HE226:HE227"/>
    <mergeCell ref="HG226:HG227"/>
    <mergeCell ref="HJ226:HJ227"/>
    <mergeCell ref="HL226:HL227"/>
    <mergeCell ref="HO226:HO227"/>
    <mergeCell ref="HQ226:HQ227"/>
    <mergeCell ref="HT226:HT227"/>
    <mergeCell ref="HV226:HV227"/>
    <mergeCell ref="HY226:HY227"/>
    <mergeCell ref="IA226:IA227"/>
    <mergeCell ref="ID226:ID227"/>
    <mergeCell ref="IF226:IF227"/>
    <mergeCell ref="II226:II227"/>
    <mergeCell ref="IK226:IK227"/>
    <mergeCell ref="IN226:IN227"/>
    <mergeCell ref="IP226:IP227"/>
    <mergeCell ref="IS226:IS227"/>
    <mergeCell ref="IU226:IU227"/>
    <mergeCell ref="D67:D68"/>
    <mergeCell ref="D65:D66"/>
    <mergeCell ref="D63:D64"/>
    <mergeCell ref="D61:D62"/>
    <mergeCell ref="D59:D60"/>
    <mergeCell ref="D57:D58"/>
    <mergeCell ref="D55:D56"/>
    <mergeCell ref="D53:D54"/>
    <mergeCell ref="D51:D52"/>
    <mergeCell ref="D49:D50"/>
    <mergeCell ref="D47:D48"/>
    <mergeCell ref="D45:D46"/>
    <mergeCell ref="D43:D44"/>
    <mergeCell ref="D41:D42"/>
    <mergeCell ref="D39:D40"/>
    <mergeCell ref="D37:D38"/>
    <mergeCell ref="D35:D36"/>
    <mergeCell ref="D33:D34"/>
    <mergeCell ref="D31:D32"/>
    <mergeCell ref="D29:D30"/>
    <mergeCell ref="D27:D28"/>
    <mergeCell ref="D25:D26"/>
    <mergeCell ref="D23:D24"/>
    <mergeCell ref="D21:D22"/>
    <mergeCell ref="D19:D20"/>
    <mergeCell ref="D17:D18"/>
    <mergeCell ref="D15:D16"/>
    <mergeCell ref="D13:D14"/>
    <mergeCell ref="D11:D12"/>
    <mergeCell ref="D9:D10"/>
    <mergeCell ref="D7:D8"/>
    <mergeCell ref="FS228:FS229"/>
    <mergeCell ref="FV228:FV229"/>
    <mergeCell ref="FS224:FS225"/>
    <mergeCell ref="FV224:FV225"/>
    <mergeCell ref="FS220:FS221"/>
    <mergeCell ref="FV220:FV221"/>
    <mergeCell ref="FS216:FS217"/>
    <mergeCell ref="FV216:FV217"/>
    <mergeCell ref="FS212:FS213"/>
    <mergeCell ref="FV212:FV213"/>
    <mergeCell ref="FS208:FS209"/>
    <mergeCell ref="FV208:FV209"/>
    <mergeCell ref="FS204:FS205"/>
    <mergeCell ref="FV204:FV205"/>
    <mergeCell ref="FN228:FN229"/>
    <mergeCell ref="FQ228:FQ229"/>
    <mergeCell ref="FG228:FG229"/>
    <mergeCell ref="FI228:FI229"/>
    <mergeCell ref="FL228:FL229"/>
    <mergeCell ref="FN224:FN225"/>
    <mergeCell ref="FQ224:FQ225"/>
    <mergeCell ref="FN226:FN227"/>
    <mergeCell ref="FQ226:FQ227"/>
    <mergeCell ref="FG224:FG225"/>
    <mergeCell ref="FI224:FI225"/>
    <mergeCell ref="FL224:FL225"/>
    <mergeCell ref="FG226:FG227"/>
    <mergeCell ref="FI226:FI227"/>
    <mergeCell ref="FL226:FL227"/>
    <mergeCell ref="FN220:FN221"/>
    <mergeCell ref="FQ220:FQ221"/>
    <mergeCell ref="FN222:FN223"/>
    <mergeCell ref="FQ222:FQ223"/>
    <mergeCell ref="FQ29:FQ30"/>
    <mergeCell ref="FS29:FS30"/>
    <mergeCell ref="FG7:FG8"/>
    <mergeCell ref="FI7:FI8"/>
    <mergeCell ref="FL7:FL8"/>
    <mergeCell ref="FN7:FN8"/>
    <mergeCell ref="FQ7:FQ8"/>
    <mergeCell ref="FS7:FS8"/>
    <mergeCell ref="FG9:FG10"/>
    <mergeCell ref="FI9:FI10"/>
    <mergeCell ref="FL9:FL10"/>
    <mergeCell ref="FN9:FN10"/>
    <mergeCell ref="FQ9:FQ10"/>
    <mergeCell ref="FS9:FS10"/>
    <mergeCell ref="FG11:FG12"/>
    <mergeCell ref="FI11:FI12"/>
    <mergeCell ref="FL11:FL12"/>
    <mergeCell ref="FN11:FN12"/>
    <mergeCell ref="FQ11:FQ12"/>
    <mergeCell ref="FS11:FS12"/>
    <mergeCell ref="FG13:FG14"/>
    <mergeCell ref="FI13:FI14"/>
    <mergeCell ref="FL13:FL14"/>
    <mergeCell ref="FN13:FN14"/>
    <mergeCell ref="FQ13:FQ14"/>
    <mergeCell ref="FS13:FS14"/>
    <mergeCell ref="FG15:FG16"/>
    <mergeCell ref="FI15:FI16"/>
    <mergeCell ref="FL15:FL16"/>
    <mergeCell ref="FN15:FN16"/>
    <mergeCell ref="FQ15:FQ16"/>
    <mergeCell ref="FS15:FS16"/>
    <mergeCell ref="FG17:FG18"/>
    <mergeCell ref="FI17:FI18"/>
    <mergeCell ref="FL17:FL18"/>
    <mergeCell ref="FN17:FN18"/>
    <mergeCell ref="FQ17:FQ18"/>
    <mergeCell ref="FS17:FS18"/>
    <mergeCell ref="FG31:FG32"/>
    <mergeCell ref="FI31:FI32"/>
    <mergeCell ref="FL31:FL32"/>
    <mergeCell ref="FN31:FN32"/>
    <mergeCell ref="FQ31:FQ32"/>
    <mergeCell ref="FS31:FS32"/>
    <mergeCell ref="FG33:FG34"/>
    <mergeCell ref="FI33:FI34"/>
    <mergeCell ref="FL33:FL34"/>
    <mergeCell ref="FN33:FN34"/>
    <mergeCell ref="FQ33:FQ34"/>
    <mergeCell ref="FS33:FS34"/>
    <mergeCell ref="FG35:FG36"/>
    <mergeCell ref="FI35:FI36"/>
    <mergeCell ref="FL35:FL36"/>
    <mergeCell ref="FN35:FN36"/>
    <mergeCell ref="FQ35:FQ36"/>
    <mergeCell ref="FS35:FS36"/>
    <mergeCell ref="FG37:FG38"/>
    <mergeCell ref="FI37:FI38"/>
    <mergeCell ref="FL37:FL38"/>
    <mergeCell ref="FN37:FN38"/>
    <mergeCell ref="FQ37:FQ38"/>
    <mergeCell ref="FS37:FS38"/>
    <mergeCell ref="FG39:FG40"/>
    <mergeCell ref="FI39:FI40"/>
    <mergeCell ref="FL39:FL40"/>
    <mergeCell ref="FN39:FN40"/>
    <mergeCell ref="FQ39:FQ40"/>
    <mergeCell ref="FS39:FS40"/>
    <mergeCell ref="FG19:FG20"/>
    <mergeCell ref="FI19:FI20"/>
    <mergeCell ref="FL19:FL20"/>
    <mergeCell ref="FN19:FN20"/>
    <mergeCell ref="FQ19:FQ20"/>
    <mergeCell ref="FS19:FS20"/>
    <mergeCell ref="FG21:FG22"/>
    <mergeCell ref="FI21:FI22"/>
    <mergeCell ref="FL21:FL22"/>
    <mergeCell ref="FN21:FN22"/>
    <mergeCell ref="FQ21:FQ22"/>
    <mergeCell ref="FS21:FS22"/>
    <mergeCell ref="FG23:FG24"/>
    <mergeCell ref="FI23:FI24"/>
    <mergeCell ref="FL23:FL24"/>
    <mergeCell ref="FN23:FN24"/>
    <mergeCell ref="FQ23:FQ24"/>
    <mergeCell ref="FS23:FS24"/>
    <mergeCell ref="FG25:FG26"/>
    <mergeCell ref="FI25:FI26"/>
    <mergeCell ref="FL25:FL26"/>
    <mergeCell ref="FN25:FN26"/>
    <mergeCell ref="FQ25:FQ26"/>
    <mergeCell ref="FS25:FS26"/>
    <mergeCell ref="FG27:FG28"/>
    <mergeCell ref="FI27:FI28"/>
    <mergeCell ref="FL27:FL28"/>
    <mergeCell ref="FN27:FN28"/>
    <mergeCell ref="FQ27:FQ28"/>
    <mergeCell ref="FS27:FS28"/>
    <mergeCell ref="FG29:FG30"/>
    <mergeCell ref="FI29:FI30"/>
    <mergeCell ref="FL29:FL30"/>
    <mergeCell ref="FN29:FN30"/>
  </mergeCells>
  <conditionalFormatting sqref="K687 P687 U687 Z687 AE687 AJ687 AO687 AT687 AY687 BD687 BI687 BN687 BS687 BX687 CM563:CN563 CH563:CI563 BS563:BT563 BI563:BJ563 BD563:BE563 AT563:AU563 AO563:AP563 BX563:BY563 K563:L563 P563:Q563 AJ563:AK563 AY563:AZ563 BN563:BO563 CC563:CD563 CR563:CS563 DG563:DH563 DV563:DW563 F687 F748 CH687 AE563:AF563 CW687 DL687 EA687 EP687 F563 EA624:EB624 DV624:DW624 DB563:DC563 Z563:AA563 EK624:EL624 EU624:EV624 BN624:BO624 CR624:CS624 EF563:EG563 EA563:EB563 CM687 DB687 DQ687 EF687 EU687 DQ563:DR563 BX624:BY624 DL563:DM563 CC687 CR687 DG687 DV687 EK687 F624 DL624:DM624 EF624:EG624 EP624:EQ624 EZ624:FA624 DB437:DC437 CW437:CX437 CM437:CN437 CM500:CN500 CH500:CI500 DG189:DH189 EK189:EL189 EP189:EQ189 EU189:EV189 EZ189:FA189 CR252:CS252 EK252 EP252 EU252 EZ252 EP313 CC313:CD313 EK313:EL313 EU313:EV313 EZ313:FA313 BN376:BO376 EK376 EP376 EU376 EZ376 AY437:AZ437 EK437:EL437 EP437:EQ437 EU437:EV437 EZ437:FA437 AJ500:AK500 EK500:EL500 EP500:EQ500 EZ500:FA500 EU500:EV500 U563:V563 EK563:EL563 EP563:EQ563 EU563:EV563 EZ563:FA563 K624:L624 P624:Q624 U624:V624 Z624:AA624 AE624:AF624 AJ624:AK624 AY624:AZ624 CC624:CD624 DG624:DH624 DQ624:DR624 AO624:AP624 AT624:AU624 BD624:BE624 BI624:BJ624 BS624:BT624 CH624:CI624 CM624:CN624 CW624:CX624 DB624:DC624 EZ687 K748 P748 U748 Z748 AE748 AJ748 AO748 AT748 AY748 BD748 BI748 BN748 BS748 BX748 CC748 CH748 CM748 CR748 CW748 DB748 DG748 DL748 DQ748 DV748 EA748 EF748 EK748 EP748 EU748 EZ748 EU69:EV69 F69 EZ69:FA69 K69:L69 P69:Q69 U69:V69 Z69:AA69 AE69:AF69 AJ69:AK69 AO69:AP69 AT69:AU69 AY69:AZ69 BD69:BE69 BI69:BJ69 BN69:BO69 BS69:BT69 BX69:BY69 CC69:CD69 CH69:CI69 CM69:CN69 CR69:CS69 CW69:CX69 DB69:DC69 DG69:DH69 DL69:DM69 DQ69:DR69 DV69:DW69 EA69:EB69 EF69:EG69 EK69:EL69 EP69:EQ69 BS500:BT500 BI500:BJ500 BD500:BE500 AT500:AU500 AO500:AP500 BX500:BY500 K500:L500 P500:Q500 U500:V500 AY500:AZ500 BN500:BO500 CC500:CD500 F132 CR500:CS500 DG500:DH500 DV500:DW500 AE500:AF500 F500 Z500:AA500 EF500:EG500 EA500:EB500 DQ500:DR500 DL500:DM500 DB500:DC500 CW500:CX500 CW563:CX563 AT189:AU189 AO189:AP189 BX189:BY189 K189:L189 P189:Q189 U189:V189 AJ189:AK189 AY189:AZ189 BN189:BO189 CC189:CD189 CR189:CS189 DV189:DW189 AE189:AF189 F189 Z189:AA189 EF189:EG189 EA189:EB189 DQ189:DR189 DL189:DM189 DB189:DC189 CW189:CX189 CM189:CN189 CH189:CI189 BS189:BT189 BI189:BJ189 BD189:BE189 BD252:BE252 AT252:AU252 AO252:AP252 BX252:BY252 K252:L252 P252:Q252 U252:V252 AJ252:AK252 AY252:AZ252 BN252:BO252 CC252:CD252 DG252:DH252 DV252:DW252 AE252:AF252 F252 Z252:AA252 EF252:EG252 EA252:EB252 DQ252:DR252 DL252:DM252 DB252:DC252 CW252:CX252 CM252:CN252 CH252:CI252 BS252:BT252 BI252:BJ252 BI313:BJ313 BD313:BE313 AT313:AU313 AO313:AP313 BX313:BY313 K313:L313 P313:Q313 U313:V313 AJ313:AK313 AY313:AZ313 BN313:BO313 CR313:CS313 DG313:DH313 DV313:DW313 AE313:AF313 F313 Z313:AA313 EF313:EG313 EA313:EB313 DQ313:DR313 DL313:DM313 DB313:DC313 CW313:CX313 CM313:CN313 CH313:CI313 BS313:BT313 BS376:BT376 BI376:BJ376 BD376:BE376 AT376:AU376 AO376:AP376 BX376:BY376 K376:L376 P376:Q376 U376:V376 AJ376:AK376 AY376:AZ376 CC376:CD376 CR376:CS376 DG376:DH376 DV376:DW376 AE376:AF376 F376 Z376:AA376 EF376:EG376 EA376:EB376 DQ376:DR376 DL376:DM376 DB376:DC376 CW376:CX376 CM376:CN376 CH376:CI376 CH437:CI437 BS437:BT437 BI437:BJ437 BD437:BE437 AT437:AU437 AO437:AP437 BX437:BY437 K437:L437 P437:Q437 U437:V437 AJ437:AK437 BN437:BO437 CC437:CD437 CR437:CS437 DG437:DH437 DV437:DW437 AE437:AF437 F437 Z437:AA437 EF437:EG437 EA437:EB437 DQ437:DR437 DL437:DM437 K132 P132 U132 Z132 AE132 AJ132 AO132 AT132 AY132 BD132 BI132 BN132 BS132 BX132 CC132 CH132 CM132 CR132 CW132 DB132 DG132 DL132 DQ132 DV132 EA132 EF132 EK132 EP132 EU132 EZ132">
    <cfRule type="cellIs" dxfId="614" priority="5312" operator="equal">
      <formula>"Absent"</formula>
    </cfRule>
  </conditionalFormatting>
  <conditionalFormatting sqref="K687 P687 U687 Z687 AE687 AJ687 AO687 AT687 AY687 BD687 BI687 BN687 BS687 BX687 CM563:CN563 CH563:CI563 BS563:BT563 BI563:BJ563 BD563:BE563 AT563:AU563 AO563:AP563 F563 BX563:BY563 K563:L563 P563:Q563 AJ563:AK563 AY563:AZ563 BN563:BO563 CC563:CD563 CR563:CS563 DG563:DH563 DV563:DW563 AE563:AF563 CH687 CW687 DL687 EA687 EP687 Z563:AA563 EA624:EB624 DV624:DW624 F624 EF563:EG563 EK624:EL624 EU624:EV624 BN624:BO624 CR624:CS624 EA563:EB563 DQ563:DR563 CM687 DB687 DQ687 EF687 EU687 DL563:DM563 BX624:BY624 DB563:DC563 CC687 CR687 DG687 DV687 EK687 F687 F748 EF624:EG624 EP624:EQ624 EZ624:FA624 U132 Z132 AE132 AJ132 DG189:DH189 EK189:EL189 EP189:EQ189 EU189:EV189 EZ189:FA189 CR252:CS252 EK252 EP252 EU252 EZ252 EP313 CC313:CD313 EK313:EL313 EU313:EV313 EZ313:FA313 BN376:BO376 EK376 EP376 EU376 EZ376 AY437:AZ437 EK437:EL437 EP437:EQ437 EU437:EV437 EZ437:FA437 AJ500:AK500 EK500:EL500 EP500:EQ500 EZ500:FA500 EU500:EV500 U563:V563 EK563:EL563 EP563:EQ563 EU563:EV563 EZ563:FA563 K624:L624 P624:Q624 U624:V624 Z624:AA624 AE624:AF624 AJ624:AK624 AY624:AZ624 CC624:CD624 DG624:DH624 DQ624:DR624 DL624:DM624 AO624:AP624 AT624:AU624 BD624:BE624 BI624:BJ624 BS624:BT624 CH624:CI624 CM624:CN624 CW624:CX624 EZ687 K748 P748 U748 Z748 AE748 AJ748 AO748 AT748 AY748 BD748 BI748 BN748 BS748 BX748 CC748 CH748 CM748 CR748 CW748 DB748 DG748 DL748 DQ748 DV748 EA748 EF748 EK748 EP748 EU748 EZ748 DB624:DC624 DB437:DC437 CW437:CX437 CM437:CN437 CM500:CN500 CH500:CI500 BS500:BT500 BI500:BJ500 BD500:BE500 AT500:AU500 AO500:AP500 F500 BX500:BY500 K500:L500 P500:Q500 U500:V500 AY500:AZ500 BN500:BO500 CC500:CD500 CR500:CS500 DG500:DH500 DV500:DW500 AE500:AF500 Z500:AA500 EF500:EG500 EA500:EB500 DQ500:DR500 DL500:DM500 DB500:DC500 EU69:EV69 CW500:CX500 CW563:CX563 EZ69:FA69 K69:L69 P69:Q69 U69:V69 Z69:AA69 AE69:AF69 AJ69:AK69 AO69:AP69 AT69:AU69 AY69:AZ69 BD69:BE69 BI69:BJ69 BN69:BO69 BS69:BT69 BX69:BY69 CC69:CD69 CH69:CI69 CM69:CN69 CR69:CS69 CW69:CX69 DB69:DC69 DG69:DH69 DL69:DM69 DQ69:DR69 DV69:DW69 EA69:EB69 EF69:EG69 EK69:EL69 EP69:EQ69 AO132 F132 AT132 AY132 BD132 BI132 BN132 BS132 BX132 CC132 CH132 CM132 CR132 CW132 DB132 DG132 DL132 DQ132 DV132 EA132 EF132 EK132 EP132 EU132 EZ132 F7:F69 AT189:AU189 AO189:AP189 F189 BX189:BY189 K189:L189 P189:Q189 U189:V189 AJ189:AK189 AY189:AZ189 BN189:BO189 CC189:CD189 CR189:CS189 DV189:DW189 AE189:AF189 Z189:AA189 EF189:EG189 EA189:EB189 DQ189:DR189 DL189:DM189 DB189:DC189 CW189:CX189 CM189:CN189 CH189:CI189 BS189:BT189 BI189:BJ189 BD189:BE189 BD252:BE252 AT252:AU252 AO252:AP252 F252 BX252:BY252 K252:L252 P252:Q252 U252:V252 AJ252:AK252 AY252:AZ252 BN252:BO252 CC252:CD252 DG252:DH252 DV252:DW252 AE252:AF252 Z252:AA252 EF252:EG252 EA252:EB252 DQ252:DR252 DL252:DM252 DB252:DC252 CW252:CX252 CM252:CN252 CH252:CI252 BS252:BT252 BI252:BJ252 BI313:BJ313 BD313:BE313 AT313:AU313 AO313:AP313 F313 BX313:BY313 K313:L313 P313:Q313 U313:V313 AJ313:AK313 AY313:AZ313 BN313:BO313 CR313:CS313 DG313:DH313 DV313:DW313 AE313:AF313 Z313:AA313 EF313:EG313 EA313:EB313 DQ313:DR313 DL313:DM313 DB313:DC313 CW313:CX313 CM313:CN313 CH313:CI313 BS313:BT313 BS376:BT376 BI376:BJ376 BD376:BE376 AT376:AU376 AO376:AP376 F376 BX376:BY376 K376:L376 P376:Q376 U376:V376 AJ376:AK376 AY376:AZ376 CC376:CD376 CR376:CS376 DG376:DH376 DV376:DW376 AE376:AF376 Z376:AA376 EF376:EG376 EA376:EB376 DQ376:DR376 DL376:DM376 DB376:DC376 CW376:CX376 CM376:CN376 CH376:CI376 CH437:CI437 BS437:BT437 BI437:BJ437 BD437:BE437 AT437:AU437 AO437:AP437 F437 BX437:BY437 K437:L437 P437:Q437 U437:V437 AJ437:AK437 BN437:BO437 CC437:CD437 CR437:CS437 DG437:DH437 DV437:DW437 AE437:AF437 Z437:AA437 EF437:EG437 EA437:EB437 DQ437:DR437 DL437:DM437 K132 P132 K7:K68 P7:P68 Z7:Z68 AJ7:AJ68 AT7:AT68 BD7:BD68 BN7:BN68 BX7:BX68 CH7:CH68 CR7:CR68 DB7:DB68 DL7:DL68 DV7:DV68 EF7:EF68 EP7:EP68 EZ7:EZ68 FE7:FE40 U7:U68 AE7:AE68 AO7:AO68 AY7:AY68 BI7:BI68 BS7:BS68 CC7:CC68 CM7:CM68 CW7:CW68 DG7:DG68 DQ7:DQ68 EA7:EA68 EK7:EK68 EU7:EU68 FO7:FO40 FJ7:FJ40">
    <cfRule type="cellIs" dxfId="613" priority="5311" operator="equal">
      <formula>"Absent"</formula>
    </cfRule>
  </conditionalFormatting>
  <conditionalFormatting sqref="AO563:AP563 F624 AT624:AU624 CC563:CD563 EK687 CW500:CX500 BX563:BY563 BS563:BT563 BN563:BO563 BI563:BJ563 BD563:BE563 AY563:AZ563 AT563:AU563 AJ563:AK563 F687 EF687 EP687 EA687 DV687 P189:Q189 U252:V252 Z313:AA313 AE376:AF376 AJ437:AK437 AY624:AZ624 DQ687 CR500:CS500 CM500:CN500 CH500:CI500 CC500:CD500 EK189:EL189 EP189:EQ189 EU189:EV189 EZ189:FA189 EK252 EP252 EU252 EZ252 EP313 EK313:EL313 EU313:EV313 EZ313:FA313 DL687 EU687 DG687 EK376 EP376 EU376 EZ376 EK437:EL437 EP437:EQ437 EU437:EV437 EZ437:FA437 EK500:EL500 EP500:EQ500 EZ500:FA500 EU500:EV500 DB687 CW687 CR687 EK563:EL563 EP563:EQ563 EU563:EV563 EZ563:FA563 CM687 CH687 CC687 BX687 BS687 BN687 BI687 BI748 EK624:EL624 EU624:EV624 EZ624:FA624 EP624:EQ624 EZ687 K687 P687 U687 Z687 AE687 AJ687 AO687 AT687 AY687 BD687 K748 P748 U748 Z748 AE748 AJ748 AO748 AT748 AY748 BD748 BN748 BS748 BX748 CC748 CH748 CM748 CR748 CW748 DB748 DG748 DL748 DQ748 DV748 EA748 EF748 F748 EK748 EP748 EU748 EZ748 F69 K69:L69 BD624:BE624 BI624:BJ624 BN624:BO624 BS624:BT624 BX624:BY624 CC624:CD624 CH624:CI624 CM624:CN624 CR624:CS624 CW624:CX624 DB624:DC624 DG624:DH624 DL624:DM624 DQ624:DR624 DV624:DW624 EA624:EB624 EF624:EG624 AO624:AP624 K624:L624 P624:Q624 U624:V624 Z624:AA624 AE624:AF624 AJ624:AK624 AJ500:AK500 P69:Q69 EK69:EL69 EP69:EQ69 EU69:EV69 EZ69:FA69 EF69:EG69 EA69:EB69 DV69:DW69 DQ69:DR69 DL69:DM69 DG69:DH69 DB69:DC69 CW69:CX69 CR69:CS69 CM69:CN69 CH69:CI69 CC69:CD69 BX69:BY69 BS69:BT69 BN69:BO69 BI69:BJ69 BD69:BE69 AY69:AZ69 AT69:AU69 AO69:AP69 AJ69:AK69 AE69:AF69 Z69:AA69 U69:V69 BX500:BY500 BS500:BT500 BN500:BO500 BI500:BJ500 BD500:BE500 AY500:AZ500 AT500:AU500 AO500:AP500 AE563:AF563 Z563:AA563 U563:V563 P563:Q563 K563:L563 F563 EF563:EG563 EA563:EB563 DV563:DW563 DQ563:DR563 DL563:DM563 DG563:DH563 DB563:DC563 CW563:CX563 CR563:CS563 CM563:CN563 CH563:CI563 F132 F189 EF189:EG189 EA189:EB189 DV189:DW189 DQ189:DR189 DL189:DM189 DG189:DH189 DB189:DC189 CW189:CX189 CR189:CS189 CM189:CN189 CH189:CI189 CC189:CD189 BX189:BY189 BS189:BT189 BN189:BO189 BI189:BJ189 BD189:BE189 AY189:AZ189 AT189:AU189 AO189:AP189 AJ189:AK189 AE189:AF189 Z189:AA189 U189:V189 K189:L189 K252:L252 F252 EF252:EG252 EA252:EB252 DV252:DW252 DQ252:DR252 DL252:DM252 DG252:DH252 DB252:DC252 CW252:CX252 CR252:CS252 CM252:CN252 CH252:CI252 CC252:CD252 BX252:BY252 BS252:BT252 BN252:BO252 BI252:BJ252 BD252:BE252 AY252:AZ252 AT252:AU252 AO252:AP252 AJ252:AK252 AE252:AF252 Z252:AA252 P252:Q252 P313:Q313 K313:L313 F313 EF313:EG313 EA313:EB313 DV313:DW313 DQ313:DR313 DL313:DM313 DG313:DH313 DB313:DC313 CW313:CX313 CR313:CS313 CM313:CN313 CH313:CI313 CC313:CD313 BX313:BY313 BS313:BT313 BN313:BO313 BI313:BJ313 BD313:BE313 AY313:AZ313 AT313:AU313 AO313:AP313 AJ313:AK313 AE313:AF313 U313:V313 U376:V376 P376:Q376 K376:L376 F376 EF376:EG376 EA376:EB376 DV376:DW376 DQ376:DR376 DL376:DM376 DG376:DH376 DB376:DC376 CW376:CX376 CR376:CS376 CM376:CN376 CH376:CI376 CC376:CD376 BX376:BY376 BS376:BT376 BN376:BO376 BI376:BJ376 BD376:BE376 AY376:AZ376 AT376:AU376 AO376:AP376 AJ376:AK376 Z376:AA376 Z437:AA437 U437:V437 P437:Q437 K437:L437 F437 EF437:EG437 EA437:EB437 DV437:DW437 DQ437:DR437 DL437:DM437 DG437:DH437 DB437:DC437 CW437:CX437 CR437:CS437 CM437:CN437 CH437:CI437 CC437:CD437 BX437:BY437 BS437:BT437 BN437:BO437 BI437:BJ437 BD437:BE437 AY437:AZ437 AT437:AU437 AO437:AP437 AE437:AF437 AE500:AF500 Z500:AA500 U500:V500 P500:Q500 K500:L500 F500 EF500:EG500 EA500:EB500 DV500:DW500 DQ500:DR500 DL500:DM500 DG500:DH500 DB500:DC500 K132 P132 U132 Z132 AE132 AJ132 AO132 AT132 AY132 BD132 BI132 BN132 BS132 BX132 CC132 CH132 CM132 CR132 CW132 DB132 DG132 DL132 DQ132 DV132 EA132 EF132 EK132 EP132 EU132 EZ132">
    <cfRule type="cellIs" dxfId="612" priority="5310" operator="equal">
      <formula>"Absent"</formula>
    </cfRule>
  </conditionalFormatting>
  <conditionalFormatting sqref="BD687 CH563:CI563 CC563:CD563 BX563:BY563 BS563:BT563 BN563:BO563 BI563:BJ563 BD563:BE563 AY563:AZ563 AO563:AP563 F687 EF687 EA687 DV687 DQ687 DL687 DG687 EP687 P189:Q189 U252:V252 Z313:AA313 AE376:AF376 AJ437:AK437 AO500:AP500 AT563:AU563 F624 AY624:AZ624 DB687 CW500:CX500 CR500:CS500 CM500:CN500 CH500:CI500 CC500:CD500 EK189:EL189 EP189:EQ189 EU189:EV189 EZ189:FA189 EK252 EP252 EU252 EZ252 EP313 EK313:EL313 EU313:EV313 EZ313:FA313 EK687 EU687 EK376 EP376 EU376 EZ376 EK437:EL437 EP437:EQ437 EU437:EV437 EZ437:FA437 EK500:EL500 EP500:EQ500 EZ500:FA500 EU500:EV500 CW687 CR687 EK563:EL563 EP563:EQ563 EU563:EV563 EZ563:FA563 CM687 CH687 CC687 BX687 BS687 BN687 BI687 EK624:EL624 EU624:EV624 BI748 EZ624:FA624 EP624:EQ624 BD624:BE624 EZ687 K687 P687 U687 Z687 AE687 AJ687 AO687 AT687 AY687 K748 P748 U748 Z748 AE748 AJ748 AO748 AT748 AY748 BD748 BN748 BS748 BX748 CC748 CH748 CM748 CR748 CW748 DB748 DG748 DL748 DQ748 DV748 EA748 EF748 F748 EK748 EP748 EU748 EZ748 F69 P69:Q69 K69:L69 BI624:BJ624 BN624:BO624 BS624:BT624 BX624:BY624 CC624:CD624 CH624:CI624 CM624:CN624 CR624:CS624 CW624:CX624 DB624:DC624 DG624:DH624 DL624:DM624 DQ624:DR624 DV624:DW624 EA624:EB624 EF624:EG624 AT624:AU624 K624:L624 P624:Q624 U624:V624 Z624:AA624 AE624:AF624 AJ624:AK624 AO624:AP624 U69:V69 EK69:EL69 EP69:EQ69 EU69:EV69 EZ69:FA69 EF69:EG69 EA69:EB69 DV69:DW69 DQ69:DR69 DL69:DM69 DG69:DH69 DB69:DC69 CW69:CX69 CR69:CS69 CM69:CN69 CH69:CI69 CC69:CD69 BX69:BY69 BS69:BT69 BN69:BO69 BI69:BJ69 BD69:BE69 AY69:AZ69 AT69:AU69 AO69:AP69 AJ69:AK69 AE69:AF69 Z69:AA69 BX500:BY500 BS500:BT500 BN500:BO500 BI500:BJ500 BD500:BE500 AY500:AZ500 AT500:AU500 AJ500:AK500 AJ563:AK563 AE563:AF563 Z563:AA563 U563:V563 P563:Q563 K563:L563 F563 EF563:EG563 EA563:EB563 DV563:DW563 DQ563:DR563 DL563:DM563 DG563:DH563 DB563:DC563 CW563:CX563 CR563:CS563 CM563:CN563 F132 F189 EF189:EG189 EA189:EB189 DV189:DW189 DQ189:DR189 DL189:DM189 DG189:DH189 DB189:DC189 CW189:CX189 CR189:CS189 CM189:CN189 CH189:CI189 CC189:CD189 BX189:BY189 BS189:BT189 BN189:BO189 BI189:BJ189 BD189:BE189 AY189:AZ189 AT189:AU189 AO189:AP189 AJ189:AK189 AE189:AF189 Z189:AA189 U189:V189 K189:L189 K252:L252 F252 EF252:EG252 EA252:EB252 DV252:DW252 DQ252:DR252 DL252:DM252 DG252:DH252 DB252:DC252 CW252:CX252 CR252:CS252 CM252:CN252 CH252:CI252 CC252:CD252 BX252:BY252 BS252:BT252 BN252:BO252 BI252:BJ252 BD252:BE252 AY252:AZ252 AT252:AU252 AO252:AP252 AJ252:AK252 AE252:AF252 Z252:AA252 P252:Q252 P313:Q313 K313:L313 F313 EF313:EG313 EA313:EB313 DV313:DW313 DQ313:DR313 DL313:DM313 DG313:DH313 DB313:DC313 CW313:CX313 CR313:CS313 CM313:CN313 CH313:CI313 CC313:CD313 BX313:BY313 BS313:BT313 BN313:BO313 BI313:BJ313 BD313:BE313 AY313:AZ313 AT313:AU313 AO313:AP313 AJ313:AK313 AE313:AF313 U313:V313 U376:V376 P376:Q376 K376:L376 F376 EF376:EG376 EA376:EB376 DV376:DW376 DQ376:DR376 DL376:DM376 DG376:DH376 DB376:DC376 CW376:CX376 CR376:CS376 CM376:CN376 CH376:CI376 CC376:CD376 BX376:BY376 BS376:BT376 BN376:BO376 BI376:BJ376 BD376:BE376 AY376:AZ376 AT376:AU376 AO376:AP376 AJ376:AK376 Z376:AA376 Z437:AA437 U437:V437 P437:Q437 K437:L437 F437 EF437:EG437 EA437:EB437 DV437:DW437 DQ437:DR437 DL437:DM437 DG437:DH437 DB437:DC437 CW437:CX437 CR437:CS437 CM437:CN437 CH437:CI437 CC437:CD437 BX437:BY437 BS437:BT437 BN437:BO437 BI437:BJ437 BD437:BE437 AY437:AZ437 AT437:AU437 AO437:AP437 AE437:AF437 AE500:AF500 Z500:AA500 U500:V500 P500:Q500 K500:L500 F500 EF500:EG500 EA500:EB500 DV500:DW500 DQ500:DR500 DL500:DM500 DG500:DH500 DB500:DC500 K132 P132 U132 Z132 AE132 AJ132 AO132 AT132 AY132 BD132 BI132 BN132 BS132 BX132 CC132 CH132 CM132 CR132 CW132 DB132 DG132 DL132 DQ132 DV132 EA132 EF132 EK132 EP132 EU132 EZ132">
    <cfRule type="cellIs" dxfId="611" priority="5295" operator="equal">
      <formula>$F$25</formula>
    </cfRule>
  </conditionalFormatting>
  <conditionalFormatting sqref="K624:L624 DV624:DW624 DG624:DH624 EA563:EB563 CM563:CN563 DQ563:DR563 EF563:EG563 DB563:DC563 CH563:CI563 P563:Q563 U563:V563 CR624:CS624 CC563:CD563 BX563:BY563 BS563:BT563 BN563:BO563 BI563:BJ563 BD563:BE563 AY563:AZ563 AT563:AU563 AO563:AP563 AJ563:AK563 AE563:AF563 CR563:CS563 DG563:DH563 DV563:DW563 K563:L563 Z563:AA563 CW563:CX563 Z624:AA624 EP624:EQ624 EZ624:FA624 EK69:EL69 EP69:EQ69 EU69:EV69 EZ69:FA69 EK189:EL189 EP189:EQ189 EU189:EV189 EZ189:FA189 EK313:EL313 EU313:EV313 EZ313:FA313 EK437:EL437 EP437:EQ437 EU437:EV437 EZ437:FA437 EK500:EL500 EP500:EQ500 EZ500:FA500 EU500:EV500 EK563:EL563 EP563:EQ563 EU563:EV563 EZ563:FA563 EK624:EL624 EU624:EV624 AE624:AF624 AJ624:AK624 AO624:AP624 AT624:AU624 AY624:AZ624 BD624:BE624 BI624:BJ624 BN624:BO624 BS624:BT624 BX624:BY624 CC624:CD624 U624:V624 P624:Q624 CH624:CI624 DB624:DC624 EF624:EG624 DQ624:DR624 CM624:CN624 EA624:EB624 DL624:DM624 CW624:CX624 CC69:CD69 BX69:BY69 BS69:BT69 BN69:BO69 BI69:BJ69 BD69:BE69 AY69:AZ69 AT69:AU69 AO69:AP69 AJ69:AK69 AE69:AF69 CR69:CS69 DG69:DH69 DV69:DW69 K69:L69 Z69:AA69 CW69:CX69 DL69:DM69 EA69:EB69 CM69:CN69 DQ69:DR69 EF69:EG69 DB69:DC69 CH69:CI69 P69:Q69 U69:V69 CM500:CN500 DQ500:DR500 EF500:EG500 DB500:DC500 CH500:CI500 P500:Q500 U500:V500 CC500:CD500 BX500:BY500 BS500:BT500 BN500:BO500 BI500:BJ500 BD500:BE500 AY500:AZ500 AT500:AU500 AO500:AP500 AJ500:AK500 AE500:AF500 CR500:CS500 DG500:DH500 DV500:DW500 K500:L500 Z500:AA500 CW500:CX500 DL500:DM500 DL563:DM563 CH189:CI189 P189:Q189 U189:V189 CC189:CD189 BX189:BY189 BS189:BT189 BN189:BO189 BI189:BJ189 BD189:BE189 AY189:AZ189 AT189:AU189 AO189:AP189 AJ189:AK189 AE189:AF189 CR189:CS189 DG189:DH189 DV189:DW189 K189:L189 Z189:AA189 CW189:CX189 DL189:DM189 EA189:EB189 CM189:CN189 DQ189:DR189 EF189:EG189 DB189:DC189 DB252 CH252:CI252 P252:Q252 U252:V252 CC252:CD252 BX252:BY252 BS252:BT252 BN252:BO252 BI252:BJ252 BD252:BE252 AY252:AZ252 AT252:AU252 AO252:AP252 AJ252:AK252 AE252:AF252 CR252:CS252 DG252:DH252 DV252:DW252 K252:L252 Z252:AA252 CW252:CX252 DL252:DM252 EA252:EB252 CM252:CN252 DQ252:DR252 EF252:EG252 EF313:EG313 DB313 CH313:CI313 P313:Q313 U313:V313 CC313:CD313 BX313:BY313 BS313:BT313 BN313:BO313 BI313:BJ313 BD313:BE313 AY313:AZ313 AT313:AU313 AO313:AP313 AJ313:AK313 AE313:AF313 CR313:CS313 DG313:DH313 DV313:DW313 K313:L313 Z313:AA313 CW313:CX313 DL313:DM313 EA313:EB313 CM313:CN313 DQ313:DR313 DQ376:DR376 EF376:EG376 DB376 CH376:CI376 P376:Q376 U376:V376 CC376:CD376 BX376:BY376 BS376:BT376 BN376:BO376 BI376:BJ376 BD376:BE376 AY376:AZ376 AT376:AU376 AO376:AP376 AJ376:AK376 AE376:AF376 CR376:CS376 DG376:DH376 DV376:DW376 K376:L376 Z376:AA376 CW376:CX376 DL376:DM376 EA376:EB376 CM376:CN376 CM437:CN437 DQ437:DR437 EF437:EG437 DB437:DC437 CH437:CI437 P437:Q437 U437:V437 CC437:CD437 BX437:BY437 BS437:BT437 BN437:BO437 BI437:BJ437 BD437:BE437 AY437:AZ437 AT437:AU437 AO437:AP437 AJ437:AK437 AE437:AF437 CR437:CS437 DG437:DH437 DV437:DW437 K437:L437 Z437:AA437 CW437:CX437 DL437:DM437 EA437:EB437 EA500:EB500">
    <cfRule type="cellIs" dxfId="610" priority="5294" operator="equal">
      <formula>$K$23</formula>
    </cfRule>
  </conditionalFormatting>
  <conditionalFormatting sqref="DL563 DV563 EF563 CM563 CW563 EK437 EP437 EU437 EZ437 EK500 EP500 EU500 EZ500 EK563 EP563 EU563 EZ563 DG563 DQ563 EA563 CH563 CC563 BX563 BS563 BN563 BI563 BD563 EP624 EZ624 AY563 AT563 AO563 AJ563 AE563 P563 U563 Z563 CR563 EU624 EK624 U624 P624 AE624 AJ624 AO624 AT624 AY624 BD624 BI624 BN624 BS624 BX624 CC624 Z624 CH624 EA624 DQ624 DG624 CW624 CM624 EF624 DV624 DL624 DB624 CR624 CH69 CC69 BX69 BS69 BN69 BI69 BD69 AY69 AT69 AO69 AJ69 AE69 P69 U69 Z69 CR69 DB69 DL69 DV69 EF69 CM69 CW69 DG69 DQ69 EA69 DV500 EF500 CM500 CW500 DG500 DQ500 EA500 CH500 CC500 BX500 BS500 BN500 BI500 BD500 AY500 AT500 AO500 AJ500 AE500 P500 U500 Z500 CR500 DB500 DB563 DG189 DQ189 EA189 CH189 CC189 BX189 BS189 BN189 BI189 BD189 AY189 AT189 AO189 AJ189 AE189 P189 U189 Z189 CR189 DB189 DL189 DV189 EF189 CM189 CW189 CW252 DG252 DQ252 EA252 CH252 CC252 BX252 BS252 BN252 BI252 BD252 AY252 AT252 AO252 AJ252 AE252 P252 U252 Z252 CR252 DB252 DL252 DV252 EF252 CM252 CM313 CW313 DG313 DQ313 EA313 CH313 CC313 BX313 BS313 BN313 BI313 BD313 AY313 AT313 AO313 AJ313 AE313 P313 U313 Z313 CR313 DB313 DL313 DV313 EF313 EF376 CM376 CW376 DG376 DQ376 EA376 CH376 CC376 BX376 BS376 BN376 BI376 BD376 AY376 AT376 AO376 AJ376 AE376 P376 U376 Z376 CR376 DB376 DL376 DV376 DV437 EF437 CM437 CW437 DG437 DQ437 EA437 CH437 CC437 BX437 BS437 BN437 BI437 BD437 AY437 AT437 AO437 AJ437 AE437 P437 U437 Z437 CR437 DB437 DL437 DL500">
    <cfRule type="cellIs" dxfId="609" priority="5291" operator="equal">
      <formula>$P$30</formula>
    </cfRule>
  </conditionalFormatting>
  <conditionalFormatting sqref="DG563 DQ563 EA563 CR563 EK437 EP437 EU437 EZ437 EK500 EP500 EU500 EZ500 EK563 EP563 EU563 EZ563 DB563 DL563 DV563 EF563 CH563 CC563 BX563 BS563 BN563 BI563 EK624 EU624 BD563 AY563 AT563 AO563 AJ563 AE563 U563 Z563 CM563 EZ624 EP624 U624 AE624 AJ624 AO624 AT624 AY624 BD624 BI624 BN624 BS624 BX624 CC624 Z624 CH624 EF624 DV624 DL624 DB624 CR624 EA624 DQ624 DG624 CW624 CM624 CH69 CC69 BX69 BS69 BN69 BI69 BD69 AY69 AT69 AO69 AJ69 AE69 U69 Z69 CM69 CW69 DG69 DQ69 EA69 CR69 DB69 DL69 DV69 EF69 DQ500 EA500 CR500 DB500 DL500 DV500 EF500 CH500 CC500 BX500 BS500 BN500 BI500 BD500 AY500 AT500 AO500 AJ500 AE500 U500 Z500 CM500 CW500 CW563 DL189 DV189 EF189 CH189 CC189 BX189 BS189 BN189 BI189 BD189 AY189 AT189 AO189 AJ189 AE189 U189 Z189 CM189 CW189 DG189 DQ189 EA189 CR189 DB189 DB252 DL252 DV252 EF252 CH252 CC252 BX252 BS252 BN252 BI252 BD252 AY252 AT252 AO252 AJ252 AE252 U252 Z252 CM252 CW252 DG252 DQ252 EA252 CR252 CR313 DB313 DL313 DV313 EF313 CH313 CC313 BX313 BS313 BN313 BI313 BD313 AY313 AT313 AO313 AJ313 AE313 U313 Z313 CM313 CW313 DG313 DQ313 EA313 EA376 CR376 DB376 DL376 DV376 EF376 CH376 CC376 BX376 BS376 BN376 BI376 BD376 AY376 AT376 AO376 AJ376 AE376 U376 Z376 CM376 CW376 DG376 DQ376 DQ437 EA437 CR437 DB437 DL437 DV437 EF437 CH437 CC437 BX437 BS437 BN437 BI437 BD437 AY437 AT437 AO437 AJ437 AE437 U437 Z437 CM437 CW437 DG437 DG500">
    <cfRule type="cellIs" dxfId="608" priority="5290" operator="equal">
      <formula>$U$26</formula>
    </cfRule>
  </conditionalFormatting>
  <conditionalFormatting sqref="DG563 DQ563 EA563 EK437 EP437 EU437 EZ437 EK500 EP500 EU500 EZ500 EK563 EP563 EU563 EZ563 CR563 DB563 DL563 DV563 EF563 CH563 CC563 BX563 BS563 BN563 EK624 EU624 BI563 BD563 AY563 AT563 AO563 AJ563 AE563 Z563 CM563 EZ624 EP624 AE624 AJ624 AO624 AT624 AY624 BD624 BI624 BN624 BS624 BX624 CC624 Z624 CH624 EF624 DV624 DL624 DB624 CR624 EA624 DQ624 DG624 CW624 CM624 CH69 CC69 BX69 BS69 BN69 BI69 BD69 AY69 AT69 AO69 AJ69 AE69 Z69 CM69 CW69 DG69 DQ69 EA69 CR69 DB69 DL69 DV69 EF69 DQ500 EA500 CR500 DB500 DL500 DV500 EF500 CH500 CC500 BX500 BS500 BN500 BI500 BD500 AY500 AT500 AO500 AJ500 AE500 Z500 CM500 CW500 CW563 DL189 DV189 EF189 CH189 CC189 BX189 BS189 BN189 BI189 BD189 AY189 AT189 AO189 AJ189 AE189 Z189 CM189 CW189 DG189 DQ189 EA189 CR189 DB189 DB252 DL252 DV252 EF252 CH252 CC252 BX252 BS252 BN252 BI252 BD252 AY252 AT252 AO252 AJ252 AE252 Z252 CM252 CW252 DG252 DQ252 EA252 CR252 CR313 DB313 DL313 DV313 EF313 CH313 CC313 BX313 BS313 BN313 BI313 BD313 AY313 AT313 AO313 AJ313 AE313 Z313 CM313 CW313 DG313 DQ313 EA313 EA376 CR376 DB376 DL376 DV376 EF376 CH376 CC376 BX376 BS376 BN376 BI376 BD376 AY376 AT376 AO376 AJ376 AE376 Z376 CM376 CW376 DG376 DQ376 DQ437 EA437 CR437 DB437 DL437 DV437 EF437 CH437 CC437 BX437 BS437 BN437 BI437 BD437 AY437 AT437 AO437 AJ437 AE437 Z437 CM437 CW437 DG437 DG500">
    <cfRule type="cellIs" dxfId="607" priority="5287" operator="equal">
      <formula>$Z$25</formula>
    </cfRule>
  </conditionalFormatting>
  <conditionalFormatting sqref="DG563 DQ563 EK437 EP437 EU437 EZ437 EK500 EP500 EU500 EZ500 EK563 EP563 EU563 EZ563 EA563 CR563 DB563 DL563 DV563 EF563 CH563 CC563 BX563 BS563 EK624 EU624 BN563 BI563 BD563 AY563 AT563 AO563 AJ563 AE563 CM563 EZ624 EP624 AJ624 AO624 AT624 AY624 BD624 BI624 BN624 BS624 BX624 CC624 CH624 AE624 EF624 DV624 DL624 DB624 CR624 EA624 DQ624 DG624 CW624 CM624 CH69 CC69 BX69 BS69 BN69 BI69 BD69 AY69 AT69 AO69 AJ69 AE69 CM69 CW69 DG69 DQ69 EA69 CR69 DB69 DL69 DV69 EF69 DQ500 EA500 CR500 DB500 DL500 DV500 EF500 CH500 CC500 BX500 BS500 BN500 BI500 BD500 AY500 AT500 AO500 AJ500 AE500 CM500 CW500 CW563 DL189 DV189 EF189 CH189 CC189 BX189 BS189 BN189 BI189 BD189 AY189 AT189 AO189 AJ189 AE189 CM189 CW189 DG189 DQ189 EA189 CR189 DB189 DB252 DL252 DV252 EF252 CH252 CC252 BX252 BS252 BN252 BI252 BD252 AY252 AT252 AO252 AJ252 AE252 CM252 CW252 DG252 DQ252 EA252 CR252 CR313 DB313 DL313 DV313 EF313 CH313 CC313 BX313 BS313 BN313 BI313 BD313 AY313 AT313 AO313 AJ313 AE313 CM313 CW313 DG313 DQ313 EA313 EA376 CR376 DB376 DL376 DV376 EF376 CH376 CC376 BX376 BS376 BN376 BI376 BD376 AY376 AT376 AO376 AJ376 AE376 CM376 CW376 DG376 DQ376 DQ437 EA437 CR437 DB437 DL437 DV437 EF437 CH437 CC437 BX437 BS437 BN437 BI437 BD437 AY437 AT437 AO437 AJ437 AE437 CM437 CW437 DG437 DG500">
    <cfRule type="cellIs" dxfId="606" priority="5286" operator="equal">
      <formula>$AE$35</formula>
    </cfRule>
  </conditionalFormatting>
  <conditionalFormatting sqref="CW563 DB563 DG563 DL563 DQ563 DV563 EA563 EF563 CH563 CC563 EK437 EP437 EU437 EZ437 EP500 EU500 EZ500 BX563 BS563 BN563 BI563 BD563 AY563 AT563 AO563 CM563 EZ563 EK563 EP563 EU563 AT624 AY624 BD624 BI624 BN624 BS624 BX624 CC624 CH624 EF624 EA624 AO624 DV624 DQ624 DL624 DG624 DB624 CW624 CR624 CM624 CH69 CC69 BX69 BS69 BN69 BI69 BD69 AY69 AT69 AO69 CM69 CR69 CW69 DB69 DG69 DL69 DQ69 DV69 EA69 EF69 DB500 DG500 DL500 DQ500 DV500 EA500 EF500 CH500 CC500 BX500 BS500 BN500 BI500 BD500 AY500 AT500 AO500 CM500 CR500 CR563 DV189 EA189 EF189 CH189 CC189 BX189 BS189 BN189 BI189 BD189 AY189 AT189 AO189 CM189 CR189 CW189 DB189 DG189 DL189 DQ189 DQ252 DV252 EA252 EF252 CH252 CC252 BX252 BS252 BN252 BI252 BD252 AY252 AT252 AO252 CM252 CR252 CW252 DB252 DG252 DL252 DL313 DQ313 DV313 EA313 EF313 CH313 CC313 BX313 BS313 BN313 BI313 BD313 AY313 AT313 AO313 CM313 CR313 CW313 DB313 DG313 DG376 DL376 DQ376 DV376 EA376 EF376 CH376 CC376 BX376 BS376 BN376 BI376 BD376 AY376 AT376 AO376 CM376 CR376 CW376 DB376 DB437 DG437 DL437 DQ437 DV437 EA437 EF437 CH437 CC437 BX437 BS437 BN437 BI437 BD437 AY437 AT437 AO437 CM437 CR437 CW437 CW500">
    <cfRule type="cellIs" dxfId="605" priority="5284" operator="equal">
      <formula>$AO$23</formula>
    </cfRule>
  </conditionalFormatting>
  <conditionalFormatting sqref="CW563 DB563 DG563 DL563 DQ563 DV563 EA563 EF563 CH563 EK437 EP437 EU437 EZ437 EU500 EZ500 CC563 BX563 BS563 BN563 BI563 BD563 AY563 AT563 CM563 EZ563 EK563 EP563 EU563 AY624 BD624 BI624 BN624 BS624 BX624 CC624 CH624 EF624 EA624 DV624 AT624 DQ624 DL624 DG624 DB624 CW624 CR624 CM624 CH69 CC69 BX69 BS69 BN69 BI69 BD69 AY69 AT69 CM69 CR69 CW69 DB69 DG69 DL69 DQ69 DV69 EA69 EF69 DB500 DG500 DL500 DQ500 DV500 EA500 EF500 CH500 CC500 BX500 BS500 BN500 BI500 BD500 AY500 AT500 CM500 CR500 CR563 DV189 EA189 EF189 CH189 CC189 BX189 BS189 BN189 BI189 BD189 AY189 AT189 CM189 CR189 CW189 DB189 DG189 DL189 DQ189 DQ252 DV252 EA252 EF252 CH252 CC252 BX252 BS252 BN252 BI252 BD252 AY252 AT252 CM252 CR252 CW252 DB252 DG252 DL252 DL313 DQ313 DV313 EA313 EF313 CH313 CC313 BX313 BS313 BN313 BI313 BD313 AY313 AT313 CM313 CR313 CW313 DB313 DG313 DG376 DL376 DQ376 DV376 EA376 EF376 CH376 CC376 BX376 BS376 BN376 BI376 BD376 AY376 AT376 CM376 CR376 CW376 DB376 DB437 DG437 DL437 DQ437 DV437 EA437 EF437 CH437 CC437 BX437 BS437 BN437 BI437 BD437 AY437 AT437 CM437 CR437 CW437 CW500">
    <cfRule type="cellIs" dxfId="604" priority="5283" operator="equal">
      <formula>$AT$23</formula>
    </cfRule>
  </conditionalFormatting>
  <conditionalFormatting sqref="CW563 DB563 DG563 DL563 DQ563 DV563 EA563 EF563 EK437 EP437 EU437 EZ437 EZ500 CH563 CC563 BX563 BS563 BN563 BI563 BD563 AY563 CM563 EZ563 EK563 EP563 EU563 BD624 BI624 BN624 BS624 BX624 CC624 CH624 EF624 EA624 DV624 DQ624 AY624 DL624 DG624 DB624 CW624 CR624 CM624 CH69 CC69 BX69 BS69 BN69 BI69 BD69 AY69 CM69 CR69 CW69 DB69 DG69 DL69 DQ69 DV69 EA69 EF69 DB500 DG500 DL500 DQ500 DV500 EA500 EF500 CH500 CC500 BX500 BS500 BN500 BI500 BD500 AY500 CM500 CR500 CR563 DV189 EA189 EF189 CH189 CC189 BX189 BS189 BN189 BI189 BD189 AY189 CM189 CR189 CW189 DB189 DG189 DL189 DQ189 DQ252 DV252 EA252 EF252 CH252 CC252 BX252 BS252 BN252 BI252 BD252 AY252 CM252 CR252 CW252 DB252 DG252 DL252 DL313 DQ313 DV313 EA313 EF313 CH313 CC313 BX313 BS313 BN313 BI313 BD313 AY313 CM313 CR313 CW313 DB313 DG313 DG376 DL376 DQ376 DV376 EA376 EF376 CH376 CC376 BX376 BS376 BN376 BI376 BD376 AY376 CM376 CR376 CW376 DB376 DB437 DG437 DL437 DQ437 DV437 EA437 EF437 CH437 CC437 BX437 BS437 BN437 BI437 BD437 AY437 CM437 CR437 CW437 CW500">
    <cfRule type="cellIs" dxfId="603" priority="5282" operator="equal">
      <formula>$AY$23</formula>
    </cfRule>
  </conditionalFormatting>
  <conditionalFormatting sqref="CM624 BN624 DG563 DL563 DQ563 DV563 EA563 EF563 BD563 BI563 EK437 EP437 EU437 EZ437 CH563 CC563 BX563 BS563 BN563 CM563 CR563 CW563 CR624 EZ563 EK563 EP563 EU563 BS624 BX624 CC624 CH624 BI624 BD624 EF624 EA624 DV624 DQ624 DL624 DG624 DB624 CW624 CH69 CC69 BX69 BS69 BN69 CM69 CR69 CW69 DB69 DG69 DL69 DQ69 DV69 EA69 EF69 BD69 BI69 DL500 DQ500 DV500 EA500 EF500 BD500 BI500 CH500 CC500 BX500 BS500 BN500 CM500 CR500 CW500 DB500 DB563 EF189 BD189 BI189 CH189 CC189 BX189 BS189 BN189 CM189 CR189 CW189 DB189 DG189 DL189 DQ189 DV189 EA189 EA252 EF252 BD252 BI252 CH252 CC252 BX252 BS252 BN252 CM252 CR252 CW252 DB252 DG252 DL252 DQ252 DV252 DV313 EA313 EF313 BD313 BI313 CH313 CC313 BX313 BS313 BN313 CM313 CR313 CW313 DB313 DG313 DL313 DQ313 DQ376 DV376 EA376 EF376 BD376 BI376 CH376 CC376 BX376 BS376 BN376 CM376 CR376 CW376 DB376 DG376 DL376 DL437 DQ437 DV437 EA437 EF437 BD437 BI437 CH437 CC437 BX437 BS437 BN437 CM437 CR437 CW437 DB437 DG437 DG500">
    <cfRule type="cellIs" dxfId="602" priority="5281" operator="equal">
      <formula>$BD$23</formula>
    </cfRule>
  </conditionalFormatting>
  <conditionalFormatting sqref="DG563 DQ563 EA563 CR563 DB563 EK437 EP437 EU437 EZ437 DL563 EK500 EP500 EU500 EZ500 DV563 EF563 CH563 CC563 BX563 EK563 EP563 EU563 EZ563 BS563 BN563 BI563 BD563 AY563 AT563 AO563 AJ563 CM563 EZ624 EP624 AO624 AT624 AY624 BD624 BI624 BN624 BS624 BX624 CC624 CH624 EF624 AJ624 DV624 DL624 DB624 CR624 EA624 DQ624 DG624 CW624 CM624 CH69 CC69 BX69 BS69 BN69 BI69 BD69 AY69 AT69 AO69 AJ69 CM69 CW69 DG69 DQ69 EA69 CR69 DB69 DL69 DV69 EF69 DQ500 EA500 CR500 DB500 DL500 DV500 EF500 CH500 CC500 BX500 BS500 BN500 BI500 BD500 AY500 AT500 AO500 AJ500 CM500 CW500 CW563 DL189 DV189 EF189 CH189 CC189 BX189 BS189 BN189 BI189 BD189 AY189 AT189 AO189 AJ189 CM189 CW189 DG189 DQ189 EA189 CR189 DB189 DB252 DL252 DV252 EF252 CH252 CC252 BX252 BS252 BN252 BI252 BD252 AY252 AT252 AO252 AJ252 CM252 CW252 DG252 DQ252 EA252 CR252 CR313 DB313 DL313 DV313 EF313 CH313 CC313 BX313 BS313 BN313 BI313 BD313 AY313 AT313 AO313 AJ313 CM313 CW313 DG313 DQ313 EA313 EA376 CR376 DB376 DL376 DV376 EF376 CH376 CC376 BX376 BS376 BN376 BI376 BD376 AY376 AT376 AO376 AJ376 CM376 CW376 DG376 DQ376 DQ437 EA437 CR437 DB437 DL437 DV437 EF437 CH437 CC437 BX437 BS437 BN437 BI437 BD437 AY437 AT437 AO437 AJ437 CM437 CW437 DG437 DG500">
    <cfRule type="cellIs" dxfId="601" priority="5279" operator="equal">
      <formula>$AJ$37</formula>
    </cfRule>
  </conditionalFormatting>
  <conditionalFormatting sqref="DM624 DC624 CX563 CS624 AF624 DH563 EL69 EQ69 EV69 FA69 DR563 EB563 Q563 EL189 EQ189 EV189 FA189 AA563 L563 EL313 EV313 FA313 EL437 EQ437 EV437 FA437 EL500 EQ500 FA500 EV500 EL563 EQ563 EV563 FA563 V563 CI563 CD563 BY563 BT563 BO563 BJ563 BE563 AZ563 AU563 EQ624 FA624 AP563 AK563 AF563 CS563 DC563 DM563 DW563 EG563 DW624 EV624 EL624 AK624 AP624 AU624 AZ624 BE624 BJ624 BO624 BT624 BY624 CD624 CI624 V624 L624 AA624 Q624 EB624 DR624 DH624 CX624 CN624 EG624 CI69 CD69 BY69 BT69 BO69 BJ69 BE69 AZ69 AU69 AP69 AK69 AF69 CS69 DC69 DM69 DW69 EG69 CN69 CX69 DH69 DR69 EB69 Q69 AA69 L69 V69 DH500 DR500 EB500 Q500 AA500 L500 V500 CI500 CD500 BY500 BT500 BO500 BJ500 BE500 AZ500 AU500 AP500 AK500 AF500 CS500 DC500 DM500 DW500 EG500 CN500 CN563 AA189 L189 V189 CI189 CD189 BY189 BT189 BO189 BJ189 BE189 AZ189 AU189 AP189 AK189 AF189 CS189 DC189 DM189 DW189 EG189 CN189 CX189 DH189 DR189 EB189 Q189 Q252 AA252 L252 V252 CI252 CD252 BY252 BT252 BO252 BJ252 BE252 AZ252 AU252 AP252 AK252 AF252 CS252 DC252 DM252 DW252 EG252 CN252 CX252 DH252 DR252 EB252 EB313 Q313 AA313 L313 V313 CI313 CD313 BY313 BT313 BO313 BJ313 BE313 AZ313 AU313 AP313 AK313 AF313 CS313 DC313 DM313 DW313 EG313 CN313 CX313 DH313 DR313 DR376 EB376 Q376 AA376 L376 V376 CI376 CD376 BY376 BT376 BO376 BJ376 BE376 AZ376 AU376 AP376 AK376 AF376 CS376 DC376 DM376 DW376 EG376 CN376 CX376 DH376 DH437 DR437 EB437 Q437 AA437 L437 V437 CI437 CD437 BY437 BT437 BO437 BJ437 BE437 AZ437 AU437 AP437 AK437 AF437 CS437 DC437 DM437 DW437 EG437 CN437 CX437 CX500">
    <cfRule type="cellIs" dxfId="600" priority="5276" operator="equal">
      <formula>#REF!</formula>
    </cfRule>
  </conditionalFormatting>
  <conditionalFormatting sqref="DH313 DR313 EB313 EL313 EV313 FA313 AU500 CD500 DM500 EV500 Q69 V69 AA69 CN69 CS69 CX69 DC69 DH69 DM69 DR69 DW69 EB69 EG69 EL69 EQ69 EV69 FA69 Q189 V189 AA189 AF189 AK189 AP189 AU189 AZ189 BE189 BJ189 BO189 BT189 BY189 CD189 CI189 CN189 CS189 CX189 DC189 DH189 DM189 DR189 DW189 EB189 EG189 EL189 EQ189 EV189 FA189 V313 AF313 AP313 AZ313 BJ313 BT313 CD313 CN313 CX313 CI69 L624 AF69 AK69 AP69 AU69 AZ69 BE69 BJ69 BO69 BT69 BY69 CD69 L69 L563 L189 L252 L313 L376 L437 L500">
    <cfRule type="cellIs" dxfId="599" priority="2676" operator="equal">
      <formula>$L$23</formula>
    </cfRule>
  </conditionalFormatting>
  <conditionalFormatting sqref="G7:G68 L7:L68 Q7:Q68 AA7:AA68 AK7:AK68 AU7:AU68 BE7:BE68 BO7:BO68 BY7:BY68 CI7:CI68 CS7:CS68 DC7:DC68 DM7:DM68 DW7:DW68 EG7:EG68 EQ7:EQ68 FA7:FA68 FF7:FF40 V7:V68 AF7:AF68 AP7:AP68 AZ7:AZ68 BJ7:BJ68 BT7:BT68 CD7:CD68 CN7:CN68 CX7:CX68 DH7:DH68 DR7:DR68 EB7:EB68 EL7:EL68 EV7:EV68 FP7:FP40 FK7:FK40">
    <cfRule type="cellIs" dxfId="598" priority="2674" operator="equal">
      <formula>0</formula>
    </cfRule>
  </conditionalFormatting>
  <conditionalFormatting sqref="CI500 DR500 FA500 AZ500 Q624 Q69 Q563 Q189 Q252 Q313 Q376 Q437 Q500">
    <cfRule type="cellIs" dxfId="597" priority="2672" operator="equal">
      <formula>$Q$30</formula>
    </cfRule>
  </conditionalFormatting>
  <conditionalFormatting sqref="DW500 BE500 CN500 V624 V69 V563 V189 V252 V313 V376 V437 V500">
    <cfRule type="cellIs" dxfId="596" priority="2671" operator="equal">
      <formula>$V$26</formula>
    </cfRule>
  </conditionalFormatting>
  <conditionalFormatting sqref="EB500 BJ500 CS500 AA624 CI69 AF69 AK69 AP69 AU69 AZ69 BE69 BJ69 BO69 BT69 BY69 CD69 AA69 AA563 AA189 AA252 AA313 AA376 AA437 AA500">
    <cfRule type="cellIs" dxfId="595" priority="2670" operator="equal">
      <formula>$AA$25</formula>
    </cfRule>
  </conditionalFormatting>
  <conditionalFormatting sqref="EV624 BO500 CX500 EG500 AP624 AZ624 BJ624 BT624 CD624 CN624 CX624 DH624 DR624 EB624 EL624 AF624 CI69 AK69 AP69 AU69 AZ69 BE69 BJ69 BO69 BT69 BY69 CD69 AF69 AF563 AF189 AF252 AF313 AF376 AF437 AF500">
    <cfRule type="cellIs" dxfId="594" priority="2669" operator="equal">
      <formula>$AF$35</formula>
    </cfRule>
  </conditionalFormatting>
  <conditionalFormatting sqref="FA624 AP437 AU437 AZ437 BE437 BJ437 BO437 BT437 BY437 CD437 CI437 CN437 CS437 CX437 DC437 DH437 DM437 DR437 DW437 EB437 EG437 EL437 EQ437 EV437 FA437 BT500 DC500 EL500 AU624 BE624 BO624 BY624 CI624 CS624 DC624 DM624 DW624 EG624 EQ624 AK624 CI69 AP69 AU69 AZ69 BE69 BJ69 BO69 BT69 BY69 CD69 AK69 AK563 AK189 AK252 AK313 AK376 AK437 AK500">
    <cfRule type="cellIs" dxfId="593" priority="2668" operator="equal">
      <formula>$AK$37</formula>
    </cfRule>
  </conditionalFormatting>
  <conditionalFormatting sqref="EQ500 AP624 CI69 AU69 AZ69 BE69 BJ69 BO69 BT69 BY69 CD69 AP69 AP563 AP189 AP252 AP313 AP376 AP437 AP500">
    <cfRule type="cellIs" dxfId="592" priority="2667" operator="equal">
      <formula>$AP$23</formula>
    </cfRule>
  </conditionalFormatting>
  <conditionalFormatting sqref="EV500 AU624 CI69 AZ69 BE69 BJ69 BO69 BT69 BY69 CD69 AU69 AU563 AU189 AU252 AU313 AU376 AU437 AU500">
    <cfRule type="cellIs" dxfId="591" priority="2666" operator="equal">
      <formula>$AU$23</formula>
    </cfRule>
  </conditionalFormatting>
  <conditionalFormatting sqref="FA500 AZ624 CI69 BE69 BJ69 BO69 BT69 BY69 CD69 AZ69 AZ563 AZ189 AZ252 AZ313 AZ376 AZ437 AZ500">
    <cfRule type="cellIs" dxfId="590" priority="2665" operator="equal">
      <formula>$AZ$23</formula>
    </cfRule>
  </conditionalFormatting>
  <conditionalFormatting sqref="BE624 BE69 BE563 BE189 BE252 BE313 BE376 BE437 BE500">
    <cfRule type="cellIs" dxfId="589" priority="2664" operator="equal">
      <formula>$BE$23</formula>
    </cfRule>
  </conditionalFormatting>
  <conditionalFormatting sqref="BO624 BO69 BO563 BO189 BO252 BO313 BO376 BO437 BO500">
    <cfRule type="cellIs" dxfId="588" priority="2663" operator="equal">
      <formula>$BO$23</formula>
    </cfRule>
  </conditionalFormatting>
  <conditionalFormatting sqref="BT624 BT69 BT563 BT189 BT252 BT313 BT376 BT437 BT500">
    <cfRule type="cellIs" dxfId="587" priority="2662" operator="equal">
      <formula>$BT$23</formula>
    </cfRule>
  </conditionalFormatting>
  <conditionalFormatting sqref="BY624 BY69 BY563 BY189 BY252 BY313 BY376 BY437 BY500">
    <cfRule type="cellIs" dxfId="586" priority="2661" operator="equal">
      <formula>$BY$23</formula>
    </cfRule>
  </conditionalFormatting>
  <conditionalFormatting sqref="CD624 CD69 CD563 CD189 CD252 CD313 CD376 CD437 CD500">
    <cfRule type="cellIs" dxfId="585" priority="2660" operator="equal">
      <formula>$CD$23</formula>
    </cfRule>
  </conditionalFormatting>
  <conditionalFormatting sqref="FA563 CN563 CS563 CX563 DC563 DH563 DM563 DR563 DW563 EB563 EG563 EL563 EQ563 EV563 CI624 CI69 CI563 CI189 CI252 CI313 CI376 CI437 CI500">
    <cfRule type="cellIs" dxfId="584" priority="2659" operator="equal">
      <formula>$CI$23</formula>
    </cfRule>
  </conditionalFormatting>
  <conditionalFormatting sqref="CN624 CN69 CN563 CN189 CN252 CN313 CN376 CN437 CN500">
    <cfRule type="cellIs" dxfId="583" priority="2658" operator="equal">
      <formula>$CN$27</formula>
    </cfRule>
  </conditionalFormatting>
  <conditionalFormatting sqref="CS624 CS69 CS563 CS189 CS252 CS313 CS376 CS437 CS500">
    <cfRule type="cellIs" dxfId="582" priority="2656" operator="equal">
      <formula>$CS$26</formula>
    </cfRule>
    <cfRule type="cellIs" dxfId="581" priority="2657" operator="equal">
      <formula>$CS$26</formula>
    </cfRule>
  </conditionalFormatting>
  <conditionalFormatting sqref="DH437 DM437 DR437 DW437 EB437 EG437 EL437 EQ437 EV437 DC437 CX624 FA437 CX69 CX563 CX189 CX252 CX313 CX376 CX437 CX500">
    <cfRule type="cellIs" dxfId="580" priority="2655" operator="equal">
      <formula>$CX$25</formula>
    </cfRule>
  </conditionalFormatting>
  <conditionalFormatting sqref="DH624 DH69 DH563 DH189 DH252 DH313 DH376 DH437 DH500">
    <cfRule type="cellIs" dxfId="579" priority="2653" operator="equal">
      <formula>$DH$23</formula>
    </cfRule>
  </conditionalFormatting>
  <conditionalFormatting sqref="DM624 DM69 DM563 DM189 DM252 DM313 DM376 DM437 DM500">
    <cfRule type="cellIs" dxfId="578" priority="2652" operator="equal">
      <formula>$DM$23</formula>
    </cfRule>
  </conditionalFormatting>
  <conditionalFormatting sqref="DR624 DR69 DR563 DR189 DR252 DR313 DR376 DR437 DR500">
    <cfRule type="cellIs" dxfId="577" priority="2651" operator="equal">
      <formula>$DR$27</formula>
    </cfRule>
  </conditionalFormatting>
  <conditionalFormatting sqref="DW624 DW69 DW563 DW189 DW252 DW313 DW376 DW437 DW500">
    <cfRule type="cellIs" dxfId="576" priority="2650" operator="equal">
      <formula>$DW$26</formula>
    </cfRule>
  </conditionalFormatting>
  <conditionalFormatting sqref="EB624 EB69 EB563 EB189 EB252 EB313 EB376 EB437 EB500">
    <cfRule type="cellIs" dxfId="575" priority="2649" operator="equal">
      <formula>$EB$29</formula>
    </cfRule>
  </conditionalFormatting>
  <conditionalFormatting sqref="EG624 EG69 EG563 EG189 EG252 EG313 EG376 EG437 EG500">
    <cfRule type="cellIs" dxfId="574" priority="2648" operator="equal">
      <formula>$EG$23</formula>
    </cfRule>
  </conditionalFormatting>
  <conditionalFormatting sqref="BJ624 CI69 BO69 BT69 BY69 CD69 BJ69 BJ563 BJ189 BJ252 BJ313 BJ376 BJ437 BJ500">
    <cfRule type="cellIs" dxfId="573" priority="2647" operator="equal">
      <formula>$BJ$7</formula>
    </cfRule>
  </conditionalFormatting>
  <conditionalFormatting sqref="J69">
    <cfRule type="cellIs" dxfId="572" priority="2192" operator="lessThan">
      <formula>I69</formula>
    </cfRule>
    <cfRule type="cellIs" dxfId="571" priority="2193" operator="greaterThan">
      <formula>I69</formula>
    </cfRule>
  </conditionalFormatting>
  <conditionalFormatting sqref="J132 O132 T132 Y132 AD132 AI132 AN132 AS132 AX132 BC132 BH132 BM132 BR132 BW132 CB132 CG132 CL132 CQ132 CV132 DA132 DF132 DK132 DP132 DU132 DZ132 EE132 EJ132 EO132 ET132 EY132 FD132">
    <cfRule type="cellIs" dxfId="570" priority="2190" operator="lessThan">
      <formula>I132</formula>
    </cfRule>
    <cfRule type="cellIs" dxfId="569" priority="2191" operator="greaterThan">
      <formula>I132</formula>
    </cfRule>
  </conditionalFormatting>
  <conditionalFormatting sqref="J189">
    <cfRule type="cellIs" dxfId="568" priority="2188" operator="lessThan">
      <formula>I189</formula>
    </cfRule>
    <cfRule type="cellIs" dxfId="567" priority="2189" operator="greaterThan">
      <formula>I189</formula>
    </cfRule>
  </conditionalFormatting>
  <conditionalFormatting sqref="I252:J252">
    <cfRule type="cellIs" dxfId="566" priority="2186" operator="lessThan">
      <formula>H252</formula>
    </cfRule>
    <cfRule type="cellIs" dxfId="565" priority="2187" operator="greaterThan">
      <formula>H252</formula>
    </cfRule>
  </conditionalFormatting>
  <conditionalFormatting sqref="J313">
    <cfRule type="cellIs" dxfId="564" priority="2184" operator="lessThan">
      <formula>I313</formula>
    </cfRule>
    <cfRule type="cellIs" dxfId="563" priority="2185" operator="greaterThan">
      <formula>I313</formula>
    </cfRule>
  </conditionalFormatting>
  <conditionalFormatting sqref="J500">
    <cfRule type="cellIs" dxfId="562" priority="2173" operator="lessThan">
      <formula>+I500</formula>
    </cfRule>
    <cfRule type="cellIs" dxfId="561" priority="2174" operator="greaterThan">
      <formula>+I500</formula>
    </cfRule>
  </conditionalFormatting>
  <conditionalFormatting sqref="J563">
    <cfRule type="cellIs" dxfId="560" priority="2171" operator="lessThan">
      <formula>+I563</formula>
    </cfRule>
    <cfRule type="cellIs" dxfId="559" priority="2172" operator="greaterThan">
      <formula>+I563</formula>
    </cfRule>
  </conditionalFormatting>
  <conditionalFormatting sqref="J624">
    <cfRule type="cellIs" dxfId="558" priority="2170" operator="greaterThan">
      <formula>+I624</formula>
    </cfRule>
  </conditionalFormatting>
  <conditionalFormatting sqref="J687">
    <cfRule type="cellIs" dxfId="557" priority="2168" operator="lessThan">
      <formula>I687</formula>
    </cfRule>
    <cfRule type="cellIs" dxfId="556" priority="2169" operator="greaterThan">
      <formula>I687</formula>
    </cfRule>
  </conditionalFormatting>
  <conditionalFormatting sqref="J748">
    <cfRule type="cellIs" dxfId="555" priority="2166" operator="lessThan">
      <formula>I748</formula>
    </cfRule>
    <cfRule type="cellIs" dxfId="554" priority="2167" operator="greaterThan">
      <formula>I748</formula>
    </cfRule>
  </conditionalFormatting>
  <conditionalFormatting sqref="J749:J750">
    <cfRule type="cellIs" dxfId="553" priority="2164" operator="lessThan">
      <formula>I749</formula>
    </cfRule>
    <cfRule type="cellIs" dxfId="552" priority="2165" operator="greaterThan">
      <formula>I749</formula>
    </cfRule>
  </conditionalFormatting>
  <conditionalFormatting sqref="O69">
    <cfRule type="cellIs" dxfId="551" priority="2110" operator="lessThan">
      <formula>N69</formula>
    </cfRule>
    <cfRule type="cellIs" dxfId="550" priority="2111" operator="greaterThan">
      <formula>N69</formula>
    </cfRule>
  </conditionalFormatting>
  <conditionalFormatting sqref="O189">
    <cfRule type="cellIs" dxfId="549" priority="2106" operator="lessThan">
      <formula>N189</formula>
    </cfRule>
    <cfRule type="cellIs" dxfId="548" priority="2107" operator="greaterThan">
      <formula>N189</formula>
    </cfRule>
  </conditionalFormatting>
  <conditionalFormatting sqref="O252">
    <cfRule type="cellIs" dxfId="547" priority="2104" operator="lessThan">
      <formula>N252</formula>
    </cfRule>
    <cfRule type="cellIs" dxfId="546" priority="2105" operator="greaterThan">
      <formula>N252</formula>
    </cfRule>
  </conditionalFormatting>
  <conditionalFormatting sqref="O313">
    <cfRule type="cellIs" dxfId="545" priority="2102" operator="lessThan">
      <formula>N313</formula>
    </cfRule>
    <cfRule type="cellIs" dxfId="544" priority="2103" operator="greaterThan">
      <formula>N313</formula>
    </cfRule>
  </conditionalFormatting>
  <conditionalFormatting sqref="O500">
    <cfRule type="cellIs" dxfId="543" priority="2091" operator="lessThan">
      <formula>+N500</formula>
    </cfRule>
    <cfRule type="cellIs" dxfId="542" priority="2092" operator="greaterThan">
      <formula>+N500</formula>
    </cfRule>
  </conditionalFormatting>
  <conditionalFormatting sqref="O563">
    <cfRule type="cellIs" dxfId="541" priority="2089" operator="lessThan">
      <formula>+N563</formula>
    </cfRule>
    <cfRule type="cellIs" dxfId="540" priority="2090" operator="greaterThan">
      <formula>+N563</formula>
    </cfRule>
  </conditionalFormatting>
  <conditionalFormatting sqref="O624">
    <cfRule type="cellIs" dxfId="539" priority="2088" operator="greaterThan">
      <formula>+N624</formula>
    </cfRule>
  </conditionalFormatting>
  <conditionalFormatting sqref="O687">
    <cfRule type="cellIs" dxfId="538" priority="2086" operator="lessThan">
      <formula>N687</formula>
    </cfRule>
    <cfRule type="cellIs" dxfId="537" priority="2087" operator="greaterThan">
      <formula>N687</formula>
    </cfRule>
  </conditionalFormatting>
  <conditionalFormatting sqref="O748">
    <cfRule type="cellIs" dxfId="536" priority="2084" operator="lessThan">
      <formula>N748</formula>
    </cfRule>
    <cfRule type="cellIs" dxfId="535" priority="2085" operator="greaterThan">
      <formula>N748</formula>
    </cfRule>
  </conditionalFormatting>
  <conditionalFormatting sqref="O749:O750">
    <cfRule type="cellIs" dxfId="534" priority="2082" operator="lessThan">
      <formula>N749</formula>
    </cfRule>
    <cfRule type="cellIs" dxfId="533" priority="2083" operator="greaterThan">
      <formula>N749</formula>
    </cfRule>
  </conditionalFormatting>
  <conditionalFormatting sqref="T69">
    <cfRule type="cellIs" dxfId="532" priority="2028" operator="lessThan">
      <formula>S69</formula>
    </cfRule>
    <cfRule type="cellIs" dxfId="531" priority="2029" operator="greaterThan">
      <formula>S69</formula>
    </cfRule>
  </conditionalFormatting>
  <conditionalFormatting sqref="T189">
    <cfRule type="cellIs" dxfId="530" priority="2024" operator="lessThan">
      <formula>S189</formula>
    </cfRule>
    <cfRule type="cellIs" dxfId="529" priority="2025" operator="greaterThan">
      <formula>S189</formula>
    </cfRule>
  </conditionalFormatting>
  <conditionalFormatting sqref="T252">
    <cfRule type="cellIs" dxfId="528" priority="2022" operator="lessThan">
      <formula>S252</formula>
    </cfRule>
    <cfRule type="cellIs" dxfId="527" priority="2023" operator="greaterThan">
      <formula>S252</formula>
    </cfRule>
  </conditionalFormatting>
  <conditionalFormatting sqref="T313">
    <cfRule type="cellIs" dxfId="526" priority="2020" operator="lessThan">
      <formula>S313</formula>
    </cfRule>
    <cfRule type="cellIs" dxfId="525" priority="2021" operator="greaterThan">
      <formula>S313</formula>
    </cfRule>
  </conditionalFormatting>
  <conditionalFormatting sqref="T500">
    <cfRule type="cellIs" dxfId="524" priority="2009" operator="lessThan">
      <formula>+S500</formula>
    </cfRule>
    <cfRule type="cellIs" dxfId="523" priority="2010" operator="greaterThan">
      <formula>+S500</formula>
    </cfRule>
  </conditionalFormatting>
  <conditionalFormatting sqref="T563">
    <cfRule type="cellIs" dxfId="522" priority="2007" operator="lessThan">
      <formula>+S563</formula>
    </cfRule>
    <cfRule type="cellIs" dxfId="521" priority="2008" operator="greaterThan">
      <formula>+S563</formula>
    </cfRule>
  </conditionalFormatting>
  <conditionalFormatting sqref="T624">
    <cfRule type="cellIs" dxfId="520" priority="2006" operator="greaterThan">
      <formula>+S624</formula>
    </cfRule>
  </conditionalFormatting>
  <conditionalFormatting sqref="T687">
    <cfRule type="cellIs" dxfId="519" priority="2004" operator="lessThan">
      <formula>S687</formula>
    </cfRule>
    <cfRule type="cellIs" dxfId="518" priority="2005" operator="greaterThan">
      <formula>S687</formula>
    </cfRule>
  </conditionalFormatting>
  <conditionalFormatting sqref="T748">
    <cfRule type="cellIs" dxfId="517" priority="2002" operator="lessThan">
      <formula>S748</formula>
    </cfRule>
    <cfRule type="cellIs" dxfId="516" priority="2003" operator="greaterThan">
      <formula>S748</formula>
    </cfRule>
  </conditionalFormatting>
  <conditionalFormatting sqref="T749:T750">
    <cfRule type="cellIs" dxfId="515" priority="2000" operator="lessThan">
      <formula>S749</formula>
    </cfRule>
    <cfRule type="cellIs" dxfId="514" priority="2001" operator="greaterThan">
      <formula>S749</formula>
    </cfRule>
  </conditionalFormatting>
  <conditionalFormatting sqref="Y69">
    <cfRule type="cellIs" dxfId="513" priority="1946" operator="lessThan">
      <formula>X69</formula>
    </cfRule>
    <cfRule type="cellIs" dxfId="512" priority="1947" operator="greaterThan">
      <formula>X69</formula>
    </cfRule>
  </conditionalFormatting>
  <conditionalFormatting sqref="Y189">
    <cfRule type="cellIs" dxfId="511" priority="1942" operator="lessThan">
      <formula>X189</formula>
    </cfRule>
    <cfRule type="cellIs" dxfId="510" priority="1943" operator="greaterThan">
      <formula>X189</formula>
    </cfRule>
  </conditionalFormatting>
  <conditionalFormatting sqref="Y252">
    <cfRule type="cellIs" dxfId="509" priority="1940" operator="lessThan">
      <formula>X252</formula>
    </cfRule>
    <cfRule type="cellIs" dxfId="508" priority="1941" operator="greaterThan">
      <formula>X252</formula>
    </cfRule>
  </conditionalFormatting>
  <conditionalFormatting sqref="Y313">
    <cfRule type="cellIs" dxfId="507" priority="1938" operator="lessThan">
      <formula>X313</formula>
    </cfRule>
    <cfRule type="cellIs" dxfId="506" priority="1939" operator="greaterThan">
      <formula>X313</formula>
    </cfRule>
  </conditionalFormatting>
  <conditionalFormatting sqref="Y500">
    <cfRule type="cellIs" dxfId="505" priority="1927" operator="lessThan">
      <formula>+X500</formula>
    </cfRule>
    <cfRule type="cellIs" dxfId="504" priority="1928" operator="greaterThan">
      <formula>+X500</formula>
    </cfRule>
  </conditionalFormatting>
  <conditionalFormatting sqref="Y563">
    <cfRule type="cellIs" dxfId="503" priority="1925" operator="lessThan">
      <formula>+X563</formula>
    </cfRule>
    <cfRule type="cellIs" dxfId="502" priority="1926" operator="greaterThan">
      <formula>+X563</formula>
    </cfRule>
  </conditionalFormatting>
  <conditionalFormatting sqref="Y624">
    <cfRule type="cellIs" dxfId="501" priority="1924" operator="greaterThan">
      <formula>+X624</formula>
    </cfRule>
  </conditionalFormatting>
  <conditionalFormatting sqref="Y687">
    <cfRule type="cellIs" dxfId="500" priority="1922" operator="lessThan">
      <formula>X687</formula>
    </cfRule>
    <cfRule type="cellIs" dxfId="499" priority="1923" operator="greaterThan">
      <formula>X687</formula>
    </cfRule>
  </conditionalFormatting>
  <conditionalFormatting sqref="Y748">
    <cfRule type="cellIs" dxfId="498" priority="1920" operator="lessThan">
      <formula>X748</formula>
    </cfRule>
    <cfRule type="cellIs" dxfId="497" priority="1921" operator="greaterThan">
      <formula>X748</formula>
    </cfRule>
  </conditionalFormatting>
  <conditionalFormatting sqref="Y749:Y750">
    <cfRule type="cellIs" dxfId="496" priority="1918" operator="lessThan">
      <formula>X749</formula>
    </cfRule>
    <cfRule type="cellIs" dxfId="495" priority="1919" operator="greaterThan">
      <formula>X749</formula>
    </cfRule>
  </conditionalFormatting>
  <conditionalFormatting sqref="AD69">
    <cfRule type="cellIs" dxfId="494" priority="1864" operator="lessThan">
      <formula>AC69</formula>
    </cfRule>
    <cfRule type="cellIs" dxfId="493" priority="1865" operator="greaterThan">
      <formula>AC69</formula>
    </cfRule>
  </conditionalFormatting>
  <conditionalFormatting sqref="AD189">
    <cfRule type="cellIs" dxfId="492" priority="1860" operator="lessThan">
      <formula>AC189</formula>
    </cfRule>
    <cfRule type="cellIs" dxfId="491" priority="1861" operator="greaterThan">
      <formula>AC189</formula>
    </cfRule>
  </conditionalFormatting>
  <conditionalFormatting sqref="AD252">
    <cfRule type="cellIs" dxfId="490" priority="1858" operator="lessThan">
      <formula>AC252</formula>
    </cfRule>
    <cfRule type="cellIs" dxfId="489" priority="1859" operator="greaterThan">
      <formula>AC252</formula>
    </cfRule>
  </conditionalFormatting>
  <conditionalFormatting sqref="AD313">
    <cfRule type="cellIs" dxfId="488" priority="1856" operator="lessThan">
      <formula>AC313</formula>
    </cfRule>
    <cfRule type="cellIs" dxfId="487" priority="1857" operator="greaterThan">
      <formula>AC313</formula>
    </cfRule>
  </conditionalFormatting>
  <conditionalFormatting sqref="AD500">
    <cfRule type="cellIs" dxfId="486" priority="1845" operator="lessThan">
      <formula>+AC500</formula>
    </cfRule>
    <cfRule type="cellIs" dxfId="485" priority="1846" operator="greaterThan">
      <formula>+AC500</formula>
    </cfRule>
  </conditionalFormatting>
  <conditionalFormatting sqref="AD563">
    <cfRule type="cellIs" dxfId="484" priority="1843" operator="lessThan">
      <formula>+AC563</formula>
    </cfRule>
    <cfRule type="cellIs" dxfId="483" priority="1844" operator="greaterThan">
      <formula>+AC563</formula>
    </cfRule>
  </conditionalFormatting>
  <conditionalFormatting sqref="AD624">
    <cfRule type="cellIs" dxfId="482" priority="1842" operator="greaterThan">
      <formula>+AC624</formula>
    </cfRule>
  </conditionalFormatting>
  <conditionalFormatting sqref="AD687">
    <cfRule type="cellIs" dxfId="481" priority="1840" operator="lessThan">
      <formula>AC687</formula>
    </cfRule>
    <cfRule type="cellIs" dxfId="480" priority="1841" operator="greaterThan">
      <formula>AC687</formula>
    </cfRule>
  </conditionalFormatting>
  <conditionalFormatting sqref="AD748">
    <cfRule type="cellIs" dxfId="479" priority="1838" operator="lessThan">
      <formula>AC748</formula>
    </cfRule>
    <cfRule type="cellIs" dxfId="478" priority="1839" operator="greaterThan">
      <formula>AC748</formula>
    </cfRule>
  </conditionalFormatting>
  <conditionalFormatting sqref="AD749:AD750">
    <cfRule type="cellIs" dxfId="477" priority="1836" operator="lessThan">
      <formula>AC749</formula>
    </cfRule>
    <cfRule type="cellIs" dxfId="476" priority="1837" operator="greaterThan">
      <formula>AC749</formula>
    </cfRule>
  </conditionalFormatting>
  <conditionalFormatting sqref="AI69">
    <cfRule type="cellIs" dxfId="475" priority="1782" operator="lessThan">
      <formula>AH69</formula>
    </cfRule>
    <cfRule type="cellIs" dxfId="474" priority="1783" operator="greaterThan">
      <formula>AH69</formula>
    </cfRule>
  </conditionalFormatting>
  <conditionalFormatting sqref="AI189">
    <cfRule type="cellIs" dxfId="473" priority="1778" operator="lessThan">
      <formula>AH189</formula>
    </cfRule>
    <cfRule type="cellIs" dxfId="472" priority="1779" operator="greaterThan">
      <formula>AH189</formula>
    </cfRule>
  </conditionalFormatting>
  <conditionalFormatting sqref="AI252">
    <cfRule type="cellIs" dxfId="471" priority="1776" operator="lessThan">
      <formula>AH252</formula>
    </cfRule>
    <cfRule type="cellIs" dxfId="470" priority="1777" operator="greaterThan">
      <formula>AH252</formula>
    </cfRule>
  </conditionalFormatting>
  <conditionalFormatting sqref="AI313">
    <cfRule type="cellIs" dxfId="469" priority="1774" operator="lessThan">
      <formula>AH313</formula>
    </cfRule>
    <cfRule type="cellIs" dxfId="468" priority="1775" operator="greaterThan">
      <formula>AH313</formula>
    </cfRule>
  </conditionalFormatting>
  <conditionalFormatting sqref="AI500">
    <cfRule type="cellIs" dxfId="467" priority="1763" operator="lessThan">
      <formula>+AH500</formula>
    </cfRule>
    <cfRule type="cellIs" dxfId="466" priority="1764" operator="greaterThan">
      <formula>+AH500</formula>
    </cfRule>
  </conditionalFormatting>
  <conditionalFormatting sqref="AI563">
    <cfRule type="cellIs" dxfId="465" priority="1761" operator="lessThan">
      <formula>+AH563</formula>
    </cfRule>
    <cfRule type="cellIs" dxfId="464" priority="1762" operator="greaterThan">
      <formula>+AH563</formula>
    </cfRule>
  </conditionalFormatting>
  <conditionalFormatting sqref="AI624">
    <cfRule type="cellIs" dxfId="463" priority="1760" operator="greaterThan">
      <formula>+AH624</formula>
    </cfRule>
  </conditionalFormatting>
  <conditionalFormatting sqref="AI687">
    <cfRule type="cellIs" dxfId="462" priority="1758" operator="lessThan">
      <formula>AH687</formula>
    </cfRule>
    <cfRule type="cellIs" dxfId="461" priority="1759" operator="greaterThan">
      <formula>AH687</formula>
    </cfRule>
  </conditionalFormatting>
  <conditionalFormatting sqref="AI748">
    <cfRule type="cellIs" dxfId="460" priority="1756" operator="lessThan">
      <formula>AH748</formula>
    </cfRule>
    <cfRule type="cellIs" dxfId="459" priority="1757" operator="greaterThan">
      <formula>AH748</formula>
    </cfRule>
  </conditionalFormatting>
  <conditionalFormatting sqref="AI749:AI750">
    <cfRule type="cellIs" dxfId="458" priority="1754" operator="lessThan">
      <formula>AH749</formula>
    </cfRule>
    <cfRule type="cellIs" dxfId="457" priority="1755" operator="greaterThan">
      <formula>AH749</formula>
    </cfRule>
  </conditionalFormatting>
  <conditionalFormatting sqref="AN69">
    <cfRule type="cellIs" dxfId="456" priority="1700" operator="lessThan">
      <formula>AM69</formula>
    </cfRule>
    <cfRule type="cellIs" dxfId="455" priority="1701" operator="greaterThan">
      <formula>AM69</formula>
    </cfRule>
  </conditionalFormatting>
  <conditionalFormatting sqref="AN189">
    <cfRule type="cellIs" dxfId="454" priority="1696" operator="lessThan">
      <formula>AM189</formula>
    </cfRule>
    <cfRule type="cellIs" dxfId="453" priority="1697" operator="greaterThan">
      <formula>AM189</formula>
    </cfRule>
  </conditionalFormatting>
  <conditionalFormatting sqref="AN252">
    <cfRule type="cellIs" dxfId="452" priority="1694" operator="lessThan">
      <formula>AM252</formula>
    </cfRule>
    <cfRule type="cellIs" dxfId="451" priority="1695" operator="greaterThan">
      <formula>AM252</formula>
    </cfRule>
  </conditionalFormatting>
  <conditionalFormatting sqref="AN313">
    <cfRule type="cellIs" dxfId="450" priority="1692" operator="lessThan">
      <formula>AM313</formula>
    </cfRule>
    <cfRule type="cellIs" dxfId="449" priority="1693" operator="greaterThan">
      <formula>AM313</formula>
    </cfRule>
  </conditionalFormatting>
  <conditionalFormatting sqref="AN500">
    <cfRule type="cellIs" dxfId="448" priority="1681" operator="lessThan">
      <formula>+AM500</formula>
    </cfRule>
    <cfRule type="cellIs" dxfId="447" priority="1682" operator="greaterThan">
      <formula>+AM500</formula>
    </cfRule>
  </conditionalFormatting>
  <conditionalFormatting sqref="AN563">
    <cfRule type="cellIs" dxfId="446" priority="1679" operator="lessThan">
      <formula>+AM563</formula>
    </cfRule>
    <cfRule type="cellIs" dxfId="445" priority="1680" operator="greaterThan">
      <formula>+AM563</formula>
    </cfRule>
  </conditionalFormatting>
  <conditionalFormatting sqref="AN624">
    <cfRule type="cellIs" dxfId="444" priority="1678" operator="greaterThan">
      <formula>+AM624</formula>
    </cfRule>
  </conditionalFormatting>
  <conditionalFormatting sqref="AN687">
    <cfRule type="cellIs" dxfId="443" priority="1676" operator="lessThan">
      <formula>AM687</formula>
    </cfRule>
    <cfRule type="cellIs" dxfId="442" priority="1677" operator="greaterThan">
      <formula>AM687</formula>
    </cfRule>
  </conditionalFormatting>
  <conditionalFormatting sqref="AN748">
    <cfRule type="cellIs" dxfId="441" priority="1674" operator="lessThan">
      <formula>AM748</formula>
    </cfRule>
    <cfRule type="cellIs" dxfId="440" priority="1675" operator="greaterThan">
      <formula>AM748</formula>
    </cfRule>
  </conditionalFormatting>
  <conditionalFormatting sqref="AN749:AN750">
    <cfRule type="cellIs" dxfId="439" priority="1672" operator="lessThan">
      <formula>AM749</formula>
    </cfRule>
    <cfRule type="cellIs" dxfId="438" priority="1673" operator="greaterThan">
      <formula>AM749</formula>
    </cfRule>
  </conditionalFormatting>
  <conditionalFormatting sqref="AS69">
    <cfRule type="cellIs" dxfId="437" priority="1618" operator="lessThan">
      <formula>AR69</formula>
    </cfRule>
    <cfRule type="cellIs" dxfId="436" priority="1619" operator="greaterThan">
      <formula>AR69</formula>
    </cfRule>
  </conditionalFormatting>
  <conditionalFormatting sqref="AS189">
    <cfRule type="cellIs" dxfId="435" priority="1614" operator="lessThan">
      <formula>AR189</formula>
    </cfRule>
    <cfRule type="cellIs" dxfId="434" priority="1615" operator="greaterThan">
      <formula>AR189</formula>
    </cfRule>
  </conditionalFormatting>
  <conditionalFormatting sqref="AS252">
    <cfRule type="cellIs" dxfId="433" priority="1612" operator="lessThan">
      <formula>AR252</formula>
    </cfRule>
    <cfRule type="cellIs" dxfId="432" priority="1613" operator="greaterThan">
      <formula>AR252</formula>
    </cfRule>
  </conditionalFormatting>
  <conditionalFormatting sqref="AS313">
    <cfRule type="cellIs" dxfId="431" priority="1610" operator="lessThan">
      <formula>AR313</formula>
    </cfRule>
    <cfRule type="cellIs" dxfId="430" priority="1611" operator="greaterThan">
      <formula>AR313</formula>
    </cfRule>
  </conditionalFormatting>
  <conditionalFormatting sqref="AS500">
    <cfRule type="cellIs" dxfId="429" priority="1599" operator="lessThan">
      <formula>+AR500</formula>
    </cfRule>
    <cfRule type="cellIs" dxfId="428" priority="1600" operator="greaterThan">
      <formula>+AR500</formula>
    </cfRule>
  </conditionalFormatting>
  <conditionalFormatting sqref="AS563">
    <cfRule type="cellIs" dxfId="427" priority="1597" operator="lessThan">
      <formula>+AR563</formula>
    </cfRule>
    <cfRule type="cellIs" dxfId="426" priority="1598" operator="greaterThan">
      <formula>+AR563</formula>
    </cfRule>
  </conditionalFormatting>
  <conditionalFormatting sqref="AS624">
    <cfRule type="cellIs" dxfId="425" priority="1596" operator="greaterThan">
      <formula>+AR624</formula>
    </cfRule>
  </conditionalFormatting>
  <conditionalFormatting sqref="AS687">
    <cfRule type="cellIs" dxfId="424" priority="1594" operator="lessThan">
      <formula>AR687</formula>
    </cfRule>
    <cfRule type="cellIs" dxfId="423" priority="1595" operator="greaterThan">
      <formula>AR687</formula>
    </cfRule>
  </conditionalFormatting>
  <conditionalFormatting sqref="AS748">
    <cfRule type="cellIs" dxfId="422" priority="1592" operator="lessThan">
      <formula>AR748</formula>
    </cfRule>
    <cfRule type="cellIs" dxfId="421" priority="1593" operator="greaterThan">
      <formula>AR748</formula>
    </cfRule>
  </conditionalFormatting>
  <conditionalFormatting sqref="AS749:AS750">
    <cfRule type="cellIs" dxfId="420" priority="1590" operator="lessThan">
      <formula>AR749</formula>
    </cfRule>
    <cfRule type="cellIs" dxfId="419" priority="1591" operator="greaterThan">
      <formula>AR749</formula>
    </cfRule>
  </conditionalFormatting>
  <conditionalFormatting sqref="AX69">
    <cfRule type="cellIs" dxfId="418" priority="1536" operator="lessThan">
      <formula>AW69</formula>
    </cfRule>
    <cfRule type="cellIs" dxfId="417" priority="1537" operator="greaterThan">
      <formula>AW69</formula>
    </cfRule>
  </conditionalFormatting>
  <conditionalFormatting sqref="AX189">
    <cfRule type="cellIs" dxfId="416" priority="1532" operator="lessThan">
      <formula>AW189</formula>
    </cfRule>
    <cfRule type="cellIs" dxfId="415" priority="1533" operator="greaterThan">
      <formula>AW189</formula>
    </cfRule>
  </conditionalFormatting>
  <conditionalFormatting sqref="AX252">
    <cfRule type="cellIs" dxfId="414" priority="1530" operator="lessThan">
      <formula>AW252</formula>
    </cfRule>
    <cfRule type="cellIs" dxfId="413" priority="1531" operator="greaterThan">
      <formula>AW252</formula>
    </cfRule>
  </conditionalFormatting>
  <conditionalFormatting sqref="AX313">
    <cfRule type="cellIs" dxfId="412" priority="1528" operator="lessThan">
      <formula>AW313</formula>
    </cfRule>
    <cfRule type="cellIs" dxfId="411" priority="1529" operator="greaterThan">
      <formula>AW313</formula>
    </cfRule>
  </conditionalFormatting>
  <conditionalFormatting sqref="AX500">
    <cfRule type="cellIs" dxfId="410" priority="1517" operator="lessThan">
      <formula>+AW500</formula>
    </cfRule>
    <cfRule type="cellIs" dxfId="409" priority="1518" operator="greaterThan">
      <formula>+AW500</formula>
    </cfRule>
  </conditionalFormatting>
  <conditionalFormatting sqref="AX563">
    <cfRule type="cellIs" dxfId="408" priority="1515" operator="lessThan">
      <formula>+AW563</formula>
    </cfRule>
    <cfRule type="cellIs" dxfId="407" priority="1516" operator="greaterThan">
      <formula>+AW563</formula>
    </cfRule>
  </conditionalFormatting>
  <conditionalFormatting sqref="AX624">
    <cfRule type="cellIs" dxfId="406" priority="1514" operator="greaterThan">
      <formula>+AW624</formula>
    </cfRule>
  </conditionalFormatting>
  <conditionalFormatting sqref="AX687">
    <cfRule type="cellIs" dxfId="405" priority="1512" operator="lessThan">
      <formula>AW687</formula>
    </cfRule>
    <cfRule type="cellIs" dxfId="404" priority="1513" operator="greaterThan">
      <formula>AW687</formula>
    </cfRule>
  </conditionalFormatting>
  <conditionalFormatting sqref="AX748">
    <cfRule type="cellIs" dxfId="403" priority="1510" operator="lessThan">
      <formula>AW748</formula>
    </cfRule>
    <cfRule type="cellIs" dxfId="402" priority="1511" operator="greaterThan">
      <formula>AW748</formula>
    </cfRule>
  </conditionalFormatting>
  <conditionalFormatting sqref="AX749:AX750">
    <cfRule type="cellIs" dxfId="401" priority="1508" operator="lessThan">
      <formula>AW749</formula>
    </cfRule>
    <cfRule type="cellIs" dxfId="400" priority="1509" operator="greaterThan">
      <formula>AW749</formula>
    </cfRule>
  </conditionalFormatting>
  <conditionalFormatting sqref="BC69">
    <cfRule type="cellIs" dxfId="399" priority="1454" operator="lessThan">
      <formula>BB69</formula>
    </cfRule>
    <cfRule type="cellIs" dxfId="398" priority="1455" operator="greaterThan">
      <formula>BB69</formula>
    </cfRule>
  </conditionalFormatting>
  <conditionalFormatting sqref="BC189">
    <cfRule type="cellIs" dxfId="397" priority="1450" operator="lessThan">
      <formula>BB189</formula>
    </cfRule>
    <cfRule type="cellIs" dxfId="396" priority="1451" operator="greaterThan">
      <formula>BB189</formula>
    </cfRule>
  </conditionalFormatting>
  <conditionalFormatting sqref="BC252">
    <cfRule type="cellIs" dxfId="395" priority="1448" operator="lessThan">
      <formula>BB252</formula>
    </cfRule>
    <cfRule type="cellIs" dxfId="394" priority="1449" operator="greaterThan">
      <formula>BB252</formula>
    </cfRule>
  </conditionalFormatting>
  <conditionalFormatting sqref="BC313">
    <cfRule type="cellIs" dxfId="393" priority="1446" operator="lessThan">
      <formula>BB313</formula>
    </cfRule>
    <cfRule type="cellIs" dxfId="392" priority="1447" operator="greaterThan">
      <formula>BB313</formula>
    </cfRule>
  </conditionalFormatting>
  <conditionalFormatting sqref="BC500">
    <cfRule type="cellIs" dxfId="391" priority="1435" operator="lessThan">
      <formula>+BB500</formula>
    </cfRule>
    <cfRule type="cellIs" dxfId="390" priority="1436" operator="greaterThan">
      <formula>+BB500</formula>
    </cfRule>
  </conditionalFormatting>
  <conditionalFormatting sqref="BC563">
    <cfRule type="cellIs" dxfId="389" priority="1433" operator="lessThan">
      <formula>+BB563</formula>
    </cfRule>
    <cfRule type="cellIs" dxfId="388" priority="1434" operator="greaterThan">
      <formula>+BB563</formula>
    </cfRule>
  </conditionalFormatting>
  <conditionalFormatting sqref="BC624">
    <cfRule type="cellIs" dxfId="387" priority="1432" operator="greaterThan">
      <formula>+BB624</formula>
    </cfRule>
  </conditionalFormatting>
  <conditionalFormatting sqref="BC687">
    <cfRule type="cellIs" dxfId="386" priority="1430" operator="lessThan">
      <formula>BB687</formula>
    </cfRule>
    <cfRule type="cellIs" dxfId="385" priority="1431" operator="greaterThan">
      <formula>BB687</formula>
    </cfRule>
  </conditionalFormatting>
  <conditionalFormatting sqref="BC748">
    <cfRule type="cellIs" dxfId="384" priority="1428" operator="lessThan">
      <formula>BB748</formula>
    </cfRule>
    <cfRule type="cellIs" dxfId="383" priority="1429" operator="greaterThan">
      <formula>BB748</formula>
    </cfRule>
  </conditionalFormatting>
  <conditionalFormatting sqref="BC749:BC750">
    <cfRule type="cellIs" dxfId="382" priority="1426" operator="lessThan">
      <formula>BB749</formula>
    </cfRule>
    <cfRule type="cellIs" dxfId="381" priority="1427" operator="greaterThan">
      <formula>BB749</formula>
    </cfRule>
  </conditionalFormatting>
  <conditionalFormatting sqref="BH69">
    <cfRule type="cellIs" dxfId="380" priority="1372" operator="lessThan">
      <formula>BG69</formula>
    </cfRule>
    <cfRule type="cellIs" dxfId="379" priority="1373" operator="greaterThan">
      <formula>BG69</formula>
    </cfRule>
  </conditionalFormatting>
  <conditionalFormatting sqref="BH189">
    <cfRule type="cellIs" dxfId="378" priority="1368" operator="lessThan">
      <formula>BG189</formula>
    </cfRule>
    <cfRule type="cellIs" dxfId="377" priority="1369" operator="greaterThan">
      <formula>BG189</formula>
    </cfRule>
  </conditionalFormatting>
  <conditionalFormatting sqref="BH252">
    <cfRule type="cellIs" dxfId="376" priority="1366" operator="lessThan">
      <formula>BG252</formula>
    </cfRule>
    <cfRule type="cellIs" dxfId="375" priority="1367" operator="greaterThan">
      <formula>BG252</formula>
    </cfRule>
  </conditionalFormatting>
  <conditionalFormatting sqref="BH313">
    <cfRule type="cellIs" dxfId="374" priority="1364" operator="lessThan">
      <formula>BG313</formula>
    </cfRule>
    <cfRule type="cellIs" dxfId="373" priority="1365" operator="greaterThan">
      <formula>BG313</formula>
    </cfRule>
  </conditionalFormatting>
  <conditionalFormatting sqref="BH500">
    <cfRule type="cellIs" dxfId="372" priority="1353" operator="lessThan">
      <formula>+BG500</formula>
    </cfRule>
    <cfRule type="cellIs" dxfId="371" priority="1354" operator="greaterThan">
      <formula>+BG500</formula>
    </cfRule>
  </conditionalFormatting>
  <conditionalFormatting sqref="BH563">
    <cfRule type="cellIs" dxfId="370" priority="1351" operator="lessThan">
      <formula>+BG563</formula>
    </cfRule>
    <cfRule type="cellIs" dxfId="369" priority="1352" operator="greaterThan">
      <formula>+BG563</formula>
    </cfRule>
  </conditionalFormatting>
  <conditionalFormatting sqref="BH624">
    <cfRule type="cellIs" dxfId="368" priority="1350" operator="greaterThan">
      <formula>+BG624</formula>
    </cfRule>
  </conditionalFormatting>
  <conditionalFormatting sqref="BH687">
    <cfRule type="cellIs" dxfId="367" priority="1348" operator="lessThan">
      <formula>BG687</formula>
    </cfRule>
    <cfRule type="cellIs" dxfId="366" priority="1349" operator="greaterThan">
      <formula>BG687</formula>
    </cfRule>
  </conditionalFormatting>
  <conditionalFormatting sqref="BH748">
    <cfRule type="cellIs" dxfId="365" priority="1346" operator="lessThan">
      <formula>BG748</formula>
    </cfRule>
    <cfRule type="cellIs" dxfId="364" priority="1347" operator="greaterThan">
      <formula>BG748</formula>
    </cfRule>
  </conditionalFormatting>
  <conditionalFormatting sqref="BH749:BH750">
    <cfRule type="cellIs" dxfId="363" priority="1344" operator="lessThan">
      <formula>BG749</formula>
    </cfRule>
    <cfRule type="cellIs" dxfId="362" priority="1345" operator="greaterThan">
      <formula>BG749</formula>
    </cfRule>
  </conditionalFormatting>
  <conditionalFormatting sqref="BM69">
    <cfRule type="cellIs" dxfId="361" priority="1290" operator="lessThan">
      <formula>BL69</formula>
    </cfRule>
    <cfRule type="cellIs" dxfId="360" priority="1291" operator="greaterThan">
      <formula>BL69</formula>
    </cfRule>
  </conditionalFormatting>
  <conditionalFormatting sqref="BM189">
    <cfRule type="cellIs" dxfId="359" priority="1286" operator="lessThan">
      <formula>BL189</formula>
    </cfRule>
    <cfRule type="cellIs" dxfId="358" priority="1287" operator="greaterThan">
      <formula>BL189</formula>
    </cfRule>
  </conditionalFormatting>
  <conditionalFormatting sqref="BM252">
    <cfRule type="cellIs" dxfId="357" priority="1284" operator="lessThan">
      <formula>BL252</formula>
    </cfRule>
    <cfRule type="cellIs" dxfId="356" priority="1285" operator="greaterThan">
      <formula>BL252</formula>
    </cfRule>
  </conditionalFormatting>
  <conditionalFormatting sqref="BM313">
    <cfRule type="cellIs" dxfId="355" priority="1282" operator="lessThan">
      <formula>BL313</formula>
    </cfRule>
    <cfRule type="cellIs" dxfId="354" priority="1283" operator="greaterThan">
      <formula>BL313</formula>
    </cfRule>
  </conditionalFormatting>
  <conditionalFormatting sqref="BM500">
    <cfRule type="cellIs" dxfId="353" priority="1271" operator="lessThan">
      <formula>+BL500</formula>
    </cfRule>
    <cfRule type="cellIs" dxfId="352" priority="1272" operator="greaterThan">
      <formula>+BL500</formula>
    </cfRule>
  </conditionalFormatting>
  <conditionalFormatting sqref="BM563">
    <cfRule type="cellIs" dxfId="351" priority="1269" operator="lessThan">
      <formula>+BL563</formula>
    </cfRule>
    <cfRule type="cellIs" dxfId="350" priority="1270" operator="greaterThan">
      <formula>+BL563</formula>
    </cfRule>
  </conditionalFormatting>
  <conditionalFormatting sqref="BM624">
    <cfRule type="cellIs" dxfId="349" priority="1268" operator="greaterThan">
      <formula>+BL624</formula>
    </cfRule>
  </conditionalFormatting>
  <conditionalFormatting sqref="BM687">
    <cfRule type="cellIs" dxfId="348" priority="1266" operator="lessThan">
      <formula>BL687</formula>
    </cfRule>
    <cfRule type="cellIs" dxfId="347" priority="1267" operator="greaterThan">
      <formula>BL687</formula>
    </cfRule>
  </conditionalFormatting>
  <conditionalFormatting sqref="BM748">
    <cfRule type="cellIs" dxfId="346" priority="1264" operator="lessThan">
      <formula>BL748</formula>
    </cfRule>
    <cfRule type="cellIs" dxfId="345" priority="1265" operator="greaterThan">
      <formula>BL748</formula>
    </cfRule>
  </conditionalFormatting>
  <conditionalFormatting sqref="BM749:BM750">
    <cfRule type="cellIs" dxfId="344" priority="1262" operator="lessThan">
      <formula>BL749</formula>
    </cfRule>
    <cfRule type="cellIs" dxfId="343" priority="1263" operator="greaterThan">
      <formula>BL749</formula>
    </cfRule>
  </conditionalFormatting>
  <conditionalFormatting sqref="BR69">
    <cfRule type="cellIs" dxfId="342" priority="1208" operator="lessThan">
      <formula>BQ69</formula>
    </cfRule>
    <cfRule type="cellIs" dxfId="341" priority="1209" operator="greaterThan">
      <formula>BQ69</formula>
    </cfRule>
  </conditionalFormatting>
  <conditionalFormatting sqref="BR189">
    <cfRule type="cellIs" dxfId="340" priority="1204" operator="lessThan">
      <formula>BQ189</formula>
    </cfRule>
    <cfRule type="cellIs" dxfId="339" priority="1205" operator="greaterThan">
      <formula>BQ189</formula>
    </cfRule>
  </conditionalFormatting>
  <conditionalFormatting sqref="BR252">
    <cfRule type="cellIs" dxfId="338" priority="1202" operator="lessThan">
      <formula>BQ252</formula>
    </cfRule>
    <cfRule type="cellIs" dxfId="337" priority="1203" operator="greaterThan">
      <formula>BQ252</formula>
    </cfRule>
  </conditionalFormatting>
  <conditionalFormatting sqref="BR313">
    <cfRule type="cellIs" dxfId="336" priority="1200" operator="lessThan">
      <formula>BQ313</formula>
    </cfRule>
    <cfRule type="cellIs" dxfId="335" priority="1201" operator="greaterThan">
      <formula>BQ313</formula>
    </cfRule>
  </conditionalFormatting>
  <conditionalFormatting sqref="BR500">
    <cfRule type="cellIs" dxfId="334" priority="1189" operator="lessThan">
      <formula>+BQ500</formula>
    </cfRule>
    <cfRule type="cellIs" dxfId="333" priority="1190" operator="greaterThan">
      <formula>+BQ500</formula>
    </cfRule>
  </conditionalFormatting>
  <conditionalFormatting sqref="BR563">
    <cfRule type="cellIs" dxfId="332" priority="1187" operator="lessThan">
      <formula>+BQ563</formula>
    </cfRule>
    <cfRule type="cellIs" dxfId="331" priority="1188" operator="greaterThan">
      <formula>+BQ563</formula>
    </cfRule>
  </conditionalFormatting>
  <conditionalFormatting sqref="BR624">
    <cfRule type="cellIs" dxfId="330" priority="1186" operator="greaterThan">
      <formula>+BQ624</formula>
    </cfRule>
  </conditionalFormatting>
  <conditionalFormatting sqref="BR687">
    <cfRule type="cellIs" dxfId="329" priority="1184" operator="lessThan">
      <formula>BQ687</formula>
    </cfRule>
    <cfRule type="cellIs" dxfId="328" priority="1185" operator="greaterThan">
      <formula>BQ687</formula>
    </cfRule>
  </conditionalFormatting>
  <conditionalFormatting sqref="BR748">
    <cfRule type="cellIs" dxfId="327" priority="1182" operator="lessThan">
      <formula>BQ748</formula>
    </cfRule>
    <cfRule type="cellIs" dxfId="326" priority="1183" operator="greaterThan">
      <formula>BQ748</formula>
    </cfRule>
  </conditionalFormatting>
  <conditionalFormatting sqref="BR749:BR750">
    <cfRule type="cellIs" dxfId="325" priority="1180" operator="lessThan">
      <formula>BQ749</formula>
    </cfRule>
    <cfRule type="cellIs" dxfId="324" priority="1181" operator="greaterThan">
      <formula>BQ749</formula>
    </cfRule>
  </conditionalFormatting>
  <conditionalFormatting sqref="BW69">
    <cfRule type="cellIs" dxfId="323" priority="1126" operator="lessThan">
      <formula>BV69</formula>
    </cfRule>
    <cfRule type="cellIs" dxfId="322" priority="1127" operator="greaterThan">
      <formula>BV69</formula>
    </cfRule>
  </conditionalFormatting>
  <conditionalFormatting sqref="BW189">
    <cfRule type="cellIs" dxfId="321" priority="1122" operator="lessThan">
      <formula>BV189</formula>
    </cfRule>
    <cfRule type="cellIs" dxfId="320" priority="1123" operator="greaterThan">
      <formula>BV189</formula>
    </cfRule>
  </conditionalFormatting>
  <conditionalFormatting sqref="BW252">
    <cfRule type="cellIs" dxfId="319" priority="1120" operator="lessThan">
      <formula>BV252</formula>
    </cfRule>
    <cfRule type="cellIs" dxfId="318" priority="1121" operator="greaterThan">
      <formula>BV252</formula>
    </cfRule>
  </conditionalFormatting>
  <conditionalFormatting sqref="BW313">
    <cfRule type="cellIs" dxfId="317" priority="1118" operator="lessThan">
      <formula>BV313</formula>
    </cfRule>
    <cfRule type="cellIs" dxfId="316" priority="1119" operator="greaterThan">
      <formula>BV313</formula>
    </cfRule>
  </conditionalFormatting>
  <conditionalFormatting sqref="BW500">
    <cfRule type="cellIs" dxfId="315" priority="1107" operator="lessThan">
      <formula>+BV500</formula>
    </cfRule>
    <cfRule type="cellIs" dxfId="314" priority="1108" operator="greaterThan">
      <formula>+BV500</formula>
    </cfRule>
  </conditionalFormatting>
  <conditionalFormatting sqref="BW563">
    <cfRule type="cellIs" dxfId="313" priority="1105" operator="lessThan">
      <formula>+BV563</formula>
    </cfRule>
    <cfRule type="cellIs" dxfId="312" priority="1106" operator="greaterThan">
      <formula>+BV563</formula>
    </cfRule>
  </conditionalFormatting>
  <conditionalFormatting sqref="BW624">
    <cfRule type="cellIs" dxfId="311" priority="1104" operator="greaterThan">
      <formula>+BV624</formula>
    </cfRule>
  </conditionalFormatting>
  <conditionalFormatting sqref="BW687">
    <cfRule type="cellIs" dxfId="310" priority="1102" operator="lessThan">
      <formula>BV687</formula>
    </cfRule>
    <cfRule type="cellIs" dxfId="309" priority="1103" operator="greaterThan">
      <formula>BV687</formula>
    </cfRule>
  </conditionalFormatting>
  <conditionalFormatting sqref="BW748">
    <cfRule type="cellIs" dxfId="308" priority="1100" operator="lessThan">
      <formula>BV748</formula>
    </cfRule>
    <cfRule type="cellIs" dxfId="307" priority="1101" operator="greaterThan">
      <formula>BV748</formula>
    </cfRule>
  </conditionalFormatting>
  <conditionalFormatting sqref="BW749:BW750">
    <cfRule type="cellIs" dxfId="306" priority="1098" operator="lessThan">
      <formula>BV749</formula>
    </cfRule>
    <cfRule type="cellIs" dxfId="305" priority="1099" operator="greaterThan">
      <formula>BV749</formula>
    </cfRule>
  </conditionalFormatting>
  <conditionalFormatting sqref="CB69">
    <cfRule type="cellIs" dxfId="304" priority="1044" operator="lessThan">
      <formula>CA69</formula>
    </cfRule>
    <cfRule type="cellIs" dxfId="303" priority="1045" operator="greaterThan">
      <formula>CA69</formula>
    </cfRule>
  </conditionalFormatting>
  <conditionalFormatting sqref="CB189">
    <cfRule type="cellIs" dxfId="302" priority="1040" operator="lessThan">
      <formula>CA189</formula>
    </cfRule>
    <cfRule type="cellIs" dxfId="301" priority="1041" operator="greaterThan">
      <formula>CA189</formula>
    </cfRule>
  </conditionalFormatting>
  <conditionalFormatting sqref="CB252">
    <cfRule type="cellIs" dxfId="300" priority="1038" operator="lessThan">
      <formula>CA252</formula>
    </cfRule>
    <cfRule type="cellIs" dxfId="299" priority="1039" operator="greaterThan">
      <formula>CA252</formula>
    </cfRule>
  </conditionalFormatting>
  <conditionalFormatting sqref="CB313">
    <cfRule type="cellIs" dxfId="298" priority="1036" operator="lessThan">
      <formula>CA313</formula>
    </cfRule>
    <cfRule type="cellIs" dxfId="297" priority="1037" operator="greaterThan">
      <formula>CA313</formula>
    </cfRule>
  </conditionalFormatting>
  <conditionalFormatting sqref="CB500">
    <cfRule type="cellIs" dxfId="296" priority="1025" operator="lessThan">
      <formula>+CA500</formula>
    </cfRule>
    <cfRule type="cellIs" dxfId="295" priority="1026" operator="greaterThan">
      <formula>+CA500</formula>
    </cfRule>
  </conditionalFormatting>
  <conditionalFormatting sqref="CB563">
    <cfRule type="cellIs" dxfId="294" priority="1023" operator="lessThan">
      <formula>+CA563</formula>
    </cfRule>
    <cfRule type="cellIs" dxfId="293" priority="1024" operator="greaterThan">
      <formula>+CA563</formula>
    </cfRule>
  </conditionalFormatting>
  <conditionalFormatting sqref="CB624">
    <cfRule type="cellIs" dxfId="292" priority="1022" operator="greaterThan">
      <formula>+CA624</formula>
    </cfRule>
  </conditionalFormatting>
  <conditionalFormatting sqref="CB687">
    <cfRule type="cellIs" dxfId="291" priority="1020" operator="lessThan">
      <formula>CA687</formula>
    </cfRule>
    <cfRule type="cellIs" dxfId="290" priority="1021" operator="greaterThan">
      <formula>CA687</formula>
    </cfRule>
  </conditionalFormatting>
  <conditionalFormatting sqref="CB748">
    <cfRule type="cellIs" dxfId="289" priority="1018" operator="lessThan">
      <formula>CA748</formula>
    </cfRule>
    <cfRule type="cellIs" dxfId="288" priority="1019" operator="greaterThan">
      <formula>CA748</formula>
    </cfRule>
  </conditionalFormatting>
  <conditionalFormatting sqref="CB749:CB750">
    <cfRule type="cellIs" dxfId="287" priority="1016" operator="lessThan">
      <formula>CA749</formula>
    </cfRule>
    <cfRule type="cellIs" dxfId="286" priority="1017" operator="greaterThan">
      <formula>CA749</formula>
    </cfRule>
  </conditionalFormatting>
  <conditionalFormatting sqref="CG69">
    <cfRule type="cellIs" dxfId="285" priority="962" operator="lessThan">
      <formula>CF69</formula>
    </cfRule>
    <cfRule type="cellIs" dxfId="284" priority="963" operator="greaterThan">
      <formula>CF69</formula>
    </cfRule>
  </conditionalFormatting>
  <conditionalFormatting sqref="CG189">
    <cfRule type="cellIs" dxfId="283" priority="958" operator="lessThan">
      <formula>CF189</formula>
    </cfRule>
    <cfRule type="cellIs" dxfId="282" priority="959" operator="greaterThan">
      <formula>CF189</formula>
    </cfRule>
  </conditionalFormatting>
  <conditionalFormatting sqref="CG252">
    <cfRule type="cellIs" dxfId="281" priority="956" operator="lessThan">
      <formula>CF252</formula>
    </cfRule>
    <cfRule type="cellIs" dxfId="280" priority="957" operator="greaterThan">
      <formula>CF252</formula>
    </cfRule>
  </conditionalFormatting>
  <conditionalFormatting sqref="CG313">
    <cfRule type="cellIs" dxfId="279" priority="954" operator="lessThan">
      <formula>CF313</formula>
    </cfRule>
    <cfRule type="cellIs" dxfId="278" priority="955" operator="greaterThan">
      <formula>CF313</formula>
    </cfRule>
  </conditionalFormatting>
  <conditionalFormatting sqref="CG500">
    <cfRule type="cellIs" dxfId="277" priority="943" operator="lessThan">
      <formula>+CF500</formula>
    </cfRule>
    <cfRule type="cellIs" dxfId="276" priority="944" operator="greaterThan">
      <formula>+CF500</formula>
    </cfRule>
  </conditionalFormatting>
  <conditionalFormatting sqref="CG563">
    <cfRule type="cellIs" dxfId="275" priority="941" operator="lessThan">
      <formula>+CF563</formula>
    </cfRule>
    <cfRule type="cellIs" dxfId="274" priority="942" operator="greaterThan">
      <formula>+CF563</formula>
    </cfRule>
  </conditionalFormatting>
  <conditionalFormatting sqref="CG624">
    <cfRule type="cellIs" dxfId="273" priority="940" operator="greaterThan">
      <formula>+CF624</formula>
    </cfRule>
  </conditionalFormatting>
  <conditionalFormatting sqref="CG687">
    <cfRule type="cellIs" dxfId="272" priority="938" operator="lessThan">
      <formula>CF687</formula>
    </cfRule>
    <cfRule type="cellIs" dxfId="271" priority="939" operator="greaterThan">
      <formula>CF687</formula>
    </cfRule>
  </conditionalFormatting>
  <conditionalFormatting sqref="CG748">
    <cfRule type="cellIs" dxfId="270" priority="936" operator="lessThan">
      <formula>CF748</formula>
    </cfRule>
    <cfRule type="cellIs" dxfId="269" priority="937" operator="greaterThan">
      <formula>CF748</formula>
    </cfRule>
  </conditionalFormatting>
  <conditionalFormatting sqref="CG749:CG750">
    <cfRule type="cellIs" dxfId="268" priority="934" operator="lessThan">
      <formula>CF749</formula>
    </cfRule>
    <cfRule type="cellIs" dxfId="267" priority="935" operator="greaterThan">
      <formula>CF749</formula>
    </cfRule>
  </conditionalFormatting>
  <conditionalFormatting sqref="CL69">
    <cfRule type="cellIs" dxfId="266" priority="880" operator="lessThan">
      <formula>CK69</formula>
    </cfRule>
    <cfRule type="cellIs" dxfId="265" priority="881" operator="greaterThan">
      <formula>CK69</formula>
    </cfRule>
  </conditionalFormatting>
  <conditionalFormatting sqref="CL189">
    <cfRule type="cellIs" dxfId="264" priority="876" operator="lessThan">
      <formula>CK189</formula>
    </cfRule>
    <cfRule type="cellIs" dxfId="263" priority="877" operator="greaterThan">
      <formula>CK189</formula>
    </cfRule>
  </conditionalFormatting>
  <conditionalFormatting sqref="CL252">
    <cfRule type="cellIs" dxfId="262" priority="874" operator="lessThan">
      <formula>CK252</formula>
    </cfRule>
    <cfRule type="cellIs" dxfId="261" priority="875" operator="greaterThan">
      <formula>CK252</formula>
    </cfRule>
  </conditionalFormatting>
  <conditionalFormatting sqref="CL313">
    <cfRule type="cellIs" dxfId="260" priority="872" operator="lessThan">
      <formula>CK313</formula>
    </cfRule>
    <cfRule type="cellIs" dxfId="259" priority="873" operator="greaterThan">
      <formula>CK313</formula>
    </cfRule>
  </conditionalFormatting>
  <conditionalFormatting sqref="CL500">
    <cfRule type="cellIs" dxfId="258" priority="861" operator="lessThan">
      <formula>+CK500</formula>
    </cfRule>
    <cfRule type="cellIs" dxfId="257" priority="862" operator="greaterThan">
      <formula>+CK500</formula>
    </cfRule>
  </conditionalFormatting>
  <conditionalFormatting sqref="CL563">
    <cfRule type="cellIs" dxfId="256" priority="859" operator="lessThan">
      <formula>+CK563</formula>
    </cfRule>
    <cfRule type="cellIs" dxfId="255" priority="860" operator="greaterThan">
      <formula>+CK563</formula>
    </cfRule>
  </conditionalFormatting>
  <conditionalFormatting sqref="CL624">
    <cfRule type="cellIs" dxfId="254" priority="858" operator="greaterThan">
      <formula>+CK624</formula>
    </cfRule>
  </conditionalFormatting>
  <conditionalFormatting sqref="CL687">
    <cfRule type="cellIs" dxfId="253" priority="856" operator="lessThan">
      <formula>CK687</formula>
    </cfRule>
    <cfRule type="cellIs" dxfId="252" priority="857" operator="greaterThan">
      <formula>CK687</formula>
    </cfRule>
  </conditionalFormatting>
  <conditionalFormatting sqref="CL748">
    <cfRule type="cellIs" dxfId="251" priority="854" operator="lessThan">
      <formula>CK748</formula>
    </cfRule>
    <cfRule type="cellIs" dxfId="250" priority="855" operator="greaterThan">
      <formula>CK748</formula>
    </cfRule>
  </conditionalFormatting>
  <conditionalFormatting sqref="CL749:CL750">
    <cfRule type="cellIs" dxfId="249" priority="852" operator="lessThan">
      <formula>CK749</formula>
    </cfRule>
    <cfRule type="cellIs" dxfId="248" priority="853" operator="greaterThan">
      <formula>CK749</formula>
    </cfRule>
  </conditionalFormatting>
  <conditionalFormatting sqref="CQ69">
    <cfRule type="cellIs" dxfId="247" priority="798" operator="lessThan">
      <formula>CP69</formula>
    </cfRule>
    <cfRule type="cellIs" dxfId="246" priority="799" operator="greaterThan">
      <formula>CP69</formula>
    </cfRule>
  </conditionalFormatting>
  <conditionalFormatting sqref="CQ189">
    <cfRule type="cellIs" dxfId="245" priority="794" operator="lessThan">
      <formula>CP189</formula>
    </cfRule>
    <cfRule type="cellIs" dxfId="244" priority="795" operator="greaterThan">
      <formula>CP189</formula>
    </cfRule>
  </conditionalFormatting>
  <conditionalFormatting sqref="CQ252">
    <cfRule type="cellIs" dxfId="243" priority="792" operator="lessThan">
      <formula>CP252</formula>
    </cfRule>
    <cfRule type="cellIs" dxfId="242" priority="793" operator="greaterThan">
      <formula>CP252</formula>
    </cfRule>
  </conditionalFormatting>
  <conditionalFormatting sqref="CQ313">
    <cfRule type="cellIs" dxfId="241" priority="790" operator="lessThan">
      <formula>CP313</formula>
    </cfRule>
    <cfRule type="cellIs" dxfId="240" priority="791" operator="greaterThan">
      <formula>CP313</formula>
    </cfRule>
  </conditionalFormatting>
  <conditionalFormatting sqref="CQ500">
    <cfRule type="cellIs" dxfId="239" priority="779" operator="lessThan">
      <formula>+CP500</formula>
    </cfRule>
    <cfRule type="cellIs" dxfId="238" priority="780" operator="greaterThan">
      <formula>+CP500</formula>
    </cfRule>
  </conditionalFormatting>
  <conditionalFormatting sqref="CQ563">
    <cfRule type="cellIs" dxfId="237" priority="777" operator="lessThan">
      <formula>+CP563</formula>
    </cfRule>
    <cfRule type="cellIs" dxfId="236" priority="778" operator="greaterThan">
      <formula>+CP563</formula>
    </cfRule>
  </conditionalFormatting>
  <conditionalFormatting sqref="CQ624">
    <cfRule type="cellIs" dxfId="235" priority="776" operator="greaterThan">
      <formula>+CP624</formula>
    </cfRule>
  </conditionalFormatting>
  <conditionalFormatting sqref="CQ687">
    <cfRule type="cellIs" dxfId="234" priority="774" operator="lessThan">
      <formula>CP687</formula>
    </cfRule>
    <cfRule type="cellIs" dxfId="233" priority="775" operator="greaterThan">
      <formula>CP687</formula>
    </cfRule>
  </conditionalFormatting>
  <conditionalFormatting sqref="CQ748">
    <cfRule type="cellIs" dxfId="232" priority="772" operator="lessThan">
      <formula>CP748</formula>
    </cfRule>
    <cfRule type="cellIs" dxfId="231" priority="773" operator="greaterThan">
      <formula>CP748</formula>
    </cfRule>
  </conditionalFormatting>
  <conditionalFormatting sqref="CQ749:CQ750">
    <cfRule type="cellIs" dxfId="230" priority="770" operator="lessThan">
      <formula>CP749</formula>
    </cfRule>
    <cfRule type="cellIs" dxfId="229" priority="771" operator="greaterThan">
      <formula>CP749</formula>
    </cfRule>
  </conditionalFormatting>
  <conditionalFormatting sqref="CV69">
    <cfRule type="cellIs" dxfId="228" priority="716" operator="lessThan">
      <formula>CU69</formula>
    </cfRule>
    <cfRule type="cellIs" dxfId="227" priority="717" operator="greaterThan">
      <formula>CU69</formula>
    </cfRule>
  </conditionalFormatting>
  <conditionalFormatting sqref="CV189">
    <cfRule type="cellIs" dxfId="226" priority="712" operator="lessThan">
      <formula>CU189</formula>
    </cfRule>
    <cfRule type="cellIs" dxfId="225" priority="713" operator="greaterThan">
      <formula>CU189</formula>
    </cfRule>
  </conditionalFormatting>
  <conditionalFormatting sqref="CV252">
    <cfRule type="cellIs" dxfId="224" priority="710" operator="lessThan">
      <formula>CU252</formula>
    </cfRule>
    <cfRule type="cellIs" dxfId="223" priority="711" operator="greaterThan">
      <formula>CU252</formula>
    </cfRule>
  </conditionalFormatting>
  <conditionalFormatting sqref="CV313">
    <cfRule type="cellIs" dxfId="222" priority="708" operator="lessThan">
      <formula>CU313</formula>
    </cfRule>
    <cfRule type="cellIs" dxfId="221" priority="709" operator="greaterThan">
      <formula>CU313</formula>
    </cfRule>
  </conditionalFormatting>
  <conditionalFormatting sqref="CV500">
    <cfRule type="cellIs" dxfId="220" priority="697" operator="lessThan">
      <formula>+CU500</formula>
    </cfRule>
    <cfRule type="cellIs" dxfId="219" priority="698" operator="greaterThan">
      <formula>+CU500</formula>
    </cfRule>
  </conditionalFormatting>
  <conditionalFormatting sqref="CV563">
    <cfRule type="cellIs" dxfId="218" priority="695" operator="lessThan">
      <formula>+CU563</formula>
    </cfRule>
    <cfRule type="cellIs" dxfId="217" priority="696" operator="greaterThan">
      <formula>+CU563</formula>
    </cfRule>
  </conditionalFormatting>
  <conditionalFormatting sqref="CV624">
    <cfRule type="cellIs" dxfId="216" priority="694" operator="greaterThan">
      <formula>+CU624</formula>
    </cfRule>
  </conditionalFormatting>
  <conditionalFormatting sqref="CV687">
    <cfRule type="cellIs" dxfId="215" priority="692" operator="lessThan">
      <formula>CU687</formula>
    </cfRule>
    <cfRule type="cellIs" dxfId="214" priority="693" operator="greaterThan">
      <formula>CU687</formula>
    </cfRule>
  </conditionalFormatting>
  <conditionalFormatting sqref="CV748">
    <cfRule type="cellIs" dxfId="213" priority="690" operator="lessThan">
      <formula>CU748</formula>
    </cfRule>
    <cfRule type="cellIs" dxfId="212" priority="691" operator="greaterThan">
      <formula>CU748</formula>
    </cfRule>
  </conditionalFormatting>
  <conditionalFormatting sqref="CV749:CV750">
    <cfRule type="cellIs" dxfId="211" priority="688" operator="lessThan">
      <formula>CU749</formula>
    </cfRule>
    <cfRule type="cellIs" dxfId="210" priority="689" operator="greaterThan">
      <formula>CU749</formula>
    </cfRule>
  </conditionalFormatting>
  <conditionalFormatting sqref="DA69">
    <cfRule type="cellIs" dxfId="209" priority="634" operator="lessThan">
      <formula>CZ69</formula>
    </cfRule>
    <cfRule type="cellIs" dxfId="208" priority="635" operator="greaterThan">
      <formula>CZ69</formula>
    </cfRule>
  </conditionalFormatting>
  <conditionalFormatting sqref="DA189">
    <cfRule type="cellIs" dxfId="207" priority="630" operator="lessThan">
      <formula>CZ189</formula>
    </cfRule>
    <cfRule type="cellIs" dxfId="206" priority="631" operator="greaterThan">
      <formula>CZ189</formula>
    </cfRule>
  </conditionalFormatting>
  <conditionalFormatting sqref="DA252">
    <cfRule type="cellIs" dxfId="205" priority="628" operator="lessThan">
      <formula>CZ252</formula>
    </cfRule>
    <cfRule type="cellIs" dxfId="204" priority="629" operator="greaterThan">
      <formula>CZ252</formula>
    </cfRule>
  </conditionalFormatting>
  <conditionalFormatting sqref="DA313">
    <cfRule type="cellIs" dxfId="203" priority="626" operator="lessThan">
      <formula>CZ313</formula>
    </cfRule>
    <cfRule type="cellIs" dxfId="202" priority="627" operator="greaterThan">
      <formula>CZ313</formula>
    </cfRule>
  </conditionalFormatting>
  <conditionalFormatting sqref="DA500">
    <cfRule type="cellIs" dxfId="201" priority="615" operator="lessThan">
      <formula>+CZ500</formula>
    </cfRule>
    <cfRule type="cellIs" dxfId="200" priority="616" operator="greaterThan">
      <formula>+CZ500</formula>
    </cfRule>
  </conditionalFormatting>
  <conditionalFormatting sqref="DA563">
    <cfRule type="cellIs" dxfId="199" priority="613" operator="lessThan">
      <formula>+CZ563</formula>
    </cfRule>
    <cfRule type="cellIs" dxfId="198" priority="614" operator="greaterThan">
      <formula>+CZ563</formula>
    </cfRule>
  </conditionalFormatting>
  <conditionalFormatting sqref="DA624">
    <cfRule type="cellIs" dxfId="197" priority="612" operator="greaterThan">
      <formula>+CZ624</formula>
    </cfRule>
  </conditionalFormatting>
  <conditionalFormatting sqref="DA687">
    <cfRule type="cellIs" dxfId="196" priority="610" operator="lessThan">
      <formula>CZ687</formula>
    </cfRule>
    <cfRule type="cellIs" dxfId="195" priority="611" operator="greaterThan">
      <formula>CZ687</formula>
    </cfRule>
  </conditionalFormatting>
  <conditionalFormatting sqref="DA748">
    <cfRule type="cellIs" dxfId="194" priority="608" operator="lessThan">
      <formula>CZ748</formula>
    </cfRule>
    <cfRule type="cellIs" dxfId="193" priority="609" operator="greaterThan">
      <formula>CZ748</formula>
    </cfRule>
  </conditionalFormatting>
  <conditionalFormatting sqref="DA749:DA750">
    <cfRule type="cellIs" dxfId="192" priority="606" operator="lessThan">
      <formula>CZ749</formula>
    </cfRule>
    <cfRule type="cellIs" dxfId="191" priority="607" operator="greaterThan">
      <formula>CZ749</formula>
    </cfRule>
  </conditionalFormatting>
  <conditionalFormatting sqref="DF69">
    <cfRule type="cellIs" dxfId="190" priority="552" operator="lessThan">
      <formula>DE69</formula>
    </cfRule>
    <cfRule type="cellIs" dxfId="189" priority="553" operator="greaterThan">
      <formula>DE69</formula>
    </cfRule>
  </conditionalFormatting>
  <conditionalFormatting sqref="DF189">
    <cfRule type="cellIs" dxfId="188" priority="548" operator="lessThan">
      <formula>DE189</formula>
    </cfRule>
    <cfRule type="cellIs" dxfId="187" priority="549" operator="greaterThan">
      <formula>DE189</formula>
    </cfRule>
  </conditionalFormatting>
  <conditionalFormatting sqref="DF252">
    <cfRule type="cellIs" dxfId="186" priority="546" operator="lessThan">
      <formula>DE252</formula>
    </cfRule>
    <cfRule type="cellIs" dxfId="185" priority="547" operator="greaterThan">
      <formula>DE252</formula>
    </cfRule>
  </conditionalFormatting>
  <conditionalFormatting sqref="DF313">
    <cfRule type="cellIs" dxfId="184" priority="544" operator="lessThan">
      <formula>DE313</formula>
    </cfRule>
    <cfRule type="cellIs" dxfId="183" priority="545" operator="greaterThan">
      <formula>DE313</formula>
    </cfRule>
  </conditionalFormatting>
  <conditionalFormatting sqref="DF500">
    <cfRule type="cellIs" dxfId="182" priority="533" operator="lessThan">
      <formula>+DE500</formula>
    </cfRule>
    <cfRule type="cellIs" dxfId="181" priority="534" operator="greaterThan">
      <formula>+DE500</formula>
    </cfRule>
  </conditionalFormatting>
  <conditionalFormatting sqref="DF563">
    <cfRule type="cellIs" dxfId="180" priority="531" operator="lessThan">
      <formula>+DE563</formula>
    </cfRule>
    <cfRule type="cellIs" dxfId="179" priority="532" operator="greaterThan">
      <formula>+DE563</formula>
    </cfRule>
  </conditionalFormatting>
  <conditionalFormatting sqref="DF624">
    <cfRule type="cellIs" dxfId="178" priority="530" operator="greaterThan">
      <formula>+DE624</formula>
    </cfRule>
  </conditionalFormatting>
  <conditionalFormatting sqref="DF687">
    <cfRule type="cellIs" dxfId="177" priority="528" operator="lessThan">
      <formula>DE687</formula>
    </cfRule>
    <cfRule type="cellIs" dxfId="176" priority="529" operator="greaterThan">
      <formula>DE687</formula>
    </cfRule>
  </conditionalFormatting>
  <conditionalFormatting sqref="DF748">
    <cfRule type="cellIs" dxfId="175" priority="526" operator="lessThan">
      <formula>DE748</formula>
    </cfRule>
    <cfRule type="cellIs" dxfId="174" priority="527" operator="greaterThan">
      <formula>DE748</formula>
    </cfRule>
  </conditionalFormatting>
  <conditionalFormatting sqref="DF749:DF750">
    <cfRule type="cellIs" dxfId="173" priority="524" operator="lessThan">
      <formula>DE749</formula>
    </cfRule>
    <cfRule type="cellIs" dxfId="172" priority="525" operator="greaterThan">
      <formula>DE749</formula>
    </cfRule>
  </conditionalFormatting>
  <conditionalFormatting sqref="DK69">
    <cfRule type="cellIs" dxfId="171" priority="470" operator="lessThan">
      <formula>DJ69</formula>
    </cfRule>
    <cfRule type="cellIs" dxfId="170" priority="471" operator="greaterThan">
      <formula>DJ69</formula>
    </cfRule>
  </conditionalFormatting>
  <conditionalFormatting sqref="DK189">
    <cfRule type="cellIs" dxfId="169" priority="466" operator="lessThan">
      <formula>DJ189</formula>
    </cfRule>
    <cfRule type="cellIs" dxfId="168" priority="467" operator="greaterThan">
      <formula>DJ189</formula>
    </cfRule>
  </conditionalFormatting>
  <conditionalFormatting sqref="DK252">
    <cfRule type="cellIs" dxfId="167" priority="464" operator="lessThan">
      <formula>DJ252</formula>
    </cfRule>
    <cfRule type="cellIs" dxfId="166" priority="465" operator="greaterThan">
      <formula>DJ252</formula>
    </cfRule>
  </conditionalFormatting>
  <conditionalFormatting sqref="DK313">
    <cfRule type="cellIs" dxfId="165" priority="462" operator="lessThan">
      <formula>DJ313</formula>
    </cfRule>
    <cfRule type="cellIs" dxfId="164" priority="463" operator="greaterThan">
      <formula>DJ313</formula>
    </cfRule>
  </conditionalFormatting>
  <conditionalFormatting sqref="DK500">
    <cfRule type="cellIs" dxfId="163" priority="451" operator="lessThan">
      <formula>+DJ500</formula>
    </cfRule>
    <cfRule type="cellIs" dxfId="162" priority="452" operator="greaterThan">
      <formula>+DJ500</formula>
    </cfRule>
  </conditionalFormatting>
  <conditionalFormatting sqref="DK563">
    <cfRule type="cellIs" dxfId="161" priority="449" operator="lessThan">
      <formula>+DJ563</formula>
    </cfRule>
    <cfRule type="cellIs" dxfId="160" priority="450" operator="greaterThan">
      <formula>+DJ563</formula>
    </cfRule>
  </conditionalFormatting>
  <conditionalFormatting sqref="DK624">
    <cfRule type="cellIs" dxfId="159" priority="448" operator="greaterThan">
      <formula>+DJ624</formula>
    </cfRule>
  </conditionalFormatting>
  <conditionalFormatting sqref="DK687">
    <cfRule type="cellIs" dxfId="158" priority="446" operator="lessThan">
      <formula>DJ687</formula>
    </cfRule>
    <cfRule type="cellIs" dxfId="157" priority="447" operator="greaterThan">
      <formula>DJ687</formula>
    </cfRule>
  </conditionalFormatting>
  <conditionalFormatting sqref="DK748">
    <cfRule type="cellIs" dxfId="156" priority="444" operator="lessThan">
      <formula>DJ748</formula>
    </cfRule>
    <cfRule type="cellIs" dxfId="155" priority="445" operator="greaterThan">
      <formula>DJ748</formula>
    </cfRule>
  </conditionalFormatting>
  <conditionalFormatting sqref="DK749:DK750">
    <cfRule type="cellIs" dxfId="154" priority="442" operator="lessThan">
      <formula>DJ749</formula>
    </cfRule>
    <cfRule type="cellIs" dxfId="153" priority="443" operator="greaterThan">
      <formula>DJ749</formula>
    </cfRule>
  </conditionalFormatting>
  <conditionalFormatting sqref="DP69">
    <cfRule type="cellIs" dxfId="152" priority="388" operator="lessThan">
      <formula>DO69</formula>
    </cfRule>
    <cfRule type="cellIs" dxfId="151" priority="389" operator="greaterThan">
      <formula>DO69</formula>
    </cfRule>
  </conditionalFormatting>
  <conditionalFormatting sqref="DP189">
    <cfRule type="cellIs" dxfId="150" priority="384" operator="lessThan">
      <formula>DO189</formula>
    </cfRule>
    <cfRule type="cellIs" dxfId="149" priority="385" operator="greaterThan">
      <formula>DO189</formula>
    </cfRule>
  </conditionalFormatting>
  <conditionalFormatting sqref="DP252">
    <cfRule type="cellIs" dxfId="148" priority="382" operator="lessThan">
      <formula>DO252</formula>
    </cfRule>
    <cfRule type="cellIs" dxfId="147" priority="383" operator="greaterThan">
      <formula>DO252</formula>
    </cfRule>
  </conditionalFormatting>
  <conditionalFormatting sqref="DP313">
    <cfRule type="cellIs" dxfId="146" priority="380" operator="lessThan">
      <formula>DO313</formula>
    </cfRule>
    <cfRule type="cellIs" dxfId="145" priority="381" operator="greaterThan">
      <formula>DO313</formula>
    </cfRule>
  </conditionalFormatting>
  <conditionalFormatting sqref="DP500">
    <cfRule type="cellIs" dxfId="144" priority="369" operator="lessThan">
      <formula>+DO500</formula>
    </cfRule>
    <cfRule type="cellIs" dxfId="143" priority="370" operator="greaterThan">
      <formula>+DO500</formula>
    </cfRule>
  </conditionalFormatting>
  <conditionalFormatting sqref="DP563">
    <cfRule type="cellIs" dxfId="142" priority="367" operator="lessThan">
      <formula>+DO563</formula>
    </cfRule>
    <cfRule type="cellIs" dxfId="141" priority="368" operator="greaterThan">
      <formula>+DO563</formula>
    </cfRule>
  </conditionalFormatting>
  <conditionalFormatting sqref="DP624">
    <cfRule type="cellIs" dxfId="140" priority="366" operator="greaterThan">
      <formula>+DO624</formula>
    </cfRule>
  </conditionalFormatting>
  <conditionalFormatting sqref="DP687">
    <cfRule type="cellIs" dxfId="139" priority="364" operator="lessThan">
      <formula>DO687</formula>
    </cfRule>
    <cfRule type="cellIs" dxfId="138" priority="365" operator="greaterThan">
      <formula>DO687</formula>
    </cfRule>
  </conditionalFormatting>
  <conditionalFormatting sqref="DP748">
    <cfRule type="cellIs" dxfId="137" priority="362" operator="lessThan">
      <formula>DO748</formula>
    </cfRule>
    <cfRule type="cellIs" dxfId="136" priority="363" operator="greaterThan">
      <formula>DO748</formula>
    </cfRule>
  </conditionalFormatting>
  <conditionalFormatting sqref="DP749:DP750">
    <cfRule type="cellIs" dxfId="135" priority="360" operator="lessThan">
      <formula>DO749</formula>
    </cfRule>
    <cfRule type="cellIs" dxfId="134" priority="361" operator="greaterThan">
      <formula>DO749</formula>
    </cfRule>
  </conditionalFormatting>
  <conditionalFormatting sqref="DU69">
    <cfRule type="cellIs" dxfId="133" priority="306" operator="lessThan">
      <formula>DT69</formula>
    </cfRule>
    <cfRule type="cellIs" dxfId="132" priority="307" operator="greaterThan">
      <formula>DT69</formula>
    </cfRule>
  </conditionalFormatting>
  <conditionalFormatting sqref="DU189">
    <cfRule type="cellIs" dxfId="131" priority="302" operator="lessThan">
      <formula>DT189</formula>
    </cfRule>
    <cfRule type="cellIs" dxfId="130" priority="303" operator="greaterThan">
      <formula>DT189</formula>
    </cfRule>
  </conditionalFormatting>
  <conditionalFormatting sqref="DU252">
    <cfRule type="cellIs" dxfId="129" priority="300" operator="lessThan">
      <formula>DT252</formula>
    </cfRule>
    <cfRule type="cellIs" dxfId="128" priority="301" operator="greaterThan">
      <formula>DT252</formula>
    </cfRule>
  </conditionalFormatting>
  <conditionalFormatting sqref="DU313">
    <cfRule type="cellIs" dxfId="127" priority="298" operator="lessThan">
      <formula>DT313</formula>
    </cfRule>
    <cfRule type="cellIs" dxfId="126" priority="299" operator="greaterThan">
      <formula>DT313</formula>
    </cfRule>
  </conditionalFormatting>
  <conditionalFormatting sqref="DU500">
    <cfRule type="cellIs" dxfId="125" priority="287" operator="lessThan">
      <formula>+DT500</formula>
    </cfRule>
    <cfRule type="cellIs" dxfId="124" priority="288" operator="greaterThan">
      <formula>+DT500</formula>
    </cfRule>
  </conditionalFormatting>
  <conditionalFormatting sqref="DU563">
    <cfRule type="cellIs" dxfId="123" priority="285" operator="lessThan">
      <formula>+DT563</formula>
    </cfRule>
    <cfRule type="cellIs" dxfId="122" priority="286" operator="greaterThan">
      <formula>+DT563</formula>
    </cfRule>
  </conditionalFormatting>
  <conditionalFormatting sqref="DU624">
    <cfRule type="cellIs" dxfId="121" priority="284" operator="greaterThan">
      <formula>+DT624</formula>
    </cfRule>
  </conditionalFormatting>
  <conditionalFormatting sqref="DU687">
    <cfRule type="cellIs" dxfId="120" priority="282" operator="lessThan">
      <formula>DT687</formula>
    </cfRule>
    <cfRule type="cellIs" dxfId="119" priority="283" operator="greaterThan">
      <formula>DT687</formula>
    </cfRule>
  </conditionalFormatting>
  <conditionalFormatting sqref="DU748">
    <cfRule type="cellIs" dxfId="118" priority="280" operator="lessThan">
      <formula>DT748</formula>
    </cfRule>
    <cfRule type="cellIs" dxfId="117" priority="281" operator="greaterThan">
      <formula>DT748</formula>
    </cfRule>
  </conditionalFormatting>
  <conditionalFormatting sqref="DU749:DU750">
    <cfRule type="cellIs" dxfId="116" priority="278" operator="lessThan">
      <formula>DT749</formula>
    </cfRule>
    <cfRule type="cellIs" dxfId="115" priority="279" operator="greaterThan">
      <formula>DT749</formula>
    </cfRule>
  </conditionalFormatting>
  <conditionalFormatting sqref="DZ69">
    <cfRule type="cellIs" dxfId="114" priority="224" operator="lessThan">
      <formula>DY69</formula>
    </cfRule>
    <cfRule type="cellIs" dxfId="113" priority="225" operator="greaterThan">
      <formula>DY69</formula>
    </cfRule>
  </conditionalFormatting>
  <conditionalFormatting sqref="DZ189">
    <cfRule type="cellIs" dxfId="112" priority="220" operator="lessThan">
      <formula>DY189</formula>
    </cfRule>
    <cfRule type="cellIs" dxfId="111" priority="221" operator="greaterThan">
      <formula>DY189</formula>
    </cfRule>
  </conditionalFormatting>
  <conditionalFormatting sqref="DZ252">
    <cfRule type="cellIs" dxfId="110" priority="218" operator="lessThan">
      <formula>DY252</formula>
    </cfRule>
    <cfRule type="cellIs" dxfId="109" priority="219" operator="greaterThan">
      <formula>DY252</formula>
    </cfRule>
  </conditionalFormatting>
  <conditionalFormatting sqref="DZ313">
    <cfRule type="cellIs" dxfId="108" priority="216" operator="lessThan">
      <formula>DY313</formula>
    </cfRule>
    <cfRule type="cellIs" dxfId="107" priority="217" operator="greaterThan">
      <formula>DY313</formula>
    </cfRule>
  </conditionalFormatting>
  <conditionalFormatting sqref="DZ500">
    <cfRule type="cellIs" dxfId="106" priority="205" operator="lessThan">
      <formula>+DY500</formula>
    </cfRule>
    <cfRule type="cellIs" dxfId="105" priority="206" operator="greaterThan">
      <formula>+DY500</formula>
    </cfRule>
  </conditionalFormatting>
  <conditionalFormatting sqref="DZ563">
    <cfRule type="cellIs" dxfId="104" priority="203" operator="lessThan">
      <formula>+DY563</formula>
    </cfRule>
    <cfRule type="cellIs" dxfId="103" priority="204" operator="greaterThan">
      <formula>+DY563</formula>
    </cfRule>
  </conditionalFormatting>
  <conditionalFormatting sqref="DZ624">
    <cfRule type="cellIs" dxfId="102" priority="202" operator="greaterThan">
      <formula>+DY624</formula>
    </cfRule>
  </conditionalFormatting>
  <conditionalFormatting sqref="DZ687">
    <cfRule type="cellIs" dxfId="101" priority="200" operator="lessThan">
      <formula>DY687</formula>
    </cfRule>
    <cfRule type="cellIs" dxfId="100" priority="201" operator="greaterThan">
      <formula>DY687</formula>
    </cfRule>
  </conditionalFormatting>
  <conditionalFormatting sqref="DZ748">
    <cfRule type="cellIs" dxfId="99" priority="198" operator="lessThan">
      <formula>DY748</formula>
    </cfRule>
    <cfRule type="cellIs" dxfId="98" priority="199" operator="greaterThan">
      <formula>DY748</formula>
    </cfRule>
  </conditionalFormatting>
  <conditionalFormatting sqref="DZ749:DZ750">
    <cfRule type="cellIs" dxfId="97" priority="196" operator="lessThan">
      <formula>DY749</formula>
    </cfRule>
    <cfRule type="cellIs" dxfId="96" priority="197" operator="greaterThan">
      <formula>DY749</formula>
    </cfRule>
  </conditionalFormatting>
  <conditionalFormatting sqref="EE69">
    <cfRule type="cellIs" dxfId="95" priority="142" operator="lessThan">
      <formula>ED69</formula>
    </cfRule>
    <cfRule type="cellIs" dxfId="94" priority="143" operator="greaterThan">
      <formula>ED69</formula>
    </cfRule>
  </conditionalFormatting>
  <conditionalFormatting sqref="EE189">
    <cfRule type="cellIs" dxfId="93" priority="138" operator="lessThan">
      <formula>ED189</formula>
    </cfRule>
    <cfRule type="cellIs" dxfId="92" priority="139" operator="greaterThan">
      <formula>ED189</formula>
    </cfRule>
  </conditionalFormatting>
  <conditionalFormatting sqref="EE252">
    <cfRule type="cellIs" dxfId="91" priority="136" operator="lessThan">
      <formula>ED252</formula>
    </cfRule>
    <cfRule type="cellIs" dxfId="90" priority="137" operator="greaterThan">
      <formula>ED252</formula>
    </cfRule>
  </conditionalFormatting>
  <conditionalFormatting sqref="EE313">
    <cfRule type="cellIs" dxfId="89" priority="134" operator="lessThan">
      <formula>ED313</formula>
    </cfRule>
    <cfRule type="cellIs" dxfId="88" priority="135" operator="greaterThan">
      <formula>ED313</formula>
    </cfRule>
  </conditionalFormatting>
  <conditionalFormatting sqref="EE500">
    <cfRule type="cellIs" dxfId="87" priority="123" operator="lessThan">
      <formula>+ED500</formula>
    </cfRule>
    <cfRule type="cellIs" dxfId="86" priority="124" operator="greaterThan">
      <formula>+ED500</formula>
    </cfRule>
  </conditionalFormatting>
  <conditionalFormatting sqref="EE563">
    <cfRule type="cellIs" dxfId="85" priority="121" operator="lessThan">
      <formula>+ED563</formula>
    </cfRule>
    <cfRule type="cellIs" dxfId="84" priority="122" operator="greaterThan">
      <formula>+ED563</formula>
    </cfRule>
  </conditionalFormatting>
  <conditionalFormatting sqref="EE624">
    <cfRule type="cellIs" dxfId="83" priority="120" operator="greaterThan">
      <formula>+ED624</formula>
    </cfRule>
  </conditionalFormatting>
  <conditionalFormatting sqref="EE687">
    <cfRule type="cellIs" dxfId="82" priority="118" operator="lessThan">
      <formula>ED687</formula>
    </cfRule>
    <cfRule type="cellIs" dxfId="81" priority="119" operator="greaterThan">
      <formula>ED687</formula>
    </cfRule>
  </conditionalFormatting>
  <conditionalFormatting sqref="EE748">
    <cfRule type="cellIs" dxfId="80" priority="116" operator="lessThan">
      <formula>ED748</formula>
    </cfRule>
    <cfRule type="cellIs" dxfId="79" priority="117" operator="greaterThan">
      <formula>ED748</formula>
    </cfRule>
  </conditionalFormatting>
  <conditionalFormatting sqref="EE749:EE750">
    <cfRule type="cellIs" dxfId="78" priority="114" operator="lessThan">
      <formula>ED749</formula>
    </cfRule>
    <cfRule type="cellIs" dxfId="77" priority="115" operator="greaterThan">
      <formula>ED749</formula>
    </cfRule>
  </conditionalFormatting>
  <conditionalFormatting sqref="EJ69">
    <cfRule type="cellIs" dxfId="76" priority="60" operator="lessThan">
      <formula>EI69</formula>
    </cfRule>
    <cfRule type="cellIs" dxfId="75" priority="61" operator="greaterThan">
      <formula>EI69</formula>
    </cfRule>
  </conditionalFormatting>
  <conditionalFormatting sqref="EJ189">
    <cfRule type="cellIs" dxfId="74" priority="56" operator="lessThan">
      <formula>EI189</formula>
    </cfRule>
    <cfRule type="cellIs" dxfId="73" priority="57" operator="greaterThan">
      <formula>EI189</formula>
    </cfRule>
  </conditionalFormatting>
  <conditionalFormatting sqref="EJ252">
    <cfRule type="cellIs" dxfId="72" priority="54" operator="lessThan">
      <formula>EI252</formula>
    </cfRule>
    <cfRule type="cellIs" dxfId="71" priority="55" operator="greaterThan">
      <formula>EI252</formula>
    </cfRule>
  </conditionalFormatting>
  <conditionalFormatting sqref="EJ313">
    <cfRule type="cellIs" dxfId="70" priority="52" operator="lessThan">
      <formula>EI313</formula>
    </cfRule>
    <cfRule type="cellIs" dxfId="69" priority="53" operator="greaterThan">
      <formula>EI313</formula>
    </cfRule>
  </conditionalFormatting>
  <conditionalFormatting sqref="EJ500">
    <cfRule type="cellIs" dxfId="68" priority="41" operator="lessThan">
      <formula>+EI500</formula>
    </cfRule>
    <cfRule type="cellIs" dxfId="67" priority="42" operator="greaterThan">
      <formula>+EI500</formula>
    </cfRule>
  </conditionalFormatting>
  <conditionalFormatting sqref="EJ563">
    <cfRule type="cellIs" dxfId="66" priority="39" operator="lessThan">
      <formula>+EI563</formula>
    </cfRule>
    <cfRule type="cellIs" dxfId="65" priority="40" operator="greaterThan">
      <formula>+EI563</formula>
    </cfRule>
  </conditionalFormatting>
  <conditionalFormatting sqref="EJ624">
    <cfRule type="cellIs" dxfId="64" priority="38" operator="greaterThan">
      <formula>+EI624</formula>
    </cfRule>
  </conditionalFormatting>
  <conditionalFormatting sqref="EJ687">
    <cfRule type="cellIs" dxfId="63" priority="36" operator="lessThan">
      <formula>EI687</formula>
    </cfRule>
    <cfRule type="cellIs" dxfId="62" priority="37" operator="greaterThan">
      <formula>EI687</formula>
    </cfRule>
  </conditionalFormatting>
  <conditionalFormatting sqref="EJ748">
    <cfRule type="cellIs" dxfId="61" priority="34" operator="lessThan">
      <formula>EI748</formula>
    </cfRule>
    <cfRule type="cellIs" dxfId="60" priority="35" operator="greaterThan">
      <formula>EI748</formula>
    </cfRule>
  </conditionalFormatting>
  <conditionalFormatting sqref="EJ749:EJ750">
    <cfRule type="cellIs" dxfId="59" priority="32" operator="lessThan">
      <formula>EI749</formula>
    </cfRule>
    <cfRule type="cellIs" dxfId="58" priority="33" operator="greaterThan">
      <formula>EI749</formula>
    </cfRule>
  </conditionalFormatting>
  <conditionalFormatting sqref="F22 F24 F26 F28 F30 F32 F34 F36 F38 F40 F42 F44 F46 F48 F50 F52 F54 F56 F58 F60 F62 F64 F66 F68 F14 F16 F18 F20 F8 F10:F12 K22 K24 K26 K28 K30 K32 K34 K36 K38 K40 K42 K44 K46 K48 K50 K52 K54 K56 K58 K60 K62 K64 K66 K68 K14 K16 K18 K20 K8 K10:K12 P22 Z22 AJ22 AT22 BD22 BN22 BX22 CH22 CR22 DB22 DL22 DV22 EF22 EP22 EZ22 FJ22 P24 Z24 AJ24 AT24 BD24 BN24 BX24 CH24 CR24 DB24 DL24 DV24 EF24 EP24 EZ24 FJ24 P26 Z26 AJ26 AT26 BD26 BN26 BX26 CH26 CR26 DB26 DL26 DV26 EF26 EP26 EZ26 FJ26 P28 Z28 AJ28 AT28 BD28 BN28 BX28 CH28 CR28 DB28 DL28 DV28 EF28 EP28 EZ28 FJ28 P30 Z30 AJ30 AT30 BD30 BN30 BX30 CH30 CR30 DB30 DL30 DV30 EF30 EP30 EZ30 FJ30 P32 Z32 AJ32 AT32 BD32 BN32 BX32 CH32 CR32 DB32 DL32 DV32 EF32 EP32 EZ32 FJ32 P34 Z34 AJ34 AT34 BD34 BN34 BX34 CH34 CR34 DB34 DL34 DV34 EF34 EP34 EZ34 FJ34 P36 Z36 AJ36 AT36 BD36 BN36 BX36 CH36 CR36 DB36 DL36 DV36 EF36 EP36 EZ36 FJ36 P38 Z38 AJ38 AT38 BD38 BN38 BX38 CH38 CR38 DB38 DL38 DV38 EF38 EP38 EZ38 FJ38 P40 Z40 AJ40 AT40 BD40 BN40 BX40 CH40 CR40 DB40 DL40 DV40 EF40 EP40 EZ40 FJ40 P42 Z42 AJ42 AT42 BD42 BN42 BX42 CH42 CR42 DB42 DL42 DV42 EF42 EP42 EZ42 CC20 P44 Z44 AJ44 AT44 BD44 BN44 BX44 CH44 CR44 DB44 DL44 DV44 EF44 EP44 EZ44 CM20 P46 Z46 AJ46 AT46 BD46 BN46 BX46 CH46 CR46 DB46 DL46 DV46 EF46 EP46 EZ46 CW20 P48 Z48 AJ48 AT48 BD48 BN48 BX48 CH48 CR48 DB48 DL48 DV48 EF48 EP48 EZ48 DG20 P50 Z50 AJ50 AT50 BD50 BN50 BX50 CH50 CR50 DB50 DL50 DV50 EF50 EP50 EZ50 DQ20 P52 Z52 AJ52 AT52 BD52 BN52 BX52 CH52 CR52 DB52 DL52 DV52 EF52 EP52 EZ52 EA20 P54 Z54 AJ54 AT54 BD54 BN54 BX54 CH54 CR54 DB54 DL54 DV54 EF54 EP54 EZ54 EK20 P56 Z56 AJ56 AT56 BD56 BN56 BX56 CH56 CR56 DB56 DL56 DV56 EF56 EP56 EZ56 EU20 P58 Z58 AJ58 AT58 BD58 BN58 BX58 CH58 CR58 DB58 DL58 DV58 EF58 EP58 EZ58 FE20 P60 Z60 AJ60 AT60 BD60 BN60 BX60 CH60 CR60 DB60 DL60 DV60 EF60 EP60 EZ60 FO20 P62 Z62 AJ62 AT62 BD62 BN62 BX62 CH62 CR62 DB62 DL62 DV62 EF62 EP62 EZ62 U8 P64 Z64 AJ64 AT64 BD64 BN64 BX64 CH64 CR64 DB64 DL64 DV64 EF64 EP64 EZ64 AE8 P66 Z66 AJ66 AT66 BD66 BN66 BX66 CH66 CR66 DB66 DL66 DV66 EF66 EP66 EZ66 AO8 P68 Z68 AJ68 AT68 BD68 BN68 BX68 CH68 CR68 DB68 DL68 DV68 EF68 EP68 EZ68 AY8 P14 Z14 AJ14 AT14 BD14 BN14 BX14 CH14 CR14 DB14 DL14 DV14 EF14 EP14 EZ14 FJ14 P16 Z16 AJ16 AT16 BD16 BN16 BX16 CH16 CR16 DB16 DL16 DV16 EF16 EP16 EZ16 FJ16 P18 Z18 AJ18 AT18 BD18 BN18 BX18 CH18 CR18 DB18 DL18 DV18 EF18 EP18 EZ18 FJ18 P20 Z20 AJ20 AT20 BD20 BN20 BX20 CH20 CR20 DB20 DL20 DV20 EF20 EP20 EZ20 FJ20 P8 Z8 AJ8 AT8 BD8 BN8 BX8 CH8 CR8 DB8 DL8 DV8 EF8 EP8 EZ8 FJ8 P10:P12 Z10:Z12 AJ10:AJ12 AT10:AT12 BD10:BD12 BN10:BN12 BX10:BX12 CH10:CH12 CR10:CR12 DB10:DB12 DL10:DL12 DV10:DV12 EF10:EF12 EP10:EP12 EZ10:EZ12 FJ10:FJ12 U22 AE22 AO22 AY22 BI22 BS22 CC22 CM22 CW22 DG22 DQ22 EA22 EK22 EU22 FE22 FO22 U24 AE24 AO24 AY24 BI24 BS24 CC24 CM24 CW24 DG24 DQ24 EA24 EK24 EU24 FE24 FO24 U26 AE26 AO26 AY26 BI26 BS26 CC26 CM26 CW26 DG26 DQ26 EA26 EK26 EU26 FE26 FO26 U28 AE28 AO28 AY28 BI28 BS28 CC28 CM28 CW28 DG28 DQ28 EA28 EK28 EU28 FE28 FO28 U30 AE30 AO30 AY30 BI30 BS30 CC30 CM30 CW30 DG30 DQ30 EA30 EK30 EU30 FE30 FO30 U32 AE32 AO32 AY32 BI32 BS32 CC32 CM32 CW32 DG32 DQ32 EA32 EK32 EU32 FE32 FO32 U34 AE34 AO34 AY34 BI34 BS34 CC34 CM34 CW34 DG34 DQ34 EA34 EK34 EU34 FE34 FO34 U36 AE36 AO36 AY36 BI36 BS36 CC36 CM36 CW36 DG36 DQ36 EA36 EK36 EU36 FE36 FO36 U38 AE38 AO38 AY38 BI38 BS38 CC38 CM38 CW38 DG38 DQ38 EA38 EK38 EU38 FE38 FO38 U40 AE40 AO40 AY40 BI40 BS40 CC40 CM40 CW40 DG40 DQ40 EA40 EK40 EU40 FE40 FO40 U42 AE42 AO42 AY42 BI42 BS42 CC42 CM42 CW42 DG42 DQ42 EA42 EK42 EU42 BI8 BS8 U44 AE44 AO44 AY44 BI44 BS44 CC44 CM44 CW44 DG44 DQ44 EA44 EK44 EU44 CC8 CM8 U46 AE46 AO46 AY46 BI46 BS46 CC46 CM46 CW46 DG46 DQ46 EA46 EK46 EU46 CW8 DG8 U48 AE48 AO48 AY48 BI48 BS48 CC48 CM48 CW48 DG48 DQ48 EA48 EK48 EU48 DQ8 EA8 U50 AE50 AO50 AY50 BI50 BS50 CC50 CM50 CW50 DG50 DQ50 EA50 EK50 EU50 EK8 EU8 U52 AE52 AO52 AY52 BI52 BS52 CC52 CM52 CW52 DG52 DQ52 EA52 EK52 EU52 FE8 FO8 U54 AE54 AO54 AY54 BI54 BS54 CC54 CM54 CW54 DG54 DQ54 EA54 EK54 EU54 U10:U12 AE10:AE12 U56 AE56 AO56 AY56 BI56 BS56 CC56 CM56 CW56 DG56 DQ56 EA56 EK56 EU56 AO10:AO12 AY10:AY12 U58 AE58 AO58 AY58 BI58 BS58 CC58 CM58 CW58 DG58 DQ58 EA58 EK58 EU58 BI10:BI12 BS10:BS12 U60 AE60 AO60 AY60 BI60 BS60 CC60 CM60 CW60 DG60 DQ60 EA60 EK60 EU60 CC10:CC12 CM10:CM12 U62 AE62 AO62 AY62 BI62 BS62 CC62 CM62 CW62 DG62 DQ62 EA62 EK62 EU62 CW10:CW12 DG10:DG12 U64 AE64 AO64 AY64 BI64 BS64 CC64 CM64 CW64 DG64 DQ64 EA64 EK64 EU64 DQ10:DQ12 EA10:EA12 U66 AE66 AO66 AY66 BI66 BS66 CC66 CM66 CW66 DG66 DQ66 EA66 EK66 EU66 EK10:EK12 EU10:EU12 U68 AE68 AO68 AY68 BI68 BS68 CC68 CM68 CW68 DG68 DQ68 EA68 EK68 EU68 FE10:FE12 FO10:FO12 U14 AE14 AO14 AY14 BI14 BS14 CC14 CM14 CW14 DG14 DQ14 EA14 EK14 EU14 FE14 FO14 U16 AE16 AO16 AY16 BI16 BS16 CC16 CM16 CW16 DG16 DQ16 EA16 EK16 EU16 FE16 FO16 U18 AE18 AO18 AY18 BI18 BS18 CC18 CM18 CW18 DG18 DQ18 EA18 EK18 EU18 FE18 FO18 U20 AE20 AO20 AY20 BI20 BS20">
    <cfRule type="cellIs" dxfId="57" priority="31" operator="equal">
      <formula>"""Absent"""</formula>
    </cfRule>
  </conditionalFormatting>
  <conditionalFormatting sqref="J376 J437 O376 O437 T376 T437 Y376 Y437 AD376 AD437 AI376 AI437 AN376 AN437 AS376 AS437 AX376 AX437 BC376 BC437 BH376 BH437 BM376 BM437 BR376 BR437 BW376 BW437 CB376 CB437 CG376 CG437 CL376 CL437 CQ376 CQ437 CV376 CV437 DA376 DA437 DF376 DF437 DK376 DK437 DP376 DP437 DU376 DU437 DZ376 DZ437 EE376 EE437 EJ376 EJ437">
    <cfRule type="cellIs" dxfId="56" priority="5377" operator="lessThan">
      <formula>I376</formula>
    </cfRule>
    <cfRule type="cellIs" dxfId="55" priority="5378" operator="greaterThan">
      <formula>I376</formula>
    </cfRule>
    <cfRule type="cellIs" dxfId="54" priority="5379" operator="greaterThan">
      <formula>I3</formula>
    </cfRule>
  </conditionalFormatting>
  <conditionalFormatting sqref="J7:J68 O7:O68 T7:T68 AD7:AD68 AN7:AN68 AX7:AX68 BH7:BH68 BR7:BR68 CB7:CB68 CL7:CL68 CV7:CV68 DF7:DF68 DP7:DP68 DZ7:DZ68 EJ7:EJ68 ET7:ET68 FD7:FD68 FI7:FI40 Y7:Y68 AI7:AI68 AS7:AS68 BC7:BC68 BM7:BM68 BW7:BW68 CG7:CG68 CQ7:CQ68 DA7:DA68 DK7:DK68 DU7:DU68 EE7:EE68 EO7:EO68 EY7:EY68 FS7:FS40 FN7:FN40">
    <cfRule type="cellIs" dxfId="53" priority="26" operator="lessThan">
      <formula>SUM(I7:I8)</formula>
    </cfRule>
    <cfRule type="cellIs" dxfId="52" priority="27" operator="greaterThan">
      <formula>SUM(I7:I8)</formula>
    </cfRule>
  </conditionalFormatting>
  <conditionalFormatting sqref="J133:J188 O133:O188 T133:T188 Y133:Y188 AD133:AD188 AI133:AI188 AN133:AN188 AS133:AS188 AX133:AX188 BC133:BC188 BH133:BH188 BM133:BM188 BR133:BR188 BW133:BW188 CB133:CB188 CG133:CG188 CL133:CL188 CQ133:CQ188 CV133:CV188 DA133:DA188 DF133:DF188 DK133:DK188 DP133:DP188 DU133:DU188 DZ133:DZ188 EE133:EE188 EJ133:EJ188 EO133:EO188 ET133:ET188 EY133:EY188 FD133:FD188">
    <cfRule type="cellIs" dxfId="51" priority="24" operator="lessThan">
      <formula>SUM(I133:I134)</formula>
    </cfRule>
    <cfRule type="cellIs" dxfId="50" priority="25" operator="greaterThan">
      <formula>SUM(I133:I134)</formula>
    </cfRule>
  </conditionalFormatting>
  <conditionalFormatting sqref="J70:J131 O70:O131 T70:T131 Y70:Y131 AD70:AD131 AI70:AI131 AN70:AN131 AS70:AS131 AX70:AX131 BC70:BC131 BH70:BH131 BM70:BM131 BR70:BR131 BW70:BW131 CB70:CB131 CG70:CG131 CL70:CL131 CQ70:CQ131 CV70:CV131 DA70:DA131 DF70:DF131 DK70:DK131 DP70:DP131 DU70:DU131 DZ70:DZ131 EE70:EE131 EJ70:EJ131 EO70:EO131 ET70:ET131 EY70:EY131 FD70:FD131">
    <cfRule type="cellIs" dxfId="49" priority="22" operator="lessThan">
      <formula>SUM(I70:I71)</formula>
    </cfRule>
    <cfRule type="cellIs" dxfId="48" priority="23" operator="greaterThan">
      <formula>SUM(I70:I71)</formula>
    </cfRule>
  </conditionalFormatting>
  <conditionalFormatting sqref="J190:J251 O190:O251 T190:T251 Y190:Y251 AD190:AD251 AI190:AI251 AN190:AN251 AS190:AS251 AX190:AX251 BC190:BC251 BH190:BH251 BM190:BM251 BR190:BR251 BW190:BW251 CB190:CB251 CG190:CG251 CL190:CL251 CQ190:CQ251 CV190:CV251 DA190:DA251 DF190:DF251 DK190:DK251 DP190:DP251 DU190:DU251 DZ190:DZ251 EE190:EE251 EJ190:EJ251 EO190:EO251 ET190:ET251 EY190:EY251 FD190:FD251 FN190:FN229 FS190:FS229 FX190:FX229 GC190:GC229 GH190:GH229 GM190:GM229 GR190:GR229 GW190:GW229 HB190:HB229 HG190:HG229 HL190:HL229 HQ190:HQ229 HV190:HV229 IA190:IA229 IF190:IF229 IK190:IK229 IP190:IP229 IU190:IU229 FI190:FI229">
    <cfRule type="cellIs" dxfId="47" priority="20" operator="lessThan">
      <formula>SUM(I190:I191)</formula>
    </cfRule>
    <cfRule type="cellIs" dxfId="46" priority="21" operator="greaterThan">
      <formula>SUM(I190:I191)</formula>
    </cfRule>
  </conditionalFormatting>
  <conditionalFormatting sqref="J253:J312 O253:O312 T253:T312 Y253:Y312 AD253:AD312 AI253:AI312 AN253:AN312 AS253:AS312 AX253:AX312 BC253:BC312 BH253:BH312 BM253:BM312 BR253:BR312 BW253:BW312 CB253:CB312 CG253:CG312 CL253:CL312 CQ253:CQ312 CV253:CV312 DA253:DA312 DF253:DF312 DK253:DK312 DP253:DP312 DU253:DU312 DZ253:DZ312 EE253:EE312 EJ253:EJ312 EO253:EO312 ET253:ET312 EY253:EY312 FD253:FD312">
    <cfRule type="cellIs" dxfId="45" priority="18" operator="lessThan">
      <formula>SUM(I253:I254)</formula>
    </cfRule>
    <cfRule type="cellIs" dxfId="44" priority="19" operator="greaterThan">
      <formula>SUM(I253:I254)</formula>
    </cfRule>
  </conditionalFormatting>
  <conditionalFormatting sqref="J314:J375 O314:O375 T314:T375 Y314:Y375 AD314:AD375 AI314:AI375 AN314:AN375 AS314:AS375 AX314:AX375 BC314:BC375 BH314:BH375 BM314:BM375 BR314:BR375 BW314:BW375 CB314:CB375 CG314:CG375 CL314:CL375 CQ314:CQ375 CV314:CV375 DA314:DA375 DF314:DF375 DK314:DK375 DP314:DP375 DU314:DU375 DZ314:DZ375 EE314:EE375 EJ314:EJ375 EO314:EO375 ET314:ET375 EY314:EY375 FD314:FD375">
    <cfRule type="cellIs" dxfId="43" priority="16" operator="lessThan">
      <formula>SUM(I314:I315)</formula>
    </cfRule>
    <cfRule type="cellIs" dxfId="42" priority="17" operator="greaterThan">
      <formula>SUM(I314:I315)</formula>
    </cfRule>
  </conditionalFormatting>
  <conditionalFormatting sqref="J377:J436 O377:O436 T377:T436 Y377:Y436 AD377:AD436 AI377:AI436 AN377:AN436 AS377:AS436 AX377:AX436 BC377:BC436 BH377:BH436 BM377:BM436 BR377:BR436 BW377:BW436 CB377:CB436 CG377:CG436 CL377:CL436 CQ377:CQ436 CV377:CV436 DA377:DA436 DF377:DF436 DK377:DK436 DP377:DP436 DU377:DU436 DZ377:DZ436 EE377:EE436 EJ377:EJ436 EO377:EO436 ET377:ET436 EY377:EY436 FD377:FD436">
    <cfRule type="cellIs" dxfId="41" priority="14" operator="lessThan">
      <formula>SUM(I377:I378)</formula>
    </cfRule>
    <cfRule type="cellIs" dxfId="40" priority="15" operator="greaterThan">
      <formula>SUM(I377:I378)</formula>
    </cfRule>
  </conditionalFormatting>
  <conditionalFormatting sqref="J438:J499 O438:O499 T438:T499 Y438:Y499 AD438:AD499 AI438:AI499 AN438:AN499 AS438:AS499 AX438:AX499 BC438:BC499 BH438:BH499 BM438:BM499 BR438:BR499 BW438:BW499 CB438:CB499 CG438:CG499 CL438:CL499 CQ438:CQ499 CV438:CV499 DA438:DA499 DF438:DF499 DK438:DK499 DP438:DP499 DU438:DU499 DZ438:DZ499 EE438:EE499 EJ438:EJ499 EO438:EO499 ET438:ET499 EY438:EY499 FD438:FD499">
    <cfRule type="cellIs" dxfId="39" priority="12" operator="lessThan">
      <formula>SUM(I438:I439)</formula>
    </cfRule>
    <cfRule type="cellIs" dxfId="38" priority="13" operator="greaterThan">
      <formula>SUM(I438:I439)</formula>
    </cfRule>
  </conditionalFormatting>
  <conditionalFormatting sqref="J501:J562 O501:O562 T501:T562 Y501:Y562 AD501:AD562 AI501:AI562 AN501:AN562 AS501:AS562 AX501:AX562 BC501:BC562 BH501:BH562 BM501:BM562 BR501:BR562 BW501:BW562 CB501:CB562 CG501:CG562 CL501:CL562 CQ501:CQ562 CV501:CV562 DA501:DA562 DF501:DF562 DK501:DK562 DP501:DP562 DU501:DU562 DZ501:DZ562 EE501:EE562 EJ501:EJ562 EO501:EO562 ET501:ET562 EY501:EY562 FD501:FD562">
    <cfRule type="cellIs" dxfId="37" priority="10" operator="lessThan">
      <formula>SUM(I501:I502)</formula>
    </cfRule>
    <cfRule type="cellIs" dxfId="36" priority="11" operator="greaterThan">
      <formula>SUM(I501:I502)</formula>
    </cfRule>
  </conditionalFormatting>
  <conditionalFormatting sqref="J564:J623 O564:O623 T564:T623 Y564:Y623 AD564:AD623 AI564:AI623 AN564:AN623 AS564:AS623 AX564:AX623 BC564:BC623 BH564:BH623 BM564:BM623 BR564:BR623 BW564:BW623 CB564:CB623 CG564:CG623 CL564:CL623 CQ564:CQ623 CV564:CV623 DA564:DA623 DF564:DF623 DK564:DK623 DP564:DP623 DU564:DU623 DZ564:DZ623 EE564:EE623 EJ564:EJ623 EO564:EO623 ET564:ET623 EY564:EY623 FD564:FD623">
    <cfRule type="cellIs" dxfId="35" priority="8" operator="lessThan">
      <formula>SUM(I564:I565)</formula>
    </cfRule>
    <cfRule type="cellIs" dxfId="34" priority="9" operator="greaterThan">
      <formula>SUM(I564:I565)</formula>
    </cfRule>
  </conditionalFormatting>
  <conditionalFormatting sqref="J625:J686 O625:O686 T625:T686 Y625:Y686 AD625:AD686 AI625:AI686 AN625:AN686 AS625:AS686 AX625:AX686 BC625:BC686 BH625:BH686 BM625:BM686 BR625:BR686 BW625:BW686 CB625:CB686 CG625:CG686 CL625:CL686 CQ625:CQ686 CV625:CV686 DA625:DA686 DF625:DF686 DK625:DK686 DP625:DP686 DU625:DU686 DZ625:DZ686 EE625:EE686 EJ625:EJ686 EO625:EO686 ET625:ET686 EY625:EY686 FD625:FD686">
    <cfRule type="cellIs" dxfId="33" priority="6" operator="lessThan">
      <formula>SUM(I625:I626)</formula>
    </cfRule>
    <cfRule type="cellIs" dxfId="32" priority="7" operator="greaterThan">
      <formula>SUM(I625:I626)</formula>
    </cfRule>
  </conditionalFormatting>
  <conditionalFormatting sqref="J688:J747 O688:O747 T688:T747 Y688:Y747 AD688:AD747 AI688:AI747 AN688:AN747 AS688:AS747 AX688:AX747 BC688:BC747 BH688:BH747 BM688:BM747 BR688:BR747 BW688:BW747 CB688:CB747 CG688:CG747 CL688:CL747 CQ688:CQ747 CV688:CV747 DA688:DA747 DF688:DF747 DK688:DK747 DP688:DP747 DU688:DU747 DZ688:DZ747 EE688:EE747 EJ688:EJ747 EO688:EO747 ET688:ET747 EY688:EY747 FD688:FD747">
    <cfRule type="cellIs" dxfId="31" priority="4" operator="lessThan">
      <formula>SUM(I688:I689)</formula>
    </cfRule>
    <cfRule type="cellIs" dxfId="30" priority="5" operator="greaterThan">
      <formula>SUM(I688:I689)</formula>
    </cfRule>
  </conditionalFormatting>
  <conditionalFormatting sqref="G70:G131 L70:L131 Q70:Q131 V70:V131 AA70:AA131 AF70:AF131 AK70:AK131 AP70:AP131 AU70:AU131 AZ70:AZ131 BE70:BE131 BJ70:BJ131 BO70:BO131 BT70:BT131 BY70:BY131 CD70:CD131 CI70:CI131 CN70:CN131 CS70:CS131 CX70:CX131 DC70:DC131 DH70:DH131 DM70:DM131 DR70:DR131 DW70:DW131 EB70:EB131 EG70:EG131 EL70:EL131 EQ70:EQ131 EV70:EV131 FA70:FA131">
    <cfRule type="cellIs" dxfId="29" priority="3" operator="equal">
      <formula>0</formula>
    </cfRule>
  </conditionalFormatting>
  <conditionalFormatting sqref="FE7:FS40 F7:FD750">
    <cfRule type="cellIs" dxfId="28" priority="2" operator="equal">
      <formula>"Absent"</formula>
    </cfRule>
  </conditionalFormatting>
  <conditionalFormatting sqref="G7:G68 G133:G188 G190:G251 G253:G312 G314:G375 G377:G436 G438:G499 G501:G562 G564:G623 G625:G686 G688:G747 L7:L68 Q7:Q68 AA7:AA68 AK7:AK68 AU7:AU68 BE7:BE68 BO7:BO68 BY7:BY68 CI7:CI68 CS7:CS68 DC7:DC68 DM7:DM68 DW7:DW68 EG7:EG68 EQ7:EQ68 FA7:FA68 FF7:FF40 V7:V68 AF7:AF68 AP7:AP68 AZ7:AZ68 BJ7:BJ68 BT7:BT68 CD7:CD68 CN7:CN68 CX7:CX68 DH7:DH68 DR7:DR68 EB7:EB68 EL7:EL68 EV7:EV68 FP7:FP40 FK7:FK40 G70:G131 L70:L131 Q70:Q131 V70:V131 AA70:AA131 AF70:AF131 AK70:AK131 AP70:AP131 AU70:AU131 AZ70:AZ131 BE70:BE131 BJ70:BJ131 BO70:BO131 BT70:BT131 BY70:BY131 CD70:CD131 CI70:CI131 CN70:CN131 CS70:CS131 CX70:CX131 DC70:DC131 DH70:DH131 DM70:DM131 DR70:DR131 DW70:DW131 EB70:EB131 EG70:EG131 EL70:EL131 EQ70:EQ131 EV70:EV131 FA70:FA131">
    <cfRule type="cellIs" dxfId="27"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Planning_conge">
    <tabColor rgb="FF00B050"/>
  </sheetPr>
  <dimension ref="A1:AW821"/>
  <sheetViews>
    <sheetView zoomScale="63" zoomScaleNormal="63" workbookViewId="0">
      <pane xSplit="7" ySplit="6" topLeftCell="H7" activePane="bottomRight" state="frozenSplit"/>
      <selection pane="topRight" activeCell="AE1" sqref="AE1"/>
      <selection pane="bottomLeft" activeCell="A2" sqref="A2"/>
      <selection pane="bottomRight" activeCell="F7" sqref="F7:F8"/>
    </sheetView>
  </sheetViews>
  <sheetFormatPr baseColWidth="10" defaultRowHeight="15"/>
  <cols>
    <col min="1" max="1" width="5.5703125" bestFit="1" customWidth="1"/>
    <col min="2" max="2" width="3.7109375" bestFit="1" customWidth="1"/>
    <col min="3" max="3" width="3.5703125" customWidth="1"/>
    <col min="4" max="4" width="18.85546875" bestFit="1" customWidth="1"/>
    <col min="5" max="5" width="14.5703125" bestFit="1" customWidth="1"/>
    <col min="6" max="6" width="19.28515625" bestFit="1" customWidth="1"/>
    <col min="7" max="7" width="10.5703125" bestFit="1" customWidth="1"/>
    <col min="8" max="36" width="8.7109375" customWidth="1"/>
    <col min="37" max="39" width="11.85546875" bestFit="1" customWidth="1"/>
    <col min="48" max="48" width="18" customWidth="1"/>
    <col min="49" max="49" width="2.5703125" bestFit="1" customWidth="1"/>
  </cols>
  <sheetData>
    <row r="1" spans="1:48" s="127" customFormat="1" ht="101.25" customHeight="1">
      <c r="A1" s="129"/>
      <c r="B1" s="129"/>
      <c r="C1" s="129"/>
      <c r="D1" s="129"/>
      <c r="E1" s="129"/>
      <c r="F1" s="129"/>
      <c r="G1" s="129"/>
      <c r="H1" s="509" t="s">
        <v>250</v>
      </c>
      <c r="I1" s="510"/>
      <c r="J1" s="510"/>
      <c r="K1" s="510"/>
      <c r="L1" s="510"/>
      <c r="M1" s="510"/>
      <c r="N1" s="510"/>
      <c r="O1" s="510"/>
      <c r="P1" s="510"/>
      <c r="Q1" s="510"/>
      <c r="R1" s="146"/>
      <c r="S1" s="146"/>
      <c r="T1" s="146"/>
      <c r="U1" s="146"/>
      <c r="V1" s="146"/>
      <c r="W1" s="146"/>
      <c r="X1" s="146"/>
      <c r="Y1" s="146"/>
      <c r="Z1" s="146"/>
      <c r="AA1" s="146"/>
      <c r="AB1" s="146"/>
      <c r="AC1" s="146"/>
      <c r="AD1" s="146"/>
      <c r="AE1" s="146"/>
      <c r="AF1" s="146"/>
      <c r="AG1" s="146"/>
      <c r="AH1" s="146"/>
      <c r="AI1" s="146"/>
      <c r="AJ1" s="146"/>
    </row>
    <row r="2" spans="1:48" ht="15" customHeight="1">
      <c r="A2" s="453" t="s">
        <v>187</v>
      </c>
      <c r="B2" s="454"/>
      <c r="C2" s="454"/>
      <c r="D2" s="454"/>
      <c r="E2" s="454"/>
      <c r="F2" s="454"/>
      <c r="G2" s="455"/>
      <c r="H2" s="79" t="s">
        <v>168</v>
      </c>
      <c r="I2" s="79" t="s">
        <v>169</v>
      </c>
      <c r="J2" s="80" t="s">
        <v>170</v>
      </c>
      <c r="K2" s="81" t="s">
        <v>171</v>
      </c>
      <c r="L2" s="82" t="s">
        <v>172</v>
      </c>
      <c r="M2" s="83" t="s">
        <v>173</v>
      </c>
      <c r="N2" s="82" t="s">
        <v>174</v>
      </c>
      <c r="O2" s="84" t="s">
        <v>175</v>
      </c>
      <c r="P2" s="85" t="s">
        <v>176</v>
      </c>
      <c r="Q2" s="111"/>
      <c r="R2" s="128" t="s">
        <v>205</v>
      </c>
      <c r="S2" s="86" t="s">
        <v>177</v>
      </c>
      <c r="T2" s="86"/>
      <c r="U2" s="80" t="s">
        <v>178</v>
      </c>
      <c r="V2" s="85" t="s">
        <v>179</v>
      </c>
      <c r="W2" s="87" t="s">
        <v>180</v>
      </c>
      <c r="X2" s="55"/>
      <c r="Y2" s="88" t="s">
        <v>181</v>
      </c>
      <c r="Z2" s="89" t="s">
        <v>349</v>
      </c>
      <c r="AA2" s="90" t="s">
        <v>182</v>
      </c>
      <c r="AB2" s="91" t="s">
        <v>183</v>
      </c>
      <c r="AC2" s="56"/>
      <c r="AD2" s="57"/>
      <c r="AE2" s="92" t="s">
        <v>184</v>
      </c>
      <c r="AF2" s="93"/>
      <c r="AG2" s="58" t="s">
        <v>185</v>
      </c>
      <c r="AH2" s="94"/>
      <c r="AI2" s="59" t="s">
        <v>177</v>
      </c>
      <c r="AJ2" s="95" t="s">
        <v>186</v>
      </c>
      <c r="AK2" s="461"/>
      <c r="AL2" s="461"/>
      <c r="AM2" s="461"/>
      <c r="AN2" s="462"/>
      <c r="AO2" s="464" t="s">
        <v>188</v>
      </c>
      <c r="AP2" s="465"/>
      <c r="AQ2" s="465"/>
      <c r="AR2" s="465"/>
      <c r="AS2" s="465"/>
      <c r="AT2" s="465"/>
      <c r="AU2" s="465"/>
    </row>
    <row r="3" spans="1:48" ht="15" customHeight="1" thickBot="1">
      <c r="A3" s="456"/>
      <c r="B3" s="457"/>
      <c r="C3" s="457"/>
      <c r="D3" s="457"/>
      <c r="E3" s="457"/>
      <c r="F3" s="457"/>
      <c r="G3" s="458"/>
      <c r="H3" s="236">
        <v>1</v>
      </c>
      <c r="I3" s="236">
        <v>2</v>
      </c>
      <c r="J3" s="236">
        <v>3</v>
      </c>
      <c r="K3" s="236">
        <v>4</v>
      </c>
      <c r="L3" s="236">
        <v>5</v>
      </c>
      <c r="M3" s="236">
        <v>6</v>
      </c>
      <c r="N3" s="236">
        <v>7</v>
      </c>
      <c r="O3" s="236">
        <v>8</v>
      </c>
      <c r="P3" s="236">
        <v>9</v>
      </c>
      <c r="Q3" s="236"/>
      <c r="R3" s="236"/>
      <c r="S3" s="236">
        <v>9</v>
      </c>
      <c r="T3" s="236"/>
      <c r="U3" s="236">
        <v>10</v>
      </c>
      <c r="V3" s="236">
        <v>11</v>
      </c>
      <c r="W3" s="237">
        <v>12</v>
      </c>
      <c r="X3" s="236">
        <v>13</v>
      </c>
      <c r="Y3" s="237">
        <v>14</v>
      </c>
      <c r="Z3" s="236">
        <v>15</v>
      </c>
      <c r="AA3" s="237">
        <v>16</v>
      </c>
      <c r="AB3" s="236">
        <v>17</v>
      </c>
      <c r="AC3" s="237">
        <v>18</v>
      </c>
      <c r="AD3" s="236">
        <v>19</v>
      </c>
      <c r="AE3" s="237">
        <v>22</v>
      </c>
      <c r="AF3" s="236">
        <v>23</v>
      </c>
      <c r="AG3" s="237">
        <v>24</v>
      </c>
      <c r="AH3" s="236">
        <v>25</v>
      </c>
      <c r="AI3" s="237">
        <v>26</v>
      </c>
      <c r="AJ3" s="236">
        <v>27</v>
      </c>
      <c r="AK3" s="461"/>
      <c r="AL3" s="461"/>
      <c r="AM3" s="461"/>
      <c r="AN3" s="462"/>
      <c r="AO3" s="464"/>
      <c r="AP3" s="465"/>
      <c r="AQ3" s="465"/>
      <c r="AR3" s="465"/>
      <c r="AS3" s="465"/>
      <c r="AT3" s="465"/>
      <c r="AU3" s="465"/>
    </row>
    <row r="4" spans="1:48" ht="16.5">
      <c r="A4" s="459"/>
      <c r="B4" s="460"/>
      <c r="C4" s="460"/>
      <c r="D4" s="460"/>
      <c r="E4" s="460"/>
      <c r="F4" s="460"/>
      <c r="G4" s="460"/>
      <c r="H4" s="243" t="s">
        <v>1</v>
      </c>
      <c r="I4" s="244" t="s">
        <v>4</v>
      </c>
      <c r="J4" s="244" t="s">
        <v>5</v>
      </c>
      <c r="K4" s="245" t="s">
        <v>6</v>
      </c>
      <c r="L4" s="245" t="s">
        <v>7</v>
      </c>
      <c r="M4" s="245" t="s">
        <v>8</v>
      </c>
      <c r="N4" s="245" t="s">
        <v>9</v>
      </c>
      <c r="O4" s="245" t="s">
        <v>12</v>
      </c>
      <c r="P4" s="245" t="s">
        <v>10</v>
      </c>
      <c r="Q4" s="245" t="s">
        <v>29</v>
      </c>
      <c r="R4" s="245" t="s">
        <v>24</v>
      </c>
      <c r="S4" s="245" t="s">
        <v>11</v>
      </c>
      <c r="T4" s="246" t="s">
        <v>13</v>
      </c>
      <c r="U4" s="246" t="s">
        <v>15</v>
      </c>
      <c r="V4" s="246" t="s">
        <v>14</v>
      </c>
      <c r="W4" s="246" t="s">
        <v>189</v>
      </c>
      <c r="X4" s="246" t="s">
        <v>17</v>
      </c>
      <c r="Y4" s="246" t="s">
        <v>18</v>
      </c>
      <c r="Z4" s="247" t="s">
        <v>19</v>
      </c>
      <c r="AA4" s="246" t="s">
        <v>20</v>
      </c>
      <c r="AB4" s="246" t="s">
        <v>21</v>
      </c>
      <c r="AC4" s="246" t="s">
        <v>22</v>
      </c>
      <c r="AD4" s="246" t="s">
        <v>23</v>
      </c>
      <c r="AE4" s="246" t="s">
        <v>25</v>
      </c>
      <c r="AF4" s="248" t="s">
        <v>26</v>
      </c>
      <c r="AG4" s="246" t="s">
        <v>27</v>
      </c>
      <c r="AH4" s="246" t="s">
        <v>28</v>
      </c>
      <c r="AI4" s="249"/>
      <c r="AJ4" s="250"/>
      <c r="AK4" s="461"/>
      <c r="AL4" s="461"/>
      <c r="AM4" s="461"/>
      <c r="AN4" s="462"/>
      <c r="AO4" s="466"/>
      <c r="AP4" s="467"/>
      <c r="AQ4" s="467"/>
      <c r="AR4" s="467"/>
      <c r="AS4" s="467"/>
      <c r="AT4" s="467"/>
      <c r="AU4" s="467"/>
    </row>
    <row r="5" spans="1:48" ht="51" customHeight="1">
      <c r="A5" s="468" t="s">
        <v>190</v>
      </c>
      <c r="B5" s="468"/>
      <c r="C5" s="468"/>
      <c r="D5" s="468"/>
      <c r="E5" s="468"/>
      <c r="F5" s="468"/>
      <c r="G5" s="468"/>
      <c r="H5" s="251">
        <v>209608</v>
      </c>
      <c r="I5" s="141">
        <v>212695</v>
      </c>
      <c r="J5" s="141">
        <v>209373</v>
      </c>
      <c r="K5" s="142">
        <v>209517</v>
      </c>
      <c r="L5" s="142">
        <v>97393</v>
      </c>
      <c r="M5" s="142">
        <v>218799</v>
      </c>
      <c r="N5" s="142">
        <v>226255</v>
      </c>
      <c r="O5" s="142">
        <v>229175</v>
      </c>
      <c r="P5" s="142">
        <v>233987</v>
      </c>
      <c r="Q5" s="142">
        <v>210990</v>
      </c>
      <c r="R5" s="140">
        <v>707246</v>
      </c>
      <c r="S5" s="142">
        <v>234056</v>
      </c>
      <c r="T5" s="143">
        <v>731150</v>
      </c>
      <c r="U5" s="143">
        <v>731150</v>
      </c>
      <c r="V5" s="143">
        <v>230859</v>
      </c>
      <c r="W5" s="143">
        <v>230891</v>
      </c>
      <c r="X5" s="143">
        <v>227723</v>
      </c>
      <c r="Y5" s="143">
        <v>231890</v>
      </c>
      <c r="Z5" s="144">
        <v>230888</v>
      </c>
      <c r="AA5" s="143">
        <v>702428</v>
      </c>
      <c r="AB5" s="143">
        <v>97899</v>
      </c>
      <c r="AC5" s="143">
        <v>233483</v>
      </c>
      <c r="AD5" s="143">
        <v>233046</v>
      </c>
      <c r="AE5" s="143">
        <v>231743</v>
      </c>
      <c r="AF5" s="145">
        <v>239249</v>
      </c>
      <c r="AG5" s="143">
        <v>712170</v>
      </c>
      <c r="AH5" s="143">
        <v>220202</v>
      </c>
      <c r="AI5" s="60"/>
      <c r="AJ5" s="252"/>
      <c r="AK5" s="463"/>
      <c r="AL5" s="463"/>
      <c r="AM5" s="463"/>
      <c r="AN5" s="463"/>
      <c r="AO5" s="61">
        <f>SUM(AO$21:AO$762)</f>
        <v>0</v>
      </c>
      <c r="AP5" s="61">
        <f t="shared" ref="AP5:AU5" si="0">SUM(AP$21:AP$762)</f>
        <v>0</v>
      </c>
      <c r="AQ5" s="61">
        <f t="shared" si="0"/>
        <v>0</v>
      </c>
      <c r="AR5" s="61">
        <f t="shared" si="0"/>
        <v>0</v>
      </c>
      <c r="AS5" s="61">
        <f t="shared" si="0"/>
        <v>0</v>
      </c>
      <c r="AT5" s="61">
        <f t="shared" si="0"/>
        <v>0</v>
      </c>
      <c r="AU5" s="61">
        <f t="shared" si="0"/>
        <v>0</v>
      </c>
    </row>
    <row r="6" spans="1:48" ht="111" thickBot="1">
      <c r="A6" s="175" t="s">
        <v>191</v>
      </c>
      <c r="B6" s="175" t="s">
        <v>192</v>
      </c>
      <c r="C6" s="161" t="s">
        <v>193</v>
      </c>
      <c r="D6" s="176" t="s">
        <v>194</v>
      </c>
      <c r="E6" s="176" t="s">
        <v>195</v>
      </c>
      <c r="F6" s="177" t="s">
        <v>196</v>
      </c>
      <c r="G6" s="235" t="s">
        <v>197</v>
      </c>
      <c r="H6" s="253" t="s">
        <v>34</v>
      </c>
      <c r="I6" s="254" t="s">
        <v>35</v>
      </c>
      <c r="J6" s="254" t="s">
        <v>36</v>
      </c>
      <c r="K6" s="255" t="s">
        <v>37</v>
      </c>
      <c r="L6" s="255" t="s">
        <v>38</v>
      </c>
      <c r="M6" s="255" t="s">
        <v>39</v>
      </c>
      <c r="N6" s="255" t="s">
        <v>40</v>
      </c>
      <c r="O6" s="255" t="s">
        <v>43</v>
      </c>
      <c r="P6" s="255" t="s">
        <v>41</v>
      </c>
      <c r="Q6" s="255" t="s">
        <v>60</v>
      </c>
      <c r="R6" s="255" t="s">
        <v>55</v>
      </c>
      <c r="S6" s="255" t="s">
        <v>42</v>
      </c>
      <c r="T6" s="256" t="s">
        <v>44</v>
      </c>
      <c r="U6" s="256" t="s">
        <v>46</v>
      </c>
      <c r="V6" s="256" t="s">
        <v>45</v>
      </c>
      <c r="W6" s="256" t="s">
        <v>198</v>
      </c>
      <c r="X6" s="256" t="s">
        <v>48</v>
      </c>
      <c r="Y6" s="256" t="s">
        <v>49</v>
      </c>
      <c r="Z6" s="257" t="s">
        <v>50</v>
      </c>
      <c r="AA6" s="256" t="s">
        <v>51</v>
      </c>
      <c r="AB6" s="256" t="s">
        <v>52</v>
      </c>
      <c r="AC6" s="256" t="s">
        <v>53</v>
      </c>
      <c r="AD6" s="256" t="s">
        <v>54</v>
      </c>
      <c r="AE6" s="256" t="s">
        <v>56</v>
      </c>
      <c r="AF6" s="258" t="s">
        <v>57</v>
      </c>
      <c r="AG6" s="256" t="s">
        <v>58</v>
      </c>
      <c r="AH6" s="256" t="s">
        <v>59</v>
      </c>
      <c r="AI6" s="259"/>
      <c r="AJ6" s="260"/>
      <c r="AK6" s="178" t="s">
        <v>199</v>
      </c>
      <c r="AL6" s="179" t="s">
        <v>200</v>
      </c>
      <c r="AM6" s="179" t="s">
        <v>201</v>
      </c>
      <c r="AN6" s="180" t="s">
        <v>202</v>
      </c>
      <c r="AO6" s="181" t="s">
        <v>173</v>
      </c>
      <c r="AP6" s="182" t="s">
        <v>174</v>
      </c>
      <c r="AQ6" s="182" t="s">
        <v>176</v>
      </c>
      <c r="AR6" s="182" t="s">
        <v>183</v>
      </c>
      <c r="AS6" s="182" t="s">
        <v>175</v>
      </c>
      <c r="AT6" s="182" t="s">
        <v>172</v>
      </c>
      <c r="AU6" s="182" t="s">
        <v>171</v>
      </c>
      <c r="AV6" s="63" t="s">
        <v>203</v>
      </c>
    </row>
    <row r="7" spans="1:48" ht="16.5">
      <c r="A7" s="183" t="e">
        <f t="shared" ref="A7:A22" si="1">VLOOKUP($F6,$AV$21:$AW$64,2,FALSE)</f>
        <v>#N/A</v>
      </c>
      <c r="B7" s="184">
        <f>WEEKDAY(F7,2)</f>
        <v>1</v>
      </c>
      <c r="C7" s="511">
        <v>1</v>
      </c>
      <c r="D7" s="469" t="str">
        <f t="shared" ref="D7" si="2">CHOOSE(MONTH($F7),"JANVIER","FEVRIER","MARS","AVRIL","MAI","JUIN","JUILLET","AOUT","SEPTEMBRE","OCTOBRE","NOVEMBRE","DECEMBRE")</f>
        <v>DECEMBRE</v>
      </c>
      <c r="E7" s="469" t="str">
        <f>CHOOSE(MATCH(WEEKDAY($F7,2),{1;2;3;4;5;6;7}),"Lundi","Mardi","Mercredi","Jeudi","Vendredi","Samedi","Dimanche")</f>
        <v>Lundi</v>
      </c>
      <c r="F7" s="517">
        <v>43094</v>
      </c>
      <c r="G7" s="185" t="s">
        <v>72</v>
      </c>
      <c r="H7" s="238"/>
      <c r="I7" s="238"/>
      <c r="J7" s="238"/>
      <c r="K7" s="239"/>
      <c r="L7" s="239"/>
      <c r="M7" s="239"/>
      <c r="N7" s="239"/>
      <c r="O7" s="239"/>
      <c r="P7" s="239"/>
      <c r="Q7" s="239"/>
      <c r="R7" s="239"/>
      <c r="S7" s="239"/>
      <c r="T7" s="211"/>
      <c r="U7" s="211"/>
      <c r="V7" s="211"/>
      <c r="W7" s="211"/>
      <c r="X7" s="211"/>
      <c r="Y7" s="211"/>
      <c r="Z7" s="240"/>
      <c r="AA7" s="211"/>
      <c r="AB7" s="211"/>
      <c r="AC7" s="211"/>
      <c r="AD7" s="211"/>
      <c r="AE7" s="211"/>
      <c r="AF7" s="241"/>
      <c r="AG7" s="211"/>
      <c r="AH7" s="211"/>
      <c r="AI7" s="242"/>
      <c r="AJ7" s="211"/>
      <c r="AK7" s="70">
        <f t="shared" ref="AK7:AK16" si="3">COUNTIF($H7:$AJ7,"&lt;&gt;")</f>
        <v>0</v>
      </c>
      <c r="AL7" s="71">
        <f t="shared" ref="AL7:AL38" si="4">$AK7/SUM($H$763:$AJ$763)</f>
        <v>0</v>
      </c>
      <c r="AM7" s="70">
        <f t="shared" ref="AM7:AM38" si="5">(SUM($H$763:$AJ$763))-$AK7</f>
        <v>26</v>
      </c>
      <c r="AN7" s="202">
        <v>0.5</v>
      </c>
      <c r="AO7" s="450">
        <f>((SUMIF($H7:$AJ7,"=mld",$H$764:$AJ$764)+(SUMIF($H8:$AJ8,"=mld",$H$764:$AJ$764))))</f>
        <v>0</v>
      </c>
      <c r="AP7" s="450">
        <f>((SUMIF($H7:$AJ7,"=AT",$H$764:$AJ$764)+(SUMIF($H8:$AJ8,"=AT",$H$764:$AJ$764))))</f>
        <v>0</v>
      </c>
      <c r="AQ7" s="450">
        <f>((SUMIF($H7:$AJ7,"=M.th",$H$764:$AJ$764)+(SUMIF($H8:$AJ8,"=M.th",$H$764:$AJ$764))))</f>
        <v>0</v>
      </c>
      <c r="AR7" s="450">
        <f>((SUMIF($H7:$AJ7,"=relève",$H$764:$AJ$764)+(SUMIF($H8:$AJ8,"=relève",$H$764:$AJ$764))))</f>
        <v>0</v>
      </c>
      <c r="AS7" s="450">
        <f>((SUMIF($H7:$AJ7,"=Stage",$H$764:$AJ$764)+(SUMIF($H8:$AJ8,"=Stage",$H$764:$AJ$764))))</f>
        <v>0</v>
      </c>
      <c r="AT7" s="450">
        <f>((SUMIF($H7:$AJ7,"=VM",$H$764:$AJ$764)+(SUMIF($H8:$AJ8,"=VM",$H$764:$AJ$764))))</f>
        <v>0</v>
      </c>
      <c r="AU7" s="452">
        <f>((SUMIF($H7:$AJ7,"=VMS",$H$764:$AJ$764)+(SUMIF($H8:$AJ8,"=VMS",$H$764:$AJ$764))))</f>
        <v>0</v>
      </c>
      <c r="AV7" s="63"/>
    </row>
    <row r="8" spans="1:48" ht="16.5">
      <c r="A8" s="186">
        <f t="shared" si="1"/>
        <v>7</v>
      </c>
      <c r="B8" s="66">
        <v>1</v>
      </c>
      <c r="C8" s="446"/>
      <c r="D8" s="447"/>
      <c r="E8" s="447"/>
      <c r="F8" s="448"/>
      <c r="G8" s="68" t="s">
        <v>204</v>
      </c>
      <c r="H8" s="73"/>
      <c r="I8" s="73"/>
      <c r="J8" s="73"/>
      <c r="K8" s="194"/>
      <c r="L8" s="194"/>
      <c r="M8" s="194"/>
      <c r="N8" s="194"/>
      <c r="O8" s="194"/>
      <c r="P8" s="194"/>
      <c r="Q8" s="194"/>
      <c r="R8" s="194"/>
      <c r="S8" s="194"/>
      <c r="T8" s="155"/>
      <c r="U8" s="155"/>
      <c r="V8" s="155"/>
      <c r="W8" s="155"/>
      <c r="X8" s="155"/>
      <c r="Y8" s="155"/>
      <c r="Z8" s="195"/>
      <c r="AA8" s="155"/>
      <c r="AB8" s="155"/>
      <c r="AC8" s="155"/>
      <c r="AD8" s="155"/>
      <c r="AE8" s="155"/>
      <c r="AF8" s="196"/>
      <c r="AG8" s="155"/>
      <c r="AH8" s="155"/>
      <c r="AI8" s="193"/>
      <c r="AJ8" s="155"/>
      <c r="AK8" s="70">
        <f t="shared" si="3"/>
        <v>0</v>
      </c>
      <c r="AL8" s="71">
        <f t="shared" si="4"/>
        <v>0</v>
      </c>
      <c r="AM8" s="70">
        <f t="shared" si="5"/>
        <v>26</v>
      </c>
      <c r="AN8" s="72">
        <v>0.5</v>
      </c>
      <c r="AO8" s="450"/>
      <c r="AP8" s="450"/>
      <c r="AQ8" s="450"/>
      <c r="AR8" s="450"/>
      <c r="AS8" s="450"/>
      <c r="AT8" s="450"/>
      <c r="AU8" s="452"/>
      <c r="AV8" s="63"/>
    </row>
    <row r="9" spans="1:48" ht="16.5">
      <c r="A9" s="186" t="e">
        <f t="shared" si="1"/>
        <v>#N/A</v>
      </c>
      <c r="B9" s="66">
        <f t="shared" ref="B9:B18" si="6">WEEKDAY(F9,2)</f>
        <v>2</v>
      </c>
      <c r="C9" s="446">
        <f>IF(C7=7,1,C7+1)</f>
        <v>2</v>
      </c>
      <c r="D9" s="447" t="str">
        <f t="shared" ref="D9" si="7">CHOOSE(MONTH($F9),"JANVIER","FEVRIER","MARS","AVRIL","MAI","JUIN","JUILLET","AOUT","SEPTEMBRE","OCTOBRE","NOVEMBRE","DECEMBRE")</f>
        <v>DECEMBRE</v>
      </c>
      <c r="E9" s="447" t="str">
        <f>CHOOSE(MATCH(WEEKDAY($F9,2),{1;2;3;4;5;6;7}),"Lundi","Mardi","Mercredi","Jeudi","Vendredi","Samedi","Dimanche")</f>
        <v>Mardi</v>
      </c>
      <c r="F9" s="448">
        <v>43095</v>
      </c>
      <c r="G9" s="64" t="s">
        <v>72</v>
      </c>
      <c r="H9" s="73"/>
      <c r="I9" s="73"/>
      <c r="J9" s="73"/>
      <c r="K9" s="194"/>
      <c r="L9" s="194"/>
      <c r="M9" s="194"/>
      <c r="N9" s="194"/>
      <c r="O9" s="194"/>
      <c r="P9" s="194"/>
      <c r="Q9" s="194"/>
      <c r="R9" s="194"/>
      <c r="S9" s="194"/>
      <c r="T9" s="155"/>
      <c r="U9" s="155"/>
      <c r="V9" s="155"/>
      <c r="W9" s="155"/>
      <c r="X9" s="155"/>
      <c r="Y9" s="155"/>
      <c r="Z9" s="195"/>
      <c r="AA9" s="155"/>
      <c r="AB9" s="155"/>
      <c r="AC9" s="155"/>
      <c r="AD9" s="155"/>
      <c r="AE9" s="155"/>
      <c r="AF9" s="196"/>
      <c r="AG9" s="155"/>
      <c r="AH9" s="155"/>
      <c r="AI9" s="193"/>
      <c r="AJ9" s="155"/>
      <c r="AK9" s="70">
        <f t="shared" si="3"/>
        <v>0</v>
      </c>
      <c r="AL9" s="71">
        <f t="shared" si="4"/>
        <v>0</v>
      </c>
      <c r="AM9" s="70">
        <f t="shared" si="5"/>
        <v>26</v>
      </c>
      <c r="AN9" s="202">
        <v>0.5</v>
      </c>
      <c r="AO9" s="450">
        <f>((SUMIF($H9:$AJ9,"=mld",$H$764:$AJ$764)+(SUMIF($H10:$AJ10,"=mld",$H$764:$AJ$764))))</f>
        <v>0</v>
      </c>
      <c r="AP9" s="450">
        <f>((SUMIF($H9:$AJ9,"=AT",$H$764:$AJ$764)+(SUMIF($H10:$AJ10,"=AT",$H$764:$AJ$764))))</f>
        <v>0</v>
      </c>
      <c r="AQ9" s="450">
        <f>((SUMIF($H9:$AJ9,"=M.th",$H$764:$AJ$764)+(SUMIF($H10:$AJ10,"=M.th",$H$764:$AJ$764))))</f>
        <v>0</v>
      </c>
      <c r="AR9" s="450">
        <f>((SUMIF($H9:$AJ9,"=relève",$H$764:$AJ$764)+(SUMIF($H10:$AJ10,"=relève",$H$764:$AJ$764))))</f>
        <v>0</v>
      </c>
      <c r="AS9" s="450">
        <f>((SUMIF($H9:$AJ9,"=Stage",$H$764:$AJ$764)+(SUMIF($H10:$AJ10,"=Stage",$H$764:$AJ$764))))</f>
        <v>0</v>
      </c>
      <c r="AT9" s="450">
        <f>((SUMIF($H9:$AJ9,"=VM",$H$764:$AJ$764)+(SUMIF($H10:$AJ10,"=VM",$H$764:$AJ$764))))</f>
        <v>0</v>
      </c>
      <c r="AU9" s="452">
        <f>((SUMIF($H9:$AJ9,"=VMS",$H$764:$AJ$764)+(SUMIF($H10:$AJ10,"=VMS",$H$764:$AJ$764))))</f>
        <v>0</v>
      </c>
      <c r="AV9" s="63"/>
    </row>
    <row r="10" spans="1:48" ht="16.5">
      <c r="A10" s="186" t="e">
        <f t="shared" si="1"/>
        <v>#N/A</v>
      </c>
      <c r="B10" s="66">
        <v>2</v>
      </c>
      <c r="C10" s="446"/>
      <c r="D10" s="447"/>
      <c r="E10" s="447"/>
      <c r="F10" s="448"/>
      <c r="G10" s="68" t="s">
        <v>204</v>
      </c>
      <c r="H10" s="73"/>
      <c r="I10" s="73"/>
      <c r="J10" s="73"/>
      <c r="K10" s="194"/>
      <c r="L10" s="194"/>
      <c r="M10" s="194"/>
      <c r="N10" s="194"/>
      <c r="O10" s="194"/>
      <c r="P10" s="194"/>
      <c r="Q10" s="194"/>
      <c r="R10" s="194"/>
      <c r="S10" s="194"/>
      <c r="T10" s="155"/>
      <c r="U10" s="155"/>
      <c r="V10" s="155"/>
      <c r="W10" s="155"/>
      <c r="X10" s="155"/>
      <c r="Y10" s="155"/>
      <c r="Z10" s="195"/>
      <c r="AA10" s="155"/>
      <c r="AB10" s="155"/>
      <c r="AC10" s="155"/>
      <c r="AD10" s="155"/>
      <c r="AE10" s="155"/>
      <c r="AF10" s="196"/>
      <c r="AG10" s="155"/>
      <c r="AH10" s="155"/>
      <c r="AI10" s="193"/>
      <c r="AJ10" s="155"/>
      <c r="AK10" s="70">
        <f t="shared" si="3"/>
        <v>0</v>
      </c>
      <c r="AL10" s="71">
        <f t="shared" si="4"/>
        <v>0</v>
      </c>
      <c r="AM10" s="70">
        <f t="shared" si="5"/>
        <v>26</v>
      </c>
      <c r="AN10" s="72">
        <v>0.5</v>
      </c>
      <c r="AO10" s="450"/>
      <c r="AP10" s="450"/>
      <c r="AQ10" s="450"/>
      <c r="AR10" s="450"/>
      <c r="AS10" s="450"/>
      <c r="AT10" s="450"/>
      <c r="AU10" s="452"/>
      <c r="AV10" s="63"/>
    </row>
    <row r="11" spans="1:48" ht="16.5">
      <c r="A11" s="186" t="e">
        <f t="shared" si="1"/>
        <v>#N/A</v>
      </c>
      <c r="B11" s="66">
        <f t="shared" si="6"/>
        <v>3</v>
      </c>
      <c r="C11" s="446">
        <f t="shared" ref="C11" si="8">IF(C9=7,1,C9+1)</f>
        <v>3</v>
      </c>
      <c r="D11" s="447" t="str">
        <f t="shared" ref="D11" si="9">CHOOSE(MONTH($F11),"JANVIER","FEVRIER","MARS","AVRIL","MAI","JUIN","JUILLET","AOUT","SEPTEMBRE","OCTOBRE","NOVEMBRE","DECEMBRE")</f>
        <v>DECEMBRE</v>
      </c>
      <c r="E11" s="447" t="str">
        <f>CHOOSE(MATCH(WEEKDAY($F11,2),{1;2;3;4;5;6;7}),"Lundi","Mardi","Mercredi","Jeudi","Vendredi","Samedi","Dimanche")</f>
        <v>Mercredi</v>
      </c>
      <c r="F11" s="448">
        <v>43096</v>
      </c>
      <c r="G11" s="64" t="s">
        <v>72</v>
      </c>
      <c r="H11" s="73"/>
      <c r="I11" s="73"/>
      <c r="J11" s="73"/>
      <c r="K11" s="194"/>
      <c r="L11" s="194"/>
      <c r="M11" s="194"/>
      <c r="N11" s="194"/>
      <c r="O11" s="194"/>
      <c r="P11" s="194"/>
      <c r="Q11" s="194"/>
      <c r="R11" s="194"/>
      <c r="S11" s="194"/>
      <c r="T11" s="155"/>
      <c r="U11" s="155"/>
      <c r="V11" s="155"/>
      <c r="W11" s="155"/>
      <c r="X11" s="155"/>
      <c r="Y11" s="155"/>
      <c r="Z11" s="195"/>
      <c r="AA11" s="155"/>
      <c r="AB11" s="155"/>
      <c r="AC11" s="155"/>
      <c r="AD11" s="155"/>
      <c r="AE11" s="155"/>
      <c r="AF11" s="196"/>
      <c r="AG11" s="155"/>
      <c r="AH11" s="155"/>
      <c r="AI11" s="193"/>
      <c r="AJ11" s="155"/>
      <c r="AK11" s="70">
        <f t="shared" si="3"/>
        <v>0</v>
      </c>
      <c r="AL11" s="71">
        <f t="shared" si="4"/>
        <v>0</v>
      </c>
      <c r="AM11" s="70">
        <f t="shared" si="5"/>
        <v>26</v>
      </c>
      <c r="AN11" s="202">
        <v>0.5</v>
      </c>
      <c r="AO11" s="450">
        <f>((SUMIF($H11:$AJ11,"=mld",$H$764:$AJ$764)+(SUMIF($H12:$AJ12,"=mld",$H$764:$AJ$764))))</f>
        <v>0</v>
      </c>
      <c r="AP11" s="450">
        <f>((SUMIF($H11:$AJ11,"=AT",$H$764:$AJ$764)+(SUMIF($H12:$AJ12,"=AT",$H$764:$AJ$764))))</f>
        <v>0</v>
      </c>
      <c r="AQ11" s="450">
        <f>((SUMIF($H11:$AJ11,"=M.th",$H$764:$AJ$764)+(SUMIF($H12:$AJ12,"=M.th",$H$764:$AJ$764))))</f>
        <v>0</v>
      </c>
      <c r="AR11" s="450">
        <f>((SUMIF($H11:$AJ11,"=relève",$H$764:$AJ$764)+(SUMIF($H12:$AJ12,"=relève",$H$764:$AJ$764))))</f>
        <v>0</v>
      </c>
      <c r="AS11" s="450">
        <f>((SUMIF($H11:$AJ11,"=Stage",$H$764:$AJ$764)+(SUMIF($H12:$AJ12,"=Stage",$H$764:$AJ$764))))</f>
        <v>0</v>
      </c>
      <c r="AT11" s="450">
        <f>((SUMIF($H11:$AJ11,"=VM",$H$764:$AJ$764)+(SUMIF($H12:$AJ12,"=VM",$H$764:$AJ$764))))</f>
        <v>0</v>
      </c>
      <c r="AU11" s="452">
        <f>((SUMIF($H11:$AJ11,"=VMS",$H$764:$AJ$764)+(SUMIF($H12:$AJ12,"=VMS",$H$764:$AJ$764))))</f>
        <v>0</v>
      </c>
      <c r="AV11" s="63"/>
    </row>
    <row r="12" spans="1:48" ht="16.5">
      <c r="A12" s="186" t="e">
        <f t="shared" si="1"/>
        <v>#N/A</v>
      </c>
      <c r="B12" s="66">
        <v>3</v>
      </c>
      <c r="C12" s="446"/>
      <c r="D12" s="447"/>
      <c r="E12" s="447"/>
      <c r="F12" s="448"/>
      <c r="G12" s="68" t="s">
        <v>204</v>
      </c>
      <c r="H12" s="73"/>
      <c r="I12" s="73"/>
      <c r="J12" s="73"/>
      <c r="K12" s="194"/>
      <c r="L12" s="194"/>
      <c r="M12" s="194"/>
      <c r="N12" s="194"/>
      <c r="O12" s="194"/>
      <c r="P12" s="194"/>
      <c r="Q12" s="194"/>
      <c r="R12" s="194"/>
      <c r="S12" s="194"/>
      <c r="T12" s="155"/>
      <c r="U12" s="155"/>
      <c r="V12" s="155"/>
      <c r="W12" s="155"/>
      <c r="X12" s="155"/>
      <c r="Y12" s="155"/>
      <c r="Z12" s="195"/>
      <c r="AA12" s="155"/>
      <c r="AB12" s="155"/>
      <c r="AC12" s="155"/>
      <c r="AD12" s="155"/>
      <c r="AE12" s="155"/>
      <c r="AF12" s="196"/>
      <c r="AG12" s="155"/>
      <c r="AH12" s="155"/>
      <c r="AI12" s="193"/>
      <c r="AJ12" s="155"/>
      <c r="AK12" s="70">
        <f t="shared" si="3"/>
        <v>0</v>
      </c>
      <c r="AL12" s="71">
        <f t="shared" si="4"/>
        <v>0</v>
      </c>
      <c r="AM12" s="70">
        <f t="shared" si="5"/>
        <v>26</v>
      </c>
      <c r="AN12" s="72">
        <v>0.5</v>
      </c>
      <c r="AO12" s="450"/>
      <c r="AP12" s="450"/>
      <c r="AQ12" s="450"/>
      <c r="AR12" s="450"/>
      <c r="AS12" s="450"/>
      <c r="AT12" s="450"/>
      <c r="AU12" s="452"/>
      <c r="AV12" s="63"/>
    </row>
    <row r="13" spans="1:48" ht="16.5">
      <c r="A13" s="186" t="e">
        <f t="shared" si="1"/>
        <v>#N/A</v>
      </c>
      <c r="B13" s="66">
        <f t="shared" si="6"/>
        <v>4</v>
      </c>
      <c r="C13" s="446">
        <f t="shared" ref="C13" si="10">IF(C11=7,1,C11+1)</f>
        <v>4</v>
      </c>
      <c r="D13" s="447" t="str">
        <f t="shared" ref="D13" si="11">CHOOSE(MONTH($F13),"JANVIER","FEVRIER","MARS","AVRIL","MAI","JUIN","JUILLET","AOUT","SEPTEMBRE","OCTOBRE","NOVEMBRE","DECEMBRE")</f>
        <v>DECEMBRE</v>
      </c>
      <c r="E13" s="447" t="str">
        <f>CHOOSE(MATCH(WEEKDAY($F13,2),{1;2;3;4;5;6;7}),"Lundi","Mardi","Mercredi","Jeudi","Vendredi","Samedi","Dimanche")</f>
        <v>Jeudi</v>
      </c>
      <c r="F13" s="448">
        <v>43097</v>
      </c>
      <c r="G13" s="64" t="s">
        <v>72</v>
      </c>
      <c r="H13" s="73"/>
      <c r="I13" s="73"/>
      <c r="J13" s="73"/>
      <c r="K13" s="194"/>
      <c r="L13" s="194"/>
      <c r="M13" s="194"/>
      <c r="N13" s="194"/>
      <c r="O13" s="194"/>
      <c r="P13" s="194"/>
      <c r="Q13" s="194"/>
      <c r="R13" s="194"/>
      <c r="S13" s="194"/>
      <c r="T13" s="155"/>
      <c r="U13" s="155"/>
      <c r="V13" s="155"/>
      <c r="W13" s="155"/>
      <c r="X13" s="155"/>
      <c r="Y13" s="155"/>
      <c r="Z13" s="195"/>
      <c r="AA13" s="155"/>
      <c r="AB13" s="155"/>
      <c r="AC13" s="155"/>
      <c r="AD13" s="155"/>
      <c r="AE13" s="155"/>
      <c r="AF13" s="196"/>
      <c r="AG13" s="155"/>
      <c r="AH13" s="155"/>
      <c r="AI13" s="193"/>
      <c r="AJ13" s="155"/>
      <c r="AK13" s="70">
        <f t="shared" si="3"/>
        <v>0</v>
      </c>
      <c r="AL13" s="71">
        <f t="shared" si="4"/>
        <v>0</v>
      </c>
      <c r="AM13" s="70">
        <f t="shared" si="5"/>
        <v>26</v>
      </c>
      <c r="AN13" s="202">
        <v>0.5</v>
      </c>
      <c r="AO13" s="450">
        <f>((SUMIF($H13:$AJ13,"=mld",$H$764:$AJ$764)+(SUMIF($H14:$AJ14,"=mld",$H$764:$AJ$764))))</f>
        <v>0</v>
      </c>
      <c r="AP13" s="450">
        <f>((SUMIF($H13:$AJ13,"=AT",$H$764:$AJ$764)+(SUMIF($H14:$AJ14,"=AT",$H$764:$AJ$764))))</f>
        <v>0</v>
      </c>
      <c r="AQ13" s="450">
        <f>((SUMIF($H13:$AJ13,"=M.th",$H$764:$AJ$764)+(SUMIF($H14:$AJ14,"=M.th",$H$764:$AJ$764))))</f>
        <v>0</v>
      </c>
      <c r="AR13" s="450">
        <f>((SUMIF($H13:$AJ13,"=relève",$H$764:$AJ$764)+(SUMIF($H14:$AJ14,"=relève",$H$764:$AJ$764))))</f>
        <v>0</v>
      </c>
      <c r="AS13" s="450">
        <f>((SUMIF($H13:$AJ13,"=Stage",$H$764:$AJ$764)+(SUMIF($H14:$AJ14,"=Stage",$H$764:$AJ$764))))</f>
        <v>0</v>
      </c>
      <c r="AT13" s="450">
        <f>((SUMIF($H13:$AJ13,"=VM",$H$764:$AJ$764)+(SUMIF($H14:$AJ14,"=VM",$H$764:$AJ$764))))</f>
        <v>0</v>
      </c>
      <c r="AU13" s="452">
        <f>((SUMIF($H13:$AJ13,"=VMS",$H$764:$AJ$764)+(SUMIF($H14:$AJ14,"=VMS",$H$764:$AJ$764))))</f>
        <v>0</v>
      </c>
      <c r="AV13" s="63"/>
    </row>
    <row r="14" spans="1:48" ht="16.5">
      <c r="A14" s="186" t="e">
        <f t="shared" si="1"/>
        <v>#N/A</v>
      </c>
      <c r="B14" s="66">
        <v>4</v>
      </c>
      <c r="C14" s="446"/>
      <c r="D14" s="447"/>
      <c r="E14" s="447"/>
      <c r="F14" s="448"/>
      <c r="G14" s="68" t="s">
        <v>204</v>
      </c>
      <c r="H14" s="73"/>
      <c r="I14" s="73"/>
      <c r="J14" s="73"/>
      <c r="K14" s="194"/>
      <c r="L14" s="194"/>
      <c r="M14" s="194"/>
      <c r="N14" s="194"/>
      <c r="O14" s="194"/>
      <c r="P14" s="194"/>
      <c r="Q14" s="194"/>
      <c r="R14" s="194"/>
      <c r="S14" s="194"/>
      <c r="T14" s="155"/>
      <c r="U14" s="155"/>
      <c r="V14" s="155"/>
      <c r="W14" s="155"/>
      <c r="X14" s="155"/>
      <c r="Y14" s="155"/>
      <c r="Z14" s="195"/>
      <c r="AA14" s="155"/>
      <c r="AB14" s="155"/>
      <c r="AC14" s="155"/>
      <c r="AD14" s="155"/>
      <c r="AE14" s="155"/>
      <c r="AF14" s="196"/>
      <c r="AG14" s="155"/>
      <c r="AH14" s="155"/>
      <c r="AI14" s="193"/>
      <c r="AJ14" s="155"/>
      <c r="AK14" s="70">
        <f t="shared" si="3"/>
        <v>0</v>
      </c>
      <c r="AL14" s="71">
        <f t="shared" si="4"/>
        <v>0</v>
      </c>
      <c r="AM14" s="70">
        <f t="shared" si="5"/>
        <v>26</v>
      </c>
      <c r="AN14" s="72">
        <v>0.5</v>
      </c>
      <c r="AO14" s="450"/>
      <c r="AP14" s="450"/>
      <c r="AQ14" s="450"/>
      <c r="AR14" s="450"/>
      <c r="AS14" s="450"/>
      <c r="AT14" s="450"/>
      <c r="AU14" s="452"/>
      <c r="AV14" s="63"/>
    </row>
    <row r="15" spans="1:48" ht="16.5">
      <c r="A15" s="186" t="e">
        <f t="shared" si="1"/>
        <v>#N/A</v>
      </c>
      <c r="B15" s="66">
        <f t="shared" si="6"/>
        <v>5</v>
      </c>
      <c r="C15" s="446">
        <f t="shared" ref="C15" si="12">IF(C13=7,1,C13+1)</f>
        <v>5</v>
      </c>
      <c r="D15" s="447" t="str">
        <f t="shared" ref="D15" si="13">CHOOSE(MONTH($F15),"JANVIER","FEVRIER","MARS","AVRIL","MAI","JUIN","JUILLET","AOUT","SEPTEMBRE","OCTOBRE","NOVEMBRE","DECEMBRE")</f>
        <v>DECEMBRE</v>
      </c>
      <c r="E15" s="447" t="str">
        <f>CHOOSE(MATCH(WEEKDAY($F15,2),{1;2;3;4;5;6;7}),"Lundi","Mardi","Mercredi","Jeudi","Vendredi","Samedi","Dimanche")</f>
        <v>Vendredi</v>
      </c>
      <c r="F15" s="448">
        <v>43098</v>
      </c>
      <c r="G15" s="64" t="s">
        <v>72</v>
      </c>
      <c r="H15" s="73"/>
      <c r="I15" s="73"/>
      <c r="J15" s="73"/>
      <c r="K15" s="194"/>
      <c r="L15" s="194"/>
      <c r="M15" s="194"/>
      <c r="N15" s="194"/>
      <c r="O15" s="194"/>
      <c r="P15" s="194"/>
      <c r="Q15" s="194"/>
      <c r="R15" s="194"/>
      <c r="S15" s="194"/>
      <c r="T15" s="155"/>
      <c r="U15" s="155"/>
      <c r="V15" s="155"/>
      <c r="W15" s="155"/>
      <c r="X15" s="155"/>
      <c r="Y15" s="155"/>
      <c r="Z15" s="195"/>
      <c r="AA15" s="155"/>
      <c r="AB15" s="155"/>
      <c r="AC15" s="155"/>
      <c r="AD15" s="155"/>
      <c r="AE15" s="155"/>
      <c r="AF15" s="196"/>
      <c r="AG15" s="155"/>
      <c r="AH15" s="155"/>
      <c r="AI15" s="193"/>
      <c r="AJ15" s="155"/>
      <c r="AK15" s="70">
        <f t="shared" si="3"/>
        <v>0</v>
      </c>
      <c r="AL15" s="71">
        <f t="shared" si="4"/>
        <v>0</v>
      </c>
      <c r="AM15" s="70">
        <f t="shared" si="5"/>
        <v>26</v>
      </c>
      <c r="AN15" s="202">
        <v>0.5</v>
      </c>
      <c r="AO15" s="450">
        <f>((SUMIF($H15:$AJ15,"=mld",$H$764:$AJ$764)+(SUMIF($H16:$AJ16,"=mld",$H$764:$AJ$764))))</f>
        <v>0</v>
      </c>
      <c r="AP15" s="450">
        <f>((SUMIF($H15:$AJ15,"=AT",$H$764:$AJ$764)+(SUMIF($H16:$AJ16,"=AT",$H$764:$AJ$764))))</f>
        <v>0</v>
      </c>
      <c r="AQ15" s="450">
        <f>((SUMIF($H15:$AJ15,"=M.th",$H$764:$AJ$764)+(SUMIF($H16:$AJ16,"=M.th",$H$764:$AJ$764))))</f>
        <v>0</v>
      </c>
      <c r="AR15" s="450">
        <f>((SUMIF($H15:$AJ15,"=relève",$H$764:$AJ$764)+(SUMIF($H16:$AJ16,"=relève",$H$764:$AJ$764))))</f>
        <v>0</v>
      </c>
      <c r="AS15" s="450">
        <f>((SUMIF($H15:$AJ15,"=Stage",$H$764:$AJ$764)+(SUMIF($H16:$AJ16,"=Stage",$H$764:$AJ$764))))</f>
        <v>0</v>
      </c>
      <c r="AT15" s="450">
        <f>((SUMIF($H15:$AJ15,"=VM",$H$764:$AJ$764)+(SUMIF($H16:$AJ16,"=VM",$H$764:$AJ$764))))</f>
        <v>0</v>
      </c>
      <c r="AU15" s="452">
        <f>((SUMIF($H15:$AJ15,"=VMS",$H$764:$AJ$764)+(SUMIF($H16:$AJ16,"=VMS",$H$764:$AJ$764))))</f>
        <v>0</v>
      </c>
      <c r="AV15" s="63"/>
    </row>
    <row r="16" spans="1:48" ht="16.5">
      <c r="A16" s="186" t="e">
        <f t="shared" si="1"/>
        <v>#N/A</v>
      </c>
      <c r="B16" s="66">
        <v>5</v>
      </c>
      <c r="C16" s="446"/>
      <c r="D16" s="447"/>
      <c r="E16" s="447"/>
      <c r="F16" s="448"/>
      <c r="G16" s="68" t="s">
        <v>204</v>
      </c>
      <c r="H16" s="73"/>
      <c r="I16" s="73"/>
      <c r="J16" s="73"/>
      <c r="K16" s="194"/>
      <c r="L16" s="194"/>
      <c r="M16" s="194"/>
      <c r="N16" s="194"/>
      <c r="O16" s="194"/>
      <c r="P16" s="194"/>
      <c r="Q16" s="194"/>
      <c r="R16" s="194"/>
      <c r="S16" s="194"/>
      <c r="T16" s="155"/>
      <c r="U16" s="155"/>
      <c r="V16" s="155"/>
      <c r="W16" s="155"/>
      <c r="X16" s="155"/>
      <c r="Y16" s="155"/>
      <c r="Z16" s="195"/>
      <c r="AA16" s="155"/>
      <c r="AB16" s="155"/>
      <c r="AC16" s="155"/>
      <c r="AD16" s="155"/>
      <c r="AE16" s="155"/>
      <c r="AF16" s="196"/>
      <c r="AG16" s="155"/>
      <c r="AH16" s="155"/>
      <c r="AI16" s="193"/>
      <c r="AJ16" s="155"/>
      <c r="AK16" s="70">
        <f t="shared" si="3"/>
        <v>0</v>
      </c>
      <c r="AL16" s="71">
        <f t="shared" si="4"/>
        <v>0</v>
      </c>
      <c r="AM16" s="70">
        <f t="shared" si="5"/>
        <v>26</v>
      </c>
      <c r="AN16" s="72">
        <v>0.5</v>
      </c>
      <c r="AO16" s="450"/>
      <c r="AP16" s="450"/>
      <c r="AQ16" s="450"/>
      <c r="AR16" s="450"/>
      <c r="AS16" s="450"/>
      <c r="AT16" s="450"/>
      <c r="AU16" s="452"/>
      <c r="AV16" s="63"/>
    </row>
    <row r="17" spans="1:49" ht="16.5">
      <c r="A17" s="186" t="e">
        <f t="shared" si="1"/>
        <v>#N/A</v>
      </c>
      <c r="B17" s="66">
        <f t="shared" si="6"/>
        <v>6</v>
      </c>
      <c r="C17" s="446">
        <f t="shared" ref="C17" si="14">IF(C15=7,1,C15+1)</f>
        <v>6</v>
      </c>
      <c r="D17" s="447" t="str">
        <f t="shared" ref="D17" si="15">CHOOSE(MONTH($F17),"JANVIER","FEVRIER","MARS","AVRIL","MAI","JUIN","JUILLET","AOUT","SEPTEMBRE","OCTOBRE","NOVEMBRE","DECEMBRE")</f>
        <v>DECEMBRE</v>
      </c>
      <c r="E17" s="447" t="str">
        <f>CHOOSE(MATCH(WEEKDAY($F17,2),{1;2;3;4;5;6;7}),"Lundi","Mardi","Mercredi","Jeudi","Vendredi","Samedi","Dimanche")</f>
        <v>Samedi</v>
      </c>
      <c r="F17" s="448">
        <v>43099</v>
      </c>
      <c r="G17" s="64" t="s">
        <v>72</v>
      </c>
      <c r="H17" s="73"/>
      <c r="I17" s="73"/>
      <c r="J17" s="73"/>
      <c r="K17" s="194"/>
      <c r="L17" s="194"/>
      <c r="M17" s="194"/>
      <c r="N17" s="194"/>
      <c r="O17" s="194"/>
      <c r="P17" s="194"/>
      <c r="Q17" s="194"/>
      <c r="R17" s="194"/>
      <c r="S17" s="194"/>
      <c r="T17" s="155"/>
      <c r="U17" s="155"/>
      <c r="V17" s="155"/>
      <c r="W17" s="155"/>
      <c r="X17" s="155"/>
      <c r="Y17" s="155"/>
      <c r="Z17" s="195"/>
      <c r="AA17" s="155"/>
      <c r="AB17" s="155"/>
      <c r="AC17" s="155"/>
      <c r="AD17" s="155"/>
      <c r="AE17" s="155"/>
      <c r="AF17" s="196"/>
      <c r="AG17" s="155"/>
      <c r="AH17" s="155"/>
      <c r="AI17" s="193"/>
      <c r="AJ17" s="155"/>
      <c r="AK17" s="70">
        <f t="shared" ref="AK17:AK18" si="16">COUNTIF($H17:$AJ17,"&lt;&gt;")</f>
        <v>0</v>
      </c>
      <c r="AL17" s="71">
        <f t="shared" si="4"/>
        <v>0</v>
      </c>
      <c r="AM17" s="70">
        <f t="shared" si="5"/>
        <v>26</v>
      </c>
      <c r="AN17" s="202">
        <v>0.5</v>
      </c>
      <c r="AO17" s="450">
        <f>((SUMIF($H17:$AJ17,"=mld",$H$764:$AJ$764)+(SUMIF($H18:$AJ18,"=mld",$H$764:$AJ$764))))</f>
        <v>0</v>
      </c>
      <c r="AP17" s="450">
        <f>((SUMIF($H17:$AJ17,"=AT",$H$764:$AJ$764)+(SUMIF($H18:$AJ18,"=AT",$H$764:$AJ$764))))</f>
        <v>0</v>
      </c>
      <c r="AQ17" s="450">
        <f>((SUMIF($H17:$AJ17,"=M.th",$H$764:$AJ$764)+(SUMIF($H18:$AJ18,"=M.th",$H$764:$AJ$764))))</f>
        <v>0</v>
      </c>
      <c r="AR17" s="450">
        <f>((SUMIF($H17:$AJ17,"=relève",$H$764:$AJ$764)+(SUMIF($H18:$AJ18,"=relève",$H$764:$AJ$764))))</f>
        <v>0</v>
      </c>
      <c r="AS17" s="450">
        <f>((SUMIF($H17:$AJ17,"=Stage",$H$764:$AJ$764)+(SUMIF($H18:$AJ18,"=Stage",$H$764:$AJ$764))))</f>
        <v>0</v>
      </c>
      <c r="AT17" s="450">
        <f>((SUMIF($H17:$AJ17,"=VM",$H$764:$AJ$764)+(SUMIF($H18:$AJ18,"=VM",$H$764:$AJ$764))))</f>
        <v>0</v>
      </c>
      <c r="AU17" s="452">
        <f>((SUMIF($H17:$AJ17,"=VMS",$H$764:$AJ$764)+(SUMIF($H18:$AJ18,"=VMS",$H$764:$AJ$764))))</f>
        <v>0</v>
      </c>
      <c r="AV17" s="63"/>
    </row>
    <row r="18" spans="1:49" ht="16.5">
      <c r="A18" s="186" t="e">
        <f t="shared" si="1"/>
        <v>#N/A</v>
      </c>
      <c r="B18" s="66">
        <f t="shared" si="6"/>
        <v>6</v>
      </c>
      <c r="C18" s="446"/>
      <c r="D18" s="447"/>
      <c r="E18" s="447"/>
      <c r="F18" s="448"/>
      <c r="G18" s="68" t="s">
        <v>204</v>
      </c>
      <c r="H18" s="73"/>
      <c r="I18" s="73"/>
      <c r="J18" s="73"/>
      <c r="K18" s="194"/>
      <c r="L18" s="194"/>
      <c r="M18" s="194"/>
      <c r="N18" s="194"/>
      <c r="O18" s="194"/>
      <c r="P18" s="194"/>
      <c r="Q18" s="194"/>
      <c r="R18" s="194"/>
      <c r="S18" s="194"/>
      <c r="T18" s="155"/>
      <c r="U18" s="155"/>
      <c r="V18" s="155"/>
      <c r="W18" s="155"/>
      <c r="X18" s="155"/>
      <c r="Y18" s="155"/>
      <c r="Z18" s="195"/>
      <c r="AA18" s="155"/>
      <c r="AB18" s="155"/>
      <c r="AC18" s="155"/>
      <c r="AD18" s="155"/>
      <c r="AE18" s="155"/>
      <c r="AF18" s="196"/>
      <c r="AG18" s="155"/>
      <c r="AH18" s="155"/>
      <c r="AI18" s="193"/>
      <c r="AJ18" s="155"/>
      <c r="AK18" s="70">
        <f t="shared" si="16"/>
        <v>0</v>
      </c>
      <c r="AL18" s="71">
        <f t="shared" si="4"/>
        <v>0</v>
      </c>
      <c r="AM18" s="70">
        <f t="shared" si="5"/>
        <v>26</v>
      </c>
      <c r="AN18" s="72">
        <v>0.5</v>
      </c>
      <c r="AO18" s="450"/>
      <c r="AP18" s="450"/>
      <c r="AQ18" s="450"/>
      <c r="AR18" s="450"/>
      <c r="AS18" s="450"/>
      <c r="AT18" s="450"/>
      <c r="AU18" s="452"/>
      <c r="AV18" s="63"/>
    </row>
    <row r="19" spans="1:49" ht="16.5">
      <c r="A19" s="186" t="e">
        <f t="shared" si="1"/>
        <v>#N/A</v>
      </c>
      <c r="B19" s="66">
        <f t="shared" ref="B19" si="17">WEEKDAY(F19,2)</f>
        <v>7</v>
      </c>
      <c r="C19" s="446">
        <f t="shared" ref="C19" si="18">IF(C17=7,1,C17+1)</f>
        <v>7</v>
      </c>
      <c r="D19" s="447" t="str">
        <f>CHOOSE(MONTH($F19),"JANVIER","FEVRIER","MARS","AVRIL","MAI","JUIN","JUILLET","AOUT","SEPTEMBRE","OCTOBRE","NOVEMBRE","DECEMBRE")</f>
        <v>DECEMBRE</v>
      </c>
      <c r="E19" s="447" t="str">
        <f>CHOOSE(MATCH(WEEKDAY($F19,2),{1;2;3;4;5;6;7}),"Lundi","Mardi","Mercredi","Jeudi","Vendredi","Samedi","Dimanche")</f>
        <v>Dimanche</v>
      </c>
      <c r="F19" s="448">
        <v>43100</v>
      </c>
      <c r="G19" s="64" t="s">
        <v>72</v>
      </c>
      <c r="H19" s="170"/>
      <c r="I19" s="170"/>
      <c r="J19" s="170"/>
      <c r="K19" s="170"/>
      <c r="L19" s="170"/>
      <c r="M19" s="170"/>
      <c r="N19" s="170"/>
      <c r="O19" s="170"/>
      <c r="P19" s="170"/>
      <c r="Q19" s="170"/>
      <c r="R19" s="170"/>
      <c r="S19" s="170"/>
      <c r="T19" s="170"/>
      <c r="U19" s="170"/>
      <c r="V19" s="170"/>
      <c r="W19" s="170"/>
      <c r="X19" s="170"/>
      <c r="Y19" s="170"/>
      <c r="Z19" s="170"/>
      <c r="AA19" s="170"/>
      <c r="AB19" s="170"/>
      <c r="AC19" s="170"/>
      <c r="AD19" s="170"/>
      <c r="AE19" s="170"/>
      <c r="AF19" s="170"/>
      <c r="AG19" s="170"/>
      <c r="AH19" s="170"/>
      <c r="AI19" s="201"/>
      <c r="AJ19" s="170"/>
      <c r="AK19" s="167">
        <f t="shared" ref="AK19:AK50" si="19">COUNTIF($H19:$AJ19,"&lt;&gt;")</f>
        <v>0</v>
      </c>
      <c r="AL19" s="166">
        <f t="shared" si="4"/>
        <v>0</v>
      </c>
      <c r="AM19" s="167">
        <f t="shared" si="5"/>
        <v>26</v>
      </c>
      <c r="AN19" s="168">
        <v>0.5</v>
      </c>
      <c r="AO19" s="449">
        <f>((SUMIF($H19:$AJ19,"=mld",$H$764:$AJ$764)+(SUMIF($H20:$AJ20,"=mld",$H$764:$AJ$764))))</f>
        <v>0</v>
      </c>
      <c r="AP19" s="449">
        <f>((SUMIF($H19:$AJ19,"=AT",$H$764:$AJ$764)+(SUMIF($H20:$AJ20,"=AT",$H$764:$AJ$764))))</f>
        <v>0</v>
      </c>
      <c r="AQ19" s="449">
        <f>((SUMIF($H19:$AJ19,"=M.th",$H$764:$AJ$764)+(SUMIF($H20:$AJ20,"=M.th",$H$764:$AJ$764))))</f>
        <v>0</v>
      </c>
      <c r="AR19" s="449">
        <f>((SUMIF($H19:$AJ19,"=relève",$H$764:$AJ$764)+(SUMIF($H20:$AJ20,"=relève",$H$764:$AJ$764))))</f>
        <v>0</v>
      </c>
      <c r="AS19" s="449">
        <f>((SUMIF($H19:$AJ19,"=Stage",$H$764:$AJ$764)+(SUMIF($H20:$AJ20,"=Stage",$H$764:$AJ$764))))</f>
        <v>0</v>
      </c>
      <c r="AT19" s="449">
        <f>((SUMIF($H19:$AJ19,"=VM",$H$764:$AJ$764)+(SUMIF($H20:$AJ20,"=VM",$H$764:$AJ$764))))</f>
        <v>0</v>
      </c>
      <c r="AU19" s="451">
        <f>((SUMIF($H19:$AJ19,"=VMS",$H$764:$AJ$764)+(SUMIF($H20:$AJ20,"=VMS",$H$764:$AJ$764))))</f>
        <v>0</v>
      </c>
      <c r="AV19" s="63"/>
    </row>
    <row r="20" spans="1:49" ht="16.5">
      <c r="A20" s="186" t="e">
        <f t="shared" si="1"/>
        <v>#N/A</v>
      </c>
      <c r="B20" s="66">
        <v>7</v>
      </c>
      <c r="C20" s="446"/>
      <c r="D20" s="447"/>
      <c r="E20" s="447"/>
      <c r="F20" s="448"/>
      <c r="G20" s="68" t="s">
        <v>204</v>
      </c>
      <c r="H20" s="170"/>
      <c r="I20" s="170"/>
      <c r="J20" s="170"/>
      <c r="K20" s="170"/>
      <c r="L20" s="170"/>
      <c r="M20" s="170"/>
      <c r="N20" s="170"/>
      <c r="O20" s="170"/>
      <c r="P20" s="170"/>
      <c r="Q20" s="170"/>
      <c r="R20" s="170"/>
      <c r="S20" s="170"/>
      <c r="T20" s="170"/>
      <c r="U20" s="170"/>
      <c r="V20" s="170"/>
      <c r="W20" s="170"/>
      <c r="X20" s="170"/>
      <c r="Y20" s="170"/>
      <c r="Z20" s="170"/>
      <c r="AA20" s="170"/>
      <c r="AB20" s="170"/>
      <c r="AC20" s="170"/>
      <c r="AD20" s="170"/>
      <c r="AE20" s="170"/>
      <c r="AF20" s="170"/>
      <c r="AG20" s="170"/>
      <c r="AH20" s="170"/>
      <c r="AI20" s="201"/>
      <c r="AJ20" s="170"/>
      <c r="AK20" s="167">
        <f t="shared" si="19"/>
        <v>0</v>
      </c>
      <c r="AL20" s="166">
        <f t="shared" si="4"/>
        <v>0</v>
      </c>
      <c r="AM20" s="167">
        <f t="shared" si="5"/>
        <v>26</v>
      </c>
      <c r="AN20" s="169">
        <v>0.5</v>
      </c>
      <c r="AO20" s="449"/>
      <c r="AP20" s="449"/>
      <c r="AQ20" s="449"/>
      <c r="AR20" s="449"/>
      <c r="AS20" s="449"/>
      <c r="AT20" s="449"/>
      <c r="AU20" s="451"/>
      <c r="AV20" s="63"/>
    </row>
    <row r="21" spans="1:49" ht="18.75" customHeight="1">
      <c r="A21" s="186" t="e">
        <f t="shared" si="1"/>
        <v>#N/A</v>
      </c>
      <c r="B21" s="66">
        <f>WEEKDAY(F21,2)</f>
        <v>1</v>
      </c>
      <c r="C21" s="446">
        <f t="shared" ref="C21" si="20">IF(C19=7,1,C19+1)</f>
        <v>1</v>
      </c>
      <c r="D21" s="447" t="str">
        <f>CHOOSE(MONTH($F21),"JANVIER","FEVRIER","MARS","AVRIL","MAI","JUIN","JUILLET","AOUT","SEPTEMBRE","OCTOBRE","NOVEMBRE","DECEMBRE")</f>
        <v>JANVIER</v>
      </c>
      <c r="E21" s="447" t="str">
        <f>CHOOSE(MATCH(WEEKDAY($F21,2),{1;2;3;4;5;6;7}),"Lundi","Mardi","Mercredi","Jeudi","Vendredi","Samedi","Dimanche")</f>
        <v>Lundi</v>
      </c>
      <c r="F21" s="448">
        <v>43101</v>
      </c>
      <c r="G21" s="64" t="s">
        <v>72</v>
      </c>
      <c r="H21" s="170"/>
      <c r="I21" s="170"/>
      <c r="J21" s="170"/>
      <c r="K21" s="170"/>
      <c r="L21" s="170"/>
      <c r="M21" s="170"/>
      <c r="N21" s="170"/>
      <c r="O21" s="170"/>
      <c r="P21" s="170"/>
      <c r="Q21" s="170"/>
      <c r="R21" s="170"/>
      <c r="S21" s="170"/>
      <c r="T21" s="170"/>
      <c r="U21" s="170"/>
      <c r="V21" s="170"/>
      <c r="W21" s="170"/>
      <c r="X21" s="170"/>
      <c r="Y21" s="170"/>
      <c r="Z21" s="170"/>
      <c r="AA21" s="170"/>
      <c r="AB21" s="170"/>
      <c r="AC21" s="170"/>
      <c r="AD21" s="170"/>
      <c r="AE21" s="170"/>
      <c r="AF21" s="170"/>
      <c r="AG21" s="170"/>
      <c r="AH21" s="170"/>
      <c r="AI21" s="170"/>
      <c r="AJ21" s="170"/>
      <c r="AK21" s="167">
        <f t="shared" si="19"/>
        <v>0</v>
      </c>
      <c r="AL21" s="166">
        <f t="shared" si="4"/>
        <v>0</v>
      </c>
      <c r="AM21" s="167">
        <f t="shared" si="5"/>
        <v>26</v>
      </c>
      <c r="AN21" s="168">
        <v>0.5</v>
      </c>
      <c r="AO21" s="449">
        <f>((SUMIF($H21:$AJ21,"=mld",$H$764:$AJ$764)+(SUMIF($H22:$AJ22,"=mld",$H$764:$AJ$764))))</f>
        <v>0</v>
      </c>
      <c r="AP21" s="449">
        <f>((SUMIF($H21:$AJ21,"=AT",$H$764:$AJ$764)+(SUMIF($H22:$AJ22,"=AT",$H$764:$AJ$764))))</f>
        <v>0</v>
      </c>
      <c r="AQ21" s="449">
        <f>((SUMIF($H21:$AJ21,"=M.th",$H$764:$AJ$764)+(SUMIF($H22:$AJ22,"=M.th",$H$764:$AJ$764))))</f>
        <v>0</v>
      </c>
      <c r="AR21" s="449">
        <f>((SUMIF($H21:$AJ21,"=relève",$H$764:$AJ$764)+(SUMIF($H22:$AJ22,"=relève",$H$764:$AJ$764))))</f>
        <v>0</v>
      </c>
      <c r="AS21" s="449">
        <f>((SUMIF($H21:$AJ21,"=Stage",$H$764:$AJ$764)+(SUMIF($H22:$AJ22,"=Stage",$H$764:$AJ$764))))</f>
        <v>0</v>
      </c>
      <c r="AT21" s="449">
        <f>((SUMIF($H21:$AJ21,"=VM",$H$764:$AJ$764)+(SUMIF($H22:$AJ22,"=VM",$H$764:$AJ$764))))</f>
        <v>0</v>
      </c>
      <c r="AU21" s="451">
        <f>((SUMIF($H21:$AJ21,"=VMS",$H$764:$AJ$764)+(SUMIF($H22:$AJ22,"=VMS",$H$764:$AJ$764))))</f>
        <v>0</v>
      </c>
      <c r="AV21" s="67">
        <v>42736</v>
      </c>
      <c r="AW21">
        <v>7</v>
      </c>
    </row>
    <row r="22" spans="1:49" ht="18.75" customHeight="1">
      <c r="A22" s="186">
        <f t="shared" si="1"/>
        <v>7</v>
      </c>
      <c r="B22" s="66">
        <f>B21</f>
        <v>1</v>
      </c>
      <c r="C22" s="446"/>
      <c r="D22" s="447"/>
      <c r="E22" s="447"/>
      <c r="F22" s="448"/>
      <c r="G22" s="68" t="s">
        <v>204</v>
      </c>
      <c r="H22" s="170"/>
      <c r="I22" s="170"/>
      <c r="J22" s="170"/>
      <c r="K22" s="170"/>
      <c r="L22" s="170"/>
      <c r="M22" s="170"/>
      <c r="N22" s="170"/>
      <c r="O22" s="170"/>
      <c r="P22" s="170"/>
      <c r="Q22" s="170"/>
      <c r="R22" s="170"/>
      <c r="S22" s="170"/>
      <c r="T22" s="170"/>
      <c r="U22" s="170"/>
      <c r="V22" s="170"/>
      <c r="W22" s="170"/>
      <c r="X22" s="170"/>
      <c r="Y22" s="170"/>
      <c r="Z22" s="170"/>
      <c r="AA22" s="170"/>
      <c r="AB22" s="170"/>
      <c r="AC22" s="170"/>
      <c r="AD22" s="170"/>
      <c r="AE22" s="170"/>
      <c r="AF22" s="170"/>
      <c r="AG22" s="170"/>
      <c r="AH22" s="170"/>
      <c r="AI22" s="170"/>
      <c r="AJ22" s="170"/>
      <c r="AK22" s="167">
        <f t="shared" si="19"/>
        <v>0</v>
      </c>
      <c r="AL22" s="166">
        <f t="shared" si="4"/>
        <v>0</v>
      </c>
      <c r="AM22" s="167">
        <f t="shared" si="5"/>
        <v>26</v>
      </c>
      <c r="AN22" s="169">
        <v>0.5</v>
      </c>
      <c r="AO22" s="449"/>
      <c r="AP22" s="449"/>
      <c r="AQ22" s="449"/>
      <c r="AR22" s="449"/>
      <c r="AS22" s="449"/>
      <c r="AT22" s="449"/>
      <c r="AU22" s="451"/>
      <c r="AV22" s="67">
        <v>42842</v>
      </c>
      <c r="AW22">
        <v>7</v>
      </c>
    </row>
    <row r="23" spans="1:49" ht="18.75" customHeight="1">
      <c r="A23" s="186" t="e">
        <f>VLOOKUP($F23,$AV$21:$AW$64,2,FALSE)</f>
        <v>#N/A</v>
      </c>
      <c r="B23" s="66">
        <f t="shared" ref="B23" si="21">WEEKDAY(F23,2)</f>
        <v>2</v>
      </c>
      <c r="C23" s="446">
        <f t="shared" ref="C23" si="22">IF(C21=7,1,C21+1)</f>
        <v>2</v>
      </c>
      <c r="D23" s="447" t="str">
        <f t="shared" ref="D23" si="23">CHOOSE(MONTH($F23),"JANVIER","FEVRIER","MARS","AVRIL","MAI","JUIN","JUILLET","AOUT","SEPTEMBRE","OCTOBRE","NOVEMBRE","DECEMBRE")</f>
        <v>JANVIER</v>
      </c>
      <c r="E23" s="447" t="str">
        <f>CHOOSE(MATCH(WEEKDAY($F23,2),{1;2;3;4;5;6;7}),"Lundi","Mardi","Mercredi","Jeudi","Vendredi","Samedi","Dimanche")</f>
        <v>Mardi</v>
      </c>
      <c r="F23" s="448">
        <v>43102</v>
      </c>
      <c r="G23" s="64" t="s">
        <v>72</v>
      </c>
      <c r="H23" s="73"/>
      <c r="I23" s="73"/>
      <c r="J23" s="73"/>
      <c r="K23" s="194"/>
      <c r="L23" s="194"/>
      <c r="M23" s="194"/>
      <c r="N23" s="194"/>
      <c r="O23" s="194"/>
      <c r="P23" s="194"/>
      <c r="Q23" s="194"/>
      <c r="R23" s="194"/>
      <c r="S23" s="194"/>
      <c r="T23" s="155"/>
      <c r="U23" s="155"/>
      <c r="V23" s="155"/>
      <c r="W23" s="155"/>
      <c r="X23" s="155"/>
      <c r="Y23" s="155"/>
      <c r="Z23" s="195"/>
      <c r="AA23" s="155"/>
      <c r="AB23" s="155"/>
      <c r="AC23" s="155"/>
      <c r="AD23" s="155"/>
      <c r="AE23" s="155"/>
      <c r="AF23" s="196"/>
      <c r="AG23" s="155"/>
      <c r="AH23" s="155"/>
      <c r="AI23" s="69"/>
      <c r="AJ23" s="155"/>
      <c r="AK23" s="70">
        <f t="shared" si="19"/>
        <v>0</v>
      </c>
      <c r="AL23" s="71">
        <f t="shared" si="4"/>
        <v>0</v>
      </c>
      <c r="AM23" s="70">
        <f t="shared" si="5"/>
        <v>26</v>
      </c>
      <c r="AN23" s="72">
        <v>0.5</v>
      </c>
      <c r="AO23" s="450">
        <f>((SUMIF($H23:$AJ23,"=mld",$H$764:$AJ$764)+(SUMIF($H24:$AJ24,"=mld",$H$764:$AJ$764))))</f>
        <v>0</v>
      </c>
      <c r="AP23" s="450">
        <f>((SUMIF($H23:$AJ23,"=AT",$H$764:$AJ$764)+(SUMIF($H24:$AJ24,"=AT",$H$764:$AJ$764))))</f>
        <v>0</v>
      </c>
      <c r="AQ23" s="450">
        <f>((SUMIF($H23:$AJ23,"=M.th",$H$764:$AJ$764)+(SUMIF($H24:$AJ24,"=M.th",$H$764:$AJ$764))))</f>
        <v>0</v>
      </c>
      <c r="AR23" s="450">
        <f>((SUMIF($H23:$AJ23,"=relève",$H$764:$AJ$764)+(SUMIF($H24:$AJ24,"=relève",$H$764:$AJ$764))))</f>
        <v>0</v>
      </c>
      <c r="AS23" s="450">
        <f>((SUMIF($H23:$AJ23,"=Stage",$H$764:$AJ$764)+(SUMIF($H24:$AJ24,"=Stage",$H$764:$AJ$764))))</f>
        <v>0</v>
      </c>
      <c r="AT23" s="450">
        <f>((SUMIF($H23:$AJ23,"=VM",$H$764:$AJ$764)+(SUMIF($H24:$AJ24,"=VM",$H$764:$AJ$764))))</f>
        <v>0</v>
      </c>
      <c r="AU23" s="452">
        <f>((SUMIF($H23:$AJ23,"=VMS",$H$764:$AJ$764)+(SUMIF($H24:$AJ24,"=VMS",$H$764:$AJ$764))))</f>
        <v>0</v>
      </c>
      <c r="AV23" s="67">
        <v>42856</v>
      </c>
      <c r="AW23">
        <v>7</v>
      </c>
    </row>
    <row r="24" spans="1:49" ht="18.75" customHeight="1">
      <c r="A24" s="186" t="e">
        <f>VLOOKUP($F23,$AV$21:$AW$64,2,FALSE)</f>
        <v>#N/A</v>
      </c>
      <c r="B24" s="66">
        <f t="shared" ref="B24" si="24">B23</f>
        <v>2</v>
      </c>
      <c r="C24" s="446"/>
      <c r="D24" s="447"/>
      <c r="E24" s="447"/>
      <c r="F24" s="448"/>
      <c r="G24" s="68" t="s">
        <v>204</v>
      </c>
      <c r="H24" s="73"/>
      <c r="I24" s="73"/>
      <c r="J24" s="73"/>
      <c r="K24" s="194"/>
      <c r="L24" s="194"/>
      <c r="M24" s="194"/>
      <c r="N24" s="194"/>
      <c r="O24" s="194"/>
      <c r="P24" s="194"/>
      <c r="Q24" s="194"/>
      <c r="R24" s="194"/>
      <c r="S24" s="194"/>
      <c r="T24" s="155"/>
      <c r="U24" s="155"/>
      <c r="V24" s="155"/>
      <c r="W24" s="155"/>
      <c r="X24" s="155"/>
      <c r="Y24" s="155"/>
      <c r="Z24" s="195"/>
      <c r="AA24" s="155"/>
      <c r="AB24" s="155"/>
      <c r="AC24" s="155"/>
      <c r="AD24" s="155"/>
      <c r="AE24" s="155"/>
      <c r="AF24" s="196"/>
      <c r="AG24" s="155"/>
      <c r="AH24" s="155"/>
      <c r="AI24" s="69"/>
      <c r="AJ24" s="155"/>
      <c r="AK24" s="70">
        <f t="shared" si="19"/>
        <v>0</v>
      </c>
      <c r="AL24" s="71">
        <f t="shared" si="4"/>
        <v>0</v>
      </c>
      <c r="AM24" s="70">
        <f t="shared" si="5"/>
        <v>26</v>
      </c>
      <c r="AN24" s="72">
        <v>0.5</v>
      </c>
      <c r="AO24" s="450"/>
      <c r="AP24" s="450"/>
      <c r="AQ24" s="450"/>
      <c r="AR24" s="450"/>
      <c r="AS24" s="450"/>
      <c r="AT24" s="450"/>
      <c r="AU24" s="452"/>
      <c r="AV24" s="67">
        <v>42863</v>
      </c>
      <c r="AW24">
        <v>7</v>
      </c>
    </row>
    <row r="25" spans="1:49" ht="18.75" customHeight="1">
      <c r="A25" s="186" t="e">
        <f>VLOOKUP($F25,$AV$21:$AW$64,2,FALSE)</f>
        <v>#N/A</v>
      </c>
      <c r="B25" s="66">
        <f t="shared" ref="B25" si="25">WEEKDAY(F25,2)</f>
        <v>3</v>
      </c>
      <c r="C25" s="446">
        <f t="shared" ref="C25" si="26">IF(C23=7,1,C23+1)</f>
        <v>3</v>
      </c>
      <c r="D25" s="447" t="str">
        <f t="shared" ref="D25" si="27">CHOOSE(MONTH($F25),"JANVIER","FEVRIER","MARS","AVRIL","MAI","JUIN","JUILLET","AOUT","SEPTEMBRE","OCTOBRE","NOVEMBRE","DECEMBRE")</f>
        <v>JANVIER</v>
      </c>
      <c r="E25" s="447" t="str">
        <f>CHOOSE(MATCH(WEEKDAY($F25,2),{1;2;3;4;5;6;7}),"Lundi","Mardi","Mercredi","Jeudi","Vendredi","Samedi","Dimanche")</f>
        <v>Mercredi</v>
      </c>
      <c r="F25" s="448">
        <v>43103</v>
      </c>
      <c r="G25" s="64" t="s">
        <v>72</v>
      </c>
      <c r="H25" s="73"/>
      <c r="I25" s="73"/>
      <c r="J25" s="73"/>
      <c r="K25" s="194"/>
      <c r="L25" s="194"/>
      <c r="M25" s="194"/>
      <c r="N25" s="194"/>
      <c r="O25" s="194"/>
      <c r="P25" s="194"/>
      <c r="Q25" s="194"/>
      <c r="R25" s="194"/>
      <c r="S25" s="194"/>
      <c r="T25" s="155"/>
      <c r="U25" s="155"/>
      <c r="V25" s="155"/>
      <c r="W25" s="155"/>
      <c r="X25" s="155"/>
      <c r="Y25" s="155"/>
      <c r="Z25" s="195"/>
      <c r="AA25" s="155"/>
      <c r="AB25" s="155"/>
      <c r="AC25" s="155"/>
      <c r="AD25" s="155"/>
      <c r="AE25" s="155"/>
      <c r="AF25" s="196"/>
      <c r="AG25" s="155"/>
      <c r="AH25" s="155"/>
      <c r="AI25" s="69"/>
      <c r="AJ25" s="155"/>
      <c r="AK25" s="70">
        <f t="shared" si="19"/>
        <v>0</v>
      </c>
      <c r="AL25" s="71">
        <f t="shared" si="4"/>
        <v>0</v>
      </c>
      <c r="AM25" s="70">
        <f t="shared" si="5"/>
        <v>26</v>
      </c>
      <c r="AN25" s="72">
        <v>0.5</v>
      </c>
      <c r="AO25" s="450">
        <f>((SUMIF($H25:$AJ25,"=mld",$H$764:$AJ$764)+(SUMIF($H26:$AJ26,"=mld",$H$764:$AJ$764))))</f>
        <v>0</v>
      </c>
      <c r="AP25" s="450">
        <f>((SUMIF($H25:$AJ25,"=AT",$H$764:$AJ$764)+(SUMIF($H26:$AJ26,"=AT",$H$764:$AJ$764))))</f>
        <v>0</v>
      </c>
      <c r="AQ25" s="450">
        <f>((SUMIF($H25:$AJ25,"=M.th",$H$764:$AJ$764)+(SUMIF($H26:$AJ26,"=M.th",$H$764:$AJ$764))))</f>
        <v>0</v>
      </c>
      <c r="AR25" s="450">
        <f>((SUMIF($H25:$AJ25,"=relève",$H$764:$AJ$764)+(SUMIF($H26:$AJ26,"=relève",$H$764:$AJ$764))))</f>
        <v>0</v>
      </c>
      <c r="AS25" s="450">
        <f>((SUMIF($H25:$AJ25,"=Stage",$H$764:$AJ$764)+(SUMIF($H26:$AJ26,"=Stage",$H$764:$AJ$764))))</f>
        <v>0</v>
      </c>
      <c r="AT25" s="450">
        <f>((SUMIF($H25:$AJ25,"=VM",$H$764:$AJ$764)+(SUMIF($H26:$AJ26,"=VM",$H$764:$AJ$764))))</f>
        <v>0</v>
      </c>
      <c r="AU25" s="452">
        <f>((SUMIF($H25:$AJ25,"=VMS",$H$764:$AJ$764)+(SUMIF($H26:$AJ26,"=VMS",$H$764:$AJ$764))))</f>
        <v>0</v>
      </c>
      <c r="AV25" s="67">
        <v>42880</v>
      </c>
      <c r="AW25">
        <v>7</v>
      </c>
    </row>
    <row r="26" spans="1:49" ht="18.75" customHeight="1">
      <c r="A26" s="186" t="e">
        <f>VLOOKUP($F25,$AV$21:$AW$64,2,FALSE)</f>
        <v>#N/A</v>
      </c>
      <c r="B26" s="66">
        <f t="shared" ref="B26" si="28">B25</f>
        <v>3</v>
      </c>
      <c r="C26" s="446"/>
      <c r="D26" s="447"/>
      <c r="E26" s="447"/>
      <c r="F26" s="448"/>
      <c r="G26" s="68" t="s">
        <v>204</v>
      </c>
      <c r="H26" s="73"/>
      <c r="I26" s="73"/>
      <c r="J26" s="73"/>
      <c r="K26" s="194"/>
      <c r="L26" s="194"/>
      <c r="M26" s="194"/>
      <c r="N26" s="194"/>
      <c r="O26" s="194"/>
      <c r="P26" s="194"/>
      <c r="Q26" s="194"/>
      <c r="R26" s="194"/>
      <c r="S26" s="194"/>
      <c r="T26" s="155"/>
      <c r="U26" s="155"/>
      <c r="V26" s="155"/>
      <c r="W26" s="155"/>
      <c r="X26" s="155"/>
      <c r="Y26" s="155"/>
      <c r="Z26" s="195"/>
      <c r="AA26" s="155"/>
      <c r="AB26" s="155"/>
      <c r="AC26" s="155"/>
      <c r="AD26" s="155"/>
      <c r="AE26" s="155"/>
      <c r="AF26" s="196"/>
      <c r="AG26" s="155"/>
      <c r="AH26" s="155"/>
      <c r="AI26" s="69"/>
      <c r="AJ26" s="155"/>
      <c r="AK26" s="70">
        <f t="shared" si="19"/>
        <v>0</v>
      </c>
      <c r="AL26" s="71">
        <f t="shared" si="4"/>
        <v>0</v>
      </c>
      <c r="AM26" s="70">
        <f t="shared" si="5"/>
        <v>26</v>
      </c>
      <c r="AN26" s="72">
        <v>0.5</v>
      </c>
      <c r="AO26" s="450"/>
      <c r="AP26" s="450"/>
      <c r="AQ26" s="450"/>
      <c r="AR26" s="450"/>
      <c r="AS26" s="450"/>
      <c r="AT26" s="450"/>
      <c r="AU26" s="452"/>
      <c r="AV26" s="67">
        <v>42890</v>
      </c>
      <c r="AW26">
        <v>7</v>
      </c>
    </row>
    <row r="27" spans="1:49" ht="18.75" customHeight="1">
      <c r="A27" s="186" t="e">
        <f>VLOOKUP($F27,$AV$21:$AW$64,2,FALSE)</f>
        <v>#N/A</v>
      </c>
      <c r="B27" s="66">
        <f t="shared" ref="B27" si="29">WEEKDAY(F27,2)</f>
        <v>4</v>
      </c>
      <c r="C27" s="446">
        <f t="shared" ref="C27" si="30">IF(C25=7,1,C25+1)</f>
        <v>4</v>
      </c>
      <c r="D27" s="447" t="str">
        <f t="shared" ref="D27" si="31">CHOOSE(MONTH($F27),"JANVIER","FEVRIER","MARS","AVRIL","MAI","JUIN","JUILLET","AOUT","SEPTEMBRE","OCTOBRE","NOVEMBRE","DECEMBRE")</f>
        <v>JANVIER</v>
      </c>
      <c r="E27" s="447" t="str">
        <f>CHOOSE(MATCH(WEEKDAY($F27,2),{1;2;3;4;5;6;7}),"Lundi","Mardi","Mercredi","Jeudi","Vendredi","Samedi","Dimanche")</f>
        <v>Jeudi</v>
      </c>
      <c r="F27" s="448">
        <v>43104</v>
      </c>
      <c r="G27" s="64" t="s">
        <v>72</v>
      </c>
      <c r="H27" s="73"/>
      <c r="I27" s="73"/>
      <c r="J27" s="73"/>
      <c r="K27" s="194"/>
      <c r="L27" s="194"/>
      <c r="M27" s="194"/>
      <c r="N27" s="194"/>
      <c r="O27" s="194"/>
      <c r="P27" s="194"/>
      <c r="Q27" s="194"/>
      <c r="R27" s="194"/>
      <c r="S27" s="194"/>
      <c r="T27" s="155"/>
      <c r="U27" s="155"/>
      <c r="V27" s="155"/>
      <c r="W27" s="155"/>
      <c r="X27" s="155"/>
      <c r="Y27" s="155"/>
      <c r="Z27" s="195"/>
      <c r="AA27" s="155"/>
      <c r="AB27" s="155"/>
      <c r="AC27" s="155"/>
      <c r="AD27" s="155"/>
      <c r="AE27" s="155"/>
      <c r="AF27" s="196"/>
      <c r="AG27" s="155"/>
      <c r="AH27" s="155"/>
      <c r="AI27" s="69"/>
      <c r="AJ27" s="155"/>
      <c r="AK27" s="70">
        <f t="shared" si="19"/>
        <v>0</v>
      </c>
      <c r="AL27" s="71">
        <f t="shared" si="4"/>
        <v>0</v>
      </c>
      <c r="AM27" s="70">
        <f t="shared" si="5"/>
        <v>26</v>
      </c>
      <c r="AN27" s="72">
        <v>0.5</v>
      </c>
      <c r="AO27" s="450">
        <f>((SUMIF($H27:$AJ27,"=mld",$H$764:$AJ$764)+(SUMIF($H28:$AJ28,"=mld",$H$764:$AJ$764))))</f>
        <v>0</v>
      </c>
      <c r="AP27" s="450">
        <f>((SUMIF($H27:$AJ27,"=AT",$H$764:$AJ$764)+(SUMIF($H28:$AJ28,"=AT",$H$764:$AJ$764))))</f>
        <v>0</v>
      </c>
      <c r="AQ27" s="450">
        <f>((SUMIF($H27:$AJ27,"=M.th",$H$764:$AJ$764)+(SUMIF($H28:$AJ28,"=M.th",$H$764:$AJ$764))))</f>
        <v>0</v>
      </c>
      <c r="AR27" s="450">
        <f>((SUMIF($H27:$AJ27,"=relève",$H$764:$AJ$764)+(SUMIF($H28:$AJ28,"=relève",$H$764:$AJ$764))))</f>
        <v>0</v>
      </c>
      <c r="AS27" s="450">
        <f>((SUMIF($H27:$AJ27,"=Stage",$H$764:$AJ$764)+(SUMIF($H28:$AJ28,"=Stage",$H$764:$AJ$764))))</f>
        <v>0</v>
      </c>
      <c r="AT27" s="450">
        <f>((SUMIF($H27:$AJ27,"=VM",$H$764:$AJ$764)+(SUMIF($H28:$AJ28,"=VM",$H$764:$AJ$764))))</f>
        <v>0</v>
      </c>
      <c r="AU27" s="452">
        <f>((SUMIF($H27:$AJ27,"=VMS",$H$764:$AJ$764)+(SUMIF($H28:$AJ28,"=VMS",$H$764:$AJ$764))))</f>
        <v>0</v>
      </c>
      <c r="AV27" s="67">
        <v>42930</v>
      </c>
      <c r="AW27">
        <v>7</v>
      </c>
    </row>
    <row r="28" spans="1:49" ht="18.75" customHeight="1">
      <c r="A28" s="186" t="e">
        <f>VLOOKUP($F27,$AV$21:$AW$64,2,FALSE)</f>
        <v>#N/A</v>
      </c>
      <c r="B28" s="66">
        <f t="shared" ref="B28" si="32">B27</f>
        <v>4</v>
      </c>
      <c r="C28" s="446"/>
      <c r="D28" s="447"/>
      <c r="E28" s="447"/>
      <c r="F28" s="448"/>
      <c r="G28" s="68" t="s">
        <v>204</v>
      </c>
      <c r="H28" s="73"/>
      <c r="I28" s="73"/>
      <c r="J28" s="73"/>
      <c r="K28" s="194"/>
      <c r="L28" s="194"/>
      <c r="M28" s="194"/>
      <c r="N28" s="194"/>
      <c r="O28" s="194"/>
      <c r="P28" s="194"/>
      <c r="Q28" s="194"/>
      <c r="R28" s="194"/>
      <c r="S28" s="194"/>
      <c r="T28" s="155"/>
      <c r="U28" s="155"/>
      <c r="V28" s="155"/>
      <c r="W28" s="155"/>
      <c r="X28" s="155"/>
      <c r="Y28" s="155"/>
      <c r="Z28" s="195"/>
      <c r="AA28" s="155"/>
      <c r="AB28" s="155"/>
      <c r="AC28" s="155"/>
      <c r="AD28" s="155"/>
      <c r="AE28" s="155"/>
      <c r="AF28" s="196"/>
      <c r="AG28" s="155"/>
      <c r="AH28" s="155"/>
      <c r="AI28" s="69"/>
      <c r="AJ28" s="155"/>
      <c r="AK28" s="70">
        <f t="shared" si="19"/>
        <v>0</v>
      </c>
      <c r="AL28" s="71">
        <f t="shared" si="4"/>
        <v>0</v>
      </c>
      <c r="AM28" s="70">
        <f t="shared" si="5"/>
        <v>26</v>
      </c>
      <c r="AN28" s="72">
        <v>0.5</v>
      </c>
      <c r="AO28" s="450"/>
      <c r="AP28" s="450"/>
      <c r="AQ28" s="450"/>
      <c r="AR28" s="450"/>
      <c r="AS28" s="450"/>
      <c r="AT28" s="450"/>
      <c r="AU28" s="452"/>
      <c r="AV28" s="67">
        <v>42962</v>
      </c>
      <c r="AW28">
        <v>7</v>
      </c>
    </row>
    <row r="29" spans="1:49" ht="18.75" customHeight="1">
      <c r="A29" s="186" t="e">
        <f>VLOOKUP($F29,$AV$21:$AW$64,2,FALSE)</f>
        <v>#N/A</v>
      </c>
      <c r="B29" s="66">
        <f t="shared" ref="B29" si="33">WEEKDAY(F29,2)</f>
        <v>5</v>
      </c>
      <c r="C29" s="446">
        <f t="shared" ref="C29" si="34">IF(C27=7,1,C27+1)</f>
        <v>5</v>
      </c>
      <c r="D29" s="447" t="str">
        <f t="shared" ref="D29" si="35">CHOOSE(MONTH($F29),"JANVIER","FEVRIER","MARS","AVRIL","MAI","JUIN","JUILLET","AOUT","SEPTEMBRE","OCTOBRE","NOVEMBRE","DECEMBRE")</f>
        <v>JANVIER</v>
      </c>
      <c r="E29" s="447" t="str">
        <f>CHOOSE(MATCH(WEEKDAY($F29,2),{1;2;3;4;5;6;7}),"Lundi","Mardi","Mercredi","Jeudi","Vendredi","Samedi","Dimanche")</f>
        <v>Vendredi</v>
      </c>
      <c r="F29" s="448">
        <v>43105</v>
      </c>
      <c r="G29" s="64" t="s">
        <v>72</v>
      </c>
      <c r="H29" s="73"/>
      <c r="I29" s="73"/>
      <c r="J29" s="73"/>
      <c r="K29" s="194"/>
      <c r="L29" s="194"/>
      <c r="M29" s="194"/>
      <c r="N29" s="194"/>
      <c r="O29" s="194"/>
      <c r="P29" s="194"/>
      <c r="Q29" s="194"/>
      <c r="R29" s="194"/>
      <c r="S29" s="194"/>
      <c r="T29" s="155"/>
      <c r="U29" s="155"/>
      <c r="V29" s="155"/>
      <c r="W29" s="155"/>
      <c r="X29" s="155"/>
      <c r="Y29" s="155"/>
      <c r="Z29" s="195"/>
      <c r="AA29" s="155"/>
      <c r="AB29" s="155"/>
      <c r="AC29" s="155"/>
      <c r="AD29" s="155"/>
      <c r="AE29" s="155"/>
      <c r="AF29" s="196"/>
      <c r="AG29" s="155"/>
      <c r="AH29" s="155"/>
      <c r="AI29" s="69"/>
      <c r="AJ29" s="155"/>
      <c r="AK29" s="70">
        <f t="shared" si="19"/>
        <v>0</v>
      </c>
      <c r="AL29" s="71">
        <f t="shared" si="4"/>
        <v>0</v>
      </c>
      <c r="AM29" s="70">
        <f t="shared" si="5"/>
        <v>26</v>
      </c>
      <c r="AN29" s="72">
        <v>0.5</v>
      </c>
      <c r="AO29" s="450">
        <f>((SUMIF($H29:$AJ29,"=mld",$H$764:$AJ$764)+(SUMIF($H30:$AJ30,"=mld",$H$764:$AJ$764))))</f>
        <v>0</v>
      </c>
      <c r="AP29" s="450">
        <f>((SUMIF($H29:$AJ29,"=AT",$H$764:$AJ$764)+(SUMIF($H30:$AJ30,"=AT",$H$764:$AJ$764))))</f>
        <v>0</v>
      </c>
      <c r="AQ29" s="450">
        <f>((SUMIF($H29:$AJ29,"=M.th",$H$764:$AJ$764)+(SUMIF($H30:$AJ30,"=M.th",$H$764:$AJ$764))))</f>
        <v>0</v>
      </c>
      <c r="AR29" s="450">
        <f>((SUMIF($H29:$AJ29,"=relève",$H$764:$AJ$764)+(SUMIF($H30:$AJ30,"=relève",$H$764:$AJ$764))))</f>
        <v>0</v>
      </c>
      <c r="AS29" s="450">
        <f>((SUMIF($H29:$AJ29,"=Stage",$H$764:$AJ$764)+(SUMIF($H30:$AJ30,"=Stage",$H$764:$AJ$764))))</f>
        <v>0</v>
      </c>
      <c r="AT29" s="450">
        <f>((SUMIF($H29:$AJ29,"=VM",$H$764:$AJ$764)+(SUMIF($H30:$AJ30,"=VM",$H$764:$AJ$764))))</f>
        <v>0</v>
      </c>
      <c r="AU29" s="452">
        <f>((SUMIF($H29:$AJ29,"=VMS",$H$764:$AJ$764)+(SUMIF($H30:$AJ30,"=VMS",$H$764:$AJ$764))))</f>
        <v>0</v>
      </c>
      <c r="AV29" s="67">
        <v>43040</v>
      </c>
      <c r="AW29">
        <v>7</v>
      </c>
    </row>
    <row r="30" spans="1:49" ht="18.75" customHeight="1">
      <c r="A30" s="186" t="e">
        <f>VLOOKUP($F29,$AV$21:$AW$64,2,FALSE)</f>
        <v>#N/A</v>
      </c>
      <c r="B30" s="66">
        <f t="shared" ref="B30" si="36">B29</f>
        <v>5</v>
      </c>
      <c r="C30" s="446"/>
      <c r="D30" s="447"/>
      <c r="E30" s="447"/>
      <c r="F30" s="448"/>
      <c r="G30" s="68" t="s">
        <v>204</v>
      </c>
      <c r="H30" s="73"/>
      <c r="I30" s="73"/>
      <c r="J30" s="73"/>
      <c r="K30" s="194"/>
      <c r="L30" s="194"/>
      <c r="M30" s="194"/>
      <c r="N30" s="194"/>
      <c r="O30" s="194"/>
      <c r="P30" s="194"/>
      <c r="Q30" s="194"/>
      <c r="R30" s="194"/>
      <c r="S30" s="194"/>
      <c r="T30" s="155"/>
      <c r="U30" s="155"/>
      <c r="V30" s="155"/>
      <c r="W30" s="155"/>
      <c r="X30" s="155"/>
      <c r="Y30" s="155"/>
      <c r="Z30" s="195"/>
      <c r="AA30" s="155"/>
      <c r="AB30" s="155"/>
      <c r="AC30" s="155"/>
      <c r="AD30" s="155"/>
      <c r="AE30" s="155"/>
      <c r="AF30" s="196"/>
      <c r="AG30" s="155"/>
      <c r="AH30" s="155"/>
      <c r="AI30" s="69"/>
      <c r="AJ30" s="155"/>
      <c r="AK30" s="70">
        <f t="shared" si="19"/>
        <v>0</v>
      </c>
      <c r="AL30" s="71">
        <f t="shared" si="4"/>
        <v>0</v>
      </c>
      <c r="AM30" s="70">
        <f t="shared" si="5"/>
        <v>26</v>
      </c>
      <c r="AN30" s="72">
        <v>0.5</v>
      </c>
      <c r="AO30" s="450"/>
      <c r="AP30" s="450"/>
      <c r="AQ30" s="450"/>
      <c r="AR30" s="450"/>
      <c r="AS30" s="450"/>
      <c r="AT30" s="450"/>
      <c r="AU30" s="452"/>
      <c r="AV30" s="67">
        <v>43050</v>
      </c>
      <c r="AW30">
        <v>7</v>
      </c>
    </row>
    <row r="31" spans="1:49" ht="15.75" customHeight="1">
      <c r="A31" s="186" t="e">
        <f>VLOOKUP($F31,$AV$21:$AW$64,2,FALSE)</f>
        <v>#N/A</v>
      </c>
      <c r="B31" s="66">
        <f t="shared" ref="B31" si="37">WEEKDAY(F31,2)</f>
        <v>6</v>
      </c>
      <c r="C31" s="446">
        <f t="shared" ref="C31:C92" si="38">IF(C29=7,1,C29+1)</f>
        <v>6</v>
      </c>
      <c r="D31" s="447" t="str">
        <f t="shared" ref="D31" si="39">CHOOSE(MONTH($F31),"JANVIER","FEVRIER","MARS","AVRIL","MAI","JUIN","JUILLET","AOUT","SEPTEMBRE","OCTOBRE","NOVEMBRE","DECEMBRE")</f>
        <v>JANVIER</v>
      </c>
      <c r="E31" s="447" t="str">
        <f>CHOOSE(MATCH(WEEKDAY($F31,2),{1;2;3;4;5;6;7}),"Lundi","Mardi","Mercredi","Jeudi","Vendredi","Samedi","Dimanche")</f>
        <v>Samedi</v>
      </c>
      <c r="F31" s="448">
        <v>43106</v>
      </c>
      <c r="G31" s="64" t="s">
        <v>72</v>
      </c>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67">
        <f t="shared" si="19"/>
        <v>0</v>
      </c>
      <c r="AL31" s="166">
        <f t="shared" si="4"/>
        <v>0</v>
      </c>
      <c r="AM31" s="167">
        <f t="shared" si="5"/>
        <v>26</v>
      </c>
      <c r="AN31" s="169">
        <v>0.5</v>
      </c>
      <c r="AO31" s="449">
        <f>((SUMIF($H31:$AJ31,"=mld",$H$764:$AJ$764)+(SUMIF($H32:$AJ32,"=mld",$H$764:$AJ$764))))</f>
        <v>0</v>
      </c>
      <c r="AP31" s="449">
        <f>((SUMIF($H31:$AJ31,"=AT",$H$764:$AJ$764)+(SUMIF($H32:$AJ32,"=AT",$H$764:$AJ$764))))</f>
        <v>0</v>
      </c>
      <c r="AQ31" s="449">
        <f>((SUMIF($H31:$AJ31,"=M.th",$H$764:$AJ$764)+(SUMIF($H32:$AJ32,"=M.th",$H$764:$AJ$764))))</f>
        <v>0</v>
      </c>
      <c r="AR31" s="449">
        <f>((SUMIF($H31:$AJ31,"=relève",$H$764:$AJ$764)+(SUMIF($H32:$AJ32,"=relève",$H$764:$AJ$764))))</f>
        <v>0</v>
      </c>
      <c r="AS31" s="449">
        <f>((SUMIF($H31:$AJ31,"=Stage",$H$764:$AJ$764)+(SUMIF($H32:$AJ32,"=Stage",$H$764:$AJ$764))))</f>
        <v>0</v>
      </c>
      <c r="AT31" s="449">
        <f>((SUMIF($H31:$AJ31,"=VM",$H$764:$AJ$764)+(SUMIF($H32:$AJ32,"=VM",$H$764:$AJ$764))))</f>
        <v>0</v>
      </c>
      <c r="AU31" s="451">
        <f>((SUMIF($H31:$AJ31,"=VMS",$H$764:$AJ$764)+(SUMIF($H32:$AJ32,"=VMS",$H$764:$AJ$764))))</f>
        <v>0</v>
      </c>
      <c r="AV31" s="67">
        <v>43094</v>
      </c>
      <c r="AW31">
        <v>7</v>
      </c>
    </row>
    <row r="32" spans="1:49" ht="15.75" customHeight="1">
      <c r="A32" s="186" t="e">
        <f>VLOOKUP($F31,$AV$21:$AW$64,2,FALSE)</f>
        <v>#N/A</v>
      </c>
      <c r="B32" s="66">
        <f t="shared" ref="B32" si="40">B31</f>
        <v>6</v>
      </c>
      <c r="C32" s="446"/>
      <c r="D32" s="447"/>
      <c r="E32" s="447"/>
      <c r="F32" s="448"/>
      <c r="G32" s="68" t="s">
        <v>204</v>
      </c>
      <c r="H32" s="170"/>
      <c r="I32" s="170"/>
      <c r="J32" s="170"/>
      <c r="K32" s="170"/>
      <c r="L32" s="170"/>
      <c r="M32" s="170"/>
      <c r="N32" s="170"/>
      <c r="O32" s="170"/>
      <c r="P32" s="170"/>
      <c r="Q32" s="170"/>
      <c r="R32" s="170"/>
      <c r="S32" s="170"/>
      <c r="T32" s="170"/>
      <c r="U32" s="170"/>
      <c r="V32" s="170"/>
      <c r="W32" s="170"/>
      <c r="X32" s="170"/>
      <c r="Y32" s="170"/>
      <c r="Z32" s="170"/>
      <c r="AA32" s="170"/>
      <c r="AB32" s="170"/>
      <c r="AC32" s="170"/>
      <c r="AD32" s="170"/>
      <c r="AE32" s="170"/>
      <c r="AF32" s="170"/>
      <c r="AG32" s="170"/>
      <c r="AH32" s="170"/>
      <c r="AI32" s="170"/>
      <c r="AJ32" s="170"/>
      <c r="AK32" s="167">
        <f t="shared" si="19"/>
        <v>0</v>
      </c>
      <c r="AL32" s="166">
        <f t="shared" si="4"/>
        <v>0</v>
      </c>
      <c r="AM32" s="167">
        <f t="shared" si="5"/>
        <v>26</v>
      </c>
      <c r="AN32" s="169">
        <v>0.5</v>
      </c>
      <c r="AO32" s="449"/>
      <c r="AP32" s="449"/>
      <c r="AQ32" s="449"/>
      <c r="AR32" s="449"/>
      <c r="AS32" s="449"/>
      <c r="AT32" s="449"/>
      <c r="AU32" s="451"/>
      <c r="AV32" s="67">
        <v>43101</v>
      </c>
      <c r="AW32">
        <v>7</v>
      </c>
    </row>
    <row r="33" spans="1:49" ht="15.75" customHeight="1">
      <c r="A33" s="186" t="e">
        <f>VLOOKUP($F33,$AV$21:$AW$64,2,FALSE)</f>
        <v>#N/A</v>
      </c>
      <c r="B33" s="66">
        <f t="shared" ref="B33" si="41">WEEKDAY(F33,2)</f>
        <v>7</v>
      </c>
      <c r="C33" s="446">
        <f t="shared" ref="C33:C94" si="42">IF(C31=7,1,C31+1)</f>
        <v>7</v>
      </c>
      <c r="D33" s="447" t="str">
        <f t="shared" ref="D33" si="43">CHOOSE(MONTH($F33),"JANVIER","FEVRIER","MARS","AVRIL","MAI","JUIN","JUILLET","AOUT","SEPTEMBRE","OCTOBRE","NOVEMBRE","DECEMBRE")</f>
        <v>JANVIER</v>
      </c>
      <c r="E33" s="447" t="str">
        <f>CHOOSE(MATCH(WEEKDAY($F33,2),{1;2;3;4;5;6;7}),"Lundi","Mardi","Mercredi","Jeudi","Vendredi","Samedi","Dimanche")</f>
        <v>Dimanche</v>
      </c>
      <c r="F33" s="448">
        <v>43107</v>
      </c>
      <c r="G33" s="64" t="s">
        <v>72</v>
      </c>
      <c r="H33" s="170"/>
      <c r="I33" s="170"/>
      <c r="J33" s="170"/>
      <c r="K33" s="170"/>
      <c r="L33" s="170"/>
      <c r="M33" s="170"/>
      <c r="N33" s="170"/>
      <c r="O33" s="170"/>
      <c r="P33" s="170"/>
      <c r="Q33" s="170"/>
      <c r="R33" s="170"/>
      <c r="S33" s="170"/>
      <c r="T33" s="170"/>
      <c r="U33" s="170"/>
      <c r="V33" s="170"/>
      <c r="W33" s="170"/>
      <c r="X33" s="170"/>
      <c r="Y33" s="170"/>
      <c r="Z33" s="170"/>
      <c r="AA33" s="170"/>
      <c r="AB33" s="170"/>
      <c r="AC33" s="170"/>
      <c r="AD33" s="170"/>
      <c r="AE33" s="170"/>
      <c r="AF33" s="170"/>
      <c r="AG33" s="170"/>
      <c r="AH33" s="170"/>
      <c r="AI33" s="170"/>
      <c r="AJ33" s="170"/>
      <c r="AK33" s="167">
        <f t="shared" si="19"/>
        <v>0</v>
      </c>
      <c r="AL33" s="166">
        <f t="shared" si="4"/>
        <v>0</v>
      </c>
      <c r="AM33" s="167">
        <f t="shared" si="5"/>
        <v>26</v>
      </c>
      <c r="AN33" s="169">
        <v>0.5</v>
      </c>
      <c r="AO33" s="449">
        <f>((SUMIF($H33:$AJ33,"=mld",$H$764:$AJ$764)+(SUMIF($H34:$AJ34,"=mld",$H$764:$AJ$764))))</f>
        <v>0</v>
      </c>
      <c r="AP33" s="449">
        <f>((SUMIF($H33:$AJ33,"=AT",$H$764:$AJ$764)+(SUMIF($H34:$AJ34,"=AT",$H$764:$AJ$764))))</f>
        <v>0</v>
      </c>
      <c r="AQ33" s="449">
        <f>((SUMIF($H33:$AJ33,"=M.th",$H$764:$AJ$764)+(SUMIF($H34:$AJ34,"=M.th",$H$764:$AJ$764))))</f>
        <v>0</v>
      </c>
      <c r="AR33" s="449">
        <f>((SUMIF($H33:$AJ33,"=relève",$H$764:$AJ$764)+(SUMIF($H34:$AJ34,"=relève",$H$764:$AJ$764))))</f>
        <v>0</v>
      </c>
      <c r="AS33" s="449">
        <f>((SUMIF($H33:$AJ33,"=Stage",$H$764:$AJ$764)+(SUMIF($H34:$AJ34,"=Stage",$H$764:$AJ$764))))</f>
        <v>0</v>
      </c>
      <c r="AT33" s="449">
        <f>((SUMIF($H33:$AJ33,"=VM",$H$764:$AJ$764)+(SUMIF($H34:$AJ34,"=VM",$H$764:$AJ$764))))</f>
        <v>0</v>
      </c>
      <c r="AU33" s="451">
        <f>((SUMIF($H33:$AJ33,"=VMS",$H$764:$AJ$764)+(SUMIF($H34:$AJ34,"=VMS",$H$764:$AJ$764))))</f>
        <v>0</v>
      </c>
      <c r="AV33" s="67">
        <v>43192</v>
      </c>
      <c r="AW33">
        <v>7</v>
      </c>
    </row>
    <row r="34" spans="1:49" ht="15.75" customHeight="1">
      <c r="A34" s="186" t="e">
        <f>VLOOKUP($F33,$AV$21:$AW$64,2,FALSE)</f>
        <v>#N/A</v>
      </c>
      <c r="B34" s="66">
        <f t="shared" ref="B34" si="44">B33</f>
        <v>7</v>
      </c>
      <c r="C34" s="446"/>
      <c r="D34" s="447"/>
      <c r="E34" s="447"/>
      <c r="F34" s="448"/>
      <c r="G34" s="68" t="s">
        <v>204</v>
      </c>
      <c r="H34" s="170"/>
      <c r="I34" s="170"/>
      <c r="J34" s="170"/>
      <c r="K34" s="170"/>
      <c r="L34" s="170"/>
      <c r="M34" s="170"/>
      <c r="N34" s="170"/>
      <c r="O34" s="170"/>
      <c r="P34" s="170"/>
      <c r="Q34" s="170"/>
      <c r="R34" s="170"/>
      <c r="S34" s="170"/>
      <c r="T34" s="170"/>
      <c r="U34" s="170"/>
      <c r="V34" s="170"/>
      <c r="W34" s="170"/>
      <c r="X34" s="170"/>
      <c r="Y34" s="170"/>
      <c r="Z34" s="170"/>
      <c r="AA34" s="170"/>
      <c r="AB34" s="170"/>
      <c r="AC34" s="170"/>
      <c r="AD34" s="170"/>
      <c r="AE34" s="170"/>
      <c r="AF34" s="170"/>
      <c r="AG34" s="170"/>
      <c r="AH34" s="170"/>
      <c r="AI34" s="170"/>
      <c r="AJ34" s="170"/>
      <c r="AK34" s="167">
        <f t="shared" si="19"/>
        <v>0</v>
      </c>
      <c r="AL34" s="166">
        <f t="shared" si="4"/>
        <v>0</v>
      </c>
      <c r="AM34" s="167">
        <f t="shared" si="5"/>
        <v>26</v>
      </c>
      <c r="AN34" s="169">
        <v>0.5</v>
      </c>
      <c r="AO34" s="449"/>
      <c r="AP34" s="449"/>
      <c r="AQ34" s="449"/>
      <c r="AR34" s="449"/>
      <c r="AS34" s="449"/>
      <c r="AT34" s="449"/>
      <c r="AU34" s="451"/>
      <c r="AV34" s="67">
        <v>43221</v>
      </c>
      <c r="AW34">
        <v>7</v>
      </c>
    </row>
    <row r="35" spans="1:49" ht="15.75" customHeight="1">
      <c r="A35" s="186" t="e">
        <f>VLOOKUP($F35,$AV$21:$AW$64,2,FALSE)</f>
        <v>#N/A</v>
      </c>
      <c r="B35" s="66">
        <f t="shared" ref="B35" si="45">WEEKDAY(F35,2)</f>
        <v>1</v>
      </c>
      <c r="C35" s="446">
        <f t="shared" ref="C35:C96" si="46">IF(C33=7,1,C33+1)</f>
        <v>1</v>
      </c>
      <c r="D35" s="447" t="str">
        <f t="shared" ref="D35" si="47">CHOOSE(MONTH($F35),"JANVIER","FEVRIER","MARS","AVRIL","MAI","JUIN","JUILLET","AOUT","SEPTEMBRE","OCTOBRE","NOVEMBRE","DECEMBRE")</f>
        <v>JANVIER</v>
      </c>
      <c r="E35" s="447" t="str">
        <f>CHOOSE(MATCH(WEEKDAY($F35,2),{1;2;3;4;5;6;7}),"Lundi","Mardi","Mercredi","Jeudi","Vendredi","Samedi","Dimanche")</f>
        <v>Lundi</v>
      </c>
      <c r="F35" s="448">
        <v>43108</v>
      </c>
      <c r="G35" s="64" t="s">
        <v>72</v>
      </c>
      <c r="H35" s="73"/>
      <c r="I35" s="73"/>
      <c r="J35" s="73"/>
      <c r="K35" s="194"/>
      <c r="L35" s="194"/>
      <c r="M35" s="194"/>
      <c r="N35" s="194"/>
      <c r="O35" s="194"/>
      <c r="P35" s="194"/>
      <c r="Q35" s="194"/>
      <c r="R35" s="194"/>
      <c r="S35" s="194"/>
      <c r="T35" s="155"/>
      <c r="U35" s="155"/>
      <c r="V35" s="155"/>
      <c r="W35" s="155"/>
      <c r="X35" s="155"/>
      <c r="Y35" s="155"/>
      <c r="Z35" s="195"/>
      <c r="AA35" s="155"/>
      <c r="AB35" s="155"/>
      <c r="AC35" s="155"/>
      <c r="AD35" s="155"/>
      <c r="AE35" s="155"/>
      <c r="AF35" s="196"/>
      <c r="AG35" s="155"/>
      <c r="AH35" s="155"/>
      <c r="AI35" s="109"/>
      <c r="AJ35" s="155"/>
      <c r="AK35" s="70">
        <f t="shared" si="19"/>
        <v>0</v>
      </c>
      <c r="AL35" s="71">
        <f t="shared" si="4"/>
        <v>0</v>
      </c>
      <c r="AM35" s="70">
        <f t="shared" si="5"/>
        <v>26</v>
      </c>
      <c r="AN35" s="72">
        <v>0.5</v>
      </c>
      <c r="AO35" s="450">
        <f>((SUMIF($H35:$AJ35,"=mld",$H$764:$AJ$764)+(SUMIF($H36:$AJ36,"=mld",$H$764:$AJ$764))))</f>
        <v>0</v>
      </c>
      <c r="AP35" s="450">
        <f>((SUMIF($H35:$AJ35,"=AT",$H$764:$AJ$764)+(SUMIF($H36:$AJ36,"=AT",$H$764:$AJ$764))))</f>
        <v>0</v>
      </c>
      <c r="AQ35" s="450">
        <f>((SUMIF($H35:$AJ35,"=M.th",$H$764:$AJ$764)+(SUMIF($H36:$AJ36,"=M.th",$H$764:$AJ$764))))</f>
        <v>0</v>
      </c>
      <c r="AR35" s="450">
        <f>((SUMIF($H35:$AJ35,"=relève",$H$764:$AJ$764)+(SUMIF($H36:$AJ36,"=relève",$H$764:$AJ$764))))</f>
        <v>0</v>
      </c>
      <c r="AS35" s="450">
        <f>((SUMIF($H35:$AJ35,"=Stage",$H$764:$AJ$764)+(SUMIF($H36:$AJ36,"=Stage",$H$764:$AJ$764))))</f>
        <v>0</v>
      </c>
      <c r="AT35" s="450">
        <f>((SUMIF($H35:$AJ35,"=VM",$H$764:$AJ$764)+(SUMIF($H36:$AJ36,"=VM",$H$764:$AJ$764))))</f>
        <v>0</v>
      </c>
      <c r="AU35" s="452">
        <f>((SUMIF($H35:$AJ35,"=VMS",$H$764:$AJ$764)+(SUMIF($H36:$AJ36,"=VMS",$H$764:$AJ$764))))</f>
        <v>0</v>
      </c>
      <c r="AV35" s="67">
        <v>43228</v>
      </c>
      <c r="AW35">
        <v>7</v>
      </c>
    </row>
    <row r="36" spans="1:49" ht="15.75" customHeight="1">
      <c r="A36" s="186" t="e">
        <f>VLOOKUP($F35,$AV$21:$AW$64,2,FALSE)</f>
        <v>#N/A</v>
      </c>
      <c r="B36" s="66">
        <f t="shared" ref="B36" si="48">B35</f>
        <v>1</v>
      </c>
      <c r="C36" s="446"/>
      <c r="D36" s="447"/>
      <c r="E36" s="447"/>
      <c r="F36" s="448"/>
      <c r="G36" s="68" t="s">
        <v>204</v>
      </c>
      <c r="H36" s="73"/>
      <c r="I36" s="73"/>
      <c r="J36" s="73"/>
      <c r="K36" s="194"/>
      <c r="L36" s="194"/>
      <c r="M36" s="194"/>
      <c r="N36" s="194"/>
      <c r="O36" s="194"/>
      <c r="P36" s="194"/>
      <c r="Q36" s="194"/>
      <c r="R36" s="194"/>
      <c r="S36" s="194"/>
      <c r="T36" s="155"/>
      <c r="U36" s="155"/>
      <c r="V36" s="155"/>
      <c r="W36" s="155"/>
      <c r="X36" s="155"/>
      <c r="Y36" s="155"/>
      <c r="Z36" s="195"/>
      <c r="AA36" s="155"/>
      <c r="AB36" s="155"/>
      <c r="AC36" s="155"/>
      <c r="AD36" s="155"/>
      <c r="AE36" s="155"/>
      <c r="AF36" s="196"/>
      <c r="AG36" s="155"/>
      <c r="AH36" s="155"/>
      <c r="AI36" s="109"/>
      <c r="AJ36" s="155"/>
      <c r="AK36" s="70">
        <f t="shared" si="19"/>
        <v>0</v>
      </c>
      <c r="AL36" s="71">
        <f t="shared" si="4"/>
        <v>0</v>
      </c>
      <c r="AM36" s="70">
        <f t="shared" si="5"/>
        <v>26</v>
      </c>
      <c r="AN36" s="72">
        <v>0.5</v>
      </c>
      <c r="AO36" s="450"/>
      <c r="AP36" s="450"/>
      <c r="AQ36" s="450"/>
      <c r="AR36" s="450"/>
      <c r="AS36" s="450"/>
      <c r="AT36" s="450"/>
      <c r="AU36" s="452"/>
      <c r="AV36" s="67">
        <v>43230</v>
      </c>
      <c r="AW36">
        <v>7</v>
      </c>
    </row>
    <row r="37" spans="1:49" ht="15.75" customHeight="1">
      <c r="A37" s="186" t="e">
        <f>VLOOKUP($F37,$AV$21:$AW$64,2,FALSE)</f>
        <v>#N/A</v>
      </c>
      <c r="B37" s="66">
        <f t="shared" ref="B37" si="49">WEEKDAY(F37,2)</f>
        <v>2</v>
      </c>
      <c r="C37" s="446">
        <f t="shared" ref="C37:C98" si="50">IF(C35=7,1,C35+1)</f>
        <v>2</v>
      </c>
      <c r="D37" s="447" t="str">
        <f t="shared" ref="D37" si="51">CHOOSE(MONTH($F37),"JANVIER","FEVRIER","MARS","AVRIL","MAI","JUIN","JUILLET","AOUT","SEPTEMBRE","OCTOBRE","NOVEMBRE","DECEMBRE")</f>
        <v>JANVIER</v>
      </c>
      <c r="E37" s="447" t="str">
        <f>CHOOSE(MATCH(WEEKDAY($F37,2),{1;2;3;4;5;6;7}),"Lundi","Mardi","Mercredi","Jeudi","Vendredi","Samedi","Dimanche")</f>
        <v>Mardi</v>
      </c>
      <c r="F37" s="448">
        <v>43109</v>
      </c>
      <c r="G37" s="64" t="s">
        <v>72</v>
      </c>
      <c r="H37" s="73"/>
      <c r="I37" s="73"/>
      <c r="J37" s="73"/>
      <c r="K37" s="194"/>
      <c r="L37" s="194"/>
      <c r="M37" s="194"/>
      <c r="N37" s="194"/>
      <c r="O37" s="194"/>
      <c r="P37" s="194"/>
      <c r="Q37" s="194"/>
      <c r="R37" s="194"/>
      <c r="S37" s="194"/>
      <c r="T37" s="155"/>
      <c r="U37" s="155"/>
      <c r="V37" s="155"/>
      <c r="W37" s="155"/>
      <c r="X37" s="155"/>
      <c r="Y37" s="155"/>
      <c r="Z37" s="195"/>
      <c r="AA37" s="155"/>
      <c r="AB37" s="155"/>
      <c r="AC37" s="155"/>
      <c r="AD37" s="155"/>
      <c r="AE37" s="155"/>
      <c r="AF37" s="196"/>
      <c r="AG37" s="155"/>
      <c r="AH37" s="155"/>
      <c r="AI37" s="109"/>
      <c r="AJ37" s="155"/>
      <c r="AK37" s="70">
        <f t="shared" si="19"/>
        <v>0</v>
      </c>
      <c r="AL37" s="71">
        <f t="shared" si="4"/>
        <v>0</v>
      </c>
      <c r="AM37" s="70">
        <f t="shared" si="5"/>
        <v>26</v>
      </c>
      <c r="AN37" s="72">
        <v>0.5</v>
      </c>
      <c r="AO37" s="450">
        <f>((SUMIF($H37:$AJ37,"=mld",$H$764:$AJ$764)+(SUMIF($H38:$AJ38,"=mld",$H$764:$AJ$764))))</f>
        <v>0</v>
      </c>
      <c r="AP37" s="450">
        <f>((SUMIF($H37:$AJ37,"=AT",$H$764:$AJ$764)+(SUMIF($H38:$AJ38,"=AT",$H$764:$AJ$764))))</f>
        <v>0</v>
      </c>
      <c r="AQ37" s="450">
        <f>((SUMIF($H37:$AJ37,"=M.th",$H$764:$AJ$764)+(SUMIF($H38:$AJ38,"=M.th",$H$764:$AJ$764))))</f>
        <v>0</v>
      </c>
      <c r="AR37" s="450">
        <f>((SUMIF($H37:$AJ37,"=relève",$H$764:$AJ$764)+(SUMIF($H38:$AJ38,"=relève",$H$764:$AJ$764))))</f>
        <v>0</v>
      </c>
      <c r="AS37" s="450">
        <f>((SUMIF($H37:$AJ37,"=Stage",$H$764:$AJ$764)+(SUMIF($H38:$AJ38,"=Stage",$H$764:$AJ$764))))</f>
        <v>0</v>
      </c>
      <c r="AT37" s="450">
        <f>((SUMIF($H37:$AJ37,"=VM",$H$764:$AJ$764)+(SUMIF($H38:$AJ38,"=VM",$H$764:$AJ$764))))</f>
        <v>0</v>
      </c>
      <c r="AU37" s="452">
        <f>((SUMIF($H37:$AJ37,"=VMS",$H$764:$AJ$764)+(SUMIF($H38:$AJ38,"=VMS",$H$764:$AJ$764))))</f>
        <v>0</v>
      </c>
      <c r="AV37" s="67">
        <v>43241</v>
      </c>
      <c r="AW37">
        <v>7</v>
      </c>
    </row>
    <row r="38" spans="1:49" ht="15.75" customHeight="1">
      <c r="A38" s="186" t="e">
        <f>VLOOKUP($F37,$AV$21:$AW$64,2,FALSE)</f>
        <v>#N/A</v>
      </c>
      <c r="B38" s="66">
        <f t="shared" ref="B38" si="52">B37</f>
        <v>2</v>
      </c>
      <c r="C38" s="446"/>
      <c r="D38" s="447"/>
      <c r="E38" s="447"/>
      <c r="F38" s="448"/>
      <c r="G38" s="68" t="s">
        <v>204</v>
      </c>
      <c r="H38" s="73"/>
      <c r="I38" s="73"/>
      <c r="J38" s="73"/>
      <c r="K38" s="194"/>
      <c r="L38" s="194"/>
      <c r="M38" s="194"/>
      <c r="N38" s="194"/>
      <c r="O38" s="194"/>
      <c r="P38" s="194"/>
      <c r="Q38" s="194"/>
      <c r="R38" s="194"/>
      <c r="S38" s="194"/>
      <c r="T38" s="155"/>
      <c r="U38" s="155"/>
      <c r="V38" s="155"/>
      <c r="W38" s="155"/>
      <c r="X38" s="155"/>
      <c r="Y38" s="155"/>
      <c r="Z38" s="195"/>
      <c r="AA38" s="155"/>
      <c r="AB38" s="155"/>
      <c r="AC38" s="155"/>
      <c r="AD38" s="155"/>
      <c r="AE38" s="155"/>
      <c r="AF38" s="196"/>
      <c r="AG38" s="155"/>
      <c r="AH38" s="155"/>
      <c r="AI38" s="109"/>
      <c r="AJ38" s="155"/>
      <c r="AK38" s="70">
        <f t="shared" si="19"/>
        <v>0</v>
      </c>
      <c r="AL38" s="71">
        <f t="shared" si="4"/>
        <v>0</v>
      </c>
      <c r="AM38" s="70">
        <f t="shared" si="5"/>
        <v>26</v>
      </c>
      <c r="AN38" s="72">
        <v>0.5</v>
      </c>
      <c r="AO38" s="450"/>
      <c r="AP38" s="450"/>
      <c r="AQ38" s="450"/>
      <c r="AR38" s="450"/>
      <c r="AS38" s="450"/>
      <c r="AT38" s="450"/>
      <c r="AU38" s="452"/>
      <c r="AV38" s="67">
        <v>43295</v>
      </c>
      <c r="AW38">
        <v>7</v>
      </c>
    </row>
    <row r="39" spans="1:49" ht="15.75" customHeight="1">
      <c r="A39" s="186" t="e">
        <f>VLOOKUP($F39,$AV$21:$AW$64,2,FALSE)</f>
        <v>#N/A</v>
      </c>
      <c r="B39" s="66">
        <f t="shared" ref="B39" si="53">WEEKDAY(F39,2)</f>
        <v>3</v>
      </c>
      <c r="C39" s="446">
        <f t="shared" ref="C39:C100" si="54">IF(C37=7,1,C37+1)</f>
        <v>3</v>
      </c>
      <c r="D39" s="447" t="str">
        <f t="shared" ref="D39" si="55">CHOOSE(MONTH($F39),"JANVIER","FEVRIER","MARS","AVRIL","MAI","JUIN","JUILLET","AOUT","SEPTEMBRE","OCTOBRE","NOVEMBRE","DECEMBRE")</f>
        <v>JANVIER</v>
      </c>
      <c r="E39" s="447" t="str">
        <f>CHOOSE(MATCH(WEEKDAY($F39,2),{1;2;3;4;5;6;7}),"Lundi","Mardi","Mercredi","Jeudi","Vendredi","Samedi","Dimanche")</f>
        <v>Mercredi</v>
      </c>
      <c r="F39" s="448">
        <v>43110</v>
      </c>
      <c r="G39" s="64" t="s">
        <v>72</v>
      </c>
      <c r="H39" s="73"/>
      <c r="I39" s="73"/>
      <c r="J39" s="73"/>
      <c r="K39" s="194"/>
      <c r="L39" s="194"/>
      <c r="M39" s="194"/>
      <c r="N39" s="194"/>
      <c r="O39" s="194"/>
      <c r="P39" s="194"/>
      <c r="Q39" s="194"/>
      <c r="R39" s="194"/>
      <c r="S39" s="194"/>
      <c r="T39" s="155"/>
      <c r="U39" s="155"/>
      <c r="V39" s="155"/>
      <c r="W39" s="155"/>
      <c r="X39" s="155"/>
      <c r="Y39" s="155"/>
      <c r="Z39" s="195"/>
      <c r="AA39" s="155"/>
      <c r="AB39" s="155"/>
      <c r="AC39" s="155"/>
      <c r="AD39" s="155"/>
      <c r="AE39" s="155"/>
      <c r="AF39" s="196"/>
      <c r="AG39" s="155"/>
      <c r="AH39" s="155"/>
      <c r="AI39" s="109"/>
      <c r="AJ39" s="155"/>
      <c r="AK39" s="70">
        <f t="shared" si="19"/>
        <v>0</v>
      </c>
      <c r="AL39" s="71">
        <f t="shared" ref="AL39:AL68" si="56">$AK39/SUM($H$763:$AJ$763)</f>
        <v>0</v>
      </c>
      <c r="AM39" s="70">
        <f t="shared" ref="AM39:AM68" si="57">(SUM($H$763:$AJ$763))-$AK39</f>
        <v>26</v>
      </c>
      <c r="AN39" s="72">
        <v>0.5</v>
      </c>
      <c r="AO39" s="450">
        <f>((SUMIF($H39:$AJ39,"=mld",$H$764:$AJ$764)+(SUMIF($H40:$AJ40,"=mld",$H$764:$AJ$764))))</f>
        <v>0</v>
      </c>
      <c r="AP39" s="450">
        <f>((SUMIF($H39:$AJ39,"=AT",$H$764:$AJ$764)+(SUMIF($H40:$AJ40,"=AT",$H$764:$AJ$764))))</f>
        <v>0</v>
      </c>
      <c r="AQ39" s="450">
        <f>((SUMIF($H39:$AJ39,"=M.th",$H$764:$AJ$764)+(SUMIF($H40:$AJ40,"=M.th",$H$764:$AJ$764))))</f>
        <v>0</v>
      </c>
      <c r="AR39" s="450">
        <f>((SUMIF($H39:$AJ39,"=relève",$H$764:$AJ$764)+(SUMIF($H40:$AJ40,"=relève",$H$764:$AJ$764))))</f>
        <v>0</v>
      </c>
      <c r="AS39" s="450">
        <f>((SUMIF($H39:$AJ39,"=Stage",$H$764:$AJ$764)+(SUMIF($H40:$AJ40,"=Stage",$H$764:$AJ$764))))</f>
        <v>0</v>
      </c>
      <c r="AT39" s="450">
        <f>((SUMIF($H39:$AJ39,"=VM",$H$764:$AJ$764)+(SUMIF($H40:$AJ40,"=VM",$H$764:$AJ$764))))</f>
        <v>0</v>
      </c>
      <c r="AU39" s="452">
        <f>((SUMIF($H39:$AJ39,"=VMS",$H$764:$AJ$764)+(SUMIF($H40:$AJ40,"=VMS",$H$764:$AJ$764))))</f>
        <v>0</v>
      </c>
      <c r="AV39" s="67">
        <v>43327</v>
      </c>
      <c r="AW39">
        <v>7</v>
      </c>
    </row>
    <row r="40" spans="1:49" ht="15.75" customHeight="1">
      <c r="A40" s="186" t="e">
        <f>VLOOKUP($F39,$AV$21:$AW$64,2,FALSE)</f>
        <v>#N/A</v>
      </c>
      <c r="B40" s="66">
        <f t="shared" ref="B40" si="58">B39</f>
        <v>3</v>
      </c>
      <c r="C40" s="446"/>
      <c r="D40" s="447"/>
      <c r="E40" s="447"/>
      <c r="F40" s="448"/>
      <c r="G40" s="68" t="s">
        <v>204</v>
      </c>
      <c r="H40" s="73"/>
      <c r="I40" s="73"/>
      <c r="J40" s="73"/>
      <c r="K40" s="194"/>
      <c r="L40" s="194"/>
      <c r="M40" s="194"/>
      <c r="N40" s="194"/>
      <c r="O40" s="194"/>
      <c r="P40" s="194"/>
      <c r="Q40" s="194"/>
      <c r="R40" s="194"/>
      <c r="S40" s="194"/>
      <c r="T40" s="155"/>
      <c r="U40" s="155"/>
      <c r="V40" s="155"/>
      <c r="W40" s="155"/>
      <c r="X40" s="155"/>
      <c r="Y40" s="155"/>
      <c r="Z40" s="195"/>
      <c r="AA40" s="155"/>
      <c r="AB40" s="155"/>
      <c r="AC40" s="155"/>
      <c r="AD40" s="155"/>
      <c r="AE40" s="155"/>
      <c r="AF40" s="196"/>
      <c r="AG40" s="155"/>
      <c r="AH40" s="155"/>
      <c r="AI40" s="109"/>
      <c r="AJ40" s="155"/>
      <c r="AK40" s="70">
        <f t="shared" si="19"/>
        <v>0</v>
      </c>
      <c r="AL40" s="71">
        <f t="shared" si="56"/>
        <v>0</v>
      </c>
      <c r="AM40" s="70">
        <f t="shared" si="57"/>
        <v>26</v>
      </c>
      <c r="AN40" s="72">
        <v>0.5</v>
      </c>
      <c r="AO40" s="450"/>
      <c r="AP40" s="450"/>
      <c r="AQ40" s="450"/>
      <c r="AR40" s="450"/>
      <c r="AS40" s="450"/>
      <c r="AT40" s="450"/>
      <c r="AU40" s="452"/>
      <c r="AV40" s="67">
        <v>43405</v>
      </c>
      <c r="AW40">
        <v>7</v>
      </c>
    </row>
    <row r="41" spans="1:49" ht="15.75" customHeight="1">
      <c r="A41" s="186" t="e">
        <f>VLOOKUP($F41,$AV$21:$AW$64,2,FALSE)</f>
        <v>#N/A</v>
      </c>
      <c r="B41" s="66">
        <f t="shared" ref="B41" si="59">WEEKDAY(F41,2)</f>
        <v>4</v>
      </c>
      <c r="C41" s="446">
        <f t="shared" ref="C41:C102" si="60">IF(C39=7,1,C39+1)</f>
        <v>4</v>
      </c>
      <c r="D41" s="447" t="str">
        <f t="shared" ref="D41" si="61">CHOOSE(MONTH($F41),"JANVIER","FEVRIER","MARS","AVRIL","MAI","JUIN","JUILLET","AOUT","SEPTEMBRE","OCTOBRE","NOVEMBRE","DECEMBRE")</f>
        <v>JANVIER</v>
      </c>
      <c r="E41" s="447" t="str">
        <f>CHOOSE(MATCH(WEEKDAY($F41,2),{1;2;3;4;5;6;7}),"Lundi","Mardi","Mercredi","Jeudi","Vendredi","Samedi","Dimanche")</f>
        <v>Jeudi</v>
      </c>
      <c r="F41" s="448">
        <v>43111</v>
      </c>
      <c r="G41" s="64" t="s">
        <v>72</v>
      </c>
      <c r="H41" s="73"/>
      <c r="I41" s="73"/>
      <c r="J41" s="73"/>
      <c r="K41" s="194"/>
      <c r="L41" s="194"/>
      <c r="M41" s="194"/>
      <c r="N41" s="194"/>
      <c r="O41" s="194"/>
      <c r="P41" s="194"/>
      <c r="Q41" s="194"/>
      <c r="R41" s="194"/>
      <c r="S41" s="194"/>
      <c r="T41" s="155"/>
      <c r="U41" s="155"/>
      <c r="V41" s="155"/>
      <c r="W41" s="155"/>
      <c r="X41" s="155"/>
      <c r="Y41" s="155"/>
      <c r="Z41" s="195"/>
      <c r="AA41" s="155"/>
      <c r="AB41" s="155"/>
      <c r="AC41" s="155"/>
      <c r="AD41" s="155"/>
      <c r="AE41" s="155"/>
      <c r="AF41" s="196"/>
      <c r="AG41" s="155"/>
      <c r="AH41" s="155"/>
      <c r="AI41" s="109"/>
      <c r="AJ41" s="155"/>
      <c r="AK41" s="70">
        <f t="shared" si="19"/>
        <v>0</v>
      </c>
      <c r="AL41" s="71">
        <f t="shared" si="56"/>
        <v>0</v>
      </c>
      <c r="AM41" s="70">
        <f t="shared" si="57"/>
        <v>26</v>
      </c>
      <c r="AN41" s="72">
        <v>0.5</v>
      </c>
      <c r="AO41" s="450">
        <f>((SUMIF($H41:$AJ41,"=mld",$H$764:$AJ$764)+(SUMIF($H42:$AJ42,"=mld",$H$764:$AJ$764))))</f>
        <v>0</v>
      </c>
      <c r="AP41" s="450">
        <f>((SUMIF($H41:$AJ41,"=AT",$H$764:$AJ$764)+(SUMIF($H42:$AJ42,"=AT",$H$764:$AJ$764))))</f>
        <v>0</v>
      </c>
      <c r="AQ41" s="450">
        <f>((SUMIF($H41:$AJ41,"=M.th",$H$764:$AJ$764)+(SUMIF($H42:$AJ42,"=M.th",$H$764:$AJ$764))))</f>
        <v>0</v>
      </c>
      <c r="AR41" s="450">
        <f>((SUMIF($H41:$AJ41,"=relève",$H$764:$AJ$764)+(SUMIF($H42:$AJ42,"=relève",$H$764:$AJ$764))))</f>
        <v>0</v>
      </c>
      <c r="AS41" s="450">
        <f>((SUMIF($H41:$AJ41,"=Stage",$H$764:$AJ$764)+(SUMIF($H42:$AJ42,"=Stage",$H$764:$AJ$764))))</f>
        <v>0</v>
      </c>
      <c r="AT41" s="450">
        <f>((SUMIF($H41:$AJ41,"=VM",$H$764:$AJ$764)+(SUMIF($H42:$AJ42,"=VM",$H$764:$AJ$764))))</f>
        <v>0</v>
      </c>
      <c r="AU41" s="452">
        <f>((SUMIF($H41:$AJ41,"=VMS",$H$764:$AJ$764)+(SUMIF($H42:$AJ42,"=VMS",$H$764:$AJ$764))))</f>
        <v>0</v>
      </c>
      <c r="AV41" s="67">
        <v>43415</v>
      </c>
      <c r="AW41">
        <v>7</v>
      </c>
    </row>
    <row r="42" spans="1:49" ht="15.75" customHeight="1">
      <c r="A42" s="186" t="e">
        <f>VLOOKUP($F41,$AV$21:$AW$64,2,FALSE)</f>
        <v>#N/A</v>
      </c>
      <c r="B42" s="66">
        <f t="shared" ref="B42" si="62">B41</f>
        <v>4</v>
      </c>
      <c r="C42" s="446"/>
      <c r="D42" s="447"/>
      <c r="E42" s="447"/>
      <c r="F42" s="448"/>
      <c r="G42" s="68" t="s">
        <v>204</v>
      </c>
      <c r="H42" s="73"/>
      <c r="I42" s="73"/>
      <c r="J42" s="73"/>
      <c r="K42" s="194"/>
      <c r="L42" s="194"/>
      <c r="M42" s="194"/>
      <c r="N42" s="194"/>
      <c r="O42" s="194"/>
      <c r="P42" s="194"/>
      <c r="Q42" s="194"/>
      <c r="R42" s="194"/>
      <c r="S42" s="194"/>
      <c r="T42" s="155"/>
      <c r="U42" s="155"/>
      <c r="V42" s="155"/>
      <c r="W42" s="155"/>
      <c r="X42" s="155"/>
      <c r="Y42" s="155"/>
      <c r="Z42" s="195"/>
      <c r="AA42" s="155"/>
      <c r="AB42" s="155"/>
      <c r="AC42" s="155"/>
      <c r="AD42" s="155"/>
      <c r="AE42" s="155"/>
      <c r="AF42" s="196"/>
      <c r="AG42" s="155"/>
      <c r="AH42" s="155"/>
      <c r="AI42" s="109"/>
      <c r="AJ42" s="155"/>
      <c r="AK42" s="70">
        <f t="shared" si="19"/>
        <v>0</v>
      </c>
      <c r="AL42" s="71">
        <f t="shared" si="56"/>
        <v>0</v>
      </c>
      <c r="AM42" s="70">
        <f t="shared" si="57"/>
        <v>26</v>
      </c>
      <c r="AN42" s="72">
        <v>0.5</v>
      </c>
      <c r="AO42" s="450"/>
      <c r="AP42" s="450"/>
      <c r="AQ42" s="450"/>
      <c r="AR42" s="450"/>
      <c r="AS42" s="450"/>
      <c r="AT42" s="450"/>
      <c r="AU42" s="452"/>
      <c r="AV42" s="67">
        <v>43459</v>
      </c>
      <c r="AW42">
        <v>7</v>
      </c>
    </row>
    <row r="43" spans="1:49" ht="15.75" customHeight="1">
      <c r="A43" s="186" t="e">
        <f>VLOOKUP($F43,$AV$21:$AW$64,2,FALSE)</f>
        <v>#N/A</v>
      </c>
      <c r="B43" s="66">
        <f t="shared" ref="B43" si="63">WEEKDAY(F43,2)</f>
        <v>5</v>
      </c>
      <c r="C43" s="446">
        <f t="shared" ref="C43:C104" si="64">IF(C41=7,1,C41+1)</f>
        <v>5</v>
      </c>
      <c r="D43" s="447" t="str">
        <f t="shared" ref="D43" si="65">CHOOSE(MONTH($F43),"JANVIER","FEVRIER","MARS","AVRIL","MAI","JUIN","JUILLET","AOUT","SEPTEMBRE","OCTOBRE","NOVEMBRE","DECEMBRE")</f>
        <v>JANVIER</v>
      </c>
      <c r="E43" s="447" t="str">
        <f>CHOOSE(MATCH(WEEKDAY($F43,2),{1;2;3;4;5;6;7}),"Lundi","Mardi","Mercredi","Jeudi","Vendredi","Samedi","Dimanche")</f>
        <v>Vendredi</v>
      </c>
      <c r="F43" s="448">
        <v>43112</v>
      </c>
      <c r="G43" s="64" t="s">
        <v>72</v>
      </c>
      <c r="H43" s="73"/>
      <c r="I43" s="73"/>
      <c r="J43" s="73"/>
      <c r="K43" s="194"/>
      <c r="L43" s="194"/>
      <c r="M43" s="194"/>
      <c r="N43" s="194"/>
      <c r="O43" s="194"/>
      <c r="P43" s="194"/>
      <c r="Q43" s="194"/>
      <c r="R43" s="194"/>
      <c r="S43" s="194"/>
      <c r="T43" s="155"/>
      <c r="U43" s="155"/>
      <c r="V43" s="155"/>
      <c r="W43" s="155"/>
      <c r="X43" s="155"/>
      <c r="Y43" s="155"/>
      <c r="Z43" s="195"/>
      <c r="AA43" s="155"/>
      <c r="AB43" s="155"/>
      <c r="AC43" s="155"/>
      <c r="AD43" s="155"/>
      <c r="AE43" s="155"/>
      <c r="AF43" s="196"/>
      <c r="AG43" s="155"/>
      <c r="AH43" s="155"/>
      <c r="AI43" s="109"/>
      <c r="AJ43" s="155"/>
      <c r="AK43" s="70">
        <f t="shared" si="19"/>
        <v>0</v>
      </c>
      <c r="AL43" s="71">
        <f t="shared" si="56"/>
        <v>0</v>
      </c>
      <c r="AM43" s="70">
        <f t="shared" si="57"/>
        <v>26</v>
      </c>
      <c r="AN43" s="72">
        <v>0.5</v>
      </c>
      <c r="AO43" s="450">
        <f>((SUMIF($H43:$AJ43,"=mld",$H$764:$AJ$764)+(SUMIF($H44:$AJ44,"=mld",$H$764:$AJ$764))))</f>
        <v>0</v>
      </c>
      <c r="AP43" s="450">
        <f>((SUMIF($H43:$AJ43,"=AT",$H$764:$AJ$764)+(SUMIF($H44:$AJ44,"=AT",$H$764:$AJ$764))))</f>
        <v>0</v>
      </c>
      <c r="AQ43" s="450">
        <f>((SUMIF($H43:$AJ43,"=M.th",$H$764:$AJ$764)+(SUMIF($H44:$AJ44,"=M.th",$H$764:$AJ$764))))</f>
        <v>0</v>
      </c>
      <c r="AR43" s="450">
        <f>((SUMIF($H43:$AJ43,"=relève",$H$764:$AJ$764)+(SUMIF($H44:$AJ44,"=relève",$H$764:$AJ$764))))</f>
        <v>0</v>
      </c>
      <c r="AS43" s="450">
        <f>((SUMIF($H43:$AJ43,"=Stage",$H$764:$AJ$764)+(SUMIF($H44:$AJ44,"=Stage",$H$764:$AJ$764))))</f>
        <v>0</v>
      </c>
      <c r="AT43" s="450">
        <f>((SUMIF($H43:$AJ43,"=VM",$H$764:$AJ$764)+(SUMIF($H44:$AJ44,"=VM",$H$764:$AJ$764))))</f>
        <v>0</v>
      </c>
      <c r="AU43" s="452">
        <f>((SUMIF($H43:$AJ43,"=VMS",$H$764:$AJ$764)+(SUMIF($H44:$AJ44,"=VMS",$H$764:$AJ$764))))</f>
        <v>0</v>
      </c>
      <c r="AV43" s="67">
        <v>43466</v>
      </c>
      <c r="AW43">
        <v>7</v>
      </c>
    </row>
    <row r="44" spans="1:49" ht="15.75" customHeight="1">
      <c r="A44" s="186" t="e">
        <f>VLOOKUP($F43,$AV$21:$AW$64,2,FALSE)</f>
        <v>#N/A</v>
      </c>
      <c r="B44" s="66">
        <f t="shared" ref="B44" si="66">B43</f>
        <v>5</v>
      </c>
      <c r="C44" s="446"/>
      <c r="D44" s="447"/>
      <c r="E44" s="447"/>
      <c r="F44" s="448"/>
      <c r="G44" s="68" t="s">
        <v>204</v>
      </c>
      <c r="H44" s="73"/>
      <c r="I44" s="73"/>
      <c r="J44" s="73"/>
      <c r="K44" s="194"/>
      <c r="L44" s="194"/>
      <c r="M44" s="194"/>
      <c r="N44" s="194"/>
      <c r="O44" s="194"/>
      <c r="P44" s="194"/>
      <c r="Q44" s="194"/>
      <c r="R44" s="194"/>
      <c r="S44" s="194"/>
      <c r="T44" s="155"/>
      <c r="U44" s="155"/>
      <c r="V44" s="155"/>
      <c r="W44" s="155"/>
      <c r="X44" s="155"/>
      <c r="Y44" s="155"/>
      <c r="Z44" s="195"/>
      <c r="AA44" s="155"/>
      <c r="AB44" s="155"/>
      <c r="AC44" s="155"/>
      <c r="AD44" s="155"/>
      <c r="AE44" s="155"/>
      <c r="AF44" s="196"/>
      <c r="AG44" s="155"/>
      <c r="AH44" s="155"/>
      <c r="AI44" s="109"/>
      <c r="AJ44" s="155"/>
      <c r="AK44" s="70">
        <f t="shared" si="19"/>
        <v>0</v>
      </c>
      <c r="AL44" s="71">
        <f t="shared" si="56"/>
        <v>0</v>
      </c>
      <c r="AM44" s="70">
        <f t="shared" si="57"/>
        <v>26</v>
      </c>
      <c r="AN44" s="72">
        <v>0.5</v>
      </c>
      <c r="AO44" s="450"/>
      <c r="AP44" s="450"/>
      <c r="AQ44" s="450"/>
      <c r="AR44" s="450"/>
      <c r="AS44" s="450"/>
      <c r="AT44" s="450"/>
      <c r="AU44" s="452"/>
      <c r="AV44" s="67">
        <v>43577</v>
      </c>
      <c r="AW44">
        <v>7</v>
      </c>
    </row>
    <row r="45" spans="1:49" ht="15.75" customHeight="1">
      <c r="A45" s="186" t="e">
        <f>VLOOKUP($F45,$AV$21:$AW$64,2,FALSE)</f>
        <v>#N/A</v>
      </c>
      <c r="B45" s="66">
        <f t="shared" ref="B45" si="67">WEEKDAY(F45,2)</f>
        <v>6</v>
      </c>
      <c r="C45" s="446">
        <f t="shared" ref="C45:C106" si="68">IF(C43=7,1,C43+1)</f>
        <v>6</v>
      </c>
      <c r="D45" s="447" t="str">
        <f t="shared" ref="D45" si="69">CHOOSE(MONTH($F45),"JANVIER","FEVRIER","MARS","AVRIL","MAI","JUIN","JUILLET","AOUT","SEPTEMBRE","OCTOBRE","NOVEMBRE","DECEMBRE")</f>
        <v>JANVIER</v>
      </c>
      <c r="E45" s="447" t="str">
        <f>CHOOSE(MATCH(WEEKDAY($F45,2),{1;2;3;4;5;6;7}),"Lundi","Mardi","Mercredi","Jeudi","Vendredi","Samedi","Dimanche")</f>
        <v>Samedi</v>
      </c>
      <c r="F45" s="448">
        <v>43113</v>
      </c>
      <c r="G45" s="64" t="s">
        <v>72</v>
      </c>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67">
        <f t="shared" si="19"/>
        <v>0</v>
      </c>
      <c r="AL45" s="166">
        <f t="shared" si="56"/>
        <v>0</v>
      </c>
      <c r="AM45" s="167">
        <f t="shared" si="57"/>
        <v>26</v>
      </c>
      <c r="AN45" s="169">
        <v>0.5</v>
      </c>
      <c r="AO45" s="449">
        <f>((SUMIF($H45:$AJ45,"=mld",$H$764:$AJ$764)+(SUMIF($H46:$AJ46,"=mld",$H$764:$AJ$764))))</f>
        <v>0</v>
      </c>
      <c r="AP45" s="449">
        <f>((SUMIF($H45:$AJ45,"=AT",$H$764:$AJ$764)+(SUMIF($H46:$AJ46,"=AT",$H$764:$AJ$764))))</f>
        <v>0</v>
      </c>
      <c r="AQ45" s="449">
        <f>((SUMIF($H45:$AJ45,"=M.th",$H$764:$AJ$764)+(SUMIF($H46:$AJ46,"=M.th",$H$764:$AJ$764))))</f>
        <v>0</v>
      </c>
      <c r="AR45" s="449">
        <f>((SUMIF($H45:$AJ45,"=relève",$H$764:$AJ$764)+(SUMIF($H46:$AJ46,"=relève",$H$764:$AJ$764))))</f>
        <v>0</v>
      </c>
      <c r="AS45" s="449">
        <f>((SUMIF($H45:$AJ45,"=Stage",$H$764:$AJ$764)+(SUMIF($H46:$AJ46,"=Stage",$H$764:$AJ$764))))</f>
        <v>0</v>
      </c>
      <c r="AT45" s="449">
        <f>((SUMIF($H45:$AJ45,"=VM",$H$764:$AJ$764)+(SUMIF($H46:$AJ46,"=VM",$H$764:$AJ$764))))</f>
        <v>0</v>
      </c>
      <c r="AU45" s="451">
        <f>((SUMIF($H45:$AJ45,"=VMS",$H$764:$AJ$764)+(SUMIF($H46:$AJ46,"=VMS",$H$764:$AJ$764))))</f>
        <v>0</v>
      </c>
      <c r="AV45" s="67">
        <v>43586</v>
      </c>
      <c r="AW45">
        <v>7</v>
      </c>
    </row>
    <row r="46" spans="1:49" ht="15.75" customHeight="1">
      <c r="A46" s="186" t="e">
        <f>VLOOKUP($F45,$AV$21:$AW$64,2,FALSE)</f>
        <v>#N/A</v>
      </c>
      <c r="B46" s="66">
        <f t="shared" ref="B46" si="70">B45</f>
        <v>6</v>
      </c>
      <c r="C46" s="446"/>
      <c r="D46" s="447"/>
      <c r="E46" s="447"/>
      <c r="F46" s="448"/>
      <c r="G46" s="68" t="s">
        <v>204</v>
      </c>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67">
        <f t="shared" si="19"/>
        <v>0</v>
      </c>
      <c r="AL46" s="166">
        <f t="shared" si="56"/>
        <v>0</v>
      </c>
      <c r="AM46" s="167">
        <f t="shared" si="57"/>
        <v>26</v>
      </c>
      <c r="AN46" s="169">
        <v>0.5</v>
      </c>
      <c r="AO46" s="449"/>
      <c r="AP46" s="449"/>
      <c r="AQ46" s="449"/>
      <c r="AR46" s="449"/>
      <c r="AS46" s="449"/>
      <c r="AT46" s="449"/>
      <c r="AU46" s="451"/>
      <c r="AV46" s="67">
        <v>43593</v>
      </c>
      <c r="AW46">
        <v>7</v>
      </c>
    </row>
    <row r="47" spans="1:49" ht="15.75" customHeight="1">
      <c r="A47" s="186" t="e">
        <f>VLOOKUP($F47,$AV$21:$AW$64,2,FALSE)</f>
        <v>#N/A</v>
      </c>
      <c r="B47" s="66">
        <f t="shared" ref="B47:B96" si="71">WEEKDAY(F47,2)</f>
        <v>7</v>
      </c>
      <c r="C47" s="446">
        <f t="shared" ref="C47:C108" si="72">IF(C45=7,1,C45+1)</f>
        <v>7</v>
      </c>
      <c r="D47" s="447" t="str">
        <f t="shared" ref="D47" si="73">CHOOSE(MONTH($F47),"JANVIER","FEVRIER","MARS","AVRIL","MAI","JUIN","JUILLET","AOUT","SEPTEMBRE","OCTOBRE","NOVEMBRE","DECEMBRE")</f>
        <v>JANVIER</v>
      </c>
      <c r="E47" s="447" t="str">
        <f>CHOOSE(MATCH(WEEKDAY($F47,2),{1;2;3;4;5;6;7}),"Lundi","Mardi","Mercredi","Jeudi","Vendredi","Samedi","Dimanche")</f>
        <v>Dimanche</v>
      </c>
      <c r="F47" s="448">
        <v>43114</v>
      </c>
      <c r="G47" s="64" t="s">
        <v>72</v>
      </c>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67">
        <f t="shared" si="19"/>
        <v>0</v>
      </c>
      <c r="AL47" s="166">
        <f t="shared" si="56"/>
        <v>0</v>
      </c>
      <c r="AM47" s="167">
        <f t="shared" si="57"/>
        <v>26</v>
      </c>
      <c r="AN47" s="169">
        <v>0.5</v>
      </c>
      <c r="AO47" s="449">
        <f>((SUMIF($H47:$AJ47,"=mld",$H$764:$AJ$764)+(SUMIF($H48:$AJ48,"=mld",$H$764:$AJ$764))))</f>
        <v>0</v>
      </c>
      <c r="AP47" s="449">
        <f>((SUMIF($H47:$AJ47,"=AT",$H$764:$AJ$764)+(SUMIF($H48:$AJ48,"=AT",$H$764:$AJ$764))))</f>
        <v>0</v>
      </c>
      <c r="AQ47" s="449">
        <f>((SUMIF($H47:$AJ47,"=M.th",$H$764:$AJ$764)+(SUMIF($H48:$AJ48,"=M.th",$H$764:$AJ$764))))</f>
        <v>0</v>
      </c>
      <c r="AR47" s="449">
        <f>((SUMIF($H47:$AJ47,"=relève",$H$764:$AJ$764)+(SUMIF($H48:$AJ48,"=relève",$H$764:$AJ$764))))</f>
        <v>0</v>
      </c>
      <c r="AS47" s="449">
        <f>((SUMIF($H47:$AJ47,"=Stage",$H$764:$AJ$764)+(SUMIF($H48:$AJ48,"=Stage",$H$764:$AJ$764))))</f>
        <v>0</v>
      </c>
      <c r="AT47" s="449">
        <f>((SUMIF($H47:$AJ47,"=VM",$H$764:$AJ$764)+(SUMIF($H48:$AJ48,"=VM",$H$764:$AJ$764))))</f>
        <v>0</v>
      </c>
      <c r="AU47" s="451">
        <f>((SUMIF($H47:$AJ47,"=VMS",$H$764:$AJ$764)+(SUMIF($H48:$AJ48,"=VMS",$H$764:$AJ$764))))</f>
        <v>0</v>
      </c>
      <c r="AV47" s="67">
        <v>43615</v>
      </c>
      <c r="AW47">
        <v>7</v>
      </c>
    </row>
    <row r="48" spans="1:49" ht="15.75" customHeight="1">
      <c r="A48" s="186" t="e">
        <f>VLOOKUP($F47,$AV$21:$AW$64,2,FALSE)</f>
        <v>#N/A</v>
      </c>
      <c r="B48" s="66">
        <f t="shared" ref="B48:B97" si="74">B47</f>
        <v>7</v>
      </c>
      <c r="C48" s="446"/>
      <c r="D48" s="447"/>
      <c r="E48" s="447"/>
      <c r="F48" s="448"/>
      <c r="G48" s="68" t="s">
        <v>204</v>
      </c>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67">
        <f t="shared" si="19"/>
        <v>0</v>
      </c>
      <c r="AL48" s="166">
        <f t="shared" si="56"/>
        <v>0</v>
      </c>
      <c r="AM48" s="167">
        <f t="shared" si="57"/>
        <v>26</v>
      </c>
      <c r="AN48" s="169">
        <v>0.5</v>
      </c>
      <c r="AO48" s="449"/>
      <c r="AP48" s="449"/>
      <c r="AQ48" s="449"/>
      <c r="AR48" s="449"/>
      <c r="AS48" s="449"/>
      <c r="AT48" s="449"/>
      <c r="AU48" s="451"/>
      <c r="AV48" s="67">
        <v>43626</v>
      </c>
      <c r="AW48">
        <v>7</v>
      </c>
    </row>
    <row r="49" spans="1:49" ht="15.75" customHeight="1">
      <c r="A49" s="186" t="e">
        <f>VLOOKUP($F49,$AV$21:$AW$64,2,FALSE)</f>
        <v>#N/A</v>
      </c>
      <c r="B49" s="66">
        <f t="shared" ref="B49:B98" si="75">WEEKDAY(F49,2)</f>
        <v>1</v>
      </c>
      <c r="C49" s="446">
        <f t="shared" ref="C49" si="76">IF(C47=7,1,C47+1)</f>
        <v>1</v>
      </c>
      <c r="D49" s="447" t="str">
        <f t="shared" ref="D49" si="77">CHOOSE(MONTH($F49),"JANVIER","FEVRIER","MARS","AVRIL","MAI","JUIN","JUILLET","AOUT","SEPTEMBRE","OCTOBRE","NOVEMBRE","DECEMBRE")</f>
        <v>JANVIER</v>
      </c>
      <c r="E49" s="447" t="str">
        <f>CHOOSE(MATCH(WEEKDAY($F49,2),{1;2;3;4;5;6;7}),"Lundi","Mardi","Mercredi","Jeudi","Vendredi","Samedi","Dimanche")</f>
        <v>Lundi</v>
      </c>
      <c r="F49" s="448">
        <v>43115</v>
      </c>
      <c r="G49" s="64" t="s">
        <v>72</v>
      </c>
      <c r="H49" s="73"/>
      <c r="I49" s="73"/>
      <c r="J49" s="73"/>
      <c r="K49" s="194"/>
      <c r="L49" s="194"/>
      <c r="M49" s="194"/>
      <c r="N49" s="194"/>
      <c r="O49" s="194"/>
      <c r="P49" s="194"/>
      <c r="Q49" s="194"/>
      <c r="R49" s="194"/>
      <c r="S49" s="194"/>
      <c r="T49" s="155"/>
      <c r="U49" s="155"/>
      <c r="V49" s="155"/>
      <c r="W49" s="155"/>
      <c r="X49" s="155"/>
      <c r="Y49" s="155"/>
      <c r="Z49" s="195"/>
      <c r="AA49" s="155"/>
      <c r="AB49" s="155"/>
      <c r="AC49" s="155"/>
      <c r="AD49" s="155"/>
      <c r="AE49" s="155"/>
      <c r="AF49" s="196"/>
      <c r="AG49" s="155"/>
      <c r="AH49" s="155"/>
      <c r="AI49" s="109"/>
      <c r="AJ49" s="155"/>
      <c r="AK49" s="70">
        <f t="shared" si="19"/>
        <v>0</v>
      </c>
      <c r="AL49" s="71">
        <f t="shared" si="56"/>
        <v>0</v>
      </c>
      <c r="AM49" s="70">
        <f t="shared" si="57"/>
        <v>26</v>
      </c>
      <c r="AN49" s="72">
        <v>0.5</v>
      </c>
      <c r="AO49" s="450">
        <f>((SUMIF($H49:$AJ49,"=mld",$H$764:$AJ$764)+(SUMIF($H50:$AJ50,"=mld",$H$764:$AJ$764))))</f>
        <v>0</v>
      </c>
      <c r="AP49" s="450">
        <f>((SUMIF($H49:$AJ49,"=AT",$H$764:$AJ$764)+(SUMIF($H50:$AJ50,"=AT",$H$764:$AJ$764))))</f>
        <v>0</v>
      </c>
      <c r="AQ49" s="450">
        <f>((SUMIF($H49:$AJ49,"=M.th",$H$764:$AJ$764)+(SUMIF($H50:$AJ50,"=M.th",$H$764:$AJ$764))))</f>
        <v>0</v>
      </c>
      <c r="AR49" s="450">
        <f>((SUMIF($H49:$AJ49,"=relève",$H$764:$AJ$764)+(SUMIF($H50:$AJ50,"=relève",$H$764:$AJ$764))))</f>
        <v>0</v>
      </c>
      <c r="AS49" s="450">
        <f>((SUMIF($H49:$AJ49,"=Stage",$H$764:$AJ$764)+(SUMIF($H50:$AJ50,"=Stage",$H$764:$AJ$764))))</f>
        <v>0</v>
      </c>
      <c r="AT49" s="450">
        <f>((SUMIF($H49:$AJ49,"=VM",$H$764:$AJ$764)+(SUMIF($H50:$AJ50,"=VM",$H$764:$AJ$764))))</f>
        <v>0</v>
      </c>
      <c r="AU49" s="452">
        <f>((SUMIF($H49:$AJ49,"=VMS",$H$764:$AJ$764)+(SUMIF($H50:$AJ50,"=VMS",$H$764:$AJ$764))))</f>
        <v>0</v>
      </c>
      <c r="AV49" s="67">
        <v>43660</v>
      </c>
      <c r="AW49">
        <v>7</v>
      </c>
    </row>
    <row r="50" spans="1:49" ht="15.75" customHeight="1">
      <c r="A50" s="186" t="e">
        <f>VLOOKUP($F49,$AV$21:$AW$64,2,FALSE)</f>
        <v>#N/A</v>
      </c>
      <c r="B50" s="65">
        <f t="shared" ref="B50:B99" si="78">B49</f>
        <v>1</v>
      </c>
      <c r="C50" s="446"/>
      <c r="D50" s="447"/>
      <c r="E50" s="447"/>
      <c r="F50" s="448"/>
      <c r="G50" s="68" t="s">
        <v>204</v>
      </c>
      <c r="H50" s="73"/>
      <c r="I50" s="73"/>
      <c r="J50" s="73"/>
      <c r="K50" s="194"/>
      <c r="L50" s="194"/>
      <c r="M50" s="194"/>
      <c r="N50" s="194"/>
      <c r="O50" s="194"/>
      <c r="P50" s="194"/>
      <c r="Q50" s="194"/>
      <c r="R50" s="194"/>
      <c r="S50" s="194"/>
      <c r="T50" s="155"/>
      <c r="U50" s="155"/>
      <c r="V50" s="155"/>
      <c r="W50" s="155"/>
      <c r="X50" s="155"/>
      <c r="Y50" s="155"/>
      <c r="Z50" s="195"/>
      <c r="AA50" s="155"/>
      <c r="AB50" s="155"/>
      <c r="AC50" s="155"/>
      <c r="AD50" s="155"/>
      <c r="AE50" s="155"/>
      <c r="AF50" s="196"/>
      <c r="AG50" s="155"/>
      <c r="AH50" s="155"/>
      <c r="AI50" s="109"/>
      <c r="AJ50" s="155"/>
      <c r="AK50" s="65">
        <f t="shared" si="19"/>
        <v>0</v>
      </c>
      <c r="AL50" s="174">
        <f t="shared" si="56"/>
        <v>0</v>
      </c>
      <c r="AM50" s="65">
        <f t="shared" si="57"/>
        <v>26</v>
      </c>
      <c r="AN50" s="109">
        <v>0.5</v>
      </c>
      <c r="AO50" s="450"/>
      <c r="AP50" s="450"/>
      <c r="AQ50" s="450"/>
      <c r="AR50" s="450"/>
      <c r="AS50" s="450"/>
      <c r="AT50" s="450"/>
      <c r="AU50" s="452"/>
      <c r="AV50" s="67">
        <v>43692</v>
      </c>
      <c r="AW50">
        <v>7</v>
      </c>
    </row>
    <row r="51" spans="1:49" ht="15.75" customHeight="1">
      <c r="A51" s="186" t="e">
        <f>VLOOKUP($F51,$AV$21:$AW$64,2,FALSE)</f>
        <v>#N/A</v>
      </c>
      <c r="B51" s="66">
        <f t="shared" ref="B51:B100" si="79">WEEKDAY(F51,2)</f>
        <v>2</v>
      </c>
      <c r="C51" s="446">
        <f t="shared" si="38"/>
        <v>2</v>
      </c>
      <c r="D51" s="447" t="str">
        <f t="shared" ref="D51" si="80">CHOOSE(MONTH($F51),"JANVIER","FEVRIER","MARS","AVRIL","MAI","JUIN","JUILLET","AOUT","SEPTEMBRE","OCTOBRE","NOVEMBRE","DECEMBRE")</f>
        <v>JANVIER</v>
      </c>
      <c r="E51" s="447" t="str">
        <f>CHOOSE(MATCH(WEEKDAY($F51,2),{1;2;3;4;5;6;7}),"Lundi","Mardi","Mercredi","Jeudi","Vendredi","Samedi","Dimanche")</f>
        <v>Mardi</v>
      </c>
      <c r="F51" s="448">
        <v>43116</v>
      </c>
      <c r="G51" s="64" t="s">
        <v>72</v>
      </c>
      <c r="H51" s="73"/>
      <c r="I51" s="73"/>
      <c r="J51" s="73"/>
      <c r="K51" s="194"/>
      <c r="L51" s="194"/>
      <c r="M51" s="194"/>
      <c r="N51" s="194"/>
      <c r="O51" s="194"/>
      <c r="P51" s="194"/>
      <c r="Q51" s="194"/>
      <c r="R51" s="194"/>
      <c r="S51" s="194"/>
      <c r="T51" s="155"/>
      <c r="U51" s="155"/>
      <c r="V51" s="155"/>
      <c r="W51" s="155"/>
      <c r="X51" s="155"/>
      <c r="Y51" s="155"/>
      <c r="Z51" s="195"/>
      <c r="AA51" s="155"/>
      <c r="AB51" s="155"/>
      <c r="AC51" s="155"/>
      <c r="AD51" s="155"/>
      <c r="AE51" s="155"/>
      <c r="AF51" s="196"/>
      <c r="AG51" s="155"/>
      <c r="AH51" s="155"/>
      <c r="AI51" s="109"/>
      <c r="AJ51" s="155"/>
      <c r="AK51" s="70">
        <f t="shared" ref="AK51:AK68" si="81">COUNTIF($H51:$AJ51,"&lt;&gt;")</f>
        <v>0</v>
      </c>
      <c r="AL51" s="71">
        <f t="shared" si="56"/>
        <v>0</v>
      </c>
      <c r="AM51" s="70">
        <f t="shared" si="57"/>
        <v>26</v>
      </c>
      <c r="AN51" s="72">
        <v>0.5</v>
      </c>
      <c r="AO51" s="450">
        <f>((SUMIF($H51:$AJ51,"=mld",$H$764:$AJ$764)+(SUMIF($H52:$AJ52,"=mld",$H$764:$AJ$764))))</f>
        <v>0</v>
      </c>
      <c r="AP51" s="450">
        <f>((SUMIF($H51:$AJ51,"=AT",$H$764:$AJ$764)+(SUMIF($H52:$AJ52,"=AT",$H$764:$AJ$764))))</f>
        <v>0</v>
      </c>
      <c r="AQ51" s="450">
        <f>((SUMIF($H51:$AJ51,"=M.th",$H$764:$AJ$764)+(SUMIF($H52:$AJ52,"=M.th",$H$764:$AJ$764))))</f>
        <v>0</v>
      </c>
      <c r="AR51" s="450">
        <f>((SUMIF($H51:$AJ51,"=relève",$H$764:$AJ$764)+(SUMIF($H52:$AJ52,"=relève",$H$764:$AJ$764))))</f>
        <v>0</v>
      </c>
      <c r="AS51" s="450">
        <f>((SUMIF($H51:$AJ51,"=Stage",$H$764:$AJ$764)+(SUMIF($H52:$AJ52,"=Stage",$H$764:$AJ$764))))</f>
        <v>0</v>
      </c>
      <c r="AT51" s="450">
        <f>((SUMIF($H51:$AJ51,"=VM",$H$764:$AJ$764)+(SUMIF($H52:$AJ52,"=VM",$H$764:$AJ$764))))</f>
        <v>0</v>
      </c>
      <c r="AU51" s="452">
        <f>((SUMIF($H51:$AJ51,"=VMS",$H$764:$AJ$764)+(SUMIF($H52:$AJ52,"=VMS",$H$764:$AJ$764))))</f>
        <v>0</v>
      </c>
      <c r="AV51" s="67">
        <v>43770</v>
      </c>
      <c r="AW51">
        <v>7</v>
      </c>
    </row>
    <row r="52" spans="1:49" ht="15.75" customHeight="1">
      <c r="A52" s="186" t="e">
        <f>VLOOKUP($F51,$AV$21:$AW$64,2,FALSE)</f>
        <v>#N/A</v>
      </c>
      <c r="B52" s="66">
        <f t="shared" ref="B52:B101" si="82">B51</f>
        <v>2</v>
      </c>
      <c r="C52" s="446"/>
      <c r="D52" s="447"/>
      <c r="E52" s="447"/>
      <c r="F52" s="448"/>
      <c r="G52" s="68" t="s">
        <v>204</v>
      </c>
      <c r="H52" s="73"/>
      <c r="I52" s="73"/>
      <c r="J52" s="73"/>
      <c r="K52" s="194"/>
      <c r="L52" s="194"/>
      <c r="M52" s="194"/>
      <c r="N52" s="194"/>
      <c r="O52" s="194"/>
      <c r="P52" s="194"/>
      <c r="Q52" s="194"/>
      <c r="R52" s="194"/>
      <c r="S52" s="194"/>
      <c r="T52" s="155"/>
      <c r="U52" s="155"/>
      <c r="V52" s="155"/>
      <c r="W52" s="155"/>
      <c r="X52" s="155"/>
      <c r="Y52" s="155"/>
      <c r="Z52" s="195"/>
      <c r="AA52" s="155"/>
      <c r="AB52" s="155"/>
      <c r="AC52" s="155"/>
      <c r="AD52" s="155"/>
      <c r="AE52" s="155"/>
      <c r="AF52" s="196"/>
      <c r="AG52" s="155"/>
      <c r="AH52" s="155"/>
      <c r="AI52" s="109"/>
      <c r="AJ52" s="155"/>
      <c r="AK52" s="70">
        <f t="shared" si="81"/>
        <v>0</v>
      </c>
      <c r="AL52" s="71">
        <f t="shared" si="56"/>
        <v>0</v>
      </c>
      <c r="AM52" s="70">
        <f t="shared" si="57"/>
        <v>26</v>
      </c>
      <c r="AN52" s="72">
        <v>0.5</v>
      </c>
      <c r="AO52" s="450"/>
      <c r="AP52" s="450"/>
      <c r="AQ52" s="450"/>
      <c r="AR52" s="450"/>
      <c r="AS52" s="450"/>
      <c r="AT52" s="450"/>
      <c r="AU52" s="452"/>
      <c r="AV52" s="67">
        <v>43780</v>
      </c>
      <c r="AW52">
        <v>7</v>
      </c>
    </row>
    <row r="53" spans="1:49" ht="15.75" customHeight="1">
      <c r="A53" s="186" t="e">
        <f>VLOOKUP($F53,$AV$21:$AW$64,2,FALSE)</f>
        <v>#N/A</v>
      </c>
      <c r="B53" s="66">
        <f t="shared" ref="B53:B102" si="83">WEEKDAY(F53,2)</f>
        <v>3</v>
      </c>
      <c r="C53" s="446">
        <f t="shared" si="42"/>
        <v>3</v>
      </c>
      <c r="D53" s="447" t="str">
        <f t="shared" ref="D53" si="84">CHOOSE(MONTH($F53),"JANVIER","FEVRIER","MARS","AVRIL","MAI","JUIN","JUILLET","AOUT","SEPTEMBRE","OCTOBRE","NOVEMBRE","DECEMBRE")</f>
        <v>JANVIER</v>
      </c>
      <c r="E53" s="447" t="str">
        <f>CHOOSE(MATCH(WEEKDAY($F53,2),{1;2;3;4;5;6;7}),"Lundi","Mardi","Mercredi","Jeudi","Vendredi","Samedi","Dimanche")</f>
        <v>Mercredi</v>
      </c>
      <c r="F53" s="448">
        <v>43117</v>
      </c>
      <c r="G53" s="64" t="s">
        <v>72</v>
      </c>
      <c r="H53" s="73"/>
      <c r="I53" s="73"/>
      <c r="J53" s="73"/>
      <c r="K53" s="194"/>
      <c r="L53" s="194"/>
      <c r="M53" s="194"/>
      <c r="N53" s="194"/>
      <c r="O53" s="194"/>
      <c r="P53" s="194"/>
      <c r="Q53" s="194"/>
      <c r="R53" s="194"/>
      <c r="S53" s="194"/>
      <c r="T53" s="155"/>
      <c r="U53" s="155"/>
      <c r="V53" s="155"/>
      <c r="W53" s="155"/>
      <c r="X53" s="155"/>
      <c r="Y53" s="155"/>
      <c r="Z53" s="195"/>
      <c r="AA53" s="155"/>
      <c r="AB53" s="155"/>
      <c r="AC53" s="155"/>
      <c r="AD53" s="155"/>
      <c r="AE53" s="155"/>
      <c r="AF53" s="196"/>
      <c r="AG53" s="155"/>
      <c r="AH53" s="155"/>
      <c r="AI53" s="109"/>
      <c r="AJ53" s="155"/>
      <c r="AK53" s="70">
        <f t="shared" si="81"/>
        <v>0</v>
      </c>
      <c r="AL53" s="71">
        <f t="shared" si="56"/>
        <v>0</v>
      </c>
      <c r="AM53" s="70">
        <f t="shared" si="57"/>
        <v>26</v>
      </c>
      <c r="AN53" s="72">
        <v>0.5</v>
      </c>
      <c r="AO53" s="450">
        <f>((SUMIF($H53:$AJ53,"=mld",$H$764:$AJ$764)+(SUMIF($H54:$AJ54,"=mld",$H$764:$AJ$764))))</f>
        <v>0</v>
      </c>
      <c r="AP53" s="450">
        <f>((SUMIF($H53:$AJ53,"=AT",$H$764:$AJ$764)+(SUMIF($H54:$AJ54,"=AT",$H$764:$AJ$764))))</f>
        <v>0</v>
      </c>
      <c r="AQ53" s="450">
        <f>((SUMIF($H53:$AJ53,"=M.th",$H$764:$AJ$764)+(SUMIF($H54:$AJ54,"=M.th",$H$764:$AJ$764))))</f>
        <v>0</v>
      </c>
      <c r="AR53" s="450">
        <f>((SUMIF($H53:$AJ53,"=relève",$H$764:$AJ$764)+(SUMIF($H54:$AJ54,"=relève",$H$764:$AJ$764))))</f>
        <v>0</v>
      </c>
      <c r="AS53" s="450">
        <f>((SUMIF($H53:$AJ53,"=Stage",$H$764:$AJ$764)+(SUMIF($H54:$AJ54,"=Stage",$H$764:$AJ$764))))</f>
        <v>0</v>
      </c>
      <c r="AT53" s="450">
        <f>((SUMIF($H53:$AJ53,"=VM",$H$764:$AJ$764)+(SUMIF($H54:$AJ54,"=VM",$H$764:$AJ$764))))</f>
        <v>0</v>
      </c>
      <c r="AU53" s="452">
        <f>((SUMIF($H53:$AJ53,"=VMS",$H$764:$AJ$764)+(SUMIF($H54:$AJ54,"=VMS",$H$764:$AJ$764))))</f>
        <v>0</v>
      </c>
      <c r="AV53" s="67">
        <v>43824</v>
      </c>
      <c r="AW53">
        <v>7</v>
      </c>
    </row>
    <row r="54" spans="1:49" ht="15.75" customHeight="1">
      <c r="A54" s="186" t="e">
        <f>VLOOKUP($F53,$AV$21:$AW$64,2,FALSE)</f>
        <v>#N/A</v>
      </c>
      <c r="B54" s="66">
        <f t="shared" ref="B54:B103" si="85">B53</f>
        <v>3</v>
      </c>
      <c r="C54" s="446"/>
      <c r="D54" s="447"/>
      <c r="E54" s="447"/>
      <c r="F54" s="448"/>
      <c r="G54" s="68" t="s">
        <v>204</v>
      </c>
      <c r="H54" s="73"/>
      <c r="I54" s="73"/>
      <c r="J54" s="73"/>
      <c r="K54" s="194"/>
      <c r="L54" s="194"/>
      <c r="M54" s="194"/>
      <c r="N54" s="194"/>
      <c r="O54" s="194"/>
      <c r="P54" s="194"/>
      <c r="Q54" s="194"/>
      <c r="R54" s="194"/>
      <c r="S54" s="194"/>
      <c r="T54" s="155"/>
      <c r="U54" s="155"/>
      <c r="V54" s="155"/>
      <c r="W54" s="155"/>
      <c r="X54" s="155"/>
      <c r="Y54" s="155"/>
      <c r="Z54" s="195"/>
      <c r="AA54" s="155"/>
      <c r="AB54" s="155"/>
      <c r="AC54" s="155"/>
      <c r="AD54" s="155"/>
      <c r="AE54" s="155"/>
      <c r="AF54" s="196"/>
      <c r="AG54" s="155"/>
      <c r="AH54" s="155"/>
      <c r="AI54" s="109"/>
      <c r="AJ54" s="155"/>
      <c r="AK54" s="70">
        <f t="shared" si="81"/>
        <v>0</v>
      </c>
      <c r="AL54" s="71">
        <f t="shared" si="56"/>
        <v>0</v>
      </c>
      <c r="AM54" s="70">
        <f t="shared" si="57"/>
        <v>26</v>
      </c>
      <c r="AN54" s="72">
        <v>0.5</v>
      </c>
      <c r="AO54" s="450"/>
      <c r="AP54" s="450"/>
      <c r="AQ54" s="450"/>
      <c r="AR54" s="450"/>
      <c r="AS54" s="450"/>
      <c r="AT54" s="450"/>
      <c r="AU54" s="452"/>
      <c r="AV54" s="67">
        <v>43831</v>
      </c>
      <c r="AW54">
        <v>7</v>
      </c>
    </row>
    <row r="55" spans="1:49" ht="15.75" customHeight="1">
      <c r="A55" s="186" t="e">
        <f>VLOOKUP($F55,$AV$21:$AW$64,2,FALSE)</f>
        <v>#N/A</v>
      </c>
      <c r="B55" s="66">
        <f t="shared" ref="B55:B104" si="86">WEEKDAY(F55,2)</f>
        <v>4</v>
      </c>
      <c r="C55" s="446">
        <f t="shared" si="46"/>
        <v>4</v>
      </c>
      <c r="D55" s="447" t="str">
        <f t="shared" ref="D55" si="87">CHOOSE(MONTH($F55),"JANVIER","FEVRIER","MARS","AVRIL","MAI","JUIN","JUILLET","AOUT","SEPTEMBRE","OCTOBRE","NOVEMBRE","DECEMBRE")</f>
        <v>JANVIER</v>
      </c>
      <c r="E55" s="447" t="str">
        <f>CHOOSE(MATCH(WEEKDAY($F55,2),{1;2;3;4;5;6;7}),"Lundi","Mardi","Mercredi","Jeudi","Vendredi","Samedi","Dimanche")</f>
        <v>Jeudi</v>
      </c>
      <c r="F55" s="448">
        <v>43118</v>
      </c>
      <c r="G55" s="64" t="s">
        <v>72</v>
      </c>
      <c r="H55" s="73"/>
      <c r="I55" s="73"/>
      <c r="J55" s="73"/>
      <c r="K55" s="194"/>
      <c r="L55" s="194"/>
      <c r="M55" s="194"/>
      <c r="N55" s="194"/>
      <c r="O55" s="194"/>
      <c r="P55" s="194"/>
      <c r="Q55" s="194"/>
      <c r="R55" s="194"/>
      <c r="S55" s="194"/>
      <c r="T55" s="155"/>
      <c r="U55" s="155"/>
      <c r="V55" s="155"/>
      <c r="W55" s="155"/>
      <c r="X55" s="155"/>
      <c r="Y55" s="155"/>
      <c r="Z55" s="195"/>
      <c r="AA55" s="155"/>
      <c r="AB55" s="155"/>
      <c r="AC55" s="155"/>
      <c r="AD55" s="155"/>
      <c r="AE55" s="155"/>
      <c r="AF55" s="196"/>
      <c r="AG55" s="155"/>
      <c r="AH55" s="155"/>
      <c r="AI55" s="109"/>
      <c r="AJ55" s="155"/>
      <c r="AK55" s="70">
        <f t="shared" si="81"/>
        <v>0</v>
      </c>
      <c r="AL55" s="71">
        <f t="shared" si="56"/>
        <v>0</v>
      </c>
      <c r="AM55" s="70">
        <f t="shared" si="57"/>
        <v>26</v>
      </c>
      <c r="AN55" s="72">
        <v>0.5</v>
      </c>
      <c r="AO55" s="450">
        <f>((SUMIF($H55:$AJ55,"=mld",$H$764:$AJ$764)+(SUMIF($H56:$AJ56,"=mld",$H$764:$AJ$764))))</f>
        <v>0</v>
      </c>
      <c r="AP55" s="450">
        <f>((SUMIF($H55:$AJ55,"=AT",$H$764:$AJ$764)+(SUMIF($H56:$AJ56,"=AT",$H$764:$AJ$764))))</f>
        <v>0</v>
      </c>
      <c r="AQ55" s="450">
        <f>((SUMIF($H55:$AJ55,"=M.th",$H$764:$AJ$764)+(SUMIF($H56:$AJ56,"=M.th",$H$764:$AJ$764))))</f>
        <v>0</v>
      </c>
      <c r="AR55" s="450">
        <f>((SUMIF($H55:$AJ55,"=relève",$H$764:$AJ$764)+(SUMIF($H56:$AJ56,"=relève",$H$764:$AJ$764))))</f>
        <v>0</v>
      </c>
      <c r="AS55" s="450">
        <f>((SUMIF($H55:$AJ55,"=Stage",$H$764:$AJ$764)+(SUMIF($H56:$AJ56,"=Stage",$H$764:$AJ$764))))</f>
        <v>0</v>
      </c>
      <c r="AT55" s="450">
        <f>((SUMIF($H55:$AJ55,"=VM",$H$764:$AJ$764)+(SUMIF($H56:$AJ56,"=VM",$H$764:$AJ$764))))</f>
        <v>0</v>
      </c>
      <c r="AU55" s="452">
        <f>((SUMIF($H55:$AJ55,"=VMS",$H$764:$AJ$764)+(SUMIF($H56:$AJ56,"=VMS",$H$764:$AJ$764))))</f>
        <v>0</v>
      </c>
      <c r="AV55" s="67">
        <v>43934</v>
      </c>
      <c r="AW55">
        <v>7</v>
      </c>
    </row>
    <row r="56" spans="1:49" ht="15.75" customHeight="1">
      <c r="A56" s="186" t="e">
        <f>VLOOKUP($F55,$AV$21:$AW$64,2,FALSE)</f>
        <v>#N/A</v>
      </c>
      <c r="B56" s="66">
        <f t="shared" ref="B56:B105" si="88">B55</f>
        <v>4</v>
      </c>
      <c r="C56" s="446"/>
      <c r="D56" s="447"/>
      <c r="E56" s="447"/>
      <c r="F56" s="448"/>
      <c r="G56" s="68" t="s">
        <v>204</v>
      </c>
      <c r="H56" s="73"/>
      <c r="I56" s="73"/>
      <c r="J56" s="73"/>
      <c r="K56" s="194"/>
      <c r="L56" s="194"/>
      <c r="M56" s="194"/>
      <c r="N56" s="194"/>
      <c r="O56" s="194"/>
      <c r="P56" s="194"/>
      <c r="Q56" s="194"/>
      <c r="R56" s="194"/>
      <c r="S56" s="194"/>
      <c r="T56" s="155"/>
      <c r="U56" s="155"/>
      <c r="V56" s="155"/>
      <c r="W56" s="155"/>
      <c r="X56" s="155"/>
      <c r="Y56" s="155"/>
      <c r="Z56" s="195"/>
      <c r="AA56" s="155"/>
      <c r="AB56" s="155"/>
      <c r="AC56" s="155"/>
      <c r="AD56" s="155"/>
      <c r="AE56" s="155"/>
      <c r="AF56" s="196"/>
      <c r="AG56" s="155"/>
      <c r="AH56" s="155"/>
      <c r="AI56" s="109"/>
      <c r="AJ56" s="155"/>
      <c r="AK56" s="70">
        <f t="shared" si="81"/>
        <v>0</v>
      </c>
      <c r="AL56" s="71">
        <f t="shared" si="56"/>
        <v>0</v>
      </c>
      <c r="AM56" s="70">
        <f t="shared" si="57"/>
        <v>26</v>
      </c>
      <c r="AN56" s="72">
        <v>0.5</v>
      </c>
      <c r="AO56" s="450"/>
      <c r="AP56" s="450"/>
      <c r="AQ56" s="450"/>
      <c r="AR56" s="450"/>
      <c r="AS56" s="450"/>
      <c r="AT56" s="450"/>
      <c r="AU56" s="452"/>
      <c r="AV56" s="67">
        <v>43952</v>
      </c>
      <c r="AW56">
        <v>7</v>
      </c>
    </row>
    <row r="57" spans="1:49" ht="15.75" customHeight="1">
      <c r="A57" s="186" t="e">
        <f>VLOOKUP($F57,$AV$21:$AW$64,2,FALSE)</f>
        <v>#N/A</v>
      </c>
      <c r="B57" s="66">
        <f t="shared" ref="B57:B106" si="89">WEEKDAY(F57,2)</f>
        <v>5</v>
      </c>
      <c r="C57" s="446">
        <f t="shared" si="50"/>
        <v>5</v>
      </c>
      <c r="D57" s="447" t="str">
        <f t="shared" ref="D57" si="90">CHOOSE(MONTH($F57),"JANVIER","FEVRIER","MARS","AVRIL","MAI","JUIN","JUILLET","AOUT","SEPTEMBRE","OCTOBRE","NOVEMBRE","DECEMBRE")</f>
        <v>JANVIER</v>
      </c>
      <c r="E57" s="447" t="str">
        <f>CHOOSE(MATCH(WEEKDAY($F57,2),{1;2;3;4;5;6;7}),"Lundi","Mardi","Mercredi","Jeudi","Vendredi","Samedi","Dimanche")</f>
        <v>Vendredi</v>
      </c>
      <c r="F57" s="448">
        <v>43119</v>
      </c>
      <c r="G57" s="64" t="s">
        <v>72</v>
      </c>
      <c r="H57" s="73"/>
      <c r="I57" s="73"/>
      <c r="J57" s="73"/>
      <c r="K57" s="194"/>
      <c r="L57" s="194"/>
      <c r="M57" s="194"/>
      <c r="N57" s="194"/>
      <c r="O57" s="194"/>
      <c r="P57" s="194"/>
      <c r="Q57" s="194"/>
      <c r="R57" s="194"/>
      <c r="S57" s="194"/>
      <c r="T57" s="155"/>
      <c r="U57" s="155"/>
      <c r="V57" s="155"/>
      <c r="W57" s="155"/>
      <c r="X57" s="155"/>
      <c r="Y57" s="155"/>
      <c r="Z57" s="195"/>
      <c r="AA57" s="155"/>
      <c r="AB57" s="155"/>
      <c r="AC57" s="155"/>
      <c r="AD57" s="155"/>
      <c r="AE57" s="155"/>
      <c r="AF57" s="196"/>
      <c r="AG57" s="155"/>
      <c r="AH57" s="155"/>
      <c r="AI57" s="109"/>
      <c r="AJ57" s="155"/>
      <c r="AK57" s="70">
        <f t="shared" si="81"/>
        <v>0</v>
      </c>
      <c r="AL57" s="71">
        <f t="shared" si="56"/>
        <v>0</v>
      </c>
      <c r="AM57" s="70">
        <f t="shared" si="57"/>
        <v>26</v>
      </c>
      <c r="AN57" s="72">
        <v>0.5</v>
      </c>
      <c r="AO57" s="450">
        <f>((SUMIF($H57:$AJ57,"=mld",$H$764:$AJ$764)+(SUMIF($H58:$AJ58,"=mld",$H$764:$AJ$764))))</f>
        <v>0</v>
      </c>
      <c r="AP57" s="450">
        <f>((SUMIF($H57:$AJ57,"=AT",$H$764:$AJ$764)+(SUMIF($H58:$AJ58,"=AT",$H$764:$AJ$764))))</f>
        <v>0</v>
      </c>
      <c r="AQ57" s="450">
        <f>((SUMIF($H57:$AJ57,"=M.th",$H$764:$AJ$764)+(SUMIF($H58:$AJ58,"=M.th",$H$764:$AJ$764))))</f>
        <v>0</v>
      </c>
      <c r="AR57" s="450">
        <f>((SUMIF($H57:$AJ57,"=relève",$H$764:$AJ$764)+(SUMIF($H58:$AJ58,"=relève",$H$764:$AJ$764))))</f>
        <v>0</v>
      </c>
      <c r="AS57" s="450">
        <f>((SUMIF($H57:$AJ57,"=Stage",$H$764:$AJ$764)+(SUMIF($H58:$AJ58,"=Stage",$H$764:$AJ$764))))</f>
        <v>0</v>
      </c>
      <c r="AT57" s="450">
        <f>((SUMIF($H57:$AJ57,"=VM",$H$764:$AJ$764)+(SUMIF($H58:$AJ58,"=VM",$H$764:$AJ$764))))</f>
        <v>0</v>
      </c>
      <c r="AU57" s="452">
        <f>((SUMIF($H57:$AJ57,"=VMS",$H$764:$AJ$764)+(SUMIF($H58:$AJ58,"=VMS",$H$764:$AJ$764))))</f>
        <v>0</v>
      </c>
      <c r="AV57" s="67">
        <v>43959</v>
      </c>
      <c r="AW57">
        <v>7</v>
      </c>
    </row>
    <row r="58" spans="1:49" ht="15.75" customHeight="1">
      <c r="A58" s="186" t="e">
        <f>VLOOKUP($F57,$AV$21:$AW$64,2,FALSE)</f>
        <v>#N/A</v>
      </c>
      <c r="B58" s="66">
        <f t="shared" ref="B58:B107" si="91">B57</f>
        <v>5</v>
      </c>
      <c r="C58" s="446"/>
      <c r="D58" s="447"/>
      <c r="E58" s="447"/>
      <c r="F58" s="448"/>
      <c r="G58" s="68" t="s">
        <v>204</v>
      </c>
      <c r="H58" s="73"/>
      <c r="I58" s="73"/>
      <c r="J58" s="73"/>
      <c r="K58" s="194"/>
      <c r="L58" s="194"/>
      <c r="M58" s="194"/>
      <c r="N58" s="194"/>
      <c r="O58" s="194"/>
      <c r="P58" s="194"/>
      <c r="Q58" s="194"/>
      <c r="R58" s="194"/>
      <c r="S58" s="194"/>
      <c r="T58" s="155"/>
      <c r="U58" s="155"/>
      <c r="V58" s="155"/>
      <c r="W58" s="155"/>
      <c r="X58" s="155"/>
      <c r="Y58" s="155"/>
      <c r="Z58" s="195"/>
      <c r="AA58" s="155"/>
      <c r="AB58" s="155"/>
      <c r="AC58" s="155"/>
      <c r="AD58" s="155"/>
      <c r="AE58" s="155"/>
      <c r="AF58" s="196"/>
      <c r="AG58" s="155"/>
      <c r="AH58" s="155"/>
      <c r="AI58" s="109"/>
      <c r="AJ58" s="155"/>
      <c r="AK58" s="70">
        <f t="shared" si="81"/>
        <v>0</v>
      </c>
      <c r="AL58" s="71">
        <f t="shared" si="56"/>
        <v>0</v>
      </c>
      <c r="AM58" s="70">
        <f t="shared" si="57"/>
        <v>26</v>
      </c>
      <c r="AN58" s="72">
        <v>0.5</v>
      </c>
      <c r="AO58" s="450"/>
      <c r="AP58" s="450"/>
      <c r="AQ58" s="450"/>
      <c r="AR58" s="450"/>
      <c r="AS58" s="450"/>
      <c r="AT58" s="450"/>
      <c r="AU58" s="452"/>
      <c r="AV58" s="67">
        <v>43972</v>
      </c>
      <c r="AW58">
        <v>7</v>
      </c>
    </row>
    <row r="59" spans="1:49" ht="15.75" customHeight="1">
      <c r="A59" s="186" t="e">
        <f>VLOOKUP($F59,$AV$21:$AW$64,2,FALSE)</f>
        <v>#N/A</v>
      </c>
      <c r="B59" s="66">
        <f t="shared" ref="B59:B108" si="92">WEEKDAY(F59,2)</f>
        <v>6</v>
      </c>
      <c r="C59" s="446">
        <f t="shared" si="54"/>
        <v>6</v>
      </c>
      <c r="D59" s="447" t="str">
        <f t="shared" ref="D59" si="93">CHOOSE(MONTH($F59),"JANVIER","FEVRIER","MARS","AVRIL","MAI","JUIN","JUILLET","AOUT","SEPTEMBRE","OCTOBRE","NOVEMBRE","DECEMBRE")</f>
        <v>JANVIER</v>
      </c>
      <c r="E59" s="447" t="str">
        <f>CHOOSE(MATCH(WEEKDAY($F59,2),{1;2;3;4;5;6;7}),"Lundi","Mardi","Mercredi","Jeudi","Vendredi","Samedi","Dimanche")</f>
        <v>Samedi</v>
      </c>
      <c r="F59" s="448">
        <v>43120</v>
      </c>
      <c r="G59" s="64" t="s">
        <v>72</v>
      </c>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170"/>
      <c r="AK59" s="167">
        <f t="shared" si="81"/>
        <v>0</v>
      </c>
      <c r="AL59" s="166">
        <f t="shared" si="56"/>
        <v>0</v>
      </c>
      <c r="AM59" s="167">
        <f t="shared" si="57"/>
        <v>26</v>
      </c>
      <c r="AN59" s="169">
        <v>0.5</v>
      </c>
      <c r="AO59" s="449">
        <f>((SUMIF($H59:$AJ59,"=mld",$H$764:$AJ$764)+(SUMIF($H60:$AJ60,"=mld",$H$764:$AJ$764))))</f>
        <v>0</v>
      </c>
      <c r="AP59" s="449">
        <f>((SUMIF($H59:$AJ59,"=AT",$H$764:$AJ$764)+(SUMIF($H60:$AJ60,"=AT",$H$764:$AJ$764))))</f>
        <v>0</v>
      </c>
      <c r="AQ59" s="449">
        <f>((SUMIF($H59:$AJ59,"=M.th",$H$764:$AJ$764)+(SUMIF($H60:$AJ60,"=M.th",$H$764:$AJ$764))))</f>
        <v>0</v>
      </c>
      <c r="AR59" s="449">
        <f>((SUMIF($H59:$AJ59,"=relève",$H$764:$AJ$764)+(SUMIF($H60:$AJ60,"=relève",$H$764:$AJ$764))))</f>
        <v>0</v>
      </c>
      <c r="AS59" s="449">
        <f>((SUMIF($H59:$AJ59,"=Stage",$H$764:$AJ$764)+(SUMIF($H60:$AJ60,"=Stage",$H$764:$AJ$764))))</f>
        <v>0</v>
      </c>
      <c r="AT59" s="449">
        <f>((SUMIF($H59:$AJ59,"=VM",$H$764:$AJ$764)+(SUMIF($H60:$AJ60,"=VM",$H$764:$AJ$764))))</f>
        <v>0</v>
      </c>
      <c r="AU59" s="451">
        <f>((SUMIF($H59:$AJ59,"=VMS",$H$764:$AJ$764)+(SUMIF($H60:$AJ60,"=VMS",$H$764:$AJ$764))))</f>
        <v>0</v>
      </c>
      <c r="AV59" s="67">
        <v>43983</v>
      </c>
      <c r="AW59">
        <v>7</v>
      </c>
    </row>
    <row r="60" spans="1:49" ht="15.75" customHeight="1">
      <c r="A60" s="186" t="e">
        <f>VLOOKUP($F59,$AV$21:$AW$64,2,FALSE)</f>
        <v>#N/A</v>
      </c>
      <c r="B60" s="66">
        <f t="shared" ref="B60:B109" si="94">B59</f>
        <v>6</v>
      </c>
      <c r="C60" s="446"/>
      <c r="D60" s="447"/>
      <c r="E60" s="447"/>
      <c r="F60" s="448"/>
      <c r="G60" s="68" t="s">
        <v>204</v>
      </c>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170"/>
      <c r="AK60" s="167">
        <f t="shared" si="81"/>
        <v>0</v>
      </c>
      <c r="AL60" s="166">
        <f t="shared" si="56"/>
        <v>0</v>
      </c>
      <c r="AM60" s="167">
        <f t="shared" si="57"/>
        <v>26</v>
      </c>
      <c r="AN60" s="169">
        <v>0.5</v>
      </c>
      <c r="AO60" s="449"/>
      <c r="AP60" s="449"/>
      <c r="AQ60" s="449"/>
      <c r="AR60" s="449"/>
      <c r="AS60" s="449"/>
      <c r="AT60" s="449"/>
      <c r="AU60" s="451"/>
      <c r="AV60" s="67">
        <v>44026</v>
      </c>
      <c r="AW60">
        <v>7</v>
      </c>
    </row>
    <row r="61" spans="1:49" ht="15.75" customHeight="1">
      <c r="A61" s="186" t="e">
        <f>VLOOKUP($F61,$AV$21:$AW$64,2,FALSE)</f>
        <v>#N/A</v>
      </c>
      <c r="B61" s="66">
        <f t="shared" ref="B61:B110" si="95">WEEKDAY(F61,2)</f>
        <v>7</v>
      </c>
      <c r="C61" s="446">
        <f t="shared" si="60"/>
        <v>7</v>
      </c>
      <c r="D61" s="447" t="str">
        <f t="shared" ref="D61" si="96">CHOOSE(MONTH($F61),"JANVIER","FEVRIER","MARS","AVRIL","MAI","JUIN","JUILLET","AOUT","SEPTEMBRE","OCTOBRE","NOVEMBRE","DECEMBRE")</f>
        <v>JANVIER</v>
      </c>
      <c r="E61" s="447" t="str">
        <f>CHOOSE(MATCH(WEEKDAY($F61,2),{1;2;3;4;5;6;7}),"Lundi","Mardi","Mercredi","Jeudi","Vendredi","Samedi","Dimanche")</f>
        <v>Dimanche</v>
      </c>
      <c r="F61" s="448">
        <v>43121</v>
      </c>
      <c r="G61" s="64" t="s">
        <v>72</v>
      </c>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170"/>
      <c r="AK61" s="167">
        <f t="shared" si="81"/>
        <v>0</v>
      </c>
      <c r="AL61" s="166">
        <f t="shared" si="56"/>
        <v>0</v>
      </c>
      <c r="AM61" s="167">
        <f t="shared" si="57"/>
        <v>26</v>
      </c>
      <c r="AN61" s="169">
        <v>0.5</v>
      </c>
      <c r="AO61" s="449">
        <f>((SUMIF($H61:$AJ61,"=mld",$H$764:$AJ$764)+(SUMIF($H62:$AJ62,"=mld",$H$764:$AJ$764))))</f>
        <v>0</v>
      </c>
      <c r="AP61" s="449">
        <f>((SUMIF($H61:$AJ61,"=AT",$H$764:$AJ$764)+(SUMIF($H62:$AJ62,"=AT",$H$764:$AJ$764))))</f>
        <v>0</v>
      </c>
      <c r="AQ61" s="449">
        <f>((SUMIF($H61:$AJ61,"=M.th",$H$764:$AJ$764)+(SUMIF($H62:$AJ62,"=M.th",$H$764:$AJ$764))))</f>
        <v>0</v>
      </c>
      <c r="AR61" s="449">
        <f>((SUMIF($H61:$AJ61,"=relève",$H$764:$AJ$764)+(SUMIF($H62:$AJ62,"=relève",$H$764:$AJ$764))))</f>
        <v>0</v>
      </c>
      <c r="AS61" s="449">
        <f>((SUMIF($H61:$AJ61,"=Stage",$H$764:$AJ$764)+(SUMIF($H62:$AJ62,"=Stage",$H$764:$AJ$764))))</f>
        <v>0</v>
      </c>
      <c r="AT61" s="449">
        <f>((SUMIF($H61:$AJ61,"=VM",$H$764:$AJ$764)+(SUMIF($H62:$AJ62,"=VM",$H$764:$AJ$764))))</f>
        <v>0</v>
      </c>
      <c r="AU61" s="451">
        <f>((SUMIF($H61:$AJ61,"=VMS",$H$764:$AJ$764)+(SUMIF($H62:$AJ62,"=VMS",$H$764:$AJ$764))))</f>
        <v>0</v>
      </c>
      <c r="AV61" s="67">
        <v>44058</v>
      </c>
      <c r="AW61">
        <v>7</v>
      </c>
    </row>
    <row r="62" spans="1:49" ht="15.75" customHeight="1">
      <c r="A62" s="186" t="e">
        <f>VLOOKUP($F61,$AV$21:$AW$64,2,FALSE)</f>
        <v>#N/A</v>
      </c>
      <c r="B62" s="66">
        <f t="shared" ref="B62:B111" si="97">B61</f>
        <v>7</v>
      </c>
      <c r="C62" s="446"/>
      <c r="D62" s="447"/>
      <c r="E62" s="447"/>
      <c r="F62" s="448"/>
      <c r="G62" s="68" t="s">
        <v>204</v>
      </c>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170"/>
      <c r="AK62" s="167">
        <f t="shared" si="81"/>
        <v>0</v>
      </c>
      <c r="AL62" s="166">
        <f t="shared" si="56"/>
        <v>0</v>
      </c>
      <c r="AM62" s="167">
        <f t="shared" si="57"/>
        <v>26</v>
      </c>
      <c r="AN62" s="169">
        <v>0.5</v>
      </c>
      <c r="AO62" s="449"/>
      <c r="AP62" s="449"/>
      <c r="AQ62" s="449"/>
      <c r="AR62" s="449"/>
      <c r="AS62" s="449"/>
      <c r="AT62" s="449"/>
      <c r="AU62" s="451"/>
      <c r="AV62" s="67">
        <v>44136</v>
      </c>
      <c r="AW62">
        <v>7</v>
      </c>
    </row>
    <row r="63" spans="1:49" ht="15.75" customHeight="1">
      <c r="A63" s="186" t="e">
        <f>VLOOKUP($F63,$AV$21:$AW$64,2,FALSE)</f>
        <v>#N/A</v>
      </c>
      <c r="B63" s="66">
        <f t="shared" ref="B63:B112" si="98">WEEKDAY(F63,2)</f>
        <v>1</v>
      </c>
      <c r="C63" s="446">
        <f t="shared" si="64"/>
        <v>1</v>
      </c>
      <c r="D63" s="447" t="str">
        <f t="shared" ref="D63" si="99">CHOOSE(MONTH($F63),"JANVIER","FEVRIER","MARS","AVRIL","MAI","JUIN","JUILLET","AOUT","SEPTEMBRE","OCTOBRE","NOVEMBRE","DECEMBRE")</f>
        <v>JANVIER</v>
      </c>
      <c r="E63" s="447" t="str">
        <f>CHOOSE(MATCH(WEEKDAY($F63,2),{1;2;3;4;5;6;7}),"Lundi","Mardi","Mercredi","Jeudi","Vendredi","Samedi","Dimanche")</f>
        <v>Lundi</v>
      </c>
      <c r="F63" s="448">
        <v>43122</v>
      </c>
      <c r="G63" s="64" t="s">
        <v>72</v>
      </c>
      <c r="H63" s="73"/>
      <c r="I63" s="73"/>
      <c r="J63" s="73"/>
      <c r="K63" s="194"/>
      <c r="L63" s="194"/>
      <c r="M63" s="194"/>
      <c r="N63" s="194"/>
      <c r="O63" s="194"/>
      <c r="P63" s="194"/>
      <c r="Q63" s="194"/>
      <c r="R63" s="194"/>
      <c r="S63" s="194"/>
      <c r="T63" s="155"/>
      <c r="U63" s="155"/>
      <c r="V63" s="155"/>
      <c r="W63" s="155"/>
      <c r="X63" s="155"/>
      <c r="Y63" s="155"/>
      <c r="Z63" s="195"/>
      <c r="AA63" s="155"/>
      <c r="AB63" s="155"/>
      <c r="AC63" s="155"/>
      <c r="AD63" s="155"/>
      <c r="AE63" s="155"/>
      <c r="AF63" s="196"/>
      <c r="AG63" s="155"/>
      <c r="AH63" s="155"/>
      <c r="AI63" s="109"/>
      <c r="AJ63" s="155"/>
      <c r="AK63" s="70">
        <f t="shared" si="81"/>
        <v>0</v>
      </c>
      <c r="AL63" s="71">
        <f t="shared" si="56"/>
        <v>0</v>
      </c>
      <c r="AM63" s="70">
        <f t="shared" si="57"/>
        <v>26</v>
      </c>
      <c r="AN63" s="72">
        <v>0.5</v>
      </c>
      <c r="AO63" s="450">
        <f>((SUMIF($H63:$AJ63,"=mld",$H$764:$AJ$764)+(SUMIF($H64:$AJ64,"=mld",$H$764:$AJ$764))))</f>
        <v>0</v>
      </c>
      <c r="AP63" s="450">
        <f>((SUMIF($H63:$AJ63,"=AT",$H$764:$AJ$764)+(SUMIF($H64:$AJ64,"=AT",$H$764:$AJ$764))))</f>
        <v>0</v>
      </c>
      <c r="AQ63" s="450">
        <f>((SUMIF($H63:$AJ63,"=M.th",$H$764:$AJ$764)+(SUMIF($H64:$AJ64,"=M.th",$H$764:$AJ$764))))</f>
        <v>0</v>
      </c>
      <c r="AR63" s="450">
        <f>((SUMIF($H63:$AJ63,"=relève",$H$764:$AJ$764)+(SUMIF($H64:$AJ64,"=relève",$H$764:$AJ$764))))</f>
        <v>0</v>
      </c>
      <c r="AS63" s="450">
        <f>((SUMIF($H63:$AJ63,"=Stage",$H$764:$AJ$764)+(SUMIF($H64:$AJ64,"=Stage",$H$764:$AJ$764))))</f>
        <v>0</v>
      </c>
      <c r="AT63" s="450">
        <f>((SUMIF($H63:$AJ63,"=VM",$H$764:$AJ$764)+(SUMIF($H64:$AJ64,"=VM",$H$764:$AJ$764))))</f>
        <v>0</v>
      </c>
      <c r="AU63" s="452">
        <f>((SUMIF($H63:$AJ63,"=VMS",$H$764:$AJ$764)+(SUMIF($H64:$AJ64,"=VMS",$H$764:$AJ$764))))</f>
        <v>0</v>
      </c>
      <c r="AV63" s="67">
        <v>44146</v>
      </c>
      <c r="AW63">
        <v>7</v>
      </c>
    </row>
    <row r="64" spans="1:49" ht="15.75" customHeight="1">
      <c r="A64" s="186" t="e">
        <f>VLOOKUP($F63,$AV$21:$AW$64,2,FALSE)</f>
        <v>#N/A</v>
      </c>
      <c r="B64" s="66">
        <f t="shared" ref="B64:B113" si="100">B63</f>
        <v>1</v>
      </c>
      <c r="C64" s="446"/>
      <c r="D64" s="447"/>
      <c r="E64" s="447"/>
      <c r="F64" s="448"/>
      <c r="G64" s="68" t="s">
        <v>204</v>
      </c>
      <c r="H64" s="73"/>
      <c r="I64" s="73"/>
      <c r="J64" s="73"/>
      <c r="K64" s="194"/>
      <c r="L64" s="194"/>
      <c r="M64" s="194"/>
      <c r="N64" s="194"/>
      <c r="O64" s="194"/>
      <c r="P64" s="194"/>
      <c r="Q64" s="194"/>
      <c r="R64" s="194"/>
      <c r="S64" s="194"/>
      <c r="T64" s="155"/>
      <c r="U64" s="155"/>
      <c r="V64" s="155"/>
      <c r="W64" s="155"/>
      <c r="X64" s="155"/>
      <c r="Y64" s="155"/>
      <c r="Z64" s="195"/>
      <c r="AA64" s="155"/>
      <c r="AB64" s="155"/>
      <c r="AC64" s="155"/>
      <c r="AD64" s="155"/>
      <c r="AE64" s="155"/>
      <c r="AF64" s="196"/>
      <c r="AG64" s="155"/>
      <c r="AH64" s="155"/>
      <c r="AI64" s="109"/>
      <c r="AJ64" s="155"/>
      <c r="AK64" s="70">
        <f t="shared" si="81"/>
        <v>0</v>
      </c>
      <c r="AL64" s="71">
        <f t="shared" si="56"/>
        <v>0</v>
      </c>
      <c r="AM64" s="70">
        <f t="shared" si="57"/>
        <v>26</v>
      </c>
      <c r="AN64" s="72">
        <v>0.5</v>
      </c>
      <c r="AO64" s="450"/>
      <c r="AP64" s="450"/>
      <c r="AQ64" s="450"/>
      <c r="AR64" s="450"/>
      <c r="AS64" s="450"/>
      <c r="AT64" s="450"/>
      <c r="AU64" s="452"/>
      <c r="AV64" s="67">
        <v>44190</v>
      </c>
      <c r="AW64">
        <v>7</v>
      </c>
    </row>
    <row r="65" spans="1:47" ht="15.75" customHeight="1">
      <c r="A65" s="186" t="e">
        <f>VLOOKUP($F65,$AV$21:$AW$64,2,FALSE)</f>
        <v>#N/A</v>
      </c>
      <c r="B65" s="66">
        <f t="shared" ref="B65:B114" si="101">WEEKDAY(F65,2)</f>
        <v>2</v>
      </c>
      <c r="C65" s="446">
        <f t="shared" si="68"/>
        <v>2</v>
      </c>
      <c r="D65" s="447" t="str">
        <f t="shared" ref="D65" si="102">CHOOSE(MONTH($F65),"JANVIER","FEVRIER","MARS","AVRIL","MAI","JUIN","JUILLET","AOUT","SEPTEMBRE","OCTOBRE","NOVEMBRE","DECEMBRE")</f>
        <v>JANVIER</v>
      </c>
      <c r="E65" s="447" t="str">
        <f>CHOOSE(MATCH(WEEKDAY($F65,2),{1;2;3;4;5;6;7}),"Lundi","Mardi","Mercredi","Jeudi","Vendredi","Samedi","Dimanche")</f>
        <v>Mardi</v>
      </c>
      <c r="F65" s="448">
        <v>43123</v>
      </c>
      <c r="G65" s="64" t="s">
        <v>72</v>
      </c>
      <c r="H65" s="73"/>
      <c r="I65" s="73"/>
      <c r="J65" s="73"/>
      <c r="K65" s="194"/>
      <c r="L65" s="194"/>
      <c r="M65" s="194"/>
      <c r="N65" s="194"/>
      <c r="O65" s="194"/>
      <c r="P65" s="194"/>
      <c r="Q65" s="194"/>
      <c r="R65" s="194"/>
      <c r="S65" s="194"/>
      <c r="T65" s="155"/>
      <c r="U65" s="155"/>
      <c r="V65" s="155"/>
      <c r="W65" s="155"/>
      <c r="X65" s="155"/>
      <c r="Y65" s="155"/>
      <c r="Z65" s="195"/>
      <c r="AA65" s="155"/>
      <c r="AB65" s="155"/>
      <c r="AC65" s="155"/>
      <c r="AD65" s="155"/>
      <c r="AE65" s="155"/>
      <c r="AF65" s="196"/>
      <c r="AG65" s="155"/>
      <c r="AH65" s="155"/>
      <c r="AI65" s="109"/>
      <c r="AJ65" s="155"/>
      <c r="AK65" s="70">
        <f t="shared" si="81"/>
        <v>0</v>
      </c>
      <c r="AL65" s="71">
        <f t="shared" si="56"/>
        <v>0</v>
      </c>
      <c r="AM65" s="70">
        <f t="shared" si="57"/>
        <v>26</v>
      </c>
      <c r="AN65" s="72">
        <v>0.5</v>
      </c>
      <c r="AO65" s="450">
        <f>((SUMIF($H65:$AJ65,"=mld",$H$764:$AJ$764)+(SUMIF($H66:$AJ66,"=mld",$H$764:$AJ$764))))</f>
        <v>0</v>
      </c>
      <c r="AP65" s="450">
        <f>((SUMIF($H65:$AJ65,"=AT",$H$764:$AJ$764)+(SUMIF($H66:$AJ66,"=AT",$H$764:$AJ$764))))</f>
        <v>0</v>
      </c>
      <c r="AQ65" s="450">
        <f>((SUMIF($H65:$AJ65,"=M.th",$H$764:$AJ$764)+(SUMIF($H66:$AJ66,"=M.th",$H$764:$AJ$764))))</f>
        <v>0</v>
      </c>
      <c r="AR65" s="450">
        <f>((SUMIF($H65:$AJ65,"=relève",$H$764:$AJ$764)+(SUMIF($H66:$AJ66,"=relève",$H$764:$AJ$764))))</f>
        <v>0</v>
      </c>
      <c r="AS65" s="450">
        <f>((SUMIF($H65:$AJ65,"=Stage",$H$764:$AJ$764)+(SUMIF($H66:$AJ66,"=Stage",$H$764:$AJ$764))))</f>
        <v>0</v>
      </c>
      <c r="AT65" s="450">
        <f>((SUMIF($H65:$AJ65,"=VM",$H$764:$AJ$764)+(SUMIF($H66:$AJ66,"=VM",$H$764:$AJ$764))))</f>
        <v>0</v>
      </c>
      <c r="AU65" s="452">
        <f>((SUMIF($H65:$AJ65,"=VMS",$H$764:$AJ$764)+(SUMIF($H66:$AJ66,"=VMS",$H$764:$AJ$764))))</f>
        <v>0</v>
      </c>
    </row>
    <row r="66" spans="1:47" ht="15.75" customHeight="1">
      <c r="A66" s="186" t="e">
        <f>VLOOKUP($F65,$AV$21:$AW$64,2,FALSE)</f>
        <v>#N/A</v>
      </c>
      <c r="B66" s="66">
        <f t="shared" ref="B66:B115" si="103">B65</f>
        <v>2</v>
      </c>
      <c r="C66" s="446"/>
      <c r="D66" s="447"/>
      <c r="E66" s="447"/>
      <c r="F66" s="448"/>
      <c r="G66" s="68" t="s">
        <v>204</v>
      </c>
      <c r="H66" s="73"/>
      <c r="I66" s="73"/>
      <c r="J66" s="73"/>
      <c r="K66" s="194"/>
      <c r="L66" s="194"/>
      <c r="M66" s="194"/>
      <c r="N66" s="194"/>
      <c r="O66" s="194"/>
      <c r="P66" s="194"/>
      <c r="Q66" s="194"/>
      <c r="R66" s="194"/>
      <c r="S66" s="194"/>
      <c r="T66" s="155"/>
      <c r="U66" s="155"/>
      <c r="V66" s="155"/>
      <c r="W66" s="155"/>
      <c r="X66" s="155"/>
      <c r="Y66" s="155"/>
      <c r="Z66" s="195"/>
      <c r="AA66" s="155"/>
      <c r="AB66" s="155"/>
      <c r="AC66" s="155"/>
      <c r="AD66" s="155"/>
      <c r="AE66" s="155"/>
      <c r="AF66" s="196"/>
      <c r="AG66" s="155"/>
      <c r="AH66" s="155"/>
      <c r="AI66" s="109"/>
      <c r="AJ66" s="155"/>
      <c r="AK66" s="70">
        <f t="shared" si="81"/>
        <v>0</v>
      </c>
      <c r="AL66" s="71">
        <f t="shared" si="56"/>
        <v>0</v>
      </c>
      <c r="AM66" s="70">
        <f t="shared" si="57"/>
        <v>26</v>
      </c>
      <c r="AN66" s="72">
        <v>0.5</v>
      </c>
      <c r="AO66" s="450"/>
      <c r="AP66" s="450"/>
      <c r="AQ66" s="450"/>
      <c r="AR66" s="450"/>
      <c r="AS66" s="450"/>
      <c r="AT66" s="450"/>
      <c r="AU66" s="452"/>
    </row>
    <row r="67" spans="1:47" ht="15.75" customHeight="1">
      <c r="A67" s="186" t="e">
        <f>VLOOKUP($F67,$AV$21:$AW$64,2,FALSE)</f>
        <v>#N/A</v>
      </c>
      <c r="B67" s="66">
        <f t="shared" ref="B67:B116" si="104">WEEKDAY(F67,2)</f>
        <v>3</v>
      </c>
      <c r="C67" s="446">
        <f t="shared" si="72"/>
        <v>3</v>
      </c>
      <c r="D67" s="447" t="str">
        <f t="shared" ref="D67" si="105">CHOOSE(MONTH($F67),"JANVIER","FEVRIER","MARS","AVRIL","MAI","JUIN","JUILLET","AOUT","SEPTEMBRE","OCTOBRE","NOVEMBRE","DECEMBRE")</f>
        <v>JANVIER</v>
      </c>
      <c r="E67" s="447" t="str">
        <f>CHOOSE(MATCH(WEEKDAY($F67,2),{1;2;3;4;5;6;7}),"Lundi","Mardi","Mercredi","Jeudi","Vendredi","Samedi","Dimanche")</f>
        <v>Mercredi</v>
      </c>
      <c r="F67" s="448">
        <v>43124</v>
      </c>
      <c r="G67" s="64" t="s">
        <v>72</v>
      </c>
      <c r="H67" s="73"/>
      <c r="I67" s="73"/>
      <c r="J67" s="73"/>
      <c r="K67" s="194"/>
      <c r="L67" s="194"/>
      <c r="M67" s="194"/>
      <c r="N67" s="194"/>
      <c r="O67" s="194"/>
      <c r="P67" s="194"/>
      <c r="Q67" s="194"/>
      <c r="R67" s="194"/>
      <c r="S67" s="194"/>
      <c r="T67" s="155"/>
      <c r="U67" s="155"/>
      <c r="V67" s="155"/>
      <c r="W67" s="155"/>
      <c r="X67" s="155"/>
      <c r="Y67" s="155"/>
      <c r="Z67" s="195"/>
      <c r="AA67" s="155"/>
      <c r="AB67" s="155"/>
      <c r="AC67" s="155"/>
      <c r="AD67" s="155"/>
      <c r="AE67" s="155"/>
      <c r="AF67" s="196"/>
      <c r="AG67" s="155"/>
      <c r="AH67" s="155"/>
      <c r="AI67" s="109"/>
      <c r="AJ67" s="155"/>
      <c r="AK67" s="70">
        <f t="shared" si="81"/>
        <v>0</v>
      </c>
      <c r="AL67" s="71">
        <f t="shared" si="56"/>
        <v>0</v>
      </c>
      <c r="AM67" s="70">
        <f t="shared" si="57"/>
        <v>26</v>
      </c>
      <c r="AN67" s="72">
        <v>0.5</v>
      </c>
      <c r="AO67" s="450">
        <f>((SUMIF($H67:$AJ67,"=mld",$H$764:$AJ$764)+(SUMIF($H68:$AJ68,"=mld",$H$764:$AJ$764))))</f>
        <v>0</v>
      </c>
      <c r="AP67" s="450">
        <f>((SUMIF($H67:$AJ67,"=AT",$H$764:$AJ$764)+(SUMIF($H68:$AJ68,"=AT",$H$764:$AJ$764))))</f>
        <v>0</v>
      </c>
      <c r="AQ67" s="450">
        <f>((SUMIF($H67:$AJ67,"=M.th",$H$764:$AJ$764)+(SUMIF($H68:$AJ68,"=M.th",$H$764:$AJ$764))))</f>
        <v>0</v>
      </c>
      <c r="AR67" s="450">
        <f>((SUMIF($H67:$AJ67,"=relève",$H$764:$AJ$764)+(SUMIF($H68:$AJ68,"=relève",$H$764:$AJ$764))))</f>
        <v>0</v>
      </c>
      <c r="AS67" s="450">
        <f>((SUMIF($H67:$AJ67,"=Stage",$H$764:$AJ$764)+(SUMIF($H68:$AJ68,"=Stage",$H$764:$AJ$764))))</f>
        <v>0</v>
      </c>
      <c r="AT67" s="450">
        <f>((SUMIF($H67:$AJ67,"=VM",$H$764:$AJ$764)+(SUMIF($H68:$AJ68,"=VM",$H$764:$AJ$764))))</f>
        <v>0</v>
      </c>
      <c r="AU67" s="452">
        <f>((SUMIF($H67:$AJ67,"=VMS",$H$764:$AJ$764)+(SUMIF($H68:$AJ68,"=VMS",$H$764:$AJ$764))))</f>
        <v>0</v>
      </c>
    </row>
    <row r="68" spans="1:47" ht="15.75" customHeight="1">
      <c r="A68" s="186" t="e">
        <f>VLOOKUP($F67,$AV$21:$AW$64,2,FALSE)</f>
        <v>#N/A</v>
      </c>
      <c r="B68" s="66">
        <f>B67</f>
        <v>3</v>
      </c>
      <c r="C68" s="446"/>
      <c r="D68" s="447"/>
      <c r="E68" s="447"/>
      <c r="F68" s="448"/>
      <c r="G68" s="68" t="s">
        <v>204</v>
      </c>
      <c r="H68" s="73"/>
      <c r="I68" s="73"/>
      <c r="J68" s="73"/>
      <c r="K68" s="194"/>
      <c r="L68" s="194"/>
      <c r="M68" s="194"/>
      <c r="N68" s="194"/>
      <c r="O68" s="194"/>
      <c r="P68" s="194"/>
      <c r="Q68" s="194"/>
      <c r="R68" s="194"/>
      <c r="S68" s="194"/>
      <c r="T68" s="155"/>
      <c r="U68" s="155"/>
      <c r="V68" s="155"/>
      <c r="W68" s="155"/>
      <c r="X68" s="155"/>
      <c r="Y68" s="155"/>
      <c r="Z68" s="195"/>
      <c r="AA68" s="155"/>
      <c r="AB68" s="155"/>
      <c r="AC68" s="155"/>
      <c r="AD68" s="155"/>
      <c r="AE68" s="155"/>
      <c r="AF68" s="196"/>
      <c r="AG68" s="155"/>
      <c r="AH68" s="155"/>
      <c r="AI68" s="109"/>
      <c r="AJ68" s="155"/>
      <c r="AK68" s="70">
        <f t="shared" si="81"/>
        <v>0</v>
      </c>
      <c r="AL68" s="71">
        <f t="shared" si="56"/>
        <v>0</v>
      </c>
      <c r="AM68" s="70">
        <f t="shared" si="57"/>
        <v>26</v>
      </c>
      <c r="AN68" s="72">
        <v>0.5</v>
      </c>
      <c r="AO68" s="450"/>
      <c r="AP68" s="450"/>
      <c r="AQ68" s="450"/>
      <c r="AR68" s="450"/>
      <c r="AS68" s="450"/>
      <c r="AT68" s="450"/>
      <c r="AU68" s="452"/>
    </row>
    <row r="69" spans="1:47" ht="15.75" customHeight="1">
      <c r="A69" s="506"/>
      <c r="B69" s="507"/>
      <c r="C69" s="507"/>
      <c r="D69" s="507"/>
      <c r="E69" s="507"/>
      <c r="F69" s="507"/>
      <c r="G69" s="507"/>
      <c r="H69" s="507"/>
      <c r="I69" s="507"/>
      <c r="J69" s="507"/>
      <c r="K69" s="507"/>
      <c r="L69" s="507"/>
      <c r="M69" s="507"/>
      <c r="N69" s="507"/>
      <c r="O69" s="507"/>
      <c r="P69" s="507"/>
      <c r="Q69" s="507"/>
      <c r="R69" s="507"/>
      <c r="S69" s="507"/>
      <c r="T69" s="507"/>
      <c r="U69" s="507"/>
      <c r="V69" s="507"/>
      <c r="W69" s="507"/>
      <c r="X69" s="507"/>
      <c r="Y69" s="507"/>
      <c r="Z69" s="507"/>
      <c r="AA69" s="507"/>
      <c r="AB69" s="507"/>
      <c r="AC69" s="507"/>
      <c r="AD69" s="507"/>
      <c r="AE69" s="507"/>
      <c r="AF69" s="507"/>
      <c r="AG69" s="507"/>
      <c r="AH69" s="507"/>
      <c r="AI69" s="507"/>
      <c r="AJ69" s="507"/>
      <c r="AK69" s="507"/>
      <c r="AL69" s="507"/>
      <c r="AM69" s="507"/>
      <c r="AN69" s="507"/>
      <c r="AO69" s="507"/>
      <c r="AP69" s="507"/>
      <c r="AQ69" s="507"/>
      <c r="AR69" s="507"/>
      <c r="AS69" s="507"/>
      <c r="AT69" s="507"/>
      <c r="AU69" s="508"/>
    </row>
    <row r="70" spans="1:47" ht="15.75" customHeight="1">
      <c r="A70" s="186" t="e">
        <f>VLOOKUP($F70,$AV$21:$AW$64,2,FALSE)</f>
        <v>#N/A</v>
      </c>
      <c r="B70" s="66">
        <f t="shared" ref="B70" si="106">WEEKDAY(F70,2)</f>
        <v>4</v>
      </c>
      <c r="C70" s="446">
        <f t="shared" ref="C70" si="107">IF(C67=7,1,C67+1)</f>
        <v>4</v>
      </c>
      <c r="D70" s="447" t="str">
        <f t="shared" ref="D70" si="108">CHOOSE(MONTH($F70),"JANVIER","FEVRIER","MARS","AVRIL","MAI","JUIN","JUILLET","AOUT","SEPTEMBRE","OCTOBRE","NOVEMBRE","DECEMBRE")</f>
        <v>JANVIER</v>
      </c>
      <c r="E70" s="447" t="str">
        <f>CHOOSE(MATCH(WEEKDAY($F70,2),{1;2;3;4;5;6;7}),"Lundi","Mardi","Mercredi","Jeudi","Vendredi","Samedi","Dimanche")</f>
        <v>Jeudi</v>
      </c>
      <c r="F70" s="448">
        <v>43125</v>
      </c>
      <c r="G70" s="64" t="s">
        <v>72</v>
      </c>
      <c r="H70" s="73"/>
      <c r="I70" s="73"/>
      <c r="J70" s="73"/>
      <c r="K70" s="194"/>
      <c r="L70" s="194"/>
      <c r="M70" s="194"/>
      <c r="N70" s="194"/>
      <c r="O70" s="194"/>
      <c r="P70" s="194"/>
      <c r="Q70" s="194"/>
      <c r="R70" s="194"/>
      <c r="S70" s="194"/>
      <c r="T70" s="155"/>
      <c r="U70" s="155"/>
      <c r="V70" s="155"/>
      <c r="W70" s="155"/>
      <c r="X70" s="155"/>
      <c r="Y70" s="155"/>
      <c r="Z70" s="195"/>
      <c r="AA70" s="155"/>
      <c r="AB70" s="155"/>
      <c r="AC70" s="155"/>
      <c r="AD70" s="155"/>
      <c r="AE70" s="155"/>
      <c r="AF70" s="196"/>
      <c r="AG70" s="155"/>
      <c r="AH70" s="155"/>
      <c r="AI70" s="109"/>
      <c r="AJ70" s="155"/>
      <c r="AK70" s="70">
        <f t="shared" ref="AK70:AK101" si="109">COUNTIF($H70:$AJ70,"&lt;&gt;")</f>
        <v>0</v>
      </c>
      <c r="AL70" s="71">
        <f t="shared" ref="AL70:AL101" si="110">$AK70/SUM($H$763:$AJ$763)</f>
        <v>0</v>
      </c>
      <c r="AM70" s="70">
        <f t="shared" ref="AM70:AM101" si="111">(SUM($H$763:$AJ$763))-$AK70</f>
        <v>26</v>
      </c>
      <c r="AN70" s="72">
        <v>0.5</v>
      </c>
      <c r="AO70" s="450">
        <f>((SUMIF($H70:$AJ70,"=mld",$H$764:$AJ$764)+(SUMIF($H71:$AJ71,"=mld",$H$764:$AJ$764))))</f>
        <v>0</v>
      </c>
      <c r="AP70" s="450">
        <f>((SUMIF($H70:$AJ70,"=AT",$H$764:$AJ$764)+(SUMIF($H71:$AJ71,"=AT",$H$764:$AJ$764))))</f>
        <v>0</v>
      </c>
      <c r="AQ70" s="450">
        <f>((SUMIF($H70:$AJ70,"=M.th",$H$764:$AJ$764)+(SUMIF($H71:$AJ71,"=M.th",$H$764:$AJ$764))))</f>
        <v>0</v>
      </c>
      <c r="AR70" s="450">
        <f>((SUMIF($H70:$AJ70,"=relève",$H$764:$AJ$764)+(SUMIF($H71:$AJ71,"=relève",$H$764:$AJ$764))))</f>
        <v>0</v>
      </c>
      <c r="AS70" s="450">
        <f>((SUMIF($H70:$AJ70,"=Stage",$H$764:$AJ$764)+(SUMIF($H71:$AJ71,"=Stage",$H$764:$AJ$764))))</f>
        <v>0</v>
      </c>
      <c r="AT70" s="450">
        <f>((SUMIF($H70:$AJ70,"=VM",$H$764:$AJ$764)+(SUMIF($H71:$AJ71,"=VM",$H$764:$AJ$764))))</f>
        <v>0</v>
      </c>
      <c r="AU70" s="452">
        <f>((SUMIF($H70:$AJ70,"=VMS",$H$764:$AJ$764)+(SUMIF($H71:$AJ71,"=VMS",$H$764:$AJ$764))))</f>
        <v>0</v>
      </c>
    </row>
    <row r="71" spans="1:47" ht="15.75" customHeight="1">
      <c r="A71" s="186" t="e">
        <f>VLOOKUP($F70,$AV$21:$AW$64,2,FALSE)</f>
        <v>#N/A</v>
      </c>
      <c r="B71" s="66">
        <f t="shared" ref="B71" si="112">B70</f>
        <v>4</v>
      </c>
      <c r="C71" s="446"/>
      <c r="D71" s="447"/>
      <c r="E71" s="447"/>
      <c r="F71" s="448"/>
      <c r="G71" s="68" t="s">
        <v>204</v>
      </c>
      <c r="H71" s="73"/>
      <c r="I71" s="73"/>
      <c r="J71" s="73"/>
      <c r="K71" s="194"/>
      <c r="L71" s="194"/>
      <c r="M71" s="194"/>
      <c r="N71" s="194"/>
      <c r="O71" s="194"/>
      <c r="P71" s="194"/>
      <c r="Q71" s="194"/>
      <c r="R71" s="194"/>
      <c r="S71" s="194"/>
      <c r="T71" s="155"/>
      <c r="U71" s="155"/>
      <c r="V71" s="155"/>
      <c r="W71" s="155"/>
      <c r="X71" s="155"/>
      <c r="Y71" s="155"/>
      <c r="Z71" s="195"/>
      <c r="AA71" s="155"/>
      <c r="AB71" s="155"/>
      <c r="AC71" s="155"/>
      <c r="AD71" s="155"/>
      <c r="AE71" s="155"/>
      <c r="AF71" s="196"/>
      <c r="AG71" s="155"/>
      <c r="AH71" s="155"/>
      <c r="AI71" s="109"/>
      <c r="AJ71" s="155"/>
      <c r="AK71" s="70">
        <f t="shared" si="109"/>
        <v>0</v>
      </c>
      <c r="AL71" s="71">
        <f t="shared" si="110"/>
        <v>0</v>
      </c>
      <c r="AM71" s="70">
        <f t="shared" si="111"/>
        <v>26</v>
      </c>
      <c r="AN71" s="72">
        <v>0.5</v>
      </c>
      <c r="AO71" s="450"/>
      <c r="AP71" s="450"/>
      <c r="AQ71" s="450"/>
      <c r="AR71" s="450"/>
      <c r="AS71" s="450"/>
      <c r="AT71" s="450"/>
      <c r="AU71" s="452"/>
    </row>
    <row r="72" spans="1:47" ht="15.75" customHeight="1">
      <c r="A72" s="186" t="e">
        <f>VLOOKUP($F72,$AV$21:$AW$64,2,FALSE)</f>
        <v>#N/A</v>
      </c>
      <c r="B72" s="66">
        <f t="shared" si="71"/>
        <v>5</v>
      </c>
      <c r="C72" s="446">
        <f t="shared" si="38"/>
        <v>5</v>
      </c>
      <c r="D72" s="447" t="str">
        <f t="shared" ref="D72" si="113">CHOOSE(MONTH($F72),"JANVIER","FEVRIER","MARS","AVRIL","MAI","JUIN","JUILLET","AOUT","SEPTEMBRE","OCTOBRE","NOVEMBRE","DECEMBRE")</f>
        <v>JANVIER</v>
      </c>
      <c r="E72" s="447" t="str">
        <f>CHOOSE(MATCH(WEEKDAY($F72,2),{1;2;3;4;5;6;7}),"Lundi","Mardi","Mercredi","Jeudi","Vendredi","Samedi","Dimanche")</f>
        <v>Vendredi</v>
      </c>
      <c r="F72" s="448">
        <v>43126</v>
      </c>
      <c r="G72" s="64" t="s">
        <v>72</v>
      </c>
      <c r="H72" s="73"/>
      <c r="I72" s="73"/>
      <c r="J72" s="73"/>
      <c r="K72" s="194"/>
      <c r="L72" s="194"/>
      <c r="M72" s="194"/>
      <c r="N72" s="194"/>
      <c r="O72" s="194"/>
      <c r="P72" s="194"/>
      <c r="Q72" s="194"/>
      <c r="R72" s="194"/>
      <c r="S72" s="194"/>
      <c r="T72" s="155"/>
      <c r="U72" s="155"/>
      <c r="V72" s="155"/>
      <c r="W72" s="155"/>
      <c r="X72" s="155"/>
      <c r="Y72" s="155"/>
      <c r="Z72" s="195"/>
      <c r="AA72" s="155"/>
      <c r="AB72" s="155"/>
      <c r="AC72" s="155"/>
      <c r="AD72" s="155"/>
      <c r="AE72" s="155"/>
      <c r="AF72" s="196"/>
      <c r="AG72" s="155"/>
      <c r="AH72" s="155"/>
      <c r="AI72" s="109"/>
      <c r="AJ72" s="155"/>
      <c r="AK72" s="70">
        <f t="shared" si="109"/>
        <v>0</v>
      </c>
      <c r="AL72" s="71">
        <f t="shared" si="110"/>
        <v>0</v>
      </c>
      <c r="AM72" s="70">
        <f t="shared" si="111"/>
        <v>26</v>
      </c>
      <c r="AN72" s="72">
        <v>0.5</v>
      </c>
      <c r="AO72" s="450">
        <f>((SUMIF($H72:$AJ72,"=mld",$H$764:$AJ$764)+(SUMIF($H73:$AJ73,"=mld",$H$764:$AJ$764))))</f>
        <v>0</v>
      </c>
      <c r="AP72" s="450">
        <f>((SUMIF($H72:$AJ72,"=AT",$H$764:$AJ$764)+(SUMIF($H73:$AJ73,"=AT",$H$764:$AJ$764))))</f>
        <v>0</v>
      </c>
      <c r="AQ72" s="450">
        <f>((SUMIF($H72:$AJ72,"=M.th",$H$764:$AJ$764)+(SUMIF($H73:$AJ73,"=M.th",$H$764:$AJ$764))))</f>
        <v>0</v>
      </c>
      <c r="AR72" s="450">
        <f>((SUMIF($H72:$AJ72,"=relève",$H$764:$AJ$764)+(SUMIF($H73:$AJ73,"=relève",$H$764:$AJ$764))))</f>
        <v>0</v>
      </c>
      <c r="AS72" s="450">
        <f>((SUMIF($H72:$AJ72,"=Stage",$H$764:$AJ$764)+(SUMIF($H73:$AJ73,"=Stage",$H$764:$AJ$764))))</f>
        <v>0</v>
      </c>
      <c r="AT72" s="450">
        <f>((SUMIF($H72:$AJ72,"=VM",$H$764:$AJ$764)+(SUMIF($H73:$AJ73,"=VM",$H$764:$AJ$764))))</f>
        <v>0</v>
      </c>
      <c r="AU72" s="452">
        <f>((SUMIF($H72:$AJ72,"=VMS",$H$764:$AJ$764)+(SUMIF($H73:$AJ73,"=VMS",$H$764:$AJ$764))))</f>
        <v>0</v>
      </c>
    </row>
    <row r="73" spans="1:47" ht="15.75" customHeight="1">
      <c r="A73" s="186" t="e">
        <f>VLOOKUP($F72,$AV$21:$AW$64,2,FALSE)</f>
        <v>#N/A</v>
      </c>
      <c r="B73" s="66">
        <f t="shared" si="74"/>
        <v>5</v>
      </c>
      <c r="C73" s="446"/>
      <c r="D73" s="447"/>
      <c r="E73" s="447"/>
      <c r="F73" s="448"/>
      <c r="G73" s="68" t="s">
        <v>204</v>
      </c>
      <c r="H73" s="73"/>
      <c r="I73" s="73"/>
      <c r="J73" s="73"/>
      <c r="K73" s="194"/>
      <c r="L73" s="194"/>
      <c r="M73" s="194"/>
      <c r="N73" s="194"/>
      <c r="O73" s="194"/>
      <c r="P73" s="194"/>
      <c r="Q73" s="194"/>
      <c r="R73" s="194"/>
      <c r="S73" s="194"/>
      <c r="T73" s="155"/>
      <c r="U73" s="155"/>
      <c r="V73" s="155"/>
      <c r="W73" s="155"/>
      <c r="X73" s="155"/>
      <c r="Y73" s="155"/>
      <c r="Z73" s="195"/>
      <c r="AA73" s="155"/>
      <c r="AB73" s="155"/>
      <c r="AC73" s="155"/>
      <c r="AD73" s="155"/>
      <c r="AE73" s="155"/>
      <c r="AF73" s="196"/>
      <c r="AG73" s="155"/>
      <c r="AH73" s="155"/>
      <c r="AI73" s="109"/>
      <c r="AJ73" s="155"/>
      <c r="AK73" s="70">
        <f t="shared" si="109"/>
        <v>0</v>
      </c>
      <c r="AL73" s="71">
        <f t="shared" si="110"/>
        <v>0</v>
      </c>
      <c r="AM73" s="70">
        <f t="shared" si="111"/>
        <v>26</v>
      </c>
      <c r="AN73" s="72">
        <v>0.5</v>
      </c>
      <c r="AO73" s="450"/>
      <c r="AP73" s="450"/>
      <c r="AQ73" s="450"/>
      <c r="AR73" s="450"/>
      <c r="AS73" s="450"/>
      <c r="AT73" s="450"/>
      <c r="AU73" s="452"/>
    </row>
    <row r="74" spans="1:47" ht="15.75" customHeight="1">
      <c r="A74" s="186" t="e">
        <f>VLOOKUP($F74,$AV$21:$AW$64,2,FALSE)</f>
        <v>#N/A</v>
      </c>
      <c r="B74" s="66">
        <f t="shared" si="75"/>
        <v>6</v>
      </c>
      <c r="C74" s="446">
        <f t="shared" si="42"/>
        <v>6</v>
      </c>
      <c r="D74" s="447" t="str">
        <f t="shared" ref="D74" si="114">CHOOSE(MONTH($F74),"JANVIER","FEVRIER","MARS","AVRIL","MAI","JUIN","JUILLET","AOUT","SEPTEMBRE","OCTOBRE","NOVEMBRE","DECEMBRE")</f>
        <v>JANVIER</v>
      </c>
      <c r="E74" s="447" t="str">
        <f>CHOOSE(MATCH(WEEKDAY($F74,2),{1;2;3;4;5;6;7}),"Lundi","Mardi","Mercredi","Jeudi","Vendredi","Samedi","Dimanche")</f>
        <v>Samedi</v>
      </c>
      <c r="F74" s="448">
        <v>43127</v>
      </c>
      <c r="G74" s="64" t="s">
        <v>72</v>
      </c>
      <c r="H74" s="170"/>
      <c r="I74" s="170"/>
      <c r="J74" s="170"/>
      <c r="K74" s="170"/>
      <c r="L74" s="170"/>
      <c r="M74" s="170"/>
      <c r="N74" s="170"/>
      <c r="O74" s="170"/>
      <c r="P74" s="170"/>
      <c r="Q74" s="170"/>
      <c r="R74" s="170"/>
      <c r="S74" s="170"/>
      <c r="T74" s="170"/>
      <c r="U74" s="170"/>
      <c r="V74" s="170"/>
      <c r="W74" s="170"/>
      <c r="X74" s="170"/>
      <c r="Y74" s="170"/>
      <c r="Z74" s="170"/>
      <c r="AA74" s="170"/>
      <c r="AB74" s="170"/>
      <c r="AC74" s="170"/>
      <c r="AD74" s="170"/>
      <c r="AE74" s="170"/>
      <c r="AF74" s="170"/>
      <c r="AG74" s="170"/>
      <c r="AH74" s="170"/>
      <c r="AI74" s="170"/>
      <c r="AJ74" s="170"/>
      <c r="AK74" s="167">
        <f t="shared" si="109"/>
        <v>0</v>
      </c>
      <c r="AL74" s="166">
        <f t="shared" si="110"/>
        <v>0</v>
      </c>
      <c r="AM74" s="167">
        <f t="shared" si="111"/>
        <v>26</v>
      </c>
      <c r="AN74" s="169">
        <v>0.5</v>
      </c>
      <c r="AO74" s="449">
        <f>((SUMIF($H74:$AJ74,"=mld",$H$764:$AJ$764)+(SUMIF($H75:$AJ75,"=mld",$H$764:$AJ$764))))</f>
        <v>0</v>
      </c>
      <c r="AP74" s="449">
        <f>((SUMIF($H74:$AJ74,"=AT",$H$764:$AJ$764)+(SUMIF($H75:$AJ75,"=AT",$H$764:$AJ$764))))</f>
        <v>0</v>
      </c>
      <c r="AQ74" s="449">
        <f>((SUMIF($H74:$AJ74,"=M.th",$H$764:$AJ$764)+(SUMIF($H75:$AJ75,"=M.th",$H$764:$AJ$764))))</f>
        <v>0</v>
      </c>
      <c r="AR74" s="449">
        <f>((SUMIF($H74:$AJ74,"=relève",$H$764:$AJ$764)+(SUMIF($H75:$AJ75,"=relève",$H$764:$AJ$764))))</f>
        <v>0</v>
      </c>
      <c r="AS74" s="449">
        <f>((SUMIF($H74:$AJ74,"=Stage",$H$764:$AJ$764)+(SUMIF($H75:$AJ75,"=Stage",$H$764:$AJ$764))))</f>
        <v>0</v>
      </c>
      <c r="AT74" s="449">
        <f>((SUMIF($H74:$AJ74,"=VM",$H$764:$AJ$764)+(SUMIF($H75:$AJ75,"=VM",$H$764:$AJ$764))))</f>
        <v>0</v>
      </c>
      <c r="AU74" s="451">
        <f>((SUMIF($H74:$AJ74,"=VMS",$H$764:$AJ$764)+(SUMIF($H75:$AJ75,"=VMS",$H$764:$AJ$764))))</f>
        <v>0</v>
      </c>
    </row>
    <row r="75" spans="1:47" ht="15.75" customHeight="1">
      <c r="A75" s="186" t="e">
        <f>VLOOKUP($F74,$AV$21:$AW$64,2,FALSE)</f>
        <v>#N/A</v>
      </c>
      <c r="B75" s="66">
        <f t="shared" si="78"/>
        <v>6</v>
      </c>
      <c r="C75" s="446"/>
      <c r="D75" s="447"/>
      <c r="E75" s="447"/>
      <c r="F75" s="448"/>
      <c r="G75" s="68" t="s">
        <v>204</v>
      </c>
      <c r="H75" s="170"/>
      <c r="I75" s="170"/>
      <c r="J75" s="170"/>
      <c r="K75" s="170"/>
      <c r="L75" s="170"/>
      <c r="M75" s="170"/>
      <c r="N75" s="170"/>
      <c r="O75" s="170"/>
      <c r="P75" s="170"/>
      <c r="Q75" s="170"/>
      <c r="R75" s="170"/>
      <c r="S75" s="170"/>
      <c r="T75" s="170"/>
      <c r="U75" s="170"/>
      <c r="V75" s="170"/>
      <c r="W75" s="170"/>
      <c r="X75" s="170"/>
      <c r="Y75" s="170"/>
      <c r="Z75" s="170"/>
      <c r="AA75" s="170"/>
      <c r="AB75" s="170"/>
      <c r="AC75" s="170"/>
      <c r="AD75" s="170"/>
      <c r="AE75" s="170"/>
      <c r="AF75" s="170"/>
      <c r="AG75" s="170"/>
      <c r="AH75" s="170"/>
      <c r="AI75" s="170"/>
      <c r="AJ75" s="170"/>
      <c r="AK75" s="167">
        <f t="shared" si="109"/>
        <v>0</v>
      </c>
      <c r="AL75" s="166">
        <f t="shared" si="110"/>
        <v>0</v>
      </c>
      <c r="AM75" s="167">
        <f t="shared" si="111"/>
        <v>26</v>
      </c>
      <c r="AN75" s="169">
        <v>0.5</v>
      </c>
      <c r="AO75" s="449"/>
      <c r="AP75" s="449"/>
      <c r="AQ75" s="449"/>
      <c r="AR75" s="449"/>
      <c r="AS75" s="449"/>
      <c r="AT75" s="449"/>
      <c r="AU75" s="451"/>
    </row>
    <row r="76" spans="1:47" ht="15.75" customHeight="1">
      <c r="A76" s="186" t="e">
        <f>VLOOKUP($F76,$AV$21:$AW$64,2,FALSE)</f>
        <v>#N/A</v>
      </c>
      <c r="B76" s="66">
        <f t="shared" si="79"/>
        <v>7</v>
      </c>
      <c r="C76" s="446">
        <f t="shared" si="46"/>
        <v>7</v>
      </c>
      <c r="D76" s="447" t="str">
        <f t="shared" ref="D76" si="115">CHOOSE(MONTH($F76),"JANVIER","FEVRIER","MARS","AVRIL","MAI","JUIN","JUILLET","AOUT","SEPTEMBRE","OCTOBRE","NOVEMBRE","DECEMBRE")</f>
        <v>JANVIER</v>
      </c>
      <c r="E76" s="447" t="str">
        <f>CHOOSE(MATCH(WEEKDAY($F76,2),{1;2;3;4;5;6;7}),"Lundi","Mardi","Mercredi","Jeudi","Vendredi","Samedi","Dimanche")</f>
        <v>Dimanche</v>
      </c>
      <c r="F76" s="448">
        <v>43128</v>
      </c>
      <c r="G76" s="64" t="s">
        <v>72</v>
      </c>
      <c r="H76" s="170"/>
      <c r="I76" s="170"/>
      <c r="J76" s="170"/>
      <c r="K76" s="170"/>
      <c r="L76" s="170"/>
      <c r="M76" s="170"/>
      <c r="N76" s="170"/>
      <c r="O76" s="170"/>
      <c r="P76" s="170"/>
      <c r="Q76" s="170"/>
      <c r="R76" s="170"/>
      <c r="S76" s="170"/>
      <c r="T76" s="170"/>
      <c r="U76" s="170"/>
      <c r="V76" s="170"/>
      <c r="W76" s="170"/>
      <c r="X76" s="170"/>
      <c r="Y76" s="170"/>
      <c r="Z76" s="170"/>
      <c r="AA76" s="170"/>
      <c r="AB76" s="170"/>
      <c r="AC76" s="170"/>
      <c r="AD76" s="170"/>
      <c r="AE76" s="170"/>
      <c r="AF76" s="170"/>
      <c r="AG76" s="170"/>
      <c r="AH76" s="170"/>
      <c r="AI76" s="170"/>
      <c r="AJ76" s="170"/>
      <c r="AK76" s="167">
        <f t="shared" si="109"/>
        <v>0</v>
      </c>
      <c r="AL76" s="166">
        <f t="shared" si="110"/>
        <v>0</v>
      </c>
      <c r="AM76" s="167">
        <f t="shared" si="111"/>
        <v>26</v>
      </c>
      <c r="AN76" s="169">
        <v>0.5</v>
      </c>
      <c r="AO76" s="449">
        <f>((SUMIF($H76:$AJ76,"=mld",$H$764:$AJ$764)+(SUMIF($H77:$AJ77,"=mld",$H$764:$AJ$764))))</f>
        <v>0</v>
      </c>
      <c r="AP76" s="449">
        <f>((SUMIF($H76:$AJ76,"=AT",$H$764:$AJ$764)+(SUMIF($H77:$AJ77,"=AT",$H$764:$AJ$764))))</f>
        <v>0</v>
      </c>
      <c r="AQ76" s="449">
        <f>((SUMIF($H76:$AJ76,"=M.th",$H$764:$AJ$764)+(SUMIF($H77:$AJ77,"=M.th",$H$764:$AJ$764))))</f>
        <v>0</v>
      </c>
      <c r="AR76" s="449">
        <f>((SUMIF($H76:$AJ76,"=relève",$H$764:$AJ$764)+(SUMIF($H77:$AJ77,"=relève",$H$764:$AJ$764))))</f>
        <v>0</v>
      </c>
      <c r="AS76" s="449">
        <f>((SUMIF($H76:$AJ76,"=Stage",$H$764:$AJ$764)+(SUMIF($H77:$AJ77,"=Stage",$H$764:$AJ$764))))</f>
        <v>0</v>
      </c>
      <c r="AT76" s="449">
        <f>((SUMIF($H76:$AJ76,"=VM",$H$764:$AJ$764)+(SUMIF($H77:$AJ77,"=VM",$H$764:$AJ$764))))</f>
        <v>0</v>
      </c>
      <c r="AU76" s="451">
        <f>((SUMIF($H76:$AJ76,"=VMS",$H$764:$AJ$764)+(SUMIF($H77:$AJ77,"=VMS",$H$764:$AJ$764))))</f>
        <v>0</v>
      </c>
    </row>
    <row r="77" spans="1:47" ht="15.75" customHeight="1">
      <c r="A77" s="186" t="e">
        <f>VLOOKUP($F76,$AV$21:$AW$64,2,FALSE)</f>
        <v>#N/A</v>
      </c>
      <c r="B77" s="66">
        <f t="shared" si="82"/>
        <v>7</v>
      </c>
      <c r="C77" s="446"/>
      <c r="D77" s="447"/>
      <c r="E77" s="447"/>
      <c r="F77" s="448"/>
      <c r="G77" s="68" t="s">
        <v>204</v>
      </c>
      <c r="H77" s="170"/>
      <c r="I77" s="170"/>
      <c r="J77" s="170"/>
      <c r="K77" s="170"/>
      <c r="L77" s="170"/>
      <c r="M77" s="170"/>
      <c r="N77" s="170"/>
      <c r="O77" s="170"/>
      <c r="P77" s="170"/>
      <c r="Q77" s="170"/>
      <c r="R77" s="170"/>
      <c r="S77" s="170"/>
      <c r="T77" s="170"/>
      <c r="U77" s="170"/>
      <c r="V77" s="170"/>
      <c r="W77" s="170"/>
      <c r="X77" s="170"/>
      <c r="Y77" s="170"/>
      <c r="Z77" s="170"/>
      <c r="AA77" s="170"/>
      <c r="AB77" s="170"/>
      <c r="AC77" s="170"/>
      <c r="AD77" s="170"/>
      <c r="AE77" s="170"/>
      <c r="AF77" s="170"/>
      <c r="AG77" s="170"/>
      <c r="AH77" s="170"/>
      <c r="AI77" s="170"/>
      <c r="AJ77" s="170"/>
      <c r="AK77" s="167">
        <f t="shared" si="109"/>
        <v>0</v>
      </c>
      <c r="AL77" s="166">
        <f t="shared" si="110"/>
        <v>0</v>
      </c>
      <c r="AM77" s="167">
        <f t="shared" si="111"/>
        <v>26</v>
      </c>
      <c r="AN77" s="169">
        <v>0.5</v>
      </c>
      <c r="AO77" s="449"/>
      <c r="AP77" s="449"/>
      <c r="AQ77" s="449"/>
      <c r="AR77" s="449"/>
      <c r="AS77" s="449"/>
      <c r="AT77" s="449"/>
      <c r="AU77" s="451"/>
    </row>
    <row r="78" spans="1:47" ht="15.75" customHeight="1">
      <c r="A78" s="186" t="e">
        <f>VLOOKUP($F78,$AV$21:$AW$64,2,FALSE)</f>
        <v>#N/A</v>
      </c>
      <c r="B78" s="66">
        <f t="shared" si="83"/>
        <v>1</v>
      </c>
      <c r="C78" s="446">
        <f t="shared" si="50"/>
        <v>1</v>
      </c>
      <c r="D78" s="447" t="str">
        <f t="shared" ref="D78" si="116">CHOOSE(MONTH($F78),"JANVIER","FEVRIER","MARS","AVRIL","MAI","JUIN","JUILLET","AOUT","SEPTEMBRE","OCTOBRE","NOVEMBRE","DECEMBRE")</f>
        <v>JANVIER</v>
      </c>
      <c r="E78" s="447" t="str">
        <f>CHOOSE(MATCH(WEEKDAY($F78,2),{1;2;3;4;5;6;7}),"Lundi","Mardi","Mercredi","Jeudi","Vendredi","Samedi","Dimanche")</f>
        <v>Lundi</v>
      </c>
      <c r="F78" s="448">
        <v>43129</v>
      </c>
      <c r="G78" s="64" t="s">
        <v>72</v>
      </c>
      <c r="H78" s="73"/>
      <c r="I78" s="73"/>
      <c r="J78" s="73"/>
      <c r="K78" s="194"/>
      <c r="L78" s="194"/>
      <c r="M78" s="194"/>
      <c r="N78" s="194"/>
      <c r="O78" s="194"/>
      <c r="P78" s="194"/>
      <c r="Q78" s="194"/>
      <c r="R78" s="194"/>
      <c r="S78" s="194"/>
      <c r="T78" s="155"/>
      <c r="U78" s="155"/>
      <c r="V78" s="155"/>
      <c r="W78" s="155"/>
      <c r="X78" s="155"/>
      <c r="Y78" s="155"/>
      <c r="Z78" s="195"/>
      <c r="AA78" s="155"/>
      <c r="AB78" s="155"/>
      <c r="AC78" s="155"/>
      <c r="AD78" s="155"/>
      <c r="AE78" s="155"/>
      <c r="AF78" s="196"/>
      <c r="AG78" s="155"/>
      <c r="AH78" s="155"/>
      <c r="AI78" s="109"/>
      <c r="AJ78" s="155"/>
      <c r="AK78" s="70">
        <f t="shared" si="109"/>
        <v>0</v>
      </c>
      <c r="AL78" s="71">
        <f t="shared" si="110"/>
        <v>0</v>
      </c>
      <c r="AM78" s="70">
        <f t="shared" si="111"/>
        <v>26</v>
      </c>
      <c r="AN78" s="72">
        <v>0.5</v>
      </c>
      <c r="AO78" s="450">
        <f>((SUMIF($H78:$AJ78,"=mld",$H$764:$AJ$764)+(SUMIF($H79:$AJ79,"=mld",$H$764:$AJ$764))))</f>
        <v>0</v>
      </c>
      <c r="AP78" s="450">
        <f>((SUMIF($H78:$AJ78,"=AT",$H$764:$AJ$764)+(SUMIF($H79:$AJ79,"=AT",$H$764:$AJ$764))))</f>
        <v>0</v>
      </c>
      <c r="AQ78" s="450">
        <f>((SUMIF($H78:$AJ78,"=M.th",$H$764:$AJ$764)+(SUMIF($H79:$AJ79,"=M.th",$H$764:$AJ$764))))</f>
        <v>0</v>
      </c>
      <c r="AR78" s="450">
        <f>((SUMIF($H78:$AJ78,"=relève",$H$764:$AJ$764)+(SUMIF($H79:$AJ79,"=relève",$H$764:$AJ$764))))</f>
        <v>0</v>
      </c>
      <c r="AS78" s="450">
        <f>((SUMIF($H78:$AJ78,"=Stage",$H$764:$AJ$764)+(SUMIF($H79:$AJ79,"=Stage",$H$764:$AJ$764))))</f>
        <v>0</v>
      </c>
      <c r="AT78" s="450">
        <f>((SUMIF($H78:$AJ78,"=VM",$H$764:$AJ$764)+(SUMIF($H79:$AJ79,"=VM",$H$764:$AJ$764))))</f>
        <v>0</v>
      </c>
      <c r="AU78" s="452">
        <f>((SUMIF($H78:$AJ78,"=VMS",$H$764:$AJ$764)+(SUMIF($H79:$AJ79,"=VMS",$H$764:$AJ$764))))</f>
        <v>0</v>
      </c>
    </row>
    <row r="79" spans="1:47" ht="15.75" customHeight="1">
      <c r="A79" s="186" t="e">
        <f>VLOOKUP($F78,$AV$21:$AW$64,2,FALSE)</f>
        <v>#N/A</v>
      </c>
      <c r="B79" s="66">
        <f t="shared" si="85"/>
        <v>1</v>
      </c>
      <c r="C79" s="446"/>
      <c r="D79" s="447"/>
      <c r="E79" s="447"/>
      <c r="F79" s="448"/>
      <c r="G79" s="68" t="s">
        <v>204</v>
      </c>
      <c r="H79" s="73"/>
      <c r="I79" s="73"/>
      <c r="J79" s="73"/>
      <c r="K79" s="194"/>
      <c r="L79" s="194"/>
      <c r="M79" s="194"/>
      <c r="N79" s="194"/>
      <c r="O79" s="194"/>
      <c r="P79" s="194"/>
      <c r="Q79" s="194"/>
      <c r="R79" s="194"/>
      <c r="S79" s="194"/>
      <c r="T79" s="155"/>
      <c r="U79" s="155"/>
      <c r="V79" s="155"/>
      <c r="W79" s="155"/>
      <c r="X79" s="155"/>
      <c r="Y79" s="155"/>
      <c r="Z79" s="195"/>
      <c r="AA79" s="155"/>
      <c r="AB79" s="155"/>
      <c r="AC79" s="155"/>
      <c r="AD79" s="155"/>
      <c r="AE79" s="155"/>
      <c r="AF79" s="196"/>
      <c r="AG79" s="155"/>
      <c r="AH79" s="155"/>
      <c r="AI79" s="109"/>
      <c r="AJ79" s="155"/>
      <c r="AK79" s="70">
        <f t="shared" si="109"/>
        <v>0</v>
      </c>
      <c r="AL79" s="71">
        <f t="shared" si="110"/>
        <v>0</v>
      </c>
      <c r="AM79" s="70">
        <f t="shared" si="111"/>
        <v>26</v>
      </c>
      <c r="AN79" s="72">
        <v>0.5</v>
      </c>
      <c r="AO79" s="450"/>
      <c r="AP79" s="450"/>
      <c r="AQ79" s="450"/>
      <c r="AR79" s="450"/>
      <c r="AS79" s="450"/>
      <c r="AT79" s="450"/>
      <c r="AU79" s="452"/>
    </row>
    <row r="80" spans="1:47" ht="16.5" customHeight="1">
      <c r="A80" s="186" t="e">
        <f>VLOOKUP($F80,$AV$21:$AW$64,2,FALSE)</f>
        <v>#N/A</v>
      </c>
      <c r="B80" s="66">
        <f t="shared" si="86"/>
        <v>2</v>
      </c>
      <c r="C80" s="446">
        <f t="shared" si="54"/>
        <v>2</v>
      </c>
      <c r="D80" s="447" t="str">
        <f t="shared" ref="D80" si="117">CHOOSE(MONTH($F80),"JANVIER","FEVRIER","MARS","AVRIL","MAI","JUIN","JUILLET","AOUT","SEPTEMBRE","OCTOBRE","NOVEMBRE","DECEMBRE")</f>
        <v>JANVIER</v>
      </c>
      <c r="E80" s="447" t="str">
        <f>CHOOSE(MATCH(WEEKDAY($F80,2),{1;2;3;4;5;6;7}),"Lundi","Mardi","Mercredi","Jeudi","Vendredi","Samedi","Dimanche")</f>
        <v>Mardi</v>
      </c>
      <c r="F80" s="448">
        <v>43130</v>
      </c>
      <c r="G80" s="64" t="s">
        <v>72</v>
      </c>
      <c r="H80" s="73"/>
      <c r="I80" s="73"/>
      <c r="J80" s="73"/>
      <c r="K80" s="194"/>
      <c r="L80" s="194"/>
      <c r="M80" s="194"/>
      <c r="N80" s="194"/>
      <c r="O80" s="194"/>
      <c r="P80" s="194"/>
      <c r="Q80" s="194"/>
      <c r="R80" s="194"/>
      <c r="S80" s="194"/>
      <c r="T80" s="155"/>
      <c r="U80" s="155"/>
      <c r="V80" s="155"/>
      <c r="W80" s="155"/>
      <c r="X80" s="155"/>
      <c r="Y80" s="155"/>
      <c r="Z80" s="195"/>
      <c r="AA80" s="155"/>
      <c r="AB80" s="155"/>
      <c r="AC80" s="155"/>
      <c r="AD80" s="155"/>
      <c r="AE80" s="155"/>
      <c r="AF80" s="196"/>
      <c r="AG80" s="155"/>
      <c r="AH80" s="155"/>
      <c r="AI80" s="109"/>
      <c r="AJ80" s="155"/>
      <c r="AK80" s="70">
        <f t="shared" si="109"/>
        <v>0</v>
      </c>
      <c r="AL80" s="71">
        <f t="shared" si="110"/>
        <v>0</v>
      </c>
      <c r="AM80" s="70">
        <f t="shared" si="111"/>
        <v>26</v>
      </c>
      <c r="AN80" s="72">
        <v>0.5</v>
      </c>
      <c r="AO80" s="450">
        <f>((SUMIF($H80:$AJ80,"=mld",$H$764:$AJ$764)+(SUMIF($H81:$AJ81,"=mld",$H$764:$AJ$764))))</f>
        <v>0</v>
      </c>
      <c r="AP80" s="450">
        <f>((SUMIF($H80:$AJ80,"=AT",$H$764:$AJ$764)+(SUMIF($H81:$AJ81,"=AT",$H$764:$AJ$764))))</f>
        <v>0</v>
      </c>
      <c r="AQ80" s="450">
        <f>((SUMIF($H80:$AJ80,"=M.th",$H$764:$AJ$764)+(SUMIF($H81:$AJ81,"=M.th",$H$764:$AJ$764))))</f>
        <v>0</v>
      </c>
      <c r="AR80" s="450">
        <f>((SUMIF($H80:$AJ80,"=relève",$H$764:$AJ$764)+(SUMIF($H81:$AJ81,"=relève",$H$764:$AJ$764))))</f>
        <v>0</v>
      </c>
      <c r="AS80" s="450">
        <f>((SUMIF($H80:$AJ80,"=Stage",$H$764:$AJ$764)+(SUMIF($H81:$AJ81,"=Stage",$H$764:$AJ$764))))</f>
        <v>0</v>
      </c>
      <c r="AT80" s="450">
        <f>((SUMIF($H80:$AJ80,"=VM",$H$764:$AJ$764)+(SUMIF($H81:$AJ81,"=VM",$H$764:$AJ$764))))</f>
        <v>0</v>
      </c>
      <c r="AU80" s="452">
        <f>((SUMIF($H80:$AJ80,"=VMS",$H$764:$AJ$764)+(SUMIF($H81:$AJ81,"=VMS",$H$764:$AJ$764))))</f>
        <v>0</v>
      </c>
    </row>
    <row r="81" spans="1:47" ht="16.5" customHeight="1">
      <c r="A81" s="186" t="e">
        <f>VLOOKUP($F80,$AV$21:$AW$64,2,FALSE)</f>
        <v>#N/A</v>
      </c>
      <c r="B81" s="66">
        <f t="shared" si="88"/>
        <v>2</v>
      </c>
      <c r="C81" s="446"/>
      <c r="D81" s="447"/>
      <c r="E81" s="447"/>
      <c r="F81" s="448"/>
      <c r="G81" s="68" t="s">
        <v>204</v>
      </c>
      <c r="H81" s="73"/>
      <c r="I81" s="73"/>
      <c r="J81" s="73"/>
      <c r="K81" s="194"/>
      <c r="L81" s="194"/>
      <c r="M81" s="194"/>
      <c r="N81" s="194"/>
      <c r="O81" s="194"/>
      <c r="P81" s="194"/>
      <c r="Q81" s="194"/>
      <c r="R81" s="194"/>
      <c r="S81" s="194"/>
      <c r="T81" s="155"/>
      <c r="U81" s="155"/>
      <c r="V81" s="155"/>
      <c r="W81" s="155"/>
      <c r="X81" s="155"/>
      <c r="Y81" s="155"/>
      <c r="Z81" s="195"/>
      <c r="AA81" s="155"/>
      <c r="AB81" s="155"/>
      <c r="AC81" s="155"/>
      <c r="AD81" s="155"/>
      <c r="AE81" s="155"/>
      <c r="AF81" s="196"/>
      <c r="AG81" s="155"/>
      <c r="AH81" s="155"/>
      <c r="AI81" s="109"/>
      <c r="AJ81" s="155"/>
      <c r="AK81" s="70">
        <f t="shared" si="109"/>
        <v>0</v>
      </c>
      <c r="AL81" s="71">
        <f t="shared" si="110"/>
        <v>0</v>
      </c>
      <c r="AM81" s="70">
        <f t="shared" si="111"/>
        <v>26</v>
      </c>
      <c r="AN81" s="72">
        <v>0.5</v>
      </c>
      <c r="AO81" s="450"/>
      <c r="AP81" s="450"/>
      <c r="AQ81" s="450"/>
      <c r="AR81" s="450"/>
      <c r="AS81" s="450"/>
      <c r="AT81" s="450"/>
      <c r="AU81" s="452"/>
    </row>
    <row r="82" spans="1:47" ht="16.5" customHeight="1">
      <c r="A82" s="186" t="e">
        <f>VLOOKUP($F82,$AV$21:$AW$64,2,FALSE)</f>
        <v>#N/A</v>
      </c>
      <c r="B82" s="66">
        <f t="shared" si="89"/>
        <v>3</v>
      </c>
      <c r="C82" s="446">
        <f t="shared" si="60"/>
        <v>3</v>
      </c>
      <c r="D82" s="447" t="str">
        <f t="shared" ref="D82" si="118">CHOOSE(MONTH($F82),"JANVIER","FEVRIER","MARS","AVRIL","MAI","JUIN","JUILLET","AOUT","SEPTEMBRE","OCTOBRE","NOVEMBRE","DECEMBRE")</f>
        <v>JANVIER</v>
      </c>
      <c r="E82" s="447" t="str">
        <f>CHOOSE(MATCH(WEEKDAY($F82,2),{1;2;3;4;5;6;7}),"Lundi","Mardi","Mercredi","Jeudi","Vendredi","Samedi","Dimanche")</f>
        <v>Mercredi</v>
      </c>
      <c r="F82" s="448">
        <v>43131</v>
      </c>
      <c r="G82" s="64" t="s">
        <v>72</v>
      </c>
      <c r="H82" s="73"/>
      <c r="I82" s="73"/>
      <c r="J82" s="73"/>
      <c r="K82" s="194"/>
      <c r="L82" s="194"/>
      <c r="M82" s="194"/>
      <c r="N82" s="194"/>
      <c r="O82" s="194"/>
      <c r="P82" s="194"/>
      <c r="Q82" s="194"/>
      <c r="R82" s="194"/>
      <c r="S82" s="194"/>
      <c r="T82" s="155"/>
      <c r="U82" s="155"/>
      <c r="V82" s="155"/>
      <c r="W82" s="155"/>
      <c r="X82" s="155"/>
      <c r="Y82" s="155"/>
      <c r="Z82" s="195"/>
      <c r="AA82" s="155"/>
      <c r="AB82" s="155"/>
      <c r="AC82" s="155"/>
      <c r="AD82" s="155"/>
      <c r="AE82" s="155"/>
      <c r="AF82" s="196"/>
      <c r="AG82" s="155"/>
      <c r="AH82" s="155"/>
      <c r="AI82" s="109"/>
      <c r="AJ82" s="155"/>
      <c r="AK82" s="70">
        <f t="shared" si="109"/>
        <v>0</v>
      </c>
      <c r="AL82" s="71">
        <f t="shared" si="110"/>
        <v>0</v>
      </c>
      <c r="AM82" s="70">
        <f t="shared" si="111"/>
        <v>26</v>
      </c>
      <c r="AN82" s="72">
        <v>0.5</v>
      </c>
      <c r="AO82" s="450">
        <f>((SUMIF($H82:$AJ82,"=mld",$H$764:$AJ$764)+(SUMIF($H83:$AJ83,"=mld",$H$764:$AJ$764))))</f>
        <v>0</v>
      </c>
      <c r="AP82" s="450">
        <f>((SUMIF($H82:$AJ82,"=AT",$H$764:$AJ$764)+(SUMIF($H83:$AJ83,"=AT",$H$764:$AJ$764))))</f>
        <v>0</v>
      </c>
      <c r="AQ82" s="450">
        <f>((SUMIF($H82:$AJ82,"=M.th",$H$764:$AJ$764)+(SUMIF($H83:$AJ83,"=M.th",$H$764:$AJ$764))))</f>
        <v>0</v>
      </c>
      <c r="AR82" s="450">
        <f>((SUMIF($H82:$AJ82,"=relève",$H$764:$AJ$764)+(SUMIF($H83:$AJ83,"=relève",$H$764:$AJ$764))))</f>
        <v>0</v>
      </c>
      <c r="AS82" s="450">
        <f>((SUMIF($H82:$AJ82,"=Stage",$H$764:$AJ$764)+(SUMIF($H83:$AJ83,"=Stage",$H$764:$AJ$764))))</f>
        <v>0</v>
      </c>
      <c r="AT82" s="450">
        <f>((SUMIF($H82:$AJ82,"=VM",$H$764:$AJ$764)+(SUMIF($H83:$AJ83,"=VM",$H$764:$AJ$764))))</f>
        <v>0</v>
      </c>
      <c r="AU82" s="452">
        <f>((SUMIF($H82:$AJ82,"=VMS",$H$764:$AJ$764)+(SUMIF($H83:$AJ83,"=VMS",$H$764:$AJ$764))))</f>
        <v>0</v>
      </c>
    </row>
    <row r="83" spans="1:47" ht="16.5" customHeight="1">
      <c r="A83" s="186" t="e">
        <f>VLOOKUP($F82,$AV$21:$AW$64,2,FALSE)</f>
        <v>#N/A</v>
      </c>
      <c r="B83" s="65">
        <f>B82</f>
        <v>3</v>
      </c>
      <c r="C83" s="446"/>
      <c r="D83" s="447"/>
      <c r="E83" s="447"/>
      <c r="F83" s="448"/>
      <c r="G83" s="68" t="s">
        <v>204</v>
      </c>
      <c r="H83" s="73"/>
      <c r="I83" s="73"/>
      <c r="J83" s="73"/>
      <c r="K83" s="194"/>
      <c r="L83" s="194"/>
      <c r="M83" s="194"/>
      <c r="N83" s="194"/>
      <c r="O83" s="194"/>
      <c r="P83" s="194"/>
      <c r="Q83" s="194"/>
      <c r="R83" s="194"/>
      <c r="S83" s="194"/>
      <c r="T83" s="155"/>
      <c r="U83" s="155"/>
      <c r="V83" s="155"/>
      <c r="W83" s="155"/>
      <c r="X83" s="155"/>
      <c r="Y83" s="155"/>
      <c r="Z83" s="195"/>
      <c r="AA83" s="155"/>
      <c r="AB83" s="155"/>
      <c r="AC83" s="155"/>
      <c r="AD83" s="155"/>
      <c r="AE83" s="155"/>
      <c r="AF83" s="196"/>
      <c r="AG83" s="155"/>
      <c r="AH83" s="155"/>
      <c r="AI83" s="109"/>
      <c r="AJ83" s="155"/>
      <c r="AK83" s="70">
        <f t="shared" si="109"/>
        <v>0</v>
      </c>
      <c r="AL83" s="71">
        <f t="shared" si="110"/>
        <v>0</v>
      </c>
      <c r="AM83" s="70">
        <f t="shared" si="111"/>
        <v>26</v>
      </c>
      <c r="AN83" s="72">
        <v>0.5</v>
      </c>
      <c r="AO83" s="450"/>
      <c r="AP83" s="450"/>
      <c r="AQ83" s="450"/>
      <c r="AR83" s="450"/>
      <c r="AS83" s="450"/>
      <c r="AT83" s="450"/>
      <c r="AU83" s="452"/>
    </row>
    <row r="84" spans="1:47" ht="16.5" customHeight="1">
      <c r="A84" s="186" t="e">
        <f>VLOOKUP($F84,$AV$21:$AW$64,2,FALSE)</f>
        <v>#N/A</v>
      </c>
      <c r="B84" s="66">
        <f t="shared" si="92"/>
        <v>4</v>
      </c>
      <c r="C84" s="446">
        <f>IF(C82=7,1,C82+1)</f>
        <v>4</v>
      </c>
      <c r="D84" s="447" t="str">
        <f t="shared" ref="D84" si="119">CHOOSE(MONTH($F84),"JANVIER","FEVRIER","MARS","AVRIL","MAI","JUIN","JUILLET","AOUT","SEPTEMBRE","OCTOBRE","NOVEMBRE","DECEMBRE")</f>
        <v>FEVRIER</v>
      </c>
      <c r="E84" s="447" t="str">
        <f>CHOOSE(MATCH(WEEKDAY($F84,2),{1;2;3;4;5;6;7}),"Lundi","Mardi","Mercredi","Jeudi","Vendredi","Samedi","Dimanche")</f>
        <v>Jeudi</v>
      </c>
      <c r="F84" s="448">
        <v>43132</v>
      </c>
      <c r="G84" s="64" t="s">
        <v>72</v>
      </c>
      <c r="H84" s="73"/>
      <c r="I84" s="73"/>
      <c r="J84" s="73"/>
      <c r="K84" s="194"/>
      <c r="L84" s="194"/>
      <c r="M84" s="194"/>
      <c r="N84" s="194"/>
      <c r="O84" s="194"/>
      <c r="P84" s="194"/>
      <c r="Q84" s="194"/>
      <c r="R84" s="194"/>
      <c r="S84" s="194"/>
      <c r="T84" s="155"/>
      <c r="U84" s="155"/>
      <c r="V84" s="155"/>
      <c r="W84" s="155"/>
      <c r="X84" s="155"/>
      <c r="Y84" s="155"/>
      <c r="Z84" s="195"/>
      <c r="AA84" s="155"/>
      <c r="AB84" s="155"/>
      <c r="AC84" s="155"/>
      <c r="AD84" s="155"/>
      <c r="AE84" s="155"/>
      <c r="AF84" s="196"/>
      <c r="AG84" s="155"/>
      <c r="AH84" s="155"/>
      <c r="AI84" s="109"/>
      <c r="AJ84" s="155"/>
      <c r="AK84" s="70">
        <f t="shared" si="109"/>
        <v>0</v>
      </c>
      <c r="AL84" s="71">
        <f t="shared" si="110"/>
        <v>0</v>
      </c>
      <c r="AM84" s="70">
        <f t="shared" si="111"/>
        <v>26</v>
      </c>
      <c r="AN84" s="72">
        <v>0.5</v>
      </c>
      <c r="AO84" s="450">
        <f>((SUMIF($H84:$AJ84,"=mld",$H$764:$AJ$764)+(SUMIF($H85:$AJ85,"=mld",$H$764:$AJ$764))))</f>
        <v>0</v>
      </c>
      <c r="AP84" s="450">
        <f>((SUMIF($H84:$AJ84,"=AT",$H$764:$AJ$764)+(SUMIF($H85:$AJ85,"=AT",$H$764:$AJ$764))))</f>
        <v>0</v>
      </c>
      <c r="AQ84" s="450">
        <f>((SUMIF($H84:$AJ84,"=M.th",$H$764:$AJ$764)+(SUMIF($H85:$AJ85,"=M.th",$H$764:$AJ$764))))</f>
        <v>0</v>
      </c>
      <c r="AR84" s="450">
        <f>((SUMIF($H84:$AJ84,"=relève",$H$764:$AJ$764)+(SUMIF($H85:$AJ85,"=relève",$H$764:$AJ$764))))</f>
        <v>0</v>
      </c>
      <c r="AS84" s="450">
        <f>((SUMIF($H84:$AJ84,"=Stage",$H$764:$AJ$764)+(SUMIF($H85:$AJ85,"=Stage",$H$764:$AJ$764))))</f>
        <v>0</v>
      </c>
      <c r="AT84" s="450">
        <f>((SUMIF($H84:$AJ84,"=VM",$H$764:$AJ$764)+(SUMIF($H85:$AJ85,"=VM",$H$764:$AJ$764))))</f>
        <v>0</v>
      </c>
      <c r="AU84" s="452">
        <f>((SUMIF($H84:$AJ84,"=VMS",$H$764:$AJ$764)+(SUMIF($H85:$AJ85,"=VMS",$H$764:$AJ$764))))</f>
        <v>0</v>
      </c>
    </row>
    <row r="85" spans="1:47" ht="16.5" customHeight="1">
      <c r="A85" s="186" t="e">
        <f>VLOOKUP($F84,$AV$21:$AW$64,2,FALSE)</f>
        <v>#N/A</v>
      </c>
      <c r="B85" s="66">
        <f t="shared" si="94"/>
        <v>4</v>
      </c>
      <c r="C85" s="446"/>
      <c r="D85" s="447"/>
      <c r="E85" s="447"/>
      <c r="F85" s="448"/>
      <c r="G85" s="68" t="s">
        <v>204</v>
      </c>
      <c r="H85" s="73"/>
      <c r="I85" s="73"/>
      <c r="J85" s="73"/>
      <c r="K85" s="194"/>
      <c r="L85" s="194"/>
      <c r="M85" s="194"/>
      <c r="N85" s="194"/>
      <c r="O85" s="194"/>
      <c r="P85" s="194"/>
      <c r="Q85" s="194"/>
      <c r="R85" s="194"/>
      <c r="S85" s="194"/>
      <c r="T85" s="155"/>
      <c r="U85" s="155"/>
      <c r="V85" s="155"/>
      <c r="W85" s="155"/>
      <c r="X85" s="155"/>
      <c r="Y85" s="155"/>
      <c r="Z85" s="195"/>
      <c r="AA85" s="155"/>
      <c r="AB85" s="155"/>
      <c r="AC85" s="155"/>
      <c r="AD85" s="155"/>
      <c r="AE85" s="155"/>
      <c r="AF85" s="196"/>
      <c r="AG85" s="155"/>
      <c r="AH85" s="155"/>
      <c r="AI85" s="109"/>
      <c r="AJ85" s="155"/>
      <c r="AK85" s="70">
        <f t="shared" si="109"/>
        <v>0</v>
      </c>
      <c r="AL85" s="71">
        <f t="shared" si="110"/>
        <v>0</v>
      </c>
      <c r="AM85" s="70">
        <f t="shared" si="111"/>
        <v>26</v>
      </c>
      <c r="AN85" s="72">
        <v>0.5</v>
      </c>
      <c r="AO85" s="450"/>
      <c r="AP85" s="450"/>
      <c r="AQ85" s="450"/>
      <c r="AR85" s="450"/>
      <c r="AS85" s="450"/>
      <c r="AT85" s="450"/>
      <c r="AU85" s="452"/>
    </row>
    <row r="86" spans="1:47" ht="16.5" customHeight="1">
      <c r="A86" s="186" t="e">
        <f>VLOOKUP($F86,$AV$21:$AW$64,2,FALSE)</f>
        <v>#N/A</v>
      </c>
      <c r="B86" s="66">
        <f t="shared" si="95"/>
        <v>5</v>
      </c>
      <c r="C86" s="446">
        <f t="shared" si="68"/>
        <v>5</v>
      </c>
      <c r="D86" s="447" t="str">
        <f t="shared" ref="D86" si="120">CHOOSE(MONTH($F86),"JANVIER","FEVRIER","MARS","AVRIL","MAI","JUIN","JUILLET","AOUT","SEPTEMBRE","OCTOBRE","NOVEMBRE","DECEMBRE")</f>
        <v>FEVRIER</v>
      </c>
      <c r="E86" s="447" t="str">
        <f>CHOOSE(MATCH(WEEKDAY($F86,2),{1;2;3;4;5;6;7}),"Lundi","Mardi","Mercredi","Jeudi","Vendredi","Samedi","Dimanche")</f>
        <v>Vendredi</v>
      </c>
      <c r="F86" s="448">
        <v>43133</v>
      </c>
      <c r="G86" s="64" t="s">
        <v>72</v>
      </c>
      <c r="H86" s="73"/>
      <c r="I86" s="73"/>
      <c r="J86" s="73"/>
      <c r="K86" s="194"/>
      <c r="L86" s="194"/>
      <c r="M86" s="194"/>
      <c r="N86" s="194"/>
      <c r="O86" s="194"/>
      <c r="P86" s="194"/>
      <c r="Q86" s="194"/>
      <c r="R86" s="194"/>
      <c r="S86" s="194"/>
      <c r="T86" s="155"/>
      <c r="U86" s="155"/>
      <c r="V86" s="155"/>
      <c r="W86" s="155"/>
      <c r="X86" s="155"/>
      <c r="Y86" s="155"/>
      <c r="Z86" s="195"/>
      <c r="AA86" s="155"/>
      <c r="AB86" s="155"/>
      <c r="AC86" s="155"/>
      <c r="AD86" s="155"/>
      <c r="AE86" s="155"/>
      <c r="AF86" s="196"/>
      <c r="AG86" s="155"/>
      <c r="AH86" s="155"/>
      <c r="AI86" s="109"/>
      <c r="AJ86" s="155"/>
      <c r="AK86" s="70">
        <f t="shared" si="109"/>
        <v>0</v>
      </c>
      <c r="AL86" s="71">
        <f t="shared" si="110"/>
        <v>0</v>
      </c>
      <c r="AM86" s="70">
        <f t="shared" si="111"/>
        <v>26</v>
      </c>
      <c r="AN86" s="72">
        <v>0.5</v>
      </c>
      <c r="AO86" s="450">
        <f>((SUMIF($H86:$AJ86,"=mld",$H$764:$AJ$764)+(SUMIF($H87:$AJ87,"=mld",$H$764:$AJ$764))))</f>
        <v>0</v>
      </c>
      <c r="AP86" s="450">
        <f>((SUMIF($H86:$AJ86,"=AT",$H$764:$AJ$764)+(SUMIF($H87:$AJ87,"=AT",$H$764:$AJ$764))))</f>
        <v>0</v>
      </c>
      <c r="AQ86" s="450">
        <f>((SUMIF($H86:$AJ86,"=M.th",$H$764:$AJ$764)+(SUMIF($H87:$AJ87,"=M.th",$H$764:$AJ$764))))</f>
        <v>0</v>
      </c>
      <c r="AR86" s="450">
        <f>((SUMIF($H86:$AJ86,"=relève",$H$764:$AJ$764)+(SUMIF($H87:$AJ87,"=relève",$H$764:$AJ$764))))</f>
        <v>0</v>
      </c>
      <c r="AS86" s="450">
        <f>((SUMIF($H86:$AJ86,"=Stage",$H$764:$AJ$764)+(SUMIF($H87:$AJ87,"=Stage",$H$764:$AJ$764))))</f>
        <v>0</v>
      </c>
      <c r="AT86" s="450">
        <f>((SUMIF($H86:$AJ86,"=VM",$H$764:$AJ$764)+(SUMIF($H87:$AJ87,"=VM",$H$764:$AJ$764))))</f>
        <v>0</v>
      </c>
      <c r="AU86" s="452">
        <f>((SUMIF($H86:$AJ86,"=VMS",$H$764:$AJ$764)+(SUMIF($H87:$AJ87,"=VMS",$H$764:$AJ$764))))</f>
        <v>0</v>
      </c>
    </row>
    <row r="87" spans="1:47" ht="16.5" customHeight="1">
      <c r="A87" s="186" t="e">
        <f>VLOOKUP($F86,$AV$21:$AW$64,2,FALSE)</f>
        <v>#N/A</v>
      </c>
      <c r="B87" s="66">
        <f t="shared" si="97"/>
        <v>5</v>
      </c>
      <c r="C87" s="446"/>
      <c r="D87" s="447"/>
      <c r="E87" s="447"/>
      <c r="F87" s="448"/>
      <c r="G87" s="68" t="s">
        <v>204</v>
      </c>
      <c r="H87" s="73"/>
      <c r="I87" s="73"/>
      <c r="J87" s="73"/>
      <c r="K87" s="194"/>
      <c r="L87" s="194"/>
      <c r="M87" s="194"/>
      <c r="N87" s="194"/>
      <c r="O87" s="194"/>
      <c r="P87" s="194"/>
      <c r="Q87" s="194"/>
      <c r="R87" s="194"/>
      <c r="S87" s="194"/>
      <c r="T87" s="155"/>
      <c r="U87" s="155"/>
      <c r="V87" s="155"/>
      <c r="W87" s="155"/>
      <c r="X87" s="155"/>
      <c r="Y87" s="155"/>
      <c r="Z87" s="195"/>
      <c r="AA87" s="155"/>
      <c r="AB87" s="155"/>
      <c r="AC87" s="155"/>
      <c r="AD87" s="155"/>
      <c r="AE87" s="155"/>
      <c r="AF87" s="196"/>
      <c r="AG87" s="155"/>
      <c r="AH87" s="155"/>
      <c r="AI87" s="109"/>
      <c r="AJ87" s="155"/>
      <c r="AK87" s="70">
        <f t="shared" si="109"/>
        <v>0</v>
      </c>
      <c r="AL87" s="71">
        <f t="shared" si="110"/>
        <v>0</v>
      </c>
      <c r="AM87" s="70">
        <f t="shared" si="111"/>
        <v>26</v>
      </c>
      <c r="AN87" s="72">
        <v>0.5</v>
      </c>
      <c r="AO87" s="450"/>
      <c r="AP87" s="450"/>
      <c r="AQ87" s="450"/>
      <c r="AR87" s="450"/>
      <c r="AS87" s="450"/>
      <c r="AT87" s="450"/>
      <c r="AU87" s="452"/>
    </row>
    <row r="88" spans="1:47" ht="16.5" customHeight="1">
      <c r="A88" s="186" t="e">
        <f>VLOOKUP($F88,$AV$21:$AW$64,2,FALSE)</f>
        <v>#N/A</v>
      </c>
      <c r="B88" s="66">
        <f t="shared" si="98"/>
        <v>6</v>
      </c>
      <c r="C88" s="446">
        <f t="shared" si="72"/>
        <v>6</v>
      </c>
      <c r="D88" s="447" t="str">
        <f t="shared" ref="D88" si="121">CHOOSE(MONTH($F88),"JANVIER","FEVRIER","MARS","AVRIL","MAI","JUIN","JUILLET","AOUT","SEPTEMBRE","OCTOBRE","NOVEMBRE","DECEMBRE")</f>
        <v>FEVRIER</v>
      </c>
      <c r="E88" s="447" t="str">
        <f>CHOOSE(MATCH(WEEKDAY($F88,2),{1;2;3;4;5;6;7}),"Lundi","Mardi","Mercredi","Jeudi","Vendredi","Samedi","Dimanche")</f>
        <v>Samedi</v>
      </c>
      <c r="F88" s="448">
        <v>43134</v>
      </c>
      <c r="G88" s="64" t="s">
        <v>72</v>
      </c>
      <c r="H88" s="170"/>
      <c r="I88" s="170"/>
      <c r="J88" s="170"/>
      <c r="K88" s="170"/>
      <c r="L88" s="170"/>
      <c r="M88" s="170"/>
      <c r="N88" s="170"/>
      <c r="O88" s="170"/>
      <c r="P88" s="170"/>
      <c r="Q88" s="170"/>
      <c r="R88" s="170"/>
      <c r="S88" s="170"/>
      <c r="T88" s="170"/>
      <c r="U88" s="170"/>
      <c r="V88" s="170"/>
      <c r="W88" s="170"/>
      <c r="X88" s="170"/>
      <c r="Y88" s="170"/>
      <c r="Z88" s="170"/>
      <c r="AA88" s="170"/>
      <c r="AB88" s="170"/>
      <c r="AC88" s="170"/>
      <c r="AD88" s="170"/>
      <c r="AE88" s="170"/>
      <c r="AF88" s="170"/>
      <c r="AG88" s="170"/>
      <c r="AH88" s="170"/>
      <c r="AI88" s="170"/>
      <c r="AJ88" s="170"/>
      <c r="AK88" s="167">
        <f t="shared" si="109"/>
        <v>0</v>
      </c>
      <c r="AL88" s="166">
        <f t="shared" si="110"/>
        <v>0</v>
      </c>
      <c r="AM88" s="167">
        <f t="shared" si="111"/>
        <v>26</v>
      </c>
      <c r="AN88" s="169">
        <v>0.5</v>
      </c>
      <c r="AO88" s="449">
        <f>((SUMIF($H88:$AJ88,"=mld",$H$764:$AJ$764)+(SUMIF($H89:$AJ89,"=mld",$H$764:$AJ$764))))</f>
        <v>0</v>
      </c>
      <c r="AP88" s="449">
        <f>((SUMIF($H88:$AJ88,"=AT",$H$764:$AJ$764)+(SUMIF($H89:$AJ89,"=AT",$H$764:$AJ$764))))</f>
        <v>0</v>
      </c>
      <c r="AQ88" s="449">
        <f>((SUMIF($H88:$AJ88,"=M.th",$H$764:$AJ$764)+(SUMIF($H89:$AJ89,"=M.th",$H$764:$AJ$764))))</f>
        <v>0</v>
      </c>
      <c r="AR88" s="449">
        <f>((SUMIF($H88:$AJ88,"=relève",$H$764:$AJ$764)+(SUMIF($H89:$AJ89,"=relève",$H$764:$AJ$764))))</f>
        <v>0</v>
      </c>
      <c r="AS88" s="449">
        <f>((SUMIF($H88:$AJ88,"=Stage",$H$764:$AJ$764)+(SUMIF($H89:$AJ89,"=Stage",$H$764:$AJ$764))))</f>
        <v>0</v>
      </c>
      <c r="AT88" s="449">
        <f>((SUMIF($H88:$AJ88,"=VM",$H$764:$AJ$764)+(SUMIF($H89:$AJ89,"=VM",$H$764:$AJ$764))))</f>
        <v>0</v>
      </c>
      <c r="AU88" s="451">
        <f>((SUMIF($H88:$AJ88,"=VMS",$H$764:$AJ$764)+(SUMIF($H89:$AJ89,"=VMS",$H$764:$AJ$764))))</f>
        <v>0</v>
      </c>
    </row>
    <row r="89" spans="1:47" ht="16.5" customHeight="1">
      <c r="A89" s="186" t="e">
        <f>VLOOKUP($F88,$AV$21:$AW$64,2,FALSE)</f>
        <v>#N/A</v>
      </c>
      <c r="B89" s="66">
        <f t="shared" si="100"/>
        <v>6</v>
      </c>
      <c r="C89" s="446"/>
      <c r="D89" s="447"/>
      <c r="E89" s="447"/>
      <c r="F89" s="448"/>
      <c r="G89" s="68" t="s">
        <v>204</v>
      </c>
      <c r="H89" s="170"/>
      <c r="I89" s="170"/>
      <c r="J89" s="170"/>
      <c r="K89" s="170"/>
      <c r="L89" s="170"/>
      <c r="M89" s="170"/>
      <c r="N89" s="170"/>
      <c r="O89" s="170"/>
      <c r="P89" s="170"/>
      <c r="Q89" s="170"/>
      <c r="R89" s="170"/>
      <c r="S89" s="170"/>
      <c r="T89" s="170"/>
      <c r="U89" s="170"/>
      <c r="V89" s="170"/>
      <c r="W89" s="170"/>
      <c r="X89" s="170"/>
      <c r="Y89" s="170"/>
      <c r="Z89" s="170"/>
      <c r="AA89" s="170"/>
      <c r="AB89" s="170"/>
      <c r="AC89" s="170"/>
      <c r="AD89" s="170"/>
      <c r="AE89" s="170"/>
      <c r="AF89" s="170"/>
      <c r="AG89" s="170"/>
      <c r="AH89" s="170"/>
      <c r="AI89" s="170"/>
      <c r="AJ89" s="170"/>
      <c r="AK89" s="167">
        <f t="shared" si="109"/>
        <v>0</v>
      </c>
      <c r="AL89" s="166">
        <f t="shared" si="110"/>
        <v>0</v>
      </c>
      <c r="AM89" s="167">
        <f t="shared" si="111"/>
        <v>26</v>
      </c>
      <c r="AN89" s="169">
        <v>0.5</v>
      </c>
      <c r="AO89" s="449"/>
      <c r="AP89" s="449"/>
      <c r="AQ89" s="449"/>
      <c r="AR89" s="449"/>
      <c r="AS89" s="449"/>
      <c r="AT89" s="449"/>
      <c r="AU89" s="451"/>
    </row>
    <row r="90" spans="1:47" ht="16.5" customHeight="1">
      <c r="A90" s="186" t="e">
        <f>VLOOKUP($F90,$AV$21:$AW$64,2,FALSE)</f>
        <v>#N/A</v>
      </c>
      <c r="B90" s="66">
        <f t="shared" si="101"/>
        <v>7</v>
      </c>
      <c r="C90" s="446">
        <f t="shared" ref="C90" si="122">IF(C88=7,1,C88+1)</f>
        <v>7</v>
      </c>
      <c r="D90" s="447" t="str">
        <f t="shared" ref="D90" si="123">CHOOSE(MONTH($F90),"JANVIER","FEVRIER","MARS","AVRIL","MAI","JUIN","JUILLET","AOUT","SEPTEMBRE","OCTOBRE","NOVEMBRE","DECEMBRE")</f>
        <v>FEVRIER</v>
      </c>
      <c r="E90" s="447" t="str">
        <f>CHOOSE(MATCH(WEEKDAY($F90,2),{1;2;3;4;5;6;7}),"Lundi","Mardi","Mercredi","Jeudi","Vendredi","Samedi","Dimanche")</f>
        <v>Dimanche</v>
      </c>
      <c r="F90" s="448">
        <v>43135</v>
      </c>
      <c r="G90" s="64" t="s">
        <v>72</v>
      </c>
      <c r="H90" s="170"/>
      <c r="I90" s="170"/>
      <c r="J90" s="170"/>
      <c r="K90" s="170"/>
      <c r="L90" s="170"/>
      <c r="M90" s="170"/>
      <c r="N90" s="170"/>
      <c r="O90" s="170"/>
      <c r="P90" s="170"/>
      <c r="Q90" s="170"/>
      <c r="R90" s="170"/>
      <c r="S90" s="170"/>
      <c r="T90" s="170"/>
      <c r="U90" s="170"/>
      <c r="V90" s="170"/>
      <c r="W90" s="170"/>
      <c r="X90" s="170"/>
      <c r="Y90" s="170"/>
      <c r="Z90" s="170"/>
      <c r="AA90" s="170"/>
      <c r="AB90" s="170"/>
      <c r="AC90" s="170"/>
      <c r="AD90" s="170"/>
      <c r="AE90" s="170"/>
      <c r="AF90" s="170"/>
      <c r="AG90" s="170"/>
      <c r="AH90" s="170"/>
      <c r="AI90" s="170"/>
      <c r="AJ90" s="170"/>
      <c r="AK90" s="167">
        <f t="shared" si="109"/>
        <v>0</v>
      </c>
      <c r="AL90" s="166">
        <f t="shared" si="110"/>
        <v>0</v>
      </c>
      <c r="AM90" s="167">
        <f t="shared" si="111"/>
        <v>26</v>
      </c>
      <c r="AN90" s="169">
        <v>0.5</v>
      </c>
      <c r="AO90" s="449">
        <f>((SUMIF($H90:$AJ90,"=mld",$H$764:$AJ$764)+(SUMIF($H91:$AJ91,"=mld",$H$764:$AJ$764))))</f>
        <v>0</v>
      </c>
      <c r="AP90" s="449">
        <f>((SUMIF($H90:$AJ90,"=AT",$H$764:$AJ$764)+(SUMIF($H91:$AJ91,"=AT",$H$764:$AJ$764))))</f>
        <v>0</v>
      </c>
      <c r="AQ90" s="449">
        <f>((SUMIF($H90:$AJ90,"=M.th",$H$764:$AJ$764)+(SUMIF($H91:$AJ91,"=M.th",$H$764:$AJ$764))))</f>
        <v>0</v>
      </c>
      <c r="AR90" s="449">
        <f>((SUMIF($H90:$AJ90,"=relève",$H$764:$AJ$764)+(SUMIF($H91:$AJ91,"=relève",$H$764:$AJ$764))))</f>
        <v>0</v>
      </c>
      <c r="AS90" s="449">
        <f>((SUMIF($H90:$AJ90,"=Stage",$H$764:$AJ$764)+(SUMIF($H91:$AJ91,"=Stage",$H$764:$AJ$764))))</f>
        <v>0</v>
      </c>
      <c r="AT90" s="449">
        <f>((SUMIF($H90:$AJ90,"=VM",$H$764:$AJ$764)+(SUMIF($H91:$AJ91,"=VM",$H$764:$AJ$764))))</f>
        <v>0</v>
      </c>
      <c r="AU90" s="451">
        <f>((SUMIF($H90:$AJ90,"=VMS",$H$764:$AJ$764)+(SUMIF($H91:$AJ91,"=VMS",$H$764:$AJ$764))))</f>
        <v>0</v>
      </c>
    </row>
    <row r="91" spans="1:47" ht="16.5" customHeight="1">
      <c r="A91" s="186" t="e">
        <f>VLOOKUP($F90,$AV$21:$AW$64,2,FALSE)</f>
        <v>#N/A</v>
      </c>
      <c r="B91" s="66">
        <f t="shared" si="103"/>
        <v>7</v>
      </c>
      <c r="C91" s="446"/>
      <c r="D91" s="447"/>
      <c r="E91" s="447"/>
      <c r="F91" s="448"/>
      <c r="G91" s="68" t="s">
        <v>204</v>
      </c>
      <c r="H91" s="170"/>
      <c r="I91" s="170"/>
      <c r="J91" s="170"/>
      <c r="K91" s="170"/>
      <c r="L91" s="170"/>
      <c r="M91" s="170"/>
      <c r="N91" s="170"/>
      <c r="O91" s="170"/>
      <c r="P91" s="170"/>
      <c r="Q91" s="170"/>
      <c r="R91" s="170"/>
      <c r="S91" s="170"/>
      <c r="T91" s="170"/>
      <c r="U91" s="170"/>
      <c r="V91" s="170"/>
      <c r="W91" s="170"/>
      <c r="X91" s="170"/>
      <c r="Y91" s="170"/>
      <c r="Z91" s="170"/>
      <c r="AA91" s="170"/>
      <c r="AB91" s="170"/>
      <c r="AC91" s="170"/>
      <c r="AD91" s="170"/>
      <c r="AE91" s="170"/>
      <c r="AF91" s="170"/>
      <c r="AG91" s="170"/>
      <c r="AH91" s="170"/>
      <c r="AI91" s="170"/>
      <c r="AJ91" s="170"/>
      <c r="AK91" s="167">
        <f t="shared" si="109"/>
        <v>0</v>
      </c>
      <c r="AL91" s="166">
        <f t="shared" si="110"/>
        <v>0</v>
      </c>
      <c r="AM91" s="167">
        <f t="shared" si="111"/>
        <v>26</v>
      </c>
      <c r="AN91" s="169">
        <v>0.5</v>
      </c>
      <c r="AO91" s="449"/>
      <c r="AP91" s="449"/>
      <c r="AQ91" s="449"/>
      <c r="AR91" s="449"/>
      <c r="AS91" s="449"/>
      <c r="AT91" s="449"/>
      <c r="AU91" s="451"/>
    </row>
    <row r="92" spans="1:47" ht="16.5" customHeight="1">
      <c r="A92" s="186" t="e">
        <f>VLOOKUP($F92,$AV$21:$AW$64,2,FALSE)</f>
        <v>#N/A</v>
      </c>
      <c r="B92" s="66">
        <f t="shared" si="104"/>
        <v>1</v>
      </c>
      <c r="C92" s="446">
        <f t="shared" si="38"/>
        <v>1</v>
      </c>
      <c r="D92" s="447" t="str">
        <f t="shared" ref="D92" si="124">CHOOSE(MONTH($F92),"JANVIER","FEVRIER","MARS","AVRIL","MAI","JUIN","JUILLET","AOUT","SEPTEMBRE","OCTOBRE","NOVEMBRE","DECEMBRE")</f>
        <v>FEVRIER</v>
      </c>
      <c r="E92" s="447" t="str">
        <f>CHOOSE(MATCH(WEEKDAY($F92,2),{1;2;3;4;5;6;7}),"Lundi","Mardi","Mercredi","Jeudi","Vendredi","Samedi","Dimanche")</f>
        <v>Lundi</v>
      </c>
      <c r="F92" s="448">
        <v>43136</v>
      </c>
      <c r="G92" s="64" t="s">
        <v>72</v>
      </c>
      <c r="H92" s="73"/>
      <c r="I92" s="73"/>
      <c r="J92" s="73"/>
      <c r="K92" s="194"/>
      <c r="L92" s="194"/>
      <c r="M92" s="194"/>
      <c r="N92" s="194"/>
      <c r="O92" s="194"/>
      <c r="P92" s="194"/>
      <c r="Q92" s="194"/>
      <c r="R92" s="194"/>
      <c r="S92" s="194"/>
      <c r="T92" s="155"/>
      <c r="U92" s="155"/>
      <c r="V92" s="155"/>
      <c r="W92" s="155"/>
      <c r="X92" s="155"/>
      <c r="Y92" s="155"/>
      <c r="Z92" s="195"/>
      <c r="AA92" s="155"/>
      <c r="AB92" s="155"/>
      <c r="AC92" s="155"/>
      <c r="AD92" s="155"/>
      <c r="AE92" s="155"/>
      <c r="AF92" s="196"/>
      <c r="AG92" s="155"/>
      <c r="AH92" s="155"/>
      <c r="AI92" s="109"/>
      <c r="AJ92" s="155"/>
      <c r="AK92" s="70">
        <f t="shared" si="109"/>
        <v>0</v>
      </c>
      <c r="AL92" s="71">
        <f t="shared" si="110"/>
        <v>0</v>
      </c>
      <c r="AM92" s="70">
        <f t="shared" si="111"/>
        <v>26</v>
      </c>
      <c r="AN92" s="72">
        <v>0.5</v>
      </c>
      <c r="AO92" s="450">
        <f>((SUMIF($H92:$AJ92,"=mld",$H$764:$AJ$764)+(SUMIF($H93:$AJ93,"=mld",$H$764:$AJ$764))))</f>
        <v>0</v>
      </c>
      <c r="AP92" s="450">
        <f>((SUMIF($H92:$AJ92,"=AT",$H$764:$AJ$764)+(SUMIF($H93:$AJ93,"=AT",$H$764:$AJ$764))))</f>
        <v>0</v>
      </c>
      <c r="AQ92" s="450">
        <f>((SUMIF($H92:$AJ92,"=M.th",$H$764:$AJ$764)+(SUMIF($H93:$AJ93,"=M.th",$H$764:$AJ$764))))</f>
        <v>0</v>
      </c>
      <c r="AR92" s="450">
        <f>((SUMIF($H92:$AJ92,"=relève",$H$764:$AJ$764)+(SUMIF($H93:$AJ93,"=relève",$H$764:$AJ$764))))</f>
        <v>0</v>
      </c>
      <c r="AS92" s="450">
        <f>((SUMIF($H92:$AJ92,"=Stage",$H$764:$AJ$764)+(SUMIF($H93:$AJ93,"=Stage",$H$764:$AJ$764))))</f>
        <v>0</v>
      </c>
      <c r="AT92" s="450">
        <f>((SUMIF($H92:$AJ92,"=VM",$H$764:$AJ$764)+(SUMIF($H93:$AJ93,"=VM",$H$764:$AJ$764))))</f>
        <v>0</v>
      </c>
      <c r="AU92" s="452">
        <f>((SUMIF($H92:$AJ92,"=VMS",$H$764:$AJ$764)+(SUMIF($H93:$AJ93,"=VMS",$H$764:$AJ$764))))</f>
        <v>0</v>
      </c>
    </row>
    <row r="93" spans="1:47" ht="16.5" customHeight="1">
      <c r="A93" s="186" t="e">
        <f>VLOOKUP($F92,$AV$21:$AW$64,2,FALSE)</f>
        <v>#N/A</v>
      </c>
      <c r="B93" s="66">
        <f t="shared" ref="B93:B117" si="125">B92</f>
        <v>1</v>
      </c>
      <c r="C93" s="446"/>
      <c r="D93" s="447"/>
      <c r="E93" s="447"/>
      <c r="F93" s="448"/>
      <c r="G93" s="68" t="s">
        <v>204</v>
      </c>
      <c r="H93" s="73"/>
      <c r="I93" s="73"/>
      <c r="J93" s="73"/>
      <c r="K93" s="194"/>
      <c r="L93" s="194"/>
      <c r="M93" s="194"/>
      <c r="N93" s="194"/>
      <c r="O93" s="194"/>
      <c r="P93" s="194"/>
      <c r="Q93" s="194"/>
      <c r="R93" s="194"/>
      <c r="S93" s="194"/>
      <c r="T93" s="155"/>
      <c r="U93" s="155"/>
      <c r="V93" s="155"/>
      <c r="W93" s="155"/>
      <c r="X93" s="155"/>
      <c r="Y93" s="155"/>
      <c r="Z93" s="195"/>
      <c r="AA93" s="155"/>
      <c r="AB93" s="155"/>
      <c r="AC93" s="155"/>
      <c r="AD93" s="155"/>
      <c r="AE93" s="155"/>
      <c r="AF93" s="196"/>
      <c r="AG93" s="155"/>
      <c r="AH93" s="155"/>
      <c r="AI93" s="109"/>
      <c r="AJ93" s="155"/>
      <c r="AK93" s="70">
        <f t="shared" si="109"/>
        <v>0</v>
      </c>
      <c r="AL93" s="71">
        <f t="shared" si="110"/>
        <v>0</v>
      </c>
      <c r="AM93" s="70">
        <f t="shared" si="111"/>
        <v>26</v>
      </c>
      <c r="AN93" s="72">
        <v>0.5</v>
      </c>
      <c r="AO93" s="450"/>
      <c r="AP93" s="450"/>
      <c r="AQ93" s="450"/>
      <c r="AR93" s="450"/>
      <c r="AS93" s="450"/>
      <c r="AT93" s="450"/>
      <c r="AU93" s="452"/>
    </row>
    <row r="94" spans="1:47" ht="16.5" customHeight="1">
      <c r="A94" s="186" t="e">
        <f>VLOOKUP($F94,$AV$21:$AW$64,2,FALSE)</f>
        <v>#N/A</v>
      </c>
      <c r="B94" s="66">
        <f t="shared" ref="B94" si="126">WEEKDAY(F94,2)</f>
        <v>2</v>
      </c>
      <c r="C94" s="446">
        <f t="shared" si="42"/>
        <v>2</v>
      </c>
      <c r="D94" s="447" t="str">
        <f t="shared" ref="D94" si="127">CHOOSE(MONTH($F94),"JANVIER","FEVRIER","MARS","AVRIL","MAI","JUIN","JUILLET","AOUT","SEPTEMBRE","OCTOBRE","NOVEMBRE","DECEMBRE")</f>
        <v>FEVRIER</v>
      </c>
      <c r="E94" s="447" t="str">
        <f>CHOOSE(MATCH(WEEKDAY($F94,2),{1;2;3;4;5;6;7}),"Lundi","Mardi","Mercredi","Jeudi","Vendredi","Samedi","Dimanche")</f>
        <v>Mardi</v>
      </c>
      <c r="F94" s="448">
        <v>43137</v>
      </c>
      <c r="G94" s="64" t="s">
        <v>72</v>
      </c>
      <c r="H94" s="73"/>
      <c r="I94" s="73"/>
      <c r="J94" s="73"/>
      <c r="K94" s="194"/>
      <c r="L94" s="194"/>
      <c r="M94" s="194"/>
      <c r="N94" s="194"/>
      <c r="O94" s="194"/>
      <c r="P94" s="194"/>
      <c r="Q94" s="194"/>
      <c r="R94" s="194"/>
      <c r="S94" s="194"/>
      <c r="T94" s="155"/>
      <c r="U94" s="155"/>
      <c r="V94" s="155"/>
      <c r="W94" s="155"/>
      <c r="X94" s="155"/>
      <c r="Y94" s="155"/>
      <c r="Z94" s="195"/>
      <c r="AA94" s="155"/>
      <c r="AB94" s="155"/>
      <c r="AC94" s="155"/>
      <c r="AD94" s="155"/>
      <c r="AE94" s="155"/>
      <c r="AF94" s="196"/>
      <c r="AG94" s="155"/>
      <c r="AH94" s="155"/>
      <c r="AI94" s="109"/>
      <c r="AJ94" s="155"/>
      <c r="AK94" s="70">
        <f t="shared" si="109"/>
        <v>0</v>
      </c>
      <c r="AL94" s="71">
        <f t="shared" si="110"/>
        <v>0</v>
      </c>
      <c r="AM94" s="70">
        <f t="shared" si="111"/>
        <v>26</v>
      </c>
      <c r="AN94" s="72">
        <v>0.5</v>
      </c>
      <c r="AO94" s="450">
        <f>((SUMIF($H94:$AJ94,"=mld",$H$764:$AJ$764)+(SUMIF($H95:$AJ95,"=mld",$H$764:$AJ$764))))</f>
        <v>0</v>
      </c>
      <c r="AP94" s="450">
        <f>((SUMIF($H94:$AJ94,"=AT",$H$764:$AJ$764)+(SUMIF($H95:$AJ95,"=AT",$H$764:$AJ$764))))</f>
        <v>0</v>
      </c>
      <c r="AQ94" s="450">
        <f>((SUMIF($H94:$AJ94,"=M.th",$H$764:$AJ$764)+(SUMIF($H95:$AJ95,"=M.th",$H$764:$AJ$764))))</f>
        <v>0</v>
      </c>
      <c r="AR94" s="450">
        <f>((SUMIF($H94:$AJ94,"=relève",$H$764:$AJ$764)+(SUMIF($H95:$AJ95,"=relève",$H$764:$AJ$764))))</f>
        <v>0</v>
      </c>
      <c r="AS94" s="450">
        <f>((SUMIF($H94:$AJ94,"=Stage",$H$764:$AJ$764)+(SUMIF($H95:$AJ95,"=Stage",$H$764:$AJ$764))))</f>
        <v>0</v>
      </c>
      <c r="AT94" s="450">
        <f>((SUMIF($H94:$AJ94,"=VM",$H$764:$AJ$764)+(SUMIF($H95:$AJ95,"=VM",$H$764:$AJ$764))))</f>
        <v>0</v>
      </c>
      <c r="AU94" s="452">
        <f>((SUMIF($H94:$AJ94,"=VMS",$H$764:$AJ$764)+(SUMIF($H95:$AJ95,"=VMS",$H$764:$AJ$764))))</f>
        <v>0</v>
      </c>
    </row>
    <row r="95" spans="1:47" ht="16.5" customHeight="1">
      <c r="A95" s="186" t="e">
        <f>VLOOKUP($F94,$AV$21:$AW$64,2,FALSE)</f>
        <v>#N/A</v>
      </c>
      <c r="B95" s="66">
        <f t="shared" ref="B95" si="128">B94</f>
        <v>2</v>
      </c>
      <c r="C95" s="446"/>
      <c r="D95" s="447"/>
      <c r="E95" s="447"/>
      <c r="F95" s="448"/>
      <c r="G95" s="68" t="s">
        <v>204</v>
      </c>
      <c r="H95" s="73"/>
      <c r="I95" s="73"/>
      <c r="J95" s="73"/>
      <c r="K95" s="194"/>
      <c r="L95" s="194"/>
      <c r="M95" s="194"/>
      <c r="N95" s="194"/>
      <c r="O95" s="194"/>
      <c r="P95" s="194"/>
      <c r="Q95" s="194"/>
      <c r="R95" s="194"/>
      <c r="S95" s="194"/>
      <c r="T95" s="155"/>
      <c r="U95" s="155"/>
      <c r="V95" s="155"/>
      <c r="W95" s="155"/>
      <c r="X95" s="155"/>
      <c r="Y95" s="155"/>
      <c r="Z95" s="195"/>
      <c r="AA95" s="155"/>
      <c r="AB95" s="155"/>
      <c r="AC95" s="155"/>
      <c r="AD95" s="155"/>
      <c r="AE95" s="155"/>
      <c r="AF95" s="196"/>
      <c r="AG95" s="155"/>
      <c r="AH95" s="155"/>
      <c r="AI95" s="109"/>
      <c r="AJ95" s="155"/>
      <c r="AK95" s="70">
        <f t="shared" si="109"/>
        <v>0</v>
      </c>
      <c r="AL95" s="71">
        <f t="shared" si="110"/>
        <v>0</v>
      </c>
      <c r="AM95" s="70">
        <f t="shared" si="111"/>
        <v>26</v>
      </c>
      <c r="AN95" s="72">
        <v>0.5</v>
      </c>
      <c r="AO95" s="450"/>
      <c r="AP95" s="450"/>
      <c r="AQ95" s="450"/>
      <c r="AR95" s="450"/>
      <c r="AS95" s="450"/>
      <c r="AT95" s="450"/>
      <c r="AU95" s="452"/>
    </row>
    <row r="96" spans="1:47" ht="16.5" customHeight="1">
      <c r="A96" s="186" t="e">
        <f>VLOOKUP($F96,$AV$21:$AW$64,2,FALSE)</f>
        <v>#N/A</v>
      </c>
      <c r="B96" s="66">
        <f t="shared" si="71"/>
        <v>3</v>
      </c>
      <c r="C96" s="446">
        <f t="shared" si="46"/>
        <v>3</v>
      </c>
      <c r="D96" s="447" t="str">
        <f t="shared" ref="D96" si="129">CHOOSE(MONTH($F96),"JANVIER","FEVRIER","MARS","AVRIL","MAI","JUIN","JUILLET","AOUT","SEPTEMBRE","OCTOBRE","NOVEMBRE","DECEMBRE")</f>
        <v>FEVRIER</v>
      </c>
      <c r="E96" s="447" t="str">
        <f>CHOOSE(MATCH(WEEKDAY($F96,2),{1;2;3;4;5;6;7}),"Lundi","Mardi","Mercredi","Jeudi","Vendredi","Samedi","Dimanche")</f>
        <v>Mercredi</v>
      </c>
      <c r="F96" s="448">
        <v>43138</v>
      </c>
      <c r="G96" s="64" t="s">
        <v>72</v>
      </c>
      <c r="H96" s="73"/>
      <c r="I96" s="73"/>
      <c r="J96" s="73"/>
      <c r="K96" s="194"/>
      <c r="L96" s="194"/>
      <c r="M96" s="194"/>
      <c r="N96" s="194"/>
      <c r="O96" s="194"/>
      <c r="P96" s="194"/>
      <c r="Q96" s="194"/>
      <c r="R96" s="194"/>
      <c r="S96" s="194"/>
      <c r="T96" s="155"/>
      <c r="U96" s="155"/>
      <c r="V96" s="155"/>
      <c r="W96" s="155"/>
      <c r="X96" s="155"/>
      <c r="Y96" s="155"/>
      <c r="Z96" s="195"/>
      <c r="AA96" s="155"/>
      <c r="AB96" s="155"/>
      <c r="AC96" s="155"/>
      <c r="AD96" s="155"/>
      <c r="AE96" s="155"/>
      <c r="AF96" s="196"/>
      <c r="AG96" s="155"/>
      <c r="AH96" s="155"/>
      <c r="AI96" s="109"/>
      <c r="AJ96" s="155"/>
      <c r="AK96" s="70">
        <f t="shared" si="109"/>
        <v>0</v>
      </c>
      <c r="AL96" s="71">
        <f t="shared" si="110"/>
        <v>0</v>
      </c>
      <c r="AM96" s="70">
        <f t="shared" si="111"/>
        <v>26</v>
      </c>
      <c r="AN96" s="72">
        <v>0.5</v>
      </c>
      <c r="AO96" s="450">
        <f>((SUMIF($H96:$AJ96,"=mld",$H$764:$AJ$764)+(SUMIF($H97:$AJ97,"=mld",$H$764:$AJ$764))))</f>
        <v>0</v>
      </c>
      <c r="AP96" s="450">
        <f>((SUMIF($H96:$AJ96,"=AT",$H$764:$AJ$764)+(SUMIF($H97:$AJ97,"=AT",$H$764:$AJ$764))))</f>
        <v>0</v>
      </c>
      <c r="AQ96" s="450">
        <f>((SUMIF($H96:$AJ96,"=M.th",$H$764:$AJ$764)+(SUMIF($H97:$AJ97,"=M.th",$H$764:$AJ$764))))</f>
        <v>0</v>
      </c>
      <c r="AR96" s="450">
        <f>((SUMIF($H96:$AJ96,"=relève",$H$764:$AJ$764)+(SUMIF($H97:$AJ97,"=relève",$H$764:$AJ$764))))</f>
        <v>0</v>
      </c>
      <c r="AS96" s="450">
        <f>((SUMIF($H96:$AJ96,"=Stage",$H$764:$AJ$764)+(SUMIF($H97:$AJ97,"=Stage",$H$764:$AJ$764))))</f>
        <v>0</v>
      </c>
      <c r="AT96" s="450">
        <f>((SUMIF($H96:$AJ96,"=VM",$H$764:$AJ$764)+(SUMIF($H97:$AJ97,"=VM",$H$764:$AJ$764))))</f>
        <v>0</v>
      </c>
      <c r="AU96" s="452">
        <f>((SUMIF($H96:$AJ96,"=VMS",$H$764:$AJ$764)+(SUMIF($H97:$AJ97,"=VMS",$H$764:$AJ$764))))</f>
        <v>0</v>
      </c>
    </row>
    <row r="97" spans="1:47" ht="17.25" customHeight="1">
      <c r="A97" s="186" t="e">
        <f>VLOOKUP($F96,$AV$21:$AW$64,2,FALSE)</f>
        <v>#N/A</v>
      </c>
      <c r="B97" s="66">
        <f t="shared" si="74"/>
        <v>3</v>
      </c>
      <c r="C97" s="446"/>
      <c r="D97" s="447"/>
      <c r="E97" s="447"/>
      <c r="F97" s="448"/>
      <c r="G97" s="68" t="s">
        <v>204</v>
      </c>
      <c r="H97" s="73"/>
      <c r="I97" s="73"/>
      <c r="J97" s="73"/>
      <c r="K97" s="194"/>
      <c r="L97" s="194"/>
      <c r="M97" s="194"/>
      <c r="N97" s="194"/>
      <c r="O97" s="194"/>
      <c r="P97" s="194"/>
      <c r="Q97" s="194"/>
      <c r="R97" s="194"/>
      <c r="S97" s="194"/>
      <c r="T97" s="155"/>
      <c r="U97" s="155"/>
      <c r="V97" s="155"/>
      <c r="W97" s="155"/>
      <c r="X97" s="155"/>
      <c r="Y97" s="155"/>
      <c r="Z97" s="195"/>
      <c r="AA97" s="155"/>
      <c r="AB97" s="155"/>
      <c r="AC97" s="155"/>
      <c r="AD97" s="155"/>
      <c r="AE97" s="155"/>
      <c r="AF97" s="196"/>
      <c r="AG97" s="155"/>
      <c r="AH97" s="155"/>
      <c r="AI97" s="109"/>
      <c r="AJ97" s="155"/>
      <c r="AK97" s="70">
        <f t="shared" si="109"/>
        <v>0</v>
      </c>
      <c r="AL97" s="71">
        <f t="shared" si="110"/>
        <v>0</v>
      </c>
      <c r="AM97" s="70">
        <f t="shared" si="111"/>
        <v>26</v>
      </c>
      <c r="AN97" s="72">
        <v>0.5</v>
      </c>
      <c r="AO97" s="450"/>
      <c r="AP97" s="450"/>
      <c r="AQ97" s="450"/>
      <c r="AR97" s="450"/>
      <c r="AS97" s="450"/>
      <c r="AT97" s="450"/>
      <c r="AU97" s="452"/>
    </row>
    <row r="98" spans="1:47" ht="17.25" customHeight="1">
      <c r="A98" s="186" t="e">
        <f>VLOOKUP($F98,$AV$21:$AW$64,2,FALSE)</f>
        <v>#N/A</v>
      </c>
      <c r="B98" s="66">
        <f t="shared" si="75"/>
        <v>4</v>
      </c>
      <c r="C98" s="446">
        <f t="shared" si="50"/>
        <v>4</v>
      </c>
      <c r="D98" s="447" t="str">
        <f t="shared" ref="D98" si="130">CHOOSE(MONTH($F98),"JANVIER","FEVRIER","MARS","AVRIL","MAI","JUIN","JUILLET","AOUT","SEPTEMBRE","OCTOBRE","NOVEMBRE","DECEMBRE")</f>
        <v>FEVRIER</v>
      </c>
      <c r="E98" s="447" t="str">
        <f>CHOOSE(MATCH(WEEKDAY($F98,2),{1;2;3;4;5;6;7}),"Lundi","Mardi","Mercredi","Jeudi","Vendredi","Samedi","Dimanche")</f>
        <v>Jeudi</v>
      </c>
      <c r="F98" s="448">
        <v>43139</v>
      </c>
      <c r="G98" s="64" t="s">
        <v>72</v>
      </c>
      <c r="H98" s="73"/>
      <c r="I98" s="73"/>
      <c r="J98" s="73"/>
      <c r="K98" s="194"/>
      <c r="L98" s="194"/>
      <c r="M98" s="194"/>
      <c r="N98" s="194"/>
      <c r="O98" s="194"/>
      <c r="P98" s="194"/>
      <c r="Q98" s="194"/>
      <c r="R98" s="194"/>
      <c r="S98" s="194"/>
      <c r="T98" s="155"/>
      <c r="U98" s="155"/>
      <c r="V98" s="155"/>
      <c r="W98" s="155"/>
      <c r="X98" s="155"/>
      <c r="Y98" s="155"/>
      <c r="Z98" s="195"/>
      <c r="AA98" s="155"/>
      <c r="AB98" s="155"/>
      <c r="AC98" s="155"/>
      <c r="AD98" s="155"/>
      <c r="AE98" s="155"/>
      <c r="AF98" s="196"/>
      <c r="AG98" s="155"/>
      <c r="AH98" s="155"/>
      <c r="AI98" s="109"/>
      <c r="AJ98" s="155"/>
      <c r="AK98" s="70">
        <f t="shared" si="109"/>
        <v>0</v>
      </c>
      <c r="AL98" s="71">
        <f t="shared" si="110"/>
        <v>0</v>
      </c>
      <c r="AM98" s="70">
        <f t="shared" si="111"/>
        <v>26</v>
      </c>
      <c r="AN98" s="72">
        <v>0.5</v>
      </c>
      <c r="AO98" s="450">
        <f>((SUMIF($H98:$AJ98,"=mld",$H$764:$AJ$764)+(SUMIF($H99:$AJ99,"=mld",$H$764:$AJ$764))))</f>
        <v>0</v>
      </c>
      <c r="AP98" s="450">
        <f>((SUMIF($H98:$AJ98,"=AT",$H$764:$AJ$764)+(SUMIF($H99:$AJ99,"=AT",$H$764:$AJ$764))))</f>
        <v>0</v>
      </c>
      <c r="AQ98" s="450">
        <f>((SUMIF($H98:$AJ98,"=M.th",$H$764:$AJ$764)+(SUMIF($H99:$AJ99,"=M.th",$H$764:$AJ$764))))</f>
        <v>0</v>
      </c>
      <c r="AR98" s="450">
        <f>((SUMIF($H98:$AJ98,"=relève",$H$764:$AJ$764)+(SUMIF($H99:$AJ99,"=relève",$H$764:$AJ$764))))</f>
        <v>0</v>
      </c>
      <c r="AS98" s="450">
        <f>((SUMIF($H98:$AJ98,"=Stage",$H$764:$AJ$764)+(SUMIF($H99:$AJ99,"=Stage",$H$764:$AJ$764))))</f>
        <v>0</v>
      </c>
      <c r="AT98" s="450">
        <f>((SUMIF($H98:$AJ98,"=VM",$H$764:$AJ$764)+(SUMIF($H99:$AJ99,"=VM",$H$764:$AJ$764))))</f>
        <v>0</v>
      </c>
      <c r="AU98" s="452">
        <f>((SUMIF($H98:$AJ98,"=VMS",$H$764:$AJ$764)+(SUMIF($H99:$AJ99,"=VMS",$H$764:$AJ$764))))</f>
        <v>0</v>
      </c>
    </row>
    <row r="99" spans="1:47" ht="16.5" customHeight="1">
      <c r="A99" s="186" t="e">
        <f>VLOOKUP($F98,$AV$21:$AW$64,2,FALSE)</f>
        <v>#N/A</v>
      </c>
      <c r="B99" s="66">
        <f t="shared" si="78"/>
        <v>4</v>
      </c>
      <c r="C99" s="446"/>
      <c r="D99" s="447"/>
      <c r="E99" s="447"/>
      <c r="F99" s="448"/>
      <c r="G99" s="68" t="s">
        <v>204</v>
      </c>
      <c r="H99" s="73"/>
      <c r="I99" s="73"/>
      <c r="J99" s="73"/>
      <c r="K99" s="194"/>
      <c r="L99" s="194"/>
      <c r="M99" s="194"/>
      <c r="N99" s="194"/>
      <c r="O99" s="194"/>
      <c r="P99" s="194"/>
      <c r="Q99" s="194"/>
      <c r="R99" s="194"/>
      <c r="S99" s="194"/>
      <c r="T99" s="155"/>
      <c r="U99" s="155"/>
      <c r="V99" s="155"/>
      <c r="W99" s="155"/>
      <c r="X99" s="155"/>
      <c r="Y99" s="155"/>
      <c r="Z99" s="195"/>
      <c r="AA99" s="155"/>
      <c r="AB99" s="155"/>
      <c r="AC99" s="155"/>
      <c r="AD99" s="155"/>
      <c r="AE99" s="155"/>
      <c r="AF99" s="196"/>
      <c r="AG99" s="155"/>
      <c r="AH99" s="155"/>
      <c r="AI99" s="109"/>
      <c r="AJ99" s="155"/>
      <c r="AK99" s="70">
        <f t="shared" si="109"/>
        <v>0</v>
      </c>
      <c r="AL99" s="71">
        <f t="shared" si="110"/>
        <v>0</v>
      </c>
      <c r="AM99" s="70">
        <f t="shared" si="111"/>
        <v>26</v>
      </c>
      <c r="AN99" s="72">
        <v>0.5</v>
      </c>
      <c r="AO99" s="450"/>
      <c r="AP99" s="450"/>
      <c r="AQ99" s="450"/>
      <c r="AR99" s="450"/>
      <c r="AS99" s="450"/>
      <c r="AT99" s="450"/>
      <c r="AU99" s="452"/>
    </row>
    <row r="100" spans="1:47" ht="16.5" customHeight="1">
      <c r="A100" s="186" t="e">
        <f>VLOOKUP($F100,$AV$21:$AW$64,2,FALSE)</f>
        <v>#N/A</v>
      </c>
      <c r="B100" s="66">
        <f t="shared" si="79"/>
        <v>5</v>
      </c>
      <c r="C100" s="446">
        <f t="shared" si="54"/>
        <v>5</v>
      </c>
      <c r="D100" s="447" t="str">
        <f t="shared" ref="D100" si="131">CHOOSE(MONTH($F100),"JANVIER","FEVRIER","MARS","AVRIL","MAI","JUIN","JUILLET","AOUT","SEPTEMBRE","OCTOBRE","NOVEMBRE","DECEMBRE")</f>
        <v>FEVRIER</v>
      </c>
      <c r="E100" s="447" t="str">
        <f>CHOOSE(MATCH(WEEKDAY($F100,2),{1;2;3;4;5;6;7}),"Lundi","Mardi","Mercredi","Jeudi","Vendredi","Samedi","Dimanche")</f>
        <v>Vendredi</v>
      </c>
      <c r="F100" s="448">
        <v>43140</v>
      </c>
      <c r="G100" s="64" t="s">
        <v>72</v>
      </c>
      <c r="H100" s="73"/>
      <c r="I100" s="73"/>
      <c r="J100" s="73"/>
      <c r="K100" s="194"/>
      <c r="L100" s="194"/>
      <c r="M100" s="194"/>
      <c r="N100" s="194"/>
      <c r="O100" s="194"/>
      <c r="P100" s="194"/>
      <c r="Q100" s="194"/>
      <c r="R100" s="194"/>
      <c r="S100" s="194"/>
      <c r="T100" s="155"/>
      <c r="U100" s="155"/>
      <c r="V100" s="155"/>
      <c r="W100" s="155"/>
      <c r="X100" s="155"/>
      <c r="Y100" s="155"/>
      <c r="Z100" s="195"/>
      <c r="AA100" s="155"/>
      <c r="AB100" s="155"/>
      <c r="AC100" s="155"/>
      <c r="AD100" s="155"/>
      <c r="AE100" s="155"/>
      <c r="AF100" s="196"/>
      <c r="AG100" s="155"/>
      <c r="AH100" s="155"/>
      <c r="AI100" s="109"/>
      <c r="AJ100" s="155"/>
      <c r="AK100" s="70">
        <f t="shared" si="109"/>
        <v>0</v>
      </c>
      <c r="AL100" s="71">
        <f t="shared" si="110"/>
        <v>0</v>
      </c>
      <c r="AM100" s="70">
        <f t="shared" si="111"/>
        <v>26</v>
      </c>
      <c r="AN100" s="72">
        <v>0.5</v>
      </c>
      <c r="AO100" s="450">
        <f>((SUMIF($H100:$AJ100,"=mld",$H$764:$AJ$764)+(SUMIF($H101:$AJ101,"=mld",$H$764:$AJ$764))))</f>
        <v>0</v>
      </c>
      <c r="AP100" s="450">
        <f>((SUMIF($H100:$AJ100,"=AT",$H$764:$AJ$764)+(SUMIF($H101:$AJ101,"=AT",$H$764:$AJ$764))))</f>
        <v>0</v>
      </c>
      <c r="AQ100" s="450">
        <f>((SUMIF($H100:$AJ100,"=M.th",$H$764:$AJ$764)+(SUMIF($H101:$AJ101,"=M.th",$H$764:$AJ$764))))</f>
        <v>0</v>
      </c>
      <c r="AR100" s="450">
        <f>((SUMIF($H100:$AJ100,"=relève",$H$764:$AJ$764)+(SUMIF($H101:$AJ101,"=relève",$H$764:$AJ$764))))</f>
        <v>0</v>
      </c>
      <c r="AS100" s="450">
        <f>((SUMIF($H100:$AJ100,"=Stage",$H$764:$AJ$764)+(SUMIF($H101:$AJ101,"=Stage",$H$764:$AJ$764))))</f>
        <v>0</v>
      </c>
      <c r="AT100" s="450">
        <f>((SUMIF($H100:$AJ100,"=VM",$H$764:$AJ$764)+(SUMIF($H101:$AJ101,"=VM",$H$764:$AJ$764))))</f>
        <v>0</v>
      </c>
      <c r="AU100" s="452">
        <f>((SUMIF($H100:$AJ100,"=VMS",$H$764:$AJ$764)+(SUMIF($H101:$AJ101,"=VMS",$H$764:$AJ$764))))</f>
        <v>0</v>
      </c>
    </row>
    <row r="101" spans="1:47" ht="16.5" customHeight="1">
      <c r="A101" s="186" t="e">
        <f>VLOOKUP($F100,$AV$21:$AW$64,2,FALSE)</f>
        <v>#N/A</v>
      </c>
      <c r="B101" s="66">
        <f t="shared" si="82"/>
        <v>5</v>
      </c>
      <c r="C101" s="446"/>
      <c r="D101" s="447"/>
      <c r="E101" s="447"/>
      <c r="F101" s="448"/>
      <c r="G101" s="68" t="s">
        <v>204</v>
      </c>
      <c r="H101" s="73"/>
      <c r="I101" s="73"/>
      <c r="J101" s="73"/>
      <c r="K101" s="194"/>
      <c r="L101" s="194"/>
      <c r="M101" s="194"/>
      <c r="N101" s="194"/>
      <c r="O101" s="194"/>
      <c r="P101" s="194"/>
      <c r="Q101" s="194"/>
      <c r="R101" s="194"/>
      <c r="S101" s="194"/>
      <c r="T101" s="155"/>
      <c r="U101" s="155"/>
      <c r="V101" s="155"/>
      <c r="W101" s="155"/>
      <c r="X101" s="155"/>
      <c r="Y101" s="155"/>
      <c r="Z101" s="195"/>
      <c r="AA101" s="155"/>
      <c r="AB101" s="155"/>
      <c r="AC101" s="155"/>
      <c r="AD101" s="155"/>
      <c r="AE101" s="155"/>
      <c r="AF101" s="196"/>
      <c r="AG101" s="155"/>
      <c r="AH101" s="155"/>
      <c r="AI101" s="109"/>
      <c r="AJ101" s="155"/>
      <c r="AK101" s="70">
        <f t="shared" si="109"/>
        <v>0</v>
      </c>
      <c r="AL101" s="71">
        <f t="shared" si="110"/>
        <v>0</v>
      </c>
      <c r="AM101" s="70">
        <f t="shared" si="111"/>
        <v>26</v>
      </c>
      <c r="AN101" s="72">
        <v>0.5</v>
      </c>
      <c r="AO101" s="450"/>
      <c r="AP101" s="450"/>
      <c r="AQ101" s="450"/>
      <c r="AR101" s="450"/>
      <c r="AS101" s="450"/>
      <c r="AT101" s="450"/>
      <c r="AU101" s="452"/>
    </row>
    <row r="102" spans="1:47" ht="16.5" customHeight="1">
      <c r="A102" s="186" t="e">
        <f>VLOOKUP($F102,$AV$21:$AW$64,2,FALSE)</f>
        <v>#N/A</v>
      </c>
      <c r="B102" s="66">
        <f t="shared" si="83"/>
        <v>6</v>
      </c>
      <c r="C102" s="446">
        <f t="shared" si="60"/>
        <v>6</v>
      </c>
      <c r="D102" s="447" t="str">
        <f t="shared" ref="D102" si="132">CHOOSE(MONTH($F102),"JANVIER","FEVRIER","MARS","AVRIL","MAI","JUIN","JUILLET","AOUT","SEPTEMBRE","OCTOBRE","NOVEMBRE","DECEMBRE")</f>
        <v>FEVRIER</v>
      </c>
      <c r="E102" s="447" t="str">
        <f>CHOOSE(MATCH(WEEKDAY($F102,2),{1;2;3;4;5;6;7}),"Lundi","Mardi","Mercredi","Jeudi","Vendredi","Samedi","Dimanche")</f>
        <v>Samedi</v>
      </c>
      <c r="F102" s="448">
        <v>43141</v>
      </c>
      <c r="G102" s="64" t="s">
        <v>72</v>
      </c>
      <c r="H102" s="170"/>
      <c r="I102" s="170"/>
      <c r="J102" s="170"/>
      <c r="K102" s="170"/>
      <c r="L102" s="170"/>
      <c r="M102" s="170"/>
      <c r="N102" s="170"/>
      <c r="O102" s="170"/>
      <c r="P102" s="170"/>
      <c r="Q102" s="170"/>
      <c r="R102" s="170"/>
      <c r="S102" s="170"/>
      <c r="T102" s="170"/>
      <c r="U102" s="170"/>
      <c r="V102" s="170"/>
      <c r="W102" s="170"/>
      <c r="X102" s="170"/>
      <c r="Y102" s="170"/>
      <c r="Z102" s="170"/>
      <c r="AA102" s="170"/>
      <c r="AB102" s="170"/>
      <c r="AC102" s="170"/>
      <c r="AD102" s="170"/>
      <c r="AE102" s="170"/>
      <c r="AF102" s="170"/>
      <c r="AG102" s="170"/>
      <c r="AH102" s="170"/>
      <c r="AI102" s="170"/>
      <c r="AJ102" s="170"/>
      <c r="AK102" s="167">
        <f t="shared" ref="AK102:AK131" si="133">COUNTIF($H102:$AJ102,"&lt;&gt;")</f>
        <v>0</v>
      </c>
      <c r="AL102" s="166">
        <f t="shared" ref="AL102:AL131" si="134">$AK102/SUM($H$763:$AJ$763)</f>
        <v>0</v>
      </c>
      <c r="AM102" s="167">
        <f t="shared" ref="AM102:AM131" si="135">(SUM($H$763:$AJ$763))-$AK102</f>
        <v>26</v>
      </c>
      <c r="AN102" s="169">
        <v>0.5</v>
      </c>
      <c r="AO102" s="449">
        <f>((SUMIF($H102:$AJ102,"=mld",$H$764:$AJ$764)+(SUMIF($H103:$AJ103,"=mld",$H$764:$AJ$764))))</f>
        <v>0</v>
      </c>
      <c r="AP102" s="449">
        <f>((SUMIF($H102:$AJ102,"=AT",$H$764:$AJ$764)+(SUMIF($H103:$AJ103,"=AT",$H$764:$AJ$764))))</f>
        <v>0</v>
      </c>
      <c r="AQ102" s="449">
        <f>((SUMIF($H102:$AJ102,"=M.th",$H$764:$AJ$764)+(SUMIF($H103:$AJ103,"=M.th",$H$764:$AJ$764))))</f>
        <v>0</v>
      </c>
      <c r="AR102" s="449">
        <f>((SUMIF($H102:$AJ102,"=relève",$H$764:$AJ$764)+(SUMIF($H103:$AJ103,"=relève",$H$764:$AJ$764))))</f>
        <v>0</v>
      </c>
      <c r="AS102" s="449">
        <f>((SUMIF($H102:$AJ102,"=Stage",$H$764:$AJ$764)+(SUMIF($H103:$AJ103,"=Stage",$H$764:$AJ$764))))</f>
        <v>0</v>
      </c>
      <c r="AT102" s="449">
        <f>((SUMIF($H102:$AJ102,"=VM",$H$764:$AJ$764)+(SUMIF($H103:$AJ103,"=VM",$H$764:$AJ$764))))</f>
        <v>0</v>
      </c>
      <c r="AU102" s="451">
        <f>((SUMIF($H102:$AJ102,"=VMS",$H$764:$AJ$764)+(SUMIF($H103:$AJ103,"=VMS",$H$764:$AJ$764))))</f>
        <v>0</v>
      </c>
    </row>
    <row r="103" spans="1:47" ht="16.5" customHeight="1">
      <c r="A103" s="186" t="e">
        <f>VLOOKUP($F102,$AV$21:$AW$64,2,FALSE)</f>
        <v>#N/A</v>
      </c>
      <c r="B103" s="66">
        <f t="shared" si="85"/>
        <v>6</v>
      </c>
      <c r="C103" s="446"/>
      <c r="D103" s="447"/>
      <c r="E103" s="447"/>
      <c r="F103" s="448"/>
      <c r="G103" s="68" t="s">
        <v>204</v>
      </c>
      <c r="H103" s="170"/>
      <c r="I103" s="170"/>
      <c r="J103" s="170"/>
      <c r="K103" s="1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c r="AI103" s="170"/>
      <c r="AJ103" s="170"/>
      <c r="AK103" s="167">
        <f t="shared" si="133"/>
        <v>0</v>
      </c>
      <c r="AL103" s="166">
        <f t="shared" si="134"/>
        <v>0</v>
      </c>
      <c r="AM103" s="167">
        <f t="shared" si="135"/>
        <v>26</v>
      </c>
      <c r="AN103" s="169">
        <v>0.5</v>
      </c>
      <c r="AO103" s="449"/>
      <c r="AP103" s="449"/>
      <c r="AQ103" s="449"/>
      <c r="AR103" s="449"/>
      <c r="AS103" s="449"/>
      <c r="AT103" s="449"/>
      <c r="AU103" s="451"/>
    </row>
    <row r="104" spans="1:47" ht="16.5" customHeight="1">
      <c r="A104" s="186" t="e">
        <f>VLOOKUP($F104,$AV$21:$AW$64,2,FALSE)</f>
        <v>#N/A</v>
      </c>
      <c r="B104" s="66">
        <f t="shared" si="86"/>
        <v>7</v>
      </c>
      <c r="C104" s="446">
        <f t="shared" si="64"/>
        <v>7</v>
      </c>
      <c r="D104" s="447" t="str">
        <f t="shared" ref="D104" si="136">CHOOSE(MONTH($F104),"JANVIER","FEVRIER","MARS","AVRIL","MAI","JUIN","JUILLET","AOUT","SEPTEMBRE","OCTOBRE","NOVEMBRE","DECEMBRE")</f>
        <v>FEVRIER</v>
      </c>
      <c r="E104" s="447" t="str">
        <f>CHOOSE(MATCH(WEEKDAY($F104,2),{1;2;3;4;5;6;7}),"Lundi","Mardi","Mercredi","Jeudi","Vendredi","Samedi","Dimanche")</f>
        <v>Dimanche</v>
      </c>
      <c r="F104" s="448">
        <v>43142</v>
      </c>
      <c r="G104" s="64" t="s">
        <v>72</v>
      </c>
      <c r="H104" s="170"/>
      <c r="I104" s="170"/>
      <c r="J104" s="170"/>
      <c r="K104" s="170"/>
      <c r="L104" s="170"/>
      <c r="M104" s="170"/>
      <c r="N104" s="170"/>
      <c r="O104" s="170"/>
      <c r="P104" s="170"/>
      <c r="Q104" s="170"/>
      <c r="R104" s="170"/>
      <c r="S104" s="170"/>
      <c r="T104" s="170"/>
      <c r="U104" s="170"/>
      <c r="V104" s="170"/>
      <c r="W104" s="170"/>
      <c r="X104" s="170"/>
      <c r="Y104" s="170"/>
      <c r="Z104" s="170"/>
      <c r="AA104" s="170"/>
      <c r="AB104" s="170"/>
      <c r="AC104" s="170"/>
      <c r="AD104" s="170"/>
      <c r="AE104" s="170"/>
      <c r="AF104" s="170"/>
      <c r="AG104" s="170"/>
      <c r="AH104" s="170"/>
      <c r="AI104" s="170"/>
      <c r="AJ104" s="170"/>
      <c r="AK104" s="167">
        <f t="shared" si="133"/>
        <v>0</v>
      </c>
      <c r="AL104" s="166">
        <f t="shared" si="134"/>
        <v>0</v>
      </c>
      <c r="AM104" s="167">
        <f t="shared" si="135"/>
        <v>26</v>
      </c>
      <c r="AN104" s="169">
        <v>0.5</v>
      </c>
      <c r="AO104" s="449">
        <f>((SUMIF($H104:$AJ104,"=mld",$H$764:$AJ$764)+(SUMIF($H105:$AJ105,"=mld",$H$764:$AJ$764))))</f>
        <v>0</v>
      </c>
      <c r="AP104" s="449">
        <f>((SUMIF($H104:$AJ104,"=AT",$H$764:$AJ$764)+(SUMIF($H105:$AJ105,"=AT",$H$764:$AJ$764))))</f>
        <v>0</v>
      </c>
      <c r="AQ104" s="449">
        <f>((SUMIF($H104:$AJ104,"=M.th",$H$764:$AJ$764)+(SUMIF($H105:$AJ105,"=M.th",$H$764:$AJ$764))))</f>
        <v>0</v>
      </c>
      <c r="AR104" s="449">
        <f>((SUMIF($H104:$AJ104,"=relève",$H$764:$AJ$764)+(SUMIF($H105:$AJ105,"=relève",$H$764:$AJ$764))))</f>
        <v>0</v>
      </c>
      <c r="AS104" s="449">
        <f>((SUMIF($H104:$AJ104,"=Stage",$H$764:$AJ$764)+(SUMIF($H105:$AJ105,"=Stage",$H$764:$AJ$764))))</f>
        <v>0</v>
      </c>
      <c r="AT104" s="449">
        <f>((SUMIF($H104:$AJ104,"=VM",$H$764:$AJ$764)+(SUMIF($H105:$AJ105,"=VM",$H$764:$AJ$764))))</f>
        <v>0</v>
      </c>
      <c r="AU104" s="451">
        <f>((SUMIF($H104:$AJ104,"=VMS",$H$764:$AJ$764)+(SUMIF($H105:$AJ105,"=VMS",$H$764:$AJ$764))))</f>
        <v>0</v>
      </c>
    </row>
    <row r="105" spans="1:47" ht="16.5" customHeight="1">
      <c r="A105" s="186" t="e">
        <f>VLOOKUP($F104,$AV$21:$AW$64,2,FALSE)</f>
        <v>#N/A</v>
      </c>
      <c r="B105" s="66">
        <f t="shared" si="88"/>
        <v>7</v>
      </c>
      <c r="C105" s="446"/>
      <c r="D105" s="447"/>
      <c r="E105" s="447"/>
      <c r="F105" s="448"/>
      <c r="G105" s="68" t="s">
        <v>204</v>
      </c>
      <c r="H105" s="170"/>
      <c r="I105" s="170"/>
      <c r="J105" s="170"/>
      <c r="K105" s="1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70"/>
      <c r="AI105" s="170"/>
      <c r="AJ105" s="170"/>
      <c r="AK105" s="167">
        <f t="shared" si="133"/>
        <v>0</v>
      </c>
      <c r="AL105" s="166">
        <f t="shared" si="134"/>
        <v>0</v>
      </c>
      <c r="AM105" s="167">
        <f t="shared" si="135"/>
        <v>26</v>
      </c>
      <c r="AN105" s="169">
        <v>0.5</v>
      </c>
      <c r="AO105" s="449"/>
      <c r="AP105" s="449"/>
      <c r="AQ105" s="449"/>
      <c r="AR105" s="449"/>
      <c r="AS105" s="449"/>
      <c r="AT105" s="449"/>
      <c r="AU105" s="451"/>
    </row>
    <row r="106" spans="1:47" ht="16.5" customHeight="1">
      <c r="A106" s="186" t="e">
        <f>VLOOKUP($F106,$AV$21:$AW$64,2,FALSE)</f>
        <v>#N/A</v>
      </c>
      <c r="B106" s="66">
        <f t="shared" si="89"/>
        <v>1</v>
      </c>
      <c r="C106" s="446">
        <f t="shared" si="68"/>
        <v>1</v>
      </c>
      <c r="D106" s="447" t="str">
        <f t="shared" ref="D106" si="137">CHOOSE(MONTH($F106),"JANVIER","FEVRIER","MARS","AVRIL","MAI","JUIN","JUILLET","AOUT","SEPTEMBRE","OCTOBRE","NOVEMBRE","DECEMBRE")</f>
        <v>FEVRIER</v>
      </c>
      <c r="E106" s="447" t="str">
        <f>CHOOSE(MATCH(WEEKDAY($F106,2),{1;2;3;4;5;6;7}),"Lundi","Mardi","Mercredi","Jeudi","Vendredi","Samedi","Dimanche")</f>
        <v>Lundi</v>
      </c>
      <c r="F106" s="448">
        <v>43143</v>
      </c>
      <c r="G106" s="64" t="s">
        <v>72</v>
      </c>
      <c r="H106" s="73"/>
      <c r="I106" s="73"/>
      <c r="J106" s="73"/>
      <c r="K106" s="194"/>
      <c r="L106" s="194"/>
      <c r="M106" s="194"/>
      <c r="N106" s="194"/>
      <c r="O106" s="194"/>
      <c r="P106" s="194"/>
      <c r="Q106" s="194"/>
      <c r="R106" s="194"/>
      <c r="S106" s="194"/>
      <c r="T106" s="155"/>
      <c r="U106" s="155"/>
      <c r="V106" s="155"/>
      <c r="W106" s="155"/>
      <c r="X106" s="155"/>
      <c r="Y106" s="155"/>
      <c r="Z106" s="195"/>
      <c r="AA106" s="155"/>
      <c r="AB106" s="155"/>
      <c r="AC106" s="155"/>
      <c r="AD106" s="155"/>
      <c r="AE106" s="155"/>
      <c r="AF106" s="196"/>
      <c r="AG106" s="155"/>
      <c r="AH106" s="155"/>
      <c r="AI106" s="109"/>
      <c r="AJ106" s="155"/>
      <c r="AK106" s="70">
        <f t="shared" si="133"/>
        <v>0</v>
      </c>
      <c r="AL106" s="71">
        <f t="shared" si="134"/>
        <v>0</v>
      </c>
      <c r="AM106" s="70">
        <f t="shared" si="135"/>
        <v>26</v>
      </c>
      <c r="AN106" s="72">
        <v>0.5</v>
      </c>
      <c r="AO106" s="450">
        <f>((SUMIF($H106:$AJ106,"=mld",$H$764:$AJ$764)+(SUMIF($H107:$AJ107,"=mld",$H$764:$AJ$764))))</f>
        <v>0</v>
      </c>
      <c r="AP106" s="450">
        <f>((SUMIF($H106:$AJ106,"=AT",$H$764:$AJ$764)+(SUMIF($H107:$AJ107,"=AT",$H$764:$AJ$764))))</f>
        <v>0</v>
      </c>
      <c r="AQ106" s="450">
        <f>((SUMIF($H106:$AJ106,"=M.th",$H$764:$AJ$764)+(SUMIF($H107:$AJ107,"=M.th",$H$764:$AJ$764))))</f>
        <v>0</v>
      </c>
      <c r="AR106" s="450">
        <f>((SUMIF($H106:$AJ106,"=relève",$H$764:$AJ$764)+(SUMIF($H107:$AJ107,"=relève",$H$764:$AJ$764))))</f>
        <v>0</v>
      </c>
      <c r="AS106" s="450">
        <f>((SUMIF($H106:$AJ106,"=Stage",$H$764:$AJ$764)+(SUMIF($H107:$AJ107,"=Stage",$H$764:$AJ$764))))</f>
        <v>0</v>
      </c>
      <c r="AT106" s="450">
        <f>((SUMIF($H106:$AJ106,"=VM",$H$764:$AJ$764)+(SUMIF($H107:$AJ107,"=VM",$H$764:$AJ$764))))</f>
        <v>0</v>
      </c>
      <c r="AU106" s="452">
        <f>((SUMIF($H106:$AJ106,"=VMS",$H$764:$AJ$764)+(SUMIF($H107:$AJ107,"=VMS",$H$764:$AJ$764))))</f>
        <v>0</v>
      </c>
    </row>
    <row r="107" spans="1:47" ht="16.5" customHeight="1">
      <c r="A107" s="186" t="e">
        <f>VLOOKUP($F106,$AV$21:$AW$64,2,FALSE)</f>
        <v>#N/A</v>
      </c>
      <c r="B107" s="66">
        <f t="shared" si="91"/>
        <v>1</v>
      </c>
      <c r="C107" s="446"/>
      <c r="D107" s="447"/>
      <c r="E107" s="447"/>
      <c r="F107" s="448"/>
      <c r="G107" s="68" t="s">
        <v>204</v>
      </c>
      <c r="H107" s="73"/>
      <c r="I107" s="73"/>
      <c r="J107" s="73"/>
      <c r="K107" s="194"/>
      <c r="L107" s="194"/>
      <c r="M107" s="194"/>
      <c r="N107" s="194"/>
      <c r="O107" s="194"/>
      <c r="P107" s="194"/>
      <c r="Q107" s="194"/>
      <c r="R107" s="194"/>
      <c r="S107" s="194"/>
      <c r="T107" s="155"/>
      <c r="U107" s="155"/>
      <c r="V107" s="155"/>
      <c r="W107" s="155"/>
      <c r="X107" s="155"/>
      <c r="Y107" s="155"/>
      <c r="Z107" s="195"/>
      <c r="AA107" s="155"/>
      <c r="AB107" s="155"/>
      <c r="AC107" s="155"/>
      <c r="AD107" s="155"/>
      <c r="AE107" s="155"/>
      <c r="AF107" s="196"/>
      <c r="AG107" s="155"/>
      <c r="AH107" s="155"/>
      <c r="AI107" s="109"/>
      <c r="AJ107" s="155"/>
      <c r="AK107" s="70">
        <f t="shared" si="133"/>
        <v>0</v>
      </c>
      <c r="AL107" s="71">
        <f t="shared" si="134"/>
        <v>0</v>
      </c>
      <c r="AM107" s="70">
        <f t="shared" si="135"/>
        <v>26</v>
      </c>
      <c r="AN107" s="72">
        <v>0.5</v>
      </c>
      <c r="AO107" s="450"/>
      <c r="AP107" s="450"/>
      <c r="AQ107" s="450"/>
      <c r="AR107" s="450"/>
      <c r="AS107" s="450"/>
      <c r="AT107" s="450"/>
      <c r="AU107" s="452"/>
    </row>
    <row r="108" spans="1:47" ht="16.5" customHeight="1">
      <c r="A108" s="186" t="e">
        <f>VLOOKUP($F108,$AV$21:$AW$64,2,FALSE)</f>
        <v>#N/A</v>
      </c>
      <c r="B108" s="66">
        <f t="shared" si="92"/>
        <v>2</v>
      </c>
      <c r="C108" s="446">
        <f t="shared" si="72"/>
        <v>2</v>
      </c>
      <c r="D108" s="447" t="str">
        <f t="shared" ref="D108" si="138">CHOOSE(MONTH($F108),"JANVIER","FEVRIER","MARS","AVRIL","MAI","JUIN","JUILLET","AOUT","SEPTEMBRE","OCTOBRE","NOVEMBRE","DECEMBRE")</f>
        <v>FEVRIER</v>
      </c>
      <c r="E108" s="447" t="str">
        <f>CHOOSE(MATCH(WEEKDAY($F108,2),{1;2;3;4;5;6;7}),"Lundi","Mardi","Mercredi","Jeudi","Vendredi","Samedi","Dimanche")</f>
        <v>Mardi</v>
      </c>
      <c r="F108" s="448">
        <v>43144</v>
      </c>
      <c r="G108" s="64" t="s">
        <v>72</v>
      </c>
      <c r="H108" s="73"/>
      <c r="I108" s="73"/>
      <c r="J108" s="73"/>
      <c r="K108" s="194"/>
      <c r="L108" s="194"/>
      <c r="M108" s="194"/>
      <c r="N108" s="194"/>
      <c r="O108" s="194"/>
      <c r="P108" s="194"/>
      <c r="Q108" s="194"/>
      <c r="R108" s="194"/>
      <c r="S108" s="194"/>
      <c r="T108" s="155"/>
      <c r="U108" s="155"/>
      <c r="V108" s="155"/>
      <c r="W108" s="155"/>
      <c r="X108" s="155"/>
      <c r="Y108" s="155"/>
      <c r="Z108" s="195"/>
      <c r="AA108" s="155"/>
      <c r="AB108" s="155"/>
      <c r="AC108" s="155"/>
      <c r="AD108" s="155"/>
      <c r="AE108" s="155"/>
      <c r="AF108" s="196"/>
      <c r="AG108" s="155"/>
      <c r="AH108" s="155"/>
      <c r="AI108" s="109"/>
      <c r="AJ108" s="155"/>
      <c r="AK108" s="70">
        <f t="shared" si="133"/>
        <v>0</v>
      </c>
      <c r="AL108" s="71">
        <f t="shared" si="134"/>
        <v>0</v>
      </c>
      <c r="AM108" s="70">
        <f t="shared" si="135"/>
        <v>26</v>
      </c>
      <c r="AN108" s="72">
        <v>0.5</v>
      </c>
      <c r="AO108" s="450">
        <f>((SUMIF($H108:$AJ108,"=mld",$H$764:$AJ$764)+(SUMIF($H109:$AJ109,"=mld",$H$764:$AJ$764))))</f>
        <v>0</v>
      </c>
      <c r="AP108" s="450">
        <f>((SUMIF($H108:$AJ108,"=AT",$H$764:$AJ$764)+(SUMIF($H109:$AJ109,"=AT",$H$764:$AJ$764))))</f>
        <v>0</v>
      </c>
      <c r="AQ108" s="450">
        <f>((SUMIF($H108:$AJ108,"=M.th",$H$764:$AJ$764)+(SUMIF($H109:$AJ109,"=M.th",$H$764:$AJ$764))))</f>
        <v>0</v>
      </c>
      <c r="AR108" s="450">
        <f>((SUMIF($H108:$AJ108,"=relève",$H$764:$AJ$764)+(SUMIF($H109:$AJ109,"=relève",$H$764:$AJ$764))))</f>
        <v>0</v>
      </c>
      <c r="AS108" s="450">
        <f>((SUMIF($H108:$AJ108,"=Stage",$H$764:$AJ$764)+(SUMIF($H109:$AJ109,"=Stage",$H$764:$AJ$764))))</f>
        <v>0</v>
      </c>
      <c r="AT108" s="450">
        <f>((SUMIF($H108:$AJ108,"=VM",$H$764:$AJ$764)+(SUMIF($H109:$AJ109,"=VM",$H$764:$AJ$764))))</f>
        <v>0</v>
      </c>
      <c r="AU108" s="452">
        <f>((SUMIF($H108:$AJ108,"=VMS",$H$764:$AJ$764)+(SUMIF($H109:$AJ109,"=VMS",$H$764:$AJ$764))))</f>
        <v>0</v>
      </c>
    </row>
    <row r="109" spans="1:47" ht="16.5" customHeight="1">
      <c r="A109" s="186" t="e">
        <f>VLOOKUP($F108,$AV$21:$AW$64,2,FALSE)</f>
        <v>#N/A</v>
      </c>
      <c r="B109" s="66">
        <f t="shared" si="94"/>
        <v>2</v>
      </c>
      <c r="C109" s="446"/>
      <c r="D109" s="447"/>
      <c r="E109" s="447"/>
      <c r="F109" s="448"/>
      <c r="G109" s="68" t="s">
        <v>204</v>
      </c>
      <c r="H109" s="73"/>
      <c r="I109" s="73"/>
      <c r="J109" s="73"/>
      <c r="K109" s="194"/>
      <c r="L109" s="194"/>
      <c r="M109" s="194"/>
      <c r="N109" s="194"/>
      <c r="O109" s="194"/>
      <c r="P109" s="194"/>
      <c r="Q109" s="194"/>
      <c r="R109" s="194"/>
      <c r="S109" s="194"/>
      <c r="T109" s="155"/>
      <c r="U109" s="155"/>
      <c r="V109" s="155"/>
      <c r="W109" s="155"/>
      <c r="X109" s="155"/>
      <c r="Y109" s="155"/>
      <c r="Z109" s="195"/>
      <c r="AA109" s="155"/>
      <c r="AB109" s="155"/>
      <c r="AC109" s="155"/>
      <c r="AD109" s="155"/>
      <c r="AE109" s="155"/>
      <c r="AF109" s="196"/>
      <c r="AG109" s="155"/>
      <c r="AH109" s="155"/>
      <c r="AI109" s="109"/>
      <c r="AJ109" s="155"/>
      <c r="AK109" s="70">
        <f t="shared" si="133"/>
        <v>0</v>
      </c>
      <c r="AL109" s="71">
        <f t="shared" si="134"/>
        <v>0</v>
      </c>
      <c r="AM109" s="70">
        <f t="shared" si="135"/>
        <v>26</v>
      </c>
      <c r="AN109" s="72">
        <v>0.5</v>
      </c>
      <c r="AO109" s="450"/>
      <c r="AP109" s="450"/>
      <c r="AQ109" s="450"/>
      <c r="AR109" s="450"/>
      <c r="AS109" s="450"/>
      <c r="AT109" s="450"/>
      <c r="AU109" s="452"/>
    </row>
    <row r="110" spans="1:47" ht="16.5" customHeight="1">
      <c r="A110" s="186" t="e">
        <f>VLOOKUP($F110,$AV$21:$AW$64,2,FALSE)</f>
        <v>#N/A</v>
      </c>
      <c r="B110" s="66">
        <f t="shared" si="95"/>
        <v>3</v>
      </c>
      <c r="C110" s="446">
        <f t="shared" ref="C110" si="139">IF(C108=7,1,C108+1)</f>
        <v>3</v>
      </c>
      <c r="D110" s="447" t="str">
        <f t="shared" ref="D110" si="140">CHOOSE(MONTH($F110),"JANVIER","FEVRIER","MARS","AVRIL","MAI","JUIN","JUILLET","AOUT","SEPTEMBRE","OCTOBRE","NOVEMBRE","DECEMBRE")</f>
        <v>FEVRIER</v>
      </c>
      <c r="E110" s="447" t="str">
        <f>CHOOSE(MATCH(WEEKDAY($F110,2),{1;2;3;4;5;6;7}),"Lundi","Mardi","Mercredi","Jeudi","Vendredi","Samedi","Dimanche")</f>
        <v>Mercredi</v>
      </c>
      <c r="F110" s="448">
        <v>43145</v>
      </c>
      <c r="G110" s="64" t="s">
        <v>72</v>
      </c>
      <c r="H110" s="73"/>
      <c r="I110" s="73"/>
      <c r="J110" s="73"/>
      <c r="K110" s="194"/>
      <c r="L110" s="194"/>
      <c r="M110" s="194"/>
      <c r="N110" s="194"/>
      <c r="O110" s="194"/>
      <c r="P110" s="194"/>
      <c r="Q110" s="194"/>
      <c r="R110" s="194"/>
      <c r="S110" s="194"/>
      <c r="T110" s="155"/>
      <c r="U110" s="155"/>
      <c r="V110" s="155"/>
      <c r="W110" s="155"/>
      <c r="X110" s="155"/>
      <c r="Y110" s="155"/>
      <c r="Z110" s="195"/>
      <c r="AA110" s="155"/>
      <c r="AB110" s="155"/>
      <c r="AC110" s="155"/>
      <c r="AD110" s="155"/>
      <c r="AE110" s="155"/>
      <c r="AF110" s="196"/>
      <c r="AG110" s="155"/>
      <c r="AH110" s="155"/>
      <c r="AI110" s="109"/>
      <c r="AJ110" s="155"/>
      <c r="AK110" s="70">
        <f t="shared" si="133"/>
        <v>0</v>
      </c>
      <c r="AL110" s="71">
        <f t="shared" si="134"/>
        <v>0</v>
      </c>
      <c r="AM110" s="70">
        <f t="shared" si="135"/>
        <v>26</v>
      </c>
      <c r="AN110" s="72">
        <v>0.5</v>
      </c>
      <c r="AO110" s="450">
        <f>((SUMIF($H110:$AJ110,"=mld",$H$764:$AJ$764)+(SUMIF($H111:$AJ111,"=mld",$H$764:$AJ$764))))</f>
        <v>0</v>
      </c>
      <c r="AP110" s="450">
        <f>((SUMIF($H110:$AJ110,"=AT",$H$764:$AJ$764)+(SUMIF($H111:$AJ111,"=AT",$H$764:$AJ$764))))</f>
        <v>0</v>
      </c>
      <c r="AQ110" s="450">
        <f>((SUMIF($H110:$AJ110,"=M.th",$H$764:$AJ$764)+(SUMIF($H111:$AJ111,"=M.th",$H$764:$AJ$764))))</f>
        <v>0</v>
      </c>
      <c r="AR110" s="450">
        <f>((SUMIF($H110:$AJ110,"=relève",$H$764:$AJ$764)+(SUMIF($H111:$AJ111,"=relève",$H$764:$AJ$764))))</f>
        <v>0</v>
      </c>
      <c r="AS110" s="450">
        <f>((SUMIF($H110:$AJ110,"=Stage",$H$764:$AJ$764)+(SUMIF($H111:$AJ111,"=Stage",$H$764:$AJ$764))))</f>
        <v>0</v>
      </c>
      <c r="AT110" s="450">
        <f>((SUMIF($H110:$AJ110,"=VM",$H$764:$AJ$764)+(SUMIF($H111:$AJ111,"=VM",$H$764:$AJ$764))))</f>
        <v>0</v>
      </c>
      <c r="AU110" s="452">
        <f>((SUMIF($H110:$AJ110,"=VMS",$H$764:$AJ$764)+(SUMIF($H111:$AJ111,"=VMS",$H$764:$AJ$764))))</f>
        <v>0</v>
      </c>
    </row>
    <row r="111" spans="1:47" ht="16.5" customHeight="1">
      <c r="A111" s="186" t="e">
        <f>VLOOKUP($F110,$AV$21:$AW$64,2,FALSE)</f>
        <v>#N/A</v>
      </c>
      <c r="B111" s="66">
        <f t="shared" si="97"/>
        <v>3</v>
      </c>
      <c r="C111" s="446"/>
      <c r="D111" s="447"/>
      <c r="E111" s="447"/>
      <c r="F111" s="448"/>
      <c r="G111" s="68" t="s">
        <v>204</v>
      </c>
      <c r="H111" s="73"/>
      <c r="I111" s="73"/>
      <c r="J111" s="73"/>
      <c r="K111" s="194"/>
      <c r="L111" s="194"/>
      <c r="M111" s="194"/>
      <c r="N111" s="194"/>
      <c r="O111" s="194"/>
      <c r="P111" s="194"/>
      <c r="Q111" s="194"/>
      <c r="R111" s="194"/>
      <c r="S111" s="194"/>
      <c r="T111" s="155"/>
      <c r="U111" s="155"/>
      <c r="V111" s="155"/>
      <c r="W111" s="155"/>
      <c r="X111" s="155"/>
      <c r="Y111" s="155"/>
      <c r="Z111" s="195"/>
      <c r="AA111" s="155"/>
      <c r="AB111" s="155"/>
      <c r="AC111" s="155"/>
      <c r="AD111" s="155"/>
      <c r="AE111" s="155"/>
      <c r="AF111" s="196"/>
      <c r="AG111" s="155"/>
      <c r="AH111" s="155"/>
      <c r="AI111" s="109"/>
      <c r="AJ111" s="155"/>
      <c r="AK111" s="70">
        <f t="shared" si="133"/>
        <v>0</v>
      </c>
      <c r="AL111" s="71">
        <f t="shared" si="134"/>
        <v>0</v>
      </c>
      <c r="AM111" s="70">
        <f t="shared" si="135"/>
        <v>26</v>
      </c>
      <c r="AN111" s="72">
        <v>0.5</v>
      </c>
      <c r="AO111" s="450"/>
      <c r="AP111" s="450"/>
      <c r="AQ111" s="450"/>
      <c r="AR111" s="450"/>
      <c r="AS111" s="450"/>
      <c r="AT111" s="450"/>
      <c r="AU111" s="452"/>
    </row>
    <row r="112" spans="1:47" ht="16.5" customHeight="1">
      <c r="A112" s="186" t="e">
        <f>VLOOKUP($F112,$AV$21:$AW$64,2,FALSE)</f>
        <v>#N/A</v>
      </c>
      <c r="B112" s="66">
        <f t="shared" si="98"/>
        <v>4</v>
      </c>
      <c r="C112" s="446">
        <f t="shared" ref="C112" si="141">IF(C110=7,1,C110+1)</f>
        <v>4</v>
      </c>
      <c r="D112" s="447" t="str">
        <f t="shared" ref="D112" si="142">CHOOSE(MONTH($F112),"JANVIER","FEVRIER","MARS","AVRIL","MAI","JUIN","JUILLET","AOUT","SEPTEMBRE","OCTOBRE","NOVEMBRE","DECEMBRE")</f>
        <v>FEVRIER</v>
      </c>
      <c r="E112" s="447" t="str">
        <f>CHOOSE(MATCH(WEEKDAY($F112,2),{1;2;3;4;5;6;7}),"Lundi","Mardi","Mercredi","Jeudi","Vendredi","Samedi","Dimanche")</f>
        <v>Jeudi</v>
      </c>
      <c r="F112" s="448">
        <v>43146</v>
      </c>
      <c r="G112" s="64" t="s">
        <v>72</v>
      </c>
      <c r="H112" s="73"/>
      <c r="I112" s="73"/>
      <c r="J112" s="73"/>
      <c r="K112" s="194"/>
      <c r="L112" s="194"/>
      <c r="M112" s="194"/>
      <c r="N112" s="194"/>
      <c r="O112" s="194"/>
      <c r="P112" s="194"/>
      <c r="Q112" s="194"/>
      <c r="R112" s="194"/>
      <c r="S112" s="194"/>
      <c r="T112" s="155"/>
      <c r="U112" s="155"/>
      <c r="V112" s="155"/>
      <c r="W112" s="155"/>
      <c r="X112" s="155"/>
      <c r="Y112" s="155"/>
      <c r="Z112" s="195"/>
      <c r="AA112" s="155"/>
      <c r="AB112" s="155"/>
      <c r="AC112" s="155"/>
      <c r="AD112" s="155"/>
      <c r="AE112" s="155"/>
      <c r="AF112" s="196"/>
      <c r="AG112" s="155"/>
      <c r="AH112" s="155"/>
      <c r="AI112" s="109"/>
      <c r="AJ112" s="155"/>
      <c r="AK112" s="70">
        <f t="shared" si="133"/>
        <v>0</v>
      </c>
      <c r="AL112" s="71">
        <f t="shared" si="134"/>
        <v>0</v>
      </c>
      <c r="AM112" s="70">
        <f t="shared" si="135"/>
        <v>26</v>
      </c>
      <c r="AN112" s="72">
        <v>0.5</v>
      </c>
      <c r="AO112" s="450">
        <f>((SUMIF($H112:$AJ112,"=mld",$H$764:$AJ$764)+(SUMIF($H113:$AJ113,"=mld",$H$764:$AJ$764))))</f>
        <v>0</v>
      </c>
      <c r="AP112" s="450">
        <f>((SUMIF($H112:$AJ112,"=AT",$H$764:$AJ$764)+(SUMIF($H113:$AJ113,"=AT",$H$764:$AJ$764))))</f>
        <v>0</v>
      </c>
      <c r="AQ112" s="450">
        <f>((SUMIF($H112:$AJ112,"=M.th",$H$764:$AJ$764)+(SUMIF($H113:$AJ113,"=M.th",$H$764:$AJ$764))))</f>
        <v>0</v>
      </c>
      <c r="AR112" s="450">
        <f>((SUMIF($H112:$AJ112,"=relève",$H$764:$AJ$764)+(SUMIF($H113:$AJ113,"=relève",$H$764:$AJ$764))))</f>
        <v>0</v>
      </c>
      <c r="AS112" s="450">
        <f>((SUMIF($H112:$AJ112,"=Stage",$H$764:$AJ$764)+(SUMIF($H113:$AJ113,"=Stage",$H$764:$AJ$764))))</f>
        <v>0</v>
      </c>
      <c r="AT112" s="450">
        <f>((SUMIF($H112:$AJ112,"=VM",$H$764:$AJ$764)+(SUMIF($H113:$AJ113,"=VM",$H$764:$AJ$764))))</f>
        <v>0</v>
      </c>
      <c r="AU112" s="452">
        <f>((SUMIF($H112:$AJ112,"=VMS",$H$764:$AJ$764)+(SUMIF($H113:$AJ113,"=VMS",$H$764:$AJ$764))))</f>
        <v>0</v>
      </c>
    </row>
    <row r="113" spans="1:47" ht="16.5" customHeight="1">
      <c r="A113" s="186" t="e">
        <f>VLOOKUP($F112,$AV$21:$AW$64,2,FALSE)</f>
        <v>#N/A</v>
      </c>
      <c r="B113" s="65">
        <f t="shared" si="100"/>
        <v>4</v>
      </c>
      <c r="C113" s="446"/>
      <c r="D113" s="447"/>
      <c r="E113" s="447"/>
      <c r="F113" s="448"/>
      <c r="G113" s="68" t="s">
        <v>204</v>
      </c>
      <c r="H113" s="73"/>
      <c r="I113" s="73"/>
      <c r="J113" s="73"/>
      <c r="K113" s="194"/>
      <c r="L113" s="194"/>
      <c r="M113" s="194"/>
      <c r="N113" s="194"/>
      <c r="O113" s="194"/>
      <c r="P113" s="194"/>
      <c r="Q113" s="194"/>
      <c r="R113" s="194"/>
      <c r="S113" s="194"/>
      <c r="T113" s="155"/>
      <c r="U113" s="155"/>
      <c r="V113" s="155"/>
      <c r="W113" s="155"/>
      <c r="X113" s="155"/>
      <c r="Y113" s="155"/>
      <c r="Z113" s="195"/>
      <c r="AA113" s="155"/>
      <c r="AB113" s="155"/>
      <c r="AC113" s="155"/>
      <c r="AD113" s="155"/>
      <c r="AE113" s="155"/>
      <c r="AF113" s="196"/>
      <c r="AG113" s="155"/>
      <c r="AH113" s="155"/>
      <c r="AI113" s="109"/>
      <c r="AJ113" s="155"/>
      <c r="AK113" s="70">
        <f t="shared" si="133"/>
        <v>0</v>
      </c>
      <c r="AL113" s="71">
        <f t="shared" si="134"/>
        <v>0</v>
      </c>
      <c r="AM113" s="70">
        <f t="shared" si="135"/>
        <v>26</v>
      </c>
      <c r="AN113" s="72">
        <v>0.5</v>
      </c>
      <c r="AO113" s="450"/>
      <c r="AP113" s="450"/>
      <c r="AQ113" s="450"/>
      <c r="AR113" s="450"/>
      <c r="AS113" s="450"/>
      <c r="AT113" s="450"/>
      <c r="AU113" s="452"/>
    </row>
    <row r="114" spans="1:47" ht="16.5" customHeight="1">
      <c r="A114" s="186" t="e">
        <f>VLOOKUP($F114,$AV$21:$AW$64,2,FALSE)</f>
        <v>#N/A</v>
      </c>
      <c r="B114" s="66">
        <f t="shared" si="101"/>
        <v>5</v>
      </c>
      <c r="C114" s="446">
        <f t="shared" ref="C114" si="143">IF(C112=7,1,C112+1)</f>
        <v>5</v>
      </c>
      <c r="D114" s="447" t="str">
        <f t="shared" ref="D114" si="144">CHOOSE(MONTH($F114),"JANVIER","FEVRIER","MARS","AVRIL","MAI","JUIN","JUILLET","AOUT","SEPTEMBRE","OCTOBRE","NOVEMBRE","DECEMBRE")</f>
        <v>FEVRIER</v>
      </c>
      <c r="E114" s="447" t="str">
        <f>CHOOSE(MATCH(WEEKDAY($F114,2),{1;2;3;4;5;6;7}),"Lundi","Mardi","Mercredi","Jeudi","Vendredi","Samedi","Dimanche")</f>
        <v>Vendredi</v>
      </c>
      <c r="F114" s="448">
        <v>43147</v>
      </c>
      <c r="G114" s="64" t="s">
        <v>72</v>
      </c>
      <c r="H114" s="73"/>
      <c r="I114" s="73"/>
      <c r="J114" s="73"/>
      <c r="K114" s="194"/>
      <c r="L114" s="194"/>
      <c r="M114" s="194"/>
      <c r="N114" s="194"/>
      <c r="O114" s="194"/>
      <c r="P114" s="194"/>
      <c r="Q114" s="194"/>
      <c r="R114" s="194"/>
      <c r="S114" s="194"/>
      <c r="T114" s="155"/>
      <c r="U114" s="155"/>
      <c r="V114" s="155"/>
      <c r="W114" s="155"/>
      <c r="X114" s="155"/>
      <c r="Y114" s="155"/>
      <c r="Z114" s="195"/>
      <c r="AA114" s="155"/>
      <c r="AB114" s="155"/>
      <c r="AC114" s="155"/>
      <c r="AD114" s="155"/>
      <c r="AE114" s="155"/>
      <c r="AF114" s="196"/>
      <c r="AG114" s="155"/>
      <c r="AH114" s="155"/>
      <c r="AI114" s="109"/>
      <c r="AJ114" s="155"/>
      <c r="AK114" s="70">
        <f t="shared" si="133"/>
        <v>0</v>
      </c>
      <c r="AL114" s="71">
        <f t="shared" si="134"/>
        <v>0</v>
      </c>
      <c r="AM114" s="70">
        <f t="shared" si="135"/>
        <v>26</v>
      </c>
      <c r="AN114" s="72">
        <v>0.5</v>
      </c>
      <c r="AO114" s="450">
        <f>((SUMIF($H114:$AJ114,"=mld",$H$764:$AJ$764)+(SUMIF($H115:$AJ115,"=mld",$H$764:$AJ$764))))</f>
        <v>0</v>
      </c>
      <c r="AP114" s="450">
        <f>((SUMIF($H114:$AJ114,"=AT",$H$764:$AJ$764)+(SUMIF($H115:$AJ115,"=AT",$H$764:$AJ$764))))</f>
        <v>0</v>
      </c>
      <c r="AQ114" s="450">
        <f>((SUMIF($H114:$AJ114,"=M.th",$H$764:$AJ$764)+(SUMIF($H115:$AJ115,"=M.th",$H$764:$AJ$764))))</f>
        <v>0</v>
      </c>
      <c r="AR114" s="450">
        <f>((SUMIF($H114:$AJ114,"=relève",$H$764:$AJ$764)+(SUMIF($H115:$AJ115,"=relève",$H$764:$AJ$764))))</f>
        <v>0</v>
      </c>
      <c r="AS114" s="450">
        <f>((SUMIF($H114:$AJ114,"=Stage",$H$764:$AJ$764)+(SUMIF($H115:$AJ115,"=Stage",$H$764:$AJ$764))))</f>
        <v>0</v>
      </c>
      <c r="AT114" s="450">
        <f>((SUMIF($H114:$AJ114,"=VM",$H$764:$AJ$764)+(SUMIF($H115:$AJ115,"=VM",$H$764:$AJ$764))))</f>
        <v>0</v>
      </c>
      <c r="AU114" s="452">
        <f>((SUMIF($H114:$AJ114,"=VMS",$H$764:$AJ$764)+(SUMIF($H115:$AJ115,"=VMS",$H$764:$AJ$764))))</f>
        <v>0</v>
      </c>
    </row>
    <row r="115" spans="1:47" ht="16.5" customHeight="1">
      <c r="A115" s="186" t="e">
        <f>VLOOKUP($F114,$AV$21:$AW$64,2,FALSE)</f>
        <v>#N/A</v>
      </c>
      <c r="B115" s="66">
        <f t="shared" si="103"/>
        <v>5</v>
      </c>
      <c r="C115" s="446"/>
      <c r="D115" s="447"/>
      <c r="E115" s="447"/>
      <c r="F115" s="448"/>
      <c r="G115" s="68" t="s">
        <v>204</v>
      </c>
      <c r="H115" s="73"/>
      <c r="I115" s="73"/>
      <c r="J115" s="73"/>
      <c r="K115" s="194"/>
      <c r="L115" s="194"/>
      <c r="M115" s="194"/>
      <c r="N115" s="194"/>
      <c r="O115" s="194"/>
      <c r="P115" s="194"/>
      <c r="Q115" s="194"/>
      <c r="R115" s="194"/>
      <c r="S115" s="194"/>
      <c r="T115" s="155"/>
      <c r="U115" s="155"/>
      <c r="V115" s="155"/>
      <c r="W115" s="155"/>
      <c r="X115" s="155"/>
      <c r="Y115" s="155"/>
      <c r="Z115" s="195"/>
      <c r="AA115" s="155"/>
      <c r="AB115" s="155"/>
      <c r="AC115" s="155"/>
      <c r="AD115" s="155"/>
      <c r="AE115" s="155"/>
      <c r="AF115" s="196"/>
      <c r="AG115" s="155"/>
      <c r="AH115" s="155"/>
      <c r="AI115" s="109"/>
      <c r="AJ115" s="155"/>
      <c r="AK115" s="70">
        <f t="shared" si="133"/>
        <v>0</v>
      </c>
      <c r="AL115" s="71">
        <f t="shared" si="134"/>
        <v>0</v>
      </c>
      <c r="AM115" s="70">
        <f t="shared" si="135"/>
        <v>26</v>
      </c>
      <c r="AN115" s="72">
        <v>0.5</v>
      </c>
      <c r="AO115" s="450"/>
      <c r="AP115" s="450"/>
      <c r="AQ115" s="450"/>
      <c r="AR115" s="450"/>
      <c r="AS115" s="450"/>
      <c r="AT115" s="450"/>
      <c r="AU115" s="452"/>
    </row>
    <row r="116" spans="1:47" ht="16.5" customHeight="1">
      <c r="A116" s="186" t="e">
        <f>VLOOKUP($F116,$AV$21:$AW$64,2,FALSE)</f>
        <v>#N/A</v>
      </c>
      <c r="B116" s="66">
        <f t="shared" si="104"/>
        <v>6</v>
      </c>
      <c r="C116" s="446">
        <f t="shared" ref="C116:C137" si="145">IF(C114=7,1,C114+1)</f>
        <v>6</v>
      </c>
      <c r="D116" s="447" t="str">
        <f t="shared" ref="D116" si="146">CHOOSE(MONTH($F116),"JANVIER","FEVRIER","MARS","AVRIL","MAI","JUIN","JUILLET","AOUT","SEPTEMBRE","OCTOBRE","NOVEMBRE","DECEMBRE")</f>
        <v>FEVRIER</v>
      </c>
      <c r="E116" s="447" t="str">
        <f>CHOOSE(MATCH(WEEKDAY($F116,2),{1;2;3;4;5;6;7}),"Lundi","Mardi","Mercredi","Jeudi","Vendredi","Samedi","Dimanche")</f>
        <v>Samedi</v>
      </c>
      <c r="F116" s="448">
        <v>43148</v>
      </c>
      <c r="G116" s="64" t="s">
        <v>72</v>
      </c>
      <c r="H116" s="170"/>
      <c r="I116" s="170"/>
      <c r="J116" s="170"/>
      <c r="K116" s="170"/>
      <c r="L116" s="170"/>
      <c r="M116" s="170"/>
      <c r="N116" s="170"/>
      <c r="O116" s="170"/>
      <c r="P116" s="170"/>
      <c r="Q116" s="170"/>
      <c r="R116" s="170"/>
      <c r="S116" s="170"/>
      <c r="T116" s="170"/>
      <c r="U116" s="170"/>
      <c r="V116" s="170"/>
      <c r="W116" s="170"/>
      <c r="X116" s="170"/>
      <c r="Y116" s="170"/>
      <c r="Z116" s="170"/>
      <c r="AA116" s="170"/>
      <c r="AB116" s="170"/>
      <c r="AC116" s="170"/>
      <c r="AD116" s="170"/>
      <c r="AE116" s="170"/>
      <c r="AF116" s="170"/>
      <c r="AG116" s="170"/>
      <c r="AH116" s="170"/>
      <c r="AI116" s="170"/>
      <c r="AJ116" s="170"/>
      <c r="AK116" s="167">
        <f t="shared" si="133"/>
        <v>0</v>
      </c>
      <c r="AL116" s="166">
        <f t="shared" si="134"/>
        <v>0</v>
      </c>
      <c r="AM116" s="167">
        <f t="shared" si="135"/>
        <v>26</v>
      </c>
      <c r="AN116" s="169">
        <v>0.5</v>
      </c>
      <c r="AO116" s="449">
        <f>((SUMIF($H116:$AJ116,"=mld",$H$764:$AJ$764)+(SUMIF($H117:$AJ117,"=mld",$H$764:$AJ$764))))</f>
        <v>0</v>
      </c>
      <c r="AP116" s="449">
        <f>((SUMIF($H116:$AJ116,"=AT",$H$764:$AJ$764)+(SUMIF($H117:$AJ117,"=AT",$H$764:$AJ$764))))</f>
        <v>0</v>
      </c>
      <c r="AQ116" s="449">
        <f>((SUMIF($H116:$AJ116,"=M.th",$H$764:$AJ$764)+(SUMIF($H117:$AJ117,"=M.th",$H$764:$AJ$764))))</f>
        <v>0</v>
      </c>
      <c r="AR116" s="449">
        <f>((SUMIF($H116:$AJ116,"=relève",$H$764:$AJ$764)+(SUMIF($H117:$AJ117,"=relève",$H$764:$AJ$764))))</f>
        <v>0</v>
      </c>
      <c r="AS116" s="449">
        <f>((SUMIF($H116:$AJ116,"=Stage",$H$764:$AJ$764)+(SUMIF($H117:$AJ117,"=Stage",$H$764:$AJ$764))))</f>
        <v>0</v>
      </c>
      <c r="AT116" s="449">
        <f>((SUMIF($H116:$AJ116,"=VM",$H$764:$AJ$764)+(SUMIF($H117:$AJ117,"=VM",$H$764:$AJ$764))))</f>
        <v>0</v>
      </c>
      <c r="AU116" s="451">
        <f>((SUMIF($H116:$AJ116,"=VMS",$H$764:$AJ$764)+(SUMIF($H117:$AJ117,"=VMS",$H$764:$AJ$764))))</f>
        <v>0</v>
      </c>
    </row>
    <row r="117" spans="1:47" ht="16.5" customHeight="1">
      <c r="A117" s="186" t="e">
        <f>VLOOKUP($F116,$AV$21:$AW$64,2,FALSE)</f>
        <v>#N/A</v>
      </c>
      <c r="B117" s="66">
        <f t="shared" si="125"/>
        <v>6</v>
      </c>
      <c r="C117" s="446"/>
      <c r="D117" s="447"/>
      <c r="E117" s="447"/>
      <c r="F117" s="448"/>
      <c r="G117" s="68" t="s">
        <v>204</v>
      </c>
      <c r="H117" s="170"/>
      <c r="I117" s="170"/>
      <c r="J117" s="170"/>
      <c r="K117" s="170"/>
      <c r="L117" s="170"/>
      <c r="M117" s="170"/>
      <c r="N117" s="170"/>
      <c r="O117" s="170"/>
      <c r="P117" s="170"/>
      <c r="Q117" s="170"/>
      <c r="R117" s="170"/>
      <c r="S117" s="170"/>
      <c r="T117" s="170"/>
      <c r="U117" s="170"/>
      <c r="V117" s="170"/>
      <c r="W117" s="170"/>
      <c r="X117" s="170"/>
      <c r="Y117" s="170"/>
      <c r="Z117" s="170"/>
      <c r="AA117" s="170"/>
      <c r="AB117" s="170"/>
      <c r="AC117" s="170"/>
      <c r="AD117" s="170"/>
      <c r="AE117" s="170"/>
      <c r="AF117" s="170"/>
      <c r="AG117" s="170"/>
      <c r="AH117" s="170"/>
      <c r="AI117" s="170"/>
      <c r="AJ117" s="170"/>
      <c r="AK117" s="167">
        <f t="shared" si="133"/>
        <v>0</v>
      </c>
      <c r="AL117" s="166">
        <f t="shared" si="134"/>
        <v>0</v>
      </c>
      <c r="AM117" s="167">
        <f t="shared" si="135"/>
        <v>26</v>
      </c>
      <c r="AN117" s="169">
        <v>0.5</v>
      </c>
      <c r="AO117" s="449"/>
      <c r="AP117" s="449"/>
      <c r="AQ117" s="449"/>
      <c r="AR117" s="449"/>
      <c r="AS117" s="449"/>
      <c r="AT117" s="449"/>
      <c r="AU117" s="451"/>
    </row>
    <row r="118" spans="1:47" ht="16.5" customHeight="1">
      <c r="A118" s="186" t="e">
        <f>VLOOKUP($F118,$AV$21:$AW$64,2,FALSE)</f>
        <v>#N/A</v>
      </c>
      <c r="B118" s="66">
        <f t="shared" ref="B118" si="147">WEEKDAY(F118,2)</f>
        <v>7</v>
      </c>
      <c r="C118" s="446">
        <f t="shared" ref="C118:C181" si="148">IF(C116=7,1,C116+1)</f>
        <v>7</v>
      </c>
      <c r="D118" s="447" t="str">
        <f t="shared" ref="D118" si="149">CHOOSE(MONTH($F118),"JANVIER","FEVRIER","MARS","AVRIL","MAI","JUIN","JUILLET","AOUT","SEPTEMBRE","OCTOBRE","NOVEMBRE","DECEMBRE")</f>
        <v>FEVRIER</v>
      </c>
      <c r="E118" s="447" t="str">
        <f>CHOOSE(MATCH(WEEKDAY($F118,2),{1;2;3;4;5;6;7}),"Lundi","Mardi","Mercredi","Jeudi","Vendredi","Samedi","Dimanche")</f>
        <v>Dimanche</v>
      </c>
      <c r="F118" s="448">
        <v>43149</v>
      </c>
      <c r="G118" s="64" t="s">
        <v>72</v>
      </c>
      <c r="H118" s="170"/>
      <c r="I118" s="170"/>
      <c r="J118" s="170"/>
      <c r="K118" s="170"/>
      <c r="L118" s="170"/>
      <c r="M118" s="170"/>
      <c r="N118" s="170"/>
      <c r="O118" s="170"/>
      <c r="P118" s="170"/>
      <c r="Q118" s="170"/>
      <c r="R118" s="170"/>
      <c r="S118" s="170"/>
      <c r="T118" s="170"/>
      <c r="U118" s="170"/>
      <c r="V118" s="170"/>
      <c r="W118" s="170"/>
      <c r="X118" s="170"/>
      <c r="Y118" s="170"/>
      <c r="Z118" s="170"/>
      <c r="AA118" s="170"/>
      <c r="AB118" s="170"/>
      <c r="AC118" s="170"/>
      <c r="AD118" s="170"/>
      <c r="AE118" s="170"/>
      <c r="AF118" s="170"/>
      <c r="AG118" s="170"/>
      <c r="AH118" s="170"/>
      <c r="AI118" s="170"/>
      <c r="AJ118" s="170"/>
      <c r="AK118" s="167">
        <f t="shared" si="133"/>
        <v>0</v>
      </c>
      <c r="AL118" s="166">
        <f t="shared" si="134"/>
        <v>0</v>
      </c>
      <c r="AM118" s="167">
        <f t="shared" si="135"/>
        <v>26</v>
      </c>
      <c r="AN118" s="169">
        <v>0.5</v>
      </c>
      <c r="AO118" s="449">
        <f>((SUMIF($H118:$AJ118,"=mld",$H$764:$AJ$764)+(SUMIF($H119:$AJ119,"=mld",$H$764:$AJ$764))))</f>
        <v>0</v>
      </c>
      <c r="AP118" s="449">
        <f>((SUMIF($H118:$AJ118,"=AT",$H$764:$AJ$764)+(SUMIF($H119:$AJ119,"=AT",$H$764:$AJ$764))))</f>
        <v>0</v>
      </c>
      <c r="AQ118" s="449">
        <f>((SUMIF($H118:$AJ118,"=M.th",$H$764:$AJ$764)+(SUMIF($H119:$AJ119,"=M.th",$H$764:$AJ$764))))</f>
        <v>0</v>
      </c>
      <c r="AR118" s="449">
        <f>((SUMIF($H118:$AJ118,"=relève",$H$764:$AJ$764)+(SUMIF($H119:$AJ119,"=relève",$H$764:$AJ$764))))</f>
        <v>0</v>
      </c>
      <c r="AS118" s="449">
        <f>((SUMIF($H118:$AJ118,"=Stage",$H$764:$AJ$764)+(SUMIF($H119:$AJ119,"=Stage",$H$764:$AJ$764))))</f>
        <v>0</v>
      </c>
      <c r="AT118" s="449">
        <f>((SUMIF($H118:$AJ118,"=VM",$H$764:$AJ$764)+(SUMIF($H119:$AJ119,"=VM",$H$764:$AJ$764))))</f>
        <v>0</v>
      </c>
      <c r="AU118" s="451">
        <f>((SUMIF($H118:$AJ118,"=VMS",$H$764:$AJ$764)+(SUMIF($H119:$AJ119,"=VMS",$H$764:$AJ$764))))</f>
        <v>0</v>
      </c>
    </row>
    <row r="119" spans="1:47" ht="16.5" customHeight="1">
      <c r="A119" s="186" t="e">
        <f>VLOOKUP($F118,$AV$21:$AW$64,2,FALSE)</f>
        <v>#N/A</v>
      </c>
      <c r="B119" s="66">
        <f t="shared" ref="B119" si="150">B118</f>
        <v>7</v>
      </c>
      <c r="C119" s="446"/>
      <c r="D119" s="447"/>
      <c r="E119" s="447"/>
      <c r="F119" s="448"/>
      <c r="G119" s="68" t="s">
        <v>204</v>
      </c>
      <c r="H119" s="170"/>
      <c r="I119" s="170"/>
      <c r="J119" s="170"/>
      <c r="K119" s="170"/>
      <c r="L119" s="170"/>
      <c r="M119" s="170"/>
      <c r="N119" s="170"/>
      <c r="O119" s="170"/>
      <c r="P119" s="170"/>
      <c r="Q119" s="170"/>
      <c r="R119" s="170"/>
      <c r="S119" s="170"/>
      <c r="T119" s="170"/>
      <c r="U119" s="170"/>
      <c r="V119" s="170"/>
      <c r="W119" s="170"/>
      <c r="X119" s="170"/>
      <c r="Y119" s="170"/>
      <c r="Z119" s="170"/>
      <c r="AA119" s="170"/>
      <c r="AB119" s="170"/>
      <c r="AC119" s="170"/>
      <c r="AD119" s="170"/>
      <c r="AE119" s="170"/>
      <c r="AF119" s="170"/>
      <c r="AG119" s="170"/>
      <c r="AH119" s="170"/>
      <c r="AI119" s="170"/>
      <c r="AJ119" s="170"/>
      <c r="AK119" s="167">
        <f t="shared" si="133"/>
        <v>0</v>
      </c>
      <c r="AL119" s="166">
        <f t="shared" si="134"/>
        <v>0</v>
      </c>
      <c r="AM119" s="167">
        <f t="shared" si="135"/>
        <v>26</v>
      </c>
      <c r="AN119" s="169">
        <v>0.5</v>
      </c>
      <c r="AO119" s="449"/>
      <c r="AP119" s="449"/>
      <c r="AQ119" s="449"/>
      <c r="AR119" s="449"/>
      <c r="AS119" s="449"/>
      <c r="AT119" s="449"/>
      <c r="AU119" s="451"/>
    </row>
    <row r="120" spans="1:47" ht="16.5" customHeight="1">
      <c r="A120" s="186" t="e">
        <f>VLOOKUP($F120,$AV$21:$AW$64,2,FALSE)</f>
        <v>#N/A</v>
      </c>
      <c r="B120" s="66">
        <f t="shared" ref="B120" si="151">WEEKDAY(F120,2)</f>
        <v>1</v>
      </c>
      <c r="C120" s="446">
        <f t="shared" ref="C120" si="152">IF(C118=7,1,C118+1)</f>
        <v>1</v>
      </c>
      <c r="D120" s="447" t="str">
        <f t="shared" ref="D120" si="153">CHOOSE(MONTH($F120),"JANVIER","FEVRIER","MARS","AVRIL","MAI","JUIN","JUILLET","AOUT","SEPTEMBRE","OCTOBRE","NOVEMBRE","DECEMBRE")</f>
        <v>FEVRIER</v>
      </c>
      <c r="E120" s="447" t="str">
        <f>CHOOSE(MATCH(WEEKDAY($F120,2),{1;2;3;4;5;6;7}),"Lundi","Mardi","Mercredi","Jeudi","Vendredi","Samedi","Dimanche")</f>
        <v>Lundi</v>
      </c>
      <c r="F120" s="448">
        <v>43150</v>
      </c>
      <c r="G120" s="64" t="s">
        <v>72</v>
      </c>
      <c r="H120" s="73"/>
      <c r="I120" s="73"/>
      <c r="J120" s="73"/>
      <c r="K120" s="194"/>
      <c r="L120" s="194"/>
      <c r="M120" s="194"/>
      <c r="N120" s="194"/>
      <c r="O120" s="194"/>
      <c r="P120" s="194"/>
      <c r="Q120" s="194"/>
      <c r="R120" s="194"/>
      <c r="S120" s="194"/>
      <c r="T120" s="155"/>
      <c r="U120" s="155"/>
      <c r="V120" s="155"/>
      <c r="W120" s="155"/>
      <c r="X120" s="155"/>
      <c r="Y120" s="155"/>
      <c r="Z120" s="195"/>
      <c r="AA120" s="155"/>
      <c r="AB120" s="155"/>
      <c r="AC120" s="155"/>
      <c r="AD120" s="155"/>
      <c r="AE120" s="155"/>
      <c r="AF120" s="196"/>
      <c r="AG120" s="155"/>
      <c r="AH120" s="155"/>
      <c r="AI120" s="109"/>
      <c r="AJ120" s="155"/>
      <c r="AK120" s="70">
        <f t="shared" si="133"/>
        <v>0</v>
      </c>
      <c r="AL120" s="71">
        <f t="shared" si="134"/>
        <v>0</v>
      </c>
      <c r="AM120" s="70">
        <f t="shared" si="135"/>
        <v>26</v>
      </c>
      <c r="AN120" s="72">
        <v>0.5</v>
      </c>
      <c r="AO120" s="450">
        <f>((SUMIF($H120:$AJ120,"=mld",$H$764:$AJ$764)+(SUMIF($H121:$AJ121,"=mld",$H$764:$AJ$764))))</f>
        <v>0</v>
      </c>
      <c r="AP120" s="450">
        <f>((SUMIF($H120:$AJ120,"=AT",$H$764:$AJ$764)+(SUMIF($H121:$AJ121,"=AT",$H$764:$AJ$764))))</f>
        <v>0</v>
      </c>
      <c r="AQ120" s="450">
        <f>((SUMIF($H120:$AJ120,"=M.th",$H$764:$AJ$764)+(SUMIF($H121:$AJ121,"=M.th",$H$764:$AJ$764))))</f>
        <v>0</v>
      </c>
      <c r="AR120" s="450">
        <f>((SUMIF($H120:$AJ120,"=relève",$H$764:$AJ$764)+(SUMIF($H121:$AJ121,"=relève",$H$764:$AJ$764))))</f>
        <v>0</v>
      </c>
      <c r="AS120" s="450">
        <f>((SUMIF($H120:$AJ120,"=Stage",$H$764:$AJ$764)+(SUMIF($H121:$AJ121,"=Stage",$H$764:$AJ$764))))</f>
        <v>0</v>
      </c>
      <c r="AT120" s="450">
        <f>((SUMIF($H120:$AJ120,"=VM",$H$764:$AJ$764)+(SUMIF($H121:$AJ121,"=VM",$H$764:$AJ$764))))</f>
        <v>0</v>
      </c>
      <c r="AU120" s="452">
        <f>((SUMIF($H120:$AJ120,"=VMS",$H$764:$AJ$764)+(SUMIF($H121:$AJ121,"=VMS",$H$764:$AJ$764))))</f>
        <v>0</v>
      </c>
    </row>
    <row r="121" spans="1:47" ht="16.5" customHeight="1">
      <c r="A121" s="186" t="e">
        <f>VLOOKUP($F120,$AV$21:$AW$64,2,FALSE)</f>
        <v>#N/A</v>
      </c>
      <c r="B121" s="66">
        <f t="shared" ref="B121" si="154">B120</f>
        <v>1</v>
      </c>
      <c r="C121" s="446"/>
      <c r="D121" s="447"/>
      <c r="E121" s="447"/>
      <c r="F121" s="448"/>
      <c r="G121" s="68" t="s">
        <v>204</v>
      </c>
      <c r="H121" s="73"/>
      <c r="I121" s="73"/>
      <c r="J121" s="73"/>
      <c r="K121" s="194"/>
      <c r="L121" s="194"/>
      <c r="M121" s="194"/>
      <c r="N121" s="194"/>
      <c r="O121" s="194"/>
      <c r="P121" s="194"/>
      <c r="Q121" s="194"/>
      <c r="R121" s="194"/>
      <c r="S121" s="194"/>
      <c r="T121" s="155"/>
      <c r="U121" s="155"/>
      <c r="V121" s="155"/>
      <c r="W121" s="155"/>
      <c r="X121" s="155"/>
      <c r="Y121" s="155"/>
      <c r="Z121" s="195"/>
      <c r="AA121" s="155"/>
      <c r="AB121" s="155"/>
      <c r="AC121" s="155"/>
      <c r="AD121" s="155"/>
      <c r="AE121" s="155"/>
      <c r="AF121" s="196"/>
      <c r="AG121" s="155"/>
      <c r="AH121" s="155"/>
      <c r="AI121" s="109"/>
      <c r="AJ121" s="155"/>
      <c r="AK121" s="70">
        <f t="shared" si="133"/>
        <v>0</v>
      </c>
      <c r="AL121" s="71">
        <f t="shared" si="134"/>
        <v>0</v>
      </c>
      <c r="AM121" s="70">
        <f t="shared" si="135"/>
        <v>26</v>
      </c>
      <c r="AN121" s="72">
        <v>0.5</v>
      </c>
      <c r="AO121" s="450"/>
      <c r="AP121" s="450"/>
      <c r="AQ121" s="450"/>
      <c r="AR121" s="450"/>
      <c r="AS121" s="450"/>
      <c r="AT121" s="450"/>
      <c r="AU121" s="452"/>
    </row>
    <row r="122" spans="1:47" ht="16.5" customHeight="1">
      <c r="A122" s="186" t="e">
        <f>VLOOKUP($F122,$AV$21:$AW$64,2,FALSE)</f>
        <v>#N/A</v>
      </c>
      <c r="B122" s="66">
        <f t="shared" ref="B122" si="155">WEEKDAY(F122,2)</f>
        <v>2</v>
      </c>
      <c r="C122" s="446">
        <f t="shared" ref="C122" si="156">IF(C120=7,1,C120+1)</f>
        <v>2</v>
      </c>
      <c r="D122" s="447" t="str">
        <f t="shared" ref="D122" si="157">CHOOSE(MONTH($F122),"JANVIER","FEVRIER","MARS","AVRIL","MAI","JUIN","JUILLET","AOUT","SEPTEMBRE","OCTOBRE","NOVEMBRE","DECEMBRE")</f>
        <v>FEVRIER</v>
      </c>
      <c r="E122" s="447" t="str">
        <f>CHOOSE(MATCH(WEEKDAY($F122,2),{1;2;3;4;5;6;7}),"Lundi","Mardi","Mercredi","Jeudi","Vendredi","Samedi","Dimanche")</f>
        <v>Mardi</v>
      </c>
      <c r="F122" s="448">
        <v>43151</v>
      </c>
      <c r="G122" s="64" t="s">
        <v>72</v>
      </c>
      <c r="H122" s="73"/>
      <c r="I122" s="73"/>
      <c r="J122" s="73"/>
      <c r="K122" s="194"/>
      <c r="L122" s="194"/>
      <c r="M122" s="194"/>
      <c r="N122" s="194"/>
      <c r="O122" s="194"/>
      <c r="P122" s="194"/>
      <c r="Q122" s="194"/>
      <c r="R122" s="194"/>
      <c r="S122" s="194"/>
      <c r="T122" s="155"/>
      <c r="U122" s="155"/>
      <c r="V122" s="155"/>
      <c r="W122" s="155"/>
      <c r="X122" s="155"/>
      <c r="Y122" s="155"/>
      <c r="Z122" s="195"/>
      <c r="AA122" s="155"/>
      <c r="AB122" s="155"/>
      <c r="AC122" s="155"/>
      <c r="AD122" s="155"/>
      <c r="AE122" s="155"/>
      <c r="AF122" s="196"/>
      <c r="AG122" s="155"/>
      <c r="AH122" s="155"/>
      <c r="AI122" s="109"/>
      <c r="AJ122" s="155"/>
      <c r="AK122" s="70">
        <f t="shared" si="133"/>
        <v>0</v>
      </c>
      <c r="AL122" s="71">
        <f t="shared" si="134"/>
        <v>0</v>
      </c>
      <c r="AM122" s="70">
        <f t="shared" si="135"/>
        <v>26</v>
      </c>
      <c r="AN122" s="72">
        <v>0.5</v>
      </c>
      <c r="AO122" s="450">
        <f>((SUMIF($H122:$AJ122,"=mld",$H$764:$AJ$764)+(SUMIF($H123:$AJ123,"=mld",$H$764:$AJ$764))))</f>
        <v>0</v>
      </c>
      <c r="AP122" s="450">
        <f>((SUMIF($H122:$AJ122,"=AT",$H$764:$AJ$764)+(SUMIF($H123:$AJ123,"=AT",$H$764:$AJ$764))))</f>
        <v>0</v>
      </c>
      <c r="AQ122" s="450">
        <f>((SUMIF($H122:$AJ122,"=M.th",$H$764:$AJ$764)+(SUMIF($H123:$AJ123,"=M.th",$H$764:$AJ$764))))</f>
        <v>0</v>
      </c>
      <c r="AR122" s="450">
        <f>((SUMIF($H122:$AJ122,"=relève",$H$764:$AJ$764)+(SUMIF($H123:$AJ123,"=relève",$H$764:$AJ$764))))</f>
        <v>0</v>
      </c>
      <c r="AS122" s="450">
        <f>((SUMIF($H122:$AJ122,"=Stage",$H$764:$AJ$764)+(SUMIF($H123:$AJ123,"=Stage",$H$764:$AJ$764))))</f>
        <v>0</v>
      </c>
      <c r="AT122" s="450">
        <f>((SUMIF($H122:$AJ122,"=VM",$H$764:$AJ$764)+(SUMIF($H123:$AJ123,"=VM",$H$764:$AJ$764))))</f>
        <v>0</v>
      </c>
      <c r="AU122" s="452">
        <f>((SUMIF($H122:$AJ122,"=VMS",$H$764:$AJ$764)+(SUMIF($H123:$AJ123,"=VMS",$H$764:$AJ$764))))</f>
        <v>0</v>
      </c>
    </row>
    <row r="123" spans="1:47" ht="16.5" customHeight="1">
      <c r="A123" s="186" t="e">
        <f>VLOOKUP($F122,$AV$21:$AW$64,2,FALSE)</f>
        <v>#N/A</v>
      </c>
      <c r="B123" s="66">
        <f t="shared" ref="B123" si="158">B122</f>
        <v>2</v>
      </c>
      <c r="C123" s="446"/>
      <c r="D123" s="447"/>
      <c r="E123" s="447"/>
      <c r="F123" s="448"/>
      <c r="G123" s="68" t="s">
        <v>204</v>
      </c>
      <c r="H123" s="73"/>
      <c r="I123" s="73"/>
      <c r="J123" s="73"/>
      <c r="K123" s="194"/>
      <c r="L123" s="194"/>
      <c r="M123" s="194"/>
      <c r="N123" s="194"/>
      <c r="O123" s="194"/>
      <c r="P123" s="194"/>
      <c r="Q123" s="194"/>
      <c r="R123" s="194"/>
      <c r="S123" s="194"/>
      <c r="T123" s="155"/>
      <c r="U123" s="155"/>
      <c r="V123" s="155"/>
      <c r="W123" s="155"/>
      <c r="X123" s="155"/>
      <c r="Y123" s="155"/>
      <c r="Z123" s="195"/>
      <c r="AA123" s="155"/>
      <c r="AB123" s="155"/>
      <c r="AC123" s="155"/>
      <c r="AD123" s="155"/>
      <c r="AE123" s="155"/>
      <c r="AF123" s="196"/>
      <c r="AG123" s="155"/>
      <c r="AH123" s="155"/>
      <c r="AI123" s="109"/>
      <c r="AJ123" s="155"/>
      <c r="AK123" s="70">
        <f t="shared" si="133"/>
        <v>0</v>
      </c>
      <c r="AL123" s="71">
        <f t="shared" si="134"/>
        <v>0</v>
      </c>
      <c r="AM123" s="70">
        <f t="shared" si="135"/>
        <v>26</v>
      </c>
      <c r="AN123" s="72">
        <v>0.5</v>
      </c>
      <c r="AO123" s="450"/>
      <c r="AP123" s="450"/>
      <c r="AQ123" s="450"/>
      <c r="AR123" s="450"/>
      <c r="AS123" s="450"/>
      <c r="AT123" s="450"/>
      <c r="AU123" s="452"/>
    </row>
    <row r="124" spans="1:47" ht="16.5" customHeight="1">
      <c r="A124" s="186" t="e">
        <f>VLOOKUP($F124,$AV$21:$AW$64,2,FALSE)</f>
        <v>#N/A</v>
      </c>
      <c r="B124" s="66">
        <f t="shared" ref="B124" si="159">WEEKDAY(F124,2)</f>
        <v>3</v>
      </c>
      <c r="C124" s="446">
        <f t="shared" ref="C124" si="160">IF(C122=7,1,C122+1)</f>
        <v>3</v>
      </c>
      <c r="D124" s="447" t="str">
        <f t="shared" ref="D124" si="161">CHOOSE(MONTH($F124),"JANVIER","FEVRIER","MARS","AVRIL","MAI","JUIN","JUILLET","AOUT","SEPTEMBRE","OCTOBRE","NOVEMBRE","DECEMBRE")</f>
        <v>FEVRIER</v>
      </c>
      <c r="E124" s="447" t="str">
        <f>CHOOSE(MATCH(WEEKDAY($F124,2),{1;2;3;4;5;6;7}),"Lundi","Mardi","Mercredi","Jeudi","Vendredi","Samedi","Dimanche")</f>
        <v>Mercredi</v>
      </c>
      <c r="F124" s="448">
        <v>43152</v>
      </c>
      <c r="G124" s="64" t="s">
        <v>72</v>
      </c>
      <c r="H124" s="73"/>
      <c r="I124" s="73"/>
      <c r="J124" s="73"/>
      <c r="K124" s="194"/>
      <c r="L124" s="194"/>
      <c r="M124" s="194"/>
      <c r="N124" s="194"/>
      <c r="O124" s="194"/>
      <c r="P124" s="194"/>
      <c r="Q124" s="194"/>
      <c r="R124" s="194"/>
      <c r="S124" s="194"/>
      <c r="T124" s="155"/>
      <c r="U124" s="155"/>
      <c r="V124" s="155"/>
      <c r="W124" s="155"/>
      <c r="X124" s="155"/>
      <c r="Y124" s="155"/>
      <c r="Z124" s="195"/>
      <c r="AA124" s="155"/>
      <c r="AB124" s="155"/>
      <c r="AC124" s="155"/>
      <c r="AD124" s="155"/>
      <c r="AE124" s="155"/>
      <c r="AF124" s="196"/>
      <c r="AG124" s="155"/>
      <c r="AH124" s="155"/>
      <c r="AI124" s="109"/>
      <c r="AJ124" s="155"/>
      <c r="AK124" s="70">
        <f t="shared" si="133"/>
        <v>0</v>
      </c>
      <c r="AL124" s="71">
        <f t="shared" si="134"/>
        <v>0</v>
      </c>
      <c r="AM124" s="70">
        <f t="shared" si="135"/>
        <v>26</v>
      </c>
      <c r="AN124" s="72">
        <v>0.5</v>
      </c>
      <c r="AO124" s="450">
        <f>((SUMIF($H124:$AJ124,"=mld",$H$764:$AJ$764)+(SUMIF($H125:$AJ125,"=mld",$H$764:$AJ$764))))</f>
        <v>0</v>
      </c>
      <c r="AP124" s="450">
        <f>((SUMIF($H124:$AJ124,"=AT",$H$764:$AJ$764)+(SUMIF($H125:$AJ125,"=AT",$H$764:$AJ$764))))</f>
        <v>0</v>
      </c>
      <c r="AQ124" s="450">
        <f>((SUMIF($H124:$AJ124,"=M.th",$H$764:$AJ$764)+(SUMIF($H125:$AJ125,"=M.th",$H$764:$AJ$764))))</f>
        <v>0</v>
      </c>
      <c r="AR124" s="450">
        <f>((SUMIF($H124:$AJ124,"=relève",$H$764:$AJ$764)+(SUMIF($H125:$AJ125,"=relève",$H$764:$AJ$764))))</f>
        <v>0</v>
      </c>
      <c r="AS124" s="450">
        <f>((SUMIF($H124:$AJ124,"=Stage",$H$764:$AJ$764)+(SUMIF($H125:$AJ125,"=Stage",$H$764:$AJ$764))))</f>
        <v>0</v>
      </c>
      <c r="AT124" s="450">
        <f>((SUMIF($H124:$AJ124,"=VM",$H$764:$AJ$764)+(SUMIF($H125:$AJ125,"=VM",$H$764:$AJ$764))))</f>
        <v>0</v>
      </c>
      <c r="AU124" s="452">
        <f>((SUMIF($H124:$AJ124,"=VMS",$H$764:$AJ$764)+(SUMIF($H125:$AJ125,"=VMS",$H$764:$AJ$764))))</f>
        <v>0</v>
      </c>
    </row>
    <row r="125" spans="1:47" ht="16.5" customHeight="1">
      <c r="A125" s="186" t="e">
        <f>VLOOKUP($F124,$AV$21:$AW$64,2,FALSE)</f>
        <v>#N/A</v>
      </c>
      <c r="B125" s="66">
        <f t="shared" ref="B125" si="162">B124</f>
        <v>3</v>
      </c>
      <c r="C125" s="446"/>
      <c r="D125" s="447"/>
      <c r="E125" s="447"/>
      <c r="F125" s="448"/>
      <c r="G125" s="68" t="s">
        <v>204</v>
      </c>
      <c r="H125" s="73"/>
      <c r="I125" s="73"/>
      <c r="J125" s="73"/>
      <c r="K125" s="194"/>
      <c r="L125" s="194"/>
      <c r="M125" s="194"/>
      <c r="N125" s="194"/>
      <c r="O125" s="194"/>
      <c r="P125" s="194"/>
      <c r="Q125" s="194"/>
      <c r="R125" s="194"/>
      <c r="S125" s="194"/>
      <c r="T125" s="155"/>
      <c r="U125" s="155"/>
      <c r="V125" s="155"/>
      <c r="W125" s="155"/>
      <c r="X125" s="155"/>
      <c r="Y125" s="155"/>
      <c r="Z125" s="195"/>
      <c r="AA125" s="155"/>
      <c r="AB125" s="155"/>
      <c r="AC125" s="155"/>
      <c r="AD125" s="155"/>
      <c r="AE125" s="155"/>
      <c r="AF125" s="196"/>
      <c r="AG125" s="155"/>
      <c r="AH125" s="155"/>
      <c r="AI125" s="109"/>
      <c r="AJ125" s="155"/>
      <c r="AK125" s="70">
        <f t="shared" si="133"/>
        <v>0</v>
      </c>
      <c r="AL125" s="71">
        <f t="shared" si="134"/>
        <v>0</v>
      </c>
      <c r="AM125" s="70">
        <f t="shared" si="135"/>
        <v>26</v>
      </c>
      <c r="AN125" s="72">
        <v>0.5</v>
      </c>
      <c r="AO125" s="450"/>
      <c r="AP125" s="450"/>
      <c r="AQ125" s="450"/>
      <c r="AR125" s="450"/>
      <c r="AS125" s="450"/>
      <c r="AT125" s="450"/>
      <c r="AU125" s="452"/>
    </row>
    <row r="126" spans="1:47" ht="16.5" customHeight="1">
      <c r="A126" s="186" t="e">
        <f>VLOOKUP($F126,$AV$21:$AW$64,2,FALSE)</f>
        <v>#N/A</v>
      </c>
      <c r="B126" s="66">
        <f t="shared" ref="B126" si="163">WEEKDAY(F126,2)</f>
        <v>4</v>
      </c>
      <c r="C126" s="446">
        <f t="shared" ref="C126" si="164">IF(C124=7,1,C124+1)</f>
        <v>4</v>
      </c>
      <c r="D126" s="447" t="str">
        <f t="shared" ref="D126" si="165">CHOOSE(MONTH($F126),"JANVIER","FEVRIER","MARS","AVRIL","MAI","JUIN","JUILLET","AOUT","SEPTEMBRE","OCTOBRE","NOVEMBRE","DECEMBRE")</f>
        <v>FEVRIER</v>
      </c>
      <c r="E126" s="447" t="str">
        <f>CHOOSE(MATCH(WEEKDAY($F126,2),{1;2;3;4;5;6;7}),"Lundi","Mardi","Mercredi","Jeudi","Vendredi","Samedi","Dimanche")</f>
        <v>Jeudi</v>
      </c>
      <c r="F126" s="448">
        <v>43153</v>
      </c>
      <c r="G126" s="64" t="s">
        <v>72</v>
      </c>
      <c r="H126" s="73"/>
      <c r="I126" s="73"/>
      <c r="J126" s="73"/>
      <c r="K126" s="194"/>
      <c r="L126" s="194"/>
      <c r="M126" s="194"/>
      <c r="N126" s="194"/>
      <c r="O126" s="194"/>
      <c r="P126" s="194"/>
      <c r="Q126" s="194"/>
      <c r="R126" s="194"/>
      <c r="S126" s="194"/>
      <c r="T126" s="155"/>
      <c r="U126" s="155"/>
      <c r="V126" s="155"/>
      <c r="W126" s="155"/>
      <c r="X126" s="155"/>
      <c r="Y126" s="155"/>
      <c r="Z126" s="195"/>
      <c r="AA126" s="155"/>
      <c r="AB126" s="155"/>
      <c r="AC126" s="155"/>
      <c r="AD126" s="155"/>
      <c r="AE126" s="155"/>
      <c r="AF126" s="196"/>
      <c r="AG126" s="155"/>
      <c r="AH126" s="155"/>
      <c r="AI126" s="109"/>
      <c r="AJ126" s="155"/>
      <c r="AK126" s="70">
        <f t="shared" si="133"/>
        <v>0</v>
      </c>
      <c r="AL126" s="71">
        <f t="shared" si="134"/>
        <v>0</v>
      </c>
      <c r="AM126" s="70">
        <f t="shared" si="135"/>
        <v>26</v>
      </c>
      <c r="AN126" s="72">
        <v>0.5</v>
      </c>
      <c r="AO126" s="450">
        <f>((SUMIF($H126:$AJ126,"=mld",$H$764:$AJ$764)+(SUMIF($H127:$AJ127,"=mld",$H$764:$AJ$764))))</f>
        <v>0</v>
      </c>
      <c r="AP126" s="450">
        <f>((SUMIF($H126:$AJ126,"=AT",$H$764:$AJ$764)+(SUMIF($H127:$AJ127,"=AT",$H$764:$AJ$764))))</f>
        <v>0</v>
      </c>
      <c r="AQ126" s="450">
        <f>((SUMIF($H126:$AJ126,"=M.th",$H$764:$AJ$764)+(SUMIF($H127:$AJ127,"=M.th",$H$764:$AJ$764))))</f>
        <v>0</v>
      </c>
      <c r="AR126" s="450">
        <f>((SUMIF($H126:$AJ126,"=relève",$H$764:$AJ$764)+(SUMIF($H127:$AJ127,"=relève",$H$764:$AJ$764))))</f>
        <v>0</v>
      </c>
      <c r="AS126" s="450">
        <f>((SUMIF($H126:$AJ126,"=Stage",$H$764:$AJ$764)+(SUMIF($H127:$AJ127,"=Stage",$H$764:$AJ$764))))</f>
        <v>0</v>
      </c>
      <c r="AT126" s="450">
        <f>((SUMIF($H126:$AJ126,"=VM",$H$764:$AJ$764)+(SUMIF($H127:$AJ127,"=VM",$H$764:$AJ$764))))</f>
        <v>0</v>
      </c>
      <c r="AU126" s="452">
        <f>((SUMIF($H126:$AJ126,"=VMS",$H$764:$AJ$764)+(SUMIF($H127:$AJ127,"=VMS",$H$764:$AJ$764))))</f>
        <v>0</v>
      </c>
    </row>
    <row r="127" spans="1:47" ht="17.25" customHeight="1">
      <c r="A127" s="186" t="e">
        <f>VLOOKUP($F126,$AV$21:$AW$64,2,FALSE)</f>
        <v>#N/A</v>
      </c>
      <c r="B127" s="66">
        <f t="shared" ref="B127" si="166">B126</f>
        <v>4</v>
      </c>
      <c r="C127" s="446"/>
      <c r="D127" s="447"/>
      <c r="E127" s="447"/>
      <c r="F127" s="448"/>
      <c r="G127" s="68" t="s">
        <v>204</v>
      </c>
      <c r="H127" s="73"/>
      <c r="I127" s="73"/>
      <c r="J127" s="73"/>
      <c r="K127" s="194"/>
      <c r="L127" s="194"/>
      <c r="M127" s="194"/>
      <c r="N127" s="194"/>
      <c r="O127" s="194"/>
      <c r="P127" s="194"/>
      <c r="Q127" s="194"/>
      <c r="R127" s="194"/>
      <c r="S127" s="194"/>
      <c r="T127" s="155"/>
      <c r="U127" s="155"/>
      <c r="V127" s="155"/>
      <c r="W127" s="155"/>
      <c r="X127" s="155"/>
      <c r="Y127" s="155"/>
      <c r="Z127" s="195"/>
      <c r="AA127" s="155"/>
      <c r="AB127" s="155"/>
      <c r="AC127" s="155"/>
      <c r="AD127" s="155"/>
      <c r="AE127" s="155"/>
      <c r="AF127" s="196"/>
      <c r="AG127" s="155"/>
      <c r="AH127" s="155"/>
      <c r="AI127" s="109"/>
      <c r="AJ127" s="155"/>
      <c r="AK127" s="70">
        <f t="shared" si="133"/>
        <v>0</v>
      </c>
      <c r="AL127" s="71">
        <f t="shared" si="134"/>
        <v>0</v>
      </c>
      <c r="AM127" s="70">
        <f t="shared" si="135"/>
        <v>26</v>
      </c>
      <c r="AN127" s="72">
        <v>0.5</v>
      </c>
      <c r="AO127" s="450"/>
      <c r="AP127" s="450"/>
      <c r="AQ127" s="450"/>
      <c r="AR127" s="450"/>
      <c r="AS127" s="450"/>
      <c r="AT127" s="450"/>
      <c r="AU127" s="452"/>
    </row>
    <row r="128" spans="1:47" ht="17.25" customHeight="1">
      <c r="A128" s="186" t="e">
        <f>VLOOKUP($F128,$AV$21:$AW$64,2,FALSE)</f>
        <v>#N/A</v>
      </c>
      <c r="B128" s="66">
        <f t="shared" ref="B128" si="167">WEEKDAY(F128,2)</f>
        <v>5</v>
      </c>
      <c r="C128" s="446">
        <f t="shared" ref="C128" si="168">IF(C126=7,1,C126+1)</f>
        <v>5</v>
      </c>
      <c r="D128" s="447" t="str">
        <f t="shared" ref="D128" si="169">CHOOSE(MONTH($F128),"JANVIER","FEVRIER","MARS","AVRIL","MAI","JUIN","JUILLET","AOUT","SEPTEMBRE","OCTOBRE","NOVEMBRE","DECEMBRE")</f>
        <v>FEVRIER</v>
      </c>
      <c r="E128" s="447" t="str">
        <f>CHOOSE(MATCH(WEEKDAY($F128,2),{1;2;3;4;5;6;7}),"Lundi","Mardi","Mercredi","Jeudi","Vendredi","Samedi","Dimanche")</f>
        <v>Vendredi</v>
      </c>
      <c r="F128" s="448">
        <v>43154</v>
      </c>
      <c r="G128" s="64" t="s">
        <v>72</v>
      </c>
      <c r="H128" s="73"/>
      <c r="I128" s="73"/>
      <c r="J128" s="73"/>
      <c r="K128" s="194"/>
      <c r="L128" s="194"/>
      <c r="M128" s="194"/>
      <c r="N128" s="194"/>
      <c r="O128" s="194"/>
      <c r="P128" s="194"/>
      <c r="Q128" s="194"/>
      <c r="R128" s="194"/>
      <c r="S128" s="194"/>
      <c r="T128" s="155"/>
      <c r="U128" s="155"/>
      <c r="V128" s="155"/>
      <c r="W128" s="155"/>
      <c r="X128" s="155"/>
      <c r="Y128" s="155"/>
      <c r="Z128" s="195"/>
      <c r="AA128" s="155"/>
      <c r="AB128" s="155"/>
      <c r="AC128" s="155"/>
      <c r="AD128" s="155"/>
      <c r="AE128" s="155"/>
      <c r="AF128" s="196"/>
      <c r="AG128" s="155"/>
      <c r="AH128" s="155"/>
      <c r="AI128" s="109"/>
      <c r="AJ128" s="155"/>
      <c r="AK128" s="70">
        <f t="shared" si="133"/>
        <v>0</v>
      </c>
      <c r="AL128" s="71">
        <f t="shared" si="134"/>
        <v>0</v>
      </c>
      <c r="AM128" s="70">
        <f t="shared" si="135"/>
        <v>26</v>
      </c>
      <c r="AN128" s="72">
        <v>0.5</v>
      </c>
      <c r="AO128" s="450">
        <f>((SUMIF($H128:$AJ128,"=mld",$H$764:$AJ$764)+(SUMIF($H129:$AJ129,"=mld",$H$764:$AJ$764))))</f>
        <v>0</v>
      </c>
      <c r="AP128" s="450">
        <f>((SUMIF($H128:$AJ128,"=AT",$H$764:$AJ$764)+(SUMIF($H129:$AJ129,"=AT",$H$764:$AJ$764))))</f>
        <v>0</v>
      </c>
      <c r="AQ128" s="450">
        <f>((SUMIF($H128:$AJ128,"=M.th",$H$764:$AJ$764)+(SUMIF($H129:$AJ129,"=M.th",$H$764:$AJ$764))))</f>
        <v>0</v>
      </c>
      <c r="AR128" s="450">
        <f>((SUMIF($H128:$AJ128,"=relève",$H$764:$AJ$764)+(SUMIF($H129:$AJ129,"=relève",$H$764:$AJ$764))))</f>
        <v>0</v>
      </c>
      <c r="AS128" s="450">
        <f>((SUMIF($H128:$AJ128,"=Stage",$H$764:$AJ$764)+(SUMIF($H129:$AJ129,"=Stage",$H$764:$AJ$764))))</f>
        <v>0</v>
      </c>
      <c r="AT128" s="450">
        <f>((SUMIF($H128:$AJ128,"=VM",$H$764:$AJ$764)+(SUMIF($H129:$AJ129,"=VM",$H$764:$AJ$764))))</f>
        <v>0</v>
      </c>
      <c r="AU128" s="452">
        <f>((SUMIF($H128:$AJ128,"=VMS",$H$764:$AJ$764)+(SUMIF($H129:$AJ129,"=VMS",$H$764:$AJ$764))))</f>
        <v>0</v>
      </c>
    </row>
    <row r="129" spans="1:47" ht="16.5" customHeight="1">
      <c r="A129" s="186" t="e">
        <f>VLOOKUP($F128,$AV$21:$AW$64,2,FALSE)</f>
        <v>#N/A</v>
      </c>
      <c r="B129" s="66">
        <f t="shared" ref="B129" si="170">B128</f>
        <v>5</v>
      </c>
      <c r="C129" s="446"/>
      <c r="D129" s="447"/>
      <c r="E129" s="447"/>
      <c r="F129" s="448"/>
      <c r="G129" s="68" t="s">
        <v>204</v>
      </c>
      <c r="H129" s="73"/>
      <c r="I129" s="73"/>
      <c r="J129" s="73"/>
      <c r="K129" s="194"/>
      <c r="L129" s="194"/>
      <c r="M129" s="194"/>
      <c r="N129" s="194"/>
      <c r="O129" s="194"/>
      <c r="P129" s="194"/>
      <c r="Q129" s="194"/>
      <c r="R129" s="194"/>
      <c r="S129" s="194"/>
      <c r="T129" s="155"/>
      <c r="U129" s="155"/>
      <c r="V129" s="155"/>
      <c r="W129" s="155"/>
      <c r="X129" s="155"/>
      <c r="Y129" s="155"/>
      <c r="Z129" s="195"/>
      <c r="AA129" s="155"/>
      <c r="AB129" s="155"/>
      <c r="AC129" s="155"/>
      <c r="AD129" s="155"/>
      <c r="AE129" s="155"/>
      <c r="AF129" s="196"/>
      <c r="AG129" s="155"/>
      <c r="AH129" s="155"/>
      <c r="AI129" s="109"/>
      <c r="AJ129" s="155"/>
      <c r="AK129" s="70">
        <f t="shared" si="133"/>
        <v>0</v>
      </c>
      <c r="AL129" s="71">
        <f t="shared" si="134"/>
        <v>0</v>
      </c>
      <c r="AM129" s="70">
        <f t="shared" si="135"/>
        <v>26</v>
      </c>
      <c r="AN129" s="72">
        <v>0.5</v>
      </c>
      <c r="AO129" s="450"/>
      <c r="AP129" s="450"/>
      <c r="AQ129" s="450"/>
      <c r="AR129" s="450"/>
      <c r="AS129" s="450"/>
      <c r="AT129" s="450"/>
      <c r="AU129" s="452"/>
    </row>
    <row r="130" spans="1:47" ht="16.5" customHeight="1">
      <c r="A130" s="186" t="e">
        <f>VLOOKUP($F130,$AV$21:$AW$64,2,FALSE)</f>
        <v>#N/A</v>
      </c>
      <c r="B130" s="66">
        <f t="shared" ref="B130" si="171">WEEKDAY(F130,2)</f>
        <v>6</v>
      </c>
      <c r="C130" s="446">
        <f t="shared" ref="C130" si="172">IF(C128=7,1,C128+1)</f>
        <v>6</v>
      </c>
      <c r="D130" s="447" t="str">
        <f t="shared" ref="D130" si="173">CHOOSE(MONTH($F130),"JANVIER","FEVRIER","MARS","AVRIL","MAI","JUIN","JUILLET","AOUT","SEPTEMBRE","OCTOBRE","NOVEMBRE","DECEMBRE")</f>
        <v>FEVRIER</v>
      </c>
      <c r="E130" s="447" t="str">
        <f>CHOOSE(MATCH(WEEKDAY($F130,2),{1;2;3;4;5;6;7}),"Lundi","Mardi","Mercredi","Jeudi","Vendredi","Samedi","Dimanche")</f>
        <v>Samedi</v>
      </c>
      <c r="F130" s="448">
        <v>43155</v>
      </c>
      <c r="G130" s="64" t="s">
        <v>72</v>
      </c>
      <c r="H130" s="170"/>
      <c r="I130" s="170"/>
      <c r="J130" s="170"/>
      <c r="K130" s="170"/>
      <c r="L130" s="170"/>
      <c r="M130" s="170"/>
      <c r="N130" s="170"/>
      <c r="O130" s="170"/>
      <c r="P130" s="170"/>
      <c r="Q130" s="170"/>
      <c r="R130" s="170"/>
      <c r="S130" s="170"/>
      <c r="T130" s="170"/>
      <c r="U130" s="170"/>
      <c r="V130" s="170"/>
      <c r="W130" s="170"/>
      <c r="X130" s="170"/>
      <c r="Y130" s="170"/>
      <c r="Z130" s="170"/>
      <c r="AA130" s="170"/>
      <c r="AB130" s="170"/>
      <c r="AC130" s="170"/>
      <c r="AD130" s="170"/>
      <c r="AE130" s="170"/>
      <c r="AF130" s="170"/>
      <c r="AG130" s="170"/>
      <c r="AH130" s="170"/>
      <c r="AI130" s="170"/>
      <c r="AJ130" s="170"/>
      <c r="AK130" s="167">
        <f t="shared" si="133"/>
        <v>0</v>
      </c>
      <c r="AL130" s="166">
        <f t="shared" si="134"/>
        <v>0</v>
      </c>
      <c r="AM130" s="167">
        <f t="shared" si="135"/>
        <v>26</v>
      </c>
      <c r="AN130" s="169">
        <v>0.5</v>
      </c>
      <c r="AO130" s="449">
        <f>((SUMIF($H130:$AJ130,"=mld",$H$764:$AJ$764)+(SUMIF($H131:$AJ131,"=mld",$H$764:$AJ$764))))</f>
        <v>0</v>
      </c>
      <c r="AP130" s="449">
        <f>((SUMIF($H130:$AJ130,"=AT",$H$764:$AJ$764)+(SUMIF($H131:$AJ131,"=AT",$H$764:$AJ$764))))</f>
        <v>0</v>
      </c>
      <c r="AQ130" s="449">
        <f>((SUMIF($H130:$AJ130,"=M.th",$H$764:$AJ$764)+(SUMIF($H131:$AJ131,"=M.th",$H$764:$AJ$764))))</f>
        <v>0</v>
      </c>
      <c r="AR130" s="449">
        <f>((SUMIF($H130:$AJ130,"=relève",$H$764:$AJ$764)+(SUMIF($H131:$AJ131,"=relève",$H$764:$AJ$764))))</f>
        <v>0</v>
      </c>
      <c r="AS130" s="449">
        <f>((SUMIF($H130:$AJ130,"=Stage",$H$764:$AJ$764)+(SUMIF($H131:$AJ131,"=Stage",$H$764:$AJ$764))))</f>
        <v>0</v>
      </c>
      <c r="AT130" s="449">
        <f>((SUMIF($H130:$AJ130,"=VM",$H$764:$AJ$764)+(SUMIF($H131:$AJ131,"=VM",$H$764:$AJ$764))))</f>
        <v>0</v>
      </c>
      <c r="AU130" s="451">
        <f>((SUMIF($H130:$AJ130,"=VMS",$H$764:$AJ$764)+(SUMIF($H131:$AJ131,"=VMS",$H$764:$AJ$764))))</f>
        <v>0</v>
      </c>
    </row>
    <row r="131" spans="1:47" ht="16.5" customHeight="1">
      <c r="A131" s="186" t="e">
        <f>VLOOKUP($F130,$AV$21:$AW$64,2,FALSE)</f>
        <v>#N/A</v>
      </c>
      <c r="B131" s="66">
        <f t="shared" ref="B131" si="174">B130</f>
        <v>6</v>
      </c>
      <c r="C131" s="446"/>
      <c r="D131" s="447"/>
      <c r="E131" s="447"/>
      <c r="F131" s="448"/>
      <c r="G131" s="68" t="s">
        <v>204</v>
      </c>
      <c r="H131" s="170"/>
      <c r="I131" s="170"/>
      <c r="J131" s="170"/>
      <c r="K131" s="170"/>
      <c r="L131" s="170"/>
      <c r="M131" s="170"/>
      <c r="N131" s="170"/>
      <c r="O131" s="170"/>
      <c r="P131" s="170"/>
      <c r="Q131" s="170"/>
      <c r="R131" s="170"/>
      <c r="S131" s="170"/>
      <c r="T131" s="170"/>
      <c r="U131" s="170"/>
      <c r="V131" s="170"/>
      <c r="W131" s="170"/>
      <c r="X131" s="170"/>
      <c r="Y131" s="170"/>
      <c r="Z131" s="170"/>
      <c r="AA131" s="170"/>
      <c r="AB131" s="170"/>
      <c r="AC131" s="170"/>
      <c r="AD131" s="170"/>
      <c r="AE131" s="170"/>
      <c r="AF131" s="170"/>
      <c r="AG131" s="170"/>
      <c r="AH131" s="170"/>
      <c r="AI131" s="170"/>
      <c r="AJ131" s="170"/>
      <c r="AK131" s="167">
        <f t="shared" si="133"/>
        <v>0</v>
      </c>
      <c r="AL131" s="166">
        <f t="shared" si="134"/>
        <v>0</v>
      </c>
      <c r="AM131" s="167">
        <f t="shared" si="135"/>
        <v>26</v>
      </c>
      <c r="AN131" s="169">
        <v>0.5</v>
      </c>
      <c r="AO131" s="449"/>
      <c r="AP131" s="449"/>
      <c r="AQ131" s="449"/>
      <c r="AR131" s="449"/>
      <c r="AS131" s="449"/>
      <c r="AT131" s="449"/>
      <c r="AU131" s="451"/>
    </row>
    <row r="132" spans="1:47" ht="16.5" customHeight="1">
      <c r="A132" s="506"/>
      <c r="B132" s="507"/>
      <c r="C132" s="507"/>
      <c r="D132" s="507"/>
      <c r="E132" s="507"/>
      <c r="F132" s="507"/>
      <c r="G132" s="507"/>
      <c r="H132" s="507"/>
      <c r="I132" s="507"/>
      <c r="J132" s="507"/>
      <c r="K132" s="507"/>
      <c r="L132" s="507"/>
      <c r="M132" s="507"/>
      <c r="N132" s="507"/>
      <c r="O132" s="507"/>
      <c r="P132" s="507"/>
      <c r="Q132" s="507"/>
      <c r="R132" s="507"/>
      <c r="S132" s="507"/>
      <c r="T132" s="507"/>
      <c r="U132" s="507"/>
      <c r="V132" s="507"/>
      <c r="W132" s="507"/>
      <c r="X132" s="507"/>
      <c r="Y132" s="507"/>
      <c r="Z132" s="507"/>
      <c r="AA132" s="507"/>
      <c r="AB132" s="507"/>
      <c r="AC132" s="507"/>
      <c r="AD132" s="507"/>
      <c r="AE132" s="507"/>
      <c r="AF132" s="507"/>
      <c r="AG132" s="507"/>
      <c r="AH132" s="507"/>
      <c r="AI132" s="507"/>
      <c r="AJ132" s="507"/>
      <c r="AK132" s="507"/>
      <c r="AL132" s="507"/>
      <c r="AM132" s="507"/>
      <c r="AN132" s="507"/>
      <c r="AO132" s="507"/>
      <c r="AP132" s="507"/>
      <c r="AQ132" s="507"/>
      <c r="AR132" s="507"/>
      <c r="AS132" s="507"/>
      <c r="AT132" s="507"/>
      <c r="AU132" s="508"/>
    </row>
    <row r="133" spans="1:47" ht="16.5" customHeight="1">
      <c r="A133" s="186" t="e">
        <f>VLOOKUP($F133,$AV$21:$AW$64,2,FALSE)</f>
        <v>#N/A</v>
      </c>
      <c r="B133" s="66">
        <f t="shared" ref="B133" si="175">WEEKDAY(F133,2)</f>
        <v>7</v>
      </c>
      <c r="C133" s="470">
        <f>IF(C130=7,1,C130+1)</f>
        <v>7</v>
      </c>
      <c r="D133" s="472" t="str">
        <f t="shared" ref="D133" si="176">CHOOSE(MONTH($F133),"JANVIER","FEVRIER","MARS","AVRIL","MAI","JUIN","JUILLET","AOUT","SEPTEMBRE","OCTOBRE","NOVEMBRE","DECEMBRE")</f>
        <v>FEVRIER</v>
      </c>
      <c r="E133" s="472" t="str">
        <f>CHOOSE(MATCH(WEEKDAY($F133,2),{1;2;3;4;5;6;7}),"Lundi","Mardi","Mercredi","Jeudi","Vendredi","Samedi","Dimanche")</f>
        <v>Dimanche</v>
      </c>
      <c r="F133" s="474">
        <v>43156</v>
      </c>
      <c r="G133" s="64" t="s">
        <v>72</v>
      </c>
      <c r="H133" s="170"/>
      <c r="I133" s="170"/>
      <c r="J133" s="170"/>
      <c r="K133" s="170"/>
      <c r="L133" s="170"/>
      <c r="M133" s="170"/>
      <c r="N133" s="170"/>
      <c r="O133" s="170"/>
      <c r="P133" s="170"/>
      <c r="Q133" s="170"/>
      <c r="R133" s="170"/>
      <c r="S133" s="170"/>
      <c r="T133" s="170"/>
      <c r="U133" s="170"/>
      <c r="V133" s="170"/>
      <c r="W133" s="170"/>
      <c r="X133" s="170"/>
      <c r="Y133" s="170"/>
      <c r="Z133" s="170"/>
      <c r="AA133" s="170"/>
      <c r="AB133" s="170"/>
      <c r="AC133" s="170"/>
      <c r="AD133" s="170"/>
      <c r="AE133" s="170"/>
      <c r="AF133" s="170"/>
      <c r="AG133" s="170"/>
      <c r="AH133" s="170"/>
      <c r="AI133" s="170"/>
      <c r="AJ133" s="170"/>
      <c r="AK133" s="167">
        <f t="shared" ref="AK133:AK164" si="177">COUNTIF($H133:$AJ133,"&lt;&gt;")</f>
        <v>0</v>
      </c>
      <c r="AL133" s="166">
        <f t="shared" ref="AL133:AL164" si="178">$AK133/SUM($H$763:$AJ$763)</f>
        <v>0</v>
      </c>
      <c r="AM133" s="167">
        <f t="shared" ref="AM133:AM164" si="179">(SUM($H$763:$AJ$763))-$AK133</f>
        <v>26</v>
      </c>
      <c r="AN133" s="169">
        <v>0.5</v>
      </c>
      <c r="AO133" s="449">
        <f>((SUMIF($H133:$AJ133,"=mld",$H$764:$AJ$764)+(SUMIF($H134:$AJ134,"=mld",$H$764:$AJ$764))))</f>
        <v>0</v>
      </c>
      <c r="AP133" s="449">
        <f>((SUMIF($H133:$AJ133,"=AT",$H$764:$AJ$764)+(SUMIF($H134:$AJ134,"=AT",$H$764:$AJ$764))))</f>
        <v>0</v>
      </c>
      <c r="AQ133" s="449">
        <f>((SUMIF($H133:$AJ133,"=M.th",$H$764:$AJ$764)+(SUMIF($H134:$AJ134,"=M.th",$H$764:$AJ$764))))</f>
        <v>0</v>
      </c>
      <c r="AR133" s="449">
        <f>((SUMIF($H133:$AJ133,"=relève",$H$764:$AJ$764)+(SUMIF($H134:$AJ134,"=relève",$H$764:$AJ$764))))</f>
        <v>0</v>
      </c>
      <c r="AS133" s="449">
        <f>((SUMIF($H133:$AJ133,"=Stage",$H$764:$AJ$764)+(SUMIF($H134:$AJ134,"=Stage",$H$764:$AJ$764))))</f>
        <v>0</v>
      </c>
      <c r="AT133" s="449">
        <f>((SUMIF($H133:$AJ133,"=VM",$H$764:$AJ$764)+(SUMIF($H134:$AJ134,"=VM",$H$764:$AJ$764))))</f>
        <v>0</v>
      </c>
      <c r="AU133" s="451">
        <f>((SUMIF($H133:$AJ133,"=VMS",$H$764:$AJ$764)+(SUMIF($H134:$AJ134,"=VMS",$H$764:$AJ$764))))</f>
        <v>0</v>
      </c>
    </row>
    <row r="134" spans="1:47" ht="16.5" customHeight="1">
      <c r="A134" s="186" t="e">
        <f>VLOOKUP($F133,$AV$21:$AW$64,2,FALSE)</f>
        <v>#N/A</v>
      </c>
      <c r="B134" s="66">
        <f t="shared" ref="B134" si="180">B133</f>
        <v>7</v>
      </c>
      <c r="C134" s="471"/>
      <c r="D134" s="473"/>
      <c r="E134" s="473"/>
      <c r="F134" s="475"/>
      <c r="G134" s="68" t="s">
        <v>204</v>
      </c>
      <c r="H134" s="170"/>
      <c r="I134" s="170"/>
      <c r="J134" s="170"/>
      <c r="K134" s="170"/>
      <c r="L134" s="170"/>
      <c r="M134" s="170"/>
      <c r="N134" s="170"/>
      <c r="O134" s="170"/>
      <c r="P134" s="170"/>
      <c r="Q134" s="170"/>
      <c r="R134" s="170"/>
      <c r="S134" s="170"/>
      <c r="T134" s="170"/>
      <c r="U134" s="170"/>
      <c r="V134" s="170"/>
      <c r="W134" s="170"/>
      <c r="X134" s="170"/>
      <c r="Y134" s="170"/>
      <c r="Z134" s="170"/>
      <c r="AA134" s="170"/>
      <c r="AB134" s="170"/>
      <c r="AC134" s="170"/>
      <c r="AD134" s="170"/>
      <c r="AE134" s="170"/>
      <c r="AF134" s="170"/>
      <c r="AG134" s="170"/>
      <c r="AH134" s="170"/>
      <c r="AI134" s="170"/>
      <c r="AJ134" s="170"/>
      <c r="AK134" s="167">
        <f t="shared" si="177"/>
        <v>0</v>
      </c>
      <c r="AL134" s="166">
        <f t="shared" si="178"/>
        <v>0</v>
      </c>
      <c r="AM134" s="167">
        <f t="shared" si="179"/>
        <v>26</v>
      </c>
      <c r="AN134" s="169">
        <v>0.5</v>
      </c>
      <c r="AO134" s="449"/>
      <c r="AP134" s="449"/>
      <c r="AQ134" s="449"/>
      <c r="AR134" s="449"/>
      <c r="AS134" s="449"/>
      <c r="AT134" s="449"/>
      <c r="AU134" s="451"/>
    </row>
    <row r="135" spans="1:47" ht="16.5" customHeight="1">
      <c r="A135" s="186" t="e">
        <f>VLOOKUP($F135,$AV$21:$AW$64,2,FALSE)</f>
        <v>#N/A</v>
      </c>
      <c r="B135" s="66">
        <f t="shared" ref="B135" si="181">WEEKDAY(F135,2)</f>
        <v>1</v>
      </c>
      <c r="C135" s="446">
        <f>IF(C133=7,1,C133+1)</f>
        <v>1</v>
      </c>
      <c r="D135" s="447" t="str">
        <f t="shared" ref="D135" si="182">CHOOSE(MONTH($F135),"JANVIER","FEVRIER","MARS","AVRIL","MAI","JUIN","JUILLET","AOUT","SEPTEMBRE","OCTOBRE","NOVEMBRE","DECEMBRE")</f>
        <v>FEVRIER</v>
      </c>
      <c r="E135" s="447" t="str">
        <f>CHOOSE(MATCH(WEEKDAY($F135,2),{1;2;3;4;5;6;7}),"Lundi","Mardi","Mercredi","Jeudi","Vendredi","Samedi","Dimanche")</f>
        <v>Lundi</v>
      </c>
      <c r="F135" s="448">
        <v>43157</v>
      </c>
      <c r="G135" s="64" t="s">
        <v>72</v>
      </c>
      <c r="H135" s="73"/>
      <c r="I135" s="73"/>
      <c r="J135" s="73"/>
      <c r="K135" s="194"/>
      <c r="L135" s="194"/>
      <c r="M135" s="194"/>
      <c r="N135" s="194"/>
      <c r="O135" s="194"/>
      <c r="P135" s="194"/>
      <c r="Q135" s="194"/>
      <c r="R135" s="194"/>
      <c r="S135" s="194"/>
      <c r="T135" s="155"/>
      <c r="U135" s="155"/>
      <c r="V135" s="155"/>
      <c r="W135" s="155"/>
      <c r="X135" s="155"/>
      <c r="Y135" s="155"/>
      <c r="Z135" s="195"/>
      <c r="AA135" s="155"/>
      <c r="AB135" s="155"/>
      <c r="AC135" s="155"/>
      <c r="AD135" s="155"/>
      <c r="AE135" s="155"/>
      <c r="AF135" s="196"/>
      <c r="AG135" s="155"/>
      <c r="AH135" s="155"/>
      <c r="AI135" s="109"/>
      <c r="AJ135" s="155"/>
      <c r="AK135" s="70">
        <f t="shared" si="177"/>
        <v>0</v>
      </c>
      <c r="AL135" s="71">
        <f t="shared" si="178"/>
        <v>0</v>
      </c>
      <c r="AM135" s="70">
        <f t="shared" si="179"/>
        <v>26</v>
      </c>
      <c r="AN135" s="72">
        <v>0.5</v>
      </c>
      <c r="AO135" s="450">
        <f>((SUMIF($H135:$AJ135,"=mld",$H$764:$AJ$764)+(SUMIF($H136:$AJ136,"=mld",$H$764:$AJ$764))))</f>
        <v>0</v>
      </c>
      <c r="AP135" s="450">
        <f>((SUMIF($H135:$AJ135,"=AT",$H$764:$AJ$764)+(SUMIF($H136:$AJ136,"=AT",$H$764:$AJ$764))))</f>
        <v>0</v>
      </c>
      <c r="AQ135" s="450">
        <f>((SUMIF($H135:$AJ135,"=M.th",$H$764:$AJ$764)+(SUMIF($H136:$AJ136,"=M.th",$H$764:$AJ$764))))</f>
        <v>0</v>
      </c>
      <c r="AR135" s="450">
        <f>((SUMIF($H135:$AJ135,"=relève",$H$764:$AJ$764)+(SUMIF($H136:$AJ136,"=relève",$H$764:$AJ$764))))</f>
        <v>0</v>
      </c>
      <c r="AS135" s="450">
        <f>((SUMIF($H135:$AJ135,"=Stage",$H$764:$AJ$764)+(SUMIF($H136:$AJ136,"=Stage",$H$764:$AJ$764))))</f>
        <v>0</v>
      </c>
      <c r="AT135" s="450">
        <f>((SUMIF($H135:$AJ135,"=VM",$H$764:$AJ$764)+(SUMIF($H136:$AJ136,"=VM",$H$764:$AJ$764))))</f>
        <v>0</v>
      </c>
      <c r="AU135" s="452">
        <f>((SUMIF($H135:$AJ135,"=VMS",$H$764:$AJ$764)+(SUMIF($H136:$AJ136,"=VMS",$H$764:$AJ$764))))</f>
        <v>0</v>
      </c>
    </row>
    <row r="136" spans="1:47" ht="16.5" customHeight="1">
      <c r="A136" s="186" t="e">
        <f>VLOOKUP($F135,$AV$21:$AW$64,2,FALSE)</f>
        <v>#N/A</v>
      </c>
      <c r="B136" s="66">
        <f t="shared" ref="B136" si="183">B135</f>
        <v>1</v>
      </c>
      <c r="C136" s="446"/>
      <c r="D136" s="447"/>
      <c r="E136" s="447"/>
      <c r="F136" s="448"/>
      <c r="G136" s="68" t="s">
        <v>204</v>
      </c>
      <c r="H136" s="73"/>
      <c r="I136" s="73"/>
      <c r="J136" s="73"/>
      <c r="K136" s="194"/>
      <c r="L136" s="194"/>
      <c r="M136" s="194"/>
      <c r="N136" s="194"/>
      <c r="O136" s="194"/>
      <c r="P136" s="194"/>
      <c r="Q136" s="194"/>
      <c r="R136" s="194"/>
      <c r="S136" s="194"/>
      <c r="T136" s="155"/>
      <c r="U136" s="155"/>
      <c r="V136" s="155"/>
      <c r="W136" s="155"/>
      <c r="X136" s="155"/>
      <c r="Y136" s="155"/>
      <c r="Z136" s="195"/>
      <c r="AA136" s="155"/>
      <c r="AB136" s="155"/>
      <c r="AC136" s="155"/>
      <c r="AD136" s="155"/>
      <c r="AE136" s="155"/>
      <c r="AF136" s="196"/>
      <c r="AG136" s="155"/>
      <c r="AH136" s="155"/>
      <c r="AI136" s="109"/>
      <c r="AJ136" s="155"/>
      <c r="AK136" s="70">
        <f t="shared" si="177"/>
        <v>0</v>
      </c>
      <c r="AL136" s="71">
        <f t="shared" si="178"/>
        <v>0</v>
      </c>
      <c r="AM136" s="70">
        <f t="shared" si="179"/>
        <v>26</v>
      </c>
      <c r="AN136" s="72">
        <v>0.5</v>
      </c>
      <c r="AO136" s="450"/>
      <c r="AP136" s="450"/>
      <c r="AQ136" s="450"/>
      <c r="AR136" s="450"/>
      <c r="AS136" s="450"/>
      <c r="AT136" s="450"/>
      <c r="AU136" s="452"/>
    </row>
    <row r="137" spans="1:47" ht="16.5" customHeight="1">
      <c r="A137" s="186" t="e">
        <f>VLOOKUP($F137,$AV$21:$AW$64,2,FALSE)</f>
        <v>#N/A</v>
      </c>
      <c r="B137" s="66">
        <f t="shared" ref="B137" si="184">WEEKDAY(F137,2)</f>
        <v>2</v>
      </c>
      <c r="C137" s="446">
        <f t="shared" si="145"/>
        <v>2</v>
      </c>
      <c r="D137" s="447" t="str">
        <f t="shared" ref="D137" si="185">CHOOSE(MONTH($F137),"JANVIER","FEVRIER","MARS","AVRIL","MAI","JUIN","JUILLET","AOUT","SEPTEMBRE","OCTOBRE","NOVEMBRE","DECEMBRE")</f>
        <v>FEVRIER</v>
      </c>
      <c r="E137" s="447" t="str">
        <f>CHOOSE(MATCH(WEEKDAY($F137,2),{1;2;3;4;5;6;7}),"Lundi","Mardi","Mercredi","Jeudi","Vendredi","Samedi","Dimanche")</f>
        <v>Mardi</v>
      </c>
      <c r="F137" s="448">
        <v>43158</v>
      </c>
      <c r="G137" s="64" t="s">
        <v>72</v>
      </c>
      <c r="H137" s="73"/>
      <c r="I137" s="73"/>
      <c r="J137" s="73"/>
      <c r="K137" s="194"/>
      <c r="L137" s="194"/>
      <c r="M137" s="194"/>
      <c r="N137" s="194"/>
      <c r="O137" s="194"/>
      <c r="P137" s="194"/>
      <c r="Q137" s="194"/>
      <c r="R137" s="194"/>
      <c r="S137" s="194"/>
      <c r="T137" s="155"/>
      <c r="U137" s="155"/>
      <c r="V137" s="155"/>
      <c r="W137" s="155"/>
      <c r="X137" s="155"/>
      <c r="Y137" s="155"/>
      <c r="Z137" s="195"/>
      <c r="AA137" s="155"/>
      <c r="AB137" s="155"/>
      <c r="AC137" s="155"/>
      <c r="AD137" s="155"/>
      <c r="AE137" s="155"/>
      <c r="AF137" s="196"/>
      <c r="AG137" s="155"/>
      <c r="AH137" s="155"/>
      <c r="AI137" s="109"/>
      <c r="AJ137" s="155"/>
      <c r="AK137" s="70">
        <f t="shared" si="177"/>
        <v>0</v>
      </c>
      <c r="AL137" s="71">
        <f t="shared" si="178"/>
        <v>0</v>
      </c>
      <c r="AM137" s="70">
        <f t="shared" si="179"/>
        <v>26</v>
      </c>
      <c r="AN137" s="72">
        <v>0.5</v>
      </c>
      <c r="AO137" s="450">
        <f>((SUMIF($H137:$AJ137,"=mld",$H$764:$AJ$764)+(SUMIF($H138:$AJ138,"=mld",$H$764:$AJ$764))))</f>
        <v>0</v>
      </c>
      <c r="AP137" s="450">
        <f>((SUMIF($H137:$AJ137,"=AT",$H$764:$AJ$764)+(SUMIF($H138:$AJ138,"=AT",$H$764:$AJ$764))))</f>
        <v>0</v>
      </c>
      <c r="AQ137" s="450">
        <f>((SUMIF($H137:$AJ137,"=M.th",$H$764:$AJ$764)+(SUMIF($H138:$AJ138,"=M.th",$H$764:$AJ$764))))</f>
        <v>0</v>
      </c>
      <c r="AR137" s="450">
        <f>((SUMIF($H137:$AJ137,"=relève",$H$764:$AJ$764)+(SUMIF($H138:$AJ138,"=relève",$H$764:$AJ$764))))</f>
        <v>0</v>
      </c>
      <c r="AS137" s="450">
        <f>((SUMIF($H137:$AJ137,"=Stage",$H$764:$AJ$764)+(SUMIF($H138:$AJ138,"=Stage",$H$764:$AJ$764))))</f>
        <v>0</v>
      </c>
      <c r="AT137" s="450">
        <f>((SUMIF($H137:$AJ137,"=VM",$H$764:$AJ$764)+(SUMIF($H138:$AJ138,"=VM",$H$764:$AJ$764))))</f>
        <v>0</v>
      </c>
      <c r="AU137" s="452">
        <f>((SUMIF($H137:$AJ137,"=VMS",$H$764:$AJ$764)+(SUMIF($H138:$AJ138,"=VMS",$H$764:$AJ$764))))</f>
        <v>0</v>
      </c>
    </row>
    <row r="138" spans="1:47" ht="16.5" customHeight="1">
      <c r="A138" s="186" t="e">
        <f>VLOOKUP($F137,$AV$21:$AW$64,2,FALSE)</f>
        <v>#N/A</v>
      </c>
      <c r="B138" s="66">
        <f t="shared" ref="B138" si="186">B137</f>
        <v>2</v>
      </c>
      <c r="C138" s="446"/>
      <c r="D138" s="447"/>
      <c r="E138" s="447"/>
      <c r="F138" s="448"/>
      <c r="G138" s="68" t="s">
        <v>204</v>
      </c>
      <c r="H138" s="73"/>
      <c r="I138" s="73"/>
      <c r="J138" s="73"/>
      <c r="K138" s="194"/>
      <c r="L138" s="194"/>
      <c r="M138" s="194"/>
      <c r="N138" s="194"/>
      <c r="O138" s="194"/>
      <c r="P138" s="194"/>
      <c r="Q138" s="194"/>
      <c r="R138" s="194"/>
      <c r="S138" s="194"/>
      <c r="T138" s="155"/>
      <c r="U138" s="155"/>
      <c r="V138" s="155"/>
      <c r="W138" s="155"/>
      <c r="X138" s="155"/>
      <c r="Y138" s="155"/>
      <c r="Z138" s="195"/>
      <c r="AA138" s="155"/>
      <c r="AB138" s="155"/>
      <c r="AC138" s="155"/>
      <c r="AD138" s="155"/>
      <c r="AE138" s="155"/>
      <c r="AF138" s="196"/>
      <c r="AG138" s="155"/>
      <c r="AH138" s="155"/>
      <c r="AI138" s="109"/>
      <c r="AJ138" s="155"/>
      <c r="AK138" s="70">
        <f t="shared" si="177"/>
        <v>0</v>
      </c>
      <c r="AL138" s="71">
        <f t="shared" si="178"/>
        <v>0</v>
      </c>
      <c r="AM138" s="70">
        <f t="shared" si="179"/>
        <v>26</v>
      </c>
      <c r="AN138" s="72">
        <v>0.5</v>
      </c>
      <c r="AO138" s="450"/>
      <c r="AP138" s="450"/>
      <c r="AQ138" s="450"/>
      <c r="AR138" s="450"/>
      <c r="AS138" s="450"/>
      <c r="AT138" s="450"/>
      <c r="AU138" s="452"/>
    </row>
    <row r="139" spans="1:47" ht="16.5" customHeight="1">
      <c r="A139" s="186" t="e">
        <f>VLOOKUP($F139,$AV$21:$AW$64,2,FALSE)</f>
        <v>#N/A</v>
      </c>
      <c r="B139" s="66">
        <f t="shared" ref="B139" si="187">WEEKDAY(F139,2)</f>
        <v>3</v>
      </c>
      <c r="C139" s="446">
        <f t="shared" si="148"/>
        <v>3</v>
      </c>
      <c r="D139" s="447" t="str">
        <f t="shared" ref="D139" si="188">CHOOSE(MONTH($F139),"JANVIER","FEVRIER","MARS","AVRIL","MAI","JUIN","JUILLET","AOUT","SEPTEMBRE","OCTOBRE","NOVEMBRE","DECEMBRE")</f>
        <v>FEVRIER</v>
      </c>
      <c r="E139" s="447" t="str">
        <f>CHOOSE(MATCH(WEEKDAY($F139,2),{1;2;3;4;5;6;7}),"Lundi","Mardi","Mercredi","Jeudi","Vendredi","Samedi","Dimanche")</f>
        <v>Mercredi</v>
      </c>
      <c r="F139" s="448">
        <v>43159</v>
      </c>
      <c r="G139" s="64" t="s">
        <v>72</v>
      </c>
      <c r="H139" s="73"/>
      <c r="I139" s="73"/>
      <c r="J139" s="73"/>
      <c r="K139" s="194"/>
      <c r="L139" s="194"/>
      <c r="M139" s="194"/>
      <c r="N139" s="194"/>
      <c r="O139" s="194"/>
      <c r="P139" s="194"/>
      <c r="Q139" s="194"/>
      <c r="R139" s="194"/>
      <c r="S139" s="194"/>
      <c r="T139" s="155"/>
      <c r="U139" s="155"/>
      <c r="V139" s="155"/>
      <c r="W139" s="155"/>
      <c r="X139" s="155"/>
      <c r="Y139" s="155"/>
      <c r="Z139" s="195"/>
      <c r="AA139" s="155"/>
      <c r="AB139" s="155"/>
      <c r="AC139" s="155"/>
      <c r="AD139" s="155"/>
      <c r="AE139" s="155"/>
      <c r="AF139" s="196"/>
      <c r="AG139" s="155"/>
      <c r="AH139" s="155"/>
      <c r="AI139" s="109"/>
      <c r="AJ139" s="155"/>
      <c r="AK139" s="70">
        <f t="shared" si="177"/>
        <v>0</v>
      </c>
      <c r="AL139" s="71">
        <f t="shared" si="178"/>
        <v>0</v>
      </c>
      <c r="AM139" s="70">
        <f t="shared" si="179"/>
        <v>26</v>
      </c>
      <c r="AN139" s="72">
        <v>0.5</v>
      </c>
      <c r="AO139" s="450">
        <f>((SUMIF($H139:$AJ139,"=mld",$H$764:$AJ$764)+(SUMIF($H140:$AJ140,"=mld",$H$764:$AJ$764))))</f>
        <v>0</v>
      </c>
      <c r="AP139" s="450">
        <f>((SUMIF($H139:$AJ139,"=AT",$H$764:$AJ$764)+(SUMIF($H140:$AJ140,"=AT",$H$764:$AJ$764))))</f>
        <v>0</v>
      </c>
      <c r="AQ139" s="450">
        <f>((SUMIF($H139:$AJ139,"=M.th",$H$764:$AJ$764)+(SUMIF($H140:$AJ140,"=M.th",$H$764:$AJ$764))))</f>
        <v>0</v>
      </c>
      <c r="AR139" s="450">
        <f>((SUMIF($H139:$AJ139,"=relève",$H$764:$AJ$764)+(SUMIF($H140:$AJ140,"=relève",$H$764:$AJ$764))))</f>
        <v>0</v>
      </c>
      <c r="AS139" s="450">
        <f>((SUMIF($H139:$AJ139,"=Stage",$H$764:$AJ$764)+(SUMIF($H140:$AJ140,"=Stage",$H$764:$AJ$764))))</f>
        <v>0</v>
      </c>
      <c r="AT139" s="450">
        <f>((SUMIF($H139:$AJ139,"=VM",$H$764:$AJ$764)+(SUMIF($H140:$AJ140,"=VM",$H$764:$AJ$764))))</f>
        <v>0</v>
      </c>
      <c r="AU139" s="452">
        <f>((SUMIF($H139:$AJ139,"=VMS",$H$764:$AJ$764)+(SUMIF($H140:$AJ140,"=VMS",$H$764:$AJ$764))))</f>
        <v>0</v>
      </c>
    </row>
    <row r="140" spans="1:47" ht="16.5" customHeight="1">
      <c r="A140" s="186" t="e">
        <f>VLOOKUP($F139,$AV$21:$AW$64,2,FALSE)</f>
        <v>#N/A</v>
      </c>
      <c r="B140" s="66">
        <f t="shared" ref="B140" si="189">B139</f>
        <v>3</v>
      </c>
      <c r="C140" s="446"/>
      <c r="D140" s="447"/>
      <c r="E140" s="447"/>
      <c r="F140" s="448"/>
      <c r="G140" s="68" t="s">
        <v>204</v>
      </c>
      <c r="H140" s="73"/>
      <c r="I140" s="73"/>
      <c r="J140" s="73"/>
      <c r="K140" s="194"/>
      <c r="L140" s="194"/>
      <c r="M140" s="194"/>
      <c r="N140" s="194"/>
      <c r="O140" s="194"/>
      <c r="P140" s="194"/>
      <c r="Q140" s="194"/>
      <c r="R140" s="194"/>
      <c r="S140" s="194"/>
      <c r="T140" s="155"/>
      <c r="U140" s="155"/>
      <c r="V140" s="155"/>
      <c r="W140" s="155"/>
      <c r="X140" s="155"/>
      <c r="Y140" s="155"/>
      <c r="Z140" s="195"/>
      <c r="AA140" s="155"/>
      <c r="AB140" s="155"/>
      <c r="AC140" s="155"/>
      <c r="AD140" s="155"/>
      <c r="AE140" s="155"/>
      <c r="AF140" s="196"/>
      <c r="AG140" s="155"/>
      <c r="AH140" s="155"/>
      <c r="AI140" s="109"/>
      <c r="AJ140" s="155"/>
      <c r="AK140" s="70">
        <f t="shared" si="177"/>
        <v>0</v>
      </c>
      <c r="AL140" s="71">
        <f t="shared" si="178"/>
        <v>0</v>
      </c>
      <c r="AM140" s="70">
        <f t="shared" si="179"/>
        <v>26</v>
      </c>
      <c r="AN140" s="72">
        <v>0.5</v>
      </c>
      <c r="AO140" s="450"/>
      <c r="AP140" s="450"/>
      <c r="AQ140" s="450"/>
      <c r="AR140" s="450"/>
      <c r="AS140" s="450"/>
      <c r="AT140" s="450"/>
      <c r="AU140" s="452"/>
    </row>
    <row r="141" spans="1:47" ht="16.5" customHeight="1">
      <c r="A141" s="186" t="e">
        <f>VLOOKUP($F141,$AV$21:$AW$64,2,FALSE)</f>
        <v>#N/A</v>
      </c>
      <c r="B141" s="66">
        <f t="shared" ref="B141:B204" si="190">WEEKDAY(F141,2)</f>
        <v>4</v>
      </c>
      <c r="C141" s="446">
        <f t="shared" si="148"/>
        <v>4</v>
      </c>
      <c r="D141" s="447" t="str">
        <f t="shared" ref="D141" si="191">CHOOSE(MONTH($F141),"JANVIER","FEVRIER","MARS","AVRIL","MAI","JUIN","JUILLET","AOUT","SEPTEMBRE","OCTOBRE","NOVEMBRE","DECEMBRE")</f>
        <v>MARS</v>
      </c>
      <c r="E141" s="447" t="str">
        <f>CHOOSE(MATCH(WEEKDAY($F141,2),{1;2;3;4;5;6;7}),"Lundi","Mardi","Mercredi","Jeudi","Vendredi","Samedi","Dimanche")</f>
        <v>Jeudi</v>
      </c>
      <c r="F141" s="448">
        <v>43160</v>
      </c>
      <c r="G141" s="64" t="s">
        <v>72</v>
      </c>
      <c r="H141" s="73"/>
      <c r="I141" s="73"/>
      <c r="J141" s="73"/>
      <c r="K141" s="194"/>
      <c r="L141" s="194"/>
      <c r="M141" s="194"/>
      <c r="N141" s="194"/>
      <c r="O141" s="194"/>
      <c r="P141" s="194"/>
      <c r="Q141" s="194"/>
      <c r="R141" s="194"/>
      <c r="S141" s="194"/>
      <c r="T141" s="155"/>
      <c r="U141" s="155"/>
      <c r="V141" s="155"/>
      <c r="W141" s="155"/>
      <c r="X141" s="155"/>
      <c r="Y141" s="155"/>
      <c r="Z141" s="195"/>
      <c r="AA141" s="155"/>
      <c r="AB141" s="155"/>
      <c r="AC141" s="155"/>
      <c r="AD141" s="155"/>
      <c r="AE141" s="155"/>
      <c r="AF141" s="196"/>
      <c r="AG141" s="155"/>
      <c r="AH141" s="155"/>
      <c r="AI141" s="109"/>
      <c r="AJ141" s="155"/>
      <c r="AK141" s="70">
        <f t="shared" si="177"/>
        <v>0</v>
      </c>
      <c r="AL141" s="71">
        <f t="shared" si="178"/>
        <v>0</v>
      </c>
      <c r="AM141" s="70">
        <f t="shared" si="179"/>
        <v>26</v>
      </c>
      <c r="AN141" s="72">
        <v>0.5</v>
      </c>
      <c r="AO141" s="450">
        <f>((SUMIF($H141:$AJ141,"=mld",$H$764:$AJ$764)+(SUMIF($H142:$AJ142,"=mld",$H$764:$AJ$764))))</f>
        <v>0</v>
      </c>
      <c r="AP141" s="450">
        <f>((SUMIF($H141:$AJ141,"=AT",$H$764:$AJ$764)+(SUMIF($H142:$AJ142,"=AT",$H$764:$AJ$764))))</f>
        <v>0</v>
      </c>
      <c r="AQ141" s="450">
        <f>((SUMIF($H141:$AJ141,"=M.th",$H$764:$AJ$764)+(SUMIF($H142:$AJ142,"=M.th",$H$764:$AJ$764))))</f>
        <v>0</v>
      </c>
      <c r="AR141" s="450">
        <f>((SUMIF($H141:$AJ141,"=relève",$H$764:$AJ$764)+(SUMIF($H142:$AJ142,"=relève",$H$764:$AJ$764))))</f>
        <v>0</v>
      </c>
      <c r="AS141" s="450">
        <f>((SUMIF($H141:$AJ141,"=Stage",$H$764:$AJ$764)+(SUMIF($H142:$AJ142,"=Stage",$H$764:$AJ$764))))</f>
        <v>0</v>
      </c>
      <c r="AT141" s="450">
        <f>((SUMIF($H141:$AJ141,"=VM",$H$764:$AJ$764)+(SUMIF($H142:$AJ142,"=VM",$H$764:$AJ$764))))</f>
        <v>0</v>
      </c>
      <c r="AU141" s="452">
        <f>((SUMIF($H141:$AJ141,"=VMS",$H$764:$AJ$764)+(SUMIF($H142:$AJ142,"=VMS",$H$764:$AJ$764))))</f>
        <v>0</v>
      </c>
    </row>
    <row r="142" spans="1:47" ht="16.5" customHeight="1">
      <c r="A142" s="186" t="e">
        <f>VLOOKUP($F141,$AV$21:$AW$64,2,FALSE)</f>
        <v>#N/A</v>
      </c>
      <c r="B142" s="66">
        <f>B141</f>
        <v>4</v>
      </c>
      <c r="C142" s="446"/>
      <c r="D142" s="447"/>
      <c r="E142" s="447"/>
      <c r="F142" s="448"/>
      <c r="G142" s="68" t="s">
        <v>204</v>
      </c>
      <c r="H142" s="73"/>
      <c r="I142" s="73"/>
      <c r="J142" s="73"/>
      <c r="K142" s="194"/>
      <c r="L142" s="194"/>
      <c r="M142" s="194"/>
      <c r="N142" s="194"/>
      <c r="O142" s="194"/>
      <c r="P142" s="194"/>
      <c r="Q142" s="194"/>
      <c r="R142" s="194"/>
      <c r="S142" s="194"/>
      <c r="T142" s="155"/>
      <c r="U142" s="155"/>
      <c r="V142" s="155"/>
      <c r="W142" s="155"/>
      <c r="X142" s="155"/>
      <c r="Y142" s="155"/>
      <c r="Z142" s="195"/>
      <c r="AA142" s="155"/>
      <c r="AB142" s="155"/>
      <c r="AC142" s="155"/>
      <c r="AD142" s="155"/>
      <c r="AE142" s="155"/>
      <c r="AF142" s="196"/>
      <c r="AG142" s="155"/>
      <c r="AH142" s="155"/>
      <c r="AI142" s="109"/>
      <c r="AJ142" s="155"/>
      <c r="AK142" s="70">
        <f t="shared" si="177"/>
        <v>0</v>
      </c>
      <c r="AL142" s="71">
        <f t="shared" si="178"/>
        <v>0</v>
      </c>
      <c r="AM142" s="70">
        <f t="shared" si="179"/>
        <v>26</v>
      </c>
      <c r="AN142" s="72">
        <v>0.5</v>
      </c>
      <c r="AO142" s="450"/>
      <c r="AP142" s="450"/>
      <c r="AQ142" s="450"/>
      <c r="AR142" s="450"/>
      <c r="AS142" s="450"/>
      <c r="AT142" s="450"/>
      <c r="AU142" s="452"/>
    </row>
    <row r="143" spans="1:47" ht="16.5" customHeight="1">
      <c r="A143" s="186" t="e">
        <f>VLOOKUP($F143,$AV$21:$AW$64,2,FALSE)</f>
        <v>#N/A</v>
      </c>
      <c r="B143" s="66">
        <f t="shared" si="190"/>
        <v>5</v>
      </c>
      <c r="C143" s="446">
        <f t="shared" si="148"/>
        <v>5</v>
      </c>
      <c r="D143" s="447" t="str">
        <f t="shared" ref="D143" si="192">CHOOSE(MONTH($F143),"JANVIER","FEVRIER","MARS","AVRIL","MAI","JUIN","JUILLET","AOUT","SEPTEMBRE","OCTOBRE","NOVEMBRE","DECEMBRE")</f>
        <v>MARS</v>
      </c>
      <c r="E143" s="447" t="str">
        <f>CHOOSE(MATCH(WEEKDAY($F143,2),{1;2;3;4;5;6;7}),"Lundi","Mardi","Mercredi","Jeudi","Vendredi","Samedi","Dimanche")</f>
        <v>Vendredi</v>
      </c>
      <c r="F143" s="448">
        <v>43161</v>
      </c>
      <c r="G143" s="64" t="s">
        <v>72</v>
      </c>
      <c r="H143" s="73"/>
      <c r="I143" s="73"/>
      <c r="J143" s="73"/>
      <c r="K143" s="194"/>
      <c r="L143" s="194"/>
      <c r="M143" s="194"/>
      <c r="N143" s="194"/>
      <c r="O143" s="194"/>
      <c r="P143" s="194"/>
      <c r="Q143" s="194"/>
      <c r="R143" s="194"/>
      <c r="S143" s="194"/>
      <c r="T143" s="155"/>
      <c r="U143" s="155"/>
      <c r="V143" s="155"/>
      <c r="W143" s="155"/>
      <c r="X143" s="155"/>
      <c r="Y143" s="155"/>
      <c r="Z143" s="195"/>
      <c r="AA143" s="155"/>
      <c r="AB143" s="155"/>
      <c r="AC143" s="155"/>
      <c r="AD143" s="155"/>
      <c r="AE143" s="155"/>
      <c r="AF143" s="196"/>
      <c r="AG143" s="155"/>
      <c r="AH143" s="155"/>
      <c r="AI143" s="109"/>
      <c r="AJ143" s="155"/>
      <c r="AK143" s="70">
        <f t="shared" si="177"/>
        <v>0</v>
      </c>
      <c r="AL143" s="71">
        <f t="shared" si="178"/>
        <v>0</v>
      </c>
      <c r="AM143" s="70">
        <f t="shared" si="179"/>
        <v>26</v>
      </c>
      <c r="AN143" s="72">
        <v>0.5</v>
      </c>
      <c r="AO143" s="450">
        <f>((SUMIF($H143:$AJ143,"=mld",$H$764:$AJ$764)+(SUMIF($H144:$AJ144,"=mld",$H$764:$AJ$764))))</f>
        <v>0</v>
      </c>
      <c r="AP143" s="450">
        <f>((SUMIF($H143:$AJ143,"=AT",$H$764:$AJ$764)+(SUMIF($H144:$AJ144,"=AT",$H$764:$AJ$764))))</f>
        <v>0</v>
      </c>
      <c r="AQ143" s="450">
        <f>((SUMIF($H143:$AJ143,"=M.th",$H$764:$AJ$764)+(SUMIF($H144:$AJ144,"=M.th",$H$764:$AJ$764))))</f>
        <v>0</v>
      </c>
      <c r="AR143" s="450">
        <f>((SUMIF($H143:$AJ143,"=relève",$H$764:$AJ$764)+(SUMIF($H144:$AJ144,"=relève",$H$764:$AJ$764))))</f>
        <v>0</v>
      </c>
      <c r="AS143" s="450">
        <f>((SUMIF($H143:$AJ143,"=Stage",$H$764:$AJ$764)+(SUMIF($H144:$AJ144,"=Stage",$H$764:$AJ$764))))</f>
        <v>0</v>
      </c>
      <c r="AT143" s="450">
        <f>((SUMIF($H143:$AJ143,"=VM",$H$764:$AJ$764)+(SUMIF($H144:$AJ144,"=VM",$H$764:$AJ$764))))</f>
        <v>0</v>
      </c>
      <c r="AU143" s="452">
        <f>((SUMIF($H143:$AJ143,"=VMS",$H$764:$AJ$764)+(SUMIF($H144:$AJ144,"=VMS",$H$764:$AJ$764))))</f>
        <v>0</v>
      </c>
    </row>
    <row r="144" spans="1:47" ht="16.5" customHeight="1">
      <c r="A144" s="186" t="e">
        <f>VLOOKUP($F143,$AV$21:$AW$64,2,FALSE)</f>
        <v>#N/A</v>
      </c>
      <c r="B144" s="66">
        <f>B143</f>
        <v>5</v>
      </c>
      <c r="C144" s="446"/>
      <c r="D144" s="447"/>
      <c r="E144" s="447"/>
      <c r="F144" s="448"/>
      <c r="G144" s="68" t="s">
        <v>204</v>
      </c>
      <c r="H144" s="73"/>
      <c r="I144" s="73"/>
      <c r="J144" s="73"/>
      <c r="K144" s="194"/>
      <c r="L144" s="194"/>
      <c r="M144" s="194"/>
      <c r="N144" s="194"/>
      <c r="O144" s="194"/>
      <c r="P144" s="194"/>
      <c r="Q144" s="194"/>
      <c r="R144" s="194"/>
      <c r="S144" s="194"/>
      <c r="T144" s="155"/>
      <c r="U144" s="155"/>
      <c r="V144" s="155"/>
      <c r="W144" s="155"/>
      <c r="X144" s="155"/>
      <c r="Y144" s="155"/>
      <c r="Z144" s="195"/>
      <c r="AA144" s="155"/>
      <c r="AB144" s="155"/>
      <c r="AC144" s="155"/>
      <c r="AD144" s="155"/>
      <c r="AE144" s="155"/>
      <c r="AF144" s="196"/>
      <c r="AG144" s="155"/>
      <c r="AH144" s="155"/>
      <c r="AI144" s="109"/>
      <c r="AJ144" s="155"/>
      <c r="AK144" s="70">
        <f t="shared" si="177"/>
        <v>0</v>
      </c>
      <c r="AL144" s="71">
        <f t="shared" si="178"/>
        <v>0</v>
      </c>
      <c r="AM144" s="70">
        <f t="shared" si="179"/>
        <v>26</v>
      </c>
      <c r="AN144" s="72">
        <v>0.5</v>
      </c>
      <c r="AO144" s="450"/>
      <c r="AP144" s="450"/>
      <c r="AQ144" s="450"/>
      <c r="AR144" s="450"/>
      <c r="AS144" s="450"/>
      <c r="AT144" s="450"/>
      <c r="AU144" s="452"/>
    </row>
    <row r="145" spans="1:47" ht="16.5" customHeight="1">
      <c r="A145" s="186" t="e">
        <f>VLOOKUP($F145,$AV$21:$AW$64,2,FALSE)</f>
        <v>#N/A</v>
      </c>
      <c r="B145" s="66">
        <f t="shared" si="190"/>
        <v>6</v>
      </c>
      <c r="C145" s="446">
        <f t="shared" si="148"/>
        <v>6</v>
      </c>
      <c r="D145" s="447" t="str">
        <f t="shared" ref="D145" si="193">CHOOSE(MONTH($F145),"JANVIER","FEVRIER","MARS","AVRIL","MAI","JUIN","JUILLET","AOUT","SEPTEMBRE","OCTOBRE","NOVEMBRE","DECEMBRE")</f>
        <v>MARS</v>
      </c>
      <c r="E145" s="447" t="str">
        <f>CHOOSE(MATCH(WEEKDAY($F145,2),{1;2;3;4;5;6;7}),"Lundi","Mardi","Mercredi","Jeudi","Vendredi","Samedi","Dimanche")</f>
        <v>Samedi</v>
      </c>
      <c r="F145" s="448">
        <v>43162</v>
      </c>
      <c r="G145" s="171" t="s">
        <v>72</v>
      </c>
      <c r="H145" s="170"/>
      <c r="I145" s="170"/>
      <c r="J145" s="170"/>
      <c r="K145" s="170"/>
      <c r="L145" s="170"/>
      <c r="M145" s="170"/>
      <c r="N145" s="170"/>
      <c r="O145" s="170"/>
      <c r="P145" s="170"/>
      <c r="Q145" s="170"/>
      <c r="R145" s="170"/>
      <c r="S145" s="170"/>
      <c r="T145" s="170"/>
      <c r="U145" s="170"/>
      <c r="V145" s="170"/>
      <c r="W145" s="170"/>
      <c r="X145" s="170"/>
      <c r="Y145" s="170"/>
      <c r="Z145" s="170"/>
      <c r="AA145" s="170"/>
      <c r="AB145" s="170"/>
      <c r="AC145" s="170"/>
      <c r="AD145" s="170"/>
      <c r="AE145" s="170"/>
      <c r="AF145" s="170"/>
      <c r="AG145" s="170"/>
      <c r="AH145" s="170"/>
      <c r="AI145" s="170"/>
      <c r="AJ145" s="170"/>
      <c r="AK145" s="167">
        <f t="shared" si="177"/>
        <v>0</v>
      </c>
      <c r="AL145" s="166">
        <f t="shared" si="178"/>
        <v>0</v>
      </c>
      <c r="AM145" s="167">
        <f t="shared" si="179"/>
        <v>26</v>
      </c>
      <c r="AN145" s="169">
        <v>0.5</v>
      </c>
      <c r="AO145" s="449">
        <f>((SUMIF($H145:$AJ145,"=mld",$H$764:$AJ$764)+(SUMIF($H146:$AJ146,"=mld",$H$764:$AJ$764))))</f>
        <v>0</v>
      </c>
      <c r="AP145" s="449">
        <f>((SUMIF($H145:$AJ145,"=AT",$H$764:$AJ$764)+(SUMIF($H146:$AJ146,"=AT",$H$764:$AJ$764))))</f>
        <v>0</v>
      </c>
      <c r="AQ145" s="449">
        <f>((SUMIF($H145:$AJ145,"=M.th",$H$764:$AJ$764)+(SUMIF($H146:$AJ146,"=M.th",$H$764:$AJ$764))))</f>
        <v>0</v>
      </c>
      <c r="AR145" s="449">
        <f>((SUMIF($H145:$AJ145,"=relève",$H$764:$AJ$764)+(SUMIF($H146:$AJ146,"=relève",$H$764:$AJ$764))))</f>
        <v>0</v>
      </c>
      <c r="AS145" s="449">
        <f>((SUMIF($H145:$AJ145,"=Stage",$H$764:$AJ$764)+(SUMIF($H146:$AJ146,"=Stage",$H$764:$AJ$764))))</f>
        <v>0</v>
      </c>
      <c r="AT145" s="449">
        <f>((SUMIF($H145:$AJ145,"=VM",$H$764:$AJ$764)+(SUMIF($H146:$AJ146,"=VM",$H$764:$AJ$764))))</f>
        <v>0</v>
      </c>
      <c r="AU145" s="451">
        <f>((SUMIF($H145:$AJ145,"=VMS",$H$764:$AJ$764)+(SUMIF($H146:$AJ146,"=VMS",$H$764:$AJ$764))))</f>
        <v>0</v>
      </c>
    </row>
    <row r="146" spans="1:47" ht="16.5" customHeight="1">
      <c r="A146" s="186" t="e">
        <f>VLOOKUP($F145,$AV$21:$AW$64,2,FALSE)</f>
        <v>#N/A</v>
      </c>
      <c r="B146" s="66">
        <f t="shared" ref="B146" si="194">B145</f>
        <v>6</v>
      </c>
      <c r="C146" s="446"/>
      <c r="D146" s="447"/>
      <c r="E146" s="447"/>
      <c r="F146" s="448"/>
      <c r="G146" s="172" t="s">
        <v>204</v>
      </c>
      <c r="H146" s="170"/>
      <c r="I146" s="170"/>
      <c r="J146" s="170"/>
      <c r="K146" s="170"/>
      <c r="L146" s="170"/>
      <c r="M146" s="170"/>
      <c r="N146" s="170"/>
      <c r="O146" s="170"/>
      <c r="P146" s="170"/>
      <c r="Q146" s="170"/>
      <c r="R146" s="170"/>
      <c r="S146" s="170"/>
      <c r="T146" s="170"/>
      <c r="U146" s="170"/>
      <c r="V146" s="170"/>
      <c r="W146" s="170"/>
      <c r="X146" s="170"/>
      <c r="Y146" s="170"/>
      <c r="Z146" s="170"/>
      <c r="AA146" s="170"/>
      <c r="AB146" s="170"/>
      <c r="AC146" s="170"/>
      <c r="AD146" s="170"/>
      <c r="AE146" s="170"/>
      <c r="AF146" s="170"/>
      <c r="AG146" s="170"/>
      <c r="AH146" s="170"/>
      <c r="AI146" s="170"/>
      <c r="AJ146" s="170"/>
      <c r="AK146" s="167">
        <f t="shared" si="177"/>
        <v>0</v>
      </c>
      <c r="AL146" s="166">
        <f t="shared" si="178"/>
        <v>0</v>
      </c>
      <c r="AM146" s="167">
        <f t="shared" si="179"/>
        <v>26</v>
      </c>
      <c r="AN146" s="169">
        <v>0.5</v>
      </c>
      <c r="AO146" s="449"/>
      <c r="AP146" s="449"/>
      <c r="AQ146" s="449"/>
      <c r="AR146" s="449"/>
      <c r="AS146" s="449"/>
      <c r="AT146" s="449"/>
      <c r="AU146" s="451"/>
    </row>
    <row r="147" spans="1:47" ht="16.5" customHeight="1">
      <c r="A147" s="186" t="e">
        <f>VLOOKUP($F147,$AV$21:$AW$64,2,FALSE)</f>
        <v>#N/A</v>
      </c>
      <c r="B147" s="66">
        <f t="shared" si="190"/>
        <v>7</v>
      </c>
      <c r="C147" s="446">
        <f t="shared" si="148"/>
        <v>7</v>
      </c>
      <c r="D147" s="447" t="str">
        <f t="shared" ref="D147" si="195">CHOOSE(MONTH($F147),"JANVIER","FEVRIER","MARS","AVRIL","MAI","JUIN","JUILLET","AOUT","SEPTEMBRE","OCTOBRE","NOVEMBRE","DECEMBRE")</f>
        <v>MARS</v>
      </c>
      <c r="E147" s="447" t="str">
        <f>CHOOSE(MATCH(WEEKDAY($F147,2),{1;2;3;4;5;6;7}),"Lundi","Mardi","Mercredi","Jeudi","Vendredi","Samedi","Dimanche")</f>
        <v>Dimanche</v>
      </c>
      <c r="F147" s="448">
        <v>43163</v>
      </c>
      <c r="G147" s="171" t="s">
        <v>72</v>
      </c>
      <c r="H147" s="170"/>
      <c r="I147" s="170"/>
      <c r="J147" s="170"/>
      <c r="K147" s="170"/>
      <c r="L147" s="170"/>
      <c r="M147" s="170"/>
      <c r="N147" s="170"/>
      <c r="O147" s="170"/>
      <c r="P147" s="170"/>
      <c r="Q147" s="170"/>
      <c r="R147" s="170"/>
      <c r="S147" s="170"/>
      <c r="T147" s="170"/>
      <c r="U147" s="170"/>
      <c r="V147" s="170"/>
      <c r="W147" s="170"/>
      <c r="X147" s="170"/>
      <c r="Y147" s="170"/>
      <c r="Z147" s="170"/>
      <c r="AA147" s="170"/>
      <c r="AB147" s="170"/>
      <c r="AC147" s="170"/>
      <c r="AD147" s="170"/>
      <c r="AE147" s="170"/>
      <c r="AF147" s="170"/>
      <c r="AG147" s="170"/>
      <c r="AH147" s="170"/>
      <c r="AI147" s="170"/>
      <c r="AJ147" s="170"/>
      <c r="AK147" s="167">
        <f t="shared" si="177"/>
        <v>0</v>
      </c>
      <c r="AL147" s="166">
        <f t="shared" si="178"/>
        <v>0</v>
      </c>
      <c r="AM147" s="167">
        <f t="shared" si="179"/>
        <v>26</v>
      </c>
      <c r="AN147" s="169">
        <v>0.5</v>
      </c>
      <c r="AO147" s="449">
        <f>((SUMIF($H147:$AJ147,"=mld",$H$764:$AJ$764)+(SUMIF($H148:$AJ148,"=mld",$H$764:$AJ$764))))</f>
        <v>0</v>
      </c>
      <c r="AP147" s="449">
        <f>((SUMIF($H147:$AJ147,"=AT",$H$764:$AJ$764)+(SUMIF($H148:$AJ148,"=AT",$H$764:$AJ$764))))</f>
        <v>0</v>
      </c>
      <c r="AQ147" s="449">
        <f>((SUMIF($H147:$AJ147,"=M.th",$H$764:$AJ$764)+(SUMIF($H148:$AJ148,"=M.th",$H$764:$AJ$764))))</f>
        <v>0</v>
      </c>
      <c r="AR147" s="449">
        <f>((SUMIF($H147:$AJ147,"=relève",$H$764:$AJ$764)+(SUMIF($H148:$AJ148,"=relève",$H$764:$AJ$764))))</f>
        <v>0</v>
      </c>
      <c r="AS147" s="449">
        <f>((SUMIF($H147:$AJ147,"=Stage",$H$764:$AJ$764)+(SUMIF($H148:$AJ148,"=Stage",$H$764:$AJ$764))))</f>
        <v>0</v>
      </c>
      <c r="AT147" s="449">
        <f>((SUMIF($H147:$AJ147,"=VM",$H$764:$AJ$764)+(SUMIF($H148:$AJ148,"=VM",$H$764:$AJ$764))))</f>
        <v>0</v>
      </c>
      <c r="AU147" s="451">
        <f>((SUMIF($H147:$AJ147,"=VMS",$H$764:$AJ$764)+(SUMIF($H148:$AJ148,"=VMS",$H$764:$AJ$764))))</f>
        <v>0</v>
      </c>
    </row>
    <row r="148" spans="1:47" ht="16.5" customHeight="1">
      <c r="A148" s="186" t="e">
        <f>VLOOKUP($F147,$AV$21:$AW$64,2,FALSE)</f>
        <v>#N/A</v>
      </c>
      <c r="B148" s="66">
        <f t="shared" ref="B148" si="196">B147</f>
        <v>7</v>
      </c>
      <c r="C148" s="446"/>
      <c r="D148" s="447"/>
      <c r="E148" s="447"/>
      <c r="F148" s="448"/>
      <c r="G148" s="172" t="s">
        <v>204</v>
      </c>
      <c r="H148" s="170"/>
      <c r="I148" s="170"/>
      <c r="J148" s="170"/>
      <c r="K148" s="170"/>
      <c r="L148" s="170"/>
      <c r="M148" s="170"/>
      <c r="N148" s="170"/>
      <c r="O148" s="170"/>
      <c r="P148" s="170"/>
      <c r="Q148" s="170"/>
      <c r="R148" s="170"/>
      <c r="S148" s="170"/>
      <c r="T148" s="170"/>
      <c r="U148" s="170"/>
      <c r="V148" s="170"/>
      <c r="W148" s="170"/>
      <c r="X148" s="170"/>
      <c r="Y148" s="170"/>
      <c r="Z148" s="170"/>
      <c r="AA148" s="170"/>
      <c r="AB148" s="170"/>
      <c r="AC148" s="170"/>
      <c r="AD148" s="170"/>
      <c r="AE148" s="170"/>
      <c r="AF148" s="170"/>
      <c r="AG148" s="170"/>
      <c r="AH148" s="170"/>
      <c r="AI148" s="170"/>
      <c r="AJ148" s="170"/>
      <c r="AK148" s="167">
        <f t="shared" si="177"/>
        <v>0</v>
      </c>
      <c r="AL148" s="166">
        <f t="shared" si="178"/>
        <v>0</v>
      </c>
      <c r="AM148" s="167">
        <f t="shared" si="179"/>
        <v>26</v>
      </c>
      <c r="AN148" s="169">
        <v>0.5</v>
      </c>
      <c r="AO148" s="449"/>
      <c r="AP148" s="449"/>
      <c r="AQ148" s="449"/>
      <c r="AR148" s="449"/>
      <c r="AS148" s="449"/>
      <c r="AT148" s="449"/>
      <c r="AU148" s="451"/>
    </row>
    <row r="149" spans="1:47" ht="16.5" customHeight="1">
      <c r="A149" s="186" t="e">
        <f>VLOOKUP($F149,$AV$21:$AW$64,2,FALSE)</f>
        <v>#N/A</v>
      </c>
      <c r="B149" s="66">
        <f t="shared" si="190"/>
        <v>1</v>
      </c>
      <c r="C149" s="446">
        <f t="shared" si="148"/>
        <v>1</v>
      </c>
      <c r="D149" s="447" t="str">
        <f t="shared" ref="D149" si="197">CHOOSE(MONTH($F149),"JANVIER","FEVRIER","MARS","AVRIL","MAI","JUIN","JUILLET","AOUT","SEPTEMBRE","OCTOBRE","NOVEMBRE","DECEMBRE")</f>
        <v>MARS</v>
      </c>
      <c r="E149" s="447" t="str">
        <f>CHOOSE(MATCH(WEEKDAY($F149,2),{1;2;3;4;5;6;7}),"Lundi","Mardi","Mercredi","Jeudi","Vendredi","Samedi","Dimanche")</f>
        <v>Lundi</v>
      </c>
      <c r="F149" s="448">
        <v>43164</v>
      </c>
      <c r="G149" s="64" t="s">
        <v>72</v>
      </c>
      <c r="H149" s="73"/>
      <c r="I149" s="73"/>
      <c r="J149" s="73"/>
      <c r="K149" s="194"/>
      <c r="L149" s="194"/>
      <c r="M149" s="194"/>
      <c r="N149" s="194"/>
      <c r="O149" s="194"/>
      <c r="P149" s="194"/>
      <c r="Q149" s="194"/>
      <c r="R149" s="194"/>
      <c r="S149" s="194"/>
      <c r="T149" s="155"/>
      <c r="U149" s="155"/>
      <c r="V149" s="155"/>
      <c r="W149" s="155"/>
      <c r="X149" s="155"/>
      <c r="Y149" s="155"/>
      <c r="Z149" s="195"/>
      <c r="AA149" s="155"/>
      <c r="AB149" s="155"/>
      <c r="AC149" s="155"/>
      <c r="AD149" s="155"/>
      <c r="AE149" s="155"/>
      <c r="AF149" s="196"/>
      <c r="AG149" s="155"/>
      <c r="AH149" s="155"/>
      <c r="AI149" s="109"/>
      <c r="AJ149" s="155"/>
      <c r="AK149" s="70">
        <f t="shared" si="177"/>
        <v>0</v>
      </c>
      <c r="AL149" s="71">
        <f t="shared" si="178"/>
        <v>0</v>
      </c>
      <c r="AM149" s="70">
        <f t="shared" si="179"/>
        <v>26</v>
      </c>
      <c r="AN149" s="72">
        <v>0.5</v>
      </c>
      <c r="AO149" s="450">
        <f>((SUMIF($H149:$AJ149,"=mld",$H$764:$AJ$764)+(SUMIF($H150:$AJ150,"=mld",$H$764:$AJ$764))))</f>
        <v>0</v>
      </c>
      <c r="AP149" s="450">
        <f>((SUMIF($H149:$AJ149,"=AT",$H$764:$AJ$764)+(SUMIF($H150:$AJ150,"=AT",$H$764:$AJ$764))))</f>
        <v>0</v>
      </c>
      <c r="AQ149" s="450">
        <f>((SUMIF($H149:$AJ149,"=M.th",$H$764:$AJ$764)+(SUMIF($H150:$AJ150,"=M.th",$H$764:$AJ$764))))</f>
        <v>0</v>
      </c>
      <c r="AR149" s="450">
        <f>((SUMIF($H149:$AJ149,"=relève",$H$764:$AJ$764)+(SUMIF($H150:$AJ150,"=relève",$H$764:$AJ$764))))</f>
        <v>0</v>
      </c>
      <c r="AS149" s="450">
        <f>((SUMIF($H149:$AJ149,"=Stage",$H$764:$AJ$764)+(SUMIF($H150:$AJ150,"=Stage",$H$764:$AJ$764))))</f>
        <v>0</v>
      </c>
      <c r="AT149" s="450">
        <f>((SUMIF($H149:$AJ149,"=VM",$H$764:$AJ$764)+(SUMIF($H150:$AJ150,"=VM",$H$764:$AJ$764))))</f>
        <v>0</v>
      </c>
      <c r="AU149" s="452">
        <f>((SUMIF($H149:$AJ149,"=VMS",$H$764:$AJ$764)+(SUMIF($H150:$AJ150,"=VMS",$H$764:$AJ$764))))</f>
        <v>0</v>
      </c>
    </row>
    <row r="150" spans="1:47" ht="16.5" customHeight="1">
      <c r="A150" s="186" t="e">
        <f>VLOOKUP($F149,$AV$21:$AW$64,2,FALSE)</f>
        <v>#N/A</v>
      </c>
      <c r="B150" s="66">
        <f t="shared" ref="B150" si="198">B149</f>
        <v>1</v>
      </c>
      <c r="C150" s="446"/>
      <c r="D150" s="447"/>
      <c r="E150" s="447"/>
      <c r="F150" s="448"/>
      <c r="G150" s="68" t="s">
        <v>204</v>
      </c>
      <c r="H150" s="73"/>
      <c r="I150" s="73"/>
      <c r="J150" s="73"/>
      <c r="K150" s="194"/>
      <c r="L150" s="194"/>
      <c r="M150" s="194"/>
      <c r="N150" s="194"/>
      <c r="O150" s="194"/>
      <c r="P150" s="194"/>
      <c r="Q150" s="194"/>
      <c r="R150" s="194"/>
      <c r="S150" s="194"/>
      <c r="T150" s="155"/>
      <c r="U150" s="155"/>
      <c r="V150" s="155"/>
      <c r="W150" s="155"/>
      <c r="X150" s="155"/>
      <c r="Y150" s="155"/>
      <c r="Z150" s="195"/>
      <c r="AA150" s="155"/>
      <c r="AB150" s="155"/>
      <c r="AC150" s="155"/>
      <c r="AD150" s="155"/>
      <c r="AE150" s="155"/>
      <c r="AF150" s="196"/>
      <c r="AG150" s="155"/>
      <c r="AH150" s="155"/>
      <c r="AI150" s="109"/>
      <c r="AJ150" s="155"/>
      <c r="AK150" s="70">
        <f t="shared" si="177"/>
        <v>0</v>
      </c>
      <c r="AL150" s="71">
        <f t="shared" si="178"/>
        <v>0</v>
      </c>
      <c r="AM150" s="70">
        <f t="shared" si="179"/>
        <v>26</v>
      </c>
      <c r="AN150" s="72">
        <v>0.5</v>
      </c>
      <c r="AO150" s="450"/>
      <c r="AP150" s="450"/>
      <c r="AQ150" s="450"/>
      <c r="AR150" s="450"/>
      <c r="AS150" s="450"/>
      <c r="AT150" s="450"/>
      <c r="AU150" s="452"/>
    </row>
    <row r="151" spans="1:47" ht="16.5" customHeight="1">
      <c r="A151" s="186" t="e">
        <f>VLOOKUP($F151,$AV$21:$AW$64,2,FALSE)</f>
        <v>#N/A</v>
      </c>
      <c r="B151" s="66">
        <f t="shared" si="190"/>
        <v>2</v>
      </c>
      <c r="C151" s="446">
        <f t="shared" si="148"/>
        <v>2</v>
      </c>
      <c r="D151" s="447" t="str">
        <f t="shared" ref="D151" si="199">CHOOSE(MONTH($F151),"JANVIER","FEVRIER","MARS","AVRIL","MAI","JUIN","JUILLET","AOUT","SEPTEMBRE","OCTOBRE","NOVEMBRE","DECEMBRE")</f>
        <v>MARS</v>
      </c>
      <c r="E151" s="447" t="str">
        <f>CHOOSE(MATCH(WEEKDAY($F151,2),{1;2;3;4;5;6;7}),"Lundi","Mardi","Mercredi","Jeudi","Vendredi","Samedi","Dimanche")</f>
        <v>Mardi</v>
      </c>
      <c r="F151" s="448">
        <v>43165</v>
      </c>
      <c r="G151" s="64" t="s">
        <v>72</v>
      </c>
      <c r="H151" s="73"/>
      <c r="I151" s="73"/>
      <c r="J151" s="73"/>
      <c r="K151" s="194"/>
      <c r="L151" s="194"/>
      <c r="M151" s="194"/>
      <c r="N151" s="194"/>
      <c r="O151" s="194"/>
      <c r="P151" s="194"/>
      <c r="Q151" s="194"/>
      <c r="R151" s="194"/>
      <c r="S151" s="194"/>
      <c r="T151" s="155"/>
      <c r="U151" s="155"/>
      <c r="V151" s="155"/>
      <c r="W151" s="155"/>
      <c r="X151" s="155"/>
      <c r="Y151" s="155"/>
      <c r="Z151" s="195"/>
      <c r="AA151" s="155"/>
      <c r="AB151" s="155"/>
      <c r="AC151" s="155"/>
      <c r="AD151" s="155"/>
      <c r="AE151" s="155"/>
      <c r="AF151" s="196"/>
      <c r="AG151" s="155"/>
      <c r="AH151" s="155"/>
      <c r="AI151" s="109"/>
      <c r="AJ151" s="155"/>
      <c r="AK151" s="70">
        <f t="shared" si="177"/>
        <v>0</v>
      </c>
      <c r="AL151" s="71">
        <f t="shared" si="178"/>
        <v>0</v>
      </c>
      <c r="AM151" s="70">
        <f t="shared" si="179"/>
        <v>26</v>
      </c>
      <c r="AN151" s="72">
        <v>0.5</v>
      </c>
      <c r="AO151" s="450">
        <f>((SUMIF($H151:$AJ151,"=mld",$H$764:$AJ$764)+(SUMIF($H152:$AJ152,"=mld",$H$764:$AJ$764))))</f>
        <v>0</v>
      </c>
      <c r="AP151" s="450">
        <f>((SUMIF($H151:$AJ151,"=AT",$H$764:$AJ$764)+(SUMIF($H152:$AJ152,"=AT",$H$764:$AJ$764))))</f>
        <v>0</v>
      </c>
      <c r="AQ151" s="450">
        <f>((SUMIF($H151:$AJ151,"=M.th",$H$764:$AJ$764)+(SUMIF($H152:$AJ152,"=M.th",$H$764:$AJ$764))))</f>
        <v>0</v>
      </c>
      <c r="AR151" s="450">
        <f>((SUMIF($H151:$AJ151,"=relève",$H$764:$AJ$764)+(SUMIF($H152:$AJ152,"=relève",$H$764:$AJ$764))))</f>
        <v>0</v>
      </c>
      <c r="AS151" s="450">
        <f>((SUMIF($H151:$AJ151,"=Stage",$H$764:$AJ$764)+(SUMIF($H152:$AJ152,"=Stage",$H$764:$AJ$764))))</f>
        <v>0</v>
      </c>
      <c r="AT151" s="450">
        <f>((SUMIF($H151:$AJ151,"=VM",$H$764:$AJ$764)+(SUMIF($H152:$AJ152,"=VM",$H$764:$AJ$764))))</f>
        <v>0</v>
      </c>
      <c r="AU151" s="452">
        <f>((SUMIF($H151:$AJ151,"=VMS",$H$764:$AJ$764)+(SUMIF($H152:$AJ152,"=VMS",$H$764:$AJ$764))))</f>
        <v>0</v>
      </c>
    </row>
    <row r="152" spans="1:47" ht="16.5" customHeight="1">
      <c r="A152" s="186" t="e">
        <f>VLOOKUP($F151,$AV$21:$AW$64,2,FALSE)</f>
        <v>#N/A</v>
      </c>
      <c r="B152" s="66">
        <f t="shared" ref="B152" si="200">B151</f>
        <v>2</v>
      </c>
      <c r="C152" s="446"/>
      <c r="D152" s="447"/>
      <c r="E152" s="447"/>
      <c r="F152" s="448"/>
      <c r="G152" s="68" t="s">
        <v>204</v>
      </c>
      <c r="H152" s="73"/>
      <c r="I152" s="73"/>
      <c r="J152" s="73"/>
      <c r="K152" s="194"/>
      <c r="L152" s="194"/>
      <c r="M152" s="194"/>
      <c r="N152" s="194"/>
      <c r="O152" s="194"/>
      <c r="P152" s="194"/>
      <c r="Q152" s="194"/>
      <c r="R152" s="194"/>
      <c r="S152" s="194"/>
      <c r="T152" s="155"/>
      <c r="U152" s="155"/>
      <c r="V152" s="155"/>
      <c r="W152" s="155"/>
      <c r="X152" s="155"/>
      <c r="Y152" s="155"/>
      <c r="Z152" s="195"/>
      <c r="AA152" s="155"/>
      <c r="AB152" s="155"/>
      <c r="AC152" s="155"/>
      <c r="AD152" s="155"/>
      <c r="AE152" s="155"/>
      <c r="AF152" s="196"/>
      <c r="AG152" s="155"/>
      <c r="AH152" s="155"/>
      <c r="AI152" s="109"/>
      <c r="AJ152" s="155"/>
      <c r="AK152" s="70">
        <f t="shared" si="177"/>
        <v>0</v>
      </c>
      <c r="AL152" s="71">
        <f t="shared" si="178"/>
        <v>0</v>
      </c>
      <c r="AM152" s="70">
        <f t="shared" si="179"/>
        <v>26</v>
      </c>
      <c r="AN152" s="72">
        <v>0.5</v>
      </c>
      <c r="AO152" s="450"/>
      <c r="AP152" s="450"/>
      <c r="AQ152" s="450"/>
      <c r="AR152" s="450"/>
      <c r="AS152" s="450"/>
      <c r="AT152" s="450"/>
      <c r="AU152" s="452"/>
    </row>
    <row r="153" spans="1:47" ht="16.5" customHeight="1">
      <c r="A153" s="186" t="e">
        <f>VLOOKUP($F153,$AV$21:$AW$64,2,FALSE)</f>
        <v>#N/A</v>
      </c>
      <c r="B153" s="66">
        <f t="shared" si="190"/>
        <v>3</v>
      </c>
      <c r="C153" s="446">
        <f t="shared" si="148"/>
        <v>3</v>
      </c>
      <c r="D153" s="447" t="str">
        <f t="shared" ref="D153" si="201">CHOOSE(MONTH($F153),"JANVIER","FEVRIER","MARS","AVRIL","MAI","JUIN","JUILLET","AOUT","SEPTEMBRE","OCTOBRE","NOVEMBRE","DECEMBRE")</f>
        <v>MARS</v>
      </c>
      <c r="E153" s="447" t="str">
        <f>CHOOSE(MATCH(WEEKDAY($F153,2),{1;2;3;4;5;6;7}),"Lundi","Mardi","Mercredi","Jeudi","Vendredi","Samedi","Dimanche")</f>
        <v>Mercredi</v>
      </c>
      <c r="F153" s="448">
        <v>43166</v>
      </c>
      <c r="G153" s="64" t="s">
        <v>72</v>
      </c>
      <c r="H153" s="73"/>
      <c r="I153" s="73"/>
      <c r="J153" s="73"/>
      <c r="K153" s="194"/>
      <c r="L153" s="194"/>
      <c r="M153" s="194"/>
      <c r="N153" s="194"/>
      <c r="O153" s="194"/>
      <c r="P153" s="194"/>
      <c r="Q153" s="194"/>
      <c r="R153" s="194"/>
      <c r="S153" s="194"/>
      <c r="T153" s="155"/>
      <c r="U153" s="155"/>
      <c r="V153" s="155"/>
      <c r="W153" s="155"/>
      <c r="X153" s="155"/>
      <c r="Y153" s="155"/>
      <c r="Z153" s="195"/>
      <c r="AA153" s="155"/>
      <c r="AB153" s="155"/>
      <c r="AC153" s="155"/>
      <c r="AD153" s="155"/>
      <c r="AE153" s="155"/>
      <c r="AF153" s="196"/>
      <c r="AG153" s="155"/>
      <c r="AH153" s="155"/>
      <c r="AI153" s="109"/>
      <c r="AJ153" s="155"/>
      <c r="AK153" s="70">
        <f t="shared" si="177"/>
        <v>0</v>
      </c>
      <c r="AL153" s="71">
        <f t="shared" si="178"/>
        <v>0</v>
      </c>
      <c r="AM153" s="70">
        <f t="shared" si="179"/>
        <v>26</v>
      </c>
      <c r="AN153" s="72">
        <v>0.5</v>
      </c>
      <c r="AO153" s="450">
        <f>((SUMIF($H153:$AJ153,"=mld",$H$764:$AJ$764)+(SUMIF($H154:$AJ154,"=mld",$H$764:$AJ$764))))</f>
        <v>0</v>
      </c>
      <c r="AP153" s="450">
        <f>((SUMIF($H153:$AJ153,"=AT",$H$764:$AJ$764)+(SUMIF($H154:$AJ154,"=AT",$H$764:$AJ$764))))</f>
        <v>0</v>
      </c>
      <c r="AQ153" s="450">
        <f>((SUMIF($H153:$AJ153,"=M.th",$H$764:$AJ$764)+(SUMIF($H154:$AJ154,"=M.th",$H$764:$AJ$764))))</f>
        <v>0</v>
      </c>
      <c r="AR153" s="450">
        <f>((SUMIF($H153:$AJ153,"=relève",$H$764:$AJ$764)+(SUMIF($H154:$AJ154,"=relève",$H$764:$AJ$764))))</f>
        <v>0</v>
      </c>
      <c r="AS153" s="450">
        <f>((SUMIF($H153:$AJ153,"=Stage",$H$764:$AJ$764)+(SUMIF($H154:$AJ154,"=Stage",$H$764:$AJ$764))))</f>
        <v>0</v>
      </c>
      <c r="AT153" s="450">
        <f>((SUMIF($H153:$AJ153,"=VM",$H$764:$AJ$764)+(SUMIF($H154:$AJ154,"=VM",$H$764:$AJ$764))))</f>
        <v>0</v>
      </c>
      <c r="AU153" s="452">
        <f>((SUMIF($H153:$AJ153,"=VMS",$H$764:$AJ$764)+(SUMIF($H154:$AJ154,"=VMS",$H$764:$AJ$764))))</f>
        <v>0</v>
      </c>
    </row>
    <row r="154" spans="1:47" ht="17.25" customHeight="1">
      <c r="A154" s="186" t="e">
        <f>VLOOKUP($F153,$AV$21:$AW$64,2,FALSE)</f>
        <v>#N/A</v>
      </c>
      <c r="B154" s="66">
        <f t="shared" ref="B154" si="202">B153</f>
        <v>3</v>
      </c>
      <c r="C154" s="446"/>
      <c r="D154" s="447"/>
      <c r="E154" s="447"/>
      <c r="F154" s="448"/>
      <c r="G154" s="68" t="s">
        <v>204</v>
      </c>
      <c r="H154" s="73"/>
      <c r="I154" s="73"/>
      <c r="J154" s="73"/>
      <c r="K154" s="194"/>
      <c r="L154" s="194"/>
      <c r="M154" s="194"/>
      <c r="N154" s="194"/>
      <c r="O154" s="194"/>
      <c r="P154" s="194"/>
      <c r="Q154" s="194"/>
      <c r="R154" s="194"/>
      <c r="S154" s="194"/>
      <c r="T154" s="155"/>
      <c r="U154" s="155"/>
      <c r="V154" s="155"/>
      <c r="W154" s="155"/>
      <c r="X154" s="155"/>
      <c r="Y154" s="155"/>
      <c r="Z154" s="195"/>
      <c r="AA154" s="155"/>
      <c r="AB154" s="155"/>
      <c r="AC154" s="155"/>
      <c r="AD154" s="155"/>
      <c r="AE154" s="155"/>
      <c r="AF154" s="196"/>
      <c r="AG154" s="155"/>
      <c r="AH154" s="155"/>
      <c r="AI154" s="109"/>
      <c r="AJ154" s="155"/>
      <c r="AK154" s="70">
        <f t="shared" si="177"/>
        <v>0</v>
      </c>
      <c r="AL154" s="71">
        <f t="shared" si="178"/>
        <v>0</v>
      </c>
      <c r="AM154" s="70">
        <f t="shared" si="179"/>
        <v>26</v>
      </c>
      <c r="AN154" s="72">
        <v>0.5</v>
      </c>
      <c r="AO154" s="450"/>
      <c r="AP154" s="450"/>
      <c r="AQ154" s="450"/>
      <c r="AR154" s="450"/>
      <c r="AS154" s="450"/>
      <c r="AT154" s="450"/>
      <c r="AU154" s="452"/>
    </row>
    <row r="155" spans="1:47" ht="17.25" customHeight="1">
      <c r="A155" s="186" t="e">
        <f>VLOOKUP($F155,$AV$21:$AW$64,2,FALSE)</f>
        <v>#N/A</v>
      </c>
      <c r="B155" s="66">
        <f t="shared" si="190"/>
        <v>4</v>
      </c>
      <c r="C155" s="446">
        <f t="shared" si="148"/>
        <v>4</v>
      </c>
      <c r="D155" s="447" t="str">
        <f t="shared" ref="D155" si="203">CHOOSE(MONTH($F155),"JANVIER","FEVRIER","MARS","AVRIL","MAI","JUIN","JUILLET","AOUT","SEPTEMBRE","OCTOBRE","NOVEMBRE","DECEMBRE")</f>
        <v>MARS</v>
      </c>
      <c r="E155" s="447" t="str">
        <f>CHOOSE(MATCH(WEEKDAY($F155,2),{1;2;3;4;5;6;7}),"Lundi","Mardi","Mercredi","Jeudi","Vendredi","Samedi","Dimanche")</f>
        <v>Jeudi</v>
      </c>
      <c r="F155" s="448">
        <v>43167</v>
      </c>
      <c r="G155" s="64" t="s">
        <v>72</v>
      </c>
      <c r="H155" s="73"/>
      <c r="I155" s="73"/>
      <c r="J155" s="73"/>
      <c r="K155" s="194"/>
      <c r="L155" s="194"/>
      <c r="M155" s="194"/>
      <c r="N155" s="194"/>
      <c r="O155" s="194"/>
      <c r="P155" s="194"/>
      <c r="Q155" s="194"/>
      <c r="R155" s="194"/>
      <c r="S155" s="194"/>
      <c r="T155" s="155"/>
      <c r="U155" s="155"/>
      <c r="V155" s="155"/>
      <c r="W155" s="155"/>
      <c r="X155" s="155"/>
      <c r="Y155" s="155"/>
      <c r="Z155" s="195"/>
      <c r="AA155" s="155"/>
      <c r="AB155" s="155"/>
      <c r="AC155" s="155"/>
      <c r="AD155" s="155"/>
      <c r="AE155" s="155"/>
      <c r="AF155" s="196"/>
      <c r="AG155" s="155"/>
      <c r="AH155" s="155"/>
      <c r="AI155" s="109"/>
      <c r="AJ155" s="155"/>
      <c r="AK155" s="70">
        <f t="shared" si="177"/>
        <v>0</v>
      </c>
      <c r="AL155" s="71">
        <f t="shared" si="178"/>
        <v>0</v>
      </c>
      <c r="AM155" s="70">
        <f t="shared" si="179"/>
        <v>26</v>
      </c>
      <c r="AN155" s="72">
        <v>0.5</v>
      </c>
      <c r="AO155" s="450">
        <f>((SUMIF($H155:$AJ155,"=mld",$H$764:$AJ$764)+(SUMIF($H156:$AJ156,"=mld",$H$764:$AJ$764))))</f>
        <v>0</v>
      </c>
      <c r="AP155" s="450">
        <f>((SUMIF($H155:$AJ155,"=AT",$H$764:$AJ$764)+(SUMIF($H156:$AJ156,"=AT",$H$764:$AJ$764))))</f>
        <v>0</v>
      </c>
      <c r="AQ155" s="450">
        <f>((SUMIF($H155:$AJ155,"=M.th",$H$764:$AJ$764)+(SUMIF($H156:$AJ156,"=M.th",$H$764:$AJ$764))))</f>
        <v>0</v>
      </c>
      <c r="AR155" s="450">
        <f>((SUMIF($H155:$AJ155,"=relève",$H$764:$AJ$764)+(SUMIF($H156:$AJ156,"=relève",$H$764:$AJ$764))))</f>
        <v>0</v>
      </c>
      <c r="AS155" s="450">
        <f>((SUMIF($H155:$AJ155,"=Stage",$H$764:$AJ$764)+(SUMIF($H156:$AJ156,"=Stage",$H$764:$AJ$764))))</f>
        <v>0</v>
      </c>
      <c r="AT155" s="450">
        <f>((SUMIF($H155:$AJ155,"=VM",$H$764:$AJ$764)+(SUMIF($H156:$AJ156,"=VM",$H$764:$AJ$764))))</f>
        <v>0</v>
      </c>
      <c r="AU155" s="452">
        <f>((SUMIF($H155:$AJ155,"=VMS",$H$764:$AJ$764)+(SUMIF($H156:$AJ156,"=VMS",$H$764:$AJ$764))))</f>
        <v>0</v>
      </c>
    </row>
    <row r="156" spans="1:47" ht="16.5" customHeight="1">
      <c r="A156" s="186" t="e">
        <f>VLOOKUP($F155,$AV$21:$AW$64,2,FALSE)</f>
        <v>#N/A</v>
      </c>
      <c r="B156" s="66">
        <f t="shared" ref="B156" si="204">B155</f>
        <v>4</v>
      </c>
      <c r="C156" s="446"/>
      <c r="D156" s="447"/>
      <c r="E156" s="447"/>
      <c r="F156" s="448"/>
      <c r="G156" s="68" t="s">
        <v>204</v>
      </c>
      <c r="H156" s="73"/>
      <c r="I156" s="73"/>
      <c r="J156" s="73"/>
      <c r="K156" s="194"/>
      <c r="L156" s="194"/>
      <c r="M156" s="194"/>
      <c r="N156" s="194"/>
      <c r="O156" s="194"/>
      <c r="P156" s="194"/>
      <c r="Q156" s="194"/>
      <c r="R156" s="194"/>
      <c r="S156" s="194"/>
      <c r="T156" s="155"/>
      <c r="U156" s="155"/>
      <c r="V156" s="155"/>
      <c r="W156" s="155"/>
      <c r="X156" s="155"/>
      <c r="Y156" s="155"/>
      <c r="Z156" s="195"/>
      <c r="AA156" s="155"/>
      <c r="AB156" s="155"/>
      <c r="AC156" s="155"/>
      <c r="AD156" s="155"/>
      <c r="AE156" s="155"/>
      <c r="AF156" s="196"/>
      <c r="AG156" s="155"/>
      <c r="AH156" s="155"/>
      <c r="AI156" s="109"/>
      <c r="AJ156" s="155"/>
      <c r="AK156" s="70">
        <f t="shared" si="177"/>
        <v>0</v>
      </c>
      <c r="AL156" s="71">
        <f t="shared" si="178"/>
        <v>0</v>
      </c>
      <c r="AM156" s="70">
        <f t="shared" si="179"/>
        <v>26</v>
      </c>
      <c r="AN156" s="72">
        <v>0.5</v>
      </c>
      <c r="AO156" s="450"/>
      <c r="AP156" s="450"/>
      <c r="AQ156" s="450"/>
      <c r="AR156" s="450"/>
      <c r="AS156" s="450"/>
      <c r="AT156" s="450"/>
      <c r="AU156" s="452"/>
    </row>
    <row r="157" spans="1:47" ht="16.5" customHeight="1">
      <c r="A157" s="186" t="e">
        <f>VLOOKUP($F157,$AV$21:$AW$64,2,FALSE)</f>
        <v>#N/A</v>
      </c>
      <c r="B157" s="66">
        <f t="shared" si="190"/>
        <v>5</v>
      </c>
      <c r="C157" s="446">
        <f t="shared" si="148"/>
        <v>5</v>
      </c>
      <c r="D157" s="447" t="str">
        <f t="shared" ref="D157" si="205">CHOOSE(MONTH($F157),"JANVIER","FEVRIER","MARS","AVRIL","MAI","JUIN","JUILLET","AOUT","SEPTEMBRE","OCTOBRE","NOVEMBRE","DECEMBRE")</f>
        <v>MARS</v>
      </c>
      <c r="E157" s="447" t="str">
        <f>CHOOSE(MATCH(WEEKDAY($F157,2),{1;2;3;4;5;6;7}),"Lundi","Mardi","Mercredi","Jeudi","Vendredi","Samedi","Dimanche")</f>
        <v>Vendredi</v>
      </c>
      <c r="F157" s="448">
        <v>43168</v>
      </c>
      <c r="G157" s="64" t="s">
        <v>72</v>
      </c>
      <c r="H157" s="73"/>
      <c r="I157" s="73"/>
      <c r="J157" s="73"/>
      <c r="K157" s="194"/>
      <c r="L157" s="194"/>
      <c r="M157" s="194"/>
      <c r="N157" s="194"/>
      <c r="O157" s="194"/>
      <c r="P157" s="194"/>
      <c r="Q157" s="194"/>
      <c r="R157" s="194"/>
      <c r="S157" s="194"/>
      <c r="T157" s="155"/>
      <c r="U157" s="155"/>
      <c r="V157" s="155"/>
      <c r="W157" s="155"/>
      <c r="X157" s="155"/>
      <c r="Y157" s="155"/>
      <c r="Z157" s="195"/>
      <c r="AA157" s="155"/>
      <c r="AB157" s="155"/>
      <c r="AC157" s="155"/>
      <c r="AD157" s="155"/>
      <c r="AE157" s="155"/>
      <c r="AF157" s="196"/>
      <c r="AG157" s="155"/>
      <c r="AH157" s="155"/>
      <c r="AI157" s="109"/>
      <c r="AJ157" s="155"/>
      <c r="AK157" s="70">
        <f t="shared" si="177"/>
        <v>0</v>
      </c>
      <c r="AL157" s="71">
        <f t="shared" si="178"/>
        <v>0</v>
      </c>
      <c r="AM157" s="70">
        <f t="shared" si="179"/>
        <v>26</v>
      </c>
      <c r="AN157" s="72">
        <v>0.5</v>
      </c>
      <c r="AO157" s="450">
        <f>((SUMIF($H157:$AJ157,"=mld",$H$764:$AJ$764)+(SUMIF($H158:$AJ158,"=mld",$H$764:$AJ$764))))</f>
        <v>0</v>
      </c>
      <c r="AP157" s="450">
        <f>((SUMIF($H157:$AJ157,"=AT",$H$764:$AJ$764)+(SUMIF($H158:$AJ158,"=AT",$H$764:$AJ$764))))</f>
        <v>0</v>
      </c>
      <c r="AQ157" s="450">
        <f>((SUMIF($H157:$AJ157,"=M.th",$H$764:$AJ$764)+(SUMIF($H158:$AJ158,"=M.th",$H$764:$AJ$764))))</f>
        <v>0</v>
      </c>
      <c r="AR157" s="450">
        <f>((SUMIF($H157:$AJ157,"=relève",$H$764:$AJ$764)+(SUMIF($H158:$AJ158,"=relève",$H$764:$AJ$764))))</f>
        <v>0</v>
      </c>
      <c r="AS157" s="450">
        <f>((SUMIF($H157:$AJ157,"=Stage",$H$764:$AJ$764)+(SUMIF($H158:$AJ158,"=Stage",$H$764:$AJ$764))))</f>
        <v>0</v>
      </c>
      <c r="AT157" s="450">
        <f>((SUMIF($H157:$AJ157,"=VM",$H$764:$AJ$764)+(SUMIF($H158:$AJ158,"=VM",$H$764:$AJ$764))))</f>
        <v>0</v>
      </c>
      <c r="AU157" s="452">
        <f>((SUMIF($H157:$AJ157,"=VMS",$H$764:$AJ$764)+(SUMIF($H158:$AJ158,"=VMS",$H$764:$AJ$764))))</f>
        <v>0</v>
      </c>
    </row>
    <row r="158" spans="1:47" ht="16.5" customHeight="1">
      <c r="A158" s="186" t="e">
        <f>VLOOKUP($F157,$AV$21:$AW$64,2,FALSE)</f>
        <v>#N/A</v>
      </c>
      <c r="B158" s="66">
        <f t="shared" ref="B158" si="206">B157</f>
        <v>5</v>
      </c>
      <c r="C158" s="446"/>
      <c r="D158" s="447"/>
      <c r="E158" s="447"/>
      <c r="F158" s="448"/>
      <c r="G158" s="68" t="s">
        <v>204</v>
      </c>
      <c r="H158" s="73"/>
      <c r="I158" s="73"/>
      <c r="J158" s="73"/>
      <c r="K158" s="194"/>
      <c r="L158" s="194"/>
      <c r="M158" s="194"/>
      <c r="N158" s="194"/>
      <c r="O158" s="194"/>
      <c r="P158" s="194"/>
      <c r="Q158" s="194"/>
      <c r="R158" s="194"/>
      <c r="S158" s="194"/>
      <c r="T158" s="155"/>
      <c r="U158" s="155"/>
      <c r="V158" s="155"/>
      <c r="W158" s="155"/>
      <c r="X158" s="155"/>
      <c r="Y158" s="155"/>
      <c r="Z158" s="195"/>
      <c r="AA158" s="155"/>
      <c r="AB158" s="155"/>
      <c r="AC158" s="155"/>
      <c r="AD158" s="155"/>
      <c r="AE158" s="155"/>
      <c r="AF158" s="196"/>
      <c r="AG158" s="155"/>
      <c r="AH158" s="155"/>
      <c r="AI158" s="109"/>
      <c r="AJ158" s="155"/>
      <c r="AK158" s="70">
        <f t="shared" si="177"/>
        <v>0</v>
      </c>
      <c r="AL158" s="71">
        <f t="shared" si="178"/>
        <v>0</v>
      </c>
      <c r="AM158" s="70">
        <f t="shared" si="179"/>
        <v>26</v>
      </c>
      <c r="AN158" s="72">
        <v>0.5</v>
      </c>
      <c r="AO158" s="450"/>
      <c r="AP158" s="450"/>
      <c r="AQ158" s="450"/>
      <c r="AR158" s="450"/>
      <c r="AS158" s="450"/>
      <c r="AT158" s="450"/>
      <c r="AU158" s="452"/>
    </row>
    <row r="159" spans="1:47" ht="16.5" customHeight="1">
      <c r="A159" s="186" t="e">
        <f>VLOOKUP($F159,$AV$21:$AW$64,2,FALSE)</f>
        <v>#N/A</v>
      </c>
      <c r="B159" s="66">
        <f t="shared" si="190"/>
        <v>6</v>
      </c>
      <c r="C159" s="446">
        <f t="shared" si="148"/>
        <v>6</v>
      </c>
      <c r="D159" s="447" t="str">
        <f t="shared" ref="D159" si="207">CHOOSE(MONTH($F159),"JANVIER","FEVRIER","MARS","AVRIL","MAI","JUIN","JUILLET","AOUT","SEPTEMBRE","OCTOBRE","NOVEMBRE","DECEMBRE")</f>
        <v>MARS</v>
      </c>
      <c r="E159" s="447" t="str">
        <f>CHOOSE(MATCH(WEEKDAY($F159,2),{1;2;3;4;5;6;7}),"Lundi","Mardi","Mercredi","Jeudi","Vendredi","Samedi","Dimanche")</f>
        <v>Samedi</v>
      </c>
      <c r="F159" s="448">
        <v>43169</v>
      </c>
      <c r="G159" s="64" t="s">
        <v>72</v>
      </c>
      <c r="H159" s="170"/>
      <c r="I159" s="170"/>
      <c r="J159" s="170"/>
      <c r="K159" s="170"/>
      <c r="L159" s="170"/>
      <c r="M159" s="170"/>
      <c r="N159" s="170"/>
      <c r="O159" s="170"/>
      <c r="P159" s="170"/>
      <c r="Q159" s="170"/>
      <c r="R159" s="170"/>
      <c r="S159" s="170"/>
      <c r="T159" s="170"/>
      <c r="U159" s="170"/>
      <c r="V159" s="170"/>
      <c r="W159" s="170"/>
      <c r="X159" s="170"/>
      <c r="Y159" s="170"/>
      <c r="Z159" s="170"/>
      <c r="AA159" s="170"/>
      <c r="AB159" s="170"/>
      <c r="AC159" s="170"/>
      <c r="AD159" s="170"/>
      <c r="AE159" s="170"/>
      <c r="AF159" s="170"/>
      <c r="AG159" s="170"/>
      <c r="AH159" s="170"/>
      <c r="AI159" s="170"/>
      <c r="AJ159" s="170"/>
      <c r="AK159" s="167">
        <f t="shared" si="177"/>
        <v>0</v>
      </c>
      <c r="AL159" s="166">
        <f t="shared" si="178"/>
        <v>0</v>
      </c>
      <c r="AM159" s="167">
        <f t="shared" si="179"/>
        <v>26</v>
      </c>
      <c r="AN159" s="169">
        <v>0.5</v>
      </c>
      <c r="AO159" s="449">
        <f>((SUMIF($H159:$AJ159,"=mld",$H$764:$AJ$764)+(SUMIF($H160:$AJ160,"=mld",$H$764:$AJ$764))))</f>
        <v>0</v>
      </c>
      <c r="AP159" s="449">
        <f>((SUMIF($H159:$AJ159,"=AT",$H$764:$AJ$764)+(SUMIF($H160:$AJ160,"=AT",$H$764:$AJ$764))))</f>
        <v>0</v>
      </c>
      <c r="AQ159" s="449">
        <f>((SUMIF($H159:$AJ159,"=M.th",$H$764:$AJ$764)+(SUMIF($H160:$AJ160,"=M.th",$H$764:$AJ$764))))</f>
        <v>0</v>
      </c>
      <c r="AR159" s="449">
        <f>((SUMIF($H159:$AJ159,"=relève",$H$764:$AJ$764)+(SUMIF($H160:$AJ160,"=relève",$H$764:$AJ$764))))</f>
        <v>0</v>
      </c>
      <c r="AS159" s="449">
        <f>((SUMIF($H159:$AJ159,"=Stage",$H$764:$AJ$764)+(SUMIF($H160:$AJ160,"=Stage",$H$764:$AJ$764))))</f>
        <v>0</v>
      </c>
      <c r="AT159" s="449">
        <f>((SUMIF($H159:$AJ159,"=VM",$H$764:$AJ$764)+(SUMIF($H160:$AJ160,"=VM",$H$764:$AJ$764))))</f>
        <v>0</v>
      </c>
      <c r="AU159" s="451">
        <f>((SUMIF($H159:$AJ159,"=VMS",$H$764:$AJ$764)+(SUMIF($H160:$AJ160,"=VMS",$H$764:$AJ$764))))</f>
        <v>0</v>
      </c>
    </row>
    <row r="160" spans="1:47" ht="16.5" customHeight="1">
      <c r="A160" s="186" t="e">
        <f>VLOOKUP($F159,$AV$21:$AW$64,2,FALSE)</f>
        <v>#N/A</v>
      </c>
      <c r="B160" s="66">
        <f t="shared" ref="B160" si="208">B159</f>
        <v>6</v>
      </c>
      <c r="C160" s="446"/>
      <c r="D160" s="447"/>
      <c r="E160" s="447"/>
      <c r="F160" s="448"/>
      <c r="G160" s="68" t="s">
        <v>204</v>
      </c>
      <c r="H160" s="170"/>
      <c r="I160" s="170"/>
      <c r="J160" s="170"/>
      <c r="K160" s="170"/>
      <c r="L160" s="170"/>
      <c r="M160" s="170"/>
      <c r="N160" s="170"/>
      <c r="O160" s="170"/>
      <c r="P160" s="170"/>
      <c r="Q160" s="170"/>
      <c r="R160" s="170"/>
      <c r="S160" s="170"/>
      <c r="T160" s="170"/>
      <c r="U160" s="170"/>
      <c r="V160" s="170"/>
      <c r="W160" s="170"/>
      <c r="X160" s="170"/>
      <c r="Y160" s="170"/>
      <c r="Z160" s="170"/>
      <c r="AA160" s="170"/>
      <c r="AB160" s="170"/>
      <c r="AC160" s="170"/>
      <c r="AD160" s="170"/>
      <c r="AE160" s="170"/>
      <c r="AF160" s="170"/>
      <c r="AG160" s="170"/>
      <c r="AH160" s="170"/>
      <c r="AI160" s="170"/>
      <c r="AJ160" s="170"/>
      <c r="AK160" s="167">
        <f t="shared" si="177"/>
        <v>0</v>
      </c>
      <c r="AL160" s="166">
        <f t="shared" si="178"/>
        <v>0</v>
      </c>
      <c r="AM160" s="167">
        <f t="shared" si="179"/>
        <v>26</v>
      </c>
      <c r="AN160" s="169">
        <v>0.5</v>
      </c>
      <c r="AO160" s="449"/>
      <c r="AP160" s="449"/>
      <c r="AQ160" s="449"/>
      <c r="AR160" s="449"/>
      <c r="AS160" s="449"/>
      <c r="AT160" s="449"/>
      <c r="AU160" s="451"/>
    </row>
    <row r="161" spans="1:47" ht="16.5" customHeight="1">
      <c r="A161" s="186" t="e">
        <f>VLOOKUP($F161,$AV$21:$AW$64,2,FALSE)</f>
        <v>#N/A</v>
      </c>
      <c r="B161" s="66">
        <f t="shared" si="190"/>
        <v>7</v>
      </c>
      <c r="C161" s="446">
        <f t="shared" si="148"/>
        <v>7</v>
      </c>
      <c r="D161" s="447" t="str">
        <f t="shared" ref="D161" si="209">CHOOSE(MONTH($F161),"JANVIER","FEVRIER","MARS","AVRIL","MAI","JUIN","JUILLET","AOUT","SEPTEMBRE","OCTOBRE","NOVEMBRE","DECEMBRE")</f>
        <v>MARS</v>
      </c>
      <c r="E161" s="447" t="str">
        <f>CHOOSE(MATCH(WEEKDAY($F161,2),{1;2;3;4;5;6;7}),"Lundi","Mardi","Mercredi","Jeudi","Vendredi","Samedi","Dimanche")</f>
        <v>Dimanche</v>
      </c>
      <c r="F161" s="448">
        <v>43170</v>
      </c>
      <c r="G161" s="64" t="s">
        <v>72</v>
      </c>
      <c r="H161" s="170"/>
      <c r="I161" s="170"/>
      <c r="J161" s="170"/>
      <c r="K161" s="170"/>
      <c r="L161" s="170"/>
      <c r="M161" s="170"/>
      <c r="N161" s="170"/>
      <c r="O161" s="170"/>
      <c r="P161" s="170"/>
      <c r="Q161" s="170"/>
      <c r="R161" s="170"/>
      <c r="S161" s="170"/>
      <c r="T161" s="170"/>
      <c r="U161" s="170"/>
      <c r="V161" s="170"/>
      <c r="W161" s="170"/>
      <c r="X161" s="170"/>
      <c r="Y161" s="170"/>
      <c r="Z161" s="170"/>
      <c r="AA161" s="170"/>
      <c r="AB161" s="170"/>
      <c r="AC161" s="170"/>
      <c r="AD161" s="170"/>
      <c r="AE161" s="170"/>
      <c r="AF161" s="170"/>
      <c r="AG161" s="170"/>
      <c r="AH161" s="170"/>
      <c r="AI161" s="170"/>
      <c r="AJ161" s="170"/>
      <c r="AK161" s="167">
        <f t="shared" si="177"/>
        <v>0</v>
      </c>
      <c r="AL161" s="166">
        <f t="shared" si="178"/>
        <v>0</v>
      </c>
      <c r="AM161" s="167">
        <f t="shared" si="179"/>
        <v>26</v>
      </c>
      <c r="AN161" s="169">
        <v>0.5</v>
      </c>
      <c r="AO161" s="449">
        <f>((SUMIF($H161:$AJ161,"=mld",$H$764:$AJ$764)+(SUMIF($H162:$AJ162,"=mld",$H$764:$AJ$764))))</f>
        <v>0</v>
      </c>
      <c r="AP161" s="449">
        <f>((SUMIF($H161:$AJ161,"=AT",$H$764:$AJ$764)+(SUMIF($H162:$AJ162,"=AT",$H$764:$AJ$764))))</f>
        <v>0</v>
      </c>
      <c r="AQ161" s="449">
        <f>((SUMIF($H161:$AJ161,"=M.th",$H$764:$AJ$764)+(SUMIF($H162:$AJ162,"=M.th",$H$764:$AJ$764))))</f>
        <v>0</v>
      </c>
      <c r="AR161" s="449">
        <f>((SUMIF($H161:$AJ161,"=relève",$H$764:$AJ$764)+(SUMIF($H162:$AJ162,"=relève",$H$764:$AJ$764))))</f>
        <v>0</v>
      </c>
      <c r="AS161" s="449">
        <f>((SUMIF($H161:$AJ161,"=Stage",$H$764:$AJ$764)+(SUMIF($H162:$AJ162,"=Stage",$H$764:$AJ$764))))</f>
        <v>0</v>
      </c>
      <c r="AT161" s="449">
        <f>((SUMIF($H161:$AJ161,"=VM",$H$764:$AJ$764)+(SUMIF($H162:$AJ162,"=VM",$H$764:$AJ$764))))</f>
        <v>0</v>
      </c>
      <c r="AU161" s="451">
        <f>((SUMIF($H161:$AJ161,"=VMS",$H$764:$AJ$764)+(SUMIF($H162:$AJ162,"=VMS",$H$764:$AJ$764))))</f>
        <v>0</v>
      </c>
    </row>
    <row r="162" spans="1:47" ht="16.5" customHeight="1">
      <c r="A162" s="186" t="e">
        <f>VLOOKUP($F161,$AV$21:$AW$64,2,FALSE)</f>
        <v>#N/A</v>
      </c>
      <c r="B162" s="66">
        <f t="shared" ref="B162" si="210">B161</f>
        <v>7</v>
      </c>
      <c r="C162" s="446"/>
      <c r="D162" s="447"/>
      <c r="E162" s="447"/>
      <c r="F162" s="448"/>
      <c r="G162" s="68" t="s">
        <v>204</v>
      </c>
      <c r="H162" s="170"/>
      <c r="I162" s="170"/>
      <c r="J162" s="170"/>
      <c r="K162" s="170"/>
      <c r="L162" s="170"/>
      <c r="M162" s="170"/>
      <c r="N162" s="170"/>
      <c r="O162" s="170"/>
      <c r="P162" s="170"/>
      <c r="Q162" s="170"/>
      <c r="R162" s="170"/>
      <c r="S162" s="170"/>
      <c r="T162" s="170"/>
      <c r="U162" s="170"/>
      <c r="V162" s="170"/>
      <c r="W162" s="170"/>
      <c r="X162" s="170"/>
      <c r="Y162" s="170"/>
      <c r="Z162" s="170"/>
      <c r="AA162" s="170"/>
      <c r="AB162" s="170"/>
      <c r="AC162" s="170"/>
      <c r="AD162" s="170"/>
      <c r="AE162" s="170"/>
      <c r="AF162" s="170"/>
      <c r="AG162" s="170"/>
      <c r="AH162" s="170"/>
      <c r="AI162" s="170"/>
      <c r="AJ162" s="170"/>
      <c r="AK162" s="167">
        <f t="shared" si="177"/>
        <v>0</v>
      </c>
      <c r="AL162" s="166">
        <f t="shared" si="178"/>
        <v>0</v>
      </c>
      <c r="AM162" s="167">
        <f t="shared" si="179"/>
        <v>26</v>
      </c>
      <c r="AN162" s="169">
        <v>0.5</v>
      </c>
      <c r="AO162" s="449"/>
      <c r="AP162" s="449"/>
      <c r="AQ162" s="449"/>
      <c r="AR162" s="449"/>
      <c r="AS162" s="449"/>
      <c r="AT162" s="449"/>
      <c r="AU162" s="451"/>
    </row>
    <row r="163" spans="1:47" ht="16.5" customHeight="1">
      <c r="A163" s="186" t="e">
        <f>VLOOKUP($F163,$AV$21:$AW$64,2,FALSE)</f>
        <v>#N/A</v>
      </c>
      <c r="B163" s="66">
        <f t="shared" si="190"/>
        <v>1</v>
      </c>
      <c r="C163" s="446">
        <f t="shared" si="148"/>
        <v>1</v>
      </c>
      <c r="D163" s="447" t="str">
        <f t="shared" ref="D163" si="211">CHOOSE(MONTH($F163),"JANVIER","FEVRIER","MARS","AVRIL","MAI","JUIN","JUILLET","AOUT","SEPTEMBRE","OCTOBRE","NOVEMBRE","DECEMBRE")</f>
        <v>MARS</v>
      </c>
      <c r="E163" s="447" t="str">
        <f>CHOOSE(MATCH(WEEKDAY($F163,2),{1;2;3;4;5;6;7}),"Lundi","Mardi","Mercredi","Jeudi","Vendredi","Samedi","Dimanche")</f>
        <v>Lundi</v>
      </c>
      <c r="F163" s="448">
        <v>43171</v>
      </c>
      <c r="G163" s="64" t="s">
        <v>72</v>
      </c>
      <c r="H163" s="73"/>
      <c r="I163" s="73"/>
      <c r="J163" s="73"/>
      <c r="K163" s="194"/>
      <c r="L163" s="194"/>
      <c r="M163" s="194"/>
      <c r="N163" s="194"/>
      <c r="O163" s="194"/>
      <c r="P163" s="194"/>
      <c r="Q163" s="194"/>
      <c r="R163" s="194"/>
      <c r="S163" s="194"/>
      <c r="T163" s="155"/>
      <c r="U163" s="155"/>
      <c r="V163" s="155"/>
      <c r="W163" s="155"/>
      <c r="X163" s="155"/>
      <c r="Y163" s="155"/>
      <c r="Z163" s="195"/>
      <c r="AA163" s="155"/>
      <c r="AB163" s="155"/>
      <c r="AC163" s="155"/>
      <c r="AD163" s="155"/>
      <c r="AE163" s="155"/>
      <c r="AF163" s="196"/>
      <c r="AG163" s="155"/>
      <c r="AH163" s="155"/>
      <c r="AI163" s="109"/>
      <c r="AJ163" s="155"/>
      <c r="AK163" s="70">
        <f t="shared" si="177"/>
        <v>0</v>
      </c>
      <c r="AL163" s="71">
        <f t="shared" si="178"/>
        <v>0</v>
      </c>
      <c r="AM163" s="70">
        <f t="shared" si="179"/>
        <v>26</v>
      </c>
      <c r="AN163" s="72">
        <v>0.5</v>
      </c>
      <c r="AO163" s="450">
        <f>((SUMIF($H163:$AJ163,"=mld",$H$764:$AJ$764)+(SUMIF($H164:$AJ164,"=mld",$H$764:$AJ$764))))</f>
        <v>0</v>
      </c>
      <c r="AP163" s="450">
        <f>((SUMIF($H163:$AJ163,"=AT",$H$764:$AJ$764)+(SUMIF($H164:$AJ164,"=AT",$H$764:$AJ$764))))</f>
        <v>0</v>
      </c>
      <c r="AQ163" s="450">
        <f>((SUMIF($H163:$AJ163,"=M.th",$H$764:$AJ$764)+(SUMIF($H164:$AJ164,"=M.th",$H$764:$AJ$764))))</f>
        <v>0</v>
      </c>
      <c r="AR163" s="450">
        <f>((SUMIF($H163:$AJ163,"=relève",$H$764:$AJ$764)+(SUMIF($H164:$AJ164,"=relève",$H$764:$AJ$764))))</f>
        <v>0</v>
      </c>
      <c r="AS163" s="450">
        <f>((SUMIF($H163:$AJ163,"=Stage",$H$764:$AJ$764)+(SUMIF($H164:$AJ164,"=Stage",$H$764:$AJ$764))))</f>
        <v>0</v>
      </c>
      <c r="AT163" s="450">
        <f>((SUMIF($H163:$AJ163,"=VM",$H$764:$AJ$764)+(SUMIF($H164:$AJ164,"=VM",$H$764:$AJ$764))))</f>
        <v>0</v>
      </c>
      <c r="AU163" s="452">
        <f>((SUMIF($H163:$AJ163,"=VMS",$H$764:$AJ$764)+(SUMIF($H164:$AJ164,"=VMS",$H$764:$AJ$764))))</f>
        <v>0</v>
      </c>
    </row>
    <row r="164" spans="1:47" ht="16.5" customHeight="1">
      <c r="A164" s="186" t="e">
        <f>VLOOKUP($F163,$AV$21:$AW$64,2,FALSE)</f>
        <v>#N/A</v>
      </c>
      <c r="B164" s="66">
        <f t="shared" ref="B164" si="212">B163</f>
        <v>1</v>
      </c>
      <c r="C164" s="446"/>
      <c r="D164" s="447"/>
      <c r="E164" s="447"/>
      <c r="F164" s="448"/>
      <c r="G164" s="68" t="s">
        <v>204</v>
      </c>
      <c r="H164" s="73"/>
      <c r="I164" s="73"/>
      <c r="J164" s="73"/>
      <c r="K164" s="194"/>
      <c r="L164" s="194"/>
      <c r="M164" s="194"/>
      <c r="N164" s="194"/>
      <c r="O164" s="194"/>
      <c r="P164" s="194"/>
      <c r="Q164" s="194"/>
      <c r="R164" s="194"/>
      <c r="S164" s="194"/>
      <c r="T164" s="155"/>
      <c r="U164" s="155"/>
      <c r="V164" s="155"/>
      <c r="W164" s="155"/>
      <c r="X164" s="155"/>
      <c r="Y164" s="155"/>
      <c r="Z164" s="195"/>
      <c r="AA164" s="155"/>
      <c r="AB164" s="155"/>
      <c r="AC164" s="155"/>
      <c r="AD164" s="155"/>
      <c r="AE164" s="155"/>
      <c r="AF164" s="196"/>
      <c r="AG164" s="155"/>
      <c r="AH164" s="155"/>
      <c r="AI164" s="109"/>
      <c r="AJ164" s="155"/>
      <c r="AK164" s="70">
        <f t="shared" si="177"/>
        <v>0</v>
      </c>
      <c r="AL164" s="71">
        <f t="shared" si="178"/>
        <v>0</v>
      </c>
      <c r="AM164" s="70">
        <f t="shared" si="179"/>
        <v>26</v>
      </c>
      <c r="AN164" s="72">
        <v>0.5</v>
      </c>
      <c r="AO164" s="450"/>
      <c r="AP164" s="450"/>
      <c r="AQ164" s="450"/>
      <c r="AR164" s="450"/>
      <c r="AS164" s="450"/>
      <c r="AT164" s="450"/>
      <c r="AU164" s="452"/>
    </row>
    <row r="165" spans="1:47" ht="16.5" customHeight="1">
      <c r="A165" s="186" t="e">
        <f>VLOOKUP($F165,$AV$21:$AW$64,2,FALSE)</f>
        <v>#N/A</v>
      </c>
      <c r="B165" s="66">
        <f t="shared" si="190"/>
        <v>2</v>
      </c>
      <c r="C165" s="446">
        <f t="shared" si="148"/>
        <v>2</v>
      </c>
      <c r="D165" s="447" t="str">
        <f t="shared" ref="D165" si="213">CHOOSE(MONTH($F165),"JANVIER","FEVRIER","MARS","AVRIL","MAI","JUIN","JUILLET","AOUT","SEPTEMBRE","OCTOBRE","NOVEMBRE","DECEMBRE")</f>
        <v>MARS</v>
      </c>
      <c r="E165" s="447" t="str">
        <f>CHOOSE(MATCH(WEEKDAY($F165,2),{1;2;3;4;5;6;7}),"Lundi","Mardi","Mercredi","Jeudi","Vendredi","Samedi","Dimanche")</f>
        <v>Mardi</v>
      </c>
      <c r="F165" s="448">
        <v>43172</v>
      </c>
      <c r="G165" s="64" t="s">
        <v>72</v>
      </c>
      <c r="H165" s="73"/>
      <c r="I165" s="73"/>
      <c r="J165" s="73"/>
      <c r="K165" s="194"/>
      <c r="L165" s="194"/>
      <c r="M165" s="194"/>
      <c r="N165" s="194"/>
      <c r="O165" s="194"/>
      <c r="P165" s="194"/>
      <c r="Q165" s="194"/>
      <c r="R165" s="194"/>
      <c r="S165" s="194"/>
      <c r="T165" s="155"/>
      <c r="U165" s="155"/>
      <c r="V165" s="155"/>
      <c r="W165" s="155"/>
      <c r="X165" s="155"/>
      <c r="Y165" s="155"/>
      <c r="Z165" s="195"/>
      <c r="AA165" s="155"/>
      <c r="AB165" s="155"/>
      <c r="AC165" s="155"/>
      <c r="AD165" s="155"/>
      <c r="AE165" s="155"/>
      <c r="AF165" s="196"/>
      <c r="AG165" s="155"/>
      <c r="AH165" s="155"/>
      <c r="AI165" s="109"/>
      <c r="AJ165" s="155"/>
      <c r="AK165" s="70">
        <f t="shared" ref="AK165:AK188" si="214">COUNTIF($H165:$AJ165,"&lt;&gt;")</f>
        <v>0</v>
      </c>
      <c r="AL165" s="71">
        <f t="shared" ref="AL165:AL188" si="215">$AK165/SUM($H$763:$AJ$763)</f>
        <v>0</v>
      </c>
      <c r="AM165" s="70">
        <f t="shared" ref="AM165:AM188" si="216">(SUM($H$763:$AJ$763))-$AK165</f>
        <v>26</v>
      </c>
      <c r="AN165" s="72">
        <v>0.5</v>
      </c>
      <c r="AO165" s="450">
        <f>((SUMIF($H165:$AJ165,"=mld",$H$764:$AJ$764)+(SUMIF($H166:$AJ166,"=mld",$H$764:$AJ$764))))</f>
        <v>0</v>
      </c>
      <c r="AP165" s="450">
        <f>((SUMIF($H165:$AJ165,"=AT",$H$764:$AJ$764)+(SUMIF($H166:$AJ166,"=AT",$H$764:$AJ$764))))</f>
        <v>0</v>
      </c>
      <c r="AQ165" s="450">
        <f>((SUMIF($H165:$AJ165,"=M.th",$H$764:$AJ$764)+(SUMIF($H166:$AJ166,"=M.th",$H$764:$AJ$764))))</f>
        <v>0</v>
      </c>
      <c r="AR165" s="450">
        <f>((SUMIF($H165:$AJ165,"=relève",$H$764:$AJ$764)+(SUMIF($H166:$AJ166,"=relève",$H$764:$AJ$764))))</f>
        <v>0</v>
      </c>
      <c r="AS165" s="450">
        <f>((SUMIF($H165:$AJ165,"=Stage",$H$764:$AJ$764)+(SUMIF($H166:$AJ166,"=Stage",$H$764:$AJ$764))))</f>
        <v>0</v>
      </c>
      <c r="AT165" s="450">
        <f>((SUMIF($H165:$AJ165,"=VM",$H$764:$AJ$764)+(SUMIF($H166:$AJ166,"=VM",$H$764:$AJ$764))))</f>
        <v>0</v>
      </c>
      <c r="AU165" s="452">
        <f>((SUMIF($H165:$AJ165,"=VMS",$H$764:$AJ$764)+(SUMIF($H166:$AJ166,"=VMS",$H$764:$AJ$764))))</f>
        <v>0</v>
      </c>
    </row>
    <row r="166" spans="1:47" ht="16.5" customHeight="1">
      <c r="A166" s="186" t="e">
        <f>VLOOKUP($F165,$AV$21:$AW$64,2,FALSE)</f>
        <v>#N/A</v>
      </c>
      <c r="B166" s="66">
        <f t="shared" ref="B166" si="217">B165</f>
        <v>2</v>
      </c>
      <c r="C166" s="446"/>
      <c r="D166" s="447"/>
      <c r="E166" s="447"/>
      <c r="F166" s="448"/>
      <c r="G166" s="68" t="s">
        <v>204</v>
      </c>
      <c r="H166" s="73"/>
      <c r="I166" s="73"/>
      <c r="J166" s="73"/>
      <c r="K166" s="194"/>
      <c r="L166" s="194"/>
      <c r="M166" s="194"/>
      <c r="N166" s="194"/>
      <c r="O166" s="194"/>
      <c r="P166" s="194"/>
      <c r="Q166" s="194"/>
      <c r="R166" s="194"/>
      <c r="S166" s="194"/>
      <c r="T166" s="155"/>
      <c r="U166" s="155"/>
      <c r="V166" s="155"/>
      <c r="W166" s="155"/>
      <c r="X166" s="155"/>
      <c r="Y166" s="155"/>
      <c r="Z166" s="195"/>
      <c r="AA166" s="155"/>
      <c r="AB166" s="155"/>
      <c r="AC166" s="155"/>
      <c r="AD166" s="155"/>
      <c r="AE166" s="155"/>
      <c r="AF166" s="196"/>
      <c r="AG166" s="155"/>
      <c r="AH166" s="155"/>
      <c r="AI166" s="109"/>
      <c r="AJ166" s="155"/>
      <c r="AK166" s="70">
        <f t="shared" si="214"/>
        <v>0</v>
      </c>
      <c r="AL166" s="71">
        <f t="shared" si="215"/>
        <v>0</v>
      </c>
      <c r="AM166" s="70">
        <f t="shared" si="216"/>
        <v>26</v>
      </c>
      <c r="AN166" s="72">
        <v>0.5</v>
      </c>
      <c r="AO166" s="450"/>
      <c r="AP166" s="450"/>
      <c r="AQ166" s="450"/>
      <c r="AR166" s="450"/>
      <c r="AS166" s="450"/>
      <c r="AT166" s="450"/>
      <c r="AU166" s="452"/>
    </row>
    <row r="167" spans="1:47" ht="16.5" customHeight="1">
      <c r="A167" s="186" t="e">
        <f>VLOOKUP($F167,$AV$21:$AW$64,2,FALSE)</f>
        <v>#N/A</v>
      </c>
      <c r="B167" s="66">
        <f t="shared" si="190"/>
        <v>3</v>
      </c>
      <c r="C167" s="446">
        <f t="shared" si="148"/>
        <v>3</v>
      </c>
      <c r="D167" s="447" t="str">
        <f t="shared" ref="D167" si="218">CHOOSE(MONTH($F167),"JANVIER","FEVRIER","MARS","AVRIL","MAI","JUIN","JUILLET","AOUT","SEPTEMBRE","OCTOBRE","NOVEMBRE","DECEMBRE")</f>
        <v>MARS</v>
      </c>
      <c r="E167" s="447" t="str">
        <f>CHOOSE(MATCH(WEEKDAY($F167,2),{1;2;3;4;5;6;7}),"Lundi","Mardi","Mercredi","Jeudi","Vendredi","Samedi","Dimanche")</f>
        <v>Mercredi</v>
      </c>
      <c r="F167" s="448">
        <v>43173</v>
      </c>
      <c r="G167" s="64" t="s">
        <v>72</v>
      </c>
      <c r="H167" s="73"/>
      <c r="I167" s="73"/>
      <c r="J167" s="73"/>
      <c r="K167" s="194"/>
      <c r="L167" s="194"/>
      <c r="M167" s="194"/>
      <c r="N167" s="194"/>
      <c r="O167" s="194"/>
      <c r="P167" s="194"/>
      <c r="Q167" s="194"/>
      <c r="R167" s="194"/>
      <c r="S167" s="194"/>
      <c r="T167" s="155"/>
      <c r="U167" s="155"/>
      <c r="V167" s="155"/>
      <c r="W167" s="155"/>
      <c r="X167" s="155"/>
      <c r="Y167" s="155"/>
      <c r="Z167" s="195"/>
      <c r="AA167" s="155"/>
      <c r="AB167" s="155"/>
      <c r="AC167" s="155"/>
      <c r="AD167" s="155"/>
      <c r="AE167" s="155"/>
      <c r="AF167" s="196"/>
      <c r="AG167" s="155"/>
      <c r="AH167" s="155"/>
      <c r="AI167" s="109"/>
      <c r="AJ167" s="155"/>
      <c r="AK167" s="70">
        <f t="shared" si="214"/>
        <v>0</v>
      </c>
      <c r="AL167" s="71">
        <f t="shared" si="215"/>
        <v>0</v>
      </c>
      <c r="AM167" s="70">
        <f t="shared" si="216"/>
        <v>26</v>
      </c>
      <c r="AN167" s="72">
        <v>0.5</v>
      </c>
      <c r="AO167" s="450">
        <f>((SUMIF($H167:$AJ167,"=mld",$H$764:$AJ$764)+(SUMIF($H168:$AJ168,"=mld",$H$764:$AJ$764))))</f>
        <v>0</v>
      </c>
      <c r="AP167" s="450">
        <f>((SUMIF($H167:$AJ167,"=AT",$H$764:$AJ$764)+(SUMIF($H168:$AJ168,"=AT",$H$764:$AJ$764))))</f>
        <v>0</v>
      </c>
      <c r="AQ167" s="450">
        <f>((SUMIF($H167:$AJ167,"=M.th",$H$764:$AJ$764)+(SUMIF($H168:$AJ168,"=M.th",$H$764:$AJ$764))))</f>
        <v>0</v>
      </c>
      <c r="AR167" s="450">
        <f>((SUMIF($H167:$AJ167,"=relève",$H$764:$AJ$764)+(SUMIF($H168:$AJ168,"=relève",$H$764:$AJ$764))))</f>
        <v>0</v>
      </c>
      <c r="AS167" s="450">
        <f>((SUMIF($H167:$AJ167,"=Stage",$H$764:$AJ$764)+(SUMIF($H168:$AJ168,"=Stage",$H$764:$AJ$764))))</f>
        <v>0</v>
      </c>
      <c r="AT167" s="450">
        <f>((SUMIF($H167:$AJ167,"=VM",$H$764:$AJ$764)+(SUMIF($H168:$AJ168,"=VM",$H$764:$AJ$764))))</f>
        <v>0</v>
      </c>
      <c r="AU167" s="452">
        <f>((SUMIF($H167:$AJ167,"=VMS",$H$764:$AJ$764)+(SUMIF($H168:$AJ168,"=VMS",$H$764:$AJ$764))))</f>
        <v>0</v>
      </c>
    </row>
    <row r="168" spans="1:47" ht="16.5" customHeight="1">
      <c r="A168" s="186" t="e">
        <f>VLOOKUP($F167,$AV$21:$AW$64,2,FALSE)</f>
        <v>#N/A</v>
      </c>
      <c r="B168" s="66">
        <f t="shared" ref="B168" si="219">B167</f>
        <v>3</v>
      </c>
      <c r="C168" s="446"/>
      <c r="D168" s="447"/>
      <c r="E168" s="447"/>
      <c r="F168" s="448"/>
      <c r="G168" s="68" t="s">
        <v>204</v>
      </c>
      <c r="H168" s="73"/>
      <c r="I168" s="73"/>
      <c r="J168" s="73"/>
      <c r="K168" s="194"/>
      <c r="L168" s="194"/>
      <c r="M168" s="194"/>
      <c r="N168" s="194"/>
      <c r="O168" s="194"/>
      <c r="P168" s="194"/>
      <c r="Q168" s="194"/>
      <c r="R168" s="194"/>
      <c r="S168" s="194"/>
      <c r="T168" s="155"/>
      <c r="U168" s="155"/>
      <c r="V168" s="155"/>
      <c r="W168" s="155"/>
      <c r="X168" s="155"/>
      <c r="Y168" s="155"/>
      <c r="Z168" s="195"/>
      <c r="AA168" s="155"/>
      <c r="AB168" s="155"/>
      <c r="AC168" s="155"/>
      <c r="AD168" s="155"/>
      <c r="AE168" s="155"/>
      <c r="AF168" s="196"/>
      <c r="AG168" s="155"/>
      <c r="AH168" s="155"/>
      <c r="AI168" s="109"/>
      <c r="AJ168" s="155"/>
      <c r="AK168" s="70">
        <f t="shared" si="214"/>
        <v>0</v>
      </c>
      <c r="AL168" s="71">
        <f t="shared" si="215"/>
        <v>0</v>
      </c>
      <c r="AM168" s="70">
        <f t="shared" si="216"/>
        <v>26</v>
      </c>
      <c r="AN168" s="72">
        <v>0.5</v>
      </c>
      <c r="AO168" s="450"/>
      <c r="AP168" s="450"/>
      <c r="AQ168" s="450"/>
      <c r="AR168" s="450"/>
      <c r="AS168" s="450"/>
      <c r="AT168" s="450"/>
      <c r="AU168" s="452"/>
    </row>
    <row r="169" spans="1:47" ht="16.5" customHeight="1">
      <c r="A169" s="186" t="e">
        <f>VLOOKUP($F169,$AV$21:$AW$64,2,FALSE)</f>
        <v>#N/A</v>
      </c>
      <c r="B169" s="66">
        <f t="shared" si="190"/>
        <v>4</v>
      </c>
      <c r="C169" s="446">
        <f t="shared" si="148"/>
        <v>4</v>
      </c>
      <c r="D169" s="447" t="str">
        <f t="shared" ref="D169" si="220">CHOOSE(MONTH($F169),"JANVIER","FEVRIER","MARS","AVRIL","MAI","JUIN","JUILLET","AOUT","SEPTEMBRE","OCTOBRE","NOVEMBRE","DECEMBRE")</f>
        <v>MARS</v>
      </c>
      <c r="E169" s="447" t="str">
        <f>CHOOSE(MATCH(WEEKDAY($F169,2),{1;2;3;4;5;6;7}),"Lundi","Mardi","Mercredi","Jeudi","Vendredi","Samedi","Dimanche")</f>
        <v>Jeudi</v>
      </c>
      <c r="F169" s="448">
        <v>43174</v>
      </c>
      <c r="G169" s="64" t="s">
        <v>72</v>
      </c>
      <c r="H169" s="73"/>
      <c r="I169" s="73"/>
      <c r="J169" s="73"/>
      <c r="K169" s="194"/>
      <c r="L169" s="194"/>
      <c r="M169" s="194"/>
      <c r="N169" s="194"/>
      <c r="O169" s="194"/>
      <c r="P169" s="194"/>
      <c r="Q169" s="194"/>
      <c r="R169" s="194"/>
      <c r="S169" s="194"/>
      <c r="T169" s="155"/>
      <c r="U169" s="155"/>
      <c r="V169" s="155"/>
      <c r="W169" s="155"/>
      <c r="X169" s="155"/>
      <c r="Y169" s="155"/>
      <c r="Z169" s="195"/>
      <c r="AA169" s="155"/>
      <c r="AB169" s="155"/>
      <c r="AC169" s="155"/>
      <c r="AD169" s="155"/>
      <c r="AE169" s="155"/>
      <c r="AF169" s="196"/>
      <c r="AG169" s="155"/>
      <c r="AH169" s="155"/>
      <c r="AI169" s="109"/>
      <c r="AJ169" s="155"/>
      <c r="AK169" s="70">
        <f t="shared" si="214"/>
        <v>0</v>
      </c>
      <c r="AL169" s="71">
        <f t="shared" si="215"/>
        <v>0</v>
      </c>
      <c r="AM169" s="70">
        <f t="shared" si="216"/>
        <v>26</v>
      </c>
      <c r="AN169" s="72">
        <v>0.5</v>
      </c>
      <c r="AO169" s="450">
        <f>((SUMIF($H169:$AJ169,"=mld",$H$764:$AJ$764)+(SUMIF($H170:$AJ170,"=mld",$H$764:$AJ$764))))</f>
        <v>0</v>
      </c>
      <c r="AP169" s="450">
        <f>((SUMIF($H169:$AJ169,"=AT",$H$764:$AJ$764)+(SUMIF($H170:$AJ170,"=AT",$H$764:$AJ$764))))</f>
        <v>0</v>
      </c>
      <c r="AQ169" s="450">
        <f>((SUMIF($H169:$AJ169,"=M.th",$H$764:$AJ$764)+(SUMIF($H170:$AJ170,"=M.th",$H$764:$AJ$764))))</f>
        <v>0</v>
      </c>
      <c r="AR169" s="450">
        <f>((SUMIF($H169:$AJ169,"=relève",$H$764:$AJ$764)+(SUMIF($H170:$AJ170,"=relève",$H$764:$AJ$764))))</f>
        <v>0</v>
      </c>
      <c r="AS169" s="450">
        <f>((SUMIF($H169:$AJ169,"=Stage",$H$764:$AJ$764)+(SUMIF($H170:$AJ170,"=Stage",$H$764:$AJ$764))))</f>
        <v>0</v>
      </c>
      <c r="AT169" s="450">
        <f>((SUMIF($H169:$AJ169,"=VM",$H$764:$AJ$764)+(SUMIF($H170:$AJ170,"=VM",$H$764:$AJ$764))))</f>
        <v>0</v>
      </c>
      <c r="AU169" s="452">
        <f>((SUMIF($H169:$AJ169,"=VMS",$H$764:$AJ$764)+(SUMIF($H170:$AJ170,"=VMS",$H$764:$AJ$764))))</f>
        <v>0</v>
      </c>
    </row>
    <row r="170" spans="1:47" ht="16.5" customHeight="1">
      <c r="A170" s="186" t="e">
        <f>VLOOKUP($F169,$AV$21:$AW$64,2,FALSE)</f>
        <v>#N/A</v>
      </c>
      <c r="B170" s="65">
        <f t="shared" ref="B170" si="221">B169</f>
        <v>4</v>
      </c>
      <c r="C170" s="446"/>
      <c r="D170" s="447"/>
      <c r="E170" s="447"/>
      <c r="F170" s="448"/>
      <c r="G170" s="68" t="s">
        <v>204</v>
      </c>
      <c r="H170" s="73"/>
      <c r="I170" s="73"/>
      <c r="J170" s="73"/>
      <c r="K170" s="194"/>
      <c r="L170" s="194"/>
      <c r="M170" s="194"/>
      <c r="N170" s="194"/>
      <c r="O170" s="194"/>
      <c r="P170" s="194"/>
      <c r="Q170" s="194"/>
      <c r="R170" s="194"/>
      <c r="S170" s="194"/>
      <c r="T170" s="155"/>
      <c r="U170" s="155"/>
      <c r="V170" s="155"/>
      <c r="W170" s="155"/>
      <c r="X170" s="155"/>
      <c r="Y170" s="155"/>
      <c r="Z170" s="195"/>
      <c r="AA170" s="155"/>
      <c r="AB170" s="155"/>
      <c r="AC170" s="155"/>
      <c r="AD170" s="155"/>
      <c r="AE170" s="155"/>
      <c r="AF170" s="196"/>
      <c r="AG170" s="155"/>
      <c r="AH170" s="155"/>
      <c r="AI170" s="109"/>
      <c r="AJ170" s="155"/>
      <c r="AK170" s="70">
        <f t="shared" si="214"/>
        <v>0</v>
      </c>
      <c r="AL170" s="71">
        <f t="shared" si="215"/>
        <v>0</v>
      </c>
      <c r="AM170" s="70">
        <f t="shared" si="216"/>
        <v>26</v>
      </c>
      <c r="AN170" s="72">
        <v>0.5</v>
      </c>
      <c r="AO170" s="450"/>
      <c r="AP170" s="450"/>
      <c r="AQ170" s="450"/>
      <c r="AR170" s="450"/>
      <c r="AS170" s="450"/>
      <c r="AT170" s="450"/>
      <c r="AU170" s="452"/>
    </row>
    <row r="171" spans="1:47" ht="16.5" customHeight="1">
      <c r="A171" s="186" t="e">
        <f>VLOOKUP($F171,$AV$21:$AW$64,2,FALSE)</f>
        <v>#N/A</v>
      </c>
      <c r="B171" s="66">
        <f t="shared" si="190"/>
        <v>5</v>
      </c>
      <c r="C171" s="446">
        <f t="shared" si="148"/>
        <v>5</v>
      </c>
      <c r="D171" s="447" t="str">
        <f t="shared" ref="D171" si="222">CHOOSE(MONTH($F171),"JANVIER","FEVRIER","MARS","AVRIL","MAI","JUIN","JUILLET","AOUT","SEPTEMBRE","OCTOBRE","NOVEMBRE","DECEMBRE")</f>
        <v>MARS</v>
      </c>
      <c r="E171" s="447" t="str">
        <f>CHOOSE(MATCH(WEEKDAY($F171,2),{1;2;3;4;5;6;7}),"Lundi","Mardi","Mercredi","Jeudi","Vendredi","Samedi","Dimanche")</f>
        <v>Vendredi</v>
      </c>
      <c r="F171" s="448">
        <v>43175</v>
      </c>
      <c r="G171" s="64" t="s">
        <v>72</v>
      </c>
      <c r="H171" s="73"/>
      <c r="I171" s="73"/>
      <c r="J171" s="73"/>
      <c r="K171" s="194"/>
      <c r="L171" s="194"/>
      <c r="M171" s="194"/>
      <c r="N171" s="194"/>
      <c r="O171" s="194"/>
      <c r="P171" s="194"/>
      <c r="Q171" s="194"/>
      <c r="R171" s="194"/>
      <c r="S171" s="194"/>
      <c r="T171" s="155"/>
      <c r="U171" s="155"/>
      <c r="V171" s="155"/>
      <c r="W171" s="155"/>
      <c r="X171" s="155"/>
      <c r="Y171" s="155"/>
      <c r="Z171" s="195"/>
      <c r="AA171" s="155"/>
      <c r="AB171" s="155"/>
      <c r="AC171" s="155"/>
      <c r="AD171" s="155"/>
      <c r="AE171" s="155"/>
      <c r="AF171" s="196"/>
      <c r="AG171" s="155"/>
      <c r="AH171" s="155"/>
      <c r="AI171" s="109"/>
      <c r="AJ171" s="155"/>
      <c r="AK171" s="70">
        <f t="shared" si="214"/>
        <v>0</v>
      </c>
      <c r="AL171" s="71">
        <f t="shared" si="215"/>
        <v>0</v>
      </c>
      <c r="AM171" s="70">
        <f t="shared" si="216"/>
        <v>26</v>
      </c>
      <c r="AN171" s="72">
        <v>0.5</v>
      </c>
      <c r="AO171" s="450">
        <f>((SUMIF($H171:$AJ171,"=mld",$H$764:$AJ$764)+(SUMIF($H172:$AJ172,"=mld",$H$764:$AJ$764))))</f>
        <v>0</v>
      </c>
      <c r="AP171" s="450">
        <f>((SUMIF($H171:$AJ171,"=AT",$H$764:$AJ$764)+(SUMIF($H172:$AJ172,"=AT",$H$764:$AJ$764))))</f>
        <v>0</v>
      </c>
      <c r="AQ171" s="450">
        <f>((SUMIF($H171:$AJ171,"=M.th",$H$764:$AJ$764)+(SUMIF($H172:$AJ172,"=M.th",$H$764:$AJ$764))))</f>
        <v>0</v>
      </c>
      <c r="AR171" s="450">
        <f>((SUMIF($H171:$AJ171,"=relève",$H$764:$AJ$764)+(SUMIF($H172:$AJ172,"=relève",$H$764:$AJ$764))))</f>
        <v>0</v>
      </c>
      <c r="AS171" s="450">
        <f>((SUMIF($H171:$AJ171,"=Stage",$H$764:$AJ$764)+(SUMIF($H172:$AJ172,"=Stage",$H$764:$AJ$764))))</f>
        <v>0</v>
      </c>
      <c r="AT171" s="450">
        <f>((SUMIF($H171:$AJ171,"=VM",$H$764:$AJ$764)+(SUMIF($H172:$AJ172,"=VM",$H$764:$AJ$764))))</f>
        <v>0</v>
      </c>
      <c r="AU171" s="452">
        <f>((SUMIF($H171:$AJ171,"=VMS",$H$764:$AJ$764)+(SUMIF($H172:$AJ172,"=VMS",$H$764:$AJ$764))))</f>
        <v>0</v>
      </c>
    </row>
    <row r="172" spans="1:47" ht="16.5" customHeight="1">
      <c r="A172" s="186" t="e">
        <f>VLOOKUP($F171,$AV$21:$AW$64,2,FALSE)</f>
        <v>#N/A</v>
      </c>
      <c r="B172" s="66">
        <f t="shared" ref="B172" si="223">B171</f>
        <v>5</v>
      </c>
      <c r="C172" s="446"/>
      <c r="D172" s="447"/>
      <c r="E172" s="447"/>
      <c r="F172" s="448"/>
      <c r="G172" s="68" t="s">
        <v>204</v>
      </c>
      <c r="H172" s="73"/>
      <c r="I172" s="73"/>
      <c r="J172" s="73"/>
      <c r="K172" s="194"/>
      <c r="L172" s="194"/>
      <c r="M172" s="194"/>
      <c r="N172" s="194"/>
      <c r="O172" s="194"/>
      <c r="P172" s="194"/>
      <c r="Q172" s="194"/>
      <c r="R172" s="194"/>
      <c r="S172" s="194"/>
      <c r="T172" s="155"/>
      <c r="U172" s="155"/>
      <c r="V172" s="155"/>
      <c r="W172" s="155"/>
      <c r="X172" s="155"/>
      <c r="Y172" s="155"/>
      <c r="Z172" s="195"/>
      <c r="AA172" s="155"/>
      <c r="AB172" s="155"/>
      <c r="AC172" s="155"/>
      <c r="AD172" s="155"/>
      <c r="AE172" s="155"/>
      <c r="AF172" s="196"/>
      <c r="AG172" s="155"/>
      <c r="AH172" s="155"/>
      <c r="AI172" s="109"/>
      <c r="AJ172" s="155"/>
      <c r="AK172" s="70">
        <f t="shared" si="214"/>
        <v>0</v>
      </c>
      <c r="AL172" s="71">
        <f t="shared" si="215"/>
        <v>0</v>
      </c>
      <c r="AM172" s="70">
        <f t="shared" si="216"/>
        <v>26</v>
      </c>
      <c r="AN172" s="72">
        <v>0.5</v>
      </c>
      <c r="AO172" s="450"/>
      <c r="AP172" s="450"/>
      <c r="AQ172" s="450"/>
      <c r="AR172" s="450"/>
      <c r="AS172" s="450"/>
      <c r="AT172" s="450"/>
      <c r="AU172" s="452"/>
    </row>
    <row r="173" spans="1:47" ht="16.5" customHeight="1">
      <c r="A173" s="186" t="e">
        <f>VLOOKUP($F173,$AV$21:$AW$64,2,FALSE)</f>
        <v>#N/A</v>
      </c>
      <c r="B173" s="66">
        <f t="shared" si="190"/>
        <v>6</v>
      </c>
      <c r="C173" s="446">
        <f t="shared" si="148"/>
        <v>6</v>
      </c>
      <c r="D173" s="447" t="str">
        <f t="shared" ref="D173" si="224">CHOOSE(MONTH($F173),"JANVIER","FEVRIER","MARS","AVRIL","MAI","JUIN","JUILLET","AOUT","SEPTEMBRE","OCTOBRE","NOVEMBRE","DECEMBRE")</f>
        <v>MARS</v>
      </c>
      <c r="E173" s="447" t="str">
        <f>CHOOSE(MATCH(WEEKDAY($F173,2),{1;2;3;4;5;6;7}),"Lundi","Mardi","Mercredi","Jeudi","Vendredi","Samedi","Dimanche")</f>
        <v>Samedi</v>
      </c>
      <c r="F173" s="448">
        <v>43176</v>
      </c>
      <c r="G173" s="171" t="s">
        <v>72</v>
      </c>
      <c r="H173" s="170"/>
      <c r="I173" s="170"/>
      <c r="J173" s="170"/>
      <c r="K173" s="170"/>
      <c r="L173" s="170"/>
      <c r="M173" s="170"/>
      <c r="N173" s="170"/>
      <c r="O173" s="170"/>
      <c r="P173" s="170"/>
      <c r="Q173" s="170"/>
      <c r="R173" s="170"/>
      <c r="S173" s="170"/>
      <c r="T173" s="170"/>
      <c r="U173" s="170"/>
      <c r="V173" s="170"/>
      <c r="W173" s="170"/>
      <c r="X173" s="170"/>
      <c r="Y173" s="170"/>
      <c r="Z173" s="170"/>
      <c r="AA173" s="170"/>
      <c r="AB173" s="170"/>
      <c r="AC173" s="170"/>
      <c r="AD173" s="170"/>
      <c r="AE173" s="170"/>
      <c r="AF173" s="170"/>
      <c r="AG173" s="170"/>
      <c r="AH173" s="170"/>
      <c r="AI173" s="170"/>
      <c r="AJ173" s="170"/>
      <c r="AK173" s="167">
        <f t="shared" si="214"/>
        <v>0</v>
      </c>
      <c r="AL173" s="166">
        <f t="shared" si="215"/>
        <v>0</v>
      </c>
      <c r="AM173" s="167">
        <f t="shared" si="216"/>
        <v>26</v>
      </c>
      <c r="AN173" s="169">
        <v>0.5</v>
      </c>
      <c r="AO173" s="449">
        <f>((SUMIF($H173:$AJ173,"=mld",$H$764:$AJ$764)+(SUMIF($H174:$AJ174,"=mld",$H$764:$AJ$764))))</f>
        <v>0</v>
      </c>
      <c r="AP173" s="449">
        <f>((SUMIF($H173:$AJ173,"=AT",$H$764:$AJ$764)+(SUMIF($H174:$AJ174,"=AT",$H$764:$AJ$764))))</f>
        <v>0</v>
      </c>
      <c r="AQ173" s="449">
        <f>((SUMIF($H173:$AJ173,"=M.th",$H$764:$AJ$764)+(SUMIF($H174:$AJ174,"=M.th",$H$764:$AJ$764))))</f>
        <v>0</v>
      </c>
      <c r="AR173" s="449">
        <f>((SUMIF($H173:$AJ173,"=relève",$H$764:$AJ$764)+(SUMIF($H174:$AJ174,"=relève",$H$764:$AJ$764))))</f>
        <v>0</v>
      </c>
      <c r="AS173" s="449">
        <f>((SUMIF($H173:$AJ173,"=Stage",$H$764:$AJ$764)+(SUMIF($H174:$AJ174,"=Stage",$H$764:$AJ$764))))</f>
        <v>0</v>
      </c>
      <c r="AT173" s="449">
        <f>((SUMIF($H173:$AJ173,"=VM",$H$764:$AJ$764)+(SUMIF($H174:$AJ174,"=VM",$H$764:$AJ$764))))</f>
        <v>0</v>
      </c>
      <c r="AU173" s="451">
        <f>((SUMIF($H173:$AJ173,"=VMS",$H$764:$AJ$764)+(SUMIF($H174:$AJ174,"=VMS",$H$764:$AJ$764))))</f>
        <v>0</v>
      </c>
    </row>
    <row r="174" spans="1:47" ht="16.5" customHeight="1">
      <c r="A174" s="186" t="e">
        <f>VLOOKUP($F173,$AV$21:$AW$64,2,FALSE)</f>
        <v>#N/A</v>
      </c>
      <c r="B174" s="66">
        <f t="shared" ref="B174" si="225">B173</f>
        <v>6</v>
      </c>
      <c r="C174" s="446"/>
      <c r="D174" s="447"/>
      <c r="E174" s="447"/>
      <c r="F174" s="448"/>
      <c r="G174" s="172" t="s">
        <v>204</v>
      </c>
      <c r="H174" s="170"/>
      <c r="I174" s="170"/>
      <c r="J174" s="170"/>
      <c r="K174" s="170"/>
      <c r="L174" s="170"/>
      <c r="M174" s="170"/>
      <c r="N174" s="170"/>
      <c r="O174" s="170"/>
      <c r="P174" s="170"/>
      <c r="Q174" s="170"/>
      <c r="R174" s="170"/>
      <c r="S174" s="170"/>
      <c r="T174" s="170"/>
      <c r="U174" s="170"/>
      <c r="V174" s="170"/>
      <c r="W174" s="170"/>
      <c r="X174" s="170"/>
      <c r="Y174" s="170"/>
      <c r="Z174" s="170"/>
      <c r="AA174" s="170"/>
      <c r="AB174" s="170"/>
      <c r="AC174" s="170"/>
      <c r="AD174" s="170"/>
      <c r="AE174" s="170"/>
      <c r="AF174" s="170"/>
      <c r="AG174" s="170"/>
      <c r="AH174" s="170"/>
      <c r="AI174" s="170"/>
      <c r="AJ174" s="170"/>
      <c r="AK174" s="167">
        <f t="shared" si="214"/>
        <v>0</v>
      </c>
      <c r="AL174" s="166">
        <f t="shared" si="215"/>
        <v>0</v>
      </c>
      <c r="AM174" s="167">
        <f t="shared" si="216"/>
        <v>26</v>
      </c>
      <c r="AN174" s="169">
        <v>0.5</v>
      </c>
      <c r="AO174" s="449"/>
      <c r="AP174" s="449"/>
      <c r="AQ174" s="449"/>
      <c r="AR174" s="449"/>
      <c r="AS174" s="449"/>
      <c r="AT174" s="449"/>
      <c r="AU174" s="451"/>
    </row>
    <row r="175" spans="1:47" ht="16.5" customHeight="1">
      <c r="A175" s="186" t="e">
        <f>VLOOKUP($F175,$AV$21:$AW$64,2,FALSE)</f>
        <v>#N/A</v>
      </c>
      <c r="B175" s="66">
        <f t="shared" si="190"/>
        <v>7</v>
      </c>
      <c r="C175" s="446">
        <f t="shared" si="148"/>
        <v>7</v>
      </c>
      <c r="D175" s="447" t="str">
        <f t="shared" ref="D175" si="226">CHOOSE(MONTH($F175),"JANVIER","FEVRIER","MARS","AVRIL","MAI","JUIN","JUILLET","AOUT","SEPTEMBRE","OCTOBRE","NOVEMBRE","DECEMBRE")</f>
        <v>MARS</v>
      </c>
      <c r="E175" s="447" t="str">
        <f>CHOOSE(MATCH(WEEKDAY($F175,2),{1;2;3;4;5;6;7}),"Lundi","Mardi","Mercredi","Jeudi","Vendredi","Samedi","Dimanche")</f>
        <v>Dimanche</v>
      </c>
      <c r="F175" s="448">
        <v>43177</v>
      </c>
      <c r="G175" s="171" t="s">
        <v>72</v>
      </c>
      <c r="H175" s="170"/>
      <c r="I175" s="170"/>
      <c r="J175" s="170"/>
      <c r="K175" s="170"/>
      <c r="L175" s="170"/>
      <c r="M175" s="170"/>
      <c r="N175" s="170"/>
      <c r="O175" s="170"/>
      <c r="P175" s="170"/>
      <c r="Q175" s="170"/>
      <c r="R175" s="170"/>
      <c r="S175" s="170"/>
      <c r="T175" s="170"/>
      <c r="U175" s="170"/>
      <c r="V175" s="170"/>
      <c r="W175" s="170"/>
      <c r="X175" s="170"/>
      <c r="Y175" s="170"/>
      <c r="Z175" s="170"/>
      <c r="AA175" s="170"/>
      <c r="AB175" s="170"/>
      <c r="AC175" s="170"/>
      <c r="AD175" s="170"/>
      <c r="AE175" s="170"/>
      <c r="AF175" s="170"/>
      <c r="AG175" s="170"/>
      <c r="AH175" s="170"/>
      <c r="AI175" s="170"/>
      <c r="AJ175" s="170"/>
      <c r="AK175" s="167">
        <f t="shared" si="214"/>
        <v>0</v>
      </c>
      <c r="AL175" s="166">
        <f t="shared" si="215"/>
        <v>0</v>
      </c>
      <c r="AM175" s="167">
        <f t="shared" si="216"/>
        <v>26</v>
      </c>
      <c r="AN175" s="169">
        <v>0.5</v>
      </c>
      <c r="AO175" s="449">
        <f>((SUMIF($H175:$AJ175,"=mld",$H$764:$AJ$764)+(SUMIF($H176:$AJ176,"=mld",$H$764:$AJ$764))))</f>
        <v>0</v>
      </c>
      <c r="AP175" s="449">
        <f>((SUMIF($H175:$AJ175,"=AT",$H$764:$AJ$764)+(SUMIF($H176:$AJ176,"=AT",$H$764:$AJ$764))))</f>
        <v>0</v>
      </c>
      <c r="AQ175" s="449">
        <f>((SUMIF($H175:$AJ175,"=M.th",$H$764:$AJ$764)+(SUMIF($H176:$AJ176,"=M.th",$H$764:$AJ$764))))</f>
        <v>0</v>
      </c>
      <c r="AR175" s="449">
        <f>((SUMIF($H175:$AJ175,"=relève",$H$764:$AJ$764)+(SUMIF($H176:$AJ176,"=relève",$H$764:$AJ$764))))</f>
        <v>0</v>
      </c>
      <c r="AS175" s="449">
        <f>((SUMIF($H175:$AJ175,"=Stage",$H$764:$AJ$764)+(SUMIF($H176:$AJ176,"=Stage",$H$764:$AJ$764))))</f>
        <v>0</v>
      </c>
      <c r="AT175" s="449">
        <f>((SUMIF($H175:$AJ175,"=VM",$H$764:$AJ$764)+(SUMIF($H176:$AJ176,"=VM",$H$764:$AJ$764))))</f>
        <v>0</v>
      </c>
      <c r="AU175" s="451">
        <f>((SUMIF($H175:$AJ175,"=VMS",$H$764:$AJ$764)+(SUMIF($H176:$AJ176,"=VMS",$H$764:$AJ$764))))</f>
        <v>0</v>
      </c>
    </row>
    <row r="176" spans="1:47" ht="16.5" customHeight="1">
      <c r="A176" s="186" t="e">
        <f>VLOOKUP($F175,$AV$21:$AW$64,2,FALSE)</f>
        <v>#N/A</v>
      </c>
      <c r="B176" s="66">
        <f t="shared" ref="B176" si="227">B175</f>
        <v>7</v>
      </c>
      <c r="C176" s="446"/>
      <c r="D176" s="447"/>
      <c r="E176" s="447"/>
      <c r="F176" s="448"/>
      <c r="G176" s="172" t="s">
        <v>204</v>
      </c>
      <c r="H176" s="170"/>
      <c r="I176" s="170"/>
      <c r="J176" s="170"/>
      <c r="K176" s="170"/>
      <c r="L176" s="170"/>
      <c r="M176" s="170"/>
      <c r="N176" s="170"/>
      <c r="O176" s="170"/>
      <c r="P176" s="170"/>
      <c r="Q176" s="170"/>
      <c r="R176" s="170"/>
      <c r="S176" s="170"/>
      <c r="T176" s="170"/>
      <c r="U176" s="170"/>
      <c r="V176" s="170"/>
      <c r="W176" s="170"/>
      <c r="X176" s="170"/>
      <c r="Y176" s="170"/>
      <c r="Z176" s="170"/>
      <c r="AA176" s="170"/>
      <c r="AB176" s="170"/>
      <c r="AC176" s="170"/>
      <c r="AD176" s="170"/>
      <c r="AE176" s="170"/>
      <c r="AF176" s="170"/>
      <c r="AG176" s="170"/>
      <c r="AH176" s="170"/>
      <c r="AI176" s="170"/>
      <c r="AJ176" s="170"/>
      <c r="AK176" s="167">
        <f t="shared" si="214"/>
        <v>0</v>
      </c>
      <c r="AL176" s="166">
        <f t="shared" si="215"/>
        <v>0</v>
      </c>
      <c r="AM176" s="167">
        <f t="shared" si="216"/>
        <v>26</v>
      </c>
      <c r="AN176" s="169">
        <v>0.5</v>
      </c>
      <c r="AO176" s="449"/>
      <c r="AP176" s="449"/>
      <c r="AQ176" s="449"/>
      <c r="AR176" s="449"/>
      <c r="AS176" s="449"/>
      <c r="AT176" s="449"/>
      <c r="AU176" s="451"/>
    </row>
    <row r="177" spans="1:49" ht="16.5" customHeight="1">
      <c r="A177" s="186" t="e">
        <f>VLOOKUP($F177,$AV$21:$AW$64,2,FALSE)</f>
        <v>#N/A</v>
      </c>
      <c r="B177" s="66">
        <f t="shared" si="190"/>
        <v>1</v>
      </c>
      <c r="C177" s="446">
        <f t="shared" si="148"/>
        <v>1</v>
      </c>
      <c r="D177" s="447" t="str">
        <f t="shared" ref="D177" si="228">CHOOSE(MONTH($F177),"JANVIER","FEVRIER","MARS","AVRIL","MAI","JUIN","JUILLET","AOUT","SEPTEMBRE","OCTOBRE","NOVEMBRE","DECEMBRE")</f>
        <v>MARS</v>
      </c>
      <c r="E177" s="447" t="str">
        <f>CHOOSE(MATCH(WEEKDAY($F177,2),{1;2;3;4;5;6;7}),"Lundi","Mardi","Mercredi","Jeudi","Vendredi","Samedi","Dimanche")</f>
        <v>Lundi</v>
      </c>
      <c r="F177" s="448">
        <v>43178</v>
      </c>
      <c r="G177" s="64" t="s">
        <v>72</v>
      </c>
      <c r="H177" s="73"/>
      <c r="I177" s="73"/>
      <c r="J177" s="73"/>
      <c r="K177" s="194"/>
      <c r="L177" s="194"/>
      <c r="M177" s="194"/>
      <c r="N177" s="194"/>
      <c r="O177" s="194"/>
      <c r="P177" s="194"/>
      <c r="Q177" s="194"/>
      <c r="R177" s="194"/>
      <c r="S177" s="194"/>
      <c r="T177" s="155"/>
      <c r="U177" s="155"/>
      <c r="V177" s="155"/>
      <c r="W177" s="155"/>
      <c r="X177" s="155"/>
      <c r="Y177" s="155"/>
      <c r="Z177" s="195"/>
      <c r="AA177" s="155"/>
      <c r="AB177" s="155"/>
      <c r="AC177" s="155"/>
      <c r="AD177" s="155"/>
      <c r="AE177" s="155"/>
      <c r="AF177" s="196"/>
      <c r="AG177" s="155"/>
      <c r="AH177" s="155"/>
      <c r="AI177" s="109"/>
      <c r="AJ177" s="155"/>
      <c r="AK177" s="70">
        <f t="shared" si="214"/>
        <v>0</v>
      </c>
      <c r="AL177" s="71">
        <f t="shared" si="215"/>
        <v>0</v>
      </c>
      <c r="AM177" s="70">
        <f t="shared" si="216"/>
        <v>26</v>
      </c>
      <c r="AN177" s="72">
        <v>0.5</v>
      </c>
      <c r="AO177" s="450">
        <f>((SUMIF($H177:$AJ177,"=mld",$H$764:$AJ$764)+(SUMIF($H178:$AJ178,"=mld",$H$764:$AJ$764))))</f>
        <v>0</v>
      </c>
      <c r="AP177" s="450">
        <f>((SUMIF($H177:$AJ177,"=AT",$H$764:$AJ$764)+(SUMIF($H178:$AJ178,"=AT",$H$764:$AJ$764))))</f>
        <v>0</v>
      </c>
      <c r="AQ177" s="450">
        <f>((SUMIF($H177:$AJ177,"=M.th",$H$764:$AJ$764)+(SUMIF($H178:$AJ178,"=M.th",$H$764:$AJ$764))))</f>
        <v>0</v>
      </c>
      <c r="AR177" s="450">
        <f>((SUMIF($H177:$AJ177,"=relève",$H$764:$AJ$764)+(SUMIF($H178:$AJ178,"=relève",$H$764:$AJ$764))))</f>
        <v>0</v>
      </c>
      <c r="AS177" s="450">
        <f>((SUMIF($H177:$AJ177,"=Stage",$H$764:$AJ$764)+(SUMIF($H178:$AJ178,"=Stage",$H$764:$AJ$764))))</f>
        <v>0</v>
      </c>
      <c r="AT177" s="450">
        <f>((SUMIF($H177:$AJ177,"=VM",$H$764:$AJ$764)+(SUMIF($H178:$AJ178,"=VM",$H$764:$AJ$764))))</f>
        <v>0</v>
      </c>
      <c r="AU177" s="452">
        <f>((SUMIF($H177:$AJ177,"=VMS",$H$764:$AJ$764)+(SUMIF($H178:$AJ178,"=VMS",$H$764:$AJ$764))))</f>
        <v>0</v>
      </c>
    </row>
    <row r="178" spans="1:49" ht="16.5" customHeight="1">
      <c r="A178" s="186" t="e">
        <f>VLOOKUP($F177,$AV$21:$AW$64,2,FALSE)</f>
        <v>#N/A</v>
      </c>
      <c r="B178" s="66">
        <f t="shared" ref="B178" si="229">B177</f>
        <v>1</v>
      </c>
      <c r="C178" s="446"/>
      <c r="D178" s="447"/>
      <c r="E178" s="447"/>
      <c r="F178" s="448"/>
      <c r="G178" s="68" t="s">
        <v>204</v>
      </c>
      <c r="H178" s="73"/>
      <c r="I178" s="73"/>
      <c r="J178" s="73"/>
      <c r="K178" s="194"/>
      <c r="L178" s="194"/>
      <c r="M178" s="194"/>
      <c r="N178" s="194"/>
      <c r="O178" s="194"/>
      <c r="P178" s="194"/>
      <c r="Q178" s="194"/>
      <c r="R178" s="194"/>
      <c r="S178" s="194"/>
      <c r="T178" s="155"/>
      <c r="U178" s="155"/>
      <c r="V178" s="155"/>
      <c r="W178" s="155"/>
      <c r="X178" s="155"/>
      <c r="Y178" s="155"/>
      <c r="Z178" s="195"/>
      <c r="AA178" s="155"/>
      <c r="AB178" s="155"/>
      <c r="AC178" s="155"/>
      <c r="AD178" s="155"/>
      <c r="AE178" s="155"/>
      <c r="AF178" s="196"/>
      <c r="AG178" s="155"/>
      <c r="AH178" s="155"/>
      <c r="AI178" s="109"/>
      <c r="AJ178" s="155"/>
      <c r="AK178" s="70">
        <f t="shared" si="214"/>
        <v>0</v>
      </c>
      <c r="AL178" s="71">
        <f t="shared" si="215"/>
        <v>0</v>
      </c>
      <c r="AM178" s="70">
        <f t="shared" si="216"/>
        <v>26</v>
      </c>
      <c r="AN178" s="72">
        <v>0.5</v>
      </c>
      <c r="AO178" s="450"/>
      <c r="AP178" s="450"/>
      <c r="AQ178" s="450"/>
      <c r="AR178" s="450"/>
      <c r="AS178" s="450"/>
      <c r="AT178" s="450"/>
      <c r="AU178" s="452"/>
    </row>
    <row r="179" spans="1:49" ht="16.5" customHeight="1">
      <c r="A179" s="186" t="e">
        <f>VLOOKUP($F179,$AV$21:$AW$64,2,FALSE)</f>
        <v>#N/A</v>
      </c>
      <c r="B179" s="66">
        <f t="shared" si="190"/>
        <v>2</v>
      </c>
      <c r="C179" s="446">
        <f t="shared" si="148"/>
        <v>2</v>
      </c>
      <c r="D179" s="447" t="str">
        <f t="shared" ref="D179" si="230">CHOOSE(MONTH($F179),"JANVIER","FEVRIER","MARS","AVRIL","MAI","JUIN","JUILLET","AOUT","SEPTEMBRE","OCTOBRE","NOVEMBRE","DECEMBRE")</f>
        <v>MARS</v>
      </c>
      <c r="E179" s="447" t="str">
        <f>CHOOSE(MATCH(WEEKDAY($F179,2),{1;2;3;4;5;6;7}),"Lundi","Mardi","Mercredi","Jeudi","Vendredi","Samedi","Dimanche")</f>
        <v>Mardi</v>
      </c>
      <c r="F179" s="448">
        <v>43179</v>
      </c>
      <c r="G179" s="64" t="s">
        <v>72</v>
      </c>
      <c r="H179" s="73"/>
      <c r="I179" s="73"/>
      <c r="J179" s="73"/>
      <c r="K179" s="194"/>
      <c r="L179" s="194"/>
      <c r="M179" s="194"/>
      <c r="N179" s="194"/>
      <c r="O179" s="194"/>
      <c r="P179" s="194"/>
      <c r="Q179" s="194"/>
      <c r="R179" s="194"/>
      <c r="S179" s="194"/>
      <c r="T179" s="155"/>
      <c r="U179" s="155"/>
      <c r="V179" s="155"/>
      <c r="W179" s="155"/>
      <c r="X179" s="155"/>
      <c r="Y179" s="155"/>
      <c r="Z179" s="195"/>
      <c r="AA179" s="155"/>
      <c r="AB179" s="155"/>
      <c r="AC179" s="155"/>
      <c r="AD179" s="155"/>
      <c r="AE179" s="155"/>
      <c r="AF179" s="196"/>
      <c r="AG179" s="155"/>
      <c r="AH179" s="155"/>
      <c r="AI179" s="109"/>
      <c r="AJ179" s="155"/>
      <c r="AK179" s="70">
        <f t="shared" si="214"/>
        <v>0</v>
      </c>
      <c r="AL179" s="71">
        <f t="shared" si="215"/>
        <v>0</v>
      </c>
      <c r="AM179" s="70">
        <f t="shared" si="216"/>
        <v>26</v>
      </c>
      <c r="AN179" s="72">
        <v>0.5</v>
      </c>
      <c r="AO179" s="450">
        <f>((SUMIF($H179:$AJ179,"=mld",$H$764:$AJ$764)+(SUMIF($H180:$AJ180,"=mld",$H$764:$AJ$764))))</f>
        <v>0</v>
      </c>
      <c r="AP179" s="450">
        <f>((SUMIF($H179:$AJ179,"=AT",$H$764:$AJ$764)+(SUMIF($H180:$AJ180,"=AT",$H$764:$AJ$764))))</f>
        <v>0</v>
      </c>
      <c r="AQ179" s="450">
        <f>((SUMIF($H179:$AJ179,"=M.th",$H$764:$AJ$764)+(SUMIF($H180:$AJ180,"=M.th",$H$764:$AJ$764))))</f>
        <v>0</v>
      </c>
      <c r="AR179" s="450">
        <f>((SUMIF($H179:$AJ179,"=relève",$H$764:$AJ$764)+(SUMIF($H180:$AJ180,"=relève",$H$764:$AJ$764))))</f>
        <v>0</v>
      </c>
      <c r="AS179" s="450">
        <f>((SUMIF($H179:$AJ179,"=Stage",$H$764:$AJ$764)+(SUMIF($H180:$AJ180,"=Stage",$H$764:$AJ$764))))</f>
        <v>0</v>
      </c>
      <c r="AT179" s="450">
        <f>((SUMIF($H179:$AJ179,"=VM",$H$764:$AJ$764)+(SUMIF($H180:$AJ180,"=VM",$H$764:$AJ$764))))</f>
        <v>0</v>
      </c>
      <c r="AU179" s="452">
        <f>((SUMIF($H179:$AJ179,"=VMS",$H$764:$AJ$764)+(SUMIF($H180:$AJ180,"=VMS",$H$764:$AJ$764))))</f>
        <v>0</v>
      </c>
    </row>
    <row r="180" spans="1:49" ht="16.5" customHeight="1">
      <c r="A180" s="186" t="e">
        <f>VLOOKUP($F179,$AV$21:$AW$64,2,FALSE)</f>
        <v>#N/A</v>
      </c>
      <c r="B180" s="66">
        <f t="shared" ref="B180" si="231">B179</f>
        <v>2</v>
      </c>
      <c r="C180" s="446"/>
      <c r="D180" s="447"/>
      <c r="E180" s="447"/>
      <c r="F180" s="448"/>
      <c r="G180" s="68" t="s">
        <v>204</v>
      </c>
      <c r="H180" s="73"/>
      <c r="I180" s="73"/>
      <c r="J180" s="73"/>
      <c r="K180" s="194"/>
      <c r="L180" s="194"/>
      <c r="M180" s="194"/>
      <c r="N180" s="194"/>
      <c r="O180" s="194"/>
      <c r="P180" s="194"/>
      <c r="Q180" s="194"/>
      <c r="R180" s="194"/>
      <c r="S180" s="194"/>
      <c r="T180" s="155"/>
      <c r="U180" s="155"/>
      <c r="V180" s="155"/>
      <c r="W180" s="155"/>
      <c r="X180" s="155"/>
      <c r="Y180" s="155"/>
      <c r="Z180" s="195"/>
      <c r="AA180" s="155"/>
      <c r="AB180" s="155"/>
      <c r="AC180" s="155"/>
      <c r="AD180" s="155"/>
      <c r="AE180" s="155"/>
      <c r="AF180" s="196"/>
      <c r="AG180" s="155"/>
      <c r="AH180" s="155"/>
      <c r="AI180" s="109"/>
      <c r="AJ180" s="155"/>
      <c r="AK180" s="70">
        <f t="shared" si="214"/>
        <v>0</v>
      </c>
      <c r="AL180" s="71">
        <f t="shared" si="215"/>
        <v>0</v>
      </c>
      <c r="AM180" s="70">
        <f t="shared" si="216"/>
        <v>26</v>
      </c>
      <c r="AN180" s="72">
        <v>0.5</v>
      </c>
      <c r="AO180" s="450"/>
      <c r="AP180" s="450"/>
      <c r="AQ180" s="450"/>
      <c r="AR180" s="450"/>
      <c r="AS180" s="450"/>
      <c r="AT180" s="450"/>
      <c r="AU180" s="452"/>
    </row>
    <row r="181" spans="1:49" ht="16.5" customHeight="1">
      <c r="A181" s="186" t="e">
        <f>VLOOKUP($F181,$AV$21:$AW$64,2,FALSE)</f>
        <v>#N/A</v>
      </c>
      <c r="B181" s="66">
        <f t="shared" si="190"/>
        <v>3</v>
      </c>
      <c r="C181" s="446">
        <f t="shared" si="148"/>
        <v>3</v>
      </c>
      <c r="D181" s="447" t="str">
        <f t="shared" ref="D181" si="232">CHOOSE(MONTH($F181),"JANVIER","FEVRIER","MARS","AVRIL","MAI","JUIN","JUILLET","AOUT","SEPTEMBRE","OCTOBRE","NOVEMBRE","DECEMBRE")</f>
        <v>MARS</v>
      </c>
      <c r="E181" s="447" t="str">
        <f>CHOOSE(MATCH(WEEKDAY($F181,2),{1;2;3;4;5;6;7}),"Lundi","Mardi","Mercredi","Jeudi","Vendredi","Samedi","Dimanche")</f>
        <v>Mercredi</v>
      </c>
      <c r="F181" s="448">
        <v>43180</v>
      </c>
      <c r="G181" s="64" t="s">
        <v>72</v>
      </c>
      <c r="H181" s="73"/>
      <c r="I181" s="73"/>
      <c r="J181" s="73"/>
      <c r="K181" s="194"/>
      <c r="L181" s="194"/>
      <c r="M181" s="194"/>
      <c r="N181" s="194"/>
      <c r="O181" s="194"/>
      <c r="P181" s="194"/>
      <c r="Q181" s="194"/>
      <c r="R181" s="194"/>
      <c r="S181" s="194"/>
      <c r="T181" s="155"/>
      <c r="U181" s="155"/>
      <c r="V181" s="155"/>
      <c r="W181" s="155"/>
      <c r="X181" s="155"/>
      <c r="Y181" s="155"/>
      <c r="Z181" s="195"/>
      <c r="AA181" s="155"/>
      <c r="AB181" s="155"/>
      <c r="AC181" s="155"/>
      <c r="AD181" s="155"/>
      <c r="AE181" s="155"/>
      <c r="AF181" s="196"/>
      <c r="AG181" s="155"/>
      <c r="AH181" s="155"/>
      <c r="AI181" s="109"/>
      <c r="AJ181" s="155"/>
      <c r="AK181" s="70">
        <f t="shared" si="214"/>
        <v>0</v>
      </c>
      <c r="AL181" s="71">
        <f t="shared" si="215"/>
        <v>0</v>
      </c>
      <c r="AM181" s="70">
        <f t="shared" si="216"/>
        <v>26</v>
      </c>
      <c r="AN181" s="72">
        <v>0.5</v>
      </c>
      <c r="AO181" s="450">
        <f>((SUMIF($H181:$AJ181,"=mld",$H$764:$AJ$764)+(SUMIF($H182:$AJ182,"=mld",$H$764:$AJ$764))))</f>
        <v>0</v>
      </c>
      <c r="AP181" s="450">
        <f>((SUMIF($H181:$AJ181,"=AT",$H$764:$AJ$764)+(SUMIF($H182:$AJ182,"=AT",$H$764:$AJ$764))))</f>
        <v>0</v>
      </c>
      <c r="AQ181" s="450">
        <f>((SUMIF($H181:$AJ181,"=M.th",$H$764:$AJ$764)+(SUMIF($H182:$AJ182,"=M.th",$H$764:$AJ$764))))</f>
        <v>0</v>
      </c>
      <c r="AR181" s="450">
        <f>((SUMIF($H181:$AJ181,"=relève",$H$764:$AJ$764)+(SUMIF($H182:$AJ182,"=relève",$H$764:$AJ$764))))</f>
        <v>0</v>
      </c>
      <c r="AS181" s="450">
        <f>((SUMIF($H181:$AJ181,"=Stage",$H$764:$AJ$764)+(SUMIF($H182:$AJ182,"=Stage",$H$764:$AJ$764))))</f>
        <v>0</v>
      </c>
      <c r="AT181" s="450">
        <f>((SUMIF($H181:$AJ181,"=VM",$H$764:$AJ$764)+(SUMIF($H182:$AJ182,"=VM",$H$764:$AJ$764))))</f>
        <v>0</v>
      </c>
      <c r="AU181" s="452">
        <f>((SUMIF($H181:$AJ181,"=VMS",$H$764:$AJ$764)+(SUMIF($H182:$AJ182,"=VMS",$H$764:$AJ$764))))</f>
        <v>0</v>
      </c>
    </row>
    <row r="182" spans="1:49" ht="16.5" customHeight="1">
      <c r="A182" s="186" t="e">
        <f>VLOOKUP($F181,$AV$21:$AW$64,2,FALSE)</f>
        <v>#N/A</v>
      </c>
      <c r="B182" s="66">
        <f t="shared" ref="B182" si="233">B181</f>
        <v>3</v>
      </c>
      <c r="C182" s="446"/>
      <c r="D182" s="447"/>
      <c r="E182" s="447"/>
      <c r="F182" s="448"/>
      <c r="G182" s="68" t="s">
        <v>204</v>
      </c>
      <c r="H182" s="73"/>
      <c r="I182" s="73"/>
      <c r="J182" s="73"/>
      <c r="K182" s="194"/>
      <c r="L182" s="194"/>
      <c r="M182" s="194"/>
      <c r="N182" s="194"/>
      <c r="O182" s="194"/>
      <c r="P182" s="194"/>
      <c r="Q182" s="194"/>
      <c r="R182" s="194"/>
      <c r="S182" s="194"/>
      <c r="T182" s="155"/>
      <c r="U182" s="155"/>
      <c r="V182" s="155"/>
      <c r="W182" s="155"/>
      <c r="X182" s="155"/>
      <c r="Y182" s="155"/>
      <c r="Z182" s="195"/>
      <c r="AA182" s="155"/>
      <c r="AB182" s="155"/>
      <c r="AC182" s="155"/>
      <c r="AD182" s="155"/>
      <c r="AE182" s="155"/>
      <c r="AF182" s="196"/>
      <c r="AG182" s="155"/>
      <c r="AH182" s="155"/>
      <c r="AI182" s="109"/>
      <c r="AJ182" s="155"/>
      <c r="AK182" s="70">
        <f t="shared" si="214"/>
        <v>0</v>
      </c>
      <c r="AL182" s="71">
        <f t="shared" si="215"/>
        <v>0</v>
      </c>
      <c r="AM182" s="70">
        <f t="shared" si="216"/>
        <v>26</v>
      </c>
      <c r="AN182" s="72">
        <v>0.5</v>
      </c>
      <c r="AO182" s="450"/>
      <c r="AP182" s="450"/>
      <c r="AQ182" s="450"/>
      <c r="AR182" s="450"/>
      <c r="AS182" s="450"/>
      <c r="AT182" s="450"/>
      <c r="AU182" s="452"/>
    </row>
    <row r="183" spans="1:49" ht="16.5" customHeight="1">
      <c r="A183" s="186" t="e">
        <f>VLOOKUP($F183,$AV$21:$AW$64,2,FALSE)</f>
        <v>#N/A</v>
      </c>
      <c r="B183" s="66">
        <f t="shared" si="190"/>
        <v>4</v>
      </c>
      <c r="C183" s="446">
        <f t="shared" ref="C183:C246" si="234">IF(C181=7,1,C181+1)</f>
        <v>4</v>
      </c>
      <c r="D183" s="447" t="str">
        <f t="shared" ref="D183" si="235">CHOOSE(MONTH($F183),"JANVIER","FEVRIER","MARS","AVRIL","MAI","JUIN","JUILLET","AOUT","SEPTEMBRE","OCTOBRE","NOVEMBRE","DECEMBRE")</f>
        <v>MARS</v>
      </c>
      <c r="E183" s="447" t="str">
        <f>CHOOSE(MATCH(WEEKDAY($F183,2),{1;2;3;4;5;6;7}),"Lundi","Mardi","Mercredi","Jeudi","Vendredi","Samedi","Dimanche")</f>
        <v>Jeudi</v>
      </c>
      <c r="F183" s="448">
        <v>43181</v>
      </c>
      <c r="G183" s="64" t="s">
        <v>72</v>
      </c>
      <c r="H183" s="73"/>
      <c r="I183" s="73"/>
      <c r="J183" s="73"/>
      <c r="K183" s="194"/>
      <c r="L183" s="194"/>
      <c r="M183" s="194"/>
      <c r="N183" s="194"/>
      <c r="O183" s="194"/>
      <c r="P183" s="194"/>
      <c r="Q183" s="194"/>
      <c r="R183" s="194"/>
      <c r="S183" s="194"/>
      <c r="T183" s="155"/>
      <c r="U183" s="155"/>
      <c r="V183" s="155"/>
      <c r="W183" s="155"/>
      <c r="X183" s="155"/>
      <c r="Y183" s="155"/>
      <c r="Z183" s="195"/>
      <c r="AA183" s="155"/>
      <c r="AB183" s="155"/>
      <c r="AC183" s="155"/>
      <c r="AD183" s="155"/>
      <c r="AE183" s="155"/>
      <c r="AF183" s="196"/>
      <c r="AG183" s="155"/>
      <c r="AH183" s="155"/>
      <c r="AI183" s="109"/>
      <c r="AJ183" s="155"/>
      <c r="AK183" s="70">
        <f t="shared" si="214"/>
        <v>0</v>
      </c>
      <c r="AL183" s="71">
        <f t="shared" si="215"/>
        <v>0</v>
      </c>
      <c r="AM183" s="70">
        <f t="shared" si="216"/>
        <v>26</v>
      </c>
      <c r="AN183" s="72">
        <v>0.5</v>
      </c>
      <c r="AO183" s="450">
        <f>((SUMIF($H183:$AJ183,"=mld",$H$764:$AJ$764)+(SUMIF($H184:$AJ184,"=mld",$H$764:$AJ$764))))</f>
        <v>0</v>
      </c>
      <c r="AP183" s="450">
        <f>((SUMIF($H183:$AJ183,"=AT",$H$764:$AJ$764)+(SUMIF($H184:$AJ184,"=AT",$H$764:$AJ$764))))</f>
        <v>0</v>
      </c>
      <c r="AQ183" s="450">
        <f>((SUMIF($H183:$AJ183,"=M.th",$H$764:$AJ$764)+(SUMIF($H184:$AJ184,"=M.th",$H$764:$AJ$764))))</f>
        <v>0</v>
      </c>
      <c r="AR183" s="450">
        <f>((SUMIF($H183:$AJ183,"=relève",$H$764:$AJ$764)+(SUMIF($H184:$AJ184,"=relève",$H$764:$AJ$764))))</f>
        <v>0</v>
      </c>
      <c r="AS183" s="450">
        <f>((SUMIF($H183:$AJ183,"=Stage",$H$764:$AJ$764)+(SUMIF($H184:$AJ184,"=Stage",$H$764:$AJ$764))))</f>
        <v>0</v>
      </c>
      <c r="AT183" s="450">
        <f>((SUMIF($H183:$AJ183,"=VM",$H$764:$AJ$764)+(SUMIF($H184:$AJ184,"=VM",$H$764:$AJ$764))))</f>
        <v>0</v>
      </c>
      <c r="AU183" s="452">
        <f>((SUMIF($H183:$AJ183,"=VMS",$H$764:$AJ$764)+(SUMIF($H184:$AJ184,"=VMS",$H$764:$AJ$764))))</f>
        <v>0</v>
      </c>
    </row>
    <row r="184" spans="1:49" ht="17.25" customHeight="1">
      <c r="A184" s="186" t="e">
        <f>VLOOKUP($F183,$AV$21:$AW$64,2,FALSE)</f>
        <v>#N/A</v>
      </c>
      <c r="B184" s="66">
        <f t="shared" ref="B184" si="236">B183</f>
        <v>4</v>
      </c>
      <c r="C184" s="446"/>
      <c r="D184" s="447"/>
      <c r="E184" s="447"/>
      <c r="F184" s="448"/>
      <c r="G184" s="68" t="s">
        <v>204</v>
      </c>
      <c r="H184" s="73"/>
      <c r="I184" s="73"/>
      <c r="J184" s="73"/>
      <c r="K184" s="194"/>
      <c r="L184" s="194"/>
      <c r="M184" s="194"/>
      <c r="N184" s="194"/>
      <c r="O184" s="194"/>
      <c r="P184" s="194"/>
      <c r="Q184" s="194"/>
      <c r="R184" s="194"/>
      <c r="S184" s="194"/>
      <c r="T184" s="155"/>
      <c r="U184" s="155"/>
      <c r="V184" s="155"/>
      <c r="W184" s="155"/>
      <c r="X184" s="155"/>
      <c r="Y184" s="155"/>
      <c r="Z184" s="195"/>
      <c r="AA184" s="155"/>
      <c r="AB184" s="155"/>
      <c r="AC184" s="155"/>
      <c r="AD184" s="155"/>
      <c r="AE184" s="155"/>
      <c r="AF184" s="196"/>
      <c r="AG184" s="155"/>
      <c r="AH184" s="155"/>
      <c r="AI184" s="109"/>
      <c r="AJ184" s="155"/>
      <c r="AK184" s="70">
        <f t="shared" si="214"/>
        <v>0</v>
      </c>
      <c r="AL184" s="71">
        <f t="shared" si="215"/>
        <v>0</v>
      </c>
      <c r="AM184" s="70">
        <f t="shared" si="216"/>
        <v>26</v>
      </c>
      <c r="AN184" s="72">
        <v>0.5</v>
      </c>
      <c r="AO184" s="450"/>
      <c r="AP184" s="450"/>
      <c r="AQ184" s="450"/>
      <c r="AR184" s="450"/>
      <c r="AS184" s="450"/>
      <c r="AT184" s="450"/>
      <c r="AU184" s="452"/>
    </row>
    <row r="185" spans="1:49" ht="17.25" customHeight="1">
      <c r="A185" s="186" t="e">
        <f>VLOOKUP($F185,$AV$21:$AW$64,2,FALSE)</f>
        <v>#N/A</v>
      </c>
      <c r="B185" s="66">
        <f t="shared" si="190"/>
        <v>5</v>
      </c>
      <c r="C185" s="446">
        <f t="shared" si="234"/>
        <v>5</v>
      </c>
      <c r="D185" s="447" t="str">
        <f t="shared" ref="D185" si="237">CHOOSE(MONTH($F185),"JANVIER","FEVRIER","MARS","AVRIL","MAI","JUIN","JUILLET","AOUT","SEPTEMBRE","OCTOBRE","NOVEMBRE","DECEMBRE")</f>
        <v>MARS</v>
      </c>
      <c r="E185" s="447" t="str">
        <f>CHOOSE(MATCH(WEEKDAY($F185,2),{1;2;3;4;5;6;7}),"Lundi","Mardi","Mercredi","Jeudi","Vendredi","Samedi","Dimanche")</f>
        <v>Vendredi</v>
      </c>
      <c r="F185" s="448">
        <v>43182</v>
      </c>
      <c r="G185" s="64" t="s">
        <v>72</v>
      </c>
      <c r="H185" s="73"/>
      <c r="I185" s="73"/>
      <c r="J185" s="73"/>
      <c r="K185" s="194"/>
      <c r="L185" s="194"/>
      <c r="M185" s="194"/>
      <c r="N185" s="194"/>
      <c r="O185" s="194"/>
      <c r="P185" s="194"/>
      <c r="Q185" s="194"/>
      <c r="R185" s="194"/>
      <c r="S185" s="194"/>
      <c r="T185" s="155"/>
      <c r="U185" s="155"/>
      <c r="V185" s="155"/>
      <c r="W185" s="155"/>
      <c r="X185" s="155"/>
      <c r="Y185" s="155"/>
      <c r="Z185" s="195"/>
      <c r="AA185" s="155"/>
      <c r="AB185" s="155"/>
      <c r="AC185" s="155"/>
      <c r="AD185" s="155"/>
      <c r="AE185" s="155"/>
      <c r="AF185" s="196"/>
      <c r="AG185" s="155"/>
      <c r="AH185" s="155"/>
      <c r="AI185" s="109"/>
      <c r="AJ185" s="155"/>
      <c r="AK185" s="70">
        <f t="shared" si="214"/>
        <v>0</v>
      </c>
      <c r="AL185" s="71">
        <f t="shared" si="215"/>
        <v>0</v>
      </c>
      <c r="AM185" s="70">
        <f t="shared" si="216"/>
        <v>26</v>
      </c>
      <c r="AN185" s="72">
        <v>0.5</v>
      </c>
      <c r="AO185" s="450">
        <f>((SUMIF($H185:$AJ185,"=mld",$H$764:$AJ$764)+(SUMIF($H186:$AJ186,"=mld",$H$764:$AJ$764))))</f>
        <v>0</v>
      </c>
      <c r="AP185" s="450">
        <f>((SUMIF($H185:$AJ185,"=AT",$H$764:$AJ$764)+(SUMIF($H186:$AJ186,"=AT",$H$764:$AJ$764))))</f>
        <v>0</v>
      </c>
      <c r="AQ185" s="450">
        <f>((SUMIF($H185:$AJ185,"=M.th",$H$764:$AJ$764)+(SUMIF($H186:$AJ186,"=M.th",$H$764:$AJ$764))))</f>
        <v>0</v>
      </c>
      <c r="AR185" s="450">
        <f>((SUMIF($H185:$AJ185,"=relève",$H$764:$AJ$764)+(SUMIF($H186:$AJ186,"=relève",$H$764:$AJ$764))))</f>
        <v>0</v>
      </c>
      <c r="AS185" s="450">
        <f>((SUMIF($H185:$AJ185,"=Stage",$H$764:$AJ$764)+(SUMIF($H186:$AJ186,"=Stage",$H$764:$AJ$764))))</f>
        <v>0</v>
      </c>
      <c r="AT185" s="450">
        <f>((SUMIF($H185:$AJ185,"=VM",$H$764:$AJ$764)+(SUMIF($H186:$AJ186,"=VM",$H$764:$AJ$764))))</f>
        <v>0</v>
      </c>
      <c r="AU185" s="452">
        <f>((SUMIF($H185:$AJ185,"=VMS",$H$764:$AJ$764)+(SUMIF($H186:$AJ186,"=VMS",$H$764:$AJ$764))))</f>
        <v>0</v>
      </c>
    </row>
    <row r="186" spans="1:49" ht="16.5" customHeight="1">
      <c r="A186" s="186" t="e">
        <f>VLOOKUP($F185,$AV$21:$AW$64,2,FALSE)</f>
        <v>#N/A</v>
      </c>
      <c r="B186" s="66">
        <f t="shared" ref="B186" si="238">B185</f>
        <v>5</v>
      </c>
      <c r="C186" s="446"/>
      <c r="D186" s="447"/>
      <c r="E186" s="447"/>
      <c r="F186" s="448"/>
      <c r="G186" s="68" t="s">
        <v>204</v>
      </c>
      <c r="H186" s="73"/>
      <c r="I186" s="73"/>
      <c r="J186" s="73"/>
      <c r="K186" s="194"/>
      <c r="L186" s="194"/>
      <c r="M186" s="194"/>
      <c r="N186" s="194"/>
      <c r="O186" s="194"/>
      <c r="P186" s="194"/>
      <c r="Q186" s="194"/>
      <c r="R186" s="194"/>
      <c r="S186" s="194"/>
      <c r="T186" s="155"/>
      <c r="U186" s="155"/>
      <c r="V186" s="155"/>
      <c r="W186" s="155"/>
      <c r="X186" s="155"/>
      <c r="Y186" s="155"/>
      <c r="Z186" s="195"/>
      <c r="AA186" s="155"/>
      <c r="AB186" s="155"/>
      <c r="AC186" s="155"/>
      <c r="AD186" s="155"/>
      <c r="AE186" s="155"/>
      <c r="AF186" s="196"/>
      <c r="AG186" s="155"/>
      <c r="AH186" s="155"/>
      <c r="AI186" s="109"/>
      <c r="AJ186" s="155"/>
      <c r="AK186" s="70">
        <f t="shared" si="214"/>
        <v>0</v>
      </c>
      <c r="AL186" s="71">
        <f t="shared" si="215"/>
        <v>0</v>
      </c>
      <c r="AM186" s="70">
        <f t="shared" si="216"/>
        <v>26</v>
      </c>
      <c r="AN186" s="72">
        <v>0.5</v>
      </c>
      <c r="AO186" s="450"/>
      <c r="AP186" s="450"/>
      <c r="AQ186" s="450"/>
      <c r="AR186" s="450"/>
      <c r="AS186" s="450"/>
      <c r="AT186" s="450"/>
      <c r="AU186" s="452"/>
    </row>
    <row r="187" spans="1:49" ht="16.5" customHeight="1">
      <c r="A187" s="186" t="e">
        <f>VLOOKUP($F187,$AV$21:$AW$64,2,FALSE)</f>
        <v>#N/A</v>
      </c>
      <c r="B187" s="66">
        <f t="shared" si="190"/>
        <v>6</v>
      </c>
      <c r="C187" s="446">
        <f t="shared" si="234"/>
        <v>6</v>
      </c>
      <c r="D187" s="447" t="str">
        <f t="shared" ref="D187" si="239">CHOOSE(MONTH($F187),"JANVIER","FEVRIER","MARS","AVRIL","MAI","JUIN","JUILLET","AOUT","SEPTEMBRE","OCTOBRE","NOVEMBRE","DECEMBRE")</f>
        <v>MARS</v>
      </c>
      <c r="E187" s="447" t="str">
        <f>CHOOSE(MATCH(WEEKDAY($F187,2),{1;2;3;4;5;6;7}),"Lundi","Mardi","Mercredi","Jeudi","Vendredi","Samedi","Dimanche")</f>
        <v>Samedi</v>
      </c>
      <c r="F187" s="448">
        <v>43183</v>
      </c>
      <c r="G187" s="64" t="s">
        <v>72</v>
      </c>
      <c r="H187" s="170"/>
      <c r="I187" s="170"/>
      <c r="J187" s="170"/>
      <c r="K187" s="170"/>
      <c r="L187" s="170"/>
      <c r="M187" s="170"/>
      <c r="N187" s="170"/>
      <c r="O187" s="170"/>
      <c r="P187" s="170"/>
      <c r="Q187" s="170"/>
      <c r="R187" s="170"/>
      <c r="S187" s="170"/>
      <c r="T187" s="170"/>
      <c r="U187" s="170"/>
      <c r="V187" s="170"/>
      <c r="W187" s="170"/>
      <c r="X187" s="170"/>
      <c r="Y187" s="170"/>
      <c r="Z187" s="170"/>
      <c r="AA187" s="170"/>
      <c r="AB187" s="170"/>
      <c r="AC187" s="170"/>
      <c r="AD187" s="170"/>
      <c r="AE187" s="170"/>
      <c r="AF187" s="170"/>
      <c r="AG187" s="170"/>
      <c r="AH187" s="170"/>
      <c r="AI187" s="170"/>
      <c r="AJ187" s="170"/>
      <c r="AK187" s="167">
        <f t="shared" si="214"/>
        <v>0</v>
      </c>
      <c r="AL187" s="166">
        <f t="shared" si="215"/>
        <v>0</v>
      </c>
      <c r="AM187" s="167">
        <f t="shared" si="216"/>
        <v>26</v>
      </c>
      <c r="AN187" s="169">
        <v>0.5</v>
      </c>
      <c r="AO187" s="449">
        <f>((SUMIF($H187:$AJ187,"=mld",$H$764:$AJ$764)+(SUMIF($H188:$AJ188,"=mld",$H$764:$AJ$764))))</f>
        <v>0</v>
      </c>
      <c r="AP187" s="449">
        <f>((SUMIF($H187:$AJ187,"=AT",$H$764:$AJ$764)+(SUMIF($H188:$AJ188,"=AT",$H$764:$AJ$764))))</f>
        <v>0</v>
      </c>
      <c r="AQ187" s="449">
        <f>((SUMIF($H187:$AJ187,"=M.th",$H$764:$AJ$764)+(SUMIF($H188:$AJ188,"=M.th",$H$764:$AJ$764))))</f>
        <v>0</v>
      </c>
      <c r="AR187" s="449">
        <f>((SUMIF($H187:$AJ187,"=relève",$H$764:$AJ$764)+(SUMIF($H188:$AJ188,"=relève",$H$764:$AJ$764))))</f>
        <v>0</v>
      </c>
      <c r="AS187" s="449">
        <f>((SUMIF($H187:$AJ187,"=Stage",$H$764:$AJ$764)+(SUMIF($H188:$AJ188,"=Stage",$H$764:$AJ$764))))</f>
        <v>0</v>
      </c>
      <c r="AT187" s="449">
        <f>((SUMIF($H187:$AJ187,"=VM",$H$764:$AJ$764)+(SUMIF($H188:$AJ188,"=VM",$H$764:$AJ$764))))</f>
        <v>0</v>
      </c>
      <c r="AU187" s="451">
        <f>((SUMIF($H187:$AJ187,"=VMS",$H$764:$AJ$764)+(SUMIF($H188:$AJ188,"=VMS",$H$764:$AJ$764))))</f>
        <v>0</v>
      </c>
    </row>
    <row r="188" spans="1:49" ht="16.5" customHeight="1">
      <c r="A188" s="186" t="e">
        <f>VLOOKUP($F187,$AV$21:$AW$64,2,FALSE)</f>
        <v>#N/A</v>
      </c>
      <c r="B188" s="66">
        <f t="shared" ref="B188" si="240">B187</f>
        <v>6</v>
      </c>
      <c r="C188" s="446"/>
      <c r="D188" s="447"/>
      <c r="E188" s="447"/>
      <c r="F188" s="448"/>
      <c r="G188" s="68" t="s">
        <v>204</v>
      </c>
      <c r="H188" s="170"/>
      <c r="I188" s="170"/>
      <c r="J188" s="170"/>
      <c r="K188" s="170"/>
      <c r="L188" s="170"/>
      <c r="M188" s="170"/>
      <c r="N188" s="170"/>
      <c r="O188" s="170"/>
      <c r="P188" s="170"/>
      <c r="Q188" s="170"/>
      <c r="R188" s="170"/>
      <c r="S188" s="170"/>
      <c r="T188" s="170"/>
      <c r="U188" s="170"/>
      <c r="V188" s="170"/>
      <c r="W188" s="170"/>
      <c r="X188" s="170"/>
      <c r="Y188" s="170"/>
      <c r="Z188" s="170"/>
      <c r="AA188" s="170"/>
      <c r="AB188" s="170"/>
      <c r="AC188" s="170"/>
      <c r="AD188" s="170"/>
      <c r="AE188" s="170"/>
      <c r="AF188" s="170"/>
      <c r="AG188" s="170"/>
      <c r="AH188" s="170"/>
      <c r="AI188" s="170"/>
      <c r="AJ188" s="170"/>
      <c r="AK188" s="167">
        <f t="shared" si="214"/>
        <v>0</v>
      </c>
      <c r="AL188" s="166">
        <f t="shared" si="215"/>
        <v>0</v>
      </c>
      <c r="AM188" s="167">
        <f t="shared" si="216"/>
        <v>26</v>
      </c>
      <c r="AN188" s="169">
        <v>0.5</v>
      </c>
      <c r="AO188" s="449"/>
      <c r="AP188" s="449"/>
      <c r="AQ188" s="449"/>
      <c r="AR188" s="449"/>
      <c r="AS188" s="449"/>
      <c r="AT188" s="449"/>
      <c r="AU188" s="451"/>
    </row>
    <row r="189" spans="1:49" s="478" customFormat="1" ht="16.5" customHeight="1">
      <c r="A189" s="476"/>
      <c r="B189" s="477"/>
      <c r="C189" s="477"/>
      <c r="D189" s="477"/>
      <c r="E189" s="477"/>
      <c r="F189" s="477"/>
      <c r="G189" s="477"/>
      <c r="H189" s="477"/>
      <c r="I189" s="477"/>
      <c r="J189" s="477"/>
      <c r="K189" s="477"/>
      <c r="L189" s="477"/>
      <c r="M189" s="477"/>
      <c r="N189" s="477"/>
      <c r="O189" s="477"/>
      <c r="P189" s="477"/>
      <c r="Q189" s="477"/>
      <c r="R189" s="477"/>
      <c r="S189" s="477"/>
      <c r="T189" s="477"/>
      <c r="U189" s="477"/>
      <c r="V189" s="477"/>
      <c r="W189" s="477"/>
      <c r="X189" s="477"/>
      <c r="Y189" s="477"/>
      <c r="Z189" s="477"/>
      <c r="AA189" s="477"/>
      <c r="AB189" s="477"/>
      <c r="AC189" s="477"/>
      <c r="AD189" s="477"/>
      <c r="AE189" s="477"/>
      <c r="AF189" s="477"/>
      <c r="AG189" s="477"/>
      <c r="AH189" s="477"/>
      <c r="AI189" s="477"/>
      <c r="AJ189" s="477"/>
      <c r="AK189" s="477"/>
      <c r="AL189" s="477"/>
      <c r="AM189" s="477"/>
      <c r="AN189" s="477"/>
      <c r="AO189" s="477"/>
      <c r="AP189" s="477"/>
      <c r="AQ189" s="477"/>
      <c r="AR189" s="477"/>
      <c r="AS189" s="477"/>
      <c r="AT189" s="477"/>
      <c r="AU189" s="477"/>
      <c r="AV189" s="477"/>
      <c r="AW189" s="477"/>
    </row>
    <row r="190" spans="1:49" ht="16.5" customHeight="1">
      <c r="A190" s="186" t="e">
        <f>VLOOKUP($F190,$AV$21:$AW$64,2,FALSE)</f>
        <v>#N/A</v>
      </c>
      <c r="B190" s="66">
        <f t="shared" si="190"/>
        <v>7</v>
      </c>
      <c r="C190" s="446">
        <f>IF(C187=7,1,C187+1)</f>
        <v>7</v>
      </c>
      <c r="D190" s="447" t="str">
        <f t="shared" ref="D190" si="241">CHOOSE(MONTH($F190),"JANVIER","FEVRIER","MARS","AVRIL","MAI","JUIN","JUILLET","AOUT","SEPTEMBRE","OCTOBRE","NOVEMBRE","DECEMBRE")</f>
        <v>MARS</v>
      </c>
      <c r="E190" s="447" t="str">
        <f>CHOOSE(MATCH(WEEKDAY($F190,2),{1;2;3;4;5;6;7}),"Lundi","Mardi","Mercredi","Jeudi","Vendredi","Samedi","Dimanche")</f>
        <v>Dimanche</v>
      </c>
      <c r="F190" s="448">
        <v>43184</v>
      </c>
      <c r="G190" s="64" t="s">
        <v>72</v>
      </c>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67">
        <f t="shared" ref="AK190:AK221" si="242">COUNTIF($H190:$AJ190,"&lt;&gt;")</f>
        <v>0</v>
      </c>
      <c r="AL190" s="166">
        <f t="shared" ref="AL190:AL221" si="243">$AK190/SUM($H$763:$AJ$763)</f>
        <v>0</v>
      </c>
      <c r="AM190" s="167">
        <f t="shared" ref="AM190:AM221" si="244">(SUM($H$763:$AJ$763))-$AK190</f>
        <v>26</v>
      </c>
      <c r="AN190" s="169">
        <v>0.5</v>
      </c>
      <c r="AO190" s="449">
        <f>((SUMIF($H190:$AJ190,"=mld",$H$764:$AJ$764)+(SUMIF($H191:$AJ191,"=mld",$H$764:$AJ$764))))</f>
        <v>0</v>
      </c>
      <c r="AP190" s="449">
        <f>((SUMIF($H190:$AJ190,"=AT",$H$764:$AJ$764)+(SUMIF($H191:$AJ191,"=AT",$H$764:$AJ$764))))</f>
        <v>0</v>
      </c>
      <c r="AQ190" s="449">
        <f>((SUMIF($H190:$AJ190,"=M.th",$H$764:$AJ$764)+(SUMIF($H191:$AJ191,"=M.th",$H$764:$AJ$764))))</f>
        <v>0</v>
      </c>
      <c r="AR190" s="449">
        <f>((SUMIF($H190:$AJ190,"=relève",$H$764:$AJ$764)+(SUMIF($H191:$AJ191,"=relève",$H$764:$AJ$764))))</f>
        <v>0</v>
      </c>
      <c r="AS190" s="449">
        <f>((SUMIF($H190:$AJ190,"=Stage",$H$764:$AJ$764)+(SUMIF($H191:$AJ191,"=Stage",$H$764:$AJ$764))))</f>
        <v>0</v>
      </c>
      <c r="AT190" s="449">
        <f>((SUMIF($H190:$AJ190,"=VM",$H$764:$AJ$764)+(SUMIF($H191:$AJ191,"=VM",$H$764:$AJ$764))))</f>
        <v>0</v>
      </c>
      <c r="AU190" s="451">
        <f>((SUMIF($H190:$AJ190,"=VMS",$H$764:$AJ$764)+(SUMIF($H191:$AJ191,"=VMS",$H$764:$AJ$764))))</f>
        <v>0</v>
      </c>
    </row>
    <row r="191" spans="1:49" ht="16.5" customHeight="1">
      <c r="A191" s="186" t="e">
        <f>VLOOKUP($F190,$AV$21:$AW$64,2,FALSE)</f>
        <v>#N/A</v>
      </c>
      <c r="B191" s="66">
        <f t="shared" ref="B191" si="245">B190</f>
        <v>7</v>
      </c>
      <c r="C191" s="446"/>
      <c r="D191" s="447"/>
      <c r="E191" s="447"/>
      <c r="F191" s="448"/>
      <c r="G191" s="68" t="s">
        <v>204</v>
      </c>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67">
        <f t="shared" si="242"/>
        <v>0</v>
      </c>
      <c r="AL191" s="166">
        <f t="shared" si="243"/>
        <v>0</v>
      </c>
      <c r="AM191" s="167">
        <f t="shared" si="244"/>
        <v>26</v>
      </c>
      <c r="AN191" s="169">
        <v>0.5</v>
      </c>
      <c r="AO191" s="449"/>
      <c r="AP191" s="449"/>
      <c r="AQ191" s="449"/>
      <c r="AR191" s="449"/>
      <c r="AS191" s="449"/>
      <c r="AT191" s="449"/>
      <c r="AU191" s="451"/>
    </row>
    <row r="192" spans="1:49" ht="16.5" customHeight="1">
      <c r="A192" s="186" t="e">
        <f>VLOOKUP($F192,$AV$21:$AW$64,2,FALSE)</f>
        <v>#N/A</v>
      </c>
      <c r="B192" s="66">
        <f t="shared" si="190"/>
        <v>1</v>
      </c>
      <c r="C192" s="446">
        <f t="shared" si="234"/>
        <v>1</v>
      </c>
      <c r="D192" s="447" t="str">
        <f t="shared" ref="D192" si="246">CHOOSE(MONTH($F192),"JANVIER","FEVRIER","MARS","AVRIL","MAI","JUIN","JUILLET","AOUT","SEPTEMBRE","OCTOBRE","NOVEMBRE","DECEMBRE")</f>
        <v>MARS</v>
      </c>
      <c r="E192" s="447" t="str">
        <f>CHOOSE(MATCH(WEEKDAY($F192,2),{1;2;3;4;5;6;7}),"Lundi","Mardi","Mercredi","Jeudi","Vendredi","Samedi","Dimanche")</f>
        <v>Lundi</v>
      </c>
      <c r="F192" s="448">
        <v>43185</v>
      </c>
      <c r="G192" s="64" t="s">
        <v>72</v>
      </c>
      <c r="H192" s="73"/>
      <c r="I192" s="73"/>
      <c r="J192" s="73"/>
      <c r="K192" s="194"/>
      <c r="L192" s="194"/>
      <c r="M192" s="194"/>
      <c r="N192" s="194"/>
      <c r="O192" s="194"/>
      <c r="P192" s="194"/>
      <c r="Q192" s="194"/>
      <c r="R192" s="194"/>
      <c r="S192" s="194"/>
      <c r="T192" s="155"/>
      <c r="U192" s="155"/>
      <c r="V192" s="155"/>
      <c r="W192" s="155"/>
      <c r="X192" s="155"/>
      <c r="Y192" s="155"/>
      <c r="Z192" s="195"/>
      <c r="AA192" s="155"/>
      <c r="AB192" s="155"/>
      <c r="AC192" s="155"/>
      <c r="AD192" s="155"/>
      <c r="AE192" s="155"/>
      <c r="AF192" s="196"/>
      <c r="AG192" s="155"/>
      <c r="AH192" s="155"/>
      <c r="AI192" s="109"/>
      <c r="AJ192" s="155"/>
      <c r="AK192" s="70">
        <f t="shared" si="242"/>
        <v>0</v>
      </c>
      <c r="AL192" s="71">
        <f t="shared" si="243"/>
        <v>0</v>
      </c>
      <c r="AM192" s="70">
        <f t="shared" si="244"/>
        <v>26</v>
      </c>
      <c r="AN192" s="72">
        <v>0.5</v>
      </c>
      <c r="AO192" s="450">
        <f>((SUMIF($H192:$AJ192,"=mld",$H$764:$AJ$764)+(SUMIF($H193:$AJ193,"=mld",$H$764:$AJ$764))))</f>
        <v>0</v>
      </c>
      <c r="AP192" s="450">
        <f>((SUMIF($H192:$AJ192,"=AT",$H$764:$AJ$764)+(SUMIF($H193:$AJ193,"=AT",$H$764:$AJ$764))))</f>
        <v>0</v>
      </c>
      <c r="AQ192" s="450">
        <f>((SUMIF($H192:$AJ192,"=M.th",$H$764:$AJ$764)+(SUMIF($H193:$AJ193,"=M.th",$H$764:$AJ$764))))</f>
        <v>0</v>
      </c>
      <c r="AR192" s="450">
        <f>((SUMIF($H192:$AJ192,"=relève",$H$764:$AJ$764)+(SUMIF($H193:$AJ193,"=relève",$H$764:$AJ$764))))</f>
        <v>0</v>
      </c>
      <c r="AS192" s="450">
        <f>((SUMIF($H192:$AJ192,"=Stage",$H$764:$AJ$764)+(SUMIF($H193:$AJ193,"=Stage",$H$764:$AJ$764))))</f>
        <v>0</v>
      </c>
      <c r="AT192" s="450">
        <f>((SUMIF($H192:$AJ192,"=VM",$H$764:$AJ$764)+(SUMIF($H193:$AJ193,"=VM",$H$764:$AJ$764))))</f>
        <v>0</v>
      </c>
      <c r="AU192" s="452">
        <f>((SUMIF($H192:$AJ192,"=VMS",$H$764:$AJ$764)+(SUMIF($H193:$AJ193,"=VMS",$H$764:$AJ$764))))</f>
        <v>0</v>
      </c>
    </row>
    <row r="193" spans="1:47" ht="16.5" customHeight="1">
      <c r="A193" s="186" t="e">
        <f>VLOOKUP($F192,$AV$21:$AW$64,2,FALSE)</f>
        <v>#N/A</v>
      </c>
      <c r="B193" s="66">
        <f t="shared" ref="B193" si="247">B192</f>
        <v>1</v>
      </c>
      <c r="C193" s="446"/>
      <c r="D193" s="447"/>
      <c r="E193" s="447"/>
      <c r="F193" s="448"/>
      <c r="G193" s="68" t="s">
        <v>204</v>
      </c>
      <c r="H193" s="73"/>
      <c r="I193" s="73"/>
      <c r="J193" s="73"/>
      <c r="K193" s="194"/>
      <c r="L193" s="194"/>
      <c r="M193" s="194"/>
      <c r="N193" s="194"/>
      <c r="O193" s="194"/>
      <c r="P193" s="194"/>
      <c r="Q193" s="194"/>
      <c r="R193" s="194"/>
      <c r="S193" s="194"/>
      <c r="T193" s="155"/>
      <c r="U193" s="155"/>
      <c r="V193" s="155"/>
      <c r="W193" s="155"/>
      <c r="X193" s="155"/>
      <c r="Y193" s="155"/>
      <c r="Z193" s="195"/>
      <c r="AA193" s="155"/>
      <c r="AB193" s="155"/>
      <c r="AC193" s="155"/>
      <c r="AD193" s="155"/>
      <c r="AE193" s="155"/>
      <c r="AF193" s="196"/>
      <c r="AG193" s="155"/>
      <c r="AH193" s="155"/>
      <c r="AI193" s="109"/>
      <c r="AJ193" s="155"/>
      <c r="AK193" s="70">
        <f t="shared" si="242"/>
        <v>0</v>
      </c>
      <c r="AL193" s="71">
        <f t="shared" si="243"/>
        <v>0</v>
      </c>
      <c r="AM193" s="70">
        <f t="shared" si="244"/>
        <v>26</v>
      </c>
      <c r="AN193" s="72">
        <v>0.5</v>
      </c>
      <c r="AO193" s="450"/>
      <c r="AP193" s="450"/>
      <c r="AQ193" s="450"/>
      <c r="AR193" s="450"/>
      <c r="AS193" s="450"/>
      <c r="AT193" s="450"/>
      <c r="AU193" s="452"/>
    </row>
    <row r="194" spans="1:47" ht="16.5" customHeight="1">
      <c r="A194" s="186" t="e">
        <f>VLOOKUP($F194,$AV$21:$AW$64,2,FALSE)</f>
        <v>#N/A</v>
      </c>
      <c r="B194" s="66">
        <f t="shared" si="190"/>
        <v>2</v>
      </c>
      <c r="C194" s="446">
        <f t="shared" si="234"/>
        <v>2</v>
      </c>
      <c r="D194" s="447" t="str">
        <f t="shared" ref="D194" si="248">CHOOSE(MONTH($F194),"JANVIER","FEVRIER","MARS","AVRIL","MAI","JUIN","JUILLET","AOUT","SEPTEMBRE","OCTOBRE","NOVEMBRE","DECEMBRE")</f>
        <v>MARS</v>
      </c>
      <c r="E194" s="447" t="str">
        <f>CHOOSE(MATCH(WEEKDAY($F194,2),{1;2;3;4;5;6;7}),"Lundi","Mardi","Mercredi","Jeudi","Vendredi","Samedi","Dimanche")</f>
        <v>Mardi</v>
      </c>
      <c r="F194" s="448">
        <v>43186</v>
      </c>
      <c r="G194" s="64" t="s">
        <v>72</v>
      </c>
      <c r="H194" s="73"/>
      <c r="I194" s="73"/>
      <c r="J194" s="73"/>
      <c r="K194" s="194"/>
      <c r="L194" s="194"/>
      <c r="M194" s="194"/>
      <c r="N194" s="194"/>
      <c r="O194" s="194"/>
      <c r="P194" s="194"/>
      <c r="Q194" s="194"/>
      <c r="R194" s="194"/>
      <c r="S194" s="194"/>
      <c r="T194" s="155"/>
      <c r="U194" s="155"/>
      <c r="V194" s="155"/>
      <c r="W194" s="155"/>
      <c r="X194" s="155"/>
      <c r="Y194" s="155"/>
      <c r="Z194" s="195"/>
      <c r="AA194" s="155"/>
      <c r="AB194" s="155"/>
      <c r="AC194" s="155"/>
      <c r="AD194" s="155"/>
      <c r="AE194" s="155"/>
      <c r="AF194" s="196"/>
      <c r="AG194" s="155"/>
      <c r="AH194" s="155"/>
      <c r="AI194" s="109"/>
      <c r="AJ194" s="155"/>
      <c r="AK194" s="70">
        <f t="shared" si="242"/>
        <v>0</v>
      </c>
      <c r="AL194" s="71">
        <f t="shared" si="243"/>
        <v>0</v>
      </c>
      <c r="AM194" s="70">
        <f t="shared" si="244"/>
        <v>26</v>
      </c>
      <c r="AN194" s="72">
        <v>0.5</v>
      </c>
      <c r="AO194" s="450">
        <f>((SUMIF($H194:$AJ194,"=mld",$H$764:$AJ$764)+(SUMIF($H195:$AJ195,"=mld",$H$764:$AJ$764))))</f>
        <v>0</v>
      </c>
      <c r="AP194" s="450">
        <f>((SUMIF($H194:$AJ194,"=AT",$H$764:$AJ$764)+(SUMIF($H195:$AJ195,"=AT",$H$764:$AJ$764))))</f>
        <v>0</v>
      </c>
      <c r="AQ194" s="450">
        <f>((SUMIF($H194:$AJ194,"=M.th",$H$764:$AJ$764)+(SUMIF($H195:$AJ195,"=M.th",$H$764:$AJ$764))))</f>
        <v>0</v>
      </c>
      <c r="AR194" s="450">
        <f>((SUMIF($H194:$AJ194,"=relève",$H$764:$AJ$764)+(SUMIF($H195:$AJ195,"=relève",$H$764:$AJ$764))))</f>
        <v>0</v>
      </c>
      <c r="AS194" s="450">
        <f>((SUMIF($H194:$AJ194,"=Stage",$H$764:$AJ$764)+(SUMIF($H195:$AJ195,"=Stage",$H$764:$AJ$764))))</f>
        <v>0</v>
      </c>
      <c r="AT194" s="450">
        <f>((SUMIF($H194:$AJ194,"=VM",$H$764:$AJ$764)+(SUMIF($H195:$AJ195,"=VM",$H$764:$AJ$764))))</f>
        <v>0</v>
      </c>
      <c r="AU194" s="452">
        <f>((SUMIF($H194:$AJ194,"=VMS",$H$764:$AJ$764)+(SUMIF($H195:$AJ195,"=VMS",$H$764:$AJ$764))))</f>
        <v>0</v>
      </c>
    </row>
    <row r="195" spans="1:47" ht="16.5" customHeight="1">
      <c r="A195" s="186" t="e">
        <f>VLOOKUP($F194,$AV$21:$AW$64,2,FALSE)</f>
        <v>#N/A</v>
      </c>
      <c r="B195" s="66">
        <f t="shared" ref="B195" si="249">B194</f>
        <v>2</v>
      </c>
      <c r="C195" s="446"/>
      <c r="D195" s="447"/>
      <c r="E195" s="447"/>
      <c r="F195" s="448"/>
      <c r="G195" s="68" t="s">
        <v>204</v>
      </c>
      <c r="H195" s="73"/>
      <c r="I195" s="73"/>
      <c r="J195" s="73"/>
      <c r="K195" s="194"/>
      <c r="L195" s="194"/>
      <c r="M195" s="194"/>
      <c r="N195" s="194"/>
      <c r="O195" s="194"/>
      <c r="P195" s="194"/>
      <c r="Q195" s="194"/>
      <c r="R195" s="194"/>
      <c r="S195" s="194"/>
      <c r="T195" s="155"/>
      <c r="U195" s="155"/>
      <c r="V195" s="155"/>
      <c r="W195" s="155"/>
      <c r="X195" s="155"/>
      <c r="Y195" s="155"/>
      <c r="Z195" s="195"/>
      <c r="AA195" s="155"/>
      <c r="AB195" s="155"/>
      <c r="AC195" s="155"/>
      <c r="AD195" s="155"/>
      <c r="AE195" s="155"/>
      <c r="AF195" s="196"/>
      <c r="AG195" s="155"/>
      <c r="AH195" s="155"/>
      <c r="AI195" s="109"/>
      <c r="AJ195" s="155"/>
      <c r="AK195" s="70">
        <f t="shared" si="242"/>
        <v>0</v>
      </c>
      <c r="AL195" s="71">
        <f t="shared" si="243"/>
        <v>0</v>
      </c>
      <c r="AM195" s="70">
        <f t="shared" si="244"/>
        <v>26</v>
      </c>
      <c r="AN195" s="72">
        <v>0.5</v>
      </c>
      <c r="AO195" s="450"/>
      <c r="AP195" s="450"/>
      <c r="AQ195" s="450"/>
      <c r="AR195" s="450"/>
      <c r="AS195" s="450"/>
      <c r="AT195" s="450"/>
      <c r="AU195" s="452"/>
    </row>
    <row r="196" spans="1:47" ht="16.5" customHeight="1">
      <c r="A196" s="186" t="e">
        <f>VLOOKUP($F196,$AV$21:$AW$64,2,FALSE)</f>
        <v>#N/A</v>
      </c>
      <c r="B196" s="66">
        <f t="shared" si="190"/>
        <v>3</v>
      </c>
      <c r="C196" s="446">
        <f t="shared" si="234"/>
        <v>3</v>
      </c>
      <c r="D196" s="447" t="str">
        <f t="shared" ref="D196" si="250">CHOOSE(MONTH($F196),"JANVIER","FEVRIER","MARS","AVRIL","MAI","JUIN","JUILLET","AOUT","SEPTEMBRE","OCTOBRE","NOVEMBRE","DECEMBRE")</f>
        <v>MARS</v>
      </c>
      <c r="E196" s="447" t="str">
        <f>CHOOSE(MATCH(WEEKDAY($F196,2),{1;2;3;4;5;6;7}),"Lundi","Mardi","Mercredi","Jeudi","Vendredi","Samedi","Dimanche")</f>
        <v>Mercredi</v>
      </c>
      <c r="F196" s="448">
        <v>43187</v>
      </c>
      <c r="G196" s="64" t="s">
        <v>72</v>
      </c>
      <c r="H196" s="73"/>
      <c r="I196" s="73"/>
      <c r="J196" s="73"/>
      <c r="K196" s="194"/>
      <c r="L196" s="194"/>
      <c r="M196" s="194"/>
      <c r="N196" s="194"/>
      <c r="O196" s="194"/>
      <c r="P196" s="194"/>
      <c r="Q196" s="194"/>
      <c r="R196" s="194"/>
      <c r="S196" s="194"/>
      <c r="T196" s="155"/>
      <c r="U196" s="155"/>
      <c r="V196" s="155"/>
      <c r="W196" s="155"/>
      <c r="X196" s="155"/>
      <c r="Y196" s="155"/>
      <c r="Z196" s="195"/>
      <c r="AA196" s="155"/>
      <c r="AB196" s="155"/>
      <c r="AC196" s="155"/>
      <c r="AD196" s="155"/>
      <c r="AE196" s="155"/>
      <c r="AF196" s="196"/>
      <c r="AG196" s="155"/>
      <c r="AH196" s="155"/>
      <c r="AI196" s="109"/>
      <c r="AJ196" s="155"/>
      <c r="AK196" s="70">
        <f t="shared" si="242"/>
        <v>0</v>
      </c>
      <c r="AL196" s="71">
        <f t="shared" si="243"/>
        <v>0</v>
      </c>
      <c r="AM196" s="70">
        <f t="shared" si="244"/>
        <v>26</v>
      </c>
      <c r="AN196" s="72">
        <v>0.5</v>
      </c>
      <c r="AO196" s="450">
        <f>((SUMIF($H196:$AJ196,"=mld",$H$764:$AJ$764)+(SUMIF($H197:$AJ197,"=mld",$H$764:$AJ$764))))</f>
        <v>0</v>
      </c>
      <c r="AP196" s="450">
        <f>((SUMIF($H196:$AJ196,"=AT",$H$764:$AJ$764)+(SUMIF($H197:$AJ197,"=AT",$H$764:$AJ$764))))</f>
        <v>0</v>
      </c>
      <c r="AQ196" s="450">
        <f>((SUMIF($H196:$AJ196,"=M.th",$H$764:$AJ$764)+(SUMIF($H197:$AJ197,"=M.th",$H$764:$AJ$764))))</f>
        <v>0</v>
      </c>
      <c r="AR196" s="450">
        <f>((SUMIF($H196:$AJ196,"=relève",$H$764:$AJ$764)+(SUMIF($H197:$AJ197,"=relève",$H$764:$AJ$764))))</f>
        <v>0</v>
      </c>
      <c r="AS196" s="450">
        <f>((SUMIF($H196:$AJ196,"=Stage",$H$764:$AJ$764)+(SUMIF($H197:$AJ197,"=Stage",$H$764:$AJ$764))))</f>
        <v>0</v>
      </c>
      <c r="AT196" s="450">
        <f>((SUMIF($H196:$AJ196,"=VM",$H$764:$AJ$764)+(SUMIF($H197:$AJ197,"=VM",$H$764:$AJ$764))))</f>
        <v>0</v>
      </c>
      <c r="AU196" s="452">
        <f>((SUMIF($H196:$AJ196,"=VMS",$H$764:$AJ$764)+(SUMIF($H197:$AJ197,"=VMS",$H$764:$AJ$764))))</f>
        <v>0</v>
      </c>
    </row>
    <row r="197" spans="1:47" ht="16.5" customHeight="1">
      <c r="A197" s="186" t="e">
        <f>VLOOKUP($F196,$AV$21:$AW$64,2,FALSE)</f>
        <v>#N/A</v>
      </c>
      <c r="B197" s="66">
        <f t="shared" ref="B197" si="251">B196</f>
        <v>3</v>
      </c>
      <c r="C197" s="446"/>
      <c r="D197" s="447"/>
      <c r="E197" s="447"/>
      <c r="F197" s="448"/>
      <c r="G197" s="68" t="s">
        <v>204</v>
      </c>
      <c r="H197" s="73"/>
      <c r="I197" s="73"/>
      <c r="J197" s="73"/>
      <c r="K197" s="194"/>
      <c r="L197" s="194"/>
      <c r="M197" s="194"/>
      <c r="N197" s="194"/>
      <c r="O197" s="194"/>
      <c r="P197" s="194"/>
      <c r="Q197" s="194"/>
      <c r="R197" s="194"/>
      <c r="S197" s="194"/>
      <c r="T197" s="155"/>
      <c r="U197" s="155"/>
      <c r="V197" s="155"/>
      <c r="W197" s="155"/>
      <c r="X197" s="155"/>
      <c r="Y197" s="155"/>
      <c r="Z197" s="195"/>
      <c r="AA197" s="155"/>
      <c r="AB197" s="155"/>
      <c r="AC197" s="155"/>
      <c r="AD197" s="155"/>
      <c r="AE197" s="155"/>
      <c r="AF197" s="196"/>
      <c r="AG197" s="155"/>
      <c r="AH197" s="155"/>
      <c r="AI197" s="109"/>
      <c r="AJ197" s="155"/>
      <c r="AK197" s="70">
        <f t="shared" si="242"/>
        <v>0</v>
      </c>
      <c r="AL197" s="71">
        <f t="shared" si="243"/>
        <v>0</v>
      </c>
      <c r="AM197" s="70">
        <f t="shared" si="244"/>
        <v>26</v>
      </c>
      <c r="AN197" s="72">
        <v>0.5</v>
      </c>
      <c r="AO197" s="450"/>
      <c r="AP197" s="450"/>
      <c r="AQ197" s="450"/>
      <c r="AR197" s="450"/>
      <c r="AS197" s="450"/>
      <c r="AT197" s="450"/>
      <c r="AU197" s="452"/>
    </row>
    <row r="198" spans="1:47" ht="16.5" customHeight="1">
      <c r="A198" s="186" t="e">
        <f>VLOOKUP($F198,$AV$21:$AW$64,2,FALSE)</f>
        <v>#N/A</v>
      </c>
      <c r="B198" s="66">
        <f t="shared" si="190"/>
        <v>4</v>
      </c>
      <c r="C198" s="446">
        <f t="shared" si="234"/>
        <v>4</v>
      </c>
      <c r="D198" s="447" t="str">
        <f t="shared" ref="D198" si="252">CHOOSE(MONTH($F198),"JANVIER","FEVRIER","MARS","AVRIL","MAI","JUIN","JUILLET","AOUT","SEPTEMBRE","OCTOBRE","NOVEMBRE","DECEMBRE")</f>
        <v>MARS</v>
      </c>
      <c r="E198" s="447" t="str">
        <f>CHOOSE(MATCH(WEEKDAY($F198,2),{1;2;3;4;5;6;7}),"Lundi","Mardi","Mercredi","Jeudi","Vendredi","Samedi","Dimanche")</f>
        <v>Jeudi</v>
      </c>
      <c r="F198" s="448">
        <v>43188</v>
      </c>
      <c r="G198" s="64" t="s">
        <v>72</v>
      </c>
      <c r="H198" s="73"/>
      <c r="I198" s="73"/>
      <c r="J198" s="73"/>
      <c r="K198" s="194"/>
      <c r="L198" s="194"/>
      <c r="M198" s="194"/>
      <c r="N198" s="194"/>
      <c r="O198" s="194"/>
      <c r="P198" s="194"/>
      <c r="Q198" s="194"/>
      <c r="R198" s="194"/>
      <c r="S198" s="194"/>
      <c r="T198" s="155"/>
      <c r="U198" s="155"/>
      <c r="V198" s="155"/>
      <c r="W198" s="155"/>
      <c r="X198" s="155"/>
      <c r="Y198" s="155"/>
      <c r="Z198" s="195"/>
      <c r="AA198" s="155"/>
      <c r="AB198" s="155"/>
      <c r="AC198" s="155"/>
      <c r="AD198" s="155"/>
      <c r="AE198" s="155"/>
      <c r="AF198" s="196"/>
      <c r="AG198" s="155"/>
      <c r="AH198" s="155"/>
      <c r="AI198" s="109"/>
      <c r="AJ198" s="155"/>
      <c r="AK198" s="70">
        <f t="shared" si="242"/>
        <v>0</v>
      </c>
      <c r="AL198" s="71">
        <f t="shared" si="243"/>
        <v>0</v>
      </c>
      <c r="AM198" s="70">
        <f t="shared" si="244"/>
        <v>26</v>
      </c>
      <c r="AN198" s="72">
        <v>0.5</v>
      </c>
      <c r="AO198" s="450">
        <f>((SUMIF($H198:$AJ198,"=mld",$H$764:$AJ$764)+(SUMIF($H199:$AJ199,"=mld",$H$764:$AJ$764))))</f>
        <v>0</v>
      </c>
      <c r="AP198" s="450">
        <f>((SUMIF($H198:$AJ198,"=AT",$H$764:$AJ$764)+(SUMIF($H199:$AJ199,"=AT",$H$764:$AJ$764))))</f>
        <v>0</v>
      </c>
      <c r="AQ198" s="450">
        <f>((SUMIF($H198:$AJ198,"=M.th",$H$764:$AJ$764)+(SUMIF($H199:$AJ199,"=M.th",$H$764:$AJ$764))))</f>
        <v>0</v>
      </c>
      <c r="AR198" s="450">
        <f>((SUMIF($H198:$AJ198,"=relève",$H$764:$AJ$764)+(SUMIF($H199:$AJ199,"=relève",$H$764:$AJ$764))))</f>
        <v>0</v>
      </c>
      <c r="AS198" s="450">
        <f>((SUMIF($H198:$AJ198,"=Stage",$H$764:$AJ$764)+(SUMIF($H199:$AJ199,"=Stage",$H$764:$AJ$764))))</f>
        <v>0</v>
      </c>
      <c r="AT198" s="450">
        <f>((SUMIF($H198:$AJ198,"=VM",$H$764:$AJ$764)+(SUMIF($H199:$AJ199,"=VM",$H$764:$AJ$764))))</f>
        <v>0</v>
      </c>
      <c r="AU198" s="452">
        <f>((SUMIF($H198:$AJ198,"=VMS",$H$764:$AJ$764)+(SUMIF($H199:$AJ199,"=VMS",$H$764:$AJ$764))))</f>
        <v>0</v>
      </c>
    </row>
    <row r="199" spans="1:47" ht="16.5" customHeight="1">
      <c r="A199" s="186" t="e">
        <f>VLOOKUP($F198,$AV$21:$AW$64,2,FALSE)</f>
        <v>#N/A</v>
      </c>
      <c r="B199" s="66">
        <f t="shared" ref="B199" si="253">B198</f>
        <v>4</v>
      </c>
      <c r="C199" s="446"/>
      <c r="D199" s="447"/>
      <c r="E199" s="447"/>
      <c r="F199" s="448"/>
      <c r="G199" s="68" t="s">
        <v>204</v>
      </c>
      <c r="H199" s="73"/>
      <c r="I199" s="73"/>
      <c r="J199" s="73"/>
      <c r="K199" s="194"/>
      <c r="L199" s="194"/>
      <c r="M199" s="194"/>
      <c r="N199" s="194"/>
      <c r="O199" s="194"/>
      <c r="P199" s="194"/>
      <c r="Q199" s="194"/>
      <c r="R199" s="194"/>
      <c r="S199" s="194"/>
      <c r="T199" s="155"/>
      <c r="U199" s="155"/>
      <c r="V199" s="155"/>
      <c r="W199" s="155"/>
      <c r="X199" s="155"/>
      <c r="Y199" s="155"/>
      <c r="Z199" s="195"/>
      <c r="AA199" s="155"/>
      <c r="AB199" s="155"/>
      <c r="AC199" s="155"/>
      <c r="AD199" s="155"/>
      <c r="AE199" s="155"/>
      <c r="AF199" s="196"/>
      <c r="AG199" s="155"/>
      <c r="AH199" s="155"/>
      <c r="AI199" s="109"/>
      <c r="AJ199" s="155"/>
      <c r="AK199" s="70">
        <f t="shared" si="242"/>
        <v>0</v>
      </c>
      <c r="AL199" s="71">
        <f t="shared" si="243"/>
        <v>0</v>
      </c>
      <c r="AM199" s="70">
        <f t="shared" si="244"/>
        <v>26</v>
      </c>
      <c r="AN199" s="72">
        <v>0.5</v>
      </c>
      <c r="AO199" s="450"/>
      <c r="AP199" s="450"/>
      <c r="AQ199" s="450"/>
      <c r="AR199" s="450"/>
      <c r="AS199" s="450"/>
      <c r="AT199" s="450"/>
      <c r="AU199" s="452"/>
    </row>
    <row r="200" spans="1:47" ht="16.5" customHeight="1">
      <c r="A200" s="186" t="e">
        <f>VLOOKUP($F200,$AV$21:$AW$64,2,FALSE)</f>
        <v>#N/A</v>
      </c>
      <c r="B200" s="66">
        <f t="shared" si="190"/>
        <v>5</v>
      </c>
      <c r="C200" s="446">
        <f t="shared" si="234"/>
        <v>5</v>
      </c>
      <c r="D200" s="447" t="str">
        <f t="shared" ref="D200" si="254">CHOOSE(MONTH($F200),"JANVIER","FEVRIER","MARS","AVRIL","MAI","JUIN","JUILLET","AOUT","SEPTEMBRE","OCTOBRE","NOVEMBRE","DECEMBRE")</f>
        <v>MARS</v>
      </c>
      <c r="E200" s="447" t="str">
        <f>CHOOSE(MATCH(WEEKDAY($F200,2),{1;2;3;4;5;6;7}),"Lundi","Mardi","Mercredi","Jeudi","Vendredi","Samedi","Dimanche")</f>
        <v>Vendredi</v>
      </c>
      <c r="F200" s="448">
        <v>43189</v>
      </c>
      <c r="G200" s="64" t="s">
        <v>72</v>
      </c>
      <c r="H200" s="73"/>
      <c r="I200" s="73"/>
      <c r="J200" s="73"/>
      <c r="K200" s="194"/>
      <c r="L200" s="194"/>
      <c r="M200" s="194"/>
      <c r="N200" s="194"/>
      <c r="O200" s="194"/>
      <c r="P200" s="194"/>
      <c r="Q200" s="194"/>
      <c r="R200" s="194"/>
      <c r="S200" s="194"/>
      <c r="T200" s="155"/>
      <c r="U200" s="155"/>
      <c r="V200" s="155"/>
      <c r="W200" s="155"/>
      <c r="X200" s="155"/>
      <c r="Y200" s="155"/>
      <c r="Z200" s="195"/>
      <c r="AA200" s="155"/>
      <c r="AB200" s="155"/>
      <c r="AC200" s="155"/>
      <c r="AD200" s="155"/>
      <c r="AE200" s="155"/>
      <c r="AF200" s="196"/>
      <c r="AG200" s="155"/>
      <c r="AH200" s="155"/>
      <c r="AI200" s="109"/>
      <c r="AJ200" s="155"/>
      <c r="AK200" s="70">
        <f t="shared" si="242"/>
        <v>0</v>
      </c>
      <c r="AL200" s="71">
        <f t="shared" si="243"/>
        <v>0</v>
      </c>
      <c r="AM200" s="70">
        <f t="shared" si="244"/>
        <v>26</v>
      </c>
      <c r="AN200" s="72">
        <v>0.5</v>
      </c>
      <c r="AO200" s="450">
        <f>((SUMIF($H200:$AJ200,"=mld",$H$764:$AJ$764)+(SUMIF($H201:$AJ201,"=mld",$H$764:$AJ$764))))</f>
        <v>0</v>
      </c>
      <c r="AP200" s="450">
        <f>((SUMIF($H200:$AJ200,"=AT",$H$764:$AJ$764)+(SUMIF($H201:$AJ201,"=AT",$H$764:$AJ$764))))</f>
        <v>0</v>
      </c>
      <c r="AQ200" s="450">
        <f>((SUMIF($H200:$AJ200,"=M.th",$H$764:$AJ$764)+(SUMIF($H201:$AJ201,"=M.th",$H$764:$AJ$764))))</f>
        <v>0</v>
      </c>
      <c r="AR200" s="450">
        <f>((SUMIF($H200:$AJ200,"=relève",$H$764:$AJ$764)+(SUMIF($H201:$AJ201,"=relève",$H$764:$AJ$764))))</f>
        <v>0</v>
      </c>
      <c r="AS200" s="450">
        <f>((SUMIF($H200:$AJ200,"=Stage",$H$764:$AJ$764)+(SUMIF($H201:$AJ201,"=Stage",$H$764:$AJ$764))))</f>
        <v>0</v>
      </c>
      <c r="AT200" s="450">
        <f>((SUMIF($H200:$AJ200,"=VM",$H$764:$AJ$764)+(SUMIF($H201:$AJ201,"=VM",$H$764:$AJ$764))))</f>
        <v>0</v>
      </c>
      <c r="AU200" s="452">
        <f>((SUMIF($H200:$AJ200,"=VMS",$H$764:$AJ$764)+(SUMIF($H201:$AJ201,"=VMS",$H$764:$AJ$764))))</f>
        <v>0</v>
      </c>
    </row>
    <row r="201" spans="1:47" ht="16.5" customHeight="1">
      <c r="A201" s="186" t="e">
        <f>VLOOKUP($F200,$AV$21:$AW$64,2,FALSE)</f>
        <v>#N/A</v>
      </c>
      <c r="B201" s="66">
        <f t="shared" ref="B201" si="255">B200</f>
        <v>5</v>
      </c>
      <c r="C201" s="446"/>
      <c r="D201" s="447"/>
      <c r="E201" s="447"/>
      <c r="F201" s="448"/>
      <c r="G201" s="68" t="s">
        <v>204</v>
      </c>
      <c r="H201" s="73"/>
      <c r="I201" s="73"/>
      <c r="J201" s="73"/>
      <c r="K201" s="194"/>
      <c r="L201" s="194"/>
      <c r="M201" s="194"/>
      <c r="N201" s="194"/>
      <c r="O201" s="194"/>
      <c r="P201" s="194"/>
      <c r="Q201" s="194"/>
      <c r="R201" s="194"/>
      <c r="S201" s="194"/>
      <c r="T201" s="155"/>
      <c r="U201" s="155"/>
      <c r="V201" s="155"/>
      <c r="W201" s="155"/>
      <c r="X201" s="155"/>
      <c r="Y201" s="155"/>
      <c r="Z201" s="195"/>
      <c r="AA201" s="155"/>
      <c r="AB201" s="155"/>
      <c r="AC201" s="155"/>
      <c r="AD201" s="155"/>
      <c r="AE201" s="155"/>
      <c r="AF201" s="196"/>
      <c r="AG201" s="155"/>
      <c r="AH201" s="155"/>
      <c r="AI201" s="109"/>
      <c r="AJ201" s="155"/>
      <c r="AK201" s="70">
        <f t="shared" si="242"/>
        <v>0</v>
      </c>
      <c r="AL201" s="71">
        <f t="shared" si="243"/>
        <v>0</v>
      </c>
      <c r="AM201" s="70">
        <f t="shared" si="244"/>
        <v>26</v>
      </c>
      <c r="AN201" s="72">
        <v>0.5</v>
      </c>
      <c r="AO201" s="450"/>
      <c r="AP201" s="450"/>
      <c r="AQ201" s="450"/>
      <c r="AR201" s="450"/>
      <c r="AS201" s="450"/>
      <c r="AT201" s="450"/>
      <c r="AU201" s="452"/>
    </row>
    <row r="202" spans="1:47" ht="16.5" customHeight="1">
      <c r="A202" s="186" t="e">
        <f>VLOOKUP($F202,$AV$21:$AW$64,2,FALSE)</f>
        <v>#N/A</v>
      </c>
      <c r="B202" s="66">
        <f t="shared" si="190"/>
        <v>6</v>
      </c>
      <c r="C202" s="446">
        <f t="shared" si="234"/>
        <v>6</v>
      </c>
      <c r="D202" s="447" t="str">
        <f t="shared" ref="D202" si="256">CHOOSE(MONTH($F202),"JANVIER","FEVRIER","MARS","AVRIL","MAI","JUIN","JUILLET","AOUT","SEPTEMBRE","OCTOBRE","NOVEMBRE","DECEMBRE")</f>
        <v>MARS</v>
      </c>
      <c r="E202" s="447" t="str">
        <f>CHOOSE(MATCH(WEEKDAY($F202,2),{1;2;3;4;5;6;7}),"Lundi","Mardi","Mercredi","Jeudi","Vendredi","Samedi","Dimanche")</f>
        <v>Samedi</v>
      </c>
      <c r="F202" s="448">
        <v>43190</v>
      </c>
      <c r="G202" s="64" t="s">
        <v>72</v>
      </c>
      <c r="H202" s="170"/>
      <c r="I202" s="170"/>
      <c r="J202" s="170"/>
      <c r="K202" s="170"/>
      <c r="L202" s="170"/>
      <c r="M202" s="170"/>
      <c r="N202" s="170"/>
      <c r="O202" s="170"/>
      <c r="P202" s="170"/>
      <c r="Q202" s="170"/>
      <c r="R202" s="170"/>
      <c r="S202" s="170"/>
      <c r="T202" s="170"/>
      <c r="U202" s="170"/>
      <c r="V202" s="170"/>
      <c r="W202" s="170"/>
      <c r="X202" s="170"/>
      <c r="Y202" s="170"/>
      <c r="Z202" s="170"/>
      <c r="AA202" s="170"/>
      <c r="AB202" s="170"/>
      <c r="AC202" s="170"/>
      <c r="AD202" s="170"/>
      <c r="AE202" s="170"/>
      <c r="AF202" s="170"/>
      <c r="AG202" s="170"/>
      <c r="AH202" s="170"/>
      <c r="AI202" s="170"/>
      <c r="AJ202" s="170"/>
      <c r="AK202" s="167">
        <f t="shared" si="242"/>
        <v>0</v>
      </c>
      <c r="AL202" s="166">
        <f t="shared" si="243"/>
        <v>0</v>
      </c>
      <c r="AM202" s="167">
        <f t="shared" si="244"/>
        <v>26</v>
      </c>
      <c r="AN202" s="169">
        <v>0.5</v>
      </c>
      <c r="AO202" s="449">
        <f>((SUMIF($H202:$AJ202,"=mld",$H$764:$AJ$764)+(SUMIF($H203:$AJ203,"=mld",$H$764:$AJ$764))))</f>
        <v>0</v>
      </c>
      <c r="AP202" s="449">
        <f>((SUMIF($H202:$AJ202,"=AT",$H$764:$AJ$764)+(SUMIF($H203:$AJ203,"=AT",$H$764:$AJ$764))))</f>
        <v>0</v>
      </c>
      <c r="AQ202" s="449">
        <f>((SUMIF($H202:$AJ202,"=M.th",$H$764:$AJ$764)+(SUMIF($H203:$AJ203,"=M.th",$H$764:$AJ$764))))</f>
        <v>0</v>
      </c>
      <c r="AR202" s="449">
        <f>((SUMIF($H202:$AJ202,"=relève",$H$764:$AJ$764)+(SUMIF($H203:$AJ203,"=relève",$H$764:$AJ$764))))</f>
        <v>0</v>
      </c>
      <c r="AS202" s="449">
        <f>((SUMIF($H202:$AJ202,"=Stage",$H$764:$AJ$764)+(SUMIF($H203:$AJ203,"=Stage",$H$764:$AJ$764))))</f>
        <v>0</v>
      </c>
      <c r="AT202" s="449">
        <f>((SUMIF($H202:$AJ202,"=VM",$H$764:$AJ$764)+(SUMIF($H203:$AJ203,"=VM",$H$764:$AJ$764))))</f>
        <v>0</v>
      </c>
      <c r="AU202" s="451">
        <f>((SUMIF($H202:$AJ202,"=VMS",$H$764:$AJ$764)+(SUMIF($H203:$AJ203,"=VMS",$H$764:$AJ$764))))</f>
        <v>0</v>
      </c>
    </row>
    <row r="203" spans="1:47" ht="16.5" customHeight="1">
      <c r="A203" s="186" t="e">
        <f>VLOOKUP($F202,$AV$21:$AW$64,2,FALSE)</f>
        <v>#N/A</v>
      </c>
      <c r="B203" s="65">
        <f t="shared" ref="B203" si="257">B202</f>
        <v>6</v>
      </c>
      <c r="C203" s="446"/>
      <c r="D203" s="447"/>
      <c r="E203" s="447"/>
      <c r="F203" s="448"/>
      <c r="G203" s="68" t="s">
        <v>204</v>
      </c>
      <c r="H203" s="170"/>
      <c r="I203" s="170"/>
      <c r="J203" s="170"/>
      <c r="K203" s="170"/>
      <c r="L203" s="170"/>
      <c r="M203" s="170"/>
      <c r="N203" s="170"/>
      <c r="O203" s="170"/>
      <c r="P203" s="170"/>
      <c r="Q203" s="170"/>
      <c r="R203" s="170"/>
      <c r="S203" s="170"/>
      <c r="T203" s="170"/>
      <c r="U203" s="170"/>
      <c r="V203" s="170"/>
      <c r="W203" s="170"/>
      <c r="X203" s="170"/>
      <c r="Y203" s="170"/>
      <c r="Z203" s="170"/>
      <c r="AA203" s="170"/>
      <c r="AB203" s="170"/>
      <c r="AC203" s="170"/>
      <c r="AD203" s="170"/>
      <c r="AE203" s="170"/>
      <c r="AF203" s="170"/>
      <c r="AG203" s="170"/>
      <c r="AH203" s="170"/>
      <c r="AI203" s="170"/>
      <c r="AJ203" s="170"/>
      <c r="AK203" s="167">
        <f t="shared" si="242"/>
        <v>0</v>
      </c>
      <c r="AL203" s="166">
        <f t="shared" si="243"/>
        <v>0</v>
      </c>
      <c r="AM203" s="167">
        <f t="shared" si="244"/>
        <v>26</v>
      </c>
      <c r="AN203" s="169">
        <v>0.5</v>
      </c>
      <c r="AO203" s="449"/>
      <c r="AP203" s="449"/>
      <c r="AQ203" s="449"/>
      <c r="AR203" s="449"/>
      <c r="AS203" s="449"/>
      <c r="AT203" s="449"/>
      <c r="AU203" s="451"/>
    </row>
    <row r="204" spans="1:47" ht="16.5" customHeight="1">
      <c r="A204" s="186" t="e">
        <f>VLOOKUP($F204,$AV$21:$AW$64,2,FALSE)</f>
        <v>#N/A</v>
      </c>
      <c r="B204" s="66">
        <f t="shared" si="190"/>
        <v>7</v>
      </c>
      <c r="C204" s="446">
        <f t="shared" si="234"/>
        <v>7</v>
      </c>
      <c r="D204" s="447" t="str">
        <f t="shared" ref="D204" si="258">CHOOSE(MONTH($F204),"JANVIER","FEVRIER","MARS","AVRIL","MAI","JUIN","JUILLET","AOUT","SEPTEMBRE","OCTOBRE","NOVEMBRE","DECEMBRE")</f>
        <v>AVRIL</v>
      </c>
      <c r="E204" s="447" t="str">
        <f>CHOOSE(MATCH(WEEKDAY($F204,2),{1;2;3;4;5;6;7}),"Lundi","Mardi","Mercredi","Jeudi","Vendredi","Samedi","Dimanche")</f>
        <v>Dimanche</v>
      </c>
      <c r="F204" s="448">
        <v>43191</v>
      </c>
      <c r="G204" s="64" t="s">
        <v>72</v>
      </c>
      <c r="H204" s="170"/>
      <c r="I204" s="170"/>
      <c r="J204" s="170"/>
      <c r="K204" s="170"/>
      <c r="L204" s="170"/>
      <c r="M204" s="170"/>
      <c r="N204" s="170"/>
      <c r="O204" s="170"/>
      <c r="P204" s="170"/>
      <c r="Q204" s="170"/>
      <c r="R204" s="170"/>
      <c r="S204" s="170"/>
      <c r="T204" s="170"/>
      <c r="U204" s="170"/>
      <c r="V204" s="170"/>
      <c r="W204" s="170"/>
      <c r="X204" s="170"/>
      <c r="Y204" s="170"/>
      <c r="Z204" s="170"/>
      <c r="AA204" s="170"/>
      <c r="AB204" s="170"/>
      <c r="AC204" s="170"/>
      <c r="AD204" s="170"/>
      <c r="AE204" s="170"/>
      <c r="AF204" s="170"/>
      <c r="AG204" s="170"/>
      <c r="AH204" s="170"/>
      <c r="AI204" s="170"/>
      <c r="AJ204" s="170"/>
      <c r="AK204" s="167">
        <f t="shared" si="242"/>
        <v>0</v>
      </c>
      <c r="AL204" s="166">
        <f t="shared" si="243"/>
        <v>0</v>
      </c>
      <c r="AM204" s="167">
        <f t="shared" si="244"/>
        <v>26</v>
      </c>
      <c r="AN204" s="169">
        <v>0.5</v>
      </c>
      <c r="AO204" s="449">
        <f>((SUMIF($H204:$AJ204,"=mld",$H$764:$AJ$764)+(SUMIF($H205:$AJ205,"=mld",$H$764:$AJ$764))))</f>
        <v>0</v>
      </c>
      <c r="AP204" s="449">
        <f>((SUMIF($H204:$AJ204,"=AT",$H$764:$AJ$764)+(SUMIF($H205:$AJ205,"=AT",$H$764:$AJ$764))))</f>
        <v>0</v>
      </c>
      <c r="AQ204" s="449">
        <f>((SUMIF($H204:$AJ204,"=M.th",$H$764:$AJ$764)+(SUMIF($H205:$AJ205,"=M.th",$H$764:$AJ$764))))</f>
        <v>0</v>
      </c>
      <c r="AR204" s="449">
        <f>((SUMIF($H204:$AJ204,"=relève",$H$764:$AJ$764)+(SUMIF($H205:$AJ205,"=relève",$H$764:$AJ$764))))</f>
        <v>0</v>
      </c>
      <c r="AS204" s="449">
        <f>((SUMIF($H204:$AJ204,"=Stage",$H$764:$AJ$764)+(SUMIF($H205:$AJ205,"=Stage",$H$764:$AJ$764))))</f>
        <v>0</v>
      </c>
      <c r="AT204" s="449">
        <f>((SUMIF($H204:$AJ204,"=VM",$H$764:$AJ$764)+(SUMIF($H205:$AJ205,"=VM",$H$764:$AJ$764))))</f>
        <v>0</v>
      </c>
      <c r="AU204" s="451">
        <f>((SUMIF($H204:$AJ204,"=VMS",$H$764:$AJ$764)+(SUMIF($H205:$AJ205,"=VMS",$H$764:$AJ$764))))</f>
        <v>0</v>
      </c>
    </row>
    <row r="205" spans="1:47" ht="16.5" customHeight="1">
      <c r="A205" s="186" t="e">
        <f>VLOOKUP($F204,$AV$21:$AW$64,2,FALSE)</f>
        <v>#N/A</v>
      </c>
      <c r="B205" s="66">
        <f t="shared" ref="B205" si="259">B204</f>
        <v>7</v>
      </c>
      <c r="C205" s="446"/>
      <c r="D205" s="447"/>
      <c r="E205" s="447"/>
      <c r="F205" s="448"/>
      <c r="G205" s="68" t="s">
        <v>204</v>
      </c>
      <c r="H205" s="170"/>
      <c r="I205" s="170"/>
      <c r="J205" s="170"/>
      <c r="K205" s="170"/>
      <c r="L205" s="170"/>
      <c r="M205" s="170"/>
      <c r="N205" s="170"/>
      <c r="O205" s="170"/>
      <c r="P205" s="170"/>
      <c r="Q205" s="170"/>
      <c r="R205" s="170"/>
      <c r="S205" s="170"/>
      <c r="T205" s="170"/>
      <c r="U205" s="170"/>
      <c r="V205" s="170"/>
      <c r="W205" s="170"/>
      <c r="X205" s="170"/>
      <c r="Y205" s="170"/>
      <c r="Z205" s="170"/>
      <c r="AA205" s="170"/>
      <c r="AB205" s="170"/>
      <c r="AC205" s="170"/>
      <c r="AD205" s="170"/>
      <c r="AE205" s="170"/>
      <c r="AF205" s="170"/>
      <c r="AG205" s="170"/>
      <c r="AH205" s="170"/>
      <c r="AI205" s="170"/>
      <c r="AJ205" s="170"/>
      <c r="AK205" s="167">
        <f t="shared" si="242"/>
        <v>0</v>
      </c>
      <c r="AL205" s="166">
        <f t="shared" si="243"/>
        <v>0</v>
      </c>
      <c r="AM205" s="167">
        <f t="shared" si="244"/>
        <v>26</v>
      </c>
      <c r="AN205" s="169">
        <v>0.5</v>
      </c>
      <c r="AO205" s="449"/>
      <c r="AP205" s="449"/>
      <c r="AQ205" s="449"/>
      <c r="AR205" s="449"/>
      <c r="AS205" s="449"/>
      <c r="AT205" s="449"/>
      <c r="AU205" s="451"/>
    </row>
    <row r="206" spans="1:47" ht="16.5" customHeight="1">
      <c r="A206" s="186">
        <f>VLOOKUP($F206,$AV$21:$AW$64,2,FALSE)</f>
        <v>7</v>
      </c>
      <c r="B206" s="66">
        <f t="shared" ref="B206:B269" si="260">WEEKDAY(F206,2)</f>
        <v>1</v>
      </c>
      <c r="C206" s="446">
        <f t="shared" si="234"/>
        <v>1</v>
      </c>
      <c r="D206" s="447" t="str">
        <f t="shared" ref="D206" si="261">CHOOSE(MONTH($F206),"JANVIER","FEVRIER","MARS","AVRIL","MAI","JUIN","JUILLET","AOUT","SEPTEMBRE","OCTOBRE","NOVEMBRE","DECEMBRE")</f>
        <v>AVRIL</v>
      </c>
      <c r="E206" s="447" t="str">
        <f>CHOOSE(MATCH(WEEKDAY($F206,2),{1;2;3;4;5;6;7}),"Lundi","Mardi","Mercredi","Jeudi","Vendredi","Samedi","Dimanche")</f>
        <v>Lundi</v>
      </c>
      <c r="F206" s="448">
        <v>43192</v>
      </c>
      <c r="G206" s="64" t="s">
        <v>72</v>
      </c>
      <c r="H206" s="170"/>
      <c r="I206" s="170"/>
      <c r="J206" s="170"/>
      <c r="K206" s="170"/>
      <c r="L206" s="170"/>
      <c r="M206" s="170"/>
      <c r="N206" s="170"/>
      <c r="O206" s="170"/>
      <c r="P206" s="170"/>
      <c r="Q206" s="170"/>
      <c r="R206" s="170"/>
      <c r="S206" s="170"/>
      <c r="T206" s="170"/>
      <c r="U206" s="170"/>
      <c r="V206" s="170"/>
      <c r="W206" s="170"/>
      <c r="X206" s="170"/>
      <c r="Y206" s="170"/>
      <c r="Z206" s="170"/>
      <c r="AA206" s="170"/>
      <c r="AB206" s="170"/>
      <c r="AC206" s="170"/>
      <c r="AD206" s="170"/>
      <c r="AE206" s="170"/>
      <c r="AF206" s="170"/>
      <c r="AG206" s="170"/>
      <c r="AH206" s="170"/>
      <c r="AI206" s="170"/>
      <c r="AJ206" s="170"/>
      <c r="AK206" s="167">
        <f t="shared" si="242"/>
        <v>0</v>
      </c>
      <c r="AL206" s="166">
        <f t="shared" si="243"/>
        <v>0</v>
      </c>
      <c r="AM206" s="167">
        <f t="shared" si="244"/>
        <v>26</v>
      </c>
      <c r="AN206" s="169">
        <v>0.5</v>
      </c>
      <c r="AO206" s="449">
        <f>((SUMIF($H206:$AJ206,"=mld",$H$764:$AJ$764)+(SUMIF($H207:$AJ207,"=mld",$H$764:$AJ$764))))</f>
        <v>0</v>
      </c>
      <c r="AP206" s="449">
        <f>((SUMIF($H206:$AJ206,"=AT",$H$764:$AJ$764)+(SUMIF($H207:$AJ207,"=AT",$H$764:$AJ$764))))</f>
        <v>0</v>
      </c>
      <c r="AQ206" s="449">
        <f>((SUMIF($H206:$AJ206,"=M.th",$H$764:$AJ$764)+(SUMIF($H207:$AJ207,"=M.th",$H$764:$AJ$764))))</f>
        <v>0</v>
      </c>
      <c r="AR206" s="449">
        <f>((SUMIF($H206:$AJ206,"=relève",$H$764:$AJ$764)+(SUMIF($H207:$AJ207,"=relève",$H$764:$AJ$764))))</f>
        <v>0</v>
      </c>
      <c r="AS206" s="449">
        <f>((SUMIF($H206:$AJ206,"=Stage",$H$764:$AJ$764)+(SUMIF($H207:$AJ207,"=Stage",$H$764:$AJ$764))))</f>
        <v>0</v>
      </c>
      <c r="AT206" s="449">
        <f>((SUMIF($H206:$AJ206,"=VM",$H$764:$AJ$764)+(SUMIF($H207:$AJ207,"=VM",$H$764:$AJ$764))))</f>
        <v>0</v>
      </c>
      <c r="AU206" s="451">
        <f>((SUMIF($H206:$AJ206,"=VMS",$H$764:$AJ$764)+(SUMIF($H207:$AJ207,"=VMS",$H$764:$AJ$764))))</f>
        <v>0</v>
      </c>
    </row>
    <row r="207" spans="1:47" ht="16.5" customHeight="1">
      <c r="A207" s="186">
        <f>VLOOKUP($F206,$AV$21:$AW$64,2,FALSE)</f>
        <v>7</v>
      </c>
      <c r="B207" s="66">
        <f t="shared" ref="B207" si="262">B206</f>
        <v>1</v>
      </c>
      <c r="C207" s="446"/>
      <c r="D207" s="447"/>
      <c r="E207" s="447"/>
      <c r="F207" s="448"/>
      <c r="G207" s="68" t="s">
        <v>204</v>
      </c>
      <c r="H207" s="170"/>
      <c r="I207" s="170"/>
      <c r="J207" s="170"/>
      <c r="K207" s="170"/>
      <c r="L207" s="170"/>
      <c r="M207" s="170"/>
      <c r="N207" s="170"/>
      <c r="O207" s="170"/>
      <c r="P207" s="170"/>
      <c r="Q207" s="170"/>
      <c r="R207" s="170"/>
      <c r="S207" s="170"/>
      <c r="T207" s="170"/>
      <c r="U207" s="170"/>
      <c r="V207" s="170"/>
      <c r="W207" s="170"/>
      <c r="X207" s="170"/>
      <c r="Y207" s="170"/>
      <c r="Z207" s="170"/>
      <c r="AA207" s="170"/>
      <c r="AB207" s="170"/>
      <c r="AC207" s="170"/>
      <c r="AD207" s="170"/>
      <c r="AE207" s="170"/>
      <c r="AF207" s="170"/>
      <c r="AG207" s="170"/>
      <c r="AH207" s="170"/>
      <c r="AI207" s="170"/>
      <c r="AJ207" s="170"/>
      <c r="AK207" s="167">
        <f t="shared" si="242"/>
        <v>0</v>
      </c>
      <c r="AL207" s="166">
        <f t="shared" si="243"/>
        <v>0</v>
      </c>
      <c r="AM207" s="167">
        <f t="shared" si="244"/>
        <v>26</v>
      </c>
      <c r="AN207" s="169">
        <v>0.5</v>
      </c>
      <c r="AO207" s="449"/>
      <c r="AP207" s="449"/>
      <c r="AQ207" s="449"/>
      <c r="AR207" s="449"/>
      <c r="AS207" s="449"/>
      <c r="AT207" s="449"/>
      <c r="AU207" s="451"/>
    </row>
    <row r="208" spans="1:47" ht="16.5" customHeight="1">
      <c r="A208" s="186" t="e">
        <f>VLOOKUP($F208,$AV$21:$AW$64,2,FALSE)</f>
        <v>#N/A</v>
      </c>
      <c r="B208" s="66">
        <f t="shared" si="260"/>
        <v>2</v>
      </c>
      <c r="C208" s="446">
        <f t="shared" si="234"/>
        <v>2</v>
      </c>
      <c r="D208" s="447" t="str">
        <f t="shared" ref="D208" si="263">CHOOSE(MONTH($F208),"JANVIER","FEVRIER","MARS","AVRIL","MAI","JUIN","JUILLET","AOUT","SEPTEMBRE","OCTOBRE","NOVEMBRE","DECEMBRE")</f>
        <v>AVRIL</v>
      </c>
      <c r="E208" s="447" t="str">
        <f>CHOOSE(MATCH(WEEKDAY($F208,2),{1;2;3;4;5;6;7}),"Lundi","Mardi","Mercredi","Jeudi","Vendredi","Samedi","Dimanche")</f>
        <v>Mardi</v>
      </c>
      <c r="F208" s="448">
        <v>43193</v>
      </c>
      <c r="G208" s="64" t="s">
        <v>72</v>
      </c>
      <c r="H208" s="73"/>
      <c r="I208" s="73"/>
      <c r="J208" s="73"/>
      <c r="K208" s="194"/>
      <c r="L208" s="194"/>
      <c r="M208" s="194"/>
      <c r="N208" s="194"/>
      <c r="O208" s="194"/>
      <c r="P208" s="194"/>
      <c r="Q208" s="194"/>
      <c r="R208" s="194"/>
      <c r="S208" s="194"/>
      <c r="T208" s="155"/>
      <c r="U208" s="155"/>
      <c r="V208" s="155"/>
      <c r="W208" s="155"/>
      <c r="X208" s="155"/>
      <c r="Y208" s="155"/>
      <c r="Z208" s="195"/>
      <c r="AA208" s="155"/>
      <c r="AB208" s="155"/>
      <c r="AC208" s="155"/>
      <c r="AD208" s="155"/>
      <c r="AE208" s="155"/>
      <c r="AF208" s="196"/>
      <c r="AG208" s="155"/>
      <c r="AH208" s="155"/>
      <c r="AI208" s="109"/>
      <c r="AJ208" s="155"/>
      <c r="AK208" s="70">
        <f t="shared" si="242"/>
        <v>0</v>
      </c>
      <c r="AL208" s="71">
        <f t="shared" si="243"/>
        <v>0</v>
      </c>
      <c r="AM208" s="70">
        <f t="shared" si="244"/>
        <v>26</v>
      </c>
      <c r="AN208" s="72">
        <v>0.5</v>
      </c>
      <c r="AO208" s="450">
        <f>((SUMIF($H208:$AJ208,"=mld",$H$764:$AJ$764)+(SUMIF($H209:$AJ209,"=mld",$H$764:$AJ$764))))</f>
        <v>0</v>
      </c>
      <c r="AP208" s="450">
        <f>((SUMIF($H208:$AJ208,"=AT",$H$764:$AJ$764)+(SUMIF($H209:$AJ209,"=AT",$H$764:$AJ$764))))</f>
        <v>0</v>
      </c>
      <c r="AQ208" s="450">
        <f>((SUMIF($H208:$AJ208,"=M.th",$H$764:$AJ$764)+(SUMIF($H209:$AJ209,"=M.th",$H$764:$AJ$764))))</f>
        <v>0</v>
      </c>
      <c r="AR208" s="450">
        <f>((SUMIF($H208:$AJ208,"=relève",$H$764:$AJ$764)+(SUMIF($H209:$AJ209,"=relève",$H$764:$AJ$764))))</f>
        <v>0</v>
      </c>
      <c r="AS208" s="450">
        <f>((SUMIF($H208:$AJ208,"=Stage",$H$764:$AJ$764)+(SUMIF($H209:$AJ209,"=Stage",$H$764:$AJ$764))))</f>
        <v>0</v>
      </c>
      <c r="AT208" s="450">
        <f>((SUMIF($H208:$AJ208,"=VM",$H$764:$AJ$764)+(SUMIF($H209:$AJ209,"=VM",$H$764:$AJ$764))))</f>
        <v>0</v>
      </c>
      <c r="AU208" s="452">
        <f>((SUMIF($H208:$AJ208,"=VMS",$H$764:$AJ$764)+(SUMIF($H209:$AJ209,"=VMS",$H$764:$AJ$764))))</f>
        <v>0</v>
      </c>
    </row>
    <row r="209" spans="1:47" ht="16.5" customHeight="1">
      <c r="A209" s="186" t="e">
        <f>VLOOKUP($F208,$AV$21:$AW$64,2,FALSE)</f>
        <v>#N/A</v>
      </c>
      <c r="B209" s="66">
        <f t="shared" ref="B209" si="264">B208</f>
        <v>2</v>
      </c>
      <c r="C209" s="446"/>
      <c r="D209" s="447"/>
      <c r="E209" s="447"/>
      <c r="F209" s="448"/>
      <c r="G209" s="68" t="s">
        <v>204</v>
      </c>
      <c r="H209" s="73"/>
      <c r="I209" s="73"/>
      <c r="J209" s="73"/>
      <c r="K209" s="194"/>
      <c r="L209" s="194"/>
      <c r="M209" s="194"/>
      <c r="N209" s="194"/>
      <c r="O209" s="194"/>
      <c r="P209" s="194"/>
      <c r="Q209" s="194"/>
      <c r="R209" s="194"/>
      <c r="S209" s="194"/>
      <c r="T209" s="155"/>
      <c r="U209" s="155"/>
      <c r="V209" s="155"/>
      <c r="W209" s="155"/>
      <c r="X209" s="155"/>
      <c r="Y209" s="155"/>
      <c r="Z209" s="195"/>
      <c r="AA209" s="155"/>
      <c r="AB209" s="155"/>
      <c r="AC209" s="155"/>
      <c r="AD209" s="155"/>
      <c r="AE209" s="155"/>
      <c r="AF209" s="196"/>
      <c r="AG209" s="155"/>
      <c r="AH209" s="155"/>
      <c r="AI209" s="109"/>
      <c r="AJ209" s="155"/>
      <c r="AK209" s="70">
        <f t="shared" si="242"/>
        <v>0</v>
      </c>
      <c r="AL209" s="71">
        <f t="shared" si="243"/>
        <v>0</v>
      </c>
      <c r="AM209" s="70">
        <f t="shared" si="244"/>
        <v>26</v>
      </c>
      <c r="AN209" s="72">
        <v>0.5</v>
      </c>
      <c r="AO209" s="450"/>
      <c r="AP209" s="450"/>
      <c r="AQ209" s="450"/>
      <c r="AR209" s="450"/>
      <c r="AS209" s="450"/>
      <c r="AT209" s="450"/>
      <c r="AU209" s="452"/>
    </row>
    <row r="210" spans="1:47" ht="16.5" customHeight="1">
      <c r="A210" s="186" t="e">
        <f>VLOOKUP($F210,$AV$21:$AW$64,2,FALSE)</f>
        <v>#N/A</v>
      </c>
      <c r="B210" s="66">
        <f t="shared" si="260"/>
        <v>3</v>
      </c>
      <c r="C210" s="446">
        <f t="shared" si="234"/>
        <v>3</v>
      </c>
      <c r="D210" s="447" t="str">
        <f t="shared" ref="D210" si="265">CHOOSE(MONTH($F210),"JANVIER","FEVRIER","MARS","AVRIL","MAI","JUIN","JUILLET","AOUT","SEPTEMBRE","OCTOBRE","NOVEMBRE","DECEMBRE")</f>
        <v>AVRIL</v>
      </c>
      <c r="E210" s="447" t="str">
        <f>CHOOSE(MATCH(WEEKDAY($F210,2),{1;2;3;4;5;6;7}),"Lundi","Mardi","Mercredi","Jeudi","Vendredi","Samedi","Dimanche")</f>
        <v>Mercredi</v>
      </c>
      <c r="F210" s="448">
        <v>43194</v>
      </c>
      <c r="G210" s="64" t="s">
        <v>72</v>
      </c>
      <c r="H210" s="73"/>
      <c r="I210" s="73"/>
      <c r="J210" s="73"/>
      <c r="K210" s="194"/>
      <c r="L210" s="194"/>
      <c r="M210" s="194"/>
      <c r="N210" s="194"/>
      <c r="O210" s="194"/>
      <c r="P210" s="194"/>
      <c r="Q210" s="194"/>
      <c r="R210" s="194"/>
      <c r="S210" s="194"/>
      <c r="T210" s="155"/>
      <c r="U210" s="155"/>
      <c r="V210" s="155"/>
      <c r="W210" s="155"/>
      <c r="X210" s="155"/>
      <c r="Y210" s="155"/>
      <c r="Z210" s="195"/>
      <c r="AA210" s="155"/>
      <c r="AB210" s="155"/>
      <c r="AC210" s="155"/>
      <c r="AD210" s="155"/>
      <c r="AE210" s="155"/>
      <c r="AF210" s="196"/>
      <c r="AG210" s="155"/>
      <c r="AH210" s="155"/>
      <c r="AI210" s="109"/>
      <c r="AJ210" s="155"/>
      <c r="AK210" s="70">
        <f t="shared" si="242"/>
        <v>0</v>
      </c>
      <c r="AL210" s="71">
        <f t="shared" si="243"/>
        <v>0</v>
      </c>
      <c r="AM210" s="70">
        <f t="shared" si="244"/>
        <v>26</v>
      </c>
      <c r="AN210" s="72">
        <v>0.5</v>
      </c>
      <c r="AO210" s="450">
        <f>((SUMIF($H210:$AJ210,"=mld",$H$764:$AJ$764)+(SUMIF($H211:$AJ211,"=mld",$H$764:$AJ$764))))</f>
        <v>0</v>
      </c>
      <c r="AP210" s="450">
        <f>((SUMIF($H210:$AJ210,"=AT",$H$764:$AJ$764)+(SUMIF($H211:$AJ211,"=AT",$H$764:$AJ$764))))</f>
        <v>0</v>
      </c>
      <c r="AQ210" s="450">
        <f>((SUMIF($H210:$AJ210,"=M.th",$H$764:$AJ$764)+(SUMIF($H211:$AJ211,"=M.th",$H$764:$AJ$764))))</f>
        <v>0</v>
      </c>
      <c r="AR210" s="450">
        <f>((SUMIF($H210:$AJ210,"=relève",$H$764:$AJ$764)+(SUMIF($H211:$AJ211,"=relève",$H$764:$AJ$764))))</f>
        <v>0</v>
      </c>
      <c r="AS210" s="450">
        <f>((SUMIF($H210:$AJ210,"=Stage",$H$764:$AJ$764)+(SUMIF($H211:$AJ211,"=Stage",$H$764:$AJ$764))))</f>
        <v>0</v>
      </c>
      <c r="AT210" s="450">
        <f>((SUMIF($H210:$AJ210,"=VM",$H$764:$AJ$764)+(SUMIF($H211:$AJ211,"=VM",$H$764:$AJ$764))))</f>
        <v>0</v>
      </c>
      <c r="AU210" s="452">
        <f>((SUMIF($H210:$AJ210,"=VMS",$H$764:$AJ$764)+(SUMIF($H211:$AJ211,"=VMS",$H$764:$AJ$764))))</f>
        <v>0</v>
      </c>
    </row>
    <row r="211" spans="1:47" ht="16.5" customHeight="1">
      <c r="A211" s="186" t="e">
        <f>VLOOKUP($F210,$AV$21:$AW$64,2,FALSE)</f>
        <v>#N/A</v>
      </c>
      <c r="B211" s="66">
        <f t="shared" ref="B211" si="266">B210</f>
        <v>3</v>
      </c>
      <c r="C211" s="446"/>
      <c r="D211" s="447"/>
      <c r="E211" s="447"/>
      <c r="F211" s="448"/>
      <c r="G211" s="68" t="s">
        <v>204</v>
      </c>
      <c r="H211" s="73"/>
      <c r="I211" s="73"/>
      <c r="J211" s="73"/>
      <c r="K211" s="194"/>
      <c r="L211" s="194"/>
      <c r="M211" s="194"/>
      <c r="N211" s="194"/>
      <c r="O211" s="194"/>
      <c r="P211" s="194"/>
      <c r="Q211" s="194"/>
      <c r="R211" s="194"/>
      <c r="S211" s="194"/>
      <c r="T211" s="155"/>
      <c r="U211" s="155"/>
      <c r="V211" s="155"/>
      <c r="W211" s="155"/>
      <c r="X211" s="155"/>
      <c r="Y211" s="155"/>
      <c r="Z211" s="195"/>
      <c r="AA211" s="155"/>
      <c r="AB211" s="155"/>
      <c r="AC211" s="155"/>
      <c r="AD211" s="155"/>
      <c r="AE211" s="155"/>
      <c r="AF211" s="196"/>
      <c r="AG211" s="155"/>
      <c r="AH211" s="155"/>
      <c r="AI211" s="109"/>
      <c r="AJ211" s="155"/>
      <c r="AK211" s="70">
        <f t="shared" si="242"/>
        <v>0</v>
      </c>
      <c r="AL211" s="71">
        <f t="shared" si="243"/>
        <v>0</v>
      </c>
      <c r="AM211" s="70">
        <f t="shared" si="244"/>
        <v>26</v>
      </c>
      <c r="AN211" s="72">
        <v>0.5</v>
      </c>
      <c r="AO211" s="450"/>
      <c r="AP211" s="450"/>
      <c r="AQ211" s="450"/>
      <c r="AR211" s="450"/>
      <c r="AS211" s="450"/>
      <c r="AT211" s="450"/>
      <c r="AU211" s="452"/>
    </row>
    <row r="212" spans="1:47" ht="16.5" customHeight="1">
      <c r="A212" s="186" t="e">
        <f>VLOOKUP($F212,$AV$21:$AW$64,2,FALSE)</f>
        <v>#N/A</v>
      </c>
      <c r="B212" s="66">
        <f t="shared" si="260"/>
        <v>4</v>
      </c>
      <c r="C212" s="446">
        <f t="shared" si="234"/>
        <v>4</v>
      </c>
      <c r="D212" s="447" t="str">
        <f t="shared" ref="D212" si="267">CHOOSE(MONTH($F212),"JANVIER","FEVRIER","MARS","AVRIL","MAI","JUIN","JUILLET","AOUT","SEPTEMBRE","OCTOBRE","NOVEMBRE","DECEMBRE")</f>
        <v>AVRIL</v>
      </c>
      <c r="E212" s="447" t="str">
        <f>CHOOSE(MATCH(WEEKDAY($F212,2),{1;2;3;4;5;6;7}),"Lundi","Mardi","Mercredi","Jeudi","Vendredi","Samedi","Dimanche")</f>
        <v>Jeudi</v>
      </c>
      <c r="F212" s="448">
        <v>43195</v>
      </c>
      <c r="G212" s="64" t="s">
        <v>72</v>
      </c>
      <c r="H212" s="73"/>
      <c r="I212" s="73"/>
      <c r="J212" s="73"/>
      <c r="K212" s="194"/>
      <c r="L212" s="194"/>
      <c r="M212" s="194"/>
      <c r="N212" s="194"/>
      <c r="O212" s="194"/>
      <c r="P212" s="194"/>
      <c r="Q212" s="194"/>
      <c r="R212" s="194"/>
      <c r="S212" s="194"/>
      <c r="T212" s="155"/>
      <c r="U212" s="155"/>
      <c r="V212" s="155"/>
      <c r="W212" s="155"/>
      <c r="X212" s="155"/>
      <c r="Y212" s="155"/>
      <c r="Z212" s="195"/>
      <c r="AA212" s="155"/>
      <c r="AB212" s="155"/>
      <c r="AC212" s="155"/>
      <c r="AD212" s="155"/>
      <c r="AE212" s="155"/>
      <c r="AF212" s="196"/>
      <c r="AG212" s="155"/>
      <c r="AH212" s="155"/>
      <c r="AI212" s="109"/>
      <c r="AJ212" s="155"/>
      <c r="AK212" s="70">
        <f t="shared" si="242"/>
        <v>0</v>
      </c>
      <c r="AL212" s="71">
        <f t="shared" si="243"/>
        <v>0</v>
      </c>
      <c r="AM212" s="70">
        <f t="shared" si="244"/>
        <v>26</v>
      </c>
      <c r="AN212" s="72">
        <v>0.5</v>
      </c>
      <c r="AO212" s="450">
        <f>((SUMIF($H212:$AJ212,"=mld",$H$764:$AJ$764)+(SUMIF($H213:$AJ213,"=mld",$H$764:$AJ$764))))</f>
        <v>0</v>
      </c>
      <c r="AP212" s="450">
        <f>((SUMIF($H212:$AJ212,"=AT",$H$764:$AJ$764)+(SUMIF($H213:$AJ213,"=AT",$H$764:$AJ$764))))</f>
        <v>0</v>
      </c>
      <c r="AQ212" s="450">
        <f>((SUMIF($H212:$AJ212,"=M.th",$H$764:$AJ$764)+(SUMIF($H213:$AJ213,"=M.th",$H$764:$AJ$764))))</f>
        <v>0</v>
      </c>
      <c r="AR212" s="450">
        <f>((SUMIF($H212:$AJ212,"=relève",$H$764:$AJ$764)+(SUMIF($H213:$AJ213,"=relève",$H$764:$AJ$764))))</f>
        <v>0</v>
      </c>
      <c r="AS212" s="450">
        <f>((SUMIF($H212:$AJ212,"=Stage",$H$764:$AJ$764)+(SUMIF($H213:$AJ213,"=Stage",$H$764:$AJ$764))))</f>
        <v>0</v>
      </c>
      <c r="AT212" s="450">
        <f>((SUMIF($H212:$AJ212,"=VM",$H$764:$AJ$764)+(SUMIF($H213:$AJ213,"=VM",$H$764:$AJ$764))))</f>
        <v>0</v>
      </c>
      <c r="AU212" s="452">
        <f>((SUMIF($H212:$AJ212,"=VMS",$H$764:$AJ$764)+(SUMIF($H213:$AJ213,"=VMS",$H$764:$AJ$764))))</f>
        <v>0</v>
      </c>
    </row>
    <row r="213" spans="1:47" ht="16.5" customHeight="1">
      <c r="A213" s="186" t="e">
        <f>VLOOKUP($F212,$AV$21:$AW$64,2,FALSE)</f>
        <v>#N/A</v>
      </c>
      <c r="B213" s="66">
        <f t="shared" ref="B213" si="268">B212</f>
        <v>4</v>
      </c>
      <c r="C213" s="446"/>
      <c r="D213" s="447"/>
      <c r="E213" s="447"/>
      <c r="F213" s="448"/>
      <c r="G213" s="68" t="s">
        <v>204</v>
      </c>
      <c r="H213" s="73"/>
      <c r="I213" s="73"/>
      <c r="J213" s="73"/>
      <c r="K213" s="194"/>
      <c r="L213" s="194"/>
      <c r="M213" s="194"/>
      <c r="N213" s="194"/>
      <c r="O213" s="194"/>
      <c r="P213" s="194"/>
      <c r="Q213" s="194"/>
      <c r="R213" s="194"/>
      <c r="S213" s="194"/>
      <c r="T213" s="155"/>
      <c r="U213" s="155"/>
      <c r="V213" s="155"/>
      <c r="W213" s="155"/>
      <c r="X213" s="155"/>
      <c r="Y213" s="155"/>
      <c r="Z213" s="195"/>
      <c r="AA213" s="155"/>
      <c r="AB213" s="155"/>
      <c r="AC213" s="155"/>
      <c r="AD213" s="155"/>
      <c r="AE213" s="155"/>
      <c r="AF213" s="196"/>
      <c r="AG213" s="155"/>
      <c r="AH213" s="155"/>
      <c r="AI213" s="109"/>
      <c r="AJ213" s="155"/>
      <c r="AK213" s="70">
        <f t="shared" si="242"/>
        <v>0</v>
      </c>
      <c r="AL213" s="71">
        <f t="shared" si="243"/>
        <v>0</v>
      </c>
      <c r="AM213" s="70">
        <f t="shared" si="244"/>
        <v>26</v>
      </c>
      <c r="AN213" s="72">
        <v>0.5</v>
      </c>
      <c r="AO213" s="450"/>
      <c r="AP213" s="450"/>
      <c r="AQ213" s="450"/>
      <c r="AR213" s="450"/>
      <c r="AS213" s="450"/>
      <c r="AT213" s="450"/>
      <c r="AU213" s="452"/>
    </row>
    <row r="214" spans="1:47" ht="16.5" customHeight="1">
      <c r="A214" s="186" t="e">
        <f>VLOOKUP($F214,$AV$21:$AW$64,2,FALSE)</f>
        <v>#N/A</v>
      </c>
      <c r="B214" s="66">
        <f t="shared" si="260"/>
        <v>5</v>
      </c>
      <c r="C214" s="446">
        <f t="shared" si="234"/>
        <v>5</v>
      </c>
      <c r="D214" s="447" t="str">
        <f t="shared" ref="D214" si="269">CHOOSE(MONTH($F214),"JANVIER","FEVRIER","MARS","AVRIL","MAI","JUIN","JUILLET","AOUT","SEPTEMBRE","OCTOBRE","NOVEMBRE","DECEMBRE")</f>
        <v>AVRIL</v>
      </c>
      <c r="E214" s="447" t="str">
        <f>CHOOSE(MATCH(WEEKDAY($F214,2),{1;2;3;4;5;6;7}),"Lundi","Mardi","Mercredi","Jeudi","Vendredi","Samedi","Dimanche")</f>
        <v>Vendredi</v>
      </c>
      <c r="F214" s="448">
        <v>43196</v>
      </c>
      <c r="G214" s="64" t="s">
        <v>72</v>
      </c>
      <c r="H214" s="73"/>
      <c r="I214" s="73"/>
      <c r="J214" s="73"/>
      <c r="K214" s="194"/>
      <c r="L214" s="194"/>
      <c r="M214" s="194"/>
      <c r="N214" s="194"/>
      <c r="O214" s="194"/>
      <c r="P214" s="194"/>
      <c r="Q214" s="194"/>
      <c r="R214" s="194"/>
      <c r="S214" s="194"/>
      <c r="T214" s="155"/>
      <c r="U214" s="155"/>
      <c r="V214" s="155"/>
      <c r="W214" s="155"/>
      <c r="X214" s="155"/>
      <c r="Y214" s="155"/>
      <c r="Z214" s="195"/>
      <c r="AA214" s="155"/>
      <c r="AB214" s="155"/>
      <c r="AC214" s="155"/>
      <c r="AD214" s="155"/>
      <c r="AE214" s="155"/>
      <c r="AF214" s="196"/>
      <c r="AG214" s="155"/>
      <c r="AH214" s="155"/>
      <c r="AI214" s="109"/>
      <c r="AJ214" s="155"/>
      <c r="AK214" s="70">
        <f t="shared" si="242"/>
        <v>0</v>
      </c>
      <c r="AL214" s="71">
        <f t="shared" si="243"/>
        <v>0</v>
      </c>
      <c r="AM214" s="70">
        <f t="shared" si="244"/>
        <v>26</v>
      </c>
      <c r="AN214" s="72">
        <v>0.5</v>
      </c>
      <c r="AO214" s="450">
        <f>((SUMIF($H214:$AJ214,"=mld",$H$764:$AJ$764)+(SUMIF($H215:$AJ215,"=mld",$H$764:$AJ$764))))</f>
        <v>0</v>
      </c>
      <c r="AP214" s="450">
        <f>((SUMIF($H214:$AJ214,"=AT",$H$764:$AJ$764)+(SUMIF($H215:$AJ215,"=AT",$H$764:$AJ$764))))</f>
        <v>0</v>
      </c>
      <c r="AQ214" s="450">
        <f>((SUMIF($H214:$AJ214,"=M.th",$H$764:$AJ$764)+(SUMIF($H215:$AJ215,"=M.th",$H$764:$AJ$764))))</f>
        <v>0</v>
      </c>
      <c r="AR214" s="450">
        <f>((SUMIF($H214:$AJ214,"=relève",$H$764:$AJ$764)+(SUMIF($H215:$AJ215,"=relève",$H$764:$AJ$764))))</f>
        <v>0</v>
      </c>
      <c r="AS214" s="450">
        <f>((SUMIF($H214:$AJ214,"=Stage",$H$764:$AJ$764)+(SUMIF($H215:$AJ215,"=Stage",$H$764:$AJ$764))))</f>
        <v>0</v>
      </c>
      <c r="AT214" s="450">
        <f>((SUMIF($H214:$AJ214,"=VM",$H$764:$AJ$764)+(SUMIF($H215:$AJ215,"=VM",$H$764:$AJ$764))))</f>
        <v>0</v>
      </c>
      <c r="AU214" s="452">
        <f>((SUMIF($H214:$AJ214,"=VMS",$H$764:$AJ$764)+(SUMIF($H215:$AJ215,"=VMS",$H$764:$AJ$764))))</f>
        <v>0</v>
      </c>
    </row>
    <row r="215" spans="1:47" ht="16.5" customHeight="1">
      <c r="A215" s="186" t="e">
        <f>VLOOKUP($F214,$AV$21:$AW$64,2,FALSE)</f>
        <v>#N/A</v>
      </c>
      <c r="B215" s="66">
        <f t="shared" ref="B215" si="270">B214</f>
        <v>5</v>
      </c>
      <c r="C215" s="446"/>
      <c r="D215" s="447"/>
      <c r="E215" s="447"/>
      <c r="F215" s="448"/>
      <c r="G215" s="68" t="s">
        <v>204</v>
      </c>
      <c r="H215" s="73"/>
      <c r="I215" s="73"/>
      <c r="J215" s="73"/>
      <c r="K215" s="194"/>
      <c r="L215" s="194"/>
      <c r="M215" s="194"/>
      <c r="N215" s="194"/>
      <c r="O215" s="194"/>
      <c r="P215" s="194"/>
      <c r="Q215" s="194"/>
      <c r="R215" s="194"/>
      <c r="S215" s="194"/>
      <c r="T215" s="155"/>
      <c r="U215" s="155"/>
      <c r="V215" s="155"/>
      <c r="W215" s="155"/>
      <c r="X215" s="155"/>
      <c r="Y215" s="155"/>
      <c r="Z215" s="195"/>
      <c r="AA215" s="155"/>
      <c r="AB215" s="155"/>
      <c r="AC215" s="155"/>
      <c r="AD215" s="155"/>
      <c r="AE215" s="155"/>
      <c r="AF215" s="196"/>
      <c r="AG215" s="155"/>
      <c r="AH215" s="155"/>
      <c r="AI215" s="109"/>
      <c r="AJ215" s="155"/>
      <c r="AK215" s="70">
        <f t="shared" si="242"/>
        <v>0</v>
      </c>
      <c r="AL215" s="71">
        <f t="shared" si="243"/>
        <v>0</v>
      </c>
      <c r="AM215" s="70">
        <f t="shared" si="244"/>
        <v>26</v>
      </c>
      <c r="AN215" s="72">
        <v>0.5</v>
      </c>
      <c r="AO215" s="450"/>
      <c r="AP215" s="450"/>
      <c r="AQ215" s="450"/>
      <c r="AR215" s="450"/>
      <c r="AS215" s="450"/>
      <c r="AT215" s="450"/>
      <c r="AU215" s="452"/>
    </row>
    <row r="216" spans="1:47" ht="16.5" customHeight="1">
      <c r="A216" s="186" t="e">
        <f>VLOOKUP($F216,$AV$21:$AW$64,2,FALSE)</f>
        <v>#N/A</v>
      </c>
      <c r="B216" s="66">
        <f t="shared" si="260"/>
        <v>6</v>
      </c>
      <c r="C216" s="446">
        <f t="shared" si="234"/>
        <v>6</v>
      </c>
      <c r="D216" s="447" t="str">
        <f t="shared" ref="D216" si="271">CHOOSE(MONTH($F216),"JANVIER","FEVRIER","MARS","AVRIL","MAI","JUIN","JUILLET","AOUT","SEPTEMBRE","OCTOBRE","NOVEMBRE","DECEMBRE")</f>
        <v>AVRIL</v>
      </c>
      <c r="E216" s="447" t="str">
        <f>CHOOSE(MATCH(WEEKDAY($F216,2),{1;2;3;4;5;6;7}),"Lundi","Mardi","Mercredi","Jeudi","Vendredi","Samedi","Dimanche")</f>
        <v>Samedi</v>
      </c>
      <c r="F216" s="448">
        <v>43197</v>
      </c>
      <c r="G216" s="171" t="s">
        <v>72</v>
      </c>
      <c r="H216" s="170"/>
      <c r="I216" s="170"/>
      <c r="J216" s="170"/>
      <c r="K216" s="170"/>
      <c r="L216" s="170"/>
      <c r="M216" s="170"/>
      <c r="N216" s="170"/>
      <c r="O216" s="170"/>
      <c r="P216" s="170"/>
      <c r="Q216" s="170"/>
      <c r="R216" s="170"/>
      <c r="S216" s="170"/>
      <c r="T216" s="170"/>
      <c r="U216" s="170"/>
      <c r="V216" s="170"/>
      <c r="W216" s="170"/>
      <c r="X216" s="170"/>
      <c r="Y216" s="170"/>
      <c r="Z216" s="170"/>
      <c r="AA216" s="170"/>
      <c r="AB216" s="170"/>
      <c r="AC216" s="170"/>
      <c r="AD216" s="170"/>
      <c r="AE216" s="170"/>
      <c r="AF216" s="170"/>
      <c r="AG216" s="170"/>
      <c r="AH216" s="170"/>
      <c r="AI216" s="170"/>
      <c r="AJ216" s="170"/>
      <c r="AK216" s="167">
        <f t="shared" si="242"/>
        <v>0</v>
      </c>
      <c r="AL216" s="166">
        <f t="shared" si="243"/>
        <v>0</v>
      </c>
      <c r="AM216" s="167">
        <f t="shared" si="244"/>
        <v>26</v>
      </c>
      <c r="AN216" s="169">
        <v>0.5</v>
      </c>
      <c r="AO216" s="449">
        <f>((SUMIF($H216:$AJ216,"=mld",$H$764:$AJ$764)+(SUMIF($H217:$AJ217,"=mld",$H$764:$AJ$764))))</f>
        <v>0</v>
      </c>
      <c r="AP216" s="449">
        <f>((SUMIF($H216:$AJ216,"=AT",$H$764:$AJ$764)+(SUMIF($H217:$AJ217,"=AT",$H$764:$AJ$764))))</f>
        <v>0</v>
      </c>
      <c r="AQ216" s="449">
        <f>((SUMIF($H216:$AJ216,"=M.th",$H$764:$AJ$764)+(SUMIF($H217:$AJ217,"=M.th",$H$764:$AJ$764))))</f>
        <v>0</v>
      </c>
      <c r="AR216" s="449">
        <f>((SUMIF($H216:$AJ216,"=relève",$H$764:$AJ$764)+(SUMIF($H217:$AJ217,"=relève",$H$764:$AJ$764))))</f>
        <v>0</v>
      </c>
      <c r="AS216" s="449">
        <f>((SUMIF($H216:$AJ216,"=Stage",$H$764:$AJ$764)+(SUMIF($H217:$AJ217,"=Stage",$H$764:$AJ$764))))</f>
        <v>0</v>
      </c>
      <c r="AT216" s="449">
        <f>((SUMIF($H216:$AJ216,"=VM",$H$764:$AJ$764)+(SUMIF($H217:$AJ217,"=VM",$H$764:$AJ$764))))</f>
        <v>0</v>
      </c>
      <c r="AU216" s="451">
        <f>((SUMIF($H216:$AJ216,"=VMS",$H$764:$AJ$764)+(SUMIF($H217:$AJ217,"=VMS",$H$764:$AJ$764))))</f>
        <v>0</v>
      </c>
    </row>
    <row r="217" spans="1:47" ht="17.25" customHeight="1">
      <c r="A217" s="186" t="e">
        <f>VLOOKUP($F216,$AV$21:$AW$64,2,FALSE)</f>
        <v>#N/A</v>
      </c>
      <c r="B217" s="66">
        <f t="shared" ref="B217" si="272">B216</f>
        <v>6</v>
      </c>
      <c r="C217" s="446"/>
      <c r="D217" s="447"/>
      <c r="E217" s="447"/>
      <c r="F217" s="448"/>
      <c r="G217" s="172" t="s">
        <v>204</v>
      </c>
      <c r="H217" s="170"/>
      <c r="I217" s="170"/>
      <c r="J217" s="170"/>
      <c r="K217" s="170"/>
      <c r="L217" s="170"/>
      <c r="M217" s="170"/>
      <c r="N217" s="170"/>
      <c r="O217" s="170"/>
      <c r="P217" s="170"/>
      <c r="Q217" s="170"/>
      <c r="R217" s="170"/>
      <c r="S217" s="170"/>
      <c r="T217" s="170"/>
      <c r="U217" s="170"/>
      <c r="V217" s="170"/>
      <c r="W217" s="170"/>
      <c r="X217" s="170"/>
      <c r="Y217" s="170"/>
      <c r="Z217" s="170"/>
      <c r="AA217" s="170"/>
      <c r="AB217" s="170"/>
      <c r="AC217" s="170"/>
      <c r="AD217" s="170"/>
      <c r="AE217" s="170"/>
      <c r="AF217" s="170"/>
      <c r="AG217" s="170"/>
      <c r="AH217" s="170"/>
      <c r="AI217" s="170"/>
      <c r="AJ217" s="170"/>
      <c r="AK217" s="167">
        <f t="shared" si="242"/>
        <v>0</v>
      </c>
      <c r="AL217" s="166">
        <f t="shared" si="243"/>
        <v>0</v>
      </c>
      <c r="AM217" s="167">
        <f t="shared" si="244"/>
        <v>26</v>
      </c>
      <c r="AN217" s="169">
        <v>0.5</v>
      </c>
      <c r="AO217" s="449"/>
      <c r="AP217" s="449"/>
      <c r="AQ217" s="449"/>
      <c r="AR217" s="449"/>
      <c r="AS217" s="449"/>
      <c r="AT217" s="449"/>
      <c r="AU217" s="451"/>
    </row>
    <row r="218" spans="1:47" ht="17.25" customHeight="1">
      <c r="A218" s="186" t="e">
        <f>VLOOKUP($F218,$AV$21:$AW$64,2,FALSE)</f>
        <v>#N/A</v>
      </c>
      <c r="B218" s="66">
        <f t="shared" si="260"/>
        <v>7</v>
      </c>
      <c r="C218" s="446">
        <f t="shared" si="234"/>
        <v>7</v>
      </c>
      <c r="D218" s="447" t="str">
        <f t="shared" ref="D218" si="273">CHOOSE(MONTH($F218),"JANVIER","FEVRIER","MARS","AVRIL","MAI","JUIN","JUILLET","AOUT","SEPTEMBRE","OCTOBRE","NOVEMBRE","DECEMBRE")</f>
        <v>AVRIL</v>
      </c>
      <c r="E218" s="447" t="str">
        <f>CHOOSE(MATCH(WEEKDAY($F218,2),{1;2;3;4;5;6;7}),"Lundi","Mardi","Mercredi","Jeudi","Vendredi","Samedi","Dimanche")</f>
        <v>Dimanche</v>
      </c>
      <c r="F218" s="448">
        <v>43198</v>
      </c>
      <c r="G218" s="171" t="s">
        <v>72</v>
      </c>
      <c r="H218" s="170"/>
      <c r="I218" s="170"/>
      <c r="J218" s="170"/>
      <c r="K218" s="170"/>
      <c r="L218" s="170"/>
      <c r="M218" s="170"/>
      <c r="N218" s="170"/>
      <c r="O218" s="170"/>
      <c r="P218" s="170"/>
      <c r="Q218" s="170"/>
      <c r="R218" s="170"/>
      <c r="S218" s="170"/>
      <c r="T218" s="170"/>
      <c r="U218" s="170"/>
      <c r="V218" s="170"/>
      <c r="W218" s="170"/>
      <c r="X218" s="170"/>
      <c r="Y218" s="170"/>
      <c r="Z218" s="170"/>
      <c r="AA218" s="170"/>
      <c r="AB218" s="170"/>
      <c r="AC218" s="170"/>
      <c r="AD218" s="170"/>
      <c r="AE218" s="170"/>
      <c r="AF218" s="170"/>
      <c r="AG218" s="170"/>
      <c r="AH218" s="170"/>
      <c r="AI218" s="170"/>
      <c r="AJ218" s="170"/>
      <c r="AK218" s="167">
        <f t="shared" si="242"/>
        <v>0</v>
      </c>
      <c r="AL218" s="166">
        <f t="shared" si="243"/>
        <v>0</v>
      </c>
      <c r="AM218" s="167">
        <f t="shared" si="244"/>
        <v>26</v>
      </c>
      <c r="AN218" s="169">
        <v>0.5</v>
      </c>
      <c r="AO218" s="449">
        <f>((SUMIF($H218:$AJ218,"=mld",$H$764:$AJ$764)+(SUMIF($H219:$AJ219,"=mld",$H$764:$AJ$764))))</f>
        <v>0</v>
      </c>
      <c r="AP218" s="449">
        <f>((SUMIF($H218:$AJ218,"=AT",$H$764:$AJ$764)+(SUMIF($H219:$AJ219,"=AT",$H$764:$AJ$764))))</f>
        <v>0</v>
      </c>
      <c r="AQ218" s="449">
        <f>((SUMIF($H218:$AJ218,"=M.th",$H$764:$AJ$764)+(SUMIF($H219:$AJ219,"=M.th",$H$764:$AJ$764))))</f>
        <v>0</v>
      </c>
      <c r="AR218" s="449">
        <f>((SUMIF($H218:$AJ218,"=relève",$H$764:$AJ$764)+(SUMIF($H219:$AJ219,"=relève",$H$764:$AJ$764))))</f>
        <v>0</v>
      </c>
      <c r="AS218" s="449">
        <f>((SUMIF($H218:$AJ218,"=Stage",$H$764:$AJ$764)+(SUMIF($H219:$AJ219,"=Stage",$H$764:$AJ$764))))</f>
        <v>0</v>
      </c>
      <c r="AT218" s="449">
        <f>((SUMIF($H218:$AJ218,"=VM",$H$764:$AJ$764)+(SUMIF($H219:$AJ219,"=VM",$H$764:$AJ$764))))</f>
        <v>0</v>
      </c>
      <c r="AU218" s="451">
        <f>((SUMIF($H218:$AJ218,"=VMS",$H$764:$AJ$764)+(SUMIF($H219:$AJ219,"=VMS",$H$764:$AJ$764))))</f>
        <v>0</v>
      </c>
    </row>
    <row r="219" spans="1:47" ht="16.5" customHeight="1">
      <c r="A219" s="186" t="e">
        <f>VLOOKUP($F218,$AV$21:$AW$64,2,FALSE)</f>
        <v>#N/A</v>
      </c>
      <c r="B219" s="66">
        <f t="shared" ref="B219" si="274">B218</f>
        <v>7</v>
      </c>
      <c r="C219" s="446"/>
      <c r="D219" s="447"/>
      <c r="E219" s="447"/>
      <c r="F219" s="448"/>
      <c r="G219" s="172" t="s">
        <v>204</v>
      </c>
      <c r="H219" s="170"/>
      <c r="I219" s="170"/>
      <c r="J219" s="170"/>
      <c r="K219" s="170"/>
      <c r="L219" s="170"/>
      <c r="M219" s="170"/>
      <c r="N219" s="170"/>
      <c r="O219" s="170"/>
      <c r="P219" s="170"/>
      <c r="Q219" s="170"/>
      <c r="R219" s="170"/>
      <c r="S219" s="170"/>
      <c r="T219" s="170"/>
      <c r="U219" s="170"/>
      <c r="V219" s="170"/>
      <c r="W219" s="170"/>
      <c r="X219" s="170"/>
      <c r="Y219" s="170"/>
      <c r="Z219" s="170"/>
      <c r="AA219" s="170"/>
      <c r="AB219" s="170"/>
      <c r="AC219" s="170"/>
      <c r="AD219" s="170"/>
      <c r="AE219" s="170"/>
      <c r="AF219" s="170"/>
      <c r="AG219" s="170"/>
      <c r="AH219" s="170"/>
      <c r="AI219" s="170"/>
      <c r="AJ219" s="170"/>
      <c r="AK219" s="167">
        <f t="shared" si="242"/>
        <v>0</v>
      </c>
      <c r="AL219" s="166">
        <f t="shared" si="243"/>
        <v>0</v>
      </c>
      <c r="AM219" s="167">
        <f t="shared" si="244"/>
        <v>26</v>
      </c>
      <c r="AN219" s="169">
        <v>0.5</v>
      </c>
      <c r="AO219" s="449"/>
      <c r="AP219" s="449"/>
      <c r="AQ219" s="449"/>
      <c r="AR219" s="449"/>
      <c r="AS219" s="449"/>
      <c r="AT219" s="449"/>
      <c r="AU219" s="451"/>
    </row>
    <row r="220" spans="1:47" ht="16.5" customHeight="1">
      <c r="A220" s="186" t="e">
        <f>VLOOKUP($F220,$AV$21:$AW$64,2,FALSE)</f>
        <v>#N/A</v>
      </c>
      <c r="B220" s="66">
        <f t="shared" si="260"/>
        <v>1</v>
      </c>
      <c r="C220" s="446">
        <f t="shared" si="234"/>
        <v>1</v>
      </c>
      <c r="D220" s="447" t="str">
        <f t="shared" ref="D220" si="275">CHOOSE(MONTH($F220),"JANVIER","FEVRIER","MARS","AVRIL","MAI","JUIN","JUILLET","AOUT","SEPTEMBRE","OCTOBRE","NOVEMBRE","DECEMBRE")</f>
        <v>AVRIL</v>
      </c>
      <c r="E220" s="447" t="str">
        <f>CHOOSE(MATCH(WEEKDAY($F220,2),{1;2;3;4;5;6;7}),"Lundi","Mardi","Mercredi","Jeudi","Vendredi","Samedi","Dimanche")</f>
        <v>Lundi</v>
      </c>
      <c r="F220" s="448">
        <v>43199</v>
      </c>
      <c r="G220" s="64" t="s">
        <v>72</v>
      </c>
      <c r="H220" s="73"/>
      <c r="I220" s="73"/>
      <c r="J220" s="73"/>
      <c r="K220" s="194"/>
      <c r="L220" s="194"/>
      <c r="M220" s="194"/>
      <c r="N220" s="194"/>
      <c r="O220" s="194"/>
      <c r="P220" s="194"/>
      <c r="Q220" s="194"/>
      <c r="R220" s="194"/>
      <c r="S220" s="194"/>
      <c r="T220" s="155"/>
      <c r="U220" s="155"/>
      <c r="V220" s="155"/>
      <c r="W220" s="155"/>
      <c r="X220" s="155"/>
      <c r="Y220" s="155"/>
      <c r="Z220" s="195"/>
      <c r="AA220" s="155"/>
      <c r="AB220" s="155"/>
      <c r="AC220" s="155"/>
      <c r="AD220" s="155"/>
      <c r="AE220" s="155"/>
      <c r="AF220" s="196"/>
      <c r="AG220" s="155"/>
      <c r="AH220" s="155"/>
      <c r="AI220" s="109"/>
      <c r="AJ220" s="155"/>
      <c r="AK220" s="70">
        <f t="shared" si="242"/>
        <v>0</v>
      </c>
      <c r="AL220" s="71">
        <f t="shared" si="243"/>
        <v>0</v>
      </c>
      <c r="AM220" s="70">
        <f t="shared" si="244"/>
        <v>26</v>
      </c>
      <c r="AN220" s="72">
        <v>0.5</v>
      </c>
      <c r="AO220" s="450">
        <f>((SUMIF($H220:$AJ220,"=mld",$H$764:$AJ$764)+(SUMIF($H221:$AJ221,"=mld",$H$764:$AJ$764))))</f>
        <v>0</v>
      </c>
      <c r="AP220" s="450">
        <f>((SUMIF($H220:$AJ220,"=AT",$H$764:$AJ$764)+(SUMIF($H221:$AJ221,"=AT",$H$764:$AJ$764))))</f>
        <v>0</v>
      </c>
      <c r="AQ220" s="450">
        <f>((SUMIF($H220:$AJ220,"=M.th",$H$764:$AJ$764)+(SUMIF($H221:$AJ221,"=M.th",$H$764:$AJ$764))))</f>
        <v>0</v>
      </c>
      <c r="AR220" s="450">
        <f>((SUMIF($H220:$AJ220,"=relève",$H$764:$AJ$764)+(SUMIF($H221:$AJ221,"=relève",$H$764:$AJ$764))))</f>
        <v>0</v>
      </c>
      <c r="AS220" s="450">
        <f>((SUMIF($H220:$AJ220,"=Stage",$H$764:$AJ$764)+(SUMIF($H221:$AJ221,"=Stage",$H$764:$AJ$764))))</f>
        <v>0</v>
      </c>
      <c r="AT220" s="450">
        <f>((SUMIF($H220:$AJ220,"=VM",$H$764:$AJ$764)+(SUMIF($H221:$AJ221,"=VM",$H$764:$AJ$764))))</f>
        <v>0</v>
      </c>
      <c r="AU220" s="452">
        <f>((SUMIF($H220:$AJ220,"=VMS",$H$764:$AJ$764)+(SUMIF($H221:$AJ221,"=VMS",$H$764:$AJ$764))))</f>
        <v>0</v>
      </c>
    </row>
    <row r="221" spans="1:47" ht="16.5" customHeight="1">
      <c r="A221" s="186" t="e">
        <f>VLOOKUP($F220,$AV$21:$AW$64,2,FALSE)</f>
        <v>#N/A</v>
      </c>
      <c r="B221" s="66">
        <f t="shared" ref="B221" si="276">B220</f>
        <v>1</v>
      </c>
      <c r="C221" s="446"/>
      <c r="D221" s="447"/>
      <c r="E221" s="447"/>
      <c r="F221" s="448"/>
      <c r="G221" s="68" t="s">
        <v>204</v>
      </c>
      <c r="H221" s="73"/>
      <c r="I221" s="73"/>
      <c r="J221" s="73"/>
      <c r="K221" s="194"/>
      <c r="L221" s="194"/>
      <c r="M221" s="194"/>
      <c r="N221" s="194"/>
      <c r="O221" s="194"/>
      <c r="P221" s="194"/>
      <c r="Q221" s="194"/>
      <c r="R221" s="194"/>
      <c r="S221" s="194"/>
      <c r="T221" s="155"/>
      <c r="U221" s="155"/>
      <c r="V221" s="155"/>
      <c r="W221" s="155"/>
      <c r="X221" s="155"/>
      <c r="Y221" s="155"/>
      <c r="Z221" s="195"/>
      <c r="AA221" s="155"/>
      <c r="AB221" s="155"/>
      <c r="AC221" s="155"/>
      <c r="AD221" s="155"/>
      <c r="AE221" s="155"/>
      <c r="AF221" s="196"/>
      <c r="AG221" s="155"/>
      <c r="AH221" s="155"/>
      <c r="AI221" s="109"/>
      <c r="AJ221" s="155"/>
      <c r="AK221" s="70">
        <f t="shared" si="242"/>
        <v>0</v>
      </c>
      <c r="AL221" s="71">
        <f t="shared" si="243"/>
        <v>0</v>
      </c>
      <c r="AM221" s="70">
        <f t="shared" si="244"/>
        <v>26</v>
      </c>
      <c r="AN221" s="72">
        <v>0.5</v>
      </c>
      <c r="AO221" s="450"/>
      <c r="AP221" s="450"/>
      <c r="AQ221" s="450"/>
      <c r="AR221" s="450"/>
      <c r="AS221" s="450"/>
      <c r="AT221" s="450"/>
      <c r="AU221" s="452"/>
    </row>
    <row r="222" spans="1:47" ht="16.5" customHeight="1">
      <c r="A222" s="186" t="e">
        <f>VLOOKUP($F222,$AV$21:$AW$64,2,FALSE)</f>
        <v>#N/A</v>
      </c>
      <c r="B222" s="66">
        <f t="shared" si="260"/>
        <v>2</v>
      </c>
      <c r="C222" s="446">
        <f t="shared" si="234"/>
        <v>2</v>
      </c>
      <c r="D222" s="447" t="str">
        <f t="shared" ref="D222" si="277">CHOOSE(MONTH($F222),"JANVIER","FEVRIER","MARS","AVRIL","MAI","JUIN","JUILLET","AOUT","SEPTEMBRE","OCTOBRE","NOVEMBRE","DECEMBRE")</f>
        <v>AVRIL</v>
      </c>
      <c r="E222" s="447" t="str">
        <f>CHOOSE(MATCH(WEEKDAY($F222,2),{1;2;3;4;5;6;7}),"Lundi","Mardi","Mercredi","Jeudi","Vendredi","Samedi","Dimanche")</f>
        <v>Mardi</v>
      </c>
      <c r="F222" s="448">
        <v>43200</v>
      </c>
      <c r="G222" s="64" t="s">
        <v>72</v>
      </c>
      <c r="H222" s="73"/>
      <c r="I222" s="73"/>
      <c r="J222" s="73"/>
      <c r="K222" s="194"/>
      <c r="L222" s="194"/>
      <c r="M222" s="194"/>
      <c r="N222" s="194"/>
      <c r="O222" s="194"/>
      <c r="P222" s="194"/>
      <c r="Q222" s="194"/>
      <c r="R222" s="194"/>
      <c r="S222" s="194"/>
      <c r="T222" s="155"/>
      <c r="U222" s="155"/>
      <c r="V222" s="155"/>
      <c r="W222" s="155"/>
      <c r="X222" s="155"/>
      <c r="Y222" s="155"/>
      <c r="Z222" s="195"/>
      <c r="AA222" s="155"/>
      <c r="AB222" s="155"/>
      <c r="AC222" s="155"/>
      <c r="AD222" s="155"/>
      <c r="AE222" s="155"/>
      <c r="AF222" s="196"/>
      <c r="AG222" s="155"/>
      <c r="AH222" s="155"/>
      <c r="AI222" s="109"/>
      <c r="AJ222" s="155"/>
      <c r="AK222" s="70">
        <f t="shared" ref="AK222:AK251" si="278">COUNTIF($H222:$AJ222,"&lt;&gt;")</f>
        <v>0</v>
      </c>
      <c r="AL222" s="71">
        <f t="shared" ref="AL222:AL251" si="279">$AK222/SUM($H$763:$AJ$763)</f>
        <v>0</v>
      </c>
      <c r="AM222" s="70">
        <f t="shared" ref="AM222:AM251" si="280">(SUM($H$763:$AJ$763))-$AK222</f>
        <v>26</v>
      </c>
      <c r="AN222" s="72">
        <v>0.5</v>
      </c>
      <c r="AO222" s="450">
        <f>((SUMIF($H222:$AJ222,"=mld",$H$764:$AJ$764)+(SUMIF($H223:$AJ223,"=mld",$H$764:$AJ$764))))</f>
        <v>0</v>
      </c>
      <c r="AP222" s="450">
        <f>((SUMIF($H222:$AJ222,"=AT",$H$764:$AJ$764)+(SUMIF($H223:$AJ223,"=AT",$H$764:$AJ$764))))</f>
        <v>0</v>
      </c>
      <c r="AQ222" s="450">
        <f>((SUMIF($H222:$AJ222,"=M.th",$H$764:$AJ$764)+(SUMIF($H223:$AJ223,"=M.th",$H$764:$AJ$764))))</f>
        <v>0</v>
      </c>
      <c r="AR222" s="450">
        <f>((SUMIF($H222:$AJ222,"=relève",$H$764:$AJ$764)+(SUMIF($H223:$AJ223,"=relève",$H$764:$AJ$764))))</f>
        <v>0</v>
      </c>
      <c r="AS222" s="450">
        <f>((SUMIF($H222:$AJ222,"=Stage",$H$764:$AJ$764)+(SUMIF($H223:$AJ223,"=Stage",$H$764:$AJ$764))))</f>
        <v>0</v>
      </c>
      <c r="AT222" s="450">
        <f>((SUMIF($H222:$AJ222,"=VM",$H$764:$AJ$764)+(SUMIF($H223:$AJ223,"=VM",$H$764:$AJ$764))))</f>
        <v>0</v>
      </c>
      <c r="AU222" s="452">
        <f>((SUMIF($H222:$AJ222,"=VMS",$H$764:$AJ$764)+(SUMIF($H223:$AJ223,"=VMS",$H$764:$AJ$764))))</f>
        <v>0</v>
      </c>
    </row>
    <row r="223" spans="1:47" ht="16.5" customHeight="1">
      <c r="A223" s="186" t="e">
        <f>VLOOKUP($F222,$AV$21:$AW$64,2,FALSE)</f>
        <v>#N/A</v>
      </c>
      <c r="B223" s="66">
        <f t="shared" ref="B223" si="281">B222</f>
        <v>2</v>
      </c>
      <c r="C223" s="446"/>
      <c r="D223" s="447"/>
      <c r="E223" s="447"/>
      <c r="F223" s="448"/>
      <c r="G223" s="68" t="s">
        <v>204</v>
      </c>
      <c r="H223" s="73"/>
      <c r="I223" s="73"/>
      <c r="J223" s="73"/>
      <c r="K223" s="194"/>
      <c r="L223" s="194"/>
      <c r="M223" s="194"/>
      <c r="N223" s="194"/>
      <c r="O223" s="194"/>
      <c r="P223" s="194"/>
      <c r="Q223" s="194"/>
      <c r="R223" s="194"/>
      <c r="S223" s="194"/>
      <c r="T223" s="155"/>
      <c r="U223" s="155"/>
      <c r="V223" s="155"/>
      <c r="W223" s="155"/>
      <c r="X223" s="155"/>
      <c r="Y223" s="155"/>
      <c r="Z223" s="195"/>
      <c r="AA223" s="155"/>
      <c r="AB223" s="155"/>
      <c r="AC223" s="155"/>
      <c r="AD223" s="155"/>
      <c r="AE223" s="155"/>
      <c r="AF223" s="196"/>
      <c r="AG223" s="155"/>
      <c r="AH223" s="155"/>
      <c r="AI223" s="109"/>
      <c r="AJ223" s="155"/>
      <c r="AK223" s="70">
        <f t="shared" si="278"/>
        <v>0</v>
      </c>
      <c r="AL223" s="71">
        <f t="shared" si="279"/>
        <v>0</v>
      </c>
      <c r="AM223" s="70">
        <f t="shared" si="280"/>
        <v>26</v>
      </c>
      <c r="AN223" s="72">
        <v>0.5</v>
      </c>
      <c r="AO223" s="450"/>
      <c r="AP223" s="450"/>
      <c r="AQ223" s="450"/>
      <c r="AR223" s="450"/>
      <c r="AS223" s="450"/>
      <c r="AT223" s="450"/>
      <c r="AU223" s="452"/>
    </row>
    <row r="224" spans="1:47" ht="16.5" customHeight="1">
      <c r="A224" s="186" t="e">
        <f>VLOOKUP($F224,$AV$21:$AW$64,2,FALSE)</f>
        <v>#N/A</v>
      </c>
      <c r="B224" s="66">
        <f t="shared" si="260"/>
        <v>3</v>
      </c>
      <c r="C224" s="446">
        <f t="shared" si="234"/>
        <v>3</v>
      </c>
      <c r="D224" s="447" t="str">
        <f t="shared" ref="D224" si="282">CHOOSE(MONTH($F224),"JANVIER","FEVRIER","MARS","AVRIL","MAI","JUIN","JUILLET","AOUT","SEPTEMBRE","OCTOBRE","NOVEMBRE","DECEMBRE")</f>
        <v>AVRIL</v>
      </c>
      <c r="E224" s="447" t="str">
        <f>CHOOSE(MATCH(WEEKDAY($F224,2),{1;2;3;4;5;6;7}),"Lundi","Mardi","Mercredi","Jeudi","Vendredi","Samedi","Dimanche")</f>
        <v>Mercredi</v>
      </c>
      <c r="F224" s="448">
        <v>43201</v>
      </c>
      <c r="G224" s="64" t="s">
        <v>72</v>
      </c>
      <c r="H224" s="73"/>
      <c r="I224" s="73"/>
      <c r="J224" s="73"/>
      <c r="K224" s="194"/>
      <c r="L224" s="194"/>
      <c r="M224" s="194"/>
      <c r="N224" s="194"/>
      <c r="O224" s="194"/>
      <c r="P224" s="194"/>
      <c r="Q224" s="194"/>
      <c r="R224" s="194"/>
      <c r="S224" s="194"/>
      <c r="T224" s="155"/>
      <c r="U224" s="155"/>
      <c r="V224" s="155"/>
      <c r="W224" s="155"/>
      <c r="X224" s="155"/>
      <c r="Y224" s="155"/>
      <c r="Z224" s="195"/>
      <c r="AA224" s="155"/>
      <c r="AB224" s="155"/>
      <c r="AC224" s="155"/>
      <c r="AD224" s="155"/>
      <c r="AE224" s="155"/>
      <c r="AF224" s="196"/>
      <c r="AG224" s="155"/>
      <c r="AH224" s="155"/>
      <c r="AI224" s="109"/>
      <c r="AJ224" s="155"/>
      <c r="AK224" s="70">
        <f t="shared" si="278"/>
        <v>0</v>
      </c>
      <c r="AL224" s="71">
        <f t="shared" si="279"/>
        <v>0</v>
      </c>
      <c r="AM224" s="70">
        <f t="shared" si="280"/>
        <v>26</v>
      </c>
      <c r="AN224" s="72">
        <v>0.5</v>
      </c>
      <c r="AO224" s="450">
        <f>((SUMIF($H224:$AJ224,"=mld",$H$764:$AJ$764)+(SUMIF($H225:$AJ225,"=mld",$H$764:$AJ$764))))</f>
        <v>0</v>
      </c>
      <c r="AP224" s="450">
        <f>((SUMIF($H224:$AJ224,"=AT",$H$764:$AJ$764)+(SUMIF($H225:$AJ225,"=AT",$H$764:$AJ$764))))</f>
        <v>0</v>
      </c>
      <c r="AQ224" s="450">
        <f>((SUMIF($H224:$AJ224,"=M.th",$H$764:$AJ$764)+(SUMIF($H225:$AJ225,"=M.th",$H$764:$AJ$764))))</f>
        <v>0</v>
      </c>
      <c r="AR224" s="450">
        <f>((SUMIF($H224:$AJ224,"=relève",$H$764:$AJ$764)+(SUMIF($H225:$AJ225,"=relève",$H$764:$AJ$764))))</f>
        <v>0</v>
      </c>
      <c r="AS224" s="450">
        <f>((SUMIF($H224:$AJ224,"=Stage",$H$764:$AJ$764)+(SUMIF($H225:$AJ225,"=Stage",$H$764:$AJ$764))))</f>
        <v>0</v>
      </c>
      <c r="AT224" s="450">
        <f>((SUMIF($H224:$AJ224,"=VM",$H$764:$AJ$764)+(SUMIF($H225:$AJ225,"=VM",$H$764:$AJ$764))))</f>
        <v>0</v>
      </c>
      <c r="AU224" s="452">
        <f>((SUMIF($H224:$AJ224,"=VMS",$H$764:$AJ$764)+(SUMIF($H225:$AJ225,"=VMS",$H$764:$AJ$764))))</f>
        <v>0</v>
      </c>
    </row>
    <row r="225" spans="1:47" ht="16.5" customHeight="1">
      <c r="A225" s="186" t="e">
        <f>VLOOKUP($F224,$AV$21:$AW$64,2,FALSE)</f>
        <v>#N/A</v>
      </c>
      <c r="B225" s="66">
        <f t="shared" ref="B225" si="283">B224</f>
        <v>3</v>
      </c>
      <c r="C225" s="446"/>
      <c r="D225" s="447"/>
      <c r="E225" s="447"/>
      <c r="F225" s="448"/>
      <c r="G225" s="68" t="s">
        <v>204</v>
      </c>
      <c r="H225" s="73"/>
      <c r="I225" s="73"/>
      <c r="J225" s="73"/>
      <c r="K225" s="194"/>
      <c r="L225" s="194"/>
      <c r="M225" s="194"/>
      <c r="N225" s="194"/>
      <c r="O225" s="194"/>
      <c r="P225" s="194"/>
      <c r="Q225" s="194"/>
      <c r="R225" s="194"/>
      <c r="S225" s="194"/>
      <c r="T225" s="155"/>
      <c r="U225" s="155"/>
      <c r="V225" s="155"/>
      <c r="W225" s="155"/>
      <c r="X225" s="155"/>
      <c r="Y225" s="155"/>
      <c r="Z225" s="195"/>
      <c r="AA225" s="155"/>
      <c r="AB225" s="155"/>
      <c r="AC225" s="155"/>
      <c r="AD225" s="155"/>
      <c r="AE225" s="155"/>
      <c r="AF225" s="196"/>
      <c r="AG225" s="155"/>
      <c r="AH225" s="155"/>
      <c r="AI225" s="109"/>
      <c r="AJ225" s="155"/>
      <c r="AK225" s="70">
        <f t="shared" si="278"/>
        <v>0</v>
      </c>
      <c r="AL225" s="71">
        <f t="shared" si="279"/>
        <v>0</v>
      </c>
      <c r="AM225" s="70">
        <f t="shared" si="280"/>
        <v>26</v>
      </c>
      <c r="AN225" s="72">
        <v>0.5</v>
      </c>
      <c r="AO225" s="450"/>
      <c r="AP225" s="450"/>
      <c r="AQ225" s="450"/>
      <c r="AR225" s="450"/>
      <c r="AS225" s="450"/>
      <c r="AT225" s="450"/>
      <c r="AU225" s="452"/>
    </row>
    <row r="226" spans="1:47" ht="16.5" customHeight="1">
      <c r="A226" s="186" t="e">
        <f>VLOOKUP($F226,$AV$21:$AW$64,2,FALSE)</f>
        <v>#N/A</v>
      </c>
      <c r="B226" s="66">
        <f t="shared" si="260"/>
        <v>4</v>
      </c>
      <c r="C226" s="446">
        <f t="shared" si="234"/>
        <v>4</v>
      </c>
      <c r="D226" s="447" t="str">
        <f t="shared" ref="D226" si="284">CHOOSE(MONTH($F226),"JANVIER","FEVRIER","MARS","AVRIL","MAI","JUIN","JUILLET","AOUT","SEPTEMBRE","OCTOBRE","NOVEMBRE","DECEMBRE")</f>
        <v>AVRIL</v>
      </c>
      <c r="E226" s="447" t="str">
        <f>CHOOSE(MATCH(WEEKDAY($F226,2),{1;2;3;4;5;6;7}),"Lundi","Mardi","Mercredi","Jeudi","Vendredi","Samedi","Dimanche")</f>
        <v>Jeudi</v>
      </c>
      <c r="F226" s="448">
        <v>43202</v>
      </c>
      <c r="G226" s="64" t="s">
        <v>72</v>
      </c>
      <c r="H226" s="73"/>
      <c r="I226" s="73"/>
      <c r="J226" s="73"/>
      <c r="K226" s="194"/>
      <c r="L226" s="194"/>
      <c r="M226" s="194"/>
      <c r="N226" s="194"/>
      <c r="O226" s="194"/>
      <c r="P226" s="194"/>
      <c r="Q226" s="194"/>
      <c r="R226" s="194"/>
      <c r="S226" s="194"/>
      <c r="T226" s="155"/>
      <c r="U226" s="155"/>
      <c r="V226" s="155"/>
      <c r="W226" s="155"/>
      <c r="X226" s="155"/>
      <c r="Y226" s="155"/>
      <c r="Z226" s="195"/>
      <c r="AA226" s="155"/>
      <c r="AB226" s="155"/>
      <c r="AC226" s="155"/>
      <c r="AD226" s="155"/>
      <c r="AE226" s="155"/>
      <c r="AF226" s="196"/>
      <c r="AG226" s="155"/>
      <c r="AH226" s="155"/>
      <c r="AI226" s="109"/>
      <c r="AJ226" s="155"/>
      <c r="AK226" s="70">
        <f t="shared" si="278"/>
        <v>0</v>
      </c>
      <c r="AL226" s="71">
        <f t="shared" si="279"/>
        <v>0</v>
      </c>
      <c r="AM226" s="70">
        <f t="shared" si="280"/>
        <v>26</v>
      </c>
      <c r="AN226" s="72">
        <v>0.5</v>
      </c>
      <c r="AO226" s="450">
        <f>((SUMIF($H226:$AJ226,"=mld",$H$764:$AJ$764)+(SUMIF($H227:$AJ227,"=mld",$H$764:$AJ$764))))</f>
        <v>0</v>
      </c>
      <c r="AP226" s="450">
        <f>((SUMIF($H226:$AJ226,"=AT",$H$764:$AJ$764)+(SUMIF($H227:$AJ227,"=AT",$H$764:$AJ$764))))</f>
        <v>0</v>
      </c>
      <c r="AQ226" s="450">
        <f>((SUMIF($H226:$AJ226,"=M.th",$H$764:$AJ$764)+(SUMIF($H227:$AJ227,"=M.th",$H$764:$AJ$764))))</f>
        <v>0</v>
      </c>
      <c r="AR226" s="450">
        <f>((SUMIF($H226:$AJ226,"=relève",$H$764:$AJ$764)+(SUMIF($H227:$AJ227,"=relève",$H$764:$AJ$764))))</f>
        <v>0</v>
      </c>
      <c r="AS226" s="450">
        <f>((SUMIF($H226:$AJ226,"=Stage",$H$764:$AJ$764)+(SUMIF($H227:$AJ227,"=Stage",$H$764:$AJ$764))))</f>
        <v>0</v>
      </c>
      <c r="AT226" s="450">
        <f>((SUMIF($H226:$AJ226,"=VM",$H$764:$AJ$764)+(SUMIF($H227:$AJ227,"=VM",$H$764:$AJ$764))))</f>
        <v>0</v>
      </c>
      <c r="AU226" s="452">
        <f>((SUMIF($H226:$AJ226,"=VMS",$H$764:$AJ$764)+(SUMIF($H227:$AJ227,"=VMS",$H$764:$AJ$764))))</f>
        <v>0</v>
      </c>
    </row>
    <row r="227" spans="1:47" ht="16.5" customHeight="1">
      <c r="A227" s="186" t="e">
        <f>VLOOKUP($F226,$AV$21:$AW$64,2,FALSE)</f>
        <v>#N/A</v>
      </c>
      <c r="B227" s="66">
        <f t="shared" ref="B227" si="285">B226</f>
        <v>4</v>
      </c>
      <c r="C227" s="446"/>
      <c r="D227" s="447"/>
      <c r="E227" s="447"/>
      <c r="F227" s="448"/>
      <c r="G227" s="68" t="s">
        <v>204</v>
      </c>
      <c r="H227" s="73"/>
      <c r="I227" s="73"/>
      <c r="J227" s="73"/>
      <c r="K227" s="194"/>
      <c r="L227" s="194"/>
      <c r="M227" s="194"/>
      <c r="N227" s="194"/>
      <c r="O227" s="194"/>
      <c r="P227" s="194"/>
      <c r="Q227" s="194"/>
      <c r="R227" s="194"/>
      <c r="S227" s="194"/>
      <c r="T227" s="155"/>
      <c r="U227" s="155"/>
      <c r="V227" s="155"/>
      <c r="W227" s="155"/>
      <c r="X227" s="155"/>
      <c r="Y227" s="155"/>
      <c r="Z227" s="195"/>
      <c r="AA227" s="155"/>
      <c r="AB227" s="155"/>
      <c r="AC227" s="155"/>
      <c r="AD227" s="155"/>
      <c r="AE227" s="155"/>
      <c r="AF227" s="196"/>
      <c r="AG227" s="155"/>
      <c r="AH227" s="155"/>
      <c r="AI227" s="109"/>
      <c r="AJ227" s="155"/>
      <c r="AK227" s="70">
        <f t="shared" si="278"/>
        <v>0</v>
      </c>
      <c r="AL227" s="71">
        <f t="shared" si="279"/>
        <v>0</v>
      </c>
      <c r="AM227" s="70">
        <f t="shared" si="280"/>
        <v>26</v>
      </c>
      <c r="AN227" s="72">
        <v>0.5</v>
      </c>
      <c r="AO227" s="450"/>
      <c r="AP227" s="450"/>
      <c r="AQ227" s="450"/>
      <c r="AR227" s="450"/>
      <c r="AS227" s="450"/>
      <c r="AT227" s="450"/>
      <c r="AU227" s="452"/>
    </row>
    <row r="228" spans="1:47" ht="16.5" customHeight="1">
      <c r="A228" s="186" t="e">
        <f>VLOOKUP($F228,$AV$21:$AW$64,2,FALSE)</f>
        <v>#N/A</v>
      </c>
      <c r="B228" s="66">
        <f t="shared" si="260"/>
        <v>5</v>
      </c>
      <c r="C228" s="446">
        <f t="shared" si="234"/>
        <v>5</v>
      </c>
      <c r="D228" s="447" t="str">
        <f t="shared" ref="D228" si="286">CHOOSE(MONTH($F228),"JANVIER","FEVRIER","MARS","AVRIL","MAI","JUIN","JUILLET","AOUT","SEPTEMBRE","OCTOBRE","NOVEMBRE","DECEMBRE")</f>
        <v>AVRIL</v>
      </c>
      <c r="E228" s="447" t="str">
        <f>CHOOSE(MATCH(WEEKDAY($F228,2),{1;2;3;4;5;6;7}),"Lundi","Mardi","Mercredi","Jeudi","Vendredi","Samedi","Dimanche")</f>
        <v>Vendredi</v>
      </c>
      <c r="F228" s="448">
        <v>43203</v>
      </c>
      <c r="G228" s="64" t="s">
        <v>72</v>
      </c>
      <c r="H228" s="73"/>
      <c r="I228" s="73"/>
      <c r="J228" s="73"/>
      <c r="K228" s="194"/>
      <c r="L228" s="194"/>
      <c r="M228" s="194"/>
      <c r="N228" s="194"/>
      <c r="O228" s="194"/>
      <c r="P228" s="194"/>
      <c r="Q228" s="194"/>
      <c r="R228" s="194"/>
      <c r="S228" s="194"/>
      <c r="T228" s="155"/>
      <c r="U228" s="155"/>
      <c r="V228" s="155"/>
      <c r="W228" s="155"/>
      <c r="X228" s="155"/>
      <c r="Y228" s="155"/>
      <c r="Z228" s="195"/>
      <c r="AA228" s="155"/>
      <c r="AB228" s="155"/>
      <c r="AC228" s="155"/>
      <c r="AD228" s="155"/>
      <c r="AE228" s="155"/>
      <c r="AF228" s="196"/>
      <c r="AG228" s="155"/>
      <c r="AH228" s="155"/>
      <c r="AI228" s="109"/>
      <c r="AJ228" s="155"/>
      <c r="AK228" s="70">
        <f t="shared" si="278"/>
        <v>0</v>
      </c>
      <c r="AL228" s="71">
        <f t="shared" si="279"/>
        <v>0</v>
      </c>
      <c r="AM228" s="70">
        <f t="shared" si="280"/>
        <v>26</v>
      </c>
      <c r="AN228" s="72">
        <v>0.5</v>
      </c>
      <c r="AO228" s="450">
        <f>((SUMIF($H228:$AJ228,"=mld",$H$764:$AJ$764)+(SUMIF($H229:$AJ229,"=mld",$H$764:$AJ$764))))</f>
        <v>0</v>
      </c>
      <c r="AP228" s="450">
        <f>((SUMIF($H228:$AJ228,"=AT",$H$764:$AJ$764)+(SUMIF($H229:$AJ229,"=AT",$H$764:$AJ$764))))</f>
        <v>0</v>
      </c>
      <c r="AQ228" s="450">
        <f>((SUMIF($H228:$AJ228,"=M.th",$H$764:$AJ$764)+(SUMIF($H229:$AJ229,"=M.th",$H$764:$AJ$764))))</f>
        <v>0</v>
      </c>
      <c r="AR228" s="450">
        <f>((SUMIF($H228:$AJ228,"=relève",$H$764:$AJ$764)+(SUMIF($H229:$AJ229,"=relève",$H$764:$AJ$764))))</f>
        <v>0</v>
      </c>
      <c r="AS228" s="450">
        <f>((SUMIF($H228:$AJ228,"=Stage",$H$764:$AJ$764)+(SUMIF($H229:$AJ229,"=Stage",$H$764:$AJ$764))))</f>
        <v>0</v>
      </c>
      <c r="AT228" s="450">
        <f>((SUMIF($H228:$AJ228,"=VM",$H$764:$AJ$764)+(SUMIF($H229:$AJ229,"=VM",$H$764:$AJ$764))))</f>
        <v>0</v>
      </c>
      <c r="AU228" s="452">
        <f>((SUMIF($H228:$AJ228,"=VMS",$H$764:$AJ$764)+(SUMIF($H229:$AJ229,"=VMS",$H$764:$AJ$764))))</f>
        <v>0</v>
      </c>
    </row>
    <row r="229" spans="1:47" ht="16.5" customHeight="1">
      <c r="A229" s="186" t="e">
        <f>VLOOKUP($F228,$AV$21:$AW$64,2,FALSE)</f>
        <v>#N/A</v>
      </c>
      <c r="B229" s="66">
        <f t="shared" ref="B229" si="287">B228</f>
        <v>5</v>
      </c>
      <c r="C229" s="446"/>
      <c r="D229" s="447"/>
      <c r="E229" s="447"/>
      <c r="F229" s="448"/>
      <c r="G229" s="68" t="s">
        <v>204</v>
      </c>
      <c r="H229" s="73"/>
      <c r="I229" s="73"/>
      <c r="J229" s="73"/>
      <c r="K229" s="194"/>
      <c r="L229" s="194"/>
      <c r="M229" s="194"/>
      <c r="N229" s="194"/>
      <c r="O229" s="194"/>
      <c r="P229" s="194"/>
      <c r="Q229" s="194"/>
      <c r="R229" s="194"/>
      <c r="S229" s="194"/>
      <c r="T229" s="155"/>
      <c r="U229" s="155"/>
      <c r="V229" s="155"/>
      <c r="W229" s="155"/>
      <c r="X229" s="155"/>
      <c r="Y229" s="155"/>
      <c r="Z229" s="195"/>
      <c r="AA229" s="155"/>
      <c r="AB229" s="155"/>
      <c r="AC229" s="155"/>
      <c r="AD229" s="155"/>
      <c r="AE229" s="155"/>
      <c r="AF229" s="196"/>
      <c r="AG229" s="155"/>
      <c r="AH229" s="155"/>
      <c r="AI229" s="109"/>
      <c r="AJ229" s="155"/>
      <c r="AK229" s="70">
        <f t="shared" si="278"/>
        <v>0</v>
      </c>
      <c r="AL229" s="71">
        <f t="shared" si="279"/>
        <v>0</v>
      </c>
      <c r="AM229" s="70">
        <f t="shared" si="280"/>
        <v>26</v>
      </c>
      <c r="AN229" s="72">
        <v>0.5</v>
      </c>
      <c r="AO229" s="450"/>
      <c r="AP229" s="450"/>
      <c r="AQ229" s="450"/>
      <c r="AR229" s="450"/>
      <c r="AS229" s="450"/>
      <c r="AT229" s="450"/>
      <c r="AU229" s="452"/>
    </row>
    <row r="230" spans="1:47" ht="16.5" customHeight="1">
      <c r="A230" s="186" t="e">
        <f>VLOOKUP($F230,$AV$21:$AW$64,2,FALSE)</f>
        <v>#N/A</v>
      </c>
      <c r="B230" s="66">
        <f t="shared" si="260"/>
        <v>6</v>
      </c>
      <c r="C230" s="446">
        <f t="shared" si="234"/>
        <v>6</v>
      </c>
      <c r="D230" s="447" t="str">
        <f t="shared" ref="D230" si="288">CHOOSE(MONTH($F230),"JANVIER","FEVRIER","MARS","AVRIL","MAI","JUIN","JUILLET","AOUT","SEPTEMBRE","OCTOBRE","NOVEMBRE","DECEMBRE")</f>
        <v>AVRIL</v>
      </c>
      <c r="E230" s="447" t="str">
        <f>CHOOSE(MATCH(WEEKDAY($F230,2),{1;2;3;4;5;6;7}),"Lundi","Mardi","Mercredi","Jeudi","Vendredi","Samedi","Dimanche")</f>
        <v>Samedi</v>
      </c>
      <c r="F230" s="448">
        <v>43204</v>
      </c>
      <c r="G230" s="64" t="s">
        <v>72</v>
      </c>
      <c r="H230" s="170"/>
      <c r="I230" s="170"/>
      <c r="J230" s="170"/>
      <c r="K230" s="170"/>
      <c r="L230" s="170"/>
      <c r="M230" s="170"/>
      <c r="N230" s="170"/>
      <c r="O230" s="170"/>
      <c r="P230" s="170"/>
      <c r="Q230" s="170"/>
      <c r="R230" s="170"/>
      <c r="S230" s="170"/>
      <c r="T230" s="170"/>
      <c r="U230" s="170"/>
      <c r="V230" s="170"/>
      <c r="W230" s="170"/>
      <c r="X230" s="170"/>
      <c r="Y230" s="170"/>
      <c r="Z230" s="170"/>
      <c r="AA230" s="170"/>
      <c r="AB230" s="170"/>
      <c r="AC230" s="170"/>
      <c r="AD230" s="170"/>
      <c r="AE230" s="170"/>
      <c r="AF230" s="170"/>
      <c r="AG230" s="170"/>
      <c r="AH230" s="170"/>
      <c r="AI230" s="170"/>
      <c r="AJ230" s="170"/>
      <c r="AK230" s="167">
        <f t="shared" si="278"/>
        <v>0</v>
      </c>
      <c r="AL230" s="166">
        <f t="shared" si="279"/>
        <v>0</v>
      </c>
      <c r="AM230" s="167">
        <f t="shared" si="280"/>
        <v>26</v>
      </c>
      <c r="AN230" s="169">
        <v>0.5</v>
      </c>
      <c r="AO230" s="449">
        <f>((SUMIF($H230:$AJ230,"=mld",$H$764:$AJ$764)+(SUMIF($H231:$AJ231,"=mld",$H$764:$AJ$764))))</f>
        <v>0</v>
      </c>
      <c r="AP230" s="449">
        <f>((SUMIF($H230:$AJ230,"=AT",$H$764:$AJ$764)+(SUMIF($H231:$AJ231,"=AT",$H$764:$AJ$764))))</f>
        <v>0</v>
      </c>
      <c r="AQ230" s="449">
        <f>((SUMIF($H230:$AJ230,"=M.th",$H$764:$AJ$764)+(SUMIF($H231:$AJ231,"=M.th",$H$764:$AJ$764))))</f>
        <v>0</v>
      </c>
      <c r="AR230" s="449">
        <f>((SUMIF($H230:$AJ230,"=relève",$H$764:$AJ$764)+(SUMIF($H231:$AJ231,"=relève",$H$764:$AJ$764))))</f>
        <v>0</v>
      </c>
      <c r="AS230" s="449">
        <f>((SUMIF($H230:$AJ230,"=Stage",$H$764:$AJ$764)+(SUMIF($H231:$AJ231,"=Stage",$H$764:$AJ$764))))</f>
        <v>0</v>
      </c>
      <c r="AT230" s="449">
        <f>((SUMIF($H230:$AJ230,"=VM",$H$764:$AJ$764)+(SUMIF($H231:$AJ231,"=VM",$H$764:$AJ$764))))</f>
        <v>0</v>
      </c>
      <c r="AU230" s="451">
        <f>((SUMIF($H230:$AJ230,"=VMS",$H$764:$AJ$764)+(SUMIF($H231:$AJ231,"=VMS",$H$764:$AJ$764))))</f>
        <v>0</v>
      </c>
    </row>
    <row r="231" spans="1:47" ht="16.5" customHeight="1">
      <c r="A231" s="186" t="e">
        <f>VLOOKUP($F230,$AV$21:$AW$64,2,FALSE)</f>
        <v>#N/A</v>
      </c>
      <c r="B231" s="66">
        <f t="shared" ref="B231" si="289">B230</f>
        <v>6</v>
      </c>
      <c r="C231" s="446"/>
      <c r="D231" s="447"/>
      <c r="E231" s="447"/>
      <c r="F231" s="448"/>
      <c r="G231" s="68" t="s">
        <v>204</v>
      </c>
      <c r="H231" s="170"/>
      <c r="I231" s="170"/>
      <c r="J231" s="170"/>
      <c r="K231" s="170"/>
      <c r="L231" s="170"/>
      <c r="M231" s="170"/>
      <c r="N231" s="170"/>
      <c r="O231" s="170"/>
      <c r="P231" s="170"/>
      <c r="Q231" s="170"/>
      <c r="R231" s="170"/>
      <c r="S231" s="170"/>
      <c r="T231" s="170"/>
      <c r="U231" s="170"/>
      <c r="V231" s="170"/>
      <c r="W231" s="170"/>
      <c r="X231" s="170"/>
      <c r="Y231" s="170"/>
      <c r="Z231" s="170"/>
      <c r="AA231" s="170"/>
      <c r="AB231" s="170"/>
      <c r="AC231" s="170"/>
      <c r="AD231" s="170"/>
      <c r="AE231" s="170"/>
      <c r="AF231" s="170"/>
      <c r="AG231" s="170"/>
      <c r="AH231" s="170"/>
      <c r="AI231" s="170"/>
      <c r="AJ231" s="170"/>
      <c r="AK231" s="167">
        <f t="shared" si="278"/>
        <v>0</v>
      </c>
      <c r="AL231" s="166">
        <f t="shared" si="279"/>
        <v>0</v>
      </c>
      <c r="AM231" s="167">
        <f t="shared" si="280"/>
        <v>26</v>
      </c>
      <c r="AN231" s="169">
        <v>0.5</v>
      </c>
      <c r="AO231" s="449"/>
      <c r="AP231" s="449"/>
      <c r="AQ231" s="449"/>
      <c r="AR231" s="449"/>
      <c r="AS231" s="449"/>
      <c r="AT231" s="449"/>
      <c r="AU231" s="451"/>
    </row>
    <row r="232" spans="1:47" ht="16.5" customHeight="1">
      <c r="A232" s="186" t="e">
        <f>VLOOKUP($F232,$AV$21:$AW$64,2,FALSE)</f>
        <v>#N/A</v>
      </c>
      <c r="B232" s="66">
        <f t="shared" si="260"/>
        <v>7</v>
      </c>
      <c r="C232" s="446">
        <f t="shared" si="234"/>
        <v>7</v>
      </c>
      <c r="D232" s="447" t="str">
        <f t="shared" ref="D232" si="290">CHOOSE(MONTH($F232),"JANVIER","FEVRIER","MARS","AVRIL","MAI","JUIN","JUILLET","AOUT","SEPTEMBRE","OCTOBRE","NOVEMBRE","DECEMBRE")</f>
        <v>AVRIL</v>
      </c>
      <c r="E232" s="447" t="str">
        <f>CHOOSE(MATCH(WEEKDAY($F232,2),{1;2;3;4;5;6;7}),"Lundi","Mardi","Mercredi","Jeudi","Vendredi","Samedi","Dimanche")</f>
        <v>Dimanche</v>
      </c>
      <c r="F232" s="448">
        <v>43205</v>
      </c>
      <c r="G232" s="64" t="s">
        <v>72</v>
      </c>
      <c r="H232" s="170"/>
      <c r="I232" s="170"/>
      <c r="J232" s="170"/>
      <c r="K232" s="170"/>
      <c r="L232" s="170"/>
      <c r="M232" s="170"/>
      <c r="N232" s="170"/>
      <c r="O232" s="170"/>
      <c r="P232" s="170"/>
      <c r="Q232" s="170"/>
      <c r="R232" s="170"/>
      <c r="S232" s="170"/>
      <c r="T232" s="170"/>
      <c r="U232" s="170"/>
      <c r="V232" s="170"/>
      <c r="W232" s="170"/>
      <c r="X232" s="170"/>
      <c r="Y232" s="170"/>
      <c r="Z232" s="170"/>
      <c r="AA232" s="170"/>
      <c r="AB232" s="170"/>
      <c r="AC232" s="170"/>
      <c r="AD232" s="170"/>
      <c r="AE232" s="170"/>
      <c r="AF232" s="170"/>
      <c r="AG232" s="170"/>
      <c r="AH232" s="170"/>
      <c r="AI232" s="170"/>
      <c r="AJ232" s="170"/>
      <c r="AK232" s="167">
        <f t="shared" si="278"/>
        <v>0</v>
      </c>
      <c r="AL232" s="166">
        <f t="shared" si="279"/>
        <v>0</v>
      </c>
      <c r="AM232" s="167">
        <f t="shared" si="280"/>
        <v>26</v>
      </c>
      <c r="AN232" s="169">
        <v>0.5</v>
      </c>
      <c r="AO232" s="449">
        <f>((SUMIF($H232:$AJ232,"=mld",$H$764:$AJ$764)+(SUMIF($H233:$AJ233,"=mld",$H$764:$AJ$764))))</f>
        <v>0</v>
      </c>
      <c r="AP232" s="449">
        <f>((SUMIF($H232:$AJ232,"=AT",$H$764:$AJ$764)+(SUMIF($H233:$AJ233,"=AT",$H$764:$AJ$764))))</f>
        <v>0</v>
      </c>
      <c r="AQ232" s="449">
        <f>((SUMIF($H232:$AJ232,"=M.th",$H$764:$AJ$764)+(SUMIF($H233:$AJ233,"=M.th",$H$764:$AJ$764))))</f>
        <v>0</v>
      </c>
      <c r="AR232" s="449">
        <f>((SUMIF($H232:$AJ232,"=relève",$H$764:$AJ$764)+(SUMIF($H233:$AJ233,"=relève",$H$764:$AJ$764))))</f>
        <v>0</v>
      </c>
      <c r="AS232" s="449">
        <f>((SUMIF($H232:$AJ232,"=Stage",$H$764:$AJ$764)+(SUMIF($H233:$AJ233,"=Stage",$H$764:$AJ$764))))</f>
        <v>0</v>
      </c>
      <c r="AT232" s="449">
        <f>((SUMIF($H232:$AJ232,"=VM",$H$764:$AJ$764)+(SUMIF($H233:$AJ233,"=VM",$H$764:$AJ$764))))</f>
        <v>0</v>
      </c>
      <c r="AU232" s="451">
        <f>((SUMIF($H232:$AJ232,"=VMS",$H$764:$AJ$764)+(SUMIF($H233:$AJ233,"=VMS",$H$764:$AJ$764))))</f>
        <v>0</v>
      </c>
    </row>
    <row r="233" spans="1:47" ht="16.5" customHeight="1">
      <c r="A233" s="186" t="e">
        <f>VLOOKUP($F232,$AV$21:$AW$64,2,FALSE)</f>
        <v>#N/A</v>
      </c>
      <c r="B233" s="65">
        <f t="shared" ref="B233" si="291">B232</f>
        <v>7</v>
      </c>
      <c r="C233" s="446"/>
      <c r="D233" s="447"/>
      <c r="E233" s="447"/>
      <c r="F233" s="448"/>
      <c r="G233" s="68" t="s">
        <v>204</v>
      </c>
      <c r="H233" s="170"/>
      <c r="I233" s="170"/>
      <c r="J233" s="170"/>
      <c r="K233" s="170"/>
      <c r="L233" s="170"/>
      <c r="M233" s="170"/>
      <c r="N233" s="170"/>
      <c r="O233" s="170"/>
      <c r="P233" s="170"/>
      <c r="Q233" s="170"/>
      <c r="R233" s="170"/>
      <c r="S233" s="170"/>
      <c r="T233" s="170"/>
      <c r="U233" s="170"/>
      <c r="V233" s="170"/>
      <c r="W233" s="170"/>
      <c r="X233" s="170"/>
      <c r="Y233" s="170"/>
      <c r="Z233" s="170"/>
      <c r="AA233" s="170"/>
      <c r="AB233" s="170"/>
      <c r="AC233" s="170"/>
      <c r="AD233" s="170"/>
      <c r="AE233" s="170"/>
      <c r="AF233" s="170"/>
      <c r="AG233" s="170"/>
      <c r="AH233" s="170"/>
      <c r="AI233" s="170"/>
      <c r="AJ233" s="170"/>
      <c r="AK233" s="167">
        <f t="shared" si="278"/>
        <v>0</v>
      </c>
      <c r="AL233" s="166">
        <f t="shared" si="279"/>
        <v>0</v>
      </c>
      <c r="AM233" s="167">
        <f t="shared" si="280"/>
        <v>26</v>
      </c>
      <c r="AN233" s="169">
        <v>0.5</v>
      </c>
      <c r="AO233" s="449"/>
      <c r="AP233" s="449"/>
      <c r="AQ233" s="449"/>
      <c r="AR233" s="449"/>
      <c r="AS233" s="449"/>
      <c r="AT233" s="449"/>
      <c r="AU233" s="451"/>
    </row>
    <row r="234" spans="1:47" ht="16.5" customHeight="1">
      <c r="A234" s="186" t="e">
        <f>VLOOKUP($F234,$AV$21:$AW$64,2,FALSE)</f>
        <v>#N/A</v>
      </c>
      <c r="B234" s="66">
        <f t="shared" si="260"/>
        <v>1</v>
      </c>
      <c r="C234" s="446">
        <f t="shared" si="234"/>
        <v>1</v>
      </c>
      <c r="D234" s="447" t="str">
        <f t="shared" ref="D234" si="292">CHOOSE(MONTH($F234),"JANVIER","FEVRIER","MARS","AVRIL","MAI","JUIN","JUILLET","AOUT","SEPTEMBRE","OCTOBRE","NOVEMBRE","DECEMBRE")</f>
        <v>AVRIL</v>
      </c>
      <c r="E234" s="447" t="str">
        <f>CHOOSE(MATCH(WEEKDAY($F234,2),{1;2;3;4;5;6;7}),"Lundi","Mardi","Mercredi","Jeudi","Vendredi","Samedi","Dimanche")</f>
        <v>Lundi</v>
      </c>
      <c r="F234" s="448">
        <v>43206</v>
      </c>
      <c r="G234" s="64" t="s">
        <v>72</v>
      </c>
      <c r="H234" s="73"/>
      <c r="I234" s="73"/>
      <c r="J234" s="73"/>
      <c r="K234" s="194"/>
      <c r="L234" s="194"/>
      <c r="M234" s="194"/>
      <c r="N234" s="194"/>
      <c r="O234" s="194"/>
      <c r="P234" s="194"/>
      <c r="Q234" s="194"/>
      <c r="R234" s="194"/>
      <c r="S234" s="194"/>
      <c r="T234" s="155"/>
      <c r="U234" s="155"/>
      <c r="V234" s="155"/>
      <c r="W234" s="155"/>
      <c r="X234" s="155"/>
      <c r="Y234" s="155"/>
      <c r="Z234" s="195"/>
      <c r="AA234" s="155"/>
      <c r="AB234" s="155"/>
      <c r="AC234" s="155"/>
      <c r="AD234" s="155"/>
      <c r="AE234" s="155"/>
      <c r="AF234" s="196"/>
      <c r="AG234" s="155"/>
      <c r="AH234" s="155"/>
      <c r="AI234" s="109"/>
      <c r="AJ234" s="155"/>
      <c r="AK234" s="70">
        <f t="shared" si="278"/>
        <v>0</v>
      </c>
      <c r="AL234" s="71">
        <f t="shared" si="279"/>
        <v>0</v>
      </c>
      <c r="AM234" s="70">
        <f t="shared" si="280"/>
        <v>26</v>
      </c>
      <c r="AN234" s="72">
        <v>0.5</v>
      </c>
      <c r="AO234" s="450">
        <f>((SUMIF($H234:$AJ234,"=mld",$H$764:$AJ$764)+(SUMIF($H235:$AJ235,"=mld",$H$764:$AJ$764))))</f>
        <v>0</v>
      </c>
      <c r="AP234" s="450">
        <f>((SUMIF($H234:$AJ234,"=AT",$H$764:$AJ$764)+(SUMIF($H235:$AJ235,"=AT",$H$764:$AJ$764))))</f>
        <v>0</v>
      </c>
      <c r="AQ234" s="450">
        <f>((SUMIF($H234:$AJ234,"=M.th",$H$764:$AJ$764)+(SUMIF($H235:$AJ235,"=M.th",$H$764:$AJ$764))))</f>
        <v>0</v>
      </c>
      <c r="AR234" s="450">
        <f>((SUMIF($H234:$AJ234,"=relève",$H$764:$AJ$764)+(SUMIF($H235:$AJ235,"=relève",$H$764:$AJ$764))))</f>
        <v>0</v>
      </c>
      <c r="AS234" s="450">
        <f>((SUMIF($H234:$AJ234,"=Stage",$H$764:$AJ$764)+(SUMIF($H235:$AJ235,"=Stage",$H$764:$AJ$764))))</f>
        <v>0</v>
      </c>
      <c r="AT234" s="450">
        <f>((SUMIF($H234:$AJ234,"=VM",$H$764:$AJ$764)+(SUMIF($H235:$AJ235,"=VM",$H$764:$AJ$764))))</f>
        <v>0</v>
      </c>
      <c r="AU234" s="452">
        <f>((SUMIF($H234:$AJ234,"=VMS",$H$764:$AJ$764)+(SUMIF($H235:$AJ235,"=VMS",$H$764:$AJ$764))))</f>
        <v>0</v>
      </c>
    </row>
    <row r="235" spans="1:47" ht="16.5" customHeight="1">
      <c r="A235" s="186" t="e">
        <f>VLOOKUP($F234,$AV$21:$AW$64,2,FALSE)</f>
        <v>#N/A</v>
      </c>
      <c r="B235" s="66">
        <f t="shared" ref="B235" si="293">B234</f>
        <v>1</v>
      </c>
      <c r="C235" s="446"/>
      <c r="D235" s="447"/>
      <c r="E235" s="447"/>
      <c r="F235" s="448"/>
      <c r="G235" s="68" t="s">
        <v>204</v>
      </c>
      <c r="H235" s="73"/>
      <c r="I235" s="73"/>
      <c r="J235" s="73"/>
      <c r="K235" s="194"/>
      <c r="L235" s="194"/>
      <c r="M235" s="194"/>
      <c r="N235" s="194"/>
      <c r="O235" s="194"/>
      <c r="P235" s="194"/>
      <c r="Q235" s="194"/>
      <c r="R235" s="194"/>
      <c r="S235" s="194"/>
      <c r="T235" s="155"/>
      <c r="U235" s="155"/>
      <c r="V235" s="155"/>
      <c r="W235" s="155"/>
      <c r="X235" s="155"/>
      <c r="Y235" s="155"/>
      <c r="Z235" s="195"/>
      <c r="AA235" s="155"/>
      <c r="AB235" s="155"/>
      <c r="AC235" s="155"/>
      <c r="AD235" s="155"/>
      <c r="AE235" s="155"/>
      <c r="AF235" s="196"/>
      <c r="AG235" s="155"/>
      <c r="AH235" s="155"/>
      <c r="AI235" s="109"/>
      <c r="AJ235" s="155"/>
      <c r="AK235" s="70">
        <f t="shared" si="278"/>
        <v>0</v>
      </c>
      <c r="AL235" s="71">
        <f t="shared" si="279"/>
        <v>0</v>
      </c>
      <c r="AM235" s="70">
        <f t="shared" si="280"/>
        <v>26</v>
      </c>
      <c r="AN235" s="72">
        <v>0.5</v>
      </c>
      <c r="AO235" s="450"/>
      <c r="AP235" s="450"/>
      <c r="AQ235" s="450"/>
      <c r="AR235" s="450"/>
      <c r="AS235" s="450"/>
      <c r="AT235" s="450"/>
      <c r="AU235" s="452"/>
    </row>
    <row r="236" spans="1:47" ht="16.5" customHeight="1">
      <c r="A236" s="186" t="e">
        <f>VLOOKUP($F236,$AV$21:$AW$64,2,FALSE)</f>
        <v>#N/A</v>
      </c>
      <c r="B236" s="66">
        <f t="shared" si="260"/>
        <v>2</v>
      </c>
      <c r="C236" s="446">
        <f t="shared" si="234"/>
        <v>2</v>
      </c>
      <c r="D236" s="447" t="str">
        <f t="shared" ref="D236" si="294">CHOOSE(MONTH($F236),"JANVIER","FEVRIER","MARS","AVRIL","MAI","JUIN","JUILLET","AOUT","SEPTEMBRE","OCTOBRE","NOVEMBRE","DECEMBRE")</f>
        <v>AVRIL</v>
      </c>
      <c r="E236" s="447" t="str">
        <f>CHOOSE(MATCH(WEEKDAY($F236,2),{1;2;3;4;5;6;7}),"Lundi","Mardi","Mercredi","Jeudi","Vendredi","Samedi","Dimanche")</f>
        <v>Mardi</v>
      </c>
      <c r="F236" s="448">
        <v>43207</v>
      </c>
      <c r="G236" s="64" t="s">
        <v>72</v>
      </c>
      <c r="H236" s="73"/>
      <c r="I236" s="73"/>
      <c r="J236" s="73"/>
      <c r="K236" s="194"/>
      <c r="L236" s="194"/>
      <c r="M236" s="194"/>
      <c r="N236" s="194"/>
      <c r="O236" s="194"/>
      <c r="P236" s="194"/>
      <c r="Q236" s="194"/>
      <c r="R236" s="194"/>
      <c r="S236" s="194"/>
      <c r="T236" s="155"/>
      <c r="U236" s="155"/>
      <c r="V236" s="155"/>
      <c r="W236" s="155"/>
      <c r="X236" s="155"/>
      <c r="Y236" s="155"/>
      <c r="Z236" s="195"/>
      <c r="AA236" s="155"/>
      <c r="AB236" s="155"/>
      <c r="AC236" s="155"/>
      <c r="AD236" s="155"/>
      <c r="AE236" s="155"/>
      <c r="AF236" s="196"/>
      <c r="AG236" s="155"/>
      <c r="AH236" s="155"/>
      <c r="AI236" s="109"/>
      <c r="AJ236" s="155"/>
      <c r="AK236" s="70">
        <f t="shared" si="278"/>
        <v>0</v>
      </c>
      <c r="AL236" s="71">
        <f t="shared" si="279"/>
        <v>0</v>
      </c>
      <c r="AM236" s="70">
        <f t="shared" si="280"/>
        <v>26</v>
      </c>
      <c r="AN236" s="72">
        <v>0.5</v>
      </c>
      <c r="AO236" s="450">
        <f>((SUMIF($H236:$AJ236,"=mld",$H$764:$AJ$764)+(SUMIF($H237:$AJ237,"=mld",$H$764:$AJ$764))))</f>
        <v>0</v>
      </c>
      <c r="AP236" s="450">
        <f>((SUMIF($H236:$AJ236,"=AT",$H$764:$AJ$764)+(SUMIF($H237:$AJ237,"=AT",$H$764:$AJ$764))))</f>
        <v>0</v>
      </c>
      <c r="AQ236" s="450">
        <f>((SUMIF($H236:$AJ236,"=M.th",$H$764:$AJ$764)+(SUMIF($H237:$AJ237,"=M.th",$H$764:$AJ$764))))</f>
        <v>0</v>
      </c>
      <c r="AR236" s="450">
        <f>((SUMIF($H236:$AJ236,"=relève",$H$764:$AJ$764)+(SUMIF($H237:$AJ237,"=relève",$H$764:$AJ$764))))</f>
        <v>0</v>
      </c>
      <c r="AS236" s="450">
        <f>((SUMIF($H236:$AJ236,"=Stage",$H$764:$AJ$764)+(SUMIF($H237:$AJ237,"=Stage",$H$764:$AJ$764))))</f>
        <v>0</v>
      </c>
      <c r="AT236" s="450">
        <f>((SUMIF($H236:$AJ236,"=VM",$H$764:$AJ$764)+(SUMIF($H237:$AJ237,"=VM",$H$764:$AJ$764))))</f>
        <v>0</v>
      </c>
      <c r="AU236" s="452">
        <f>((SUMIF($H236:$AJ236,"=VMS",$H$764:$AJ$764)+(SUMIF($H237:$AJ237,"=VMS",$H$764:$AJ$764))))</f>
        <v>0</v>
      </c>
    </row>
    <row r="237" spans="1:47" ht="16.5" customHeight="1">
      <c r="A237" s="186" t="e">
        <f>VLOOKUP($F236,$AV$21:$AW$64,2,FALSE)</f>
        <v>#N/A</v>
      </c>
      <c r="B237" s="66">
        <f t="shared" ref="B237" si="295">B236</f>
        <v>2</v>
      </c>
      <c r="C237" s="446"/>
      <c r="D237" s="447"/>
      <c r="E237" s="447"/>
      <c r="F237" s="448"/>
      <c r="G237" s="68" t="s">
        <v>204</v>
      </c>
      <c r="H237" s="73"/>
      <c r="I237" s="73"/>
      <c r="J237" s="73"/>
      <c r="K237" s="194"/>
      <c r="L237" s="194"/>
      <c r="M237" s="194"/>
      <c r="N237" s="194"/>
      <c r="O237" s="194"/>
      <c r="P237" s="194"/>
      <c r="Q237" s="194"/>
      <c r="R237" s="194"/>
      <c r="S237" s="194"/>
      <c r="T237" s="155"/>
      <c r="U237" s="155"/>
      <c r="V237" s="155"/>
      <c r="W237" s="155"/>
      <c r="X237" s="155"/>
      <c r="Y237" s="155"/>
      <c r="Z237" s="195"/>
      <c r="AA237" s="155"/>
      <c r="AB237" s="155"/>
      <c r="AC237" s="155"/>
      <c r="AD237" s="155"/>
      <c r="AE237" s="155"/>
      <c r="AF237" s="196"/>
      <c r="AG237" s="155"/>
      <c r="AH237" s="155"/>
      <c r="AI237" s="109"/>
      <c r="AJ237" s="155"/>
      <c r="AK237" s="70">
        <f t="shared" si="278"/>
        <v>0</v>
      </c>
      <c r="AL237" s="71">
        <f t="shared" si="279"/>
        <v>0</v>
      </c>
      <c r="AM237" s="70">
        <f t="shared" si="280"/>
        <v>26</v>
      </c>
      <c r="AN237" s="72">
        <v>0.5</v>
      </c>
      <c r="AO237" s="450"/>
      <c r="AP237" s="450"/>
      <c r="AQ237" s="450"/>
      <c r="AR237" s="450"/>
      <c r="AS237" s="450"/>
      <c r="AT237" s="450"/>
      <c r="AU237" s="452"/>
    </row>
    <row r="238" spans="1:47" ht="16.5" customHeight="1">
      <c r="A238" s="186" t="e">
        <f>VLOOKUP($F238,$AV$21:$AW$64,2,FALSE)</f>
        <v>#N/A</v>
      </c>
      <c r="B238" s="66">
        <f t="shared" si="260"/>
        <v>3</v>
      </c>
      <c r="C238" s="446">
        <f t="shared" si="234"/>
        <v>3</v>
      </c>
      <c r="D238" s="447" t="str">
        <f t="shared" ref="D238" si="296">CHOOSE(MONTH($F238),"JANVIER","FEVRIER","MARS","AVRIL","MAI","JUIN","JUILLET","AOUT","SEPTEMBRE","OCTOBRE","NOVEMBRE","DECEMBRE")</f>
        <v>AVRIL</v>
      </c>
      <c r="E238" s="447" t="str">
        <f>CHOOSE(MATCH(WEEKDAY($F238,2),{1;2;3;4;5;6;7}),"Lundi","Mardi","Mercredi","Jeudi","Vendredi","Samedi","Dimanche")</f>
        <v>Mercredi</v>
      </c>
      <c r="F238" s="448">
        <v>43208</v>
      </c>
      <c r="G238" s="64" t="s">
        <v>72</v>
      </c>
      <c r="H238" s="73"/>
      <c r="I238" s="73"/>
      <c r="J238" s="73"/>
      <c r="K238" s="194"/>
      <c r="L238" s="194"/>
      <c r="M238" s="194"/>
      <c r="N238" s="194"/>
      <c r="O238" s="194"/>
      <c r="P238" s="194"/>
      <c r="Q238" s="194"/>
      <c r="R238" s="194"/>
      <c r="S238" s="194"/>
      <c r="T238" s="155"/>
      <c r="U238" s="155"/>
      <c r="V238" s="155"/>
      <c r="W238" s="155"/>
      <c r="X238" s="155"/>
      <c r="Y238" s="155"/>
      <c r="Z238" s="195"/>
      <c r="AA238" s="155"/>
      <c r="AB238" s="155"/>
      <c r="AC238" s="155"/>
      <c r="AD238" s="155"/>
      <c r="AE238" s="155"/>
      <c r="AF238" s="196"/>
      <c r="AG238" s="155"/>
      <c r="AH238" s="155"/>
      <c r="AI238" s="109"/>
      <c r="AJ238" s="155"/>
      <c r="AK238" s="70">
        <f t="shared" si="278"/>
        <v>0</v>
      </c>
      <c r="AL238" s="71">
        <f t="shared" si="279"/>
        <v>0</v>
      </c>
      <c r="AM238" s="70">
        <f t="shared" si="280"/>
        <v>26</v>
      </c>
      <c r="AN238" s="72">
        <v>0.5</v>
      </c>
      <c r="AO238" s="450">
        <f>((SUMIF($H238:$AJ238,"=mld",$H$764:$AJ$764)+(SUMIF($H239:$AJ239,"=mld",$H$764:$AJ$764))))</f>
        <v>0</v>
      </c>
      <c r="AP238" s="450">
        <f>((SUMIF($H238:$AJ238,"=AT",$H$764:$AJ$764)+(SUMIF($H239:$AJ239,"=AT",$H$764:$AJ$764))))</f>
        <v>0</v>
      </c>
      <c r="AQ238" s="450">
        <f>((SUMIF($H238:$AJ238,"=M.th",$H$764:$AJ$764)+(SUMIF($H239:$AJ239,"=M.th",$H$764:$AJ$764))))</f>
        <v>0</v>
      </c>
      <c r="AR238" s="450">
        <f>((SUMIF($H238:$AJ238,"=relève",$H$764:$AJ$764)+(SUMIF($H239:$AJ239,"=relève",$H$764:$AJ$764))))</f>
        <v>0</v>
      </c>
      <c r="AS238" s="450">
        <f>((SUMIF($H238:$AJ238,"=Stage",$H$764:$AJ$764)+(SUMIF($H239:$AJ239,"=Stage",$H$764:$AJ$764))))</f>
        <v>0</v>
      </c>
      <c r="AT238" s="450">
        <f>((SUMIF($H238:$AJ238,"=VM",$H$764:$AJ$764)+(SUMIF($H239:$AJ239,"=VM",$H$764:$AJ$764))))</f>
        <v>0</v>
      </c>
      <c r="AU238" s="452">
        <f>((SUMIF($H238:$AJ238,"=VMS",$H$764:$AJ$764)+(SUMIF($H239:$AJ239,"=VMS",$H$764:$AJ$764))))</f>
        <v>0</v>
      </c>
    </row>
    <row r="239" spans="1:47" ht="16.5" customHeight="1">
      <c r="A239" s="186" t="e">
        <f>VLOOKUP($F238,$AV$21:$AW$64,2,FALSE)</f>
        <v>#N/A</v>
      </c>
      <c r="B239" s="66">
        <f t="shared" ref="B239" si="297">B238</f>
        <v>3</v>
      </c>
      <c r="C239" s="446"/>
      <c r="D239" s="447"/>
      <c r="E239" s="447"/>
      <c r="F239" s="448"/>
      <c r="G239" s="68" t="s">
        <v>204</v>
      </c>
      <c r="H239" s="73"/>
      <c r="I239" s="73"/>
      <c r="J239" s="73"/>
      <c r="K239" s="194"/>
      <c r="L239" s="194"/>
      <c r="M239" s="194"/>
      <c r="N239" s="194"/>
      <c r="O239" s="194"/>
      <c r="P239" s="194"/>
      <c r="Q239" s="194"/>
      <c r="R239" s="194"/>
      <c r="S239" s="194"/>
      <c r="T239" s="155"/>
      <c r="U239" s="155"/>
      <c r="V239" s="155"/>
      <c r="W239" s="155"/>
      <c r="X239" s="155"/>
      <c r="Y239" s="155"/>
      <c r="Z239" s="195"/>
      <c r="AA239" s="155"/>
      <c r="AB239" s="155"/>
      <c r="AC239" s="155"/>
      <c r="AD239" s="155"/>
      <c r="AE239" s="155"/>
      <c r="AF239" s="196"/>
      <c r="AG239" s="155"/>
      <c r="AH239" s="155"/>
      <c r="AI239" s="109"/>
      <c r="AJ239" s="155"/>
      <c r="AK239" s="70">
        <f t="shared" si="278"/>
        <v>0</v>
      </c>
      <c r="AL239" s="71">
        <f t="shared" si="279"/>
        <v>0</v>
      </c>
      <c r="AM239" s="70">
        <f t="shared" si="280"/>
        <v>26</v>
      </c>
      <c r="AN239" s="72">
        <v>0.5</v>
      </c>
      <c r="AO239" s="450"/>
      <c r="AP239" s="450"/>
      <c r="AQ239" s="450"/>
      <c r="AR239" s="450"/>
      <c r="AS239" s="450"/>
      <c r="AT239" s="450"/>
      <c r="AU239" s="452"/>
    </row>
    <row r="240" spans="1:47" ht="16.5" customHeight="1">
      <c r="A240" s="186" t="e">
        <f>VLOOKUP($F240,$AV$21:$AW$64,2,FALSE)</f>
        <v>#N/A</v>
      </c>
      <c r="B240" s="66">
        <f t="shared" si="260"/>
        <v>4</v>
      </c>
      <c r="C240" s="446">
        <f t="shared" si="234"/>
        <v>4</v>
      </c>
      <c r="D240" s="447" t="str">
        <f t="shared" ref="D240" si="298">CHOOSE(MONTH($F240),"JANVIER","FEVRIER","MARS","AVRIL","MAI","JUIN","JUILLET","AOUT","SEPTEMBRE","OCTOBRE","NOVEMBRE","DECEMBRE")</f>
        <v>AVRIL</v>
      </c>
      <c r="E240" s="447" t="str">
        <f>CHOOSE(MATCH(WEEKDAY($F240,2),{1;2;3;4;5;6;7}),"Lundi","Mardi","Mercredi","Jeudi","Vendredi","Samedi","Dimanche")</f>
        <v>Jeudi</v>
      </c>
      <c r="F240" s="448">
        <v>43209</v>
      </c>
      <c r="G240" s="64" t="s">
        <v>72</v>
      </c>
      <c r="H240" s="73"/>
      <c r="I240" s="73"/>
      <c r="J240" s="73"/>
      <c r="K240" s="194"/>
      <c r="L240" s="194"/>
      <c r="M240" s="194"/>
      <c r="N240" s="194"/>
      <c r="O240" s="194"/>
      <c r="P240" s="194"/>
      <c r="Q240" s="194"/>
      <c r="R240" s="194"/>
      <c r="S240" s="194"/>
      <c r="T240" s="155"/>
      <c r="U240" s="155"/>
      <c r="V240" s="155"/>
      <c r="W240" s="155"/>
      <c r="X240" s="155"/>
      <c r="Y240" s="155"/>
      <c r="Z240" s="195"/>
      <c r="AA240" s="155"/>
      <c r="AB240" s="155"/>
      <c r="AC240" s="155"/>
      <c r="AD240" s="155"/>
      <c r="AE240" s="155"/>
      <c r="AF240" s="196"/>
      <c r="AG240" s="155"/>
      <c r="AH240" s="155"/>
      <c r="AI240" s="109"/>
      <c r="AJ240" s="155"/>
      <c r="AK240" s="70">
        <f t="shared" si="278"/>
        <v>0</v>
      </c>
      <c r="AL240" s="71">
        <f t="shared" si="279"/>
        <v>0</v>
      </c>
      <c r="AM240" s="70">
        <f t="shared" si="280"/>
        <v>26</v>
      </c>
      <c r="AN240" s="72">
        <v>0.5</v>
      </c>
      <c r="AO240" s="450">
        <f>((SUMIF($H240:$AJ240,"=mld",$H$764:$AJ$764)+(SUMIF($H241:$AJ241,"=mld",$H$764:$AJ$764))))</f>
        <v>0</v>
      </c>
      <c r="AP240" s="450">
        <f>((SUMIF($H240:$AJ240,"=AT",$H$764:$AJ$764)+(SUMIF($H241:$AJ241,"=AT",$H$764:$AJ$764))))</f>
        <v>0</v>
      </c>
      <c r="AQ240" s="450">
        <f>((SUMIF($H240:$AJ240,"=M.th",$H$764:$AJ$764)+(SUMIF($H241:$AJ241,"=M.th",$H$764:$AJ$764))))</f>
        <v>0</v>
      </c>
      <c r="AR240" s="450">
        <f>((SUMIF($H240:$AJ240,"=relève",$H$764:$AJ$764)+(SUMIF($H241:$AJ241,"=relève",$H$764:$AJ$764))))</f>
        <v>0</v>
      </c>
      <c r="AS240" s="450">
        <f>((SUMIF($H240:$AJ240,"=Stage",$H$764:$AJ$764)+(SUMIF($H241:$AJ241,"=Stage",$H$764:$AJ$764))))</f>
        <v>0</v>
      </c>
      <c r="AT240" s="450">
        <f>((SUMIF($H240:$AJ240,"=VM",$H$764:$AJ$764)+(SUMIF($H241:$AJ241,"=VM",$H$764:$AJ$764))))</f>
        <v>0</v>
      </c>
      <c r="AU240" s="452">
        <f>((SUMIF($H240:$AJ240,"=VMS",$H$764:$AJ$764)+(SUMIF($H241:$AJ241,"=VMS",$H$764:$AJ$764))))</f>
        <v>0</v>
      </c>
    </row>
    <row r="241" spans="1:49" ht="16.5" customHeight="1">
      <c r="A241" s="186" t="e">
        <f>VLOOKUP($F240,$AV$21:$AW$64,2,FALSE)</f>
        <v>#N/A</v>
      </c>
      <c r="B241" s="66">
        <f t="shared" ref="B241" si="299">B240</f>
        <v>4</v>
      </c>
      <c r="C241" s="446"/>
      <c r="D241" s="447"/>
      <c r="E241" s="447"/>
      <c r="F241" s="448"/>
      <c r="G241" s="68" t="s">
        <v>204</v>
      </c>
      <c r="H241" s="73"/>
      <c r="I241" s="73"/>
      <c r="J241" s="73"/>
      <c r="K241" s="194"/>
      <c r="L241" s="194"/>
      <c r="M241" s="194"/>
      <c r="N241" s="194"/>
      <c r="O241" s="194"/>
      <c r="P241" s="194"/>
      <c r="Q241" s="194"/>
      <c r="R241" s="194"/>
      <c r="S241" s="194"/>
      <c r="T241" s="155"/>
      <c r="U241" s="155"/>
      <c r="V241" s="155"/>
      <c r="W241" s="155"/>
      <c r="X241" s="155"/>
      <c r="Y241" s="155"/>
      <c r="Z241" s="195"/>
      <c r="AA241" s="155"/>
      <c r="AB241" s="155"/>
      <c r="AC241" s="155"/>
      <c r="AD241" s="155"/>
      <c r="AE241" s="155"/>
      <c r="AF241" s="196"/>
      <c r="AG241" s="155"/>
      <c r="AH241" s="155"/>
      <c r="AI241" s="109"/>
      <c r="AJ241" s="155"/>
      <c r="AK241" s="70">
        <f t="shared" si="278"/>
        <v>0</v>
      </c>
      <c r="AL241" s="71">
        <f t="shared" si="279"/>
        <v>0</v>
      </c>
      <c r="AM241" s="70">
        <f t="shared" si="280"/>
        <v>26</v>
      </c>
      <c r="AN241" s="72">
        <v>0.5</v>
      </c>
      <c r="AO241" s="450"/>
      <c r="AP241" s="450"/>
      <c r="AQ241" s="450"/>
      <c r="AR241" s="450"/>
      <c r="AS241" s="450"/>
      <c r="AT241" s="450"/>
      <c r="AU241" s="452"/>
    </row>
    <row r="242" spans="1:49" ht="16.5" customHeight="1">
      <c r="A242" s="186" t="e">
        <f>VLOOKUP($F242,$AV$21:$AW$64,2,FALSE)</f>
        <v>#N/A</v>
      </c>
      <c r="B242" s="66">
        <f t="shared" si="260"/>
        <v>5</v>
      </c>
      <c r="C242" s="446">
        <f t="shared" si="234"/>
        <v>5</v>
      </c>
      <c r="D242" s="447" t="str">
        <f t="shared" ref="D242" si="300">CHOOSE(MONTH($F242),"JANVIER","FEVRIER","MARS","AVRIL","MAI","JUIN","JUILLET","AOUT","SEPTEMBRE","OCTOBRE","NOVEMBRE","DECEMBRE")</f>
        <v>AVRIL</v>
      </c>
      <c r="E242" s="447" t="str">
        <f>CHOOSE(MATCH(WEEKDAY($F242,2),{1;2;3;4;5;6;7}),"Lundi","Mardi","Mercredi","Jeudi","Vendredi","Samedi","Dimanche")</f>
        <v>Vendredi</v>
      </c>
      <c r="F242" s="448">
        <v>43210</v>
      </c>
      <c r="G242" s="64" t="s">
        <v>72</v>
      </c>
      <c r="H242" s="73"/>
      <c r="I242" s="73"/>
      <c r="J242" s="73"/>
      <c r="K242" s="194"/>
      <c r="L242" s="194"/>
      <c r="M242" s="194"/>
      <c r="N242" s="194"/>
      <c r="O242" s="194"/>
      <c r="P242" s="194"/>
      <c r="Q242" s="194"/>
      <c r="R242" s="194"/>
      <c r="S242" s="194"/>
      <c r="T242" s="155"/>
      <c r="U242" s="155"/>
      <c r="V242" s="155"/>
      <c r="W242" s="155"/>
      <c r="X242" s="155"/>
      <c r="Y242" s="155"/>
      <c r="Z242" s="195"/>
      <c r="AA242" s="155"/>
      <c r="AB242" s="155"/>
      <c r="AC242" s="155"/>
      <c r="AD242" s="155"/>
      <c r="AE242" s="155"/>
      <c r="AF242" s="196"/>
      <c r="AG242" s="155"/>
      <c r="AH242" s="155"/>
      <c r="AI242" s="109"/>
      <c r="AJ242" s="155"/>
      <c r="AK242" s="70">
        <f t="shared" si="278"/>
        <v>0</v>
      </c>
      <c r="AL242" s="71">
        <f t="shared" si="279"/>
        <v>0</v>
      </c>
      <c r="AM242" s="70">
        <f t="shared" si="280"/>
        <v>26</v>
      </c>
      <c r="AN242" s="72">
        <v>0.5</v>
      </c>
      <c r="AO242" s="450">
        <f>((SUMIF($H242:$AJ242,"=mld",$H$764:$AJ$764)+(SUMIF($H243:$AJ243,"=mld",$H$764:$AJ$764))))</f>
        <v>0</v>
      </c>
      <c r="AP242" s="450">
        <f>((SUMIF($H242:$AJ242,"=AT",$H$764:$AJ$764)+(SUMIF($H243:$AJ243,"=AT",$H$764:$AJ$764))))</f>
        <v>0</v>
      </c>
      <c r="AQ242" s="450">
        <f>((SUMIF($H242:$AJ242,"=M.th",$H$764:$AJ$764)+(SUMIF($H243:$AJ243,"=M.th",$H$764:$AJ$764))))</f>
        <v>0</v>
      </c>
      <c r="AR242" s="450">
        <f>((SUMIF($H242:$AJ242,"=relève",$H$764:$AJ$764)+(SUMIF($H243:$AJ243,"=relève",$H$764:$AJ$764))))</f>
        <v>0</v>
      </c>
      <c r="AS242" s="450">
        <f>((SUMIF($H242:$AJ242,"=Stage",$H$764:$AJ$764)+(SUMIF($H243:$AJ243,"=Stage",$H$764:$AJ$764))))</f>
        <v>0</v>
      </c>
      <c r="AT242" s="450">
        <f>((SUMIF($H242:$AJ242,"=VM",$H$764:$AJ$764)+(SUMIF($H243:$AJ243,"=VM",$H$764:$AJ$764))))</f>
        <v>0</v>
      </c>
      <c r="AU242" s="452">
        <f>((SUMIF($H242:$AJ242,"=VMS",$H$764:$AJ$764)+(SUMIF($H243:$AJ243,"=VMS",$H$764:$AJ$764))))</f>
        <v>0</v>
      </c>
    </row>
    <row r="243" spans="1:49" ht="16.5" customHeight="1">
      <c r="A243" s="186" t="e">
        <f>VLOOKUP($F242,$AV$21:$AW$64,2,FALSE)</f>
        <v>#N/A</v>
      </c>
      <c r="B243" s="66">
        <f t="shared" ref="B243" si="301">B242</f>
        <v>5</v>
      </c>
      <c r="C243" s="446"/>
      <c r="D243" s="447"/>
      <c r="E243" s="447"/>
      <c r="F243" s="448"/>
      <c r="G243" s="68" t="s">
        <v>204</v>
      </c>
      <c r="H243" s="73"/>
      <c r="I243" s="73"/>
      <c r="J243" s="73"/>
      <c r="K243" s="194"/>
      <c r="L243" s="194"/>
      <c r="M243" s="194"/>
      <c r="N243" s="194"/>
      <c r="O243" s="194"/>
      <c r="P243" s="194"/>
      <c r="Q243" s="194"/>
      <c r="R243" s="194"/>
      <c r="S243" s="194"/>
      <c r="T243" s="155"/>
      <c r="U243" s="155"/>
      <c r="V243" s="155"/>
      <c r="W243" s="155"/>
      <c r="X243" s="155"/>
      <c r="Y243" s="155"/>
      <c r="Z243" s="195"/>
      <c r="AA243" s="155"/>
      <c r="AB243" s="155"/>
      <c r="AC243" s="155"/>
      <c r="AD243" s="155"/>
      <c r="AE243" s="155"/>
      <c r="AF243" s="196"/>
      <c r="AG243" s="155"/>
      <c r="AH243" s="155"/>
      <c r="AI243" s="109"/>
      <c r="AJ243" s="155"/>
      <c r="AK243" s="70">
        <f t="shared" si="278"/>
        <v>0</v>
      </c>
      <c r="AL243" s="71">
        <f t="shared" si="279"/>
        <v>0</v>
      </c>
      <c r="AM243" s="70">
        <f t="shared" si="280"/>
        <v>26</v>
      </c>
      <c r="AN243" s="72">
        <v>0.5</v>
      </c>
      <c r="AO243" s="450"/>
      <c r="AP243" s="450"/>
      <c r="AQ243" s="450"/>
      <c r="AR243" s="450"/>
      <c r="AS243" s="450"/>
      <c r="AT243" s="450"/>
      <c r="AU243" s="452"/>
    </row>
    <row r="244" spans="1:49" ht="16.5" customHeight="1">
      <c r="A244" s="186" t="e">
        <f>VLOOKUP($F244,$AV$21:$AW$64,2,FALSE)</f>
        <v>#N/A</v>
      </c>
      <c r="B244" s="66">
        <f t="shared" si="260"/>
        <v>6</v>
      </c>
      <c r="C244" s="446">
        <f t="shared" si="234"/>
        <v>6</v>
      </c>
      <c r="D244" s="447" t="str">
        <f t="shared" ref="D244" si="302">CHOOSE(MONTH($F244),"JANVIER","FEVRIER","MARS","AVRIL","MAI","JUIN","JUILLET","AOUT","SEPTEMBRE","OCTOBRE","NOVEMBRE","DECEMBRE")</f>
        <v>AVRIL</v>
      </c>
      <c r="E244" s="447" t="str">
        <f>CHOOSE(MATCH(WEEKDAY($F244,2),{1;2;3;4;5;6;7}),"Lundi","Mardi","Mercredi","Jeudi","Vendredi","Samedi","Dimanche")</f>
        <v>Samedi</v>
      </c>
      <c r="F244" s="448">
        <v>43211</v>
      </c>
      <c r="G244" s="64" t="s">
        <v>72</v>
      </c>
      <c r="H244" s="170"/>
      <c r="I244" s="170"/>
      <c r="J244" s="170"/>
      <c r="K244" s="170"/>
      <c r="L244" s="170"/>
      <c r="M244" s="170"/>
      <c r="N244" s="170"/>
      <c r="O244" s="170"/>
      <c r="P244" s="170"/>
      <c r="Q244" s="170"/>
      <c r="R244" s="170"/>
      <c r="S244" s="170"/>
      <c r="T244" s="170"/>
      <c r="U244" s="170"/>
      <c r="V244" s="170"/>
      <c r="W244" s="170"/>
      <c r="X244" s="170"/>
      <c r="Y244" s="170"/>
      <c r="Z244" s="170"/>
      <c r="AA244" s="170"/>
      <c r="AB244" s="170"/>
      <c r="AC244" s="170"/>
      <c r="AD244" s="170"/>
      <c r="AE244" s="170"/>
      <c r="AF244" s="170"/>
      <c r="AG244" s="170"/>
      <c r="AH244" s="170"/>
      <c r="AI244" s="170"/>
      <c r="AJ244" s="170"/>
      <c r="AK244" s="167">
        <f t="shared" si="278"/>
        <v>0</v>
      </c>
      <c r="AL244" s="166">
        <f t="shared" si="279"/>
        <v>0</v>
      </c>
      <c r="AM244" s="167">
        <f t="shared" si="280"/>
        <v>26</v>
      </c>
      <c r="AN244" s="169">
        <v>0.5</v>
      </c>
      <c r="AO244" s="449">
        <f>((SUMIF($H244:$AJ244,"=mld",$H$764:$AJ$764)+(SUMIF($H245:$AJ245,"=mld",$H$764:$AJ$764))))</f>
        <v>0</v>
      </c>
      <c r="AP244" s="449">
        <f>((SUMIF($H244:$AJ244,"=AT",$H$764:$AJ$764)+(SUMIF($H245:$AJ245,"=AT",$H$764:$AJ$764))))</f>
        <v>0</v>
      </c>
      <c r="AQ244" s="449">
        <f>((SUMIF($H244:$AJ244,"=M.th",$H$764:$AJ$764)+(SUMIF($H245:$AJ245,"=M.th",$H$764:$AJ$764))))</f>
        <v>0</v>
      </c>
      <c r="AR244" s="449">
        <f>((SUMIF($H244:$AJ244,"=relève",$H$764:$AJ$764)+(SUMIF($H245:$AJ245,"=relève",$H$764:$AJ$764))))</f>
        <v>0</v>
      </c>
      <c r="AS244" s="449">
        <f>((SUMIF($H244:$AJ244,"=Stage",$H$764:$AJ$764)+(SUMIF($H245:$AJ245,"=Stage",$H$764:$AJ$764))))</f>
        <v>0</v>
      </c>
      <c r="AT244" s="449">
        <f>((SUMIF($H244:$AJ244,"=VM",$H$764:$AJ$764)+(SUMIF($H245:$AJ245,"=VM",$H$764:$AJ$764))))</f>
        <v>0</v>
      </c>
      <c r="AU244" s="451">
        <f>((SUMIF($H244:$AJ244,"=VMS",$H$764:$AJ$764)+(SUMIF($H245:$AJ245,"=VMS",$H$764:$AJ$764))))</f>
        <v>0</v>
      </c>
    </row>
    <row r="245" spans="1:49" ht="16.5" customHeight="1">
      <c r="A245" s="186" t="e">
        <f>VLOOKUP($F244,$AV$21:$AW$64,2,FALSE)</f>
        <v>#N/A</v>
      </c>
      <c r="B245" s="66">
        <f t="shared" ref="B245" si="303">B244</f>
        <v>6</v>
      </c>
      <c r="C245" s="446"/>
      <c r="D245" s="447"/>
      <c r="E245" s="447"/>
      <c r="F245" s="448"/>
      <c r="G245" s="68" t="s">
        <v>204</v>
      </c>
      <c r="H245" s="170"/>
      <c r="I245" s="170"/>
      <c r="J245" s="170"/>
      <c r="K245" s="170"/>
      <c r="L245" s="170"/>
      <c r="M245" s="170"/>
      <c r="N245" s="170"/>
      <c r="O245" s="170"/>
      <c r="P245" s="170"/>
      <c r="Q245" s="170"/>
      <c r="R245" s="170"/>
      <c r="S245" s="170"/>
      <c r="T245" s="170"/>
      <c r="U245" s="170"/>
      <c r="V245" s="170"/>
      <c r="W245" s="170"/>
      <c r="X245" s="170"/>
      <c r="Y245" s="170"/>
      <c r="Z245" s="170"/>
      <c r="AA245" s="170"/>
      <c r="AB245" s="170"/>
      <c r="AC245" s="170"/>
      <c r="AD245" s="170"/>
      <c r="AE245" s="170"/>
      <c r="AF245" s="170"/>
      <c r="AG245" s="170"/>
      <c r="AH245" s="170"/>
      <c r="AI245" s="170"/>
      <c r="AJ245" s="170"/>
      <c r="AK245" s="167">
        <f t="shared" si="278"/>
        <v>0</v>
      </c>
      <c r="AL245" s="166">
        <f t="shared" si="279"/>
        <v>0</v>
      </c>
      <c r="AM245" s="167">
        <f t="shared" si="280"/>
        <v>26</v>
      </c>
      <c r="AN245" s="169">
        <v>0.5</v>
      </c>
      <c r="AO245" s="449"/>
      <c r="AP245" s="449"/>
      <c r="AQ245" s="449"/>
      <c r="AR245" s="449"/>
      <c r="AS245" s="449"/>
      <c r="AT245" s="449"/>
      <c r="AU245" s="451"/>
    </row>
    <row r="246" spans="1:49" ht="16.5" customHeight="1">
      <c r="A246" s="186" t="e">
        <f>VLOOKUP($F246,$AV$21:$AW$64,2,FALSE)</f>
        <v>#N/A</v>
      </c>
      <c r="B246" s="66">
        <f t="shared" si="260"/>
        <v>7</v>
      </c>
      <c r="C246" s="446">
        <f t="shared" si="234"/>
        <v>7</v>
      </c>
      <c r="D246" s="447" t="str">
        <f t="shared" ref="D246" si="304">CHOOSE(MONTH($F246),"JANVIER","FEVRIER","MARS","AVRIL","MAI","JUIN","JUILLET","AOUT","SEPTEMBRE","OCTOBRE","NOVEMBRE","DECEMBRE")</f>
        <v>AVRIL</v>
      </c>
      <c r="E246" s="447" t="str">
        <f>CHOOSE(MATCH(WEEKDAY($F246,2),{1;2;3;4;5;6;7}),"Lundi","Mardi","Mercredi","Jeudi","Vendredi","Samedi","Dimanche")</f>
        <v>Dimanche</v>
      </c>
      <c r="F246" s="448">
        <v>43212</v>
      </c>
      <c r="G246" s="64" t="s">
        <v>72</v>
      </c>
      <c r="H246" s="170"/>
      <c r="I246" s="170"/>
      <c r="J246" s="170"/>
      <c r="K246" s="170"/>
      <c r="L246" s="170"/>
      <c r="M246" s="170"/>
      <c r="N246" s="170"/>
      <c r="O246" s="170"/>
      <c r="P246" s="170"/>
      <c r="Q246" s="170"/>
      <c r="R246" s="170"/>
      <c r="S246" s="170"/>
      <c r="T246" s="170"/>
      <c r="U246" s="170"/>
      <c r="V246" s="170"/>
      <c r="W246" s="170"/>
      <c r="X246" s="170"/>
      <c r="Y246" s="170"/>
      <c r="Z246" s="170"/>
      <c r="AA246" s="170"/>
      <c r="AB246" s="170"/>
      <c r="AC246" s="170"/>
      <c r="AD246" s="170"/>
      <c r="AE246" s="170"/>
      <c r="AF246" s="170"/>
      <c r="AG246" s="170"/>
      <c r="AH246" s="170"/>
      <c r="AI246" s="170"/>
      <c r="AJ246" s="170"/>
      <c r="AK246" s="167">
        <f t="shared" si="278"/>
        <v>0</v>
      </c>
      <c r="AL246" s="166">
        <f t="shared" si="279"/>
        <v>0</v>
      </c>
      <c r="AM246" s="167">
        <f t="shared" si="280"/>
        <v>26</v>
      </c>
      <c r="AN246" s="169">
        <v>0.5</v>
      </c>
      <c r="AO246" s="449">
        <f>((SUMIF($H246:$AJ246,"=mld",$H$764:$AJ$764)+(SUMIF($H247:$AJ247,"=mld",$H$764:$AJ$764))))</f>
        <v>0</v>
      </c>
      <c r="AP246" s="449">
        <f>((SUMIF($H246:$AJ246,"=AT",$H$764:$AJ$764)+(SUMIF($H247:$AJ247,"=AT",$H$764:$AJ$764))))</f>
        <v>0</v>
      </c>
      <c r="AQ246" s="449">
        <f>((SUMIF($H246:$AJ246,"=M.th",$H$764:$AJ$764)+(SUMIF($H247:$AJ247,"=M.th",$H$764:$AJ$764))))</f>
        <v>0</v>
      </c>
      <c r="AR246" s="449">
        <f>((SUMIF($H246:$AJ246,"=relève",$H$764:$AJ$764)+(SUMIF($H247:$AJ247,"=relève",$H$764:$AJ$764))))</f>
        <v>0</v>
      </c>
      <c r="AS246" s="449">
        <f>((SUMIF($H246:$AJ246,"=Stage",$H$764:$AJ$764)+(SUMIF($H247:$AJ247,"=Stage",$H$764:$AJ$764))))</f>
        <v>0</v>
      </c>
      <c r="AT246" s="449">
        <f>((SUMIF($H246:$AJ246,"=VM",$H$764:$AJ$764)+(SUMIF($H247:$AJ247,"=VM",$H$764:$AJ$764))))</f>
        <v>0</v>
      </c>
      <c r="AU246" s="451">
        <f>((SUMIF($H246:$AJ246,"=VMS",$H$764:$AJ$764)+(SUMIF($H247:$AJ247,"=VMS",$H$764:$AJ$764))))</f>
        <v>0</v>
      </c>
    </row>
    <row r="247" spans="1:49" ht="17.25" customHeight="1">
      <c r="A247" s="186" t="e">
        <f>VLOOKUP($F246,$AV$21:$AW$64,2,FALSE)</f>
        <v>#N/A</v>
      </c>
      <c r="B247" s="66">
        <f t="shared" ref="B247" si="305">B246</f>
        <v>7</v>
      </c>
      <c r="C247" s="446"/>
      <c r="D247" s="447"/>
      <c r="E247" s="447"/>
      <c r="F247" s="448"/>
      <c r="G247" s="68" t="s">
        <v>204</v>
      </c>
      <c r="H247" s="170"/>
      <c r="I247" s="170"/>
      <c r="J247" s="170"/>
      <c r="K247" s="170"/>
      <c r="L247" s="170"/>
      <c r="M247" s="170"/>
      <c r="N247" s="170"/>
      <c r="O247" s="170"/>
      <c r="P247" s="170"/>
      <c r="Q247" s="170"/>
      <c r="R247" s="170"/>
      <c r="S247" s="170"/>
      <c r="T247" s="170"/>
      <c r="U247" s="170"/>
      <c r="V247" s="170"/>
      <c r="W247" s="170"/>
      <c r="X247" s="170"/>
      <c r="Y247" s="170"/>
      <c r="Z247" s="170"/>
      <c r="AA247" s="170"/>
      <c r="AB247" s="170"/>
      <c r="AC247" s="170"/>
      <c r="AD247" s="170"/>
      <c r="AE247" s="170"/>
      <c r="AF247" s="170"/>
      <c r="AG247" s="170"/>
      <c r="AH247" s="170"/>
      <c r="AI247" s="170"/>
      <c r="AJ247" s="170"/>
      <c r="AK247" s="167">
        <f t="shared" si="278"/>
        <v>0</v>
      </c>
      <c r="AL247" s="166">
        <f t="shared" si="279"/>
        <v>0</v>
      </c>
      <c r="AM247" s="167">
        <f t="shared" si="280"/>
        <v>26</v>
      </c>
      <c r="AN247" s="169">
        <v>0.5</v>
      </c>
      <c r="AO247" s="449"/>
      <c r="AP247" s="449"/>
      <c r="AQ247" s="449"/>
      <c r="AR247" s="449"/>
      <c r="AS247" s="449"/>
      <c r="AT247" s="449"/>
      <c r="AU247" s="451"/>
    </row>
    <row r="248" spans="1:49" ht="17.25" customHeight="1">
      <c r="A248" s="186" t="e">
        <f>VLOOKUP($F248,$AV$21:$AW$64,2,FALSE)</f>
        <v>#N/A</v>
      </c>
      <c r="B248" s="66">
        <f t="shared" si="260"/>
        <v>1</v>
      </c>
      <c r="C248" s="446">
        <f t="shared" ref="C248:C311" si="306">IF(C246=7,1,C246+1)</f>
        <v>1</v>
      </c>
      <c r="D248" s="447" t="str">
        <f t="shared" ref="D248" si="307">CHOOSE(MONTH($F248),"JANVIER","FEVRIER","MARS","AVRIL","MAI","JUIN","JUILLET","AOUT","SEPTEMBRE","OCTOBRE","NOVEMBRE","DECEMBRE")</f>
        <v>AVRIL</v>
      </c>
      <c r="E248" s="447" t="str">
        <f>CHOOSE(MATCH(WEEKDAY($F248,2),{1;2;3;4;5;6;7}),"Lundi","Mardi","Mercredi","Jeudi","Vendredi","Samedi","Dimanche")</f>
        <v>Lundi</v>
      </c>
      <c r="F248" s="448">
        <v>43213</v>
      </c>
      <c r="G248" s="64" t="s">
        <v>72</v>
      </c>
      <c r="H248" s="73"/>
      <c r="I248" s="73"/>
      <c r="J248" s="73"/>
      <c r="K248" s="194"/>
      <c r="L248" s="194"/>
      <c r="M248" s="194"/>
      <c r="N248" s="194"/>
      <c r="O248" s="194"/>
      <c r="P248" s="194"/>
      <c r="Q248" s="194"/>
      <c r="R248" s="194"/>
      <c r="S248" s="194"/>
      <c r="T248" s="155"/>
      <c r="U248" s="155"/>
      <c r="V248" s="155"/>
      <c r="W248" s="155"/>
      <c r="X248" s="155"/>
      <c r="Y248" s="155"/>
      <c r="Z248" s="195"/>
      <c r="AA248" s="155"/>
      <c r="AB248" s="155"/>
      <c r="AC248" s="155"/>
      <c r="AD248" s="155"/>
      <c r="AE248" s="155"/>
      <c r="AF248" s="196"/>
      <c r="AG248" s="155"/>
      <c r="AH248" s="155"/>
      <c r="AI248" s="109"/>
      <c r="AJ248" s="155"/>
      <c r="AK248" s="70">
        <f t="shared" si="278"/>
        <v>0</v>
      </c>
      <c r="AL248" s="71">
        <f t="shared" si="279"/>
        <v>0</v>
      </c>
      <c r="AM248" s="70">
        <f t="shared" si="280"/>
        <v>26</v>
      </c>
      <c r="AN248" s="72">
        <v>0.5</v>
      </c>
      <c r="AO248" s="450">
        <f>((SUMIF($H248:$AJ248,"=mld",$H$764:$AJ$764)+(SUMIF($H249:$AJ249,"=mld",$H$764:$AJ$764))))</f>
        <v>0</v>
      </c>
      <c r="AP248" s="450">
        <f>((SUMIF($H248:$AJ248,"=AT",$H$764:$AJ$764)+(SUMIF($H249:$AJ249,"=AT",$H$764:$AJ$764))))</f>
        <v>0</v>
      </c>
      <c r="AQ248" s="450">
        <f>((SUMIF($H248:$AJ248,"=M.th",$H$764:$AJ$764)+(SUMIF($H249:$AJ249,"=M.th",$H$764:$AJ$764))))</f>
        <v>0</v>
      </c>
      <c r="AR248" s="450">
        <f>((SUMIF($H248:$AJ248,"=relève",$H$764:$AJ$764)+(SUMIF($H249:$AJ249,"=relève",$H$764:$AJ$764))))</f>
        <v>0</v>
      </c>
      <c r="AS248" s="450">
        <f>((SUMIF($H248:$AJ248,"=Stage",$H$764:$AJ$764)+(SUMIF($H249:$AJ249,"=Stage",$H$764:$AJ$764))))</f>
        <v>0</v>
      </c>
      <c r="AT248" s="450">
        <f>((SUMIF($H248:$AJ248,"=VM",$H$764:$AJ$764)+(SUMIF($H249:$AJ249,"=VM",$H$764:$AJ$764))))</f>
        <v>0</v>
      </c>
      <c r="AU248" s="452">
        <f>((SUMIF($H248:$AJ248,"=VMS",$H$764:$AJ$764)+(SUMIF($H249:$AJ249,"=VMS",$H$764:$AJ$764))))</f>
        <v>0</v>
      </c>
    </row>
    <row r="249" spans="1:49" ht="16.5" customHeight="1">
      <c r="A249" s="186" t="e">
        <f>VLOOKUP($F248,$AV$21:$AW$64,2,FALSE)</f>
        <v>#N/A</v>
      </c>
      <c r="B249" s="66">
        <f t="shared" ref="B249" si="308">B248</f>
        <v>1</v>
      </c>
      <c r="C249" s="446"/>
      <c r="D249" s="447"/>
      <c r="E249" s="447"/>
      <c r="F249" s="448"/>
      <c r="G249" s="68" t="s">
        <v>204</v>
      </c>
      <c r="H249" s="73"/>
      <c r="I249" s="73"/>
      <c r="J249" s="73"/>
      <c r="K249" s="194"/>
      <c r="L249" s="194"/>
      <c r="M249" s="194"/>
      <c r="N249" s="194"/>
      <c r="O249" s="194"/>
      <c r="P249" s="194"/>
      <c r="Q249" s="194"/>
      <c r="R249" s="194"/>
      <c r="S249" s="194"/>
      <c r="T249" s="155"/>
      <c r="U249" s="155"/>
      <c r="V249" s="155"/>
      <c r="W249" s="155"/>
      <c r="X249" s="155"/>
      <c r="Y249" s="155"/>
      <c r="Z249" s="195"/>
      <c r="AA249" s="155"/>
      <c r="AB249" s="155"/>
      <c r="AC249" s="155"/>
      <c r="AD249" s="155"/>
      <c r="AE249" s="155"/>
      <c r="AF249" s="196"/>
      <c r="AG249" s="155"/>
      <c r="AH249" s="155"/>
      <c r="AI249" s="109"/>
      <c r="AJ249" s="155"/>
      <c r="AK249" s="70">
        <f t="shared" si="278"/>
        <v>0</v>
      </c>
      <c r="AL249" s="71">
        <f t="shared" si="279"/>
        <v>0</v>
      </c>
      <c r="AM249" s="70">
        <f t="shared" si="280"/>
        <v>26</v>
      </c>
      <c r="AN249" s="72">
        <v>0.5</v>
      </c>
      <c r="AO249" s="450"/>
      <c r="AP249" s="450"/>
      <c r="AQ249" s="450"/>
      <c r="AR249" s="450"/>
      <c r="AS249" s="450"/>
      <c r="AT249" s="450"/>
      <c r="AU249" s="452"/>
    </row>
    <row r="250" spans="1:49" ht="16.5" customHeight="1">
      <c r="A250" s="186" t="e">
        <f>VLOOKUP($F250,$AV$21:$AW$64,2,FALSE)</f>
        <v>#N/A</v>
      </c>
      <c r="B250" s="66">
        <f t="shared" si="260"/>
        <v>2</v>
      </c>
      <c r="C250" s="446">
        <f t="shared" si="306"/>
        <v>2</v>
      </c>
      <c r="D250" s="447" t="str">
        <f t="shared" ref="D250" si="309">CHOOSE(MONTH($F250),"JANVIER","FEVRIER","MARS","AVRIL","MAI","JUIN","JUILLET","AOUT","SEPTEMBRE","OCTOBRE","NOVEMBRE","DECEMBRE")</f>
        <v>AVRIL</v>
      </c>
      <c r="E250" s="447" t="str">
        <f>CHOOSE(MATCH(WEEKDAY($F250,2),{1;2;3;4;5;6;7}),"Lundi","Mardi","Mercredi","Jeudi","Vendredi","Samedi","Dimanche")</f>
        <v>Mardi</v>
      </c>
      <c r="F250" s="448">
        <v>43214</v>
      </c>
      <c r="G250" s="64" t="s">
        <v>72</v>
      </c>
      <c r="H250" s="73"/>
      <c r="I250" s="73"/>
      <c r="J250" s="73"/>
      <c r="K250" s="194"/>
      <c r="L250" s="194"/>
      <c r="M250" s="194"/>
      <c r="N250" s="194"/>
      <c r="O250" s="194"/>
      <c r="P250" s="194"/>
      <c r="Q250" s="194"/>
      <c r="R250" s="194"/>
      <c r="S250" s="194"/>
      <c r="T250" s="155"/>
      <c r="U250" s="155"/>
      <c r="V250" s="155"/>
      <c r="W250" s="155"/>
      <c r="X250" s="155"/>
      <c r="Y250" s="155"/>
      <c r="Z250" s="195"/>
      <c r="AA250" s="155"/>
      <c r="AB250" s="155"/>
      <c r="AC250" s="155"/>
      <c r="AD250" s="155"/>
      <c r="AE250" s="155"/>
      <c r="AF250" s="196"/>
      <c r="AG250" s="155"/>
      <c r="AH250" s="155"/>
      <c r="AI250" s="109"/>
      <c r="AJ250" s="155"/>
      <c r="AK250" s="70">
        <f t="shared" si="278"/>
        <v>0</v>
      </c>
      <c r="AL250" s="71">
        <f t="shared" si="279"/>
        <v>0</v>
      </c>
      <c r="AM250" s="70">
        <f t="shared" si="280"/>
        <v>26</v>
      </c>
      <c r="AN250" s="72">
        <v>0.5</v>
      </c>
      <c r="AO250" s="450">
        <f>((SUMIF($H250:$AJ250,"=mld",$H$764:$AJ$764)+(SUMIF($H251:$AJ251,"=mld",$H$764:$AJ$764))))</f>
        <v>0</v>
      </c>
      <c r="AP250" s="450">
        <f>((SUMIF($H250:$AJ250,"=AT",$H$764:$AJ$764)+(SUMIF($H251:$AJ251,"=AT",$H$764:$AJ$764))))</f>
        <v>0</v>
      </c>
      <c r="AQ250" s="450">
        <f>((SUMIF($H250:$AJ250,"=M.th",$H$764:$AJ$764)+(SUMIF($H251:$AJ251,"=M.th",$H$764:$AJ$764))))</f>
        <v>0</v>
      </c>
      <c r="AR250" s="450">
        <f>((SUMIF($H250:$AJ250,"=relève",$H$764:$AJ$764)+(SUMIF($H251:$AJ251,"=relève",$H$764:$AJ$764))))</f>
        <v>0</v>
      </c>
      <c r="AS250" s="450">
        <f>((SUMIF($H250:$AJ250,"=Stage",$H$764:$AJ$764)+(SUMIF($H251:$AJ251,"=Stage",$H$764:$AJ$764))))</f>
        <v>0</v>
      </c>
      <c r="AT250" s="450">
        <f>((SUMIF($H250:$AJ250,"=VM",$H$764:$AJ$764)+(SUMIF($H251:$AJ251,"=VM",$H$764:$AJ$764))))</f>
        <v>0</v>
      </c>
      <c r="AU250" s="452">
        <f>((SUMIF($H250:$AJ250,"=VMS",$H$764:$AJ$764)+(SUMIF($H251:$AJ251,"=VMS",$H$764:$AJ$764))))</f>
        <v>0</v>
      </c>
    </row>
    <row r="251" spans="1:49" ht="16.5" customHeight="1">
      <c r="A251" s="186" t="e">
        <f>VLOOKUP($F250,$AV$21:$AW$64,2,FALSE)</f>
        <v>#N/A</v>
      </c>
      <c r="B251" s="66">
        <f t="shared" ref="B251" si="310">B250</f>
        <v>2</v>
      </c>
      <c r="C251" s="446"/>
      <c r="D251" s="447"/>
      <c r="E251" s="447"/>
      <c r="F251" s="448"/>
      <c r="G251" s="68" t="s">
        <v>204</v>
      </c>
      <c r="H251" s="73"/>
      <c r="I251" s="73"/>
      <c r="J251" s="73"/>
      <c r="K251" s="194"/>
      <c r="L251" s="194"/>
      <c r="M251" s="194"/>
      <c r="N251" s="194"/>
      <c r="O251" s="194"/>
      <c r="P251" s="194"/>
      <c r="Q251" s="194"/>
      <c r="R251" s="194"/>
      <c r="S251" s="194"/>
      <c r="T251" s="155"/>
      <c r="U251" s="155"/>
      <c r="V251" s="155"/>
      <c r="W251" s="155"/>
      <c r="X251" s="155"/>
      <c r="Y251" s="155"/>
      <c r="Z251" s="195"/>
      <c r="AA251" s="155"/>
      <c r="AB251" s="155"/>
      <c r="AC251" s="155"/>
      <c r="AD251" s="155"/>
      <c r="AE251" s="155"/>
      <c r="AF251" s="196"/>
      <c r="AG251" s="155"/>
      <c r="AH251" s="155"/>
      <c r="AI251" s="109"/>
      <c r="AJ251" s="155"/>
      <c r="AK251" s="70">
        <f t="shared" si="278"/>
        <v>0</v>
      </c>
      <c r="AL251" s="71">
        <f t="shared" si="279"/>
        <v>0</v>
      </c>
      <c r="AM251" s="70">
        <f t="shared" si="280"/>
        <v>26</v>
      </c>
      <c r="AN251" s="72">
        <v>0.5</v>
      </c>
      <c r="AO251" s="450"/>
      <c r="AP251" s="450"/>
      <c r="AQ251" s="450"/>
      <c r="AR251" s="450"/>
      <c r="AS251" s="450"/>
      <c r="AT251" s="450"/>
      <c r="AU251" s="452"/>
    </row>
    <row r="252" spans="1:49" s="478" customFormat="1" ht="16.5" customHeight="1">
      <c r="A252" s="476"/>
      <c r="B252" s="477"/>
      <c r="C252" s="477"/>
      <c r="D252" s="477"/>
      <c r="E252" s="477"/>
      <c r="F252" s="477"/>
      <c r="G252" s="477"/>
      <c r="H252" s="477"/>
      <c r="I252" s="477"/>
      <c r="J252" s="477"/>
      <c r="K252" s="477"/>
      <c r="L252" s="477"/>
      <c r="M252" s="477"/>
      <c r="N252" s="477"/>
      <c r="O252" s="477"/>
      <c r="P252" s="477"/>
      <c r="Q252" s="477"/>
      <c r="R252" s="477"/>
      <c r="S252" s="477"/>
      <c r="T252" s="477"/>
      <c r="U252" s="477"/>
      <c r="V252" s="477"/>
      <c r="W252" s="477"/>
      <c r="X252" s="477"/>
      <c r="Y252" s="477"/>
      <c r="Z252" s="477"/>
      <c r="AA252" s="477"/>
      <c r="AB252" s="477"/>
      <c r="AC252" s="477"/>
      <c r="AD252" s="477"/>
      <c r="AE252" s="477"/>
      <c r="AF252" s="477"/>
      <c r="AG252" s="477"/>
      <c r="AH252" s="477"/>
      <c r="AI252" s="477"/>
      <c r="AJ252" s="477"/>
      <c r="AK252" s="477"/>
      <c r="AL252" s="477"/>
      <c r="AM252" s="477"/>
      <c r="AN252" s="477"/>
      <c r="AO252" s="477"/>
      <c r="AP252" s="477"/>
      <c r="AQ252" s="477"/>
      <c r="AR252" s="477"/>
      <c r="AS252" s="477"/>
      <c r="AT252" s="477"/>
      <c r="AU252" s="477"/>
      <c r="AV252" s="477"/>
      <c r="AW252" s="477"/>
    </row>
    <row r="253" spans="1:49" ht="16.5" customHeight="1">
      <c r="A253" s="186" t="e">
        <f>VLOOKUP($F253,$AV$21:$AW$64,2,FALSE)</f>
        <v>#N/A</v>
      </c>
      <c r="B253" s="66">
        <f t="shared" si="260"/>
        <v>3</v>
      </c>
      <c r="C253" s="446">
        <f>IF(C250=7,1,C250+1)</f>
        <v>3</v>
      </c>
      <c r="D253" s="447" t="str">
        <f t="shared" ref="D253" si="311">CHOOSE(MONTH($F253),"JANVIER","FEVRIER","MARS","AVRIL","MAI","JUIN","JUILLET","AOUT","SEPTEMBRE","OCTOBRE","NOVEMBRE","DECEMBRE")</f>
        <v>AVRIL</v>
      </c>
      <c r="E253" s="447" t="str">
        <f>CHOOSE(MATCH(WEEKDAY($F253,2),{1;2;3;4;5;6;7}),"Lundi","Mardi","Mercredi","Jeudi","Vendredi","Samedi","Dimanche")</f>
        <v>Mercredi</v>
      </c>
      <c r="F253" s="448">
        <v>43215</v>
      </c>
      <c r="G253" s="64" t="s">
        <v>72</v>
      </c>
      <c r="H253" s="73"/>
      <c r="I253" s="73"/>
      <c r="J253" s="73"/>
      <c r="K253" s="194"/>
      <c r="L253" s="194"/>
      <c r="M253" s="194"/>
      <c r="N253" s="194"/>
      <c r="O253" s="194"/>
      <c r="P253" s="194"/>
      <c r="Q253" s="194"/>
      <c r="R253" s="194"/>
      <c r="S253" s="194"/>
      <c r="T253" s="155"/>
      <c r="U253" s="155"/>
      <c r="V253" s="155"/>
      <c r="W253" s="155"/>
      <c r="X253" s="155"/>
      <c r="Y253" s="155"/>
      <c r="Z253" s="195"/>
      <c r="AA253" s="155"/>
      <c r="AB253" s="155"/>
      <c r="AC253" s="155"/>
      <c r="AD253" s="155"/>
      <c r="AE253" s="155"/>
      <c r="AF253" s="196"/>
      <c r="AG253" s="155"/>
      <c r="AH253" s="155"/>
      <c r="AI253" s="109"/>
      <c r="AJ253" s="155"/>
      <c r="AK253" s="70">
        <f t="shared" ref="AK253:AK284" si="312">COUNTIF($H253:$AJ253,"&lt;&gt;")</f>
        <v>0</v>
      </c>
      <c r="AL253" s="71">
        <f t="shared" ref="AL253:AL284" si="313">$AK253/SUM($H$763:$AJ$763)</f>
        <v>0</v>
      </c>
      <c r="AM253" s="70">
        <f t="shared" ref="AM253:AM284" si="314">(SUM($H$763:$AJ$763))-$AK253</f>
        <v>26</v>
      </c>
      <c r="AN253" s="72">
        <v>0.5</v>
      </c>
      <c r="AO253" s="450">
        <f>((SUMIF($H253:$AJ253,"=mld",$H$764:$AJ$764)+(SUMIF($H254:$AJ254,"=mld",$H$764:$AJ$764))))</f>
        <v>0</v>
      </c>
      <c r="AP253" s="450">
        <f>((SUMIF($H253:$AJ253,"=AT",$H$764:$AJ$764)+(SUMIF($H254:$AJ254,"=AT",$H$764:$AJ$764))))</f>
        <v>0</v>
      </c>
      <c r="AQ253" s="450">
        <f>((SUMIF($H253:$AJ253,"=M.th",$H$764:$AJ$764)+(SUMIF($H254:$AJ254,"=M.th",$H$764:$AJ$764))))</f>
        <v>0</v>
      </c>
      <c r="AR253" s="450">
        <f>((SUMIF($H253:$AJ253,"=relève",$H$764:$AJ$764)+(SUMIF($H254:$AJ254,"=relève",$H$764:$AJ$764))))</f>
        <v>0</v>
      </c>
      <c r="AS253" s="450">
        <f>((SUMIF($H253:$AJ253,"=Stage",$H$764:$AJ$764)+(SUMIF($H254:$AJ254,"=Stage",$H$764:$AJ$764))))</f>
        <v>0</v>
      </c>
      <c r="AT253" s="450">
        <f>((SUMIF($H253:$AJ253,"=VM",$H$764:$AJ$764)+(SUMIF($H254:$AJ254,"=VM",$H$764:$AJ$764))))</f>
        <v>0</v>
      </c>
      <c r="AU253" s="452">
        <f>((SUMIF($H253:$AJ253,"=VMS",$H$764:$AJ$764)+(SUMIF($H254:$AJ254,"=VMS",$H$764:$AJ$764))))</f>
        <v>0</v>
      </c>
    </row>
    <row r="254" spans="1:49" ht="16.5" customHeight="1">
      <c r="A254" s="186" t="e">
        <f>VLOOKUP($F253,$AV$21:$AW$64,2,FALSE)</f>
        <v>#N/A</v>
      </c>
      <c r="B254" s="66">
        <f t="shared" ref="B254" si="315">B253</f>
        <v>3</v>
      </c>
      <c r="C254" s="446"/>
      <c r="D254" s="447"/>
      <c r="E254" s="447"/>
      <c r="F254" s="448"/>
      <c r="G254" s="68" t="s">
        <v>204</v>
      </c>
      <c r="H254" s="73"/>
      <c r="I254" s="73"/>
      <c r="J254" s="73"/>
      <c r="K254" s="194"/>
      <c r="L254" s="194"/>
      <c r="M254" s="194"/>
      <c r="N254" s="194"/>
      <c r="O254" s="194"/>
      <c r="P254" s="194"/>
      <c r="Q254" s="194"/>
      <c r="R254" s="194"/>
      <c r="S254" s="194"/>
      <c r="T254" s="155"/>
      <c r="U254" s="155"/>
      <c r="V254" s="155"/>
      <c r="W254" s="155"/>
      <c r="X254" s="155"/>
      <c r="Y254" s="155"/>
      <c r="Z254" s="195"/>
      <c r="AA254" s="155"/>
      <c r="AB254" s="155"/>
      <c r="AC254" s="155"/>
      <c r="AD254" s="155"/>
      <c r="AE254" s="155"/>
      <c r="AF254" s="196"/>
      <c r="AG254" s="155"/>
      <c r="AH254" s="155"/>
      <c r="AI254" s="109"/>
      <c r="AJ254" s="155"/>
      <c r="AK254" s="70">
        <f t="shared" si="312"/>
        <v>0</v>
      </c>
      <c r="AL254" s="71">
        <f t="shared" si="313"/>
        <v>0</v>
      </c>
      <c r="AM254" s="70">
        <f t="shared" si="314"/>
        <v>26</v>
      </c>
      <c r="AN254" s="72">
        <v>0.5</v>
      </c>
      <c r="AO254" s="450"/>
      <c r="AP254" s="450"/>
      <c r="AQ254" s="450"/>
      <c r="AR254" s="450"/>
      <c r="AS254" s="450"/>
      <c r="AT254" s="450"/>
      <c r="AU254" s="452"/>
    </row>
    <row r="255" spans="1:49" ht="16.5" customHeight="1">
      <c r="A255" s="186" t="e">
        <f>VLOOKUP($F255,$AV$21:$AW$64,2,FALSE)</f>
        <v>#N/A</v>
      </c>
      <c r="B255" s="66">
        <f t="shared" si="260"/>
        <v>4</v>
      </c>
      <c r="C255" s="446">
        <f t="shared" si="306"/>
        <v>4</v>
      </c>
      <c r="D255" s="447" t="str">
        <f t="shared" ref="D255" si="316">CHOOSE(MONTH($F255),"JANVIER","FEVRIER","MARS","AVRIL","MAI","JUIN","JUILLET","AOUT","SEPTEMBRE","OCTOBRE","NOVEMBRE","DECEMBRE")</f>
        <v>AVRIL</v>
      </c>
      <c r="E255" s="447" t="str">
        <f>CHOOSE(MATCH(WEEKDAY($F255,2),{1;2;3;4;5;6;7}),"Lundi","Mardi","Mercredi","Jeudi","Vendredi","Samedi","Dimanche")</f>
        <v>Jeudi</v>
      </c>
      <c r="F255" s="448">
        <v>43216</v>
      </c>
      <c r="G255" s="64" t="s">
        <v>72</v>
      </c>
      <c r="H255" s="73"/>
      <c r="I255" s="73"/>
      <c r="J255" s="73"/>
      <c r="K255" s="194"/>
      <c r="L255" s="194"/>
      <c r="M255" s="194"/>
      <c r="N255" s="194"/>
      <c r="O255" s="194"/>
      <c r="P255" s="194"/>
      <c r="Q255" s="194"/>
      <c r="R255" s="194"/>
      <c r="S255" s="194"/>
      <c r="T255" s="155"/>
      <c r="U255" s="155"/>
      <c r="V255" s="155"/>
      <c r="W255" s="155"/>
      <c r="X255" s="155"/>
      <c r="Y255" s="155"/>
      <c r="Z255" s="195"/>
      <c r="AA255" s="155"/>
      <c r="AB255" s="155"/>
      <c r="AC255" s="155"/>
      <c r="AD255" s="155"/>
      <c r="AE255" s="155"/>
      <c r="AF255" s="196"/>
      <c r="AG255" s="155"/>
      <c r="AH255" s="155"/>
      <c r="AI255" s="109"/>
      <c r="AJ255" s="155"/>
      <c r="AK255" s="70">
        <f t="shared" si="312"/>
        <v>0</v>
      </c>
      <c r="AL255" s="71">
        <f t="shared" si="313"/>
        <v>0</v>
      </c>
      <c r="AM255" s="70">
        <f t="shared" si="314"/>
        <v>26</v>
      </c>
      <c r="AN255" s="72">
        <v>0.5</v>
      </c>
      <c r="AO255" s="450">
        <f>((SUMIF($H255:$AJ255,"=mld",$H$764:$AJ$764)+(SUMIF($H256:$AJ256,"=mld",$H$764:$AJ$764))))</f>
        <v>0</v>
      </c>
      <c r="AP255" s="450">
        <f>((SUMIF($H255:$AJ255,"=AT",$H$764:$AJ$764)+(SUMIF($H256:$AJ256,"=AT",$H$764:$AJ$764))))</f>
        <v>0</v>
      </c>
      <c r="AQ255" s="450">
        <f>((SUMIF($H255:$AJ255,"=M.th",$H$764:$AJ$764)+(SUMIF($H256:$AJ256,"=M.th",$H$764:$AJ$764))))</f>
        <v>0</v>
      </c>
      <c r="AR255" s="450">
        <f>((SUMIF($H255:$AJ255,"=relève",$H$764:$AJ$764)+(SUMIF($H256:$AJ256,"=relève",$H$764:$AJ$764))))</f>
        <v>0</v>
      </c>
      <c r="AS255" s="450">
        <f>((SUMIF($H255:$AJ255,"=Stage",$H$764:$AJ$764)+(SUMIF($H256:$AJ256,"=Stage",$H$764:$AJ$764))))</f>
        <v>0</v>
      </c>
      <c r="AT255" s="450">
        <f>((SUMIF($H255:$AJ255,"=VM",$H$764:$AJ$764)+(SUMIF($H256:$AJ256,"=VM",$H$764:$AJ$764))))</f>
        <v>0</v>
      </c>
      <c r="AU255" s="452">
        <f>((SUMIF($H255:$AJ255,"=VMS",$H$764:$AJ$764)+(SUMIF($H256:$AJ256,"=VMS",$H$764:$AJ$764))))</f>
        <v>0</v>
      </c>
    </row>
    <row r="256" spans="1:49" ht="16.5" customHeight="1">
      <c r="A256" s="186" t="e">
        <f>VLOOKUP($F255,$AV$21:$AW$64,2,FALSE)</f>
        <v>#N/A</v>
      </c>
      <c r="B256" s="66">
        <f t="shared" ref="B256" si="317">B255</f>
        <v>4</v>
      </c>
      <c r="C256" s="446"/>
      <c r="D256" s="447"/>
      <c r="E256" s="447"/>
      <c r="F256" s="448"/>
      <c r="G256" s="68" t="s">
        <v>204</v>
      </c>
      <c r="H256" s="73"/>
      <c r="I256" s="73"/>
      <c r="J256" s="73"/>
      <c r="K256" s="194"/>
      <c r="L256" s="194"/>
      <c r="M256" s="194"/>
      <c r="N256" s="194"/>
      <c r="O256" s="194"/>
      <c r="P256" s="194"/>
      <c r="Q256" s="194"/>
      <c r="R256" s="194"/>
      <c r="S256" s="194"/>
      <c r="T256" s="155"/>
      <c r="U256" s="155"/>
      <c r="V256" s="155"/>
      <c r="W256" s="155"/>
      <c r="X256" s="155"/>
      <c r="Y256" s="155"/>
      <c r="Z256" s="195"/>
      <c r="AA256" s="155"/>
      <c r="AB256" s="155"/>
      <c r="AC256" s="155"/>
      <c r="AD256" s="155"/>
      <c r="AE256" s="155"/>
      <c r="AF256" s="196"/>
      <c r="AG256" s="155"/>
      <c r="AH256" s="155"/>
      <c r="AI256" s="109"/>
      <c r="AJ256" s="155"/>
      <c r="AK256" s="70">
        <f t="shared" si="312"/>
        <v>0</v>
      </c>
      <c r="AL256" s="71">
        <f t="shared" si="313"/>
        <v>0</v>
      </c>
      <c r="AM256" s="70">
        <f t="shared" si="314"/>
        <v>26</v>
      </c>
      <c r="AN256" s="72">
        <v>0.5</v>
      </c>
      <c r="AO256" s="450"/>
      <c r="AP256" s="450"/>
      <c r="AQ256" s="450"/>
      <c r="AR256" s="450"/>
      <c r="AS256" s="450"/>
      <c r="AT256" s="450"/>
      <c r="AU256" s="452"/>
    </row>
    <row r="257" spans="1:47" ht="16.5" customHeight="1">
      <c r="A257" s="186" t="e">
        <f>VLOOKUP($F257,$AV$21:$AW$64,2,FALSE)</f>
        <v>#N/A</v>
      </c>
      <c r="B257" s="66">
        <f t="shared" si="260"/>
        <v>5</v>
      </c>
      <c r="C257" s="446">
        <f t="shared" si="306"/>
        <v>5</v>
      </c>
      <c r="D257" s="447" t="str">
        <f t="shared" ref="D257" si="318">CHOOSE(MONTH($F257),"JANVIER","FEVRIER","MARS","AVRIL","MAI","JUIN","JUILLET","AOUT","SEPTEMBRE","OCTOBRE","NOVEMBRE","DECEMBRE")</f>
        <v>AVRIL</v>
      </c>
      <c r="E257" s="447" t="str">
        <f>CHOOSE(MATCH(WEEKDAY($F257,2),{1;2;3;4;5;6;7}),"Lundi","Mardi","Mercredi","Jeudi","Vendredi","Samedi","Dimanche")</f>
        <v>Vendredi</v>
      </c>
      <c r="F257" s="448">
        <v>43217</v>
      </c>
      <c r="G257" s="64" t="s">
        <v>72</v>
      </c>
      <c r="H257" s="73"/>
      <c r="I257" s="73"/>
      <c r="J257" s="73"/>
      <c r="K257" s="194"/>
      <c r="L257" s="194"/>
      <c r="M257" s="194"/>
      <c r="N257" s="194"/>
      <c r="O257" s="194"/>
      <c r="P257" s="194"/>
      <c r="Q257" s="194"/>
      <c r="R257" s="194"/>
      <c r="S257" s="194"/>
      <c r="T257" s="155"/>
      <c r="U257" s="155"/>
      <c r="V257" s="155"/>
      <c r="W257" s="155"/>
      <c r="X257" s="155"/>
      <c r="Y257" s="155"/>
      <c r="Z257" s="195"/>
      <c r="AA257" s="155"/>
      <c r="AB257" s="155"/>
      <c r="AC257" s="155"/>
      <c r="AD257" s="155"/>
      <c r="AE257" s="155"/>
      <c r="AF257" s="196"/>
      <c r="AG257" s="155"/>
      <c r="AH257" s="155"/>
      <c r="AI257" s="109"/>
      <c r="AJ257" s="155"/>
      <c r="AK257" s="70">
        <f t="shared" si="312"/>
        <v>0</v>
      </c>
      <c r="AL257" s="71">
        <f t="shared" si="313"/>
        <v>0</v>
      </c>
      <c r="AM257" s="70">
        <f t="shared" si="314"/>
        <v>26</v>
      </c>
      <c r="AN257" s="72">
        <v>0.5</v>
      </c>
      <c r="AO257" s="450">
        <f>((SUMIF($H257:$AJ257,"=mld",$H$764:$AJ$764)+(SUMIF($H258:$AJ258,"=mld",$H$764:$AJ$764))))</f>
        <v>0</v>
      </c>
      <c r="AP257" s="450">
        <f>((SUMIF($H257:$AJ257,"=AT",$H$764:$AJ$764)+(SUMIF($H258:$AJ258,"=AT",$H$764:$AJ$764))))</f>
        <v>0</v>
      </c>
      <c r="AQ257" s="450">
        <f>((SUMIF($H257:$AJ257,"=M.th",$H$764:$AJ$764)+(SUMIF($H258:$AJ258,"=M.th",$H$764:$AJ$764))))</f>
        <v>0</v>
      </c>
      <c r="AR257" s="450">
        <f>((SUMIF($H257:$AJ257,"=relève",$H$764:$AJ$764)+(SUMIF($H258:$AJ258,"=relève",$H$764:$AJ$764))))</f>
        <v>0</v>
      </c>
      <c r="AS257" s="450">
        <f>((SUMIF($H257:$AJ257,"=Stage",$H$764:$AJ$764)+(SUMIF($H258:$AJ258,"=Stage",$H$764:$AJ$764))))</f>
        <v>0</v>
      </c>
      <c r="AT257" s="450">
        <f>((SUMIF($H257:$AJ257,"=VM",$H$764:$AJ$764)+(SUMIF($H258:$AJ258,"=VM",$H$764:$AJ$764))))</f>
        <v>0</v>
      </c>
      <c r="AU257" s="452">
        <f>((SUMIF($H257:$AJ257,"=VMS",$H$764:$AJ$764)+(SUMIF($H258:$AJ258,"=VMS",$H$764:$AJ$764))))</f>
        <v>0</v>
      </c>
    </row>
    <row r="258" spans="1:47" ht="16.5" customHeight="1">
      <c r="A258" s="186" t="e">
        <f>VLOOKUP($F257,$AV$21:$AW$64,2,FALSE)</f>
        <v>#N/A</v>
      </c>
      <c r="B258" s="66">
        <f t="shared" ref="B258" si="319">B257</f>
        <v>5</v>
      </c>
      <c r="C258" s="446"/>
      <c r="D258" s="447"/>
      <c r="E258" s="447"/>
      <c r="F258" s="448"/>
      <c r="G258" s="68" t="s">
        <v>204</v>
      </c>
      <c r="H258" s="73"/>
      <c r="I258" s="73"/>
      <c r="J258" s="73"/>
      <c r="K258" s="194"/>
      <c r="L258" s="194"/>
      <c r="M258" s="194"/>
      <c r="N258" s="194"/>
      <c r="O258" s="194"/>
      <c r="P258" s="194"/>
      <c r="Q258" s="194"/>
      <c r="R258" s="194"/>
      <c r="S258" s="194"/>
      <c r="T258" s="155"/>
      <c r="U258" s="155"/>
      <c r="V258" s="155"/>
      <c r="W258" s="155"/>
      <c r="X258" s="155"/>
      <c r="Y258" s="155"/>
      <c r="Z258" s="195"/>
      <c r="AA258" s="155"/>
      <c r="AB258" s="155"/>
      <c r="AC258" s="155"/>
      <c r="AD258" s="155"/>
      <c r="AE258" s="155"/>
      <c r="AF258" s="196"/>
      <c r="AG258" s="155"/>
      <c r="AH258" s="155"/>
      <c r="AI258" s="109"/>
      <c r="AJ258" s="155"/>
      <c r="AK258" s="70">
        <f t="shared" si="312"/>
        <v>0</v>
      </c>
      <c r="AL258" s="71">
        <f t="shared" si="313"/>
        <v>0</v>
      </c>
      <c r="AM258" s="70">
        <f t="shared" si="314"/>
        <v>26</v>
      </c>
      <c r="AN258" s="72">
        <v>0.5</v>
      </c>
      <c r="AO258" s="450"/>
      <c r="AP258" s="450"/>
      <c r="AQ258" s="450"/>
      <c r="AR258" s="450"/>
      <c r="AS258" s="450"/>
      <c r="AT258" s="450"/>
      <c r="AU258" s="452"/>
    </row>
    <row r="259" spans="1:47" ht="16.5" customHeight="1">
      <c r="A259" s="186" t="e">
        <f>VLOOKUP($F259,$AV$21:$AW$64,2,FALSE)</f>
        <v>#N/A</v>
      </c>
      <c r="B259" s="66">
        <f t="shared" si="260"/>
        <v>6</v>
      </c>
      <c r="C259" s="446">
        <f t="shared" si="306"/>
        <v>6</v>
      </c>
      <c r="D259" s="447" t="str">
        <f t="shared" ref="D259" si="320">CHOOSE(MONTH($F259),"JANVIER","FEVRIER","MARS","AVRIL","MAI","JUIN","JUILLET","AOUT","SEPTEMBRE","OCTOBRE","NOVEMBRE","DECEMBRE")</f>
        <v>AVRIL</v>
      </c>
      <c r="E259" s="447" t="str">
        <f>CHOOSE(MATCH(WEEKDAY($F259,2),{1;2;3;4;5;6;7}),"Lundi","Mardi","Mercredi","Jeudi","Vendredi","Samedi","Dimanche")</f>
        <v>Samedi</v>
      </c>
      <c r="F259" s="448">
        <v>43218</v>
      </c>
      <c r="G259" s="64" t="s">
        <v>72</v>
      </c>
      <c r="H259" s="170"/>
      <c r="I259" s="170"/>
      <c r="J259" s="170"/>
      <c r="K259" s="170"/>
      <c r="L259" s="170"/>
      <c r="M259" s="170"/>
      <c r="N259" s="170"/>
      <c r="O259" s="170"/>
      <c r="P259" s="170"/>
      <c r="Q259" s="170"/>
      <c r="R259" s="170"/>
      <c r="S259" s="170"/>
      <c r="T259" s="170"/>
      <c r="U259" s="170"/>
      <c r="V259" s="170"/>
      <c r="W259" s="170"/>
      <c r="X259" s="170"/>
      <c r="Y259" s="170"/>
      <c r="Z259" s="170"/>
      <c r="AA259" s="170"/>
      <c r="AB259" s="170"/>
      <c r="AC259" s="170"/>
      <c r="AD259" s="170"/>
      <c r="AE259" s="170"/>
      <c r="AF259" s="170"/>
      <c r="AG259" s="170"/>
      <c r="AH259" s="170"/>
      <c r="AI259" s="170"/>
      <c r="AJ259" s="170"/>
      <c r="AK259" s="167">
        <f t="shared" si="312"/>
        <v>0</v>
      </c>
      <c r="AL259" s="166">
        <f t="shared" si="313"/>
        <v>0</v>
      </c>
      <c r="AM259" s="167">
        <f t="shared" si="314"/>
        <v>26</v>
      </c>
      <c r="AN259" s="169">
        <v>0.5</v>
      </c>
      <c r="AO259" s="449">
        <f>((SUMIF($H259:$AJ259,"=mld",$H$764:$AJ$764)+(SUMIF($H260:$AJ260,"=mld",$H$764:$AJ$764))))</f>
        <v>0</v>
      </c>
      <c r="AP259" s="449">
        <f>((SUMIF($H259:$AJ259,"=AT",$H$764:$AJ$764)+(SUMIF($H260:$AJ260,"=AT",$H$764:$AJ$764))))</f>
        <v>0</v>
      </c>
      <c r="AQ259" s="449">
        <f>((SUMIF($H259:$AJ259,"=M.th",$H$764:$AJ$764)+(SUMIF($H260:$AJ260,"=M.th",$H$764:$AJ$764))))</f>
        <v>0</v>
      </c>
      <c r="AR259" s="449">
        <f>((SUMIF($H259:$AJ259,"=relève",$H$764:$AJ$764)+(SUMIF($H260:$AJ260,"=relève",$H$764:$AJ$764))))</f>
        <v>0</v>
      </c>
      <c r="AS259" s="449">
        <f>((SUMIF($H259:$AJ259,"=Stage",$H$764:$AJ$764)+(SUMIF($H260:$AJ260,"=Stage",$H$764:$AJ$764))))</f>
        <v>0</v>
      </c>
      <c r="AT259" s="449">
        <f>((SUMIF($H259:$AJ259,"=VM",$H$764:$AJ$764)+(SUMIF($H260:$AJ260,"=VM",$H$764:$AJ$764))))</f>
        <v>0</v>
      </c>
      <c r="AU259" s="451">
        <f>((SUMIF($H259:$AJ259,"=VMS",$H$764:$AJ$764)+(SUMIF($H260:$AJ260,"=VMS",$H$764:$AJ$764))))</f>
        <v>0</v>
      </c>
    </row>
    <row r="260" spans="1:47" ht="16.5" customHeight="1">
      <c r="A260" s="186" t="e">
        <f>VLOOKUP($F259,$AV$21:$AW$64,2,FALSE)</f>
        <v>#N/A</v>
      </c>
      <c r="B260" s="66">
        <f t="shared" ref="B260" si="321">B259</f>
        <v>6</v>
      </c>
      <c r="C260" s="446"/>
      <c r="D260" s="447"/>
      <c r="E260" s="447"/>
      <c r="F260" s="448"/>
      <c r="G260" s="68" t="s">
        <v>204</v>
      </c>
      <c r="H260" s="170"/>
      <c r="I260" s="170"/>
      <c r="J260" s="170"/>
      <c r="K260" s="170"/>
      <c r="L260" s="170"/>
      <c r="M260" s="170"/>
      <c r="N260" s="170"/>
      <c r="O260" s="170"/>
      <c r="P260" s="170"/>
      <c r="Q260" s="170"/>
      <c r="R260" s="170"/>
      <c r="S260" s="170"/>
      <c r="T260" s="170"/>
      <c r="U260" s="170"/>
      <c r="V260" s="170"/>
      <c r="W260" s="170"/>
      <c r="X260" s="170"/>
      <c r="Y260" s="170"/>
      <c r="Z260" s="170"/>
      <c r="AA260" s="170"/>
      <c r="AB260" s="170"/>
      <c r="AC260" s="170"/>
      <c r="AD260" s="170"/>
      <c r="AE260" s="170"/>
      <c r="AF260" s="170"/>
      <c r="AG260" s="170"/>
      <c r="AH260" s="170"/>
      <c r="AI260" s="170"/>
      <c r="AJ260" s="170"/>
      <c r="AK260" s="167">
        <f t="shared" si="312"/>
        <v>0</v>
      </c>
      <c r="AL260" s="166">
        <f t="shared" si="313"/>
        <v>0</v>
      </c>
      <c r="AM260" s="167">
        <f t="shared" si="314"/>
        <v>26</v>
      </c>
      <c r="AN260" s="169">
        <v>0.5</v>
      </c>
      <c r="AO260" s="449"/>
      <c r="AP260" s="449"/>
      <c r="AQ260" s="449"/>
      <c r="AR260" s="449"/>
      <c r="AS260" s="449"/>
      <c r="AT260" s="449"/>
      <c r="AU260" s="451"/>
    </row>
    <row r="261" spans="1:47" ht="16.5" customHeight="1">
      <c r="A261" s="186" t="e">
        <f>VLOOKUP($F261,$AV$21:$AW$64,2,FALSE)</f>
        <v>#N/A</v>
      </c>
      <c r="B261" s="66">
        <f t="shared" si="260"/>
        <v>7</v>
      </c>
      <c r="C261" s="446">
        <f t="shared" si="306"/>
        <v>7</v>
      </c>
      <c r="D261" s="447" t="str">
        <f t="shared" ref="D261" si="322">CHOOSE(MONTH($F261),"JANVIER","FEVRIER","MARS","AVRIL","MAI","JUIN","JUILLET","AOUT","SEPTEMBRE","OCTOBRE","NOVEMBRE","DECEMBRE")</f>
        <v>AVRIL</v>
      </c>
      <c r="E261" s="447" t="str">
        <f>CHOOSE(MATCH(WEEKDAY($F261,2),{1;2;3;4;5;6;7}),"Lundi","Mardi","Mercredi","Jeudi","Vendredi","Samedi","Dimanche")</f>
        <v>Dimanche</v>
      </c>
      <c r="F261" s="448">
        <v>43219</v>
      </c>
      <c r="G261" s="64" t="s">
        <v>72</v>
      </c>
      <c r="H261" s="170"/>
      <c r="I261" s="170"/>
      <c r="J261" s="170"/>
      <c r="K261" s="170"/>
      <c r="L261" s="170"/>
      <c r="M261" s="170"/>
      <c r="N261" s="170"/>
      <c r="O261" s="170"/>
      <c r="P261" s="170"/>
      <c r="Q261" s="170"/>
      <c r="R261" s="170"/>
      <c r="S261" s="170"/>
      <c r="T261" s="170"/>
      <c r="U261" s="170"/>
      <c r="V261" s="170"/>
      <c r="W261" s="170"/>
      <c r="X261" s="170"/>
      <c r="Y261" s="170"/>
      <c r="Z261" s="170"/>
      <c r="AA261" s="170"/>
      <c r="AB261" s="170"/>
      <c r="AC261" s="170"/>
      <c r="AD261" s="170"/>
      <c r="AE261" s="170"/>
      <c r="AF261" s="170"/>
      <c r="AG261" s="170"/>
      <c r="AH261" s="170"/>
      <c r="AI261" s="170"/>
      <c r="AJ261" s="170"/>
      <c r="AK261" s="167">
        <f t="shared" si="312"/>
        <v>0</v>
      </c>
      <c r="AL261" s="166">
        <f t="shared" si="313"/>
        <v>0</v>
      </c>
      <c r="AM261" s="167">
        <f t="shared" si="314"/>
        <v>26</v>
      </c>
      <c r="AN261" s="169">
        <v>0.5</v>
      </c>
      <c r="AO261" s="449">
        <f>((SUMIF($H261:$AJ261,"=mld",$H$764:$AJ$764)+(SUMIF($H262:$AJ262,"=mld",$H$764:$AJ$764))))</f>
        <v>0</v>
      </c>
      <c r="AP261" s="449">
        <f>((SUMIF($H261:$AJ261,"=AT",$H$764:$AJ$764)+(SUMIF($H262:$AJ262,"=AT",$H$764:$AJ$764))))</f>
        <v>0</v>
      </c>
      <c r="AQ261" s="449">
        <f>((SUMIF($H261:$AJ261,"=M.th",$H$764:$AJ$764)+(SUMIF($H262:$AJ262,"=M.th",$H$764:$AJ$764))))</f>
        <v>0</v>
      </c>
      <c r="AR261" s="449">
        <f>((SUMIF($H261:$AJ261,"=relève",$H$764:$AJ$764)+(SUMIF($H262:$AJ262,"=relève",$H$764:$AJ$764))))</f>
        <v>0</v>
      </c>
      <c r="AS261" s="449">
        <f>((SUMIF($H261:$AJ261,"=Stage",$H$764:$AJ$764)+(SUMIF($H262:$AJ262,"=Stage",$H$764:$AJ$764))))</f>
        <v>0</v>
      </c>
      <c r="AT261" s="449">
        <f>((SUMIF($H261:$AJ261,"=VM",$H$764:$AJ$764)+(SUMIF($H262:$AJ262,"=VM",$H$764:$AJ$764))))</f>
        <v>0</v>
      </c>
      <c r="AU261" s="451">
        <f>((SUMIF($H261:$AJ261,"=VMS",$H$764:$AJ$764)+(SUMIF($H262:$AJ262,"=VMS",$H$764:$AJ$764))))</f>
        <v>0</v>
      </c>
    </row>
    <row r="262" spans="1:47" ht="16.5" customHeight="1">
      <c r="A262" s="186" t="e">
        <f>VLOOKUP($F261,$AV$21:$AW$64,2,FALSE)</f>
        <v>#N/A</v>
      </c>
      <c r="B262" s="66">
        <f t="shared" ref="B262" si="323">B261</f>
        <v>7</v>
      </c>
      <c r="C262" s="446"/>
      <c r="D262" s="447"/>
      <c r="E262" s="447"/>
      <c r="F262" s="448"/>
      <c r="G262" s="68" t="s">
        <v>204</v>
      </c>
      <c r="H262" s="170"/>
      <c r="I262" s="170"/>
      <c r="J262" s="170"/>
      <c r="K262" s="170"/>
      <c r="L262" s="170"/>
      <c r="M262" s="170"/>
      <c r="N262" s="170"/>
      <c r="O262" s="170"/>
      <c r="P262" s="170"/>
      <c r="Q262" s="170"/>
      <c r="R262" s="170"/>
      <c r="S262" s="170"/>
      <c r="T262" s="170"/>
      <c r="U262" s="170"/>
      <c r="V262" s="170"/>
      <c r="W262" s="170"/>
      <c r="X262" s="170"/>
      <c r="Y262" s="170"/>
      <c r="Z262" s="170"/>
      <c r="AA262" s="170"/>
      <c r="AB262" s="170"/>
      <c r="AC262" s="170"/>
      <c r="AD262" s="170"/>
      <c r="AE262" s="170"/>
      <c r="AF262" s="170"/>
      <c r="AG262" s="170"/>
      <c r="AH262" s="170"/>
      <c r="AI262" s="170"/>
      <c r="AJ262" s="170"/>
      <c r="AK262" s="167">
        <f t="shared" si="312"/>
        <v>0</v>
      </c>
      <c r="AL262" s="166">
        <f t="shared" si="313"/>
        <v>0</v>
      </c>
      <c r="AM262" s="167">
        <f t="shared" si="314"/>
        <v>26</v>
      </c>
      <c r="AN262" s="169">
        <v>0.5</v>
      </c>
      <c r="AO262" s="449"/>
      <c r="AP262" s="449"/>
      <c r="AQ262" s="449"/>
      <c r="AR262" s="449"/>
      <c r="AS262" s="449"/>
      <c r="AT262" s="449"/>
      <c r="AU262" s="451"/>
    </row>
    <row r="263" spans="1:47" ht="16.5" customHeight="1">
      <c r="A263" s="186" t="e">
        <f>VLOOKUP($F263,$AV$21:$AW$64,2,FALSE)</f>
        <v>#N/A</v>
      </c>
      <c r="B263" s="66">
        <f t="shared" si="260"/>
        <v>1</v>
      </c>
      <c r="C263" s="446">
        <f t="shared" si="306"/>
        <v>1</v>
      </c>
      <c r="D263" s="447" t="str">
        <f t="shared" ref="D263" si="324">CHOOSE(MONTH($F263),"JANVIER","FEVRIER","MARS","AVRIL","MAI","JUIN","JUILLET","AOUT","SEPTEMBRE","OCTOBRE","NOVEMBRE","DECEMBRE")</f>
        <v>AVRIL</v>
      </c>
      <c r="E263" s="447" t="str">
        <f>CHOOSE(MATCH(WEEKDAY($F263,2),{1;2;3;4;5;6;7}),"Lundi","Mardi","Mercredi","Jeudi","Vendredi","Samedi","Dimanche")</f>
        <v>Lundi</v>
      </c>
      <c r="F263" s="448">
        <v>43220</v>
      </c>
      <c r="G263" s="64" t="s">
        <v>72</v>
      </c>
      <c r="H263" s="73"/>
      <c r="I263" s="73"/>
      <c r="J263" s="73"/>
      <c r="K263" s="194"/>
      <c r="L263" s="194"/>
      <c r="M263" s="194"/>
      <c r="N263" s="194"/>
      <c r="O263" s="194"/>
      <c r="P263" s="194"/>
      <c r="Q263" s="194"/>
      <c r="R263" s="194"/>
      <c r="S263" s="194"/>
      <c r="T263" s="155"/>
      <c r="U263" s="155"/>
      <c r="V263" s="155"/>
      <c r="W263" s="155"/>
      <c r="X263" s="155"/>
      <c r="Y263" s="155"/>
      <c r="Z263" s="195"/>
      <c r="AA263" s="155"/>
      <c r="AB263" s="155"/>
      <c r="AC263" s="155"/>
      <c r="AD263" s="155"/>
      <c r="AE263" s="155"/>
      <c r="AF263" s="196"/>
      <c r="AG263" s="155"/>
      <c r="AH263" s="155"/>
      <c r="AI263" s="109"/>
      <c r="AJ263" s="155"/>
      <c r="AK263" s="70">
        <f t="shared" si="312"/>
        <v>0</v>
      </c>
      <c r="AL263" s="71">
        <f t="shared" si="313"/>
        <v>0</v>
      </c>
      <c r="AM263" s="70">
        <f t="shared" si="314"/>
        <v>26</v>
      </c>
      <c r="AN263" s="72">
        <v>0.5</v>
      </c>
      <c r="AO263" s="450">
        <f>((SUMIF($H263:$AJ263,"=mld",$H$764:$AJ$764)+(SUMIF($H264:$AJ264,"=mld",$H$764:$AJ$764))))</f>
        <v>0</v>
      </c>
      <c r="AP263" s="450">
        <f>((SUMIF($H263:$AJ263,"=AT",$H$764:$AJ$764)+(SUMIF($H264:$AJ264,"=AT",$H$764:$AJ$764))))</f>
        <v>0</v>
      </c>
      <c r="AQ263" s="450">
        <f>((SUMIF($H263:$AJ263,"=M.th",$H$764:$AJ$764)+(SUMIF($H264:$AJ264,"=M.th",$H$764:$AJ$764))))</f>
        <v>0</v>
      </c>
      <c r="AR263" s="450">
        <f>((SUMIF($H263:$AJ263,"=relève",$H$764:$AJ$764)+(SUMIF($H264:$AJ264,"=relève",$H$764:$AJ$764))))</f>
        <v>0</v>
      </c>
      <c r="AS263" s="450">
        <f>((SUMIF($H263:$AJ263,"=Stage",$H$764:$AJ$764)+(SUMIF($H264:$AJ264,"=Stage",$H$764:$AJ$764))))</f>
        <v>0</v>
      </c>
      <c r="AT263" s="450">
        <f>((SUMIF($H263:$AJ263,"=VM",$H$764:$AJ$764)+(SUMIF($H264:$AJ264,"=VM",$H$764:$AJ$764))))</f>
        <v>0</v>
      </c>
      <c r="AU263" s="452">
        <f>((SUMIF($H263:$AJ263,"=VMS",$H$764:$AJ$764)+(SUMIF($H264:$AJ264,"=VMS",$H$764:$AJ$764))))</f>
        <v>0</v>
      </c>
    </row>
    <row r="264" spans="1:47" ht="16.5" customHeight="1">
      <c r="A264" s="186" t="e">
        <f>VLOOKUP($F263,$AV$21:$AW$64,2,FALSE)</f>
        <v>#N/A</v>
      </c>
      <c r="B264" s="65">
        <f t="shared" ref="B264" si="325">B263</f>
        <v>1</v>
      </c>
      <c r="C264" s="446"/>
      <c r="D264" s="447"/>
      <c r="E264" s="447"/>
      <c r="F264" s="448"/>
      <c r="G264" s="68" t="s">
        <v>204</v>
      </c>
      <c r="H264" s="73"/>
      <c r="I264" s="73"/>
      <c r="J264" s="73"/>
      <c r="K264" s="194"/>
      <c r="L264" s="194"/>
      <c r="M264" s="194"/>
      <c r="N264" s="194"/>
      <c r="O264" s="194"/>
      <c r="P264" s="194"/>
      <c r="Q264" s="194"/>
      <c r="R264" s="194"/>
      <c r="S264" s="194"/>
      <c r="T264" s="155"/>
      <c r="U264" s="155"/>
      <c r="V264" s="155"/>
      <c r="W264" s="155"/>
      <c r="X264" s="155"/>
      <c r="Y264" s="155"/>
      <c r="Z264" s="195"/>
      <c r="AA264" s="155"/>
      <c r="AB264" s="155"/>
      <c r="AC264" s="155"/>
      <c r="AD264" s="155"/>
      <c r="AE264" s="155"/>
      <c r="AF264" s="196"/>
      <c r="AG264" s="155"/>
      <c r="AH264" s="155"/>
      <c r="AI264" s="109"/>
      <c r="AJ264" s="155"/>
      <c r="AK264" s="70">
        <f t="shared" si="312"/>
        <v>0</v>
      </c>
      <c r="AL264" s="71">
        <f t="shared" si="313"/>
        <v>0</v>
      </c>
      <c r="AM264" s="70">
        <f t="shared" si="314"/>
        <v>26</v>
      </c>
      <c r="AN264" s="72">
        <v>0.5</v>
      </c>
      <c r="AO264" s="450"/>
      <c r="AP264" s="450"/>
      <c r="AQ264" s="450"/>
      <c r="AR264" s="450"/>
      <c r="AS264" s="450"/>
      <c r="AT264" s="450"/>
      <c r="AU264" s="452"/>
    </row>
    <row r="265" spans="1:47" ht="16.5" customHeight="1">
      <c r="A265" s="186">
        <f>VLOOKUP($F265,$AV$21:$AW$64,2,FALSE)</f>
        <v>7</v>
      </c>
      <c r="B265" s="66">
        <f t="shared" si="260"/>
        <v>2</v>
      </c>
      <c r="C265" s="446">
        <f t="shared" si="306"/>
        <v>2</v>
      </c>
      <c r="D265" s="447" t="str">
        <f t="shared" ref="D265" si="326">CHOOSE(MONTH($F265),"JANVIER","FEVRIER","MARS","AVRIL","MAI","JUIN","JUILLET","AOUT","SEPTEMBRE","OCTOBRE","NOVEMBRE","DECEMBRE")</f>
        <v>MAI</v>
      </c>
      <c r="E265" s="447" t="str">
        <f>CHOOSE(MATCH(WEEKDAY($F265,2),{1;2;3;4;5;6;7}),"Lundi","Mardi","Mercredi","Jeudi","Vendredi","Samedi","Dimanche")</f>
        <v>Mardi</v>
      </c>
      <c r="F265" s="448">
        <v>43221</v>
      </c>
      <c r="G265" s="64" t="s">
        <v>72</v>
      </c>
      <c r="H265" s="170"/>
      <c r="I265" s="170"/>
      <c r="J265" s="170"/>
      <c r="K265" s="170"/>
      <c r="L265" s="170"/>
      <c r="M265" s="170"/>
      <c r="N265" s="170"/>
      <c r="O265" s="170"/>
      <c r="P265" s="170"/>
      <c r="Q265" s="170"/>
      <c r="R265" s="170"/>
      <c r="S265" s="170"/>
      <c r="T265" s="170"/>
      <c r="U265" s="170"/>
      <c r="V265" s="170"/>
      <c r="W265" s="170"/>
      <c r="X265" s="170"/>
      <c r="Y265" s="170"/>
      <c r="Z265" s="170"/>
      <c r="AA265" s="170"/>
      <c r="AB265" s="170"/>
      <c r="AC265" s="170"/>
      <c r="AD265" s="170"/>
      <c r="AE265" s="170"/>
      <c r="AF265" s="170"/>
      <c r="AG265" s="170"/>
      <c r="AH265" s="170"/>
      <c r="AI265" s="170"/>
      <c r="AJ265" s="170"/>
      <c r="AK265" s="167">
        <f t="shared" si="312"/>
        <v>0</v>
      </c>
      <c r="AL265" s="166">
        <f t="shared" si="313"/>
        <v>0</v>
      </c>
      <c r="AM265" s="167">
        <f t="shared" si="314"/>
        <v>26</v>
      </c>
      <c r="AN265" s="169">
        <v>0.5</v>
      </c>
      <c r="AO265" s="449">
        <f>((SUMIF($H265:$AJ265,"=mld",$H$764:$AJ$764)+(SUMIF($H266:$AJ266,"=mld",$H$764:$AJ$764))))</f>
        <v>0</v>
      </c>
      <c r="AP265" s="449">
        <f>((SUMIF($H265:$AJ265,"=AT",$H$764:$AJ$764)+(SUMIF($H266:$AJ266,"=AT",$H$764:$AJ$764))))</f>
        <v>0</v>
      </c>
      <c r="AQ265" s="449">
        <f>((SUMIF($H265:$AJ265,"=M.th",$H$764:$AJ$764)+(SUMIF($H266:$AJ266,"=M.th",$H$764:$AJ$764))))</f>
        <v>0</v>
      </c>
      <c r="AR265" s="449">
        <f>((SUMIF($H265:$AJ265,"=relève",$H$764:$AJ$764)+(SUMIF($H266:$AJ266,"=relève",$H$764:$AJ$764))))</f>
        <v>0</v>
      </c>
      <c r="AS265" s="449">
        <f>((SUMIF($H265:$AJ265,"=Stage",$H$764:$AJ$764)+(SUMIF($H266:$AJ266,"=Stage",$H$764:$AJ$764))))</f>
        <v>0</v>
      </c>
      <c r="AT265" s="449">
        <f>((SUMIF($H265:$AJ265,"=VM",$H$764:$AJ$764)+(SUMIF($H266:$AJ266,"=VM",$H$764:$AJ$764))))</f>
        <v>0</v>
      </c>
      <c r="AU265" s="451">
        <f>((SUMIF($H265:$AJ265,"=VMS",$H$764:$AJ$764)+(SUMIF($H266:$AJ266,"=VMS",$H$764:$AJ$764))))</f>
        <v>0</v>
      </c>
    </row>
    <row r="266" spans="1:47" ht="16.5" customHeight="1">
      <c r="A266" s="186">
        <f>VLOOKUP($F265,$AV$21:$AW$64,2,FALSE)</f>
        <v>7</v>
      </c>
      <c r="B266" s="66">
        <f t="shared" ref="B266" si="327">B265</f>
        <v>2</v>
      </c>
      <c r="C266" s="446"/>
      <c r="D266" s="447"/>
      <c r="E266" s="447"/>
      <c r="F266" s="448"/>
      <c r="G266" s="68" t="s">
        <v>204</v>
      </c>
      <c r="H266" s="170"/>
      <c r="I266" s="170"/>
      <c r="J266" s="170"/>
      <c r="K266" s="170"/>
      <c r="L266" s="170"/>
      <c r="M266" s="170"/>
      <c r="N266" s="170"/>
      <c r="O266" s="170"/>
      <c r="P266" s="170"/>
      <c r="Q266" s="170"/>
      <c r="R266" s="170"/>
      <c r="S266" s="170"/>
      <c r="T266" s="170"/>
      <c r="U266" s="170"/>
      <c r="V266" s="170"/>
      <c r="W266" s="170"/>
      <c r="X266" s="170"/>
      <c r="Y266" s="170"/>
      <c r="Z266" s="170"/>
      <c r="AA266" s="170"/>
      <c r="AB266" s="170"/>
      <c r="AC266" s="170"/>
      <c r="AD266" s="170"/>
      <c r="AE266" s="170"/>
      <c r="AF266" s="170"/>
      <c r="AG266" s="170"/>
      <c r="AH266" s="170"/>
      <c r="AI266" s="170"/>
      <c r="AJ266" s="170"/>
      <c r="AK266" s="167">
        <f t="shared" si="312"/>
        <v>0</v>
      </c>
      <c r="AL266" s="166">
        <f t="shared" si="313"/>
        <v>0</v>
      </c>
      <c r="AM266" s="167">
        <f t="shared" si="314"/>
        <v>26</v>
      </c>
      <c r="AN266" s="169">
        <v>0.5</v>
      </c>
      <c r="AO266" s="449"/>
      <c r="AP266" s="449"/>
      <c r="AQ266" s="449"/>
      <c r="AR266" s="449"/>
      <c r="AS266" s="449"/>
      <c r="AT266" s="449"/>
      <c r="AU266" s="451"/>
    </row>
    <row r="267" spans="1:47" ht="16.5" customHeight="1">
      <c r="A267" s="186" t="e">
        <f>VLOOKUP($F267,$AV$21:$AW$64,2,FALSE)</f>
        <v>#N/A</v>
      </c>
      <c r="B267" s="66">
        <f t="shared" si="260"/>
        <v>3</v>
      </c>
      <c r="C267" s="446">
        <f t="shared" si="306"/>
        <v>3</v>
      </c>
      <c r="D267" s="447" t="str">
        <f t="shared" ref="D267" si="328">CHOOSE(MONTH($F267),"JANVIER","FEVRIER","MARS","AVRIL","MAI","JUIN","JUILLET","AOUT","SEPTEMBRE","OCTOBRE","NOVEMBRE","DECEMBRE")</f>
        <v>MAI</v>
      </c>
      <c r="E267" s="447" t="str">
        <f>CHOOSE(MATCH(WEEKDAY($F267,2),{1;2;3;4;5;6;7}),"Lundi","Mardi","Mercredi","Jeudi","Vendredi","Samedi","Dimanche")</f>
        <v>Mercredi</v>
      </c>
      <c r="F267" s="448">
        <v>43222</v>
      </c>
      <c r="G267" s="64" t="s">
        <v>72</v>
      </c>
      <c r="H267" s="73"/>
      <c r="I267" s="73"/>
      <c r="J267" s="73"/>
      <c r="K267" s="194"/>
      <c r="L267" s="194"/>
      <c r="M267" s="194"/>
      <c r="N267" s="194"/>
      <c r="O267" s="194"/>
      <c r="P267" s="194"/>
      <c r="Q267" s="194"/>
      <c r="R267" s="194"/>
      <c r="S267" s="194"/>
      <c r="T267" s="155"/>
      <c r="U267" s="155"/>
      <c r="V267" s="155"/>
      <c r="W267" s="155"/>
      <c r="X267" s="155"/>
      <c r="Y267" s="155"/>
      <c r="Z267" s="195"/>
      <c r="AA267" s="155"/>
      <c r="AB267" s="155"/>
      <c r="AC267" s="155"/>
      <c r="AD267" s="155"/>
      <c r="AE267" s="155"/>
      <c r="AF267" s="196"/>
      <c r="AG267" s="155"/>
      <c r="AH267" s="155"/>
      <c r="AI267" s="109"/>
      <c r="AJ267" s="155"/>
      <c r="AK267" s="70">
        <f t="shared" si="312"/>
        <v>0</v>
      </c>
      <c r="AL267" s="71">
        <f t="shared" si="313"/>
        <v>0</v>
      </c>
      <c r="AM267" s="70">
        <f t="shared" si="314"/>
        <v>26</v>
      </c>
      <c r="AN267" s="72">
        <v>0.5</v>
      </c>
      <c r="AO267" s="450">
        <f>((SUMIF($H267:$AJ267,"=mld",$H$764:$AJ$764)+(SUMIF($H268:$AJ268,"=mld",$H$764:$AJ$764))))</f>
        <v>0</v>
      </c>
      <c r="AP267" s="450">
        <f>((SUMIF($H267:$AJ267,"=AT",$H$764:$AJ$764)+(SUMIF($H268:$AJ268,"=AT",$H$764:$AJ$764))))</f>
        <v>0</v>
      </c>
      <c r="AQ267" s="450">
        <f>((SUMIF($H267:$AJ267,"=M.th",$H$764:$AJ$764)+(SUMIF($H268:$AJ268,"=M.th",$H$764:$AJ$764))))</f>
        <v>0</v>
      </c>
      <c r="AR267" s="450">
        <f>((SUMIF($H267:$AJ267,"=relève",$H$764:$AJ$764)+(SUMIF($H268:$AJ268,"=relève",$H$764:$AJ$764))))</f>
        <v>0</v>
      </c>
      <c r="AS267" s="450">
        <f>((SUMIF($H267:$AJ267,"=Stage",$H$764:$AJ$764)+(SUMIF($H268:$AJ268,"=Stage",$H$764:$AJ$764))))</f>
        <v>0</v>
      </c>
      <c r="AT267" s="450">
        <f>((SUMIF($H267:$AJ267,"=VM",$H$764:$AJ$764)+(SUMIF($H268:$AJ268,"=VM",$H$764:$AJ$764))))</f>
        <v>0</v>
      </c>
      <c r="AU267" s="452">
        <f>((SUMIF($H267:$AJ267,"=VMS",$H$764:$AJ$764)+(SUMIF($H268:$AJ268,"=VMS",$H$764:$AJ$764))))</f>
        <v>0</v>
      </c>
    </row>
    <row r="268" spans="1:47" ht="16.5" customHeight="1">
      <c r="A268" s="186" t="e">
        <f>VLOOKUP($F267,$AV$21:$AW$64,2,FALSE)</f>
        <v>#N/A</v>
      </c>
      <c r="B268" s="66">
        <f t="shared" ref="B268" si="329">B267</f>
        <v>3</v>
      </c>
      <c r="C268" s="446"/>
      <c r="D268" s="447"/>
      <c r="E268" s="447"/>
      <c r="F268" s="448"/>
      <c r="G268" s="68" t="s">
        <v>204</v>
      </c>
      <c r="H268" s="73"/>
      <c r="I268" s="73"/>
      <c r="J268" s="73"/>
      <c r="K268" s="194"/>
      <c r="L268" s="194"/>
      <c r="M268" s="194"/>
      <c r="N268" s="194"/>
      <c r="O268" s="194"/>
      <c r="P268" s="194"/>
      <c r="Q268" s="194"/>
      <c r="R268" s="194"/>
      <c r="S268" s="194"/>
      <c r="T268" s="155"/>
      <c r="U268" s="155"/>
      <c r="V268" s="155"/>
      <c r="W268" s="155"/>
      <c r="X268" s="155"/>
      <c r="Y268" s="155"/>
      <c r="Z268" s="195"/>
      <c r="AA268" s="155"/>
      <c r="AB268" s="155"/>
      <c r="AC268" s="155"/>
      <c r="AD268" s="155"/>
      <c r="AE268" s="155"/>
      <c r="AF268" s="196"/>
      <c r="AG268" s="155"/>
      <c r="AH268" s="155"/>
      <c r="AI268" s="109"/>
      <c r="AJ268" s="155"/>
      <c r="AK268" s="70">
        <f t="shared" si="312"/>
        <v>0</v>
      </c>
      <c r="AL268" s="71">
        <f t="shared" si="313"/>
        <v>0</v>
      </c>
      <c r="AM268" s="70">
        <f t="shared" si="314"/>
        <v>26</v>
      </c>
      <c r="AN268" s="72">
        <v>0.5</v>
      </c>
      <c r="AO268" s="450"/>
      <c r="AP268" s="450"/>
      <c r="AQ268" s="450"/>
      <c r="AR268" s="450"/>
      <c r="AS268" s="450"/>
      <c r="AT268" s="450"/>
      <c r="AU268" s="452"/>
    </row>
    <row r="269" spans="1:47" ht="16.5" customHeight="1">
      <c r="A269" s="186" t="e">
        <f>VLOOKUP($F269,$AV$21:$AW$64,2,FALSE)</f>
        <v>#N/A</v>
      </c>
      <c r="B269" s="66">
        <f t="shared" si="260"/>
        <v>4</v>
      </c>
      <c r="C269" s="446">
        <f t="shared" si="306"/>
        <v>4</v>
      </c>
      <c r="D269" s="447" t="str">
        <f t="shared" ref="D269" si="330">CHOOSE(MONTH($F269),"JANVIER","FEVRIER","MARS","AVRIL","MAI","JUIN","JUILLET","AOUT","SEPTEMBRE","OCTOBRE","NOVEMBRE","DECEMBRE")</f>
        <v>MAI</v>
      </c>
      <c r="E269" s="447" t="str">
        <f>CHOOSE(MATCH(WEEKDAY($F269,2),{1;2;3;4;5;6;7}),"Lundi","Mardi","Mercredi","Jeudi","Vendredi","Samedi","Dimanche")</f>
        <v>Jeudi</v>
      </c>
      <c r="F269" s="448">
        <v>43223</v>
      </c>
      <c r="G269" s="64" t="s">
        <v>72</v>
      </c>
      <c r="H269" s="73"/>
      <c r="I269" s="73"/>
      <c r="J269" s="73"/>
      <c r="K269" s="194"/>
      <c r="L269" s="194"/>
      <c r="M269" s="194"/>
      <c r="N269" s="194"/>
      <c r="O269" s="194"/>
      <c r="P269" s="194"/>
      <c r="Q269" s="194"/>
      <c r="R269" s="194"/>
      <c r="S269" s="194"/>
      <c r="T269" s="155"/>
      <c r="U269" s="155"/>
      <c r="V269" s="155"/>
      <c r="W269" s="155"/>
      <c r="X269" s="155"/>
      <c r="Y269" s="155"/>
      <c r="Z269" s="195"/>
      <c r="AA269" s="155"/>
      <c r="AB269" s="155"/>
      <c r="AC269" s="155"/>
      <c r="AD269" s="155"/>
      <c r="AE269" s="155"/>
      <c r="AF269" s="196"/>
      <c r="AG269" s="155"/>
      <c r="AH269" s="155"/>
      <c r="AI269" s="109"/>
      <c r="AJ269" s="155"/>
      <c r="AK269" s="70">
        <f t="shared" si="312"/>
        <v>0</v>
      </c>
      <c r="AL269" s="71">
        <f t="shared" si="313"/>
        <v>0</v>
      </c>
      <c r="AM269" s="70">
        <f t="shared" si="314"/>
        <v>26</v>
      </c>
      <c r="AN269" s="72">
        <v>0.5</v>
      </c>
      <c r="AO269" s="450">
        <f>((SUMIF($H269:$AJ269,"=mld",$H$764:$AJ$764)+(SUMIF($H270:$AJ270,"=mld",$H$764:$AJ$764))))</f>
        <v>0</v>
      </c>
      <c r="AP269" s="450">
        <f>((SUMIF($H269:$AJ269,"=AT",$H$764:$AJ$764)+(SUMIF($H270:$AJ270,"=AT",$H$764:$AJ$764))))</f>
        <v>0</v>
      </c>
      <c r="AQ269" s="450">
        <f>((SUMIF($H269:$AJ269,"=M.th",$H$764:$AJ$764)+(SUMIF($H270:$AJ270,"=M.th",$H$764:$AJ$764))))</f>
        <v>0</v>
      </c>
      <c r="AR269" s="450">
        <f>((SUMIF($H269:$AJ269,"=relève",$H$764:$AJ$764)+(SUMIF($H270:$AJ270,"=relève",$H$764:$AJ$764))))</f>
        <v>0</v>
      </c>
      <c r="AS269" s="450">
        <f>((SUMIF($H269:$AJ269,"=Stage",$H$764:$AJ$764)+(SUMIF($H270:$AJ270,"=Stage",$H$764:$AJ$764))))</f>
        <v>0</v>
      </c>
      <c r="AT269" s="450">
        <f>((SUMIF($H269:$AJ269,"=VM",$H$764:$AJ$764)+(SUMIF($H270:$AJ270,"=VM",$H$764:$AJ$764))))</f>
        <v>0</v>
      </c>
      <c r="AU269" s="452">
        <f>((SUMIF($H269:$AJ269,"=VMS",$H$764:$AJ$764)+(SUMIF($H270:$AJ270,"=VMS",$H$764:$AJ$764))))</f>
        <v>0</v>
      </c>
    </row>
    <row r="270" spans="1:47" ht="16.5" customHeight="1">
      <c r="A270" s="186" t="e">
        <f>VLOOKUP($F269,$AV$21:$AW$64,2,FALSE)</f>
        <v>#N/A</v>
      </c>
      <c r="B270" s="66">
        <f t="shared" ref="B270" si="331">B269</f>
        <v>4</v>
      </c>
      <c r="C270" s="446"/>
      <c r="D270" s="447"/>
      <c r="E270" s="447"/>
      <c r="F270" s="448"/>
      <c r="G270" s="68" t="s">
        <v>204</v>
      </c>
      <c r="H270" s="73"/>
      <c r="I270" s="73"/>
      <c r="J270" s="73"/>
      <c r="K270" s="194"/>
      <c r="L270" s="194"/>
      <c r="M270" s="194"/>
      <c r="N270" s="194"/>
      <c r="O270" s="194"/>
      <c r="P270" s="194"/>
      <c r="Q270" s="194"/>
      <c r="R270" s="194"/>
      <c r="S270" s="194"/>
      <c r="T270" s="155"/>
      <c r="U270" s="155"/>
      <c r="V270" s="155"/>
      <c r="W270" s="155"/>
      <c r="X270" s="155"/>
      <c r="Y270" s="155"/>
      <c r="Z270" s="195"/>
      <c r="AA270" s="155"/>
      <c r="AB270" s="155"/>
      <c r="AC270" s="155"/>
      <c r="AD270" s="155"/>
      <c r="AE270" s="155"/>
      <c r="AF270" s="196"/>
      <c r="AG270" s="155"/>
      <c r="AH270" s="155"/>
      <c r="AI270" s="109"/>
      <c r="AJ270" s="155"/>
      <c r="AK270" s="70">
        <f t="shared" si="312"/>
        <v>0</v>
      </c>
      <c r="AL270" s="71">
        <f t="shared" si="313"/>
        <v>0</v>
      </c>
      <c r="AM270" s="70">
        <f t="shared" si="314"/>
        <v>26</v>
      </c>
      <c r="AN270" s="72">
        <v>0.5</v>
      </c>
      <c r="AO270" s="450"/>
      <c r="AP270" s="450"/>
      <c r="AQ270" s="450"/>
      <c r="AR270" s="450"/>
      <c r="AS270" s="450"/>
      <c r="AT270" s="450"/>
      <c r="AU270" s="452"/>
    </row>
    <row r="271" spans="1:47" ht="16.5" customHeight="1">
      <c r="A271" s="186" t="e">
        <f>VLOOKUP($F271,$AV$21:$AW$64,2,FALSE)</f>
        <v>#N/A</v>
      </c>
      <c r="B271" s="66">
        <f t="shared" ref="B271:B334" si="332">WEEKDAY(F271,2)</f>
        <v>5</v>
      </c>
      <c r="C271" s="446">
        <f t="shared" si="306"/>
        <v>5</v>
      </c>
      <c r="D271" s="447" t="str">
        <f t="shared" ref="D271" si="333">CHOOSE(MONTH($F271),"JANVIER","FEVRIER","MARS","AVRIL","MAI","JUIN","JUILLET","AOUT","SEPTEMBRE","OCTOBRE","NOVEMBRE","DECEMBRE")</f>
        <v>MAI</v>
      </c>
      <c r="E271" s="447" t="str">
        <f>CHOOSE(MATCH(WEEKDAY($F271,2),{1;2;3;4;5;6;7}),"Lundi","Mardi","Mercredi","Jeudi","Vendredi","Samedi","Dimanche")</f>
        <v>Vendredi</v>
      </c>
      <c r="F271" s="448">
        <v>43224</v>
      </c>
      <c r="G271" s="64" t="s">
        <v>72</v>
      </c>
      <c r="H271" s="73"/>
      <c r="I271" s="73"/>
      <c r="J271" s="73"/>
      <c r="K271" s="194"/>
      <c r="L271" s="194"/>
      <c r="M271" s="194"/>
      <c r="N271" s="194"/>
      <c r="O271" s="194"/>
      <c r="P271" s="194"/>
      <c r="Q271" s="194"/>
      <c r="R271" s="194"/>
      <c r="S271" s="194"/>
      <c r="T271" s="155"/>
      <c r="U271" s="155"/>
      <c r="V271" s="155"/>
      <c r="W271" s="155"/>
      <c r="X271" s="155"/>
      <c r="Y271" s="155"/>
      <c r="Z271" s="195"/>
      <c r="AA271" s="155"/>
      <c r="AB271" s="155"/>
      <c r="AC271" s="155"/>
      <c r="AD271" s="155"/>
      <c r="AE271" s="155"/>
      <c r="AF271" s="196"/>
      <c r="AG271" s="155"/>
      <c r="AH271" s="155"/>
      <c r="AI271" s="109"/>
      <c r="AJ271" s="155"/>
      <c r="AK271" s="70">
        <f t="shared" si="312"/>
        <v>0</v>
      </c>
      <c r="AL271" s="71">
        <f t="shared" si="313"/>
        <v>0</v>
      </c>
      <c r="AM271" s="70">
        <f t="shared" si="314"/>
        <v>26</v>
      </c>
      <c r="AN271" s="72">
        <v>0.5</v>
      </c>
      <c r="AO271" s="450">
        <f>((SUMIF($H271:$AJ271,"=mld",$H$764:$AJ$764)+(SUMIF($H272:$AJ272,"=mld",$H$764:$AJ$764))))</f>
        <v>0</v>
      </c>
      <c r="AP271" s="450">
        <f>((SUMIF($H271:$AJ271,"=AT",$H$764:$AJ$764)+(SUMIF($H272:$AJ272,"=AT",$H$764:$AJ$764))))</f>
        <v>0</v>
      </c>
      <c r="AQ271" s="450">
        <f>((SUMIF($H271:$AJ271,"=M.th",$H$764:$AJ$764)+(SUMIF($H272:$AJ272,"=M.th",$H$764:$AJ$764))))</f>
        <v>0</v>
      </c>
      <c r="AR271" s="450">
        <f>((SUMIF($H271:$AJ271,"=relève",$H$764:$AJ$764)+(SUMIF($H272:$AJ272,"=relève",$H$764:$AJ$764))))</f>
        <v>0</v>
      </c>
      <c r="AS271" s="450">
        <f>((SUMIF($H271:$AJ271,"=Stage",$H$764:$AJ$764)+(SUMIF($H272:$AJ272,"=Stage",$H$764:$AJ$764))))</f>
        <v>0</v>
      </c>
      <c r="AT271" s="450">
        <f>((SUMIF($H271:$AJ271,"=VM",$H$764:$AJ$764)+(SUMIF($H272:$AJ272,"=VM",$H$764:$AJ$764))))</f>
        <v>0</v>
      </c>
      <c r="AU271" s="452">
        <f>((SUMIF($H271:$AJ271,"=VMS",$H$764:$AJ$764)+(SUMIF($H272:$AJ272,"=VMS",$H$764:$AJ$764))))</f>
        <v>0</v>
      </c>
    </row>
    <row r="272" spans="1:47" ht="16.5" customHeight="1">
      <c r="A272" s="186" t="e">
        <f>VLOOKUP($F271,$AV$21:$AW$64,2,FALSE)</f>
        <v>#N/A</v>
      </c>
      <c r="B272" s="66">
        <f t="shared" ref="B272" si="334">B271</f>
        <v>5</v>
      </c>
      <c r="C272" s="446"/>
      <c r="D272" s="447"/>
      <c r="E272" s="447"/>
      <c r="F272" s="448"/>
      <c r="G272" s="68" t="s">
        <v>204</v>
      </c>
      <c r="H272" s="73"/>
      <c r="I272" s="73"/>
      <c r="J272" s="73"/>
      <c r="K272" s="194"/>
      <c r="L272" s="194"/>
      <c r="M272" s="194"/>
      <c r="N272" s="194"/>
      <c r="O272" s="194"/>
      <c r="P272" s="194"/>
      <c r="Q272" s="194"/>
      <c r="R272" s="194"/>
      <c r="S272" s="194"/>
      <c r="T272" s="155"/>
      <c r="U272" s="155"/>
      <c r="V272" s="155"/>
      <c r="W272" s="155"/>
      <c r="X272" s="155"/>
      <c r="Y272" s="155"/>
      <c r="Z272" s="195"/>
      <c r="AA272" s="155"/>
      <c r="AB272" s="155"/>
      <c r="AC272" s="155"/>
      <c r="AD272" s="155"/>
      <c r="AE272" s="155"/>
      <c r="AF272" s="196"/>
      <c r="AG272" s="155"/>
      <c r="AH272" s="155"/>
      <c r="AI272" s="109"/>
      <c r="AJ272" s="155"/>
      <c r="AK272" s="70">
        <f t="shared" si="312"/>
        <v>0</v>
      </c>
      <c r="AL272" s="71">
        <f t="shared" si="313"/>
        <v>0</v>
      </c>
      <c r="AM272" s="70">
        <f t="shared" si="314"/>
        <v>26</v>
      </c>
      <c r="AN272" s="72">
        <v>0.5</v>
      </c>
      <c r="AO272" s="450"/>
      <c r="AP272" s="450"/>
      <c r="AQ272" s="450"/>
      <c r="AR272" s="450"/>
      <c r="AS272" s="450"/>
      <c r="AT272" s="450"/>
      <c r="AU272" s="452"/>
    </row>
    <row r="273" spans="1:47" ht="16.5" customHeight="1">
      <c r="A273" s="186" t="e">
        <f>VLOOKUP($F273,$AV$21:$AW$64,2,FALSE)</f>
        <v>#N/A</v>
      </c>
      <c r="B273" s="66">
        <f t="shared" si="332"/>
        <v>6</v>
      </c>
      <c r="C273" s="446">
        <f t="shared" si="306"/>
        <v>6</v>
      </c>
      <c r="D273" s="447" t="str">
        <f t="shared" ref="D273" si="335">CHOOSE(MONTH($F273),"JANVIER","FEVRIER","MARS","AVRIL","MAI","JUIN","JUILLET","AOUT","SEPTEMBRE","OCTOBRE","NOVEMBRE","DECEMBRE")</f>
        <v>MAI</v>
      </c>
      <c r="E273" s="447" t="str">
        <f>CHOOSE(MATCH(WEEKDAY($F273,2),{1;2;3;4;5;6;7}),"Lundi","Mardi","Mercredi","Jeudi","Vendredi","Samedi","Dimanche")</f>
        <v>Samedi</v>
      </c>
      <c r="F273" s="448">
        <v>43225</v>
      </c>
      <c r="G273" s="64" t="s">
        <v>72</v>
      </c>
      <c r="H273" s="170"/>
      <c r="I273" s="170"/>
      <c r="J273" s="170"/>
      <c r="K273" s="170"/>
      <c r="L273" s="170"/>
      <c r="M273" s="170"/>
      <c r="N273" s="170"/>
      <c r="O273" s="170"/>
      <c r="P273" s="170"/>
      <c r="Q273" s="170"/>
      <c r="R273" s="170"/>
      <c r="S273" s="170"/>
      <c r="T273" s="170"/>
      <c r="U273" s="170"/>
      <c r="V273" s="170"/>
      <c r="W273" s="170"/>
      <c r="X273" s="170"/>
      <c r="Y273" s="170"/>
      <c r="Z273" s="170"/>
      <c r="AA273" s="170"/>
      <c r="AB273" s="170"/>
      <c r="AC273" s="170"/>
      <c r="AD273" s="170"/>
      <c r="AE273" s="170"/>
      <c r="AF273" s="170"/>
      <c r="AG273" s="170"/>
      <c r="AH273" s="170"/>
      <c r="AI273" s="170"/>
      <c r="AJ273" s="170"/>
      <c r="AK273" s="167">
        <f t="shared" si="312"/>
        <v>0</v>
      </c>
      <c r="AL273" s="166">
        <f t="shared" si="313"/>
        <v>0</v>
      </c>
      <c r="AM273" s="167">
        <f t="shared" si="314"/>
        <v>26</v>
      </c>
      <c r="AN273" s="169">
        <v>0.5</v>
      </c>
      <c r="AO273" s="449">
        <f>((SUMIF($H273:$AJ273,"=mld",$H$764:$AJ$764)+(SUMIF($H274:$AJ274,"=mld",$H$764:$AJ$764))))</f>
        <v>0</v>
      </c>
      <c r="AP273" s="449">
        <f>((SUMIF($H273:$AJ273,"=AT",$H$764:$AJ$764)+(SUMIF($H274:$AJ274,"=AT",$H$764:$AJ$764))))</f>
        <v>0</v>
      </c>
      <c r="AQ273" s="449">
        <f>((SUMIF($H273:$AJ273,"=M.th",$H$764:$AJ$764)+(SUMIF($H274:$AJ274,"=M.th",$H$764:$AJ$764))))</f>
        <v>0</v>
      </c>
      <c r="AR273" s="449">
        <f>((SUMIF($H273:$AJ273,"=relève",$H$764:$AJ$764)+(SUMIF($H274:$AJ274,"=relève",$H$764:$AJ$764))))</f>
        <v>0</v>
      </c>
      <c r="AS273" s="449">
        <f>((SUMIF($H273:$AJ273,"=Stage",$H$764:$AJ$764)+(SUMIF($H274:$AJ274,"=Stage",$H$764:$AJ$764))))</f>
        <v>0</v>
      </c>
      <c r="AT273" s="449">
        <f>((SUMIF($H273:$AJ273,"=VM",$H$764:$AJ$764)+(SUMIF($H274:$AJ274,"=VM",$H$764:$AJ$764))))</f>
        <v>0</v>
      </c>
      <c r="AU273" s="451">
        <f>((SUMIF($H273:$AJ273,"=VMS",$H$764:$AJ$764)+(SUMIF($H274:$AJ274,"=VMS",$H$764:$AJ$764))))</f>
        <v>0</v>
      </c>
    </row>
    <row r="274" spans="1:47" ht="16.5" customHeight="1">
      <c r="A274" s="186" t="e">
        <f>VLOOKUP($F273,$AV$21:$AW$64,2,FALSE)</f>
        <v>#N/A</v>
      </c>
      <c r="B274" s="66">
        <f t="shared" ref="B274" si="336">B273</f>
        <v>6</v>
      </c>
      <c r="C274" s="446"/>
      <c r="D274" s="447"/>
      <c r="E274" s="447"/>
      <c r="F274" s="448"/>
      <c r="G274" s="68" t="s">
        <v>204</v>
      </c>
      <c r="H274" s="170"/>
      <c r="I274" s="170"/>
      <c r="J274" s="170"/>
      <c r="K274" s="170"/>
      <c r="L274" s="170"/>
      <c r="M274" s="170"/>
      <c r="N274" s="170"/>
      <c r="O274" s="170"/>
      <c r="P274" s="170"/>
      <c r="Q274" s="170"/>
      <c r="R274" s="170"/>
      <c r="S274" s="170"/>
      <c r="T274" s="170"/>
      <c r="U274" s="170"/>
      <c r="V274" s="170"/>
      <c r="W274" s="170"/>
      <c r="X274" s="170"/>
      <c r="Y274" s="170"/>
      <c r="Z274" s="170"/>
      <c r="AA274" s="170"/>
      <c r="AB274" s="170"/>
      <c r="AC274" s="170"/>
      <c r="AD274" s="170"/>
      <c r="AE274" s="170"/>
      <c r="AF274" s="170"/>
      <c r="AG274" s="170"/>
      <c r="AH274" s="170"/>
      <c r="AI274" s="170"/>
      <c r="AJ274" s="170"/>
      <c r="AK274" s="167">
        <f t="shared" si="312"/>
        <v>0</v>
      </c>
      <c r="AL274" s="166">
        <f t="shared" si="313"/>
        <v>0</v>
      </c>
      <c r="AM274" s="167">
        <f t="shared" si="314"/>
        <v>26</v>
      </c>
      <c r="AN274" s="169">
        <v>0.5</v>
      </c>
      <c r="AO274" s="449"/>
      <c r="AP274" s="449"/>
      <c r="AQ274" s="449"/>
      <c r="AR274" s="449"/>
      <c r="AS274" s="449"/>
      <c r="AT274" s="449"/>
      <c r="AU274" s="451"/>
    </row>
    <row r="275" spans="1:47" ht="16.5" customHeight="1">
      <c r="A275" s="186" t="e">
        <f>VLOOKUP($F275,$AV$21:$AW$64,2,FALSE)</f>
        <v>#N/A</v>
      </c>
      <c r="B275" s="66">
        <f t="shared" si="332"/>
        <v>7</v>
      </c>
      <c r="C275" s="446">
        <f t="shared" si="306"/>
        <v>7</v>
      </c>
      <c r="D275" s="447" t="str">
        <f t="shared" ref="D275" si="337">CHOOSE(MONTH($F275),"JANVIER","FEVRIER","MARS","AVRIL","MAI","JUIN","JUILLET","AOUT","SEPTEMBRE","OCTOBRE","NOVEMBRE","DECEMBRE")</f>
        <v>MAI</v>
      </c>
      <c r="E275" s="447" t="str">
        <f>CHOOSE(MATCH(WEEKDAY($F275,2),{1;2;3;4;5;6;7}),"Lundi","Mardi","Mercredi","Jeudi","Vendredi","Samedi","Dimanche")</f>
        <v>Dimanche</v>
      </c>
      <c r="F275" s="448">
        <v>43226</v>
      </c>
      <c r="G275" s="64" t="s">
        <v>72</v>
      </c>
      <c r="H275" s="170"/>
      <c r="I275" s="170"/>
      <c r="J275" s="170"/>
      <c r="K275" s="170"/>
      <c r="L275" s="170"/>
      <c r="M275" s="170"/>
      <c r="N275" s="170"/>
      <c r="O275" s="170"/>
      <c r="P275" s="170"/>
      <c r="Q275" s="170"/>
      <c r="R275" s="170"/>
      <c r="S275" s="170"/>
      <c r="T275" s="170"/>
      <c r="U275" s="170"/>
      <c r="V275" s="170"/>
      <c r="W275" s="170"/>
      <c r="X275" s="170"/>
      <c r="Y275" s="170"/>
      <c r="Z275" s="170"/>
      <c r="AA275" s="170"/>
      <c r="AB275" s="170"/>
      <c r="AC275" s="170"/>
      <c r="AD275" s="170"/>
      <c r="AE275" s="170"/>
      <c r="AF275" s="170"/>
      <c r="AG275" s="170"/>
      <c r="AH275" s="170"/>
      <c r="AI275" s="170"/>
      <c r="AJ275" s="170"/>
      <c r="AK275" s="167">
        <f t="shared" si="312"/>
        <v>0</v>
      </c>
      <c r="AL275" s="166">
        <f t="shared" si="313"/>
        <v>0</v>
      </c>
      <c r="AM275" s="167">
        <f t="shared" si="314"/>
        <v>26</v>
      </c>
      <c r="AN275" s="169">
        <v>0.5</v>
      </c>
      <c r="AO275" s="449">
        <f>((SUMIF($H275:$AJ275,"=mld",$H$764:$AJ$764)+(SUMIF($H276:$AJ276,"=mld",$H$764:$AJ$764))))</f>
        <v>0</v>
      </c>
      <c r="AP275" s="449">
        <f>((SUMIF($H275:$AJ275,"=AT",$H$764:$AJ$764)+(SUMIF($H276:$AJ276,"=AT",$H$764:$AJ$764))))</f>
        <v>0</v>
      </c>
      <c r="AQ275" s="449">
        <f>((SUMIF($H275:$AJ275,"=M.th",$H$764:$AJ$764)+(SUMIF($H276:$AJ276,"=M.th",$H$764:$AJ$764))))</f>
        <v>0</v>
      </c>
      <c r="AR275" s="449">
        <f>((SUMIF($H275:$AJ275,"=relève",$H$764:$AJ$764)+(SUMIF($H276:$AJ276,"=relève",$H$764:$AJ$764))))</f>
        <v>0</v>
      </c>
      <c r="AS275" s="449">
        <f>((SUMIF($H275:$AJ275,"=Stage",$H$764:$AJ$764)+(SUMIF($H276:$AJ276,"=Stage",$H$764:$AJ$764))))</f>
        <v>0</v>
      </c>
      <c r="AT275" s="449">
        <f>((SUMIF($H275:$AJ275,"=VM",$H$764:$AJ$764)+(SUMIF($H276:$AJ276,"=VM",$H$764:$AJ$764))))</f>
        <v>0</v>
      </c>
      <c r="AU275" s="451">
        <f>((SUMIF($H275:$AJ275,"=VMS",$H$764:$AJ$764)+(SUMIF($H276:$AJ276,"=VMS",$H$764:$AJ$764))))</f>
        <v>0</v>
      </c>
    </row>
    <row r="276" spans="1:47" ht="16.5" customHeight="1">
      <c r="A276" s="186" t="e">
        <f>VLOOKUP($F275,$AV$21:$AW$64,2,FALSE)</f>
        <v>#N/A</v>
      </c>
      <c r="B276" s="66">
        <f t="shared" ref="B276" si="338">B275</f>
        <v>7</v>
      </c>
      <c r="C276" s="446"/>
      <c r="D276" s="447"/>
      <c r="E276" s="447"/>
      <c r="F276" s="448"/>
      <c r="G276" s="68" t="s">
        <v>204</v>
      </c>
      <c r="H276" s="170"/>
      <c r="I276" s="170"/>
      <c r="J276" s="170"/>
      <c r="K276" s="170"/>
      <c r="L276" s="170"/>
      <c r="M276" s="170"/>
      <c r="N276" s="170"/>
      <c r="O276" s="170"/>
      <c r="P276" s="170"/>
      <c r="Q276" s="170"/>
      <c r="R276" s="170"/>
      <c r="S276" s="170"/>
      <c r="T276" s="170"/>
      <c r="U276" s="170"/>
      <c r="V276" s="170"/>
      <c r="W276" s="170"/>
      <c r="X276" s="170"/>
      <c r="Y276" s="170"/>
      <c r="Z276" s="170"/>
      <c r="AA276" s="170"/>
      <c r="AB276" s="170"/>
      <c r="AC276" s="170"/>
      <c r="AD276" s="170"/>
      <c r="AE276" s="170"/>
      <c r="AF276" s="170"/>
      <c r="AG276" s="170"/>
      <c r="AH276" s="170"/>
      <c r="AI276" s="170"/>
      <c r="AJ276" s="170"/>
      <c r="AK276" s="167">
        <f t="shared" si="312"/>
        <v>0</v>
      </c>
      <c r="AL276" s="166">
        <f t="shared" si="313"/>
        <v>0</v>
      </c>
      <c r="AM276" s="167">
        <f t="shared" si="314"/>
        <v>26</v>
      </c>
      <c r="AN276" s="169">
        <v>0.5</v>
      </c>
      <c r="AO276" s="449"/>
      <c r="AP276" s="449"/>
      <c r="AQ276" s="449"/>
      <c r="AR276" s="449"/>
      <c r="AS276" s="449"/>
      <c r="AT276" s="449"/>
      <c r="AU276" s="451"/>
    </row>
    <row r="277" spans="1:47" ht="16.5" customHeight="1">
      <c r="A277" s="186" t="e">
        <f>VLOOKUP($F277,$AV$21:$AW$64,2,FALSE)</f>
        <v>#N/A</v>
      </c>
      <c r="B277" s="66">
        <f t="shared" si="332"/>
        <v>1</v>
      </c>
      <c r="C277" s="446">
        <f t="shared" si="306"/>
        <v>1</v>
      </c>
      <c r="D277" s="447" t="str">
        <f t="shared" ref="D277" si="339">CHOOSE(MONTH($F277),"JANVIER","FEVRIER","MARS","AVRIL","MAI","JUIN","JUILLET","AOUT","SEPTEMBRE","OCTOBRE","NOVEMBRE","DECEMBRE")</f>
        <v>MAI</v>
      </c>
      <c r="E277" s="447" t="str">
        <f>CHOOSE(MATCH(WEEKDAY($F277,2),{1;2;3;4;5;6;7}),"Lundi","Mardi","Mercredi","Jeudi","Vendredi","Samedi","Dimanche")</f>
        <v>Lundi</v>
      </c>
      <c r="F277" s="448">
        <v>43227</v>
      </c>
      <c r="G277" s="64" t="s">
        <v>72</v>
      </c>
      <c r="H277" s="73"/>
      <c r="I277" s="73"/>
      <c r="J277" s="73"/>
      <c r="K277" s="194"/>
      <c r="L277" s="194"/>
      <c r="M277" s="194"/>
      <c r="N277" s="194"/>
      <c r="O277" s="194"/>
      <c r="P277" s="194"/>
      <c r="Q277" s="194"/>
      <c r="R277" s="194"/>
      <c r="S277" s="194"/>
      <c r="T277" s="155"/>
      <c r="U277" s="155"/>
      <c r="V277" s="155"/>
      <c r="W277" s="155"/>
      <c r="X277" s="155"/>
      <c r="Y277" s="155"/>
      <c r="Z277" s="195"/>
      <c r="AA277" s="155"/>
      <c r="AB277" s="155"/>
      <c r="AC277" s="155"/>
      <c r="AD277" s="155"/>
      <c r="AE277" s="155"/>
      <c r="AF277" s="196"/>
      <c r="AG277" s="155"/>
      <c r="AH277" s="155"/>
      <c r="AI277" s="109"/>
      <c r="AJ277" s="155"/>
      <c r="AK277" s="70">
        <f t="shared" si="312"/>
        <v>0</v>
      </c>
      <c r="AL277" s="71">
        <f t="shared" si="313"/>
        <v>0</v>
      </c>
      <c r="AM277" s="70">
        <f t="shared" si="314"/>
        <v>26</v>
      </c>
      <c r="AN277" s="72">
        <v>0.5</v>
      </c>
      <c r="AO277" s="450">
        <f>((SUMIF($H277:$AJ277,"=mld",$H$764:$AJ$764)+(SUMIF($H278:$AJ278,"=mld",$H$764:$AJ$764))))</f>
        <v>0</v>
      </c>
      <c r="AP277" s="450">
        <f>((SUMIF($H277:$AJ277,"=AT",$H$764:$AJ$764)+(SUMIF($H278:$AJ278,"=AT",$H$764:$AJ$764))))</f>
        <v>0</v>
      </c>
      <c r="AQ277" s="450">
        <f>((SUMIF($H277:$AJ277,"=M.th",$H$764:$AJ$764)+(SUMIF($H278:$AJ278,"=M.th",$H$764:$AJ$764))))</f>
        <v>0</v>
      </c>
      <c r="AR277" s="450">
        <f>((SUMIF($H277:$AJ277,"=relève",$H$764:$AJ$764)+(SUMIF($H278:$AJ278,"=relève",$H$764:$AJ$764))))</f>
        <v>0</v>
      </c>
      <c r="AS277" s="450">
        <f>((SUMIF($H277:$AJ277,"=Stage",$H$764:$AJ$764)+(SUMIF($H278:$AJ278,"=Stage",$H$764:$AJ$764))))</f>
        <v>0</v>
      </c>
      <c r="AT277" s="450">
        <f>((SUMIF($H277:$AJ277,"=VM",$H$764:$AJ$764)+(SUMIF($H278:$AJ278,"=VM",$H$764:$AJ$764))))</f>
        <v>0</v>
      </c>
      <c r="AU277" s="452">
        <f>((SUMIF($H277:$AJ277,"=VMS",$H$764:$AJ$764)+(SUMIF($H278:$AJ278,"=VMS",$H$764:$AJ$764))))</f>
        <v>0</v>
      </c>
    </row>
    <row r="278" spans="1:47" ht="17.25" customHeight="1">
      <c r="A278" s="186" t="e">
        <f>VLOOKUP($F277,$AV$21:$AW$64,2,FALSE)</f>
        <v>#N/A</v>
      </c>
      <c r="B278" s="66">
        <f t="shared" ref="B278" si="340">B277</f>
        <v>1</v>
      </c>
      <c r="C278" s="446"/>
      <c r="D278" s="447"/>
      <c r="E278" s="447"/>
      <c r="F278" s="448"/>
      <c r="G278" s="68" t="s">
        <v>204</v>
      </c>
      <c r="H278" s="73"/>
      <c r="I278" s="73"/>
      <c r="J278" s="73"/>
      <c r="K278" s="194"/>
      <c r="L278" s="194"/>
      <c r="M278" s="194"/>
      <c r="N278" s="194"/>
      <c r="O278" s="194"/>
      <c r="P278" s="194"/>
      <c r="Q278" s="194"/>
      <c r="R278" s="194"/>
      <c r="S278" s="194"/>
      <c r="T278" s="155"/>
      <c r="U278" s="155"/>
      <c r="V278" s="155"/>
      <c r="W278" s="155"/>
      <c r="X278" s="155"/>
      <c r="Y278" s="155"/>
      <c r="Z278" s="195"/>
      <c r="AA278" s="155"/>
      <c r="AB278" s="155"/>
      <c r="AC278" s="155"/>
      <c r="AD278" s="155"/>
      <c r="AE278" s="155"/>
      <c r="AF278" s="196"/>
      <c r="AG278" s="155"/>
      <c r="AH278" s="155"/>
      <c r="AI278" s="109"/>
      <c r="AJ278" s="155"/>
      <c r="AK278" s="70">
        <f t="shared" si="312"/>
        <v>0</v>
      </c>
      <c r="AL278" s="71">
        <f t="shared" si="313"/>
        <v>0</v>
      </c>
      <c r="AM278" s="70">
        <f t="shared" si="314"/>
        <v>26</v>
      </c>
      <c r="AN278" s="72">
        <v>0.5</v>
      </c>
      <c r="AO278" s="450"/>
      <c r="AP278" s="450"/>
      <c r="AQ278" s="450"/>
      <c r="AR278" s="450"/>
      <c r="AS278" s="450"/>
      <c r="AT278" s="450"/>
      <c r="AU278" s="452"/>
    </row>
    <row r="279" spans="1:47" ht="17.25" customHeight="1">
      <c r="A279" s="186">
        <f>VLOOKUP($F279,$AV$21:$AW$64,2,FALSE)</f>
        <v>7</v>
      </c>
      <c r="B279" s="66">
        <f t="shared" si="332"/>
        <v>2</v>
      </c>
      <c r="C279" s="446">
        <f t="shared" si="306"/>
        <v>2</v>
      </c>
      <c r="D279" s="447" t="str">
        <f t="shared" ref="D279" si="341">CHOOSE(MONTH($F279),"JANVIER","FEVRIER","MARS","AVRIL","MAI","JUIN","JUILLET","AOUT","SEPTEMBRE","OCTOBRE","NOVEMBRE","DECEMBRE")</f>
        <v>MAI</v>
      </c>
      <c r="E279" s="447" t="str">
        <f>CHOOSE(MATCH(WEEKDAY($F279,2),{1;2;3;4;5;6;7}),"Lundi","Mardi","Mercredi","Jeudi","Vendredi","Samedi","Dimanche")</f>
        <v>Mardi</v>
      </c>
      <c r="F279" s="448">
        <v>43228</v>
      </c>
      <c r="G279" s="64" t="s">
        <v>72</v>
      </c>
      <c r="H279" s="170"/>
      <c r="I279" s="170"/>
      <c r="J279" s="170"/>
      <c r="K279" s="170"/>
      <c r="L279" s="170"/>
      <c r="M279" s="170"/>
      <c r="N279" s="170"/>
      <c r="O279" s="170"/>
      <c r="P279" s="170"/>
      <c r="Q279" s="170"/>
      <c r="R279" s="170"/>
      <c r="S279" s="170"/>
      <c r="T279" s="170"/>
      <c r="U279" s="170"/>
      <c r="V279" s="170"/>
      <c r="W279" s="170"/>
      <c r="X279" s="170"/>
      <c r="Y279" s="170"/>
      <c r="Z279" s="170"/>
      <c r="AA279" s="170"/>
      <c r="AB279" s="170"/>
      <c r="AC279" s="170"/>
      <c r="AD279" s="170"/>
      <c r="AE279" s="170"/>
      <c r="AF279" s="170"/>
      <c r="AG279" s="170"/>
      <c r="AH279" s="170"/>
      <c r="AI279" s="170"/>
      <c r="AJ279" s="170"/>
      <c r="AK279" s="167">
        <f t="shared" si="312"/>
        <v>0</v>
      </c>
      <c r="AL279" s="166">
        <f t="shared" si="313"/>
        <v>0</v>
      </c>
      <c r="AM279" s="167">
        <f t="shared" si="314"/>
        <v>26</v>
      </c>
      <c r="AN279" s="169">
        <v>0.5</v>
      </c>
      <c r="AO279" s="449">
        <f>((SUMIF($H279:$AJ279,"=mld",$H$764:$AJ$764)+(SUMIF($H280:$AJ280,"=mld",$H$764:$AJ$764))))</f>
        <v>0</v>
      </c>
      <c r="AP279" s="449">
        <f>((SUMIF($H279:$AJ279,"=AT",$H$764:$AJ$764)+(SUMIF($H280:$AJ280,"=AT",$H$764:$AJ$764))))</f>
        <v>0</v>
      </c>
      <c r="AQ279" s="449">
        <f>((SUMIF($H279:$AJ279,"=M.th",$H$764:$AJ$764)+(SUMIF($H280:$AJ280,"=M.th",$H$764:$AJ$764))))</f>
        <v>0</v>
      </c>
      <c r="AR279" s="449">
        <f>((SUMIF($H279:$AJ279,"=relève",$H$764:$AJ$764)+(SUMIF($H280:$AJ280,"=relève",$H$764:$AJ$764))))</f>
        <v>0</v>
      </c>
      <c r="AS279" s="449">
        <f>((SUMIF($H279:$AJ279,"=Stage",$H$764:$AJ$764)+(SUMIF($H280:$AJ280,"=Stage",$H$764:$AJ$764))))</f>
        <v>0</v>
      </c>
      <c r="AT279" s="449">
        <f>((SUMIF($H279:$AJ279,"=VM",$H$764:$AJ$764)+(SUMIF($H280:$AJ280,"=VM",$H$764:$AJ$764))))</f>
        <v>0</v>
      </c>
      <c r="AU279" s="451">
        <f>((SUMIF($H279:$AJ279,"=VMS",$H$764:$AJ$764)+(SUMIF($H280:$AJ280,"=VMS",$H$764:$AJ$764))))</f>
        <v>0</v>
      </c>
    </row>
    <row r="280" spans="1:47" ht="16.5" customHeight="1">
      <c r="A280" s="186">
        <f>VLOOKUP($F279,$AV$21:$AW$64,2,FALSE)</f>
        <v>7</v>
      </c>
      <c r="B280" s="66">
        <f t="shared" ref="B280" si="342">B279</f>
        <v>2</v>
      </c>
      <c r="C280" s="446"/>
      <c r="D280" s="447"/>
      <c r="E280" s="447"/>
      <c r="F280" s="448"/>
      <c r="G280" s="68" t="s">
        <v>204</v>
      </c>
      <c r="H280" s="170"/>
      <c r="I280" s="170"/>
      <c r="J280" s="170"/>
      <c r="K280" s="170"/>
      <c r="L280" s="170"/>
      <c r="M280" s="170"/>
      <c r="N280" s="170"/>
      <c r="O280" s="170"/>
      <c r="P280" s="170"/>
      <c r="Q280" s="170"/>
      <c r="R280" s="170"/>
      <c r="S280" s="170"/>
      <c r="T280" s="170"/>
      <c r="U280" s="170"/>
      <c r="V280" s="170"/>
      <c r="W280" s="170"/>
      <c r="X280" s="170"/>
      <c r="Y280" s="170"/>
      <c r="Z280" s="170"/>
      <c r="AA280" s="170"/>
      <c r="AB280" s="170"/>
      <c r="AC280" s="170"/>
      <c r="AD280" s="170"/>
      <c r="AE280" s="170"/>
      <c r="AF280" s="170"/>
      <c r="AG280" s="170"/>
      <c r="AH280" s="170"/>
      <c r="AI280" s="170"/>
      <c r="AJ280" s="170"/>
      <c r="AK280" s="167">
        <f t="shared" si="312"/>
        <v>0</v>
      </c>
      <c r="AL280" s="166">
        <f t="shared" si="313"/>
        <v>0</v>
      </c>
      <c r="AM280" s="167">
        <f t="shared" si="314"/>
        <v>26</v>
      </c>
      <c r="AN280" s="169">
        <v>0.5</v>
      </c>
      <c r="AO280" s="449"/>
      <c r="AP280" s="449"/>
      <c r="AQ280" s="449"/>
      <c r="AR280" s="449"/>
      <c r="AS280" s="449"/>
      <c r="AT280" s="449"/>
      <c r="AU280" s="451"/>
    </row>
    <row r="281" spans="1:47" ht="16.5" customHeight="1">
      <c r="A281" s="186" t="e">
        <f>VLOOKUP($F281,$AV$21:$AW$64,2,FALSE)</f>
        <v>#N/A</v>
      </c>
      <c r="B281" s="66">
        <f t="shared" si="332"/>
        <v>3</v>
      </c>
      <c r="C281" s="446">
        <f t="shared" si="306"/>
        <v>3</v>
      </c>
      <c r="D281" s="447" t="str">
        <f t="shared" ref="D281" si="343">CHOOSE(MONTH($F281),"JANVIER","FEVRIER","MARS","AVRIL","MAI","JUIN","JUILLET","AOUT","SEPTEMBRE","OCTOBRE","NOVEMBRE","DECEMBRE")</f>
        <v>MAI</v>
      </c>
      <c r="E281" s="447" t="str">
        <f>CHOOSE(MATCH(WEEKDAY($F281,2),{1;2;3;4;5;6;7}),"Lundi","Mardi","Mercredi","Jeudi","Vendredi","Samedi","Dimanche")</f>
        <v>Mercredi</v>
      </c>
      <c r="F281" s="448">
        <v>43229</v>
      </c>
      <c r="G281" s="64" t="s">
        <v>72</v>
      </c>
      <c r="H281" s="73"/>
      <c r="I281" s="73"/>
      <c r="J281" s="73"/>
      <c r="K281" s="194"/>
      <c r="L281" s="194"/>
      <c r="M281" s="194"/>
      <c r="N281" s="194"/>
      <c r="O281" s="194"/>
      <c r="P281" s="194"/>
      <c r="Q281" s="194"/>
      <c r="R281" s="194"/>
      <c r="S281" s="194"/>
      <c r="T281" s="155"/>
      <c r="U281" s="155"/>
      <c r="V281" s="155"/>
      <c r="W281" s="155"/>
      <c r="X281" s="155"/>
      <c r="Y281" s="155"/>
      <c r="Z281" s="195"/>
      <c r="AA281" s="155"/>
      <c r="AB281" s="155"/>
      <c r="AC281" s="155"/>
      <c r="AD281" s="155"/>
      <c r="AE281" s="155"/>
      <c r="AF281" s="196"/>
      <c r="AG281" s="155"/>
      <c r="AH281" s="155"/>
      <c r="AI281" s="109"/>
      <c r="AJ281" s="155"/>
      <c r="AK281" s="70">
        <f t="shared" si="312"/>
        <v>0</v>
      </c>
      <c r="AL281" s="71">
        <f t="shared" si="313"/>
        <v>0</v>
      </c>
      <c r="AM281" s="70">
        <f t="shared" si="314"/>
        <v>26</v>
      </c>
      <c r="AN281" s="72">
        <v>0.5</v>
      </c>
      <c r="AO281" s="450">
        <f>((SUMIF($H281:$AJ281,"=mld",$H$764:$AJ$764)+(SUMIF($H282:$AJ282,"=mld",$H$764:$AJ$764))))</f>
        <v>0</v>
      </c>
      <c r="AP281" s="450">
        <f>((SUMIF($H281:$AJ281,"=AT",$H$764:$AJ$764)+(SUMIF($H282:$AJ282,"=AT",$H$764:$AJ$764))))</f>
        <v>0</v>
      </c>
      <c r="AQ281" s="450">
        <f>((SUMIF($H281:$AJ281,"=M.th",$H$764:$AJ$764)+(SUMIF($H282:$AJ282,"=M.th",$H$764:$AJ$764))))</f>
        <v>0</v>
      </c>
      <c r="AR281" s="450">
        <f>((SUMIF($H281:$AJ281,"=relève",$H$764:$AJ$764)+(SUMIF($H282:$AJ282,"=relève",$H$764:$AJ$764))))</f>
        <v>0</v>
      </c>
      <c r="AS281" s="450">
        <f>((SUMIF($H281:$AJ281,"=Stage",$H$764:$AJ$764)+(SUMIF($H282:$AJ282,"=Stage",$H$764:$AJ$764))))</f>
        <v>0</v>
      </c>
      <c r="AT281" s="450">
        <f>((SUMIF($H281:$AJ281,"=VM",$H$764:$AJ$764)+(SUMIF($H282:$AJ282,"=VM",$H$764:$AJ$764))))</f>
        <v>0</v>
      </c>
      <c r="AU281" s="452">
        <f>((SUMIF($H281:$AJ281,"=VMS",$H$764:$AJ$764)+(SUMIF($H282:$AJ282,"=VMS",$H$764:$AJ$764))))</f>
        <v>0</v>
      </c>
    </row>
    <row r="282" spans="1:47" ht="16.5" customHeight="1">
      <c r="A282" s="186" t="e">
        <f>VLOOKUP($F281,$AV$21:$AW$64,2,FALSE)</f>
        <v>#N/A</v>
      </c>
      <c r="B282" s="66">
        <f t="shared" ref="B282" si="344">B281</f>
        <v>3</v>
      </c>
      <c r="C282" s="446"/>
      <c r="D282" s="447"/>
      <c r="E282" s="447"/>
      <c r="F282" s="448"/>
      <c r="G282" s="68" t="s">
        <v>204</v>
      </c>
      <c r="H282" s="73"/>
      <c r="I282" s="73"/>
      <c r="J282" s="73"/>
      <c r="K282" s="194"/>
      <c r="L282" s="194"/>
      <c r="M282" s="194"/>
      <c r="N282" s="194"/>
      <c r="O282" s="194"/>
      <c r="P282" s="194"/>
      <c r="Q282" s="194"/>
      <c r="R282" s="194"/>
      <c r="S282" s="194"/>
      <c r="T282" s="155"/>
      <c r="U282" s="155"/>
      <c r="V282" s="155"/>
      <c r="W282" s="155"/>
      <c r="X282" s="155"/>
      <c r="Y282" s="155"/>
      <c r="Z282" s="195"/>
      <c r="AA282" s="155"/>
      <c r="AB282" s="155"/>
      <c r="AC282" s="155"/>
      <c r="AD282" s="155"/>
      <c r="AE282" s="155"/>
      <c r="AF282" s="196"/>
      <c r="AG282" s="155"/>
      <c r="AH282" s="155"/>
      <c r="AI282" s="109"/>
      <c r="AJ282" s="155"/>
      <c r="AK282" s="70">
        <f t="shared" si="312"/>
        <v>0</v>
      </c>
      <c r="AL282" s="71">
        <f t="shared" si="313"/>
        <v>0</v>
      </c>
      <c r="AM282" s="70">
        <f t="shared" si="314"/>
        <v>26</v>
      </c>
      <c r="AN282" s="72">
        <v>0.5</v>
      </c>
      <c r="AO282" s="450"/>
      <c r="AP282" s="450"/>
      <c r="AQ282" s="450"/>
      <c r="AR282" s="450"/>
      <c r="AS282" s="450"/>
      <c r="AT282" s="450"/>
      <c r="AU282" s="452"/>
    </row>
    <row r="283" spans="1:47" ht="16.5" customHeight="1">
      <c r="A283" s="186">
        <f>VLOOKUP($F283,$AV$21:$AW$64,2,FALSE)</f>
        <v>7</v>
      </c>
      <c r="B283" s="66">
        <f t="shared" si="332"/>
        <v>4</v>
      </c>
      <c r="C283" s="446">
        <f t="shared" si="306"/>
        <v>4</v>
      </c>
      <c r="D283" s="447" t="str">
        <f t="shared" ref="D283" si="345">CHOOSE(MONTH($F283),"JANVIER","FEVRIER","MARS","AVRIL","MAI","JUIN","JUILLET","AOUT","SEPTEMBRE","OCTOBRE","NOVEMBRE","DECEMBRE")</f>
        <v>MAI</v>
      </c>
      <c r="E283" s="447" t="str">
        <f>CHOOSE(MATCH(WEEKDAY($F283,2),{1;2;3;4;5;6;7}),"Lundi","Mardi","Mercredi","Jeudi","Vendredi","Samedi","Dimanche")</f>
        <v>Jeudi</v>
      </c>
      <c r="F283" s="448">
        <v>43230</v>
      </c>
      <c r="G283" s="64" t="s">
        <v>72</v>
      </c>
      <c r="H283" s="170"/>
      <c r="I283" s="170"/>
      <c r="J283" s="170"/>
      <c r="K283" s="170"/>
      <c r="L283" s="170"/>
      <c r="M283" s="170"/>
      <c r="N283" s="170"/>
      <c r="O283" s="170"/>
      <c r="P283" s="170"/>
      <c r="Q283" s="170"/>
      <c r="R283" s="170"/>
      <c r="S283" s="170"/>
      <c r="T283" s="170"/>
      <c r="U283" s="170"/>
      <c r="V283" s="170"/>
      <c r="W283" s="170"/>
      <c r="X283" s="170"/>
      <c r="Y283" s="170"/>
      <c r="Z283" s="170"/>
      <c r="AA283" s="170"/>
      <c r="AB283" s="170"/>
      <c r="AC283" s="170"/>
      <c r="AD283" s="170"/>
      <c r="AE283" s="170"/>
      <c r="AF283" s="170"/>
      <c r="AG283" s="170"/>
      <c r="AH283" s="170"/>
      <c r="AI283" s="170"/>
      <c r="AJ283" s="170"/>
      <c r="AK283" s="167">
        <f t="shared" si="312"/>
        <v>0</v>
      </c>
      <c r="AL283" s="166">
        <f t="shared" si="313"/>
        <v>0</v>
      </c>
      <c r="AM283" s="167">
        <f t="shared" si="314"/>
        <v>26</v>
      </c>
      <c r="AN283" s="169">
        <v>0.5</v>
      </c>
      <c r="AO283" s="449">
        <f>((SUMIF($H283:$AJ283,"=mld",$H$764:$AJ$764)+(SUMIF($H284:$AJ284,"=mld",$H$764:$AJ$764))))</f>
        <v>0</v>
      </c>
      <c r="AP283" s="449">
        <f>((SUMIF($H283:$AJ283,"=AT",$H$764:$AJ$764)+(SUMIF($H284:$AJ284,"=AT",$H$764:$AJ$764))))</f>
        <v>0</v>
      </c>
      <c r="AQ283" s="449">
        <f>((SUMIF($H283:$AJ283,"=M.th",$H$764:$AJ$764)+(SUMIF($H284:$AJ284,"=M.th",$H$764:$AJ$764))))</f>
        <v>0</v>
      </c>
      <c r="AR283" s="449">
        <f>((SUMIF($H283:$AJ283,"=relève",$H$764:$AJ$764)+(SUMIF($H284:$AJ284,"=relève",$H$764:$AJ$764))))</f>
        <v>0</v>
      </c>
      <c r="AS283" s="449">
        <f>((SUMIF($H283:$AJ283,"=Stage",$H$764:$AJ$764)+(SUMIF($H284:$AJ284,"=Stage",$H$764:$AJ$764))))</f>
        <v>0</v>
      </c>
      <c r="AT283" s="449">
        <f>((SUMIF($H283:$AJ283,"=VM",$H$764:$AJ$764)+(SUMIF($H284:$AJ284,"=VM",$H$764:$AJ$764))))</f>
        <v>0</v>
      </c>
      <c r="AU283" s="451">
        <f>((SUMIF($H283:$AJ283,"=VMS",$H$764:$AJ$764)+(SUMIF($H284:$AJ284,"=VMS",$H$764:$AJ$764))))</f>
        <v>0</v>
      </c>
    </row>
    <row r="284" spans="1:47" ht="16.5" customHeight="1">
      <c r="A284" s="186">
        <f>VLOOKUP($F283,$AV$21:$AW$64,2,FALSE)</f>
        <v>7</v>
      </c>
      <c r="B284" s="66">
        <f t="shared" ref="B284" si="346">B283</f>
        <v>4</v>
      </c>
      <c r="C284" s="446"/>
      <c r="D284" s="447"/>
      <c r="E284" s="447"/>
      <c r="F284" s="448"/>
      <c r="G284" s="68" t="s">
        <v>204</v>
      </c>
      <c r="H284" s="170"/>
      <c r="I284" s="170"/>
      <c r="J284" s="170"/>
      <c r="K284" s="170"/>
      <c r="L284" s="170"/>
      <c r="M284" s="170"/>
      <c r="N284" s="170"/>
      <c r="O284" s="170"/>
      <c r="P284" s="170"/>
      <c r="Q284" s="170"/>
      <c r="R284" s="170"/>
      <c r="S284" s="170"/>
      <c r="T284" s="170"/>
      <c r="U284" s="170"/>
      <c r="V284" s="170"/>
      <c r="W284" s="170"/>
      <c r="X284" s="170"/>
      <c r="Y284" s="170"/>
      <c r="Z284" s="170"/>
      <c r="AA284" s="170"/>
      <c r="AB284" s="170"/>
      <c r="AC284" s="170"/>
      <c r="AD284" s="170"/>
      <c r="AE284" s="170"/>
      <c r="AF284" s="170"/>
      <c r="AG284" s="170"/>
      <c r="AH284" s="170"/>
      <c r="AI284" s="170"/>
      <c r="AJ284" s="170"/>
      <c r="AK284" s="167">
        <f t="shared" si="312"/>
        <v>0</v>
      </c>
      <c r="AL284" s="166">
        <f t="shared" si="313"/>
        <v>0</v>
      </c>
      <c r="AM284" s="167">
        <f t="shared" si="314"/>
        <v>26</v>
      </c>
      <c r="AN284" s="169">
        <v>0.5</v>
      </c>
      <c r="AO284" s="449"/>
      <c r="AP284" s="449"/>
      <c r="AQ284" s="449"/>
      <c r="AR284" s="449"/>
      <c r="AS284" s="449"/>
      <c r="AT284" s="449"/>
      <c r="AU284" s="451"/>
    </row>
    <row r="285" spans="1:47" ht="16.5" customHeight="1">
      <c r="A285" s="186" t="e">
        <f>VLOOKUP($F285,$AV$21:$AW$64,2,FALSE)</f>
        <v>#N/A</v>
      </c>
      <c r="B285" s="66">
        <f t="shared" si="332"/>
        <v>5</v>
      </c>
      <c r="C285" s="446">
        <f t="shared" si="306"/>
        <v>5</v>
      </c>
      <c r="D285" s="447" t="str">
        <f t="shared" ref="D285" si="347">CHOOSE(MONTH($F285),"JANVIER","FEVRIER","MARS","AVRIL","MAI","JUIN","JUILLET","AOUT","SEPTEMBRE","OCTOBRE","NOVEMBRE","DECEMBRE")</f>
        <v>MAI</v>
      </c>
      <c r="E285" s="447" t="str">
        <f>CHOOSE(MATCH(WEEKDAY($F285,2),{1;2;3;4;5;6;7}),"Lundi","Mardi","Mercredi","Jeudi","Vendredi","Samedi","Dimanche")</f>
        <v>Vendredi</v>
      </c>
      <c r="F285" s="448">
        <v>43231</v>
      </c>
      <c r="G285" s="64" t="s">
        <v>72</v>
      </c>
      <c r="H285" s="73"/>
      <c r="I285" s="73"/>
      <c r="J285" s="73"/>
      <c r="K285" s="194"/>
      <c r="L285" s="194"/>
      <c r="M285" s="194"/>
      <c r="N285" s="194"/>
      <c r="O285" s="194"/>
      <c r="P285" s="194"/>
      <c r="Q285" s="194"/>
      <c r="R285" s="194"/>
      <c r="S285" s="194"/>
      <c r="T285" s="155"/>
      <c r="U285" s="155"/>
      <c r="V285" s="155"/>
      <c r="W285" s="155"/>
      <c r="X285" s="155"/>
      <c r="Y285" s="155"/>
      <c r="Z285" s="195"/>
      <c r="AA285" s="155"/>
      <c r="AB285" s="155"/>
      <c r="AC285" s="155"/>
      <c r="AD285" s="155"/>
      <c r="AE285" s="155"/>
      <c r="AF285" s="196"/>
      <c r="AG285" s="155"/>
      <c r="AH285" s="155"/>
      <c r="AI285" s="109"/>
      <c r="AJ285" s="155"/>
      <c r="AK285" s="70">
        <f t="shared" ref="AK285:AK312" si="348">COUNTIF($H285:$AJ285,"&lt;&gt;")</f>
        <v>0</v>
      </c>
      <c r="AL285" s="71">
        <f t="shared" ref="AL285:AL312" si="349">$AK285/SUM($H$763:$AJ$763)</f>
        <v>0</v>
      </c>
      <c r="AM285" s="70">
        <f t="shared" ref="AM285:AM312" si="350">(SUM($H$763:$AJ$763))-$AK285</f>
        <v>26</v>
      </c>
      <c r="AN285" s="72">
        <v>0.5</v>
      </c>
      <c r="AO285" s="450">
        <f>((SUMIF($H285:$AJ285,"=mld",$H$764:$AJ$764)+(SUMIF($H286:$AJ286,"=mld",$H$764:$AJ$764))))</f>
        <v>0</v>
      </c>
      <c r="AP285" s="450">
        <f>((SUMIF($H285:$AJ285,"=AT",$H$764:$AJ$764)+(SUMIF($H286:$AJ286,"=AT",$H$764:$AJ$764))))</f>
        <v>0</v>
      </c>
      <c r="AQ285" s="450">
        <f>((SUMIF($H285:$AJ285,"=M.th",$H$764:$AJ$764)+(SUMIF($H286:$AJ286,"=M.th",$H$764:$AJ$764))))</f>
        <v>0</v>
      </c>
      <c r="AR285" s="450">
        <f>((SUMIF($H285:$AJ285,"=relève",$H$764:$AJ$764)+(SUMIF($H286:$AJ286,"=relève",$H$764:$AJ$764))))</f>
        <v>0</v>
      </c>
      <c r="AS285" s="450">
        <f>((SUMIF($H285:$AJ285,"=Stage",$H$764:$AJ$764)+(SUMIF($H286:$AJ286,"=Stage",$H$764:$AJ$764))))</f>
        <v>0</v>
      </c>
      <c r="AT285" s="450">
        <f>((SUMIF($H285:$AJ285,"=VM",$H$764:$AJ$764)+(SUMIF($H286:$AJ286,"=VM",$H$764:$AJ$764))))</f>
        <v>0</v>
      </c>
      <c r="AU285" s="452">
        <f>((SUMIF($H285:$AJ285,"=VMS",$H$764:$AJ$764)+(SUMIF($H286:$AJ286,"=VMS",$H$764:$AJ$764))))</f>
        <v>0</v>
      </c>
    </row>
    <row r="286" spans="1:47" ht="16.5" customHeight="1">
      <c r="A286" s="186" t="e">
        <f>VLOOKUP($F285,$AV$21:$AW$64,2,FALSE)</f>
        <v>#N/A</v>
      </c>
      <c r="B286" s="66">
        <f t="shared" ref="B286" si="351">B285</f>
        <v>5</v>
      </c>
      <c r="C286" s="446"/>
      <c r="D286" s="447"/>
      <c r="E286" s="447"/>
      <c r="F286" s="448"/>
      <c r="G286" s="68" t="s">
        <v>204</v>
      </c>
      <c r="H286" s="73"/>
      <c r="I286" s="73"/>
      <c r="J286" s="73"/>
      <c r="K286" s="194"/>
      <c r="L286" s="194"/>
      <c r="M286" s="194"/>
      <c r="N286" s="194"/>
      <c r="O286" s="194"/>
      <c r="P286" s="194"/>
      <c r="Q286" s="194"/>
      <c r="R286" s="194"/>
      <c r="S286" s="194"/>
      <c r="T286" s="155"/>
      <c r="U286" s="155"/>
      <c r="V286" s="155"/>
      <c r="W286" s="155"/>
      <c r="X286" s="155"/>
      <c r="Y286" s="155"/>
      <c r="Z286" s="195"/>
      <c r="AA286" s="155"/>
      <c r="AB286" s="155"/>
      <c r="AC286" s="155"/>
      <c r="AD286" s="155"/>
      <c r="AE286" s="155"/>
      <c r="AF286" s="196"/>
      <c r="AG286" s="155"/>
      <c r="AH286" s="155"/>
      <c r="AI286" s="109"/>
      <c r="AJ286" s="155"/>
      <c r="AK286" s="70">
        <f t="shared" si="348"/>
        <v>0</v>
      </c>
      <c r="AL286" s="71">
        <f t="shared" si="349"/>
        <v>0</v>
      </c>
      <c r="AM286" s="70">
        <f t="shared" si="350"/>
        <v>26</v>
      </c>
      <c r="AN286" s="72">
        <v>0.5</v>
      </c>
      <c r="AO286" s="450"/>
      <c r="AP286" s="450"/>
      <c r="AQ286" s="450"/>
      <c r="AR286" s="450"/>
      <c r="AS286" s="450"/>
      <c r="AT286" s="450"/>
      <c r="AU286" s="452"/>
    </row>
    <row r="287" spans="1:47" ht="16.5" customHeight="1">
      <c r="A287" s="186" t="e">
        <f>VLOOKUP($F287,$AV$21:$AW$64,2,FALSE)</f>
        <v>#N/A</v>
      </c>
      <c r="B287" s="66">
        <f t="shared" si="332"/>
        <v>6</v>
      </c>
      <c r="C287" s="446">
        <f t="shared" si="306"/>
        <v>6</v>
      </c>
      <c r="D287" s="447" t="str">
        <f t="shared" ref="D287" si="352">CHOOSE(MONTH($F287),"JANVIER","FEVRIER","MARS","AVRIL","MAI","JUIN","JUILLET","AOUT","SEPTEMBRE","OCTOBRE","NOVEMBRE","DECEMBRE")</f>
        <v>MAI</v>
      </c>
      <c r="E287" s="447" t="str">
        <f>CHOOSE(MATCH(WEEKDAY($F287,2),{1;2;3;4;5;6;7}),"Lundi","Mardi","Mercredi","Jeudi","Vendredi","Samedi","Dimanche")</f>
        <v>Samedi</v>
      </c>
      <c r="F287" s="448">
        <v>43232</v>
      </c>
      <c r="G287" s="64" t="s">
        <v>72</v>
      </c>
      <c r="H287" s="170"/>
      <c r="I287" s="170"/>
      <c r="J287" s="170"/>
      <c r="K287" s="170"/>
      <c r="L287" s="170"/>
      <c r="M287" s="170"/>
      <c r="N287" s="170"/>
      <c r="O287" s="170"/>
      <c r="P287" s="170"/>
      <c r="Q287" s="170"/>
      <c r="R287" s="170"/>
      <c r="S287" s="170"/>
      <c r="T287" s="170"/>
      <c r="U287" s="170"/>
      <c r="V287" s="170"/>
      <c r="W287" s="170"/>
      <c r="X287" s="170"/>
      <c r="Y287" s="170"/>
      <c r="Z287" s="170"/>
      <c r="AA287" s="170"/>
      <c r="AB287" s="170"/>
      <c r="AC287" s="170"/>
      <c r="AD287" s="170"/>
      <c r="AE287" s="170"/>
      <c r="AF287" s="170"/>
      <c r="AG287" s="170"/>
      <c r="AH287" s="170"/>
      <c r="AI287" s="170"/>
      <c r="AJ287" s="170"/>
      <c r="AK287" s="167">
        <f t="shared" si="348"/>
        <v>0</v>
      </c>
      <c r="AL287" s="166">
        <f t="shared" si="349"/>
        <v>0</v>
      </c>
      <c r="AM287" s="167">
        <f t="shared" si="350"/>
        <v>26</v>
      </c>
      <c r="AN287" s="169">
        <v>0.5</v>
      </c>
      <c r="AO287" s="449">
        <f>((SUMIF($H287:$AJ287,"=mld",$H$764:$AJ$764)+(SUMIF($H288:$AJ288,"=mld",$H$764:$AJ$764))))</f>
        <v>0</v>
      </c>
      <c r="AP287" s="449">
        <f>((SUMIF($H287:$AJ287,"=AT",$H$764:$AJ$764)+(SUMIF($H288:$AJ288,"=AT",$H$764:$AJ$764))))</f>
        <v>0</v>
      </c>
      <c r="AQ287" s="449">
        <f>((SUMIF($H287:$AJ287,"=M.th",$H$764:$AJ$764)+(SUMIF($H288:$AJ288,"=M.th",$H$764:$AJ$764))))</f>
        <v>0</v>
      </c>
      <c r="AR287" s="449">
        <f>((SUMIF($H287:$AJ287,"=relève",$H$764:$AJ$764)+(SUMIF($H288:$AJ288,"=relève",$H$764:$AJ$764))))</f>
        <v>0</v>
      </c>
      <c r="AS287" s="449">
        <f>((SUMIF($H287:$AJ287,"=Stage",$H$764:$AJ$764)+(SUMIF($H288:$AJ288,"=Stage",$H$764:$AJ$764))))</f>
        <v>0</v>
      </c>
      <c r="AT287" s="449">
        <f>((SUMIF($H287:$AJ287,"=VM",$H$764:$AJ$764)+(SUMIF($H288:$AJ288,"=VM",$H$764:$AJ$764))))</f>
        <v>0</v>
      </c>
      <c r="AU287" s="451">
        <f>((SUMIF($H287:$AJ287,"=VMS",$H$764:$AJ$764)+(SUMIF($H288:$AJ288,"=VMS",$H$764:$AJ$764))))</f>
        <v>0</v>
      </c>
    </row>
    <row r="288" spans="1:47" ht="16.5" customHeight="1">
      <c r="A288" s="186" t="e">
        <f>VLOOKUP($F287,$AV$21:$AW$64,2,FALSE)</f>
        <v>#N/A</v>
      </c>
      <c r="B288" s="66">
        <f t="shared" ref="B288" si="353">B287</f>
        <v>6</v>
      </c>
      <c r="C288" s="446"/>
      <c r="D288" s="447"/>
      <c r="E288" s="447"/>
      <c r="F288" s="448"/>
      <c r="G288" s="68" t="s">
        <v>204</v>
      </c>
      <c r="H288" s="170"/>
      <c r="I288" s="170"/>
      <c r="J288" s="170"/>
      <c r="K288" s="170"/>
      <c r="L288" s="170"/>
      <c r="M288" s="170"/>
      <c r="N288" s="170"/>
      <c r="O288" s="170"/>
      <c r="P288" s="170"/>
      <c r="Q288" s="170"/>
      <c r="R288" s="170"/>
      <c r="S288" s="170"/>
      <c r="T288" s="170"/>
      <c r="U288" s="170"/>
      <c r="V288" s="170"/>
      <c r="W288" s="170"/>
      <c r="X288" s="170"/>
      <c r="Y288" s="170"/>
      <c r="Z288" s="170"/>
      <c r="AA288" s="170"/>
      <c r="AB288" s="170"/>
      <c r="AC288" s="170"/>
      <c r="AD288" s="170"/>
      <c r="AE288" s="170"/>
      <c r="AF288" s="170"/>
      <c r="AG288" s="170"/>
      <c r="AH288" s="170"/>
      <c r="AI288" s="170"/>
      <c r="AJ288" s="170"/>
      <c r="AK288" s="167">
        <f t="shared" si="348"/>
        <v>0</v>
      </c>
      <c r="AL288" s="166">
        <f t="shared" si="349"/>
        <v>0</v>
      </c>
      <c r="AM288" s="167">
        <f t="shared" si="350"/>
        <v>26</v>
      </c>
      <c r="AN288" s="169">
        <v>0.5</v>
      </c>
      <c r="AO288" s="449"/>
      <c r="AP288" s="449"/>
      <c r="AQ288" s="449"/>
      <c r="AR288" s="449"/>
      <c r="AS288" s="449"/>
      <c r="AT288" s="449"/>
      <c r="AU288" s="451"/>
    </row>
    <row r="289" spans="1:47" ht="16.5" customHeight="1">
      <c r="A289" s="186" t="e">
        <f>VLOOKUP($F289,$AV$21:$AW$64,2,FALSE)</f>
        <v>#N/A</v>
      </c>
      <c r="B289" s="66">
        <f t="shared" si="332"/>
        <v>7</v>
      </c>
      <c r="C289" s="446">
        <f t="shared" si="306"/>
        <v>7</v>
      </c>
      <c r="D289" s="447" t="str">
        <f t="shared" ref="D289" si="354">CHOOSE(MONTH($F289),"JANVIER","FEVRIER","MARS","AVRIL","MAI","JUIN","JUILLET","AOUT","SEPTEMBRE","OCTOBRE","NOVEMBRE","DECEMBRE")</f>
        <v>MAI</v>
      </c>
      <c r="E289" s="447" t="str">
        <f>CHOOSE(MATCH(WEEKDAY($F289,2),{1;2;3;4;5;6;7}),"Lundi","Mardi","Mercredi","Jeudi","Vendredi","Samedi","Dimanche")</f>
        <v>Dimanche</v>
      </c>
      <c r="F289" s="448">
        <v>43233</v>
      </c>
      <c r="G289" s="64" t="s">
        <v>72</v>
      </c>
      <c r="H289" s="170"/>
      <c r="I289" s="170"/>
      <c r="J289" s="170"/>
      <c r="K289" s="170"/>
      <c r="L289" s="170"/>
      <c r="M289" s="170"/>
      <c r="N289" s="170"/>
      <c r="O289" s="170"/>
      <c r="P289" s="170"/>
      <c r="Q289" s="170"/>
      <c r="R289" s="170"/>
      <c r="S289" s="170"/>
      <c r="T289" s="170"/>
      <c r="U289" s="170"/>
      <c r="V289" s="170"/>
      <c r="W289" s="170"/>
      <c r="X289" s="170"/>
      <c r="Y289" s="170"/>
      <c r="Z289" s="170"/>
      <c r="AA289" s="170"/>
      <c r="AB289" s="170"/>
      <c r="AC289" s="170"/>
      <c r="AD289" s="170"/>
      <c r="AE289" s="170"/>
      <c r="AF289" s="170"/>
      <c r="AG289" s="170"/>
      <c r="AH289" s="170"/>
      <c r="AI289" s="170"/>
      <c r="AJ289" s="170"/>
      <c r="AK289" s="167">
        <f t="shared" si="348"/>
        <v>0</v>
      </c>
      <c r="AL289" s="166">
        <f t="shared" si="349"/>
        <v>0</v>
      </c>
      <c r="AM289" s="167">
        <f t="shared" si="350"/>
        <v>26</v>
      </c>
      <c r="AN289" s="169">
        <v>0.5</v>
      </c>
      <c r="AO289" s="449">
        <f>((SUMIF($H289:$AJ289,"=mld",$H$764:$AJ$764)+(SUMIF($H290:$AJ290,"=mld",$H$764:$AJ$764))))</f>
        <v>0</v>
      </c>
      <c r="AP289" s="449">
        <f>((SUMIF($H289:$AJ289,"=AT",$H$764:$AJ$764)+(SUMIF($H290:$AJ290,"=AT",$H$764:$AJ$764))))</f>
        <v>0</v>
      </c>
      <c r="AQ289" s="449">
        <f>((SUMIF($H289:$AJ289,"=M.th",$H$764:$AJ$764)+(SUMIF($H290:$AJ290,"=M.th",$H$764:$AJ$764))))</f>
        <v>0</v>
      </c>
      <c r="AR289" s="449">
        <f>((SUMIF($H289:$AJ289,"=relève",$H$764:$AJ$764)+(SUMIF($H290:$AJ290,"=relève",$H$764:$AJ$764))))</f>
        <v>0</v>
      </c>
      <c r="AS289" s="449">
        <f>((SUMIF($H289:$AJ289,"=Stage",$H$764:$AJ$764)+(SUMIF($H290:$AJ290,"=Stage",$H$764:$AJ$764))))</f>
        <v>0</v>
      </c>
      <c r="AT289" s="449">
        <f>((SUMIF($H289:$AJ289,"=VM",$H$764:$AJ$764)+(SUMIF($H290:$AJ290,"=VM",$H$764:$AJ$764))))</f>
        <v>0</v>
      </c>
      <c r="AU289" s="451">
        <f>((SUMIF($H289:$AJ289,"=VMS",$H$764:$AJ$764)+(SUMIF($H290:$AJ290,"=VMS",$H$764:$AJ$764))))</f>
        <v>0</v>
      </c>
    </row>
    <row r="290" spans="1:47" ht="16.5" customHeight="1">
      <c r="A290" s="186" t="e">
        <f>VLOOKUP($F289,$AV$21:$AW$64,2,FALSE)</f>
        <v>#N/A</v>
      </c>
      <c r="B290" s="66">
        <f t="shared" ref="B290" si="355">B289</f>
        <v>7</v>
      </c>
      <c r="C290" s="446"/>
      <c r="D290" s="447"/>
      <c r="E290" s="447"/>
      <c r="F290" s="448"/>
      <c r="G290" s="68" t="s">
        <v>204</v>
      </c>
      <c r="H290" s="170"/>
      <c r="I290" s="170"/>
      <c r="J290" s="170"/>
      <c r="K290" s="170"/>
      <c r="L290" s="170"/>
      <c r="M290" s="170"/>
      <c r="N290" s="170"/>
      <c r="O290" s="170"/>
      <c r="P290" s="170"/>
      <c r="Q290" s="170"/>
      <c r="R290" s="170"/>
      <c r="S290" s="170"/>
      <c r="T290" s="170"/>
      <c r="U290" s="170"/>
      <c r="V290" s="170"/>
      <c r="W290" s="170"/>
      <c r="X290" s="170"/>
      <c r="Y290" s="170"/>
      <c r="Z290" s="170"/>
      <c r="AA290" s="170"/>
      <c r="AB290" s="170"/>
      <c r="AC290" s="170"/>
      <c r="AD290" s="170"/>
      <c r="AE290" s="170"/>
      <c r="AF290" s="170"/>
      <c r="AG290" s="170"/>
      <c r="AH290" s="170"/>
      <c r="AI290" s="170"/>
      <c r="AJ290" s="170"/>
      <c r="AK290" s="167">
        <f t="shared" si="348"/>
        <v>0</v>
      </c>
      <c r="AL290" s="166">
        <f t="shared" si="349"/>
        <v>0</v>
      </c>
      <c r="AM290" s="167">
        <f t="shared" si="350"/>
        <v>26</v>
      </c>
      <c r="AN290" s="169">
        <v>0.5</v>
      </c>
      <c r="AO290" s="449"/>
      <c r="AP290" s="449"/>
      <c r="AQ290" s="449"/>
      <c r="AR290" s="449"/>
      <c r="AS290" s="449"/>
      <c r="AT290" s="449"/>
      <c r="AU290" s="451"/>
    </row>
    <row r="291" spans="1:47" ht="16.5" customHeight="1">
      <c r="A291" s="186" t="e">
        <f>VLOOKUP($F291,$AV$21:$AW$64,2,FALSE)</f>
        <v>#N/A</v>
      </c>
      <c r="B291" s="66">
        <f t="shared" si="332"/>
        <v>1</v>
      </c>
      <c r="C291" s="446">
        <f t="shared" si="306"/>
        <v>1</v>
      </c>
      <c r="D291" s="447" t="str">
        <f t="shared" ref="D291" si="356">CHOOSE(MONTH($F291),"JANVIER","FEVRIER","MARS","AVRIL","MAI","JUIN","JUILLET","AOUT","SEPTEMBRE","OCTOBRE","NOVEMBRE","DECEMBRE")</f>
        <v>MAI</v>
      </c>
      <c r="E291" s="447" t="str">
        <f>CHOOSE(MATCH(WEEKDAY($F291,2),{1;2;3;4;5;6;7}),"Lundi","Mardi","Mercredi","Jeudi","Vendredi","Samedi","Dimanche")</f>
        <v>Lundi</v>
      </c>
      <c r="F291" s="448">
        <v>43234</v>
      </c>
      <c r="G291" s="64" t="s">
        <v>72</v>
      </c>
      <c r="H291" s="73"/>
      <c r="I291" s="73"/>
      <c r="J291" s="73"/>
      <c r="K291" s="194"/>
      <c r="L291" s="194"/>
      <c r="M291" s="194"/>
      <c r="N291" s="194"/>
      <c r="O291" s="194"/>
      <c r="P291" s="194"/>
      <c r="Q291" s="194"/>
      <c r="R291" s="194"/>
      <c r="S291" s="194"/>
      <c r="T291" s="155"/>
      <c r="U291" s="155"/>
      <c r="V291" s="155"/>
      <c r="W291" s="155"/>
      <c r="X291" s="155"/>
      <c r="Y291" s="155"/>
      <c r="Z291" s="195"/>
      <c r="AA291" s="155"/>
      <c r="AB291" s="155"/>
      <c r="AC291" s="155"/>
      <c r="AD291" s="155"/>
      <c r="AE291" s="155"/>
      <c r="AF291" s="196"/>
      <c r="AG291" s="155"/>
      <c r="AH291" s="155"/>
      <c r="AI291" s="109"/>
      <c r="AJ291" s="155"/>
      <c r="AK291" s="70">
        <f t="shared" si="348"/>
        <v>0</v>
      </c>
      <c r="AL291" s="71">
        <f t="shared" si="349"/>
        <v>0</v>
      </c>
      <c r="AM291" s="70">
        <f t="shared" si="350"/>
        <v>26</v>
      </c>
      <c r="AN291" s="72">
        <v>0.5</v>
      </c>
      <c r="AO291" s="450">
        <f>((SUMIF($H291:$AJ291,"=mld",$H$764:$AJ$764)+(SUMIF($H292:$AJ292,"=mld",$H$764:$AJ$764))))</f>
        <v>0</v>
      </c>
      <c r="AP291" s="450">
        <f>((SUMIF($H291:$AJ291,"=AT",$H$764:$AJ$764)+(SUMIF($H292:$AJ292,"=AT",$H$764:$AJ$764))))</f>
        <v>0</v>
      </c>
      <c r="AQ291" s="450">
        <f>((SUMIF($H291:$AJ291,"=M.th",$H$764:$AJ$764)+(SUMIF($H292:$AJ292,"=M.th",$H$764:$AJ$764))))</f>
        <v>0</v>
      </c>
      <c r="AR291" s="450">
        <f>((SUMIF($H291:$AJ291,"=relève",$H$764:$AJ$764)+(SUMIF($H292:$AJ292,"=relève",$H$764:$AJ$764))))</f>
        <v>0</v>
      </c>
      <c r="AS291" s="450">
        <f>((SUMIF($H291:$AJ291,"=Stage",$H$764:$AJ$764)+(SUMIF($H292:$AJ292,"=Stage",$H$764:$AJ$764))))</f>
        <v>0</v>
      </c>
      <c r="AT291" s="450">
        <f>((SUMIF($H291:$AJ291,"=VM",$H$764:$AJ$764)+(SUMIF($H292:$AJ292,"=VM",$H$764:$AJ$764))))</f>
        <v>0</v>
      </c>
      <c r="AU291" s="452">
        <f>((SUMIF($H291:$AJ291,"=VMS",$H$764:$AJ$764)+(SUMIF($H292:$AJ292,"=VMS",$H$764:$AJ$764))))</f>
        <v>0</v>
      </c>
    </row>
    <row r="292" spans="1:47" ht="16.5" customHeight="1">
      <c r="A292" s="186" t="e">
        <f>VLOOKUP($F291,$AV$21:$AW$64,2,FALSE)</f>
        <v>#N/A</v>
      </c>
      <c r="B292" s="66">
        <f t="shared" ref="B292" si="357">B291</f>
        <v>1</v>
      </c>
      <c r="C292" s="446"/>
      <c r="D292" s="447"/>
      <c r="E292" s="447"/>
      <c r="F292" s="448"/>
      <c r="G292" s="68" t="s">
        <v>204</v>
      </c>
      <c r="H292" s="73"/>
      <c r="I292" s="73"/>
      <c r="J292" s="73"/>
      <c r="K292" s="194"/>
      <c r="L292" s="194"/>
      <c r="M292" s="194"/>
      <c r="N292" s="194"/>
      <c r="O292" s="194"/>
      <c r="P292" s="194"/>
      <c r="Q292" s="194"/>
      <c r="R292" s="194"/>
      <c r="S292" s="194"/>
      <c r="T292" s="155"/>
      <c r="U292" s="155"/>
      <c r="V292" s="155"/>
      <c r="W292" s="155"/>
      <c r="X292" s="155"/>
      <c r="Y292" s="155"/>
      <c r="Z292" s="195"/>
      <c r="AA292" s="155"/>
      <c r="AB292" s="155"/>
      <c r="AC292" s="155"/>
      <c r="AD292" s="155"/>
      <c r="AE292" s="155"/>
      <c r="AF292" s="196"/>
      <c r="AG292" s="155"/>
      <c r="AH292" s="155"/>
      <c r="AI292" s="109"/>
      <c r="AJ292" s="155"/>
      <c r="AK292" s="70">
        <f t="shared" si="348"/>
        <v>0</v>
      </c>
      <c r="AL292" s="71">
        <f t="shared" si="349"/>
        <v>0</v>
      </c>
      <c r="AM292" s="70">
        <f t="shared" si="350"/>
        <v>26</v>
      </c>
      <c r="AN292" s="72">
        <v>0.5</v>
      </c>
      <c r="AO292" s="450"/>
      <c r="AP292" s="450"/>
      <c r="AQ292" s="450"/>
      <c r="AR292" s="450"/>
      <c r="AS292" s="450"/>
      <c r="AT292" s="450"/>
      <c r="AU292" s="452"/>
    </row>
    <row r="293" spans="1:47" ht="16.5" customHeight="1">
      <c r="A293" s="186" t="e">
        <f>VLOOKUP($F293,$AV$21:$AW$64,2,FALSE)</f>
        <v>#N/A</v>
      </c>
      <c r="B293" s="66">
        <f t="shared" si="332"/>
        <v>2</v>
      </c>
      <c r="C293" s="446">
        <f t="shared" si="306"/>
        <v>2</v>
      </c>
      <c r="D293" s="447" t="str">
        <f t="shared" ref="D293" si="358">CHOOSE(MONTH($F293),"JANVIER","FEVRIER","MARS","AVRIL","MAI","JUIN","JUILLET","AOUT","SEPTEMBRE","OCTOBRE","NOVEMBRE","DECEMBRE")</f>
        <v>MAI</v>
      </c>
      <c r="E293" s="447" t="str">
        <f>CHOOSE(MATCH(WEEKDAY($F293,2),{1;2;3;4;5;6;7}),"Lundi","Mardi","Mercredi","Jeudi","Vendredi","Samedi","Dimanche")</f>
        <v>Mardi</v>
      </c>
      <c r="F293" s="448">
        <v>43235</v>
      </c>
      <c r="G293" s="64" t="s">
        <v>72</v>
      </c>
      <c r="H293" s="73"/>
      <c r="I293" s="73"/>
      <c r="J293" s="73"/>
      <c r="K293" s="194"/>
      <c r="L293" s="194"/>
      <c r="M293" s="194"/>
      <c r="N293" s="194"/>
      <c r="O293" s="194"/>
      <c r="P293" s="194"/>
      <c r="Q293" s="194"/>
      <c r="R293" s="194"/>
      <c r="S293" s="194"/>
      <c r="T293" s="155"/>
      <c r="U293" s="155"/>
      <c r="V293" s="155"/>
      <c r="W293" s="155"/>
      <c r="X293" s="155"/>
      <c r="Y293" s="155"/>
      <c r="Z293" s="195"/>
      <c r="AA293" s="155"/>
      <c r="AB293" s="155"/>
      <c r="AC293" s="155"/>
      <c r="AD293" s="155"/>
      <c r="AE293" s="155"/>
      <c r="AF293" s="196"/>
      <c r="AG293" s="155"/>
      <c r="AH293" s="155"/>
      <c r="AI293" s="109"/>
      <c r="AJ293" s="155"/>
      <c r="AK293" s="70">
        <f t="shared" si="348"/>
        <v>0</v>
      </c>
      <c r="AL293" s="71">
        <f t="shared" si="349"/>
        <v>0</v>
      </c>
      <c r="AM293" s="70">
        <f t="shared" si="350"/>
        <v>26</v>
      </c>
      <c r="AN293" s="72">
        <v>0.5</v>
      </c>
      <c r="AO293" s="450">
        <f>((SUMIF($H293:$AJ293,"=mld",$H$764:$AJ$764)+(SUMIF($H294:$AJ294,"=mld",$H$764:$AJ$764))))</f>
        <v>0</v>
      </c>
      <c r="AP293" s="450">
        <f>((SUMIF($H293:$AJ293,"=AT",$H$764:$AJ$764)+(SUMIF($H294:$AJ294,"=AT",$H$764:$AJ$764))))</f>
        <v>0</v>
      </c>
      <c r="AQ293" s="450">
        <f>((SUMIF($H293:$AJ293,"=M.th",$H$764:$AJ$764)+(SUMIF($H294:$AJ294,"=M.th",$H$764:$AJ$764))))</f>
        <v>0</v>
      </c>
      <c r="AR293" s="450">
        <f>((SUMIF($H293:$AJ293,"=relève",$H$764:$AJ$764)+(SUMIF($H294:$AJ294,"=relève",$H$764:$AJ$764))))</f>
        <v>0</v>
      </c>
      <c r="AS293" s="450">
        <f>((SUMIF($H293:$AJ293,"=Stage",$H$764:$AJ$764)+(SUMIF($H294:$AJ294,"=Stage",$H$764:$AJ$764))))</f>
        <v>0</v>
      </c>
      <c r="AT293" s="450">
        <f>((SUMIF($H293:$AJ293,"=VM",$H$764:$AJ$764)+(SUMIF($H294:$AJ294,"=VM",$H$764:$AJ$764))))</f>
        <v>0</v>
      </c>
      <c r="AU293" s="452">
        <f>((SUMIF($H293:$AJ293,"=VMS",$H$764:$AJ$764)+(SUMIF($H294:$AJ294,"=VMS",$H$764:$AJ$764))))</f>
        <v>0</v>
      </c>
    </row>
    <row r="294" spans="1:47" ht="16.5" customHeight="1">
      <c r="A294" s="186" t="e">
        <f>VLOOKUP($F293,$AV$21:$AW$64,2,FALSE)</f>
        <v>#N/A</v>
      </c>
      <c r="B294" s="65">
        <f t="shared" ref="B294" si="359">B293</f>
        <v>2</v>
      </c>
      <c r="C294" s="446"/>
      <c r="D294" s="447"/>
      <c r="E294" s="447"/>
      <c r="F294" s="448"/>
      <c r="G294" s="68" t="s">
        <v>204</v>
      </c>
      <c r="H294" s="73"/>
      <c r="I294" s="73"/>
      <c r="J294" s="73"/>
      <c r="K294" s="194"/>
      <c r="L294" s="194"/>
      <c r="M294" s="194"/>
      <c r="N294" s="194"/>
      <c r="O294" s="194"/>
      <c r="P294" s="194"/>
      <c r="Q294" s="194"/>
      <c r="R294" s="194"/>
      <c r="S294" s="194"/>
      <c r="T294" s="155"/>
      <c r="U294" s="155"/>
      <c r="V294" s="155"/>
      <c r="W294" s="155"/>
      <c r="X294" s="155"/>
      <c r="Y294" s="155"/>
      <c r="Z294" s="195"/>
      <c r="AA294" s="155"/>
      <c r="AB294" s="155"/>
      <c r="AC294" s="155"/>
      <c r="AD294" s="155"/>
      <c r="AE294" s="155"/>
      <c r="AF294" s="196"/>
      <c r="AG294" s="155"/>
      <c r="AH294" s="155"/>
      <c r="AI294" s="109"/>
      <c r="AJ294" s="155"/>
      <c r="AK294" s="70">
        <f t="shared" si="348"/>
        <v>0</v>
      </c>
      <c r="AL294" s="71">
        <f t="shared" si="349"/>
        <v>0</v>
      </c>
      <c r="AM294" s="70">
        <f t="shared" si="350"/>
        <v>26</v>
      </c>
      <c r="AN294" s="72">
        <v>0.5</v>
      </c>
      <c r="AO294" s="450"/>
      <c r="AP294" s="450"/>
      <c r="AQ294" s="450"/>
      <c r="AR294" s="450"/>
      <c r="AS294" s="450"/>
      <c r="AT294" s="450"/>
      <c r="AU294" s="452"/>
    </row>
    <row r="295" spans="1:47" ht="16.5" customHeight="1">
      <c r="A295" s="186" t="e">
        <f>VLOOKUP($F295,$AV$21:$AW$64,2,FALSE)</f>
        <v>#N/A</v>
      </c>
      <c r="B295" s="66">
        <f t="shared" si="332"/>
        <v>3</v>
      </c>
      <c r="C295" s="446">
        <f t="shared" si="306"/>
        <v>3</v>
      </c>
      <c r="D295" s="447" t="str">
        <f t="shared" ref="D295" si="360">CHOOSE(MONTH($F295),"JANVIER","FEVRIER","MARS","AVRIL","MAI","JUIN","JUILLET","AOUT","SEPTEMBRE","OCTOBRE","NOVEMBRE","DECEMBRE")</f>
        <v>MAI</v>
      </c>
      <c r="E295" s="447" t="str">
        <f>CHOOSE(MATCH(WEEKDAY($F295,2),{1;2;3;4;5;6;7}),"Lundi","Mardi","Mercredi","Jeudi","Vendredi","Samedi","Dimanche")</f>
        <v>Mercredi</v>
      </c>
      <c r="F295" s="448">
        <v>43236</v>
      </c>
      <c r="G295" s="64" t="s">
        <v>72</v>
      </c>
      <c r="H295" s="73"/>
      <c r="I295" s="73"/>
      <c r="J295" s="73"/>
      <c r="K295" s="194"/>
      <c r="L295" s="194"/>
      <c r="M295" s="194"/>
      <c r="N295" s="194"/>
      <c r="O295" s="194"/>
      <c r="P295" s="194"/>
      <c r="Q295" s="194"/>
      <c r="R295" s="194"/>
      <c r="S295" s="194"/>
      <c r="T295" s="155"/>
      <c r="U295" s="155"/>
      <c r="V295" s="155"/>
      <c r="W295" s="155"/>
      <c r="X295" s="155"/>
      <c r="Y295" s="155"/>
      <c r="Z295" s="195"/>
      <c r="AA295" s="155"/>
      <c r="AB295" s="155"/>
      <c r="AC295" s="155"/>
      <c r="AD295" s="155"/>
      <c r="AE295" s="155"/>
      <c r="AF295" s="196"/>
      <c r="AG295" s="155"/>
      <c r="AH295" s="155"/>
      <c r="AI295" s="109"/>
      <c r="AJ295" s="155"/>
      <c r="AK295" s="70">
        <f t="shared" si="348"/>
        <v>0</v>
      </c>
      <c r="AL295" s="71">
        <f t="shared" si="349"/>
        <v>0</v>
      </c>
      <c r="AM295" s="70">
        <f t="shared" si="350"/>
        <v>26</v>
      </c>
      <c r="AN295" s="72">
        <v>0.5</v>
      </c>
      <c r="AO295" s="450">
        <f>((SUMIF($H295:$AJ295,"=mld",$H$764:$AJ$764)+(SUMIF($H296:$AJ296,"=mld",$H$764:$AJ$764))))</f>
        <v>0</v>
      </c>
      <c r="AP295" s="450">
        <f>((SUMIF($H295:$AJ295,"=AT",$H$764:$AJ$764)+(SUMIF($H296:$AJ296,"=AT",$H$764:$AJ$764))))</f>
        <v>0</v>
      </c>
      <c r="AQ295" s="450">
        <f>((SUMIF($H295:$AJ295,"=M.th",$H$764:$AJ$764)+(SUMIF($H296:$AJ296,"=M.th",$H$764:$AJ$764))))</f>
        <v>0</v>
      </c>
      <c r="AR295" s="450">
        <f>((SUMIF($H295:$AJ295,"=relève",$H$764:$AJ$764)+(SUMIF($H296:$AJ296,"=relève",$H$764:$AJ$764))))</f>
        <v>0</v>
      </c>
      <c r="AS295" s="450">
        <f>((SUMIF($H295:$AJ295,"=Stage",$H$764:$AJ$764)+(SUMIF($H296:$AJ296,"=Stage",$H$764:$AJ$764))))</f>
        <v>0</v>
      </c>
      <c r="AT295" s="450">
        <f>((SUMIF($H295:$AJ295,"=VM",$H$764:$AJ$764)+(SUMIF($H296:$AJ296,"=VM",$H$764:$AJ$764))))</f>
        <v>0</v>
      </c>
      <c r="AU295" s="452">
        <f>((SUMIF($H295:$AJ295,"=VMS",$H$764:$AJ$764)+(SUMIF($H296:$AJ296,"=VMS",$H$764:$AJ$764))))</f>
        <v>0</v>
      </c>
    </row>
    <row r="296" spans="1:47" ht="16.5" customHeight="1">
      <c r="A296" s="186" t="e">
        <f>VLOOKUP($F295,$AV$21:$AW$64,2,FALSE)</f>
        <v>#N/A</v>
      </c>
      <c r="B296" s="66">
        <f t="shared" ref="B296" si="361">B295</f>
        <v>3</v>
      </c>
      <c r="C296" s="446"/>
      <c r="D296" s="447"/>
      <c r="E296" s="447"/>
      <c r="F296" s="448"/>
      <c r="G296" s="68" t="s">
        <v>204</v>
      </c>
      <c r="H296" s="73"/>
      <c r="I296" s="73"/>
      <c r="J296" s="73"/>
      <c r="K296" s="194"/>
      <c r="L296" s="194"/>
      <c r="M296" s="194"/>
      <c r="N296" s="194"/>
      <c r="O296" s="194"/>
      <c r="P296" s="194"/>
      <c r="Q296" s="194"/>
      <c r="R296" s="194"/>
      <c r="S296" s="194"/>
      <c r="T296" s="155"/>
      <c r="U296" s="155"/>
      <c r="V296" s="155"/>
      <c r="W296" s="155"/>
      <c r="X296" s="155"/>
      <c r="Y296" s="155"/>
      <c r="Z296" s="195"/>
      <c r="AA296" s="155"/>
      <c r="AB296" s="155"/>
      <c r="AC296" s="155"/>
      <c r="AD296" s="155"/>
      <c r="AE296" s="155"/>
      <c r="AF296" s="196"/>
      <c r="AG296" s="155"/>
      <c r="AH296" s="155"/>
      <c r="AI296" s="109"/>
      <c r="AJ296" s="155"/>
      <c r="AK296" s="70">
        <f t="shared" si="348"/>
        <v>0</v>
      </c>
      <c r="AL296" s="71">
        <f t="shared" si="349"/>
        <v>0</v>
      </c>
      <c r="AM296" s="70">
        <f t="shared" si="350"/>
        <v>26</v>
      </c>
      <c r="AN296" s="72">
        <v>0.5</v>
      </c>
      <c r="AO296" s="450"/>
      <c r="AP296" s="450"/>
      <c r="AQ296" s="450"/>
      <c r="AR296" s="450"/>
      <c r="AS296" s="450"/>
      <c r="AT296" s="450"/>
      <c r="AU296" s="452"/>
    </row>
    <row r="297" spans="1:47" ht="16.5" customHeight="1">
      <c r="A297" s="186" t="e">
        <f>VLOOKUP($F297,$AV$21:$AW$64,2,FALSE)</f>
        <v>#N/A</v>
      </c>
      <c r="B297" s="66">
        <f t="shared" si="332"/>
        <v>4</v>
      </c>
      <c r="C297" s="446">
        <f t="shared" si="306"/>
        <v>4</v>
      </c>
      <c r="D297" s="447" t="str">
        <f t="shared" ref="D297" si="362">CHOOSE(MONTH($F297),"JANVIER","FEVRIER","MARS","AVRIL","MAI","JUIN","JUILLET","AOUT","SEPTEMBRE","OCTOBRE","NOVEMBRE","DECEMBRE")</f>
        <v>MAI</v>
      </c>
      <c r="E297" s="447" t="str">
        <f>CHOOSE(MATCH(WEEKDAY($F297,2),{1;2;3;4;5;6;7}),"Lundi","Mardi","Mercredi","Jeudi","Vendredi","Samedi","Dimanche")</f>
        <v>Jeudi</v>
      </c>
      <c r="F297" s="448">
        <v>43237</v>
      </c>
      <c r="G297" s="64" t="s">
        <v>72</v>
      </c>
      <c r="H297" s="73"/>
      <c r="I297" s="73"/>
      <c r="J297" s="73"/>
      <c r="K297" s="194"/>
      <c r="L297" s="194"/>
      <c r="M297" s="194"/>
      <c r="N297" s="194"/>
      <c r="O297" s="194"/>
      <c r="P297" s="194"/>
      <c r="Q297" s="194"/>
      <c r="R297" s="194"/>
      <c r="S297" s="194"/>
      <c r="T297" s="155"/>
      <c r="U297" s="155"/>
      <c r="V297" s="155"/>
      <c r="W297" s="155"/>
      <c r="X297" s="155"/>
      <c r="Y297" s="155"/>
      <c r="Z297" s="195"/>
      <c r="AA297" s="155"/>
      <c r="AB297" s="155"/>
      <c r="AC297" s="155"/>
      <c r="AD297" s="155"/>
      <c r="AE297" s="155"/>
      <c r="AF297" s="196"/>
      <c r="AG297" s="155"/>
      <c r="AH297" s="155"/>
      <c r="AI297" s="109"/>
      <c r="AJ297" s="155"/>
      <c r="AK297" s="70">
        <f t="shared" si="348"/>
        <v>0</v>
      </c>
      <c r="AL297" s="71">
        <f t="shared" si="349"/>
        <v>0</v>
      </c>
      <c r="AM297" s="70">
        <f t="shared" si="350"/>
        <v>26</v>
      </c>
      <c r="AN297" s="72">
        <v>0.5</v>
      </c>
      <c r="AO297" s="450">
        <f>((SUMIF($H297:$AJ297,"=mld",$H$764:$AJ$764)+(SUMIF($H298:$AJ298,"=mld",$H$764:$AJ$764))))</f>
        <v>0</v>
      </c>
      <c r="AP297" s="450">
        <f>((SUMIF($H297:$AJ297,"=AT",$H$764:$AJ$764)+(SUMIF($H298:$AJ298,"=AT",$H$764:$AJ$764))))</f>
        <v>0</v>
      </c>
      <c r="AQ297" s="450">
        <f>((SUMIF($H297:$AJ297,"=M.th",$H$764:$AJ$764)+(SUMIF($H298:$AJ298,"=M.th",$H$764:$AJ$764))))</f>
        <v>0</v>
      </c>
      <c r="AR297" s="450">
        <f>((SUMIF($H297:$AJ297,"=relève",$H$764:$AJ$764)+(SUMIF($H298:$AJ298,"=relève",$H$764:$AJ$764))))</f>
        <v>0</v>
      </c>
      <c r="AS297" s="450">
        <f>((SUMIF($H297:$AJ297,"=Stage",$H$764:$AJ$764)+(SUMIF($H298:$AJ298,"=Stage",$H$764:$AJ$764))))</f>
        <v>0</v>
      </c>
      <c r="AT297" s="450">
        <f>((SUMIF($H297:$AJ297,"=VM",$H$764:$AJ$764)+(SUMIF($H298:$AJ298,"=VM",$H$764:$AJ$764))))</f>
        <v>0</v>
      </c>
      <c r="AU297" s="452">
        <f>((SUMIF($H297:$AJ297,"=VMS",$H$764:$AJ$764)+(SUMIF($H298:$AJ298,"=VMS",$H$764:$AJ$764))))</f>
        <v>0</v>
      </c>
    </row>
    <row r="298" spans="1:47" ht="16.5" customHeight="1">
      <c r="A298" s="186" t="e">
        <f>VLOOKUP($F297,$AV$21:$AW$64,2,FALSE)</f>
        <v>#N/A</v>
      </c>
      <c r="B298" s="66">
        <f t="shared" ref="B298" si="363">B297</f>
        <v>4</v>
      </c>
      <c r="C298" s="446"/>
      <c r="D298" s="447"/>
      <c r="E298" s="447"/>
      <c r="F298" s="448"/>
      <c r="G298" s="68" t="s">
        <v>204</v>
      </c>
      <c r="H298" s="73"/>
      <c r="I298" s="73"/>
      <c r="J298" s="73"/>
      <c r="K298" s="194"/>
      <c r="L298" s="194"/>
      <c r="M298" s="194"/>
      <c r="N298" s="194"/>
      <c r="O298" s="194"/>
      <c r="P298" s="194"/>
      <c r="Q298" s="194"/>
      <c r="R298" s="194"/>
      <c r="S298" s="194"/>
      <c r="T298" s="155"/>
      <c r="U298" s="155"/>
      <c r="V298" s="155"/>
      <c r="W298" s="155"/>
      <c r="X298" s="155"/>
      <c r="Y298" s="155"/>
      <c r="Z298" s="195"/>
      <c r="AA298" s="155"/>
      <c r="AB298" s="155"/>
      <c r="AC298" s="155"/>
      <c r="AD298" s="155"/>
      <c r="AE298" s="155"/>
      <c r="AF298" s="196"/>
      <c r="AG298" s="155"/>
      <c r="AH298" s="155"/>
      <c r="AI298" s="109"/>
      <c r="AJ298" s="155"/>
      <c r="AK298" s="70">
        <f t="shared" si="348"/>
        <v>0</v>
      </c>
      <c r="AL298" s="71">
        <f t="shared" si="349"/>
        <v>0</v>
      </c>
      <c r="AM298" s="70">
        <f t="shared" si="350"/>
        <v>26</v>
      </c>
      <c r="AN298" s="72">
        <v>0.5</v>
      </c>
      <c r="AO298" s="450"/>
      <c r="AP298" s="450"/>
      <c r="AQ298" s="450"/>
      <c r="AR298" s="450"/>
      <c r="AS298" s="450"/>
      <c r="AT298" s="450"/>
      <c r="AU298" s="452"/>
    </row>
    <row r="299" spans="1:47" ht="16.5" customHeight="1">
      <c r="A299" s="186" t="e">
        <f>VLOOKUP($F299,$AV$21:$AW$64,2,FALSE)</f>
        <v>#N/A</v>
      </c>
      <c r="B299" s="66">
        <f t="shared" si="332"/>
        <v>5</v>
      </c>
      <c r="C299" s="446">
        <f t="shared" si="306"/>
        <v>5</v>
      </c>
      <c r="D299" s="447" t="str">
        <f t="shared" ref="D299" si="364">CHOOSE(MONTH($F299),"JANVIER","FEVRIER","MARS","AVRIL","MAI","JUIN","JUILLET","AOUT","SEPTEMBRE","OCTOBRE","NOVEMBRE","DECEMBRE")</f>
        <v>MAI</v>
      </c>
      <c r="E299" s="447" t="str">
        <f>CHOOSE(MATCH(WEEKDAY($F299,2),{1;2;3;4;5;6;7}),"Lundi","Mardi","Mercredi","Jeudi","Vendredi","Samedi","Dimanche")</f>
        <v>Vendredi</v>
      </c>
      <c r="F299" s="448">
        <v>43238</v>
      </c>
      <c r="G299" s="64" t="s">
        <v>72</v>
      </c>
      <c r="H299" s="73"/>
      <c r="I299" s="73"/>
      <c r="J299" s="73"/>
      <c r="K299" s="194"/>
      <c r="L299" s="194"/>
      <c r="M299" s="194"/>
      <c r="N299" s="194"/>
      <c r="O299" s="194"/>
      <c r="P299" s="194"/>
      <c r="Q299" s="194"/>
      <c r="R299" s="194"/>
      <c r="S299" s="194"/>
      <c r="T299" s="155"/>
      <c r="U299" s="155"/>
      <c r="V299" s="155"/>
      <c r="W299" s="155"/>
      <c r="X299" s="155"/>
      <c r="Y299" s="155"/>
      <c r="Z299" s="195"/>
      <c r="AA299" s="155"/>
      <c r="AB299" s="155"/>
      <c r="AC299" s="155"/>
      <c r="AD299" s="155"/>
      <c r="AE299" s="155"/>
      <c r="AF299" s="196"/>
      <c r="AG299" s="155"/>
      <c r="AH299" s="155"/>
      <c r="AI299" s="109"/>
      <c r="AJ299" s="155"/>
      <c r="AK299" s="70">
        <f t="shared" si="348"/>
        <v>0</v>
      </c>
      <c r="AL299" s="71">
        <f t="shared" si="349"/>
        <v>0</v>
      </c>
      <c r="AM299" s="70">
        <f t="shared" si="350"/>
        <v>26</v>
      </c>
      <c r="AN299" s="72">
        <v>0.5</v>
      </c>
      <c r="AO299" s="450">
        <f>((SUMIF($H299:$AJ299,"=mld",$H$764:$AJ$764)+(SUMIF($H300:$AJ300,"=mld",$H$764:$AJ$764))))</f>
        <v>0</v>
      </c>
      <c r="AP299" s="450">
        <f>((SUMIF($H299:$AJ299,"=AT",$H$764:$AJ$764)+(SUMIF($H300:$AJ300,"=AT",$H$764:$AJ$764))))</f>
        <v>0</v>
      </c>
      <c r="AQ299" s="450">
        <f>((SUMIF($H299:$AJ299,"=M.th",$H$764:$AJ$764)+(SUMIF($H300:$AJ300,"=M.th",$H$764:$AJ$764))))</f>
        <v>0</v>
      </c>
      <c r="AR299" s="450">
        <f>((SUMIF($H299:$AJ299,"=relève",$H$764:$AJ$764)+(SUMIF($H300:$AJ300,"=relève",$H$764:$AJ$764))))</f>
        <v>0</v>
      </c>
      <c r="AS299" s="450">
        <f>((SUMIF($H299:$AJ299,"=Stage",$H$764:$AJ$764)+(SUMIF($H300:$AJ300,"=Stage",$H$764:$AJ$764))))</f>
        <v>0</v>
      </c>
      <c r="AT299" s="450">
        <f>((SUMIF($H299:$AJ299,"=VM",$H$764:$AJ$764)+(SUMIF($H300:$AJ300,"=VM",$H$764:$AJ$764))))</f>
        <v>0</v>
      </c>
      <c r="AU299" s="452">
        <f>((SUMIF($H299:$AJ299,"=VMS",$H$764:$AJ$764)+(SUMIF($H300:$AJ300,"=VMS",$H$764:$AJ$764))))</f>
        <v>0</v>
      </c>
    </row>
    <row r="300" spans="1:47" ht="16.5" customHeight="1">
      <c r="A300" s="186" t="e">
        <f>VLOOKUP($F299,$AV$21:$AW$64,2,FALSE)</f>
        <v>#N/A</v>
      </c>
      <c r="B300" s="66">
        <f t="shared" ref="B300" si="365">B299</f>
        <v>5</v>
      </c>
      <c r="C300" s="446"/>
      <c r="D300" s="447"/>
      <c r="E300" s="447"/>
      <c r="F300" s="448"/>
      <c r="G300" s="68" t="s">
        <v>204</v>
      </c>
      <c r="H300" s="73"/>
      <c r="I300" s="73"/>
      <c r="J300" s="73"/>
      <c r="K300" s="194"/>
      <c r="L300" s="194"/>
      <c r="M300" s="194"/>
      <c r="N300" s="194"/>
      <c r="O300" s="194"/>
      <c r="P300" s="194"/>
      <c r="Q300" s="194"/>
      <c r="R300" s="194"/>
      <c r="S300" s="194"/>
      <c r="T300" s="155"/>
      <c r="U300" s="155"/>
      <c r="V300" s="155"/>
      <c r="W300" s="155"/>
      <c r="X300" s="155"/>
      <c r="Y300" s="155"/>
      <c r="Z300" s="195"/>
      <c r="AA300" s="155"/>
      <c r="AB300" s="155"/>
      <c r="AC300" s="155"/>
      <c r="AD300" s="155"/>
      <c r="AE300" s="155"/>
      <c r="AF300" s="196"/>
      <c r="AG300" s="155"/>
      <c r="AH300" s="155"/>
      <c r="AI300" s="109"/>
      <c r="AJ300" s="155"/>
      <c r="AK300" s="70">
        <f t="shared" si="348"/>
        <v>0</v>
      </c>
      <c r="AL300" s="71">
        <f t="shared" si="349"/>
        <v>0</v>
      </c>
      <c r="AM300" s="70">
        <f t="shared" si="350"/>
        <v>26</v>
      </c>
      <c r="AN300" s="72">
        <v>0.5</v>
      </c>
      <c r="AO300" s="450"/>
      <c r="AP300" s="450"/>
      <c r="AQ300" s="450"/>
      <c r="AR300" s="450"/>
      <c r="AS300" s="450"/>
      <c r="AT300" s="450"/>
      <c r="AU300" s="452"/>
    </row>
    <row r="301" spans="1:47" ht="16.5" customHeight="1">
      <c r="A301" s="186" t="e">
        <f>VLOOKUP($F301,$AV$21:$AW$64,2,FALSE)</f>
        <v>#N/A</v>
      </c>
      <c r="B301" s="66">
        <f t="shared" si="332"/>
        <v>6</v>
      </c>
      <c r="C301" s="446">
        <f t="shared" si="306"/>
        <v>6</v>
      </c>
      <c r="D301" s="447" t="str">
        <f t="shared" ref="D301" si="366">CHOOSE(MONTH($F301),"JANVIER","FEVRIER","MARS","AVRIL","MAI","JUIN","JUILLET","AOUT","SEPTEMBRE","OCTOBRE","NOVEMBRE","DECEMBRE")</f>
        <v>MAI</v>
      </c>
      <c r="E301" s="447" t="str">
        <f>CHOOSE(MATCH(WEEKDAY($F301,2),{1;2;3;4;5;6;7}),"Lundi","Mardi","Mercredi","Jeudi","Vendredi","Samedi","Dimanche")</f>
        <v>Samedi</v>
      </c>
      <c r="F301" s="448">
        <v>43239</v>
      </c>
      <c r="G301" s="64" t="s">
        <v>72</v>
      </c>
      <c r="H301" s="170"/>
      <c r="I301" s="170"/>
      <c r="J301" s="170"/>
      <c r="K301" s="170"/>
      <c r="L301" s="170"/>
      <c r="M301" s="170"/>
      <c r="N301" s="170"/>
      <c r="O301" s="170"/>
      <c r="P301" s="170"/>
      <c r="Q301" s="170"/>
      <c r="R301" s="170"/>
      <c r="S301" s="170"/>
      <c r="T301" s="170"/>
      <c r="U301" s="170"/>
      <c r="V301" s="170"/>
      <c r="W301" s="170"/>
      <c r="X301" s="170"/>
      <c r="Y301" s="170"/>
      <c r="Z301" s="170"/>
      <c r="AA301" s="170"/>
      <c r="AB301" s="170"/>
      <c r="AC301" s="170"/>
      <c r="AD301" s="170"/>
      <c r="AE301" s="170"/>
      <c r="AF301" s="170"/>
      <c r="AG301" s="170"/>
      <c r="AH301" s="170"/>
      <c r="AI301" s="170"/>
      <c r="AJ301" s="170"/>
      <c r="AK301" s="167">
        <f t="shared" si="348"/>
        <v>0</v>
      </c>
      <c r="AL301" s="166">
        <f t="shared" si="349"/>
        <v>0</v>
      </c>
      <c r="AM301" s="167">
        <f t="shared" si="350"/>
        <v>26</v>
      </c>
      <c r="AN301" s="169">
        <v>0.5</v>
      </c>
      <c r="AO301" s="449">
        <f>((SUMIF($H301:$AJ301,"=mld",$H$764:$AJ$764)+(SUMIF($H302:$AJ302,"=mld",$H$764:$AJ$764))))</f>
        <v>0</v>
      </c>
      <c r="AP301" s="449">
        <f>((SUMIF($H301:$AJ301,"=AT",$H$764:$AJ$764)+(SUMIF($H302:$AJ302,"=AT",$H$764:$AJ$764))))</f>
        <v>0</v>
      </c>
      <c r="AQ301" s="449">
        <f>((SUMIF($H301:$AJ301,"=M.th",$H$764:$AJ$764)+(SUMIF($H302:$AJ302,"=M.th",$H$764:$AJ$764))))</f>
        <v>0</v>
      </c>
      <c r="AR301" s="449">
        <f>((SUMIF($H301:$AJ301,"=relève",$H$764:$AJ$764)+(SUMIF($H302:$AJ302,"=relève",$H$764:$AJ$764))))</f>
        <v>0</v>
      </c>
      <c r="AS301" s="449">
        <f>((SUMIF($H301:$AJ301,"=Stage",$H$764:$AJ$764)+(SUMIF($H302:$AJ302,"=Stage",$H$764:$AJ$764))))</f>
        <v>0</v>
      </c>
      <c r="AT301" s="449">
        <f>((SUMIF($H301:$AJ301,"=VM",$H$764:$AJ$764)+(SUMIF($H302:$AJ302,"=VM",$H$764:$AJ$764))))</f>
        <v>0</v>
      </c>
      <c r="AU301" s="451">
        <f>((SUMIF($H301:$AJ301,"=VMS",$H$764:$AJ$764)+(SUMIF($H302:$AJ302,"=VMS",$H$764:$AJ$764))))</f>
        <v>0</v>
      </c>
    </row>
    <row r="302" spans="1:47" ht="16.5" customHeight="1">
      <c r="A302" s="186" t="e">
        <f>VLOOKUP($F301,$AV$21:$AW$64,2,FALSE)</f>
        <v>#N/A</v>
      </c>
      <c r="B302" s="66">
        <f t="shared" ref="B302" si="367">B301</f>
        <v>6</v>
      </c>
      <c r="C302" s="446"/>
      <c r="D302" s="447"/>
      <c r="E302" s="447"/>
      <c r="F302" s="448"/>
      <c r="G302" s="68" t="s">
        <v>204</v>
      </c>
      <c r="H302" s="170"/>
      <c r="I302" s="170"/>
      <c r="J302" s="170"/>
      <c r="K302" s="170"/>
      <c r="L302" s="170"/>
      <c r="M302" s="170"/>
      <c r="N302" s="170"/>
      <c r="O302" s="170"/>
      <c r="P302" s="170"/>
      <c r="Q302" s="170"/>
      <c r="R302" s="170"/>
      <c r="S302" s="170"/>
      <c r="T302" s="170"/>
      <c r="U302" s="170"/>
      <c r="V302" s="170"/>
      <c r="W302" s="170"/>
      <c r="X302" s="170"/>
      <c r="Y302" s="170"/>
      <c r="Z302" s="170"/>
      <c r="AA302" s="170"/>
      <c r="AB302" s="170"/>
      <c r="AC302" s="170"/>
      <c r="AD302" s="170"/>
      <c r="AE302" s="170"/>
      <c r="AF302" s="170"/>
      <c r="AG302" s="170"/>
      <c r="AH302" s="170"/>
      <c r="AI302" s="170"/>
      <c r="AJ302" s="170"/>
      <c r="AK302" s="167">
        <f t="shared" si="348"/>
        <v>0</v>
      </c>
      <c r="AL302" s="166">
        <f t="shared" si="349"/>
        <v>0</v>
      </c>
      <c r="AM302" s="167">
        <f t="shared" si="350"/>
        <v>26</v>
      </c>
      <c r="AN302" s="169">
        <v>0.5</v>
      </c>
      <c r="AO302" s="449"/>
      <c r="AP302" s="449"/>
      <c r="AQ302" s="449"/>
      <c r="AR302" s="449"/>
      <c r="AS302" s="449"/>
      <c r="AT302" s="449"/>
      <c r="AU302" s="451"/>
    </row>
    <row r="303" spans="1:47" ht="16.5" customHeight="1">
      <c r="A303" s="186" t="e">
        <f>VLOOKUP($F303,$AV$21:$AW$64,2,FALSE)</f>
        <v>#N/A</v>
      </c>
      <c r="B303" s="66">
        <f t="shared" si="332"/>
        <v>7</v>
      </c>
      <c r="C303" s="446">
        <f t="shared" si="306"/>
        <v>7</v>
      </c>
      <c r="D303" s="447" t="str">
        <f t="shared" ref="D303" si="368">CHOOSE(MONTH($F303),"JANVIER","FEVRIER","MARS","AVRIL","MAI","JUIN","JUILLET","AOUT","SEPTEMBRE","OCTOBRE","NOVEMBRE","DECEMBRE")</f>
        <v>MAI</v>
      </c>
      <c r="E303" s="447" t="str">
        <f>CHOOSE(MATCH(WEEKDAY($F303,2),{1;2;3;4;5;6;7}),"Lundi","Mardi","Mercredi","Jeudi","Vendredi","Samedi","Dimanche")</f>
        <v>Dimanche</v>
      </c>
      <c r="F303" s="448">
        <v>43240</v>
      </c>
      <c r="G303" s="64" t="s">
        <v>72</v>
      </c>
      <c r="H303" s="170"/>
      <c r="I303" s="170"/>
      <c r="J303" s="170"/>
      <c r="K303" s="170"/>
      <c r="L303" s="170"/>
      <c r="M303" s="170"/>
      <c r="N303" s="170"/>
      <c r="O303" s="170"/>
      <c r="P303" s="170"/>
      <c r="Q303" s="170"/>
      <c r="R303" s="170"/>
      <c r="S303" s="170"/>
      <c r="T303" s="170"/>
      <c r="U303" s="170"/>
      <c r="V303" s="170"/>
      <c r="W303" s="170"/>
      <c r="X303" s="170"/>
      <c r="Y303" s="170"/>
      <c r="Z303" s="170"/>
      <c r="AA303" s="170"/>
      <c r="AB303" s="170"/>
      <c r="AC303" s="170"/>
      <c r="AD303" s="170"/>
      <c r="AE303" s="170"/>
      <c r="AF303" s="170"/>
      <c r="AG303" s="170"/>
      <c r="AH303" s="170"/>
      <c r="AI303" s="170"/>
      <c r="AJ303" s="170"/>
      <c r="AK303" s="167">
        <f t="shared" si="348"/>
        <v>0</v>
      </c>
      <c r="AL303" s="166">
        <f t="shared" si="349"/>
        <v>0</v>
      </c>
      <c r="AM303" s="167">
        <f t="shared" si="350"/>
        <v>26</v>
      </c>
      <c r="AN303" s="169">
        <v>0.5</v>
      </c>
      <c r="AO303" s="449">
        <f>((SUMIF($H303:$AJ303,"=mld",$H$764:$AJ$764)+(SUMIF($H304:$AJ304,"=mld",$H$764:$AJ$764))))</f>
        <v>0</v>
      </c>
      <c r="AP303" s="449">
        <f>((SUMIF($H303:$AJ303,"=AT",$H$764:$AJ$764)+(SUMIF($H304:$AJ304,"=AT",$H$764:$AJ$764))))</f>
        <v>0</v>
      </c>
      <c r="AQ303" s="449">
        <f>((SUMIF($H303:$AJ303,"=M.th",$H$764:$AJ$764)+(SUMIF($H304:$AJ304,"=M.th",$H$764:$AJ$764))))</f>
        <v>0</v>
      </c>
      <c r="AR303" s="449">
        <f>((SUMIF($H303:$AJ303,"=relève",$H$764:$AJ$764)+(SUMIF($H304:$AJ304,"=relève",$H$764:$AJ$764))))</f>
        <v>0</v>
      </c>
      <c r="AS303" s="449">
        <f>((SUMIF($H303:$AJ303,"=Stage",$H$764:$AJ$764)+(SUMIF($H304:$AJ304,"=Stage",$H$764:$AJ$764))))</f>
        <v>0</v>
      </c>
      <c r="AT303" s="449">
        <f>((SUMIF($H303:$AJ303,"=VM",$H$764:$AJ$764)+(SUMIF($H304:$AJ304,"=VM",$H$764:$AJ$764))))</f>
        <v>0</v>
      </c>
      <c r="AU303" s="451">
        <f>((SUMIF($H303:$AJ303,"=VMS",$H$764:$AJ$764)+(SUMIF($H304:$AJ304,"=VMS",$H$764:$AJ$764))))</f>
        <v>0</v>
      </c>
    </row>
    <row r="304" spans="1:47" ht="16.5" customHeight="1">
      <c r="A304" s="186" t="e">
        <f>VLOOKUP($F303,$AV$21:$AW$64,2,FALSE)</f>
        <v>#N/A</v>
      </c>
      <c r="B304" s="66">
        <f t="shared" ref="B304" si="369">B303</f>
        <v>7</v>
      </c>
      <c r="C304" s="446"/>
      <c r="D304" s="447"/>
      <c r="E304" s="447"/>
      <c r="F304" s="448"/>
      <c r="G304" s="68" t="s">
        <v>204</v>
      </c>
      <c r="H304" s="170"/>
      <c r="I304" s="170"/>
      <c r="J304" s="170"/>
      <c r="K304" s="170"/>
      <c r="L304" s="170"/>
      <c r="M304" s="170"/>
      <c r="N304" s="170"/>
      <c r="O304" s="170"/>
      <c r="P304" s="170"/>
      <c r="Q304" s="170"/>
      <c r="R304" s="170"/>
      <c r="S304" s="170"/>
      <c r="T304" s="170"/>
      <c r="U304" s="170"/>
      <c r="V304" s="170"/>
      <c r="W304" s="170"/>
      <c r="X304" s="170"/>
      <c r="Y304" s="170"/>
      <c r="Z304" s="170"/>
      <c r="AA304" s="170"/>
      <c r="AB304" s="170"/>
      <c r="AC304" s="170"/>
      <c r="AD304" s="170"/>
      <c r="AE304" s="170"/>
      <c r="AF304" s="170"/>
      <c r="AG304" s="170"/>
      <c r="AH304" s="170"/>
      <c r="AI304" s="170"/>
      <c r="AJ304" s="170"/>
      <c r="AK304" s="167">
        <f t="shared" si="348"/>
        <v>0</v>
      </c>
      <c r="AL304" s="166">
        <f t="shared" si="349"/>
        <v>0</v>
      </c>
      <c r="AM304" s="167">
        <f t="shared" si="350"/>
        <v>26</v>
      </c>
      <c r="AN304" s="169">
        <v>0.5</v>
      </c>
      <c r="AO304" s="449"/>
      <c r="AP304" s="449"/>
      <c r="AQ304" s="449"/>
      <c r="AR304" s="449"/>
      <c r="AS304" s="449"/>
      <c r="AT304" s="449"/>
      <c r="AU304" s="451"/>
    </row>
    <row r="305" spans="1:49" ht="16.5" customHeight="1">
      <c r="A305" s="186">
        <f>VLOOKUP($F305,$AV$21:$AW$64,2,FALSE)</f>
        <v>7</v>
      </c>
      <c r="B305" s="66">
        <f t="shared" si="332"/>
        <v>1</v>
      </c>
      <c r="C305" s="446">
        <f t="shared" si="306"/>
        <v>1</v>
      </c>
      <c r="D305" s="447" t="str">
        <f t="shared" ref="D305" si="370">CHOOSE(MONTH($F305),"JANVIER","FEVRIER","MARS","AVRIL","MAI","JUIN","JUILLET","AOUT","SEPTEMBRE","OCTOBRE","NOVEMBRE","DECEMBRE")</f>
        <v>MAI</v>
      </c>
      <c r="E305" s="447" t="str">
        <f>CHOOSE(MATCH(WEEKDAY($F305,2),{1;2;3;4;5;6;7}),"Lundi","Mardi","Mercredi","Jeudi","Vendredi","Samedi","Dimanche")</f>
        <v>Lundi</v>
      </c>
      <c r="F305" s="448">
        <v>43241</v>
      </c>
      <c r="G305" s="64" t="s">
        <v>72</v>
      </c>
      <c r="H305" s="170"/>
      <c r="I305" s="170"/>
      <c r="J305" s="170"/>
      <c r="K305" s="170"/>
      <c r="L305" s="170"/>
      <c r="M305" s="170"/>
      <c r="N305" s="170"/>
      <c r="O305" s="170"/>
      <c r="P305" s="170"/>
      <c r="Q305" s="170"/>
      <c r="R305" s="170"/>
      <c r="S305" s="170"/>
      <c r="T305" s="170"/>
      <c r="U305" s="170"/>
      <c r="V305" s="170"/>
      <c r="W305" s="170"/>
      <c r="X305" s="170"/>
      <c r="Y305" s="170"/>
      <c r="Z305" s="170"/>
      <c r="AA305" s="170"/>
      <c r="AB305" s="170"/>
      <c r="AC305" s="170"/>
      <c r="AD305" s="170"/>
      <c r="AE305" s="170"/>
      <c r="AF305" s="170"/>
      <c r="AG305" s="170"/>
      <c r="AH305" s="170"/>
      <c r="AI305" s="170"/>
      <c r="AJ305" s="170"/>
      <c r="AK305" s="167">
        <f t="shared" si="348"/>
        <v>0</v>
      </c>
      <c r="AL305" s="166">
        <f t="shared" si="349"/>
        <v>0</v>
      </c>
      <c r="AM305" s="167">
        <f t="shared" si="350"/>
        <v>26</v>
      </c>
      <c r="AN305" s="169">
        <v>0.5</v>
      </c>
      <c r="AO305" s="449">
        <f>((SUMIF($H305:$AJ305,"=mld",$H$764:$AJ$764)+(SUMIF($H306:$AJ306,"=mld",$H$764:$AJ$764))))</f>
        <v>0</v>
      </c>
      <c r="AP305" s="449">
        <f>((SUMIF($H305:$AJ305,"=AT",$H$764:$AJ$764)+(SUMIF($H306:$AJ306,"=AT",$H$764:$AJ$764))))</f>
        <v>0</v>
      </c>
      <c r="AQ305" s="449">
        <f>((SUMIF($H305:$AJ305,"=M.th",$H$764:$AJ$764)+(SUMIF($H306:$AJ306,"=M.th",$H$764:$AJ$764))))</f>
        <v>0</v>
      </c>
      <c r="AR305" s="449">
        <f>((SUMIF($H305:$AJ305,"=relève",$H$764:$AJ$764)+(SUMIF($H306:$AJ306,"=relève",$H$764:$AJ$764))))</f>
        <v>0</v>
      </c>
      <c r="AS305" s="449">
        <f>((SUMIF($H305:$AJ305,"=Stage",$H$764:$AJ$764)+(SUMIF($H306:$AJ306,"=Stage",$H$764:$AJ$764))))</f>
        <v>0</v>
      </c>
      <c r="AT305" s="449">
        <f>((SUMIF($H305:$AJ305,"=VM",$H$764:$AJ$764)+(SUMIF($H306:$AJ306,"=VM",$H$764:$AJ$764))))</f>
        <v>0</v>
      </c>
      <c r="AU305" s="451">
        <f>((SUMIF($H305:$AJ305,"=VMS",$H$764:$AJ$764)+(SUMIF($H306:$AJ306,"=VMS",$H$764:$AJ$764))))</f>
        <v>0</v>
      </c>
    </row>
    <row r="306" spans="1:49" ht="16.5" customHeight="1">
      <c r="A306" s="186">
        <f>VLOOKUP($F305,$AV$21:$AW$64,2,FALSE)</f>
        <v>7</v>
      </c>
      <c r="B306" s="66">
        <f t="shared" ref="B306" si="371">B305</f>
        <v>1</v>
      </c>
      <c r="C306" s="446"/>
      <c r="D306" s="447"/>
      <c r="E306" s="447"/>
      <c r="F306" s="448"/>
      <c r="G306" s="68" t="s">
        <v>204</v>
      </c>
      <c r="H306" s="170"/>
      <c r="I306" s="170"/>
      <c r="J306" s="170"/>
      <c r="K306" s="170"/>
      <c r="L306" s="170"/>
      <c r="M306" s="170"/>
      <c r="N306" s="170"/>
      <c r="O306" s="170"/>
      <c r="P306" s="170"/>
      <c r="Q306" s="170"/>
      <c r="R306" s="170"/>
      <c r="S306" s="170"/>
      <c r="T306" s="170"/>
      <c r="U306" s="170"/>
      <c r="V306" s="170"/>
      <c r="W306" s="170"/>
      <c r="X306" s="170"/>
      <c r="Y306" s="170"/>
      <c r="Z306" s="170"/>
      <c r="AA306" s="170"/>
      <c r="AB306" s="170"/>
      <c r="AC306" s="170"/>
      <c r="AD306" s="170"/>
      <c r="AE306" s="170"/>
      <c r="AF306" s="170"/>
      <c r="AG306" s="170"/>
      <c r="AH306" s="170"/>
      <c r="AI306" s="170"/>
      <c r="AJ306" s="170"/>
      <c r="AK306" s="167">
        <f t="shared" si="348"/>
        <v>0</v>
      </c>
      <c r="AL306" s="166">
        <f t="shared" si="349"/>
        <v>0</v>
      </c>
      <c r="AM306" s="167">
        <f t="shared" si="350"/>
        <v>26</v>
      </c>
      <c r="AN306" s="169">
        <v>0.5</v>
      </c>
      <c r="AO306" s="449"/>
      <c r="AP306" s="449"/>
      <c r="AQ306" s="449"/>
      <c r="AR306" s="449"/>
      <c r="AS306" s="449"/>
      <c r="AT306" s="449"/>
      <c r="AU306" s="451"/>
    </row>
    <row r="307" spans="1:49" ht="16.5" customHeight="1">
      <c r="A307" s="186" t="e">
        <f>VLOOKUP($F307,$AV$21:$AW$64,2,FALSE)</f>
        <v>#N/A</v>
      </c>
      <c r="B307" s="66">
        <f t="shared" si="332"/>
        <v>2</v>
      </c>
      <c r="C307" s="446">
        <f t="shared" si="306"/>
        <v>2</v>
      </c>
      <c r="D307" s="447" t="str">
        <f t="shared" ref="D307" si="372">CHOOSE(MONTH($F307),"JANVIER","FEVRIER","MARS","AVRIL","MAI","JUIN","JUILLET","AOUT","SEPTEMBRE","OCTOBRE","NOVEMBRE","DECEMBRE")</f>
        <v>MAI</v>
      </c>
      <c r="E307" s="447" t="str">
        <f>CHOOSE(MATCH(WEEKDAY($F307,2),{1;2;3;4;5;6;7}),"Lundi","Mardi","Mercredi","Jeudi","Vendredi","Samedi","Dimanche")</f>
        <v>Mardi</v>
      </c>
      <c r="F307" s="448">
        <v>43242</v>
      </c>
      <c r="G307" s="64" t="s">
        <v>72</v>
      </c>
      <c r="H307" s="73"/>
      <c r="I307" s="73"/>
      <c r="J307" s="73"/>
      <c r="K307" s="194"/>
      <c r="L307" s="194"/>
      <c r="M307" s="194"/>
      <c r="N307" s="194"/>
      <c r="O307" s="194"/>
      <c r="P307" s="194"/>
      <c r="Q307" s="194"/>
      <c r="R307" s="194"/>
      <c r="S307" s="194"/>
      <c r="T307" s="155"/>
      <c r="U307" s="155"/>
      <c r="V307" s="155"/>
      <c r="W307" s="155"/>
      <c r="X307" s="155"/>
      <c r="Y307" s="155"/>
      <c r="Z307" s="195"/>
      <c r="AA307" s="155"/>
      <c r="AB307" s="155"/>
      <c r="AC307" s="155"/>
      <c r="AD307" s="155"/>
      <c r="AE307" s="155"/>
      <c r="AF307" s="196"/>
      <c r="AG307" s="155"/>
      <c r="AH307" s="155"/>
      <c r="AI307" s="109"/>
      <c r="AJ307" s="155"/>
      <c r="AK307" s="70">
        <f t="shared" si="348"/>
        <v>0</v>
      </c>
      <c r="AL307" s="71">
        <f t="shared" si="349"/>
        <v>0</v>
      </c>
      <c r="AM307" s="70">
        <f t="shared" si="350"/>
        <v>26</v>
      </c>
      <c r="AN307" s="72">
        <v>0.5</v>
      </c>
      <c r="AO307" s="450">
        <f>((SUMIF($H307:$AJ307,"=mld",$H$764:$AJ$764)+(SUMIF($H308:$AJ308,"=mld",$H$764:$AJ$764))))</f>
        <v>0</v>
      </c>
      <c r="AP307" s="450">
        <f>((SUMIF($H307:$AJ307,"=AT",$H$764:$AJ$764)+(SUMIF($H308:$AJ308,"=AT",$H$764:$AJ$764))))</f>
        <v>0</v>
      </c>
      <c r="AQ307" s="450">
        <f>((SUMIF($H307:$AJ307,"=M.th",$H$764:$AJ$764)+(SUMIF($H308:$AJ308,"=M.th",$H$764:$AJ$764))))</f>
        <v>0</v>
      </c>
      <c r="AR307" s="450">
        <f>((SUMIF($H307:$AJ307,"=relève",$H$764:$AJ$764)+(SUMIF($H308:$AJ308,"=relève",$H$764:$AJ$764))))</f>
        <v>0</v>
      </c>
      <c r="AS307" s="450">
        <f>((SUMIF($H307:$AJ307,"=Stage",$H$764:$AJ$764)+(SUMIF($H308:$AJ308,"=Stage",$H$764:$AJ$764))))</f>
        <v>0</v>
      </c>
      <c r="AT307" s="450">
        <f>((SUMIF($H307:$AJ307,"=VM",$H$764:$AJ$764)+(SUMIF($H308:$AJ308,"=VM",$H$764:$AJ$764))))</f>
        <v>0</v>
      </c>
      <c r="AU307" s="452">
        <f>((SUMIF($H307:$AJ307,"=VMS",$H$764:$AJ$764)+(SUMIF($H308:$AJ308,"=VMS",$H$764:$AJ$764))))</f>
        <v>0</v>
      </c>
    </row>
    <row r="308" spans="1:49" ht="17.25" customHeight="1">
      <c r="A308" s="186" t="e">
        <f>VLOOKUP($F307,$AV$21:$AW$64,2,FALSE)</f>
        <v>#N/A</v>
      </c>
      <c r="B308" s="66">
        <f t="shared" ref="B308" si="373">B307</f>
        <v>2</v>
      </c>
      <c r="C308" s="446"/>
      <c r="D308" s="447"/>
      <c r="E308" s="447"/>
      <c r="F308" s="448"/>
      <c r="G308" s="68" t="s">
        <v>204</v>
      </c>
      <c r="H308" s="73"/>
      <c r="I308" s="73"/>
      <c r="J308" s="73"/>
      <c r="K308" s="194"/>
      <c r="L308" s="194"/>
      <c r="M308" s="194"/>
      <c r="N308" s="194"/>
      <c r="O308" s="194"/>
      <c r="P308" s="194"/>
      <c r="Q308" s="194"/>
      <c r="R308" s="194"/>
      <c r="S308" s="194"/>
      <c r="T308" s="155"/>
      <c r="U308" s="155"/>
      <c r="V308" s="155"/>
      <c r="W308" s="155"/>
      <c r="X308" s="155"/>
      <c r="Y308" s="155"/>
      <c r="Z308" s="195"/>
      <c r="AA308" s="155"/>
      <c r="AB308" s="155"/>
      <c r="AC308" s="155"/>
      <c r="AD308" s="155"/>
      <c r="AE308" s="155"/>
      <c r="AF308" s="196"/>
      <c r="AG308" s="155"/>
      <c r="AH308" s="155"/>
      <c r="AI308" s="109"/>
      <c r="AJ308" s="155"/>
      <c r="AK308" s="70">
        <f t="shared" si="348"/>
        <v>0</v>
      </c>
      <c r="AL308" s="71">
        <f t="shared" si="349"/>
        <v>0</v>
      </c>
      <c r="AM308" s="70">
        <f t="shared" si="350"/>
        <v>26</v>
      </c>
      <c r="AN308" s="72">
        <v>0.5</v>
      </c>
      <c r="AO308" s="450"/>
      <c r="AP308" s="450"/>
      <c r="AQ308" s="450"/>
      <c r="AR308" s="450"/>
      <c r="AS308" s="450"/>
      <c r="AT308" s="450"/>
      <c r="AU308" s="452"/>
    </row>
    <row r="309" spans="1:49" ht="17.25" customHeight="1">
      <c r="A309" s="186" t="e">
        <f>VLOOKUP($F309,$AV$21:$AW$64,2,FALSE)</f>
        <v>#N/A</v>
      </c>
      <c r="B309" s="66">
        <f t="shared" si="332"/>
        <v>3</v>
      </c>
      <c r="C309" s="446">
        <f t="shared" si="306"/>
        <v>3</v>
      </c>
      <c r="D309" s="447" t="str">
        <f t="shared" ref="D309" si="374">CHOOSE(MONTH($F309),"JANVIER","FEVRIER","MARS","AVRIL","MAI","JUIN","JUILLET","AOUT","SEPTEMBRE","OCTOBRE","NOVEMBRE","DECEMBRE")</f>
        <v>MAI</v>
      </c>
      <c r="E309" s="447" t="str">
        <f>CHOOSE(MATCH(WEEKDAY($F309,2),{1;2;3;4;5;6;7}),"Lundi","Mardi","Mercredi","Jeudi","Vendredi","Samedi","Dimanche")</f>
        <v>Mercredi</v>
      </c>
      <c r="F309" s="448">
        <v>43243</v>
      </c>
      <c r="G309" s="64" t="s">
        <v>72</v>
      </c>
      <c r="H309" s="73"/>
      <c r="I309" s="73"/>
      <c r="J309" s="73"/>
      <c r="K309" s="194"/>
      <c r="L309" s="194"/>
      <c r="M309" s="194"/>
      <c r="N309" s="194"/>
      <c r="O309" s="194"/>
      <c r="P309" s="194"/>
      <c r="Q309" s="194"/>
      <c r="R309" s="194"/>
      <c r="S309" s="194"/>
      <c r="T309" s="155"/>
      <c r="U309" s="155"/>
      <c r="V309" s="155"/>
      <c r="W309" s="155"/>
      <c r="X309" s="155"/>
      <c r="Y309" s="155"/>
      <c r="Z309" s="195"/>
      <c r="AA309" s="155"/>
      <c r="AB309" s="155"/>
      <c r="AC309" s="155"/>
      <c r="AD309" s="155"/>
      <c r="AE309" s="155"/>
      <c r="AF309" s="196"/>
      <c r="AG309" s="155"/>
      <c r="AH309" s="155"/>
      <c r="AI309" s="109"/>
      <c r="AJ309" s="155"/>
      <c r="AK309" s="70">
        <f t="shared" si="348"/>
        <v>0</v>
      </c>
      <c r="AL309" s="71">
        <f t="shared" si="349"/>
        <v>0</v>
      </c>
      <c r="AM309" s="70">
        <f t="shared" si="350"/>
        <v>26</v>
      </c>
      <c r="AN309" s="72">
        <v>0.5</v>
      </c>
      <c r="AO309" s="450">
        <f>((SUMIF($H309:$AJ309,"=mld",$H$764:$AJ$764)+(SUMIF($H310:$AJ310,"=mld",$H$764:$AJ$764))))</f>
        <v>0</v>
      </c>
      <c r="AP309" s="450">
        <f>((SUMIF($H309:$AJ309,"=AT",$H$764:$AJ$764)+(SUMIF($H310:$AJ310,"=AT",$H$764:$AJ$764))))</f>
        <v>0</v>
      </c>
      <c r="AQ309" s="450">
        <f>((SUMIF($H309:$AJ309,"=M.th",$H$764:$AJ$764)+(SUMIF($H310:$AJ310,"=M.th",$H$764:$AJ$764))))</f>
        <v>0</v>
      </c>
      <c r="AR309" s="450">
        <f>((SUMIF($H309:$AJ309,"=relève",$H$764:$AJ$764)+(SUMIF($H310:$AJ310,"=relève",$H$764:$AJ$764))))</f>
        <v>0</v>
      </c>
      <c r="AS309" s="450">
        <f>((SUMIF($H309:$AJ309,"=Stage",$H$764:$AJ$764)+(SUMIF($H310:$AJ310,"=Stage",$H$764:$AJ$764))))</f>
        <v>0</v>
      </c>
      <c r="AT309" s="450">
        <f>((SUMIF($H309:$AJ309,"=VM",$H$764:$AJ$764)+(SUMIF($H310:$AJ310,"=VM",$H$764:$AJ$764))))</f>
        <v>0</v>
      </c>
      <c r="AU309" s="452">
        <f>((SUMIF($H309:$AJ309,"=VMS",$H$764:$AJ$764)+(SUMIF($H310:$AJ310,"=VMS",$H$764:$AJ$764))))</f>
        <v>0</v>
      </c>
    </row>
    <row r="310" spans="1:49" ht="16.5" customHeight="1">
      <c r="A310" s="186" t="e">
        <f>VLOOKUP($F309,$AV$21:$AW$64,2,FALSE)</f>
        <v>#N/A</v>
      </c>
      <c r="B310" s="66">
        <f t="shared" ref="B310" si="375">B309</f>
        <v>3</v>
      </c>
      <c r="C310" s="446"/>
      <c r="D310" s="447"/>
      <c r="E310" s="447"/>
      <c r="F310" s="448"/>
      <c r="G310" s="68" t="s">
        <v>204</v>
      </c>
      <c r="H310" s="73"/>
      <c r="I310" s="73"/>
      <c r="J310" s="73"/>
      <c r="K310" s="194"/>
      <c r="L310" s="194"/>
      <c r="M310" s="194"/>
      <c r="N310" s="194"/>
      <c r="O310" s="194"/>
      <c r="P310" s="194"/>
      <c r="Q310" s="194"/>
      <c r="R310" s="194"/>
      <c r="S310" s="194"/>
      <c r="T310" s="155"/>
      <c r="U310" s="155"/>
      <c r="V310" s="155"/>
      <c r="W310" s="155"/>
      <c r="X310" s="155"/>
      <c r="Y310" s="155"/>
      <c r="Z310" s="195"/>
      <c r="AA310" s="155"/>
      <c r="AB310" s="155"/>
      <c r="AC310" s="155"/>
      <c r="AD310" s="155"/>
      <c r="AE310" s="155"/>
      <c r="AF310" s="196"/>
      <c r="AG310" s="155"/>
      <c r="AH310" s="155"/>
      <c r="AI310" s="109"/>
      <c r="AJ310" s="155"/>
      <c r="AK310" s="70">
        <f t="shared" si="348"/>
        <v>0</v>
      </c>
      <c r="AL310" s="71">
        <f t="shared" si="349"/>
        <v>0</v>
      </c>
      <c r="AM310" s="70">
        <f t="shared" si="350"/>
        <v>26</v>
      </c>
      <c r="AN310" s="72">
        <v>0.5</v>
      </c>
      <c r="AO310" s="450"/>
      <c r="AP310" s="450"/>
      <c r="AQ310" s="450"/>
      <c r="AR310" s="450"/>
      <c r="AS310" s="450"/>
      <c r="AT310" s="450"/>
      <c r="AU310" s="452"/>
    </row>
    <row r="311" spans="1:49" ht="16.5" customHeight="1">
      <c r="A311" s="186" t="e">
        <f>VLOOKUP($F311,$AV$21:$AW$64,2,FALSE)</f>
        <v>#N/A</v>
      </c>
      <c r="B311" s="66">
        <f t="shared" si="332"/>
        <v>4</v>
      </c>
      <c r="C311" s="446">
        <f t="shared" si="306"/>
        <v>4</v>
      </c>
      <c r="D311" s="447" t="str">
        <f t="shared" ref="D311" si="376">CHOOSE(MONTH($F311),"JANVIER","FEVRIER","MARS","AVRIL","MAI","JUIN","JUILLET","AOUT","SEPTEMBRE","OCTOBRE","NOVEMBRE","DECEMBRE")</f>
        <v>MAI</v>
      </c>
      <c r="E311" s="447" t="str">
        <f>CHOOSE(MATCH(WEEKDAY($F311,2),{1;2;3;4;5;6;7}),"Lundi","Mardi","Mercredi","Jeudi","Vendredi","Samedi","Dimanche")</f>
        <v>Jeudi</v>
      </c>
      <c r="F311" s="448">
        <v>43244</v>
      </c>
      <c r="G311" s="64" t="s">
        <v>72</v>
      </c>
      <c r="H311" s="73"/>
      <c r="I311" s="73"/>
      <c r="J311" s="73"/>
      <c r="K311" s="194"/>
      <c r="L311" s="194"/>
      <c r="M311" s="194"/>
      <c r="N311" s="194"/>
      <c r="O311" s="194"/>
      <c r="P311" s="194"/>
      <c r="Q311" s="194"/>
      <c r="R311" s="194"/>
      <c r="S311" s="194"/>
      <c r="T311" s="155"/>
      <c r="U311" s="155"/>
      <c r="V311" s="155"/>
      <c r="W311" s="155"/>
      <c r="X311" s="155"/>
      <c r="Y311" s="155"/>
      <c r="Z311" s="195"/>
      <c r="AA311" s="155"/>
      <c r="AB311" s="155"/>
      <c r="AC311" s="155"/>
      <c r="AD311" s="155"/>
      <c r="AE311" s="155"/>
      <c r="AF311" s="196"/>
      <c r="AG311" s="155"/>
      <c r="AH311" s="155"/>
      <c r="AI311" s="109"/>
      <c r="AJ311" s="155"/>
      <c r="AK311" s="70">
        <f t="shared" si="348"/>
        <v>0</v>
      </c>
      <c r="AL311" s="71">
        <f t="shared" si="349"/>
        <v>0</v>
      </c>
      <c r="AM311" s="70">
        <f t="shared" si="350"/>
        <v>26</v>
      </c>
      <c r="AN311" s="72">
        <v>0.5</v>
      </c>
      <c r="AO311" s="450">
        <f>((SUMIF($H311:$AJ311,"=mld",$H$764:$AJ$764)+(SUMIF($H312:$AJ312,"=mld",$H$764:$AJ$764))))</f>
        <v>0</v>
      </c>
      <c r="AP311" s="450">
        <f>((SUMIF($H311:$AJ311,"=AT",$H$764:$AJ$764)+(SUMIF($H312:$AJ312,"=AT",$H$764:$AJ$764))))</f>
        <v>0</v>
      </c>
      <c r="AQ311" s="450">
        <f>((SUMIF($H311:$AJ311,"=M.th",$H$764:$AJ$764)+(SUMIF($H312:$AJ312,"=M.th",$H$764:$AJ$764))))</f>
        <v>0</v>
      </c>
      <c r="AR311" s="450">
        <f>((SUMIF($H311:$AJ311,"=relève",$H$764:$AJ$764)+(SUMIF($H312:$AJ312,"=relève",$H$764:$AJ$764))))</f>
        <v>0</v>
      </c>
      <c r="AS311" s="450">
        <f>((SUMIF($H311:$AJ311,"=Stage",$H$764:$AJ$764)+(SUMIF($H312:$AJ312,"=Stage",$H$764:$AJ$764))))</f>
        <v>0</v>
      </c>
      <c r="AT311" s="450">
        <f>((SUMIF($H311:$AJ311,"=VM",$H$764:$AJ$764)+(SUMIF($H312:$AJ312,"=VM",$H$764:$AJ$764))))</f>
        <v>0</v>
      </c>
      <c r="AU311" s="452">
        <f>((SUMIF($H311:$AJ311,"=VMS",$H$764:$AJ$764)+(SUMIF($H312:$AJ312,"=VMS",$H$764:$AJ$764))))</f>
        <v>0</v>
      </c>
    </row>
    <row r="312" spans="1:49" ht="16.5" customHeight="1">
      <c r="A312" s="186" t="e">
        <f>VLOOKUP($F311,$AV$21:$AW$64,2,FALSE)</f>
        <v>#N/A</v>
      </c>
      <c r="B312" s="66">
        <f t="shared" ref="B312" si="377">B311</f>
        <v>4</v>
      </c>
      <c r="C312" s="446"/>
      <c r="D312" s="447"/>
      <c r="E312" s="447"/>
      <c r="F312" s="448"/>
      <c r="G312" s="68" t="s">
        <v>204</v>
      </c>
      <c r="H312" s="73"/>
      <c r="I312" s="73"/>
      <c r="J312" s="73"/>
      <c r="K312" s="194"/>
      <c r="L312" s="194"/>
      <c r="M312" s="194"/>
      <c r="N312" s="194"/>
      <c r="O312" s="194"/>
      <c r="P312" s="194"/>
      <c r="Q312" s="194"/>
      <c r="R312" s="194"/>
      <c r="S312" s="194"/>
      <c r="T312" s="155"/>
      <c r="U312" s="155"/>
      <c r="V312" s="155"/>
      <c r="W312" s="155"/>
      <c r="X312" s="155"/>
      <c r="Y312" s="155"/>
      <c r="Z312" s="195"/>
      <c r="AA312" s="155"/>
      <c r="AB312" s="155"/>
      <c r="AC312" s="155"/>
      <c r="AD312" s="155"/>
      <c r="AE312" s="155"/>
      <c r="AF312" s="196"/>
      <c r="AG312" s="155"/>
      <c r="AH312" s="155"/>
      <c r="AI312" s="109"/>
      <c r="AJ312" s="155"/>
      <c r="AK312" s="70">
        <f t="shared" si="348"/>
        <v>0</v>
      </c>
      <c r="AL312" s="71">
        <f t="shared" si="349"/>
        <v>0</v>
      </c>
      <c r="AM312" s="70">
        <f t="shared" si="350"/>
        <v>26</v>
      </c>
      <c r="AN312" s="72">
        <v>0.5</v>
      </c>
      <c r="AO312" s="450"/>
      <c r="AP312" s="450"/>
      <c r="AQ312" s="450"/>
      <c r="AR312" s="450"/>
      <c r="AS312" s="450"/>
      <c r="AT312" s="450"/>
      <c r="AU312" s="452"/>
    </row>
    <row r="313" spans="1:49" s="478" customFormat="1" ht="16.5" customHeight="1">
      <c r="A313" s="476"/>
      <c r="B313" s="477"/>
      <c r="C313" s="477"/>
      <c r="D313" s="477"/>
      <c r="E313" s="477"/>
      <c r="F313" s="477"/>
      <c r="G313" s="477"/>
      <c r="H313" s="477"/>
      <c r="I313" s="477"/>
      <c r="J313" s="477"/>
      <c r="K313" s="477"/>
      <c r="L313" s="477"/>
      <c r="M313" s="477"/>
      <c r="N313" s="477"/>
      <c r="O313" s="477"/>
      <c r="P313" s="477"/>
      <c r="Q313" s="477"/>
      <c r="R313" s="477"/>
      <c r="S313" s="477"/>
      <c r="T313" s="477"/>
      <c r="U313" s="477"/>
      <c r="V313" s="477"/>
      <c r="W313" s="477"/>
      <c r="X313" s="477"/>
      <c r="Y313" s="477"/>
      <c r="Z313" s="477"/>
      <c r="AA313" s="477"/>
      <c r="AB313" s="477"/>
      <c r="AC313" s="477"/>
      <c r="AD313" s="477"/>
      <c r="AE313" s="477"/>
      <c r="AF313" s="477"/>
      <c r="AG313" s="477"/>
      <c r="AH313" s="477"/>
      <c r="AI313" s="477"/>
      <c r="AJ313" s="477"/>
      <c r="AK313" s="477"/>
      <c r="AL313" s="477"/>
      <c r="AM313" s="477"/>
      <c r="AN313" s="477"/>
      <c r="AO313" s="477"/>
      <c r="AP313" s="477"/>
      <c r="AQ313" s="477"/>
      <c r="AR313" s="477"/>
      <c r="AS313" s="477"/>
      <c r="AT313" s="477"/>
      <c r="AU313" s="477"/>
      <c r="AV313" s="477"/>
      <c r="AW313" s="477"/>
    </row>
    <row r="314" spans="1:49" ht="16.5" customHeight="1">
      <c r="A314" s="186" t="e">
        <f>VLOOKUP($F314,$AV$21:$AW$64,2,FALSE)</f>
        <v>#N/A</v>
      </c>
      <c r="B314" s="66">
        <f t="shared" si="332"/>
        <v>5</v>
      </c>
      <c r="C314" s="446">
        <f>IF(C311=7,1,C311+1)</f>
        <v>5</v>
      </c>
      <c r="D314" s="447" t="str">
        <f t="shared" ref="D314" si="378">CHOOSE(MONTH($F314),"JANVIER","FEVRIER","MARS","AVRIL","MAI","JUIN","JUILLET","AOUT","SEPTEMBRE","OCTOBRE","NOVEMBRE","DECEMBRE")</f>
        <v>MAI</v>
      </c>
      <c r="E314" s="447" t="str">
        <f>CHOOSE(MATCH(WEEKDAY($F314,2),{1;2;3;4;5;6;7}),"Lundi","Mardi","Mercredi","Jeudi","Vendredi","Samedi","Dimanche")</f>
        <v>Vendredi</v>
      </c>
      <c r="F314" s="448">
        <v>43245</v>
      </c>
      <c r="G314" s="64" t="s">
        <v>72</v>
      </c>
      <c r="H314" s="73"/>
      <c r="I314" s="73"/>
      <c r="J314" s="73"/>
      <c r="K314" s="194"/>
      <c r="L314" s="194"/>
      <c r="M314" s="194"/>
      <c r="N314" s="194"/>
      <c r="O314" s="194"/>
      <c r="P314" s="194"/>
      <c r="Q314" s="194"/>
      <c r="R314" s="194"/>
      <c r="S314" s="194"/>
      <c r="T314" s="155"/>
      <c r="U314" s="155"/>
      <c r="V314" s="155"/>
      <c r="W314" s="155"/>
      <c r="X314" s="155"/>
      <c r="Y314" s="155"/>
      <c r="Z314" s="195"/>
      <c r="AA314" s="155"/>
      <c r="AB314" s="155"/>
      <c r="AC314" s="155"/>
      <c r="AD314" s="155"/>
      <c r="AE314" s="155"/>
      <c r="AF314" s="196"/>
      <c r="AG314" s="155"/>
      <c r="AH314" s="155"/>
      <c r="AI314" s="109"/>
      <c r="AJ314" s="155"/>
      <c r="AK314" s="70">
        <f t="shared" ref="AK314:AK345" si="379">COUNTIF($H314:$AJ314,"&lt;&gt;")</f>
        <v>0</v>
      </c>
      <c r="AL314" s="71">
        <f t="shared" ref="AL314:AL345" si="380">$AK314/SUM($H$763:$AJ$763)</f>
        <v>0</v>
      </c>
      <c r="AM314" s="70">
        <f t="shared" ref="AM314:AM345" si="381">(SUM($H$763:$AJ$763))-$AK314</f>
        <v>26</v>
      </c>
      <c r="AN314" s="72">
        <v>0.5</v>
      </c>
      <c r="AO314" s="450">
        <f>((SUMIF($H314:$AJ314,"=mld",$H$764:$AJ$764)+(SUMIF($H315:$AJ315,"=mld",$H$764:$AJ$764))))</f>
        <v>0</v>
      </c>
      <c r="AP314" s="450">
        <f>((SUMIF($H314:$AJ314,"=AT",$H$764:$AJ$764)+(SUMIF($H315:$AJ315,"=AT",$H$764:$AJ$764))))</f>
        <v>0</v>
      </c>
      <c r="AQ314" s="450">
        <f>((SUMIF($H314:$AJ314,"=M.th",$H$764:$AJ$764)+(SUMIF($H315:$AJ315,"=M.th",$H$764:$AJ$764))))</f>
        <v>0</v>
      </c>
      <c r="AR314" s="450">
        <f>((SUMIF($H314:$AJ314,"=relève",$H$764:$AJ$764)+(SUMIF($H315:$AJ315,"=relève",$H$764:$AJ$764))))</f>
        <v>0</v>
      </c>
      <c r="AS314" s="450">
        <f>((SUMIF($H314:$AJ314,"=Stage",$H$764:$AJ$764)+(SUMIF($H315:$AJ315,"=Stage",$H$764:$AJ$764))))</f>
        <v>0</v>
      </c>
      <c r="AT314" s="450">
        <f>((SUMIF($H314:$AJ314,"=VM",$H$764:$AJ$764)+(SUMIF($H315:$AJ315,"=VM",$H$764:$AJ$764))))</f>
        <v>0</v>
      </c>
      <c r="AU314" s="452">
        <f>((SUMIF($H314:$AJ314,"=VMS",$H$764:$AJ$764)+(SUMIF($H315:$AJ315,"=VMS",$H$764:$AJ$764))))</f>
        <v>0</v>
      </c>
    </row>
    <row r="315" spans="1:49" ht="16.5" customHeight="1">
      <c r="A315" s="186" t="e">
        <f>VLOOKUP($F314,$AV$21:$AW$64,2,FALSE)</f>
        <v>#N/A</v>
      </c>
      <c r="B315" s="66">
        <f t="shared" ref="B315" si="382">B314</f>
        <v>5</v>
      </c>
      <c r="C315" s="446"/>
      <c r="D315" s="447"/>
      <c r="E315" s="447"/>
      <c r="F315" s="448"/>
      <c r="G315" s="68" t="s">
        <v>204</v>
      </c>
      <c r="H315" s="73"/>
      <c r="I315" s="73"/>
      <c r="J315" s="73"/>
      <c r="K315" s="194"/>
      <c r="L315" s="194"/>
      <c r="M315" s="194"/>
      <c r="N315" s="194"/>
      <c r="O315" s="194"/>
      <c r="P315" s="194"/>
      <c r="Q315" s="194"/>
      <c r="R315" s="194"/>
      <c r="S315" s="194"/>
      <c r="T315" s="155"/>
      <c r="U315" s="155"/>
      <c r="V315" s="155"/>
      <c r="W315" s="155"/>
      <c r="X315" s="155"/>
      <c r="Y315" s="155"/>
      <c r="Z315" s="195"/>
      <c r="AA315" s="155"/>
      <c r="AB315" s="155"/>
      <c r="AC315" s="155"/>
      <c r="AD315" s="155"/>
      <c r="AE315" s="155"/>
      <c r="AF315" s="196"/>
      <c r="AG315" s="155"/>
      <c r="AH315" s="155"/>
      <c r="AI315" s="109"/>
      <c r="AJ315" s="155"/>
      <c r="AK315" s="70">
        <f t="shared" si="379"/>
        <v>0</v>
      </c>
      <c r="AL315" s="71">
        <f t="shared" si="380"/>
        <v>0</v>
      </c>
      <c r="AM315" s="70">
        <f t="shared" si="381"/>
        <v>26</v>
      </c>
      <c r="AN315" s="72">
        <v>0.5</v>
      </c>
      <c r="AO315" s="450"/>
      <c r="AP315" s="450"/>
      <c r="AQ315" s="450"/>
      <c r="AR315" s="450"/>
      <c r="AS315" s="450"/>
      <c r="AT315" s="450"/>
      <c r="AU315" s="452"/>
    </row>
    <row r="316" spans="1:49" ht="16.5" customHeight="1">
      <c r="A316" s="186" t="e">
        <f>VLOOKUP($F316,$AV$21:$AW$64,2,FALSE)</f>
        <v>#N/A</v>
      </c>
      <c r="B316" s="66">
        <f t="shared" si="332"/>
        <v>6</v>
      </c>
      <c r="C316" s="446">
        <f t="shared" ref="C316:C374" si="383">IF(C314=7,1,C314+1)</f>
        <v>6</v>
      </c>
      <c r="D316" s="447" t="str">
        <f t="shared" ref="D316" si="384">CHOOSE(MONTH($F316),"JANVIER","FEVRIER","MARS","AVRIL","MAI","JUIN","JUILLET","AOUT","SEPTEMBRE","OCTOBRE","NOVEMBRE","DECEMBRE")</f>
        <v>MAI</v>
      </c>
      <c r="E316" s="447" t="str">
        <f>CHOOSE(MATCH(WEEKDAY($F316,2),{1;2;3;4;5;6;7}),"Lundi","Mardi","Mercredi","Jeudi","Vendredi","Samedi","Dimanche")</f>
        <v>Samedi</v>
      </c>
      <c r="F316" s="448">
        <v>43246</v>
      </c>
      <c r="G316" s="64" t="s">
        <v>72</v>
      </c>
      <c r="H316" s="170"/>
      <c r="I316" s="170"/>
      <c r="J316" s="170"/>
      <c r="K316" s="170"/>
      <c r="L316" s="170"/>
      <c r="M316" s="170"/>
      <c r="N316" s="170"/>
      <c r="O316" s="170"/>
      <c r="P316" s="170"/>
      <c r="Q316" s="170"/>
      <c r="R316" s="170"/>
      <c r="S316" s="170"/>
      <c r="T316" s="170"/>
      <c r="U316" s="170"/>
      <c r="V316" s="170"/>
      <c r="W316" s="170"/>
      <c r="X316" s="170"/>
      <c r="Y316" s="170"/>
      <c r="Z316" s="170"/>
      <c r="AA316" s="170"/>
      <c r="AB316" s="170"/>
      <c r="AC316" s="170"/>
      <c r="AD316" s="170"/>
      <c r="AE316" s="170"/>
      <c r="AF316" s="170"/>
      <c r="AG316" s="170"/>
      <c r="AH316" s="170"/>
      <c r="AI316" s="170"/>
      <c r="AJ316" s="170"/>
      <c r="AK316" s="167">
        <f t="shared" si="379"/>
        <v>0</v>
      </c>
      <c r="AL316" s="166">
        <f t="shared" si="380"/>
        <v>0</v>
      </c>
      <c r="AM316" s="167">
        <f t="shared" si="381"/>
        <v>26</v>
      </c>
      <c r="AN316" s="169">
        <v>0.5</v>
      </c>
      <c r="AO316" s="449">
        <f>((SUMIF($H316:$AJ316,"=mld",$H$764:$AJ$764)+(SUMIF($H317:$AJ317,"=mld",$H$764:$AJ$764))))</f>
        <v>0</v>
      </c>
      <c r="AP316" s="449">
        <f>((SUMIF($H316:$AJ316,"=AT",$H$764:$AJ$764)+(SUMIF($H317:$AJ317,"=AT",$H$764:$AJ$764))))</f>
        <v>0</v>
      </c>
      <c r="AQ316" s="449">
        <f>((SUMIF($H316:$AJ316,"=M.th",$H$764:$AJ$764)+(SUMIF($H317:$AJ317,"=M.th",$H$764:$AJ$764))))</f>
        <v>0</v>
      </c>
      <c r="AR316" s="449">
        <f>((SUMIF($H316:$AJ316,"=relève",$H$764:$AJ$764)+(SUMIF($H317:$AJ317,"=relève",$H$764:$AJ$764))))</f>
        <v>0</v>
      </c>
      <c r="AS316" s="449">
        <f>((SUMIF($H316:$AJ316,"=Stage",$H$764:$AJ$764)+(SUMIF($H317:$AJ317,"=Stage",$H$764:$AJ$764))))</f>
        <v>0</v>
      </c>
      <c r="AT316" s="449">
        <f>((SUMIF($H316:$AJ316,"=VM",$H$764:$AJ$764)+(SUMIF($H317:$AJ317,"=VM",$H$764:$AJ$764))))</f>
        <v>0</v>
      </c>
      <c r="AU316" s="451">
        <f>((SUMIF($H316:$AJ316,"=VMS",$H$764:$AJ$764)+(SUMIF($H317:$AJ317,"=VMS",$H$764:$AJ$764))))</f>
        <v>0</v>
      </c>
    </row>
    <row r="317" spans="1:49" ht="16.5" customHeight="1">
      <c r="A317" s="186" t="e">
        <f>VLOOKUP($F316,$AV$21:$AW$64,2,FALSE)</f>
        <v>#N/A</v>
      </c>
      <c r="B317" s="66">
        <f t="shared" ref="B317" si="385">B316</f>
        <v>6</v>
      </c>
      <c r="C317" s="446"/>
      <c r="D317" s="447"/>
      <c r="E317" s="447"/>
      <c r="F317" s="448"/>
      <c r="G317" s="68" t="s">
        <v>204</v>
      </c>
      <c r="H317" s="170"/>
      <c r="I317" s="170"/>
      <c r="J317" s="170"/>
      <c r="K317" s="170"/>
      <c r="L317" s="170"/>
      <c r="M317" s="170"/>
      <c r="N317" s="170"/>
      <c r="O317" s="170"/>
      <c r="P317" s="170"/>
      <c r="Q317" s="170"/>
      <c r="R317" s="170"/>
      <c r="S317" s="170"/>
      <c r="T317" s="170"/>
      <c r="U317" s="170"/>
      <c r="V317" s="170"/>
      <c r="W317" s="170"/>
      <c r="X317" s="170"/>
      <c r="Y317" s="170"/>
      <c r="Z317" s="170"/>
      <c r="AA317" s="170"/>
      <c r="AB317" s="170"/>
      <c r="AC317" s="170"/>
      <c r="AD317" s="170"/>
      <c r="AE317" s="170"/>
      <c r="AF317" s="170"/>
      <c r="AG317" s="170"/>
      <c r="AH317" s="170"/>
      <c r="AI317" s="170"/>
      <c r="AJ317" s="170"/>
      <c r="AK317" s="167">
        <f t="shared" si="379"/>
        <v>0</v>
      </c>
      <c r="AL317" s="166">
        <f t="shared" si="380"/>
        <v>0</v>
      </c>
      <c r="AM317" s="167">
        <f t="shared" si="381"/>
        <v>26</v>
      </c>
      <c r="AN317" s="169">
        <v>0.5</v>
      </c>
      <c r="AO317" s="449"/>
      <c r="AP317" s="449"/>
      <c r="AQ317" s="449"/>
      <c r="AR317" s="449"/>
      <c r="AS317" s="449"/>
      <c r="AT317" s="449"/>
      <c r="AU317" s="451"/>
    </row>
    <row r="318" spans="1:49" ht="16.5" customHeight="1">
      <c r="A318" s="186" t="e">
        <f>VLOOKUP($F318,$AV$21:$AW$64,2,FALSE)</f>
        <v>#N/A</v>
      </c>
      <c r="B318" s="66">
        <f t="shared" si="332"/>
        <v>7</v>
      </c>
      <c r="C318" s="446">
        <f t="shared" si="383"/>
        <v>7</v>
      </c>
      <c r="D318" s="447" t="str">
        <f t="shared" ref="D318" si="386">CHOOSE(MONTH($F318),"JANVIER","FEVRIER","MARS","AVRIL","MAI","JUIN","JUILLET","AOUT","SEPTEMBRE","OCTOBRE","NOVEMBRE","DECEMBRE")</f>
        <v>MAI</v>
      </c>
      <c r="E318" s="447" t="str">
        <f>CHOOSE(MATCH(WEEKDAY($F318,2),{1;2;3;4;5;6;7}),"Lundi","Mardi","Mercredi","Jeudi","Vendredi","Samedi","Dimanche")</f>
        <v>Dimanche</v>
      </c>
      <c r="F318" s="448">
        <v>43247</v>
      </c>
      <c r="G318" s="64" t="s">
        <v>72</v>
      </c>
      <c r="H318" s="170"/>
      <c r="I318" s="170"/>
      <c r="J318" s="170"/>
      <c r="K318" s="170"/>
      <c r="L318" s="170"/>
      <c r="M318" s="170"/>
      <c r="N318" s="170"/>
      <c r="O318" s="170"/>
      <c r="P318" s="170"/>
      <c r="Q318" s="170"/>
      <c r="R318" s="170"/>
      <c r="S318" s="170"/>
      <c r="T318" s="170"/>
      <c r="U318" s="170"/>
      <c r="V318" s="170"/>
      <c r="W318" s="170"/>
      <c r="X318" s="170"/>
      <c r="Y318" s="170"/>
      <c r="Z318" s="170"/>
      <c r="AA318" s="170"/>
      <c r="AB318" s="170"/>
      <c r="AC318" s="170"/>
      <c r="AD318" s="170"/>
      <c r="AE318" s="170"/>
      <c r="AF318" s="170"/>
      <c r="AG318" s="170"/>
      <c r="AH318" s="170"/>
      <c r="AI318" s="170"/>
      <c r="AJ318" s="170"/>
      <c r="AK318" s="167">
        <f t="shared" si="379"/>
        <v>0</v>
      </c>
      <c r="AL318" s="166">
        <f t="shared" si="380"/>
        <v>0</v>
      </c>
      <c r="AM318" s="167">
        <f t="shared" si="381"/>
        <v>26</v>
      </c>
      <c r="AN318" s="169">
        <v>0.5</v>
      </c>
      <c r="AO318" s="449">
        <f>((SUMIF($H318:$AJ318,"=mld",$H$764:$AJ$764)+(SUMIF($H319:$AJ319,"=mld",$H$764:$AJ$764))))</f>
        <v>0</v>
      </c>
      <c r="AP318" s="449">
        <f>((SUMIF($H318:$AJ318,"=AT",$H$764:$AJ$764)+(SUMIF($H319:$AJ319,"=AT",$H$764:$AJ$764))))</f>
        <v>0</v>
      </c>
      <c r="AQ318" s="449">
        <f>((SUMIF($H318:$AJ318,"=M.th",$H$764:$AJ$764)+(SUMIF($H319:$AJ319,"=M.th",$H$764:$AJ$764))))</f>
        <v>0</v>
      </c>
      <c r="AR318" s="449">
        <f>((SUMIF($H318:$AJ318,"=relève",$H$764:$AJ$764)+(SUMIF($H319:$AJ319,"=relève",$H$764:$AJ$764))))</f>
        <v>0</v>
      </c>
      <c r="AS318" s="449">
        <f>((SUMIF($H318:$AJ318,"=Stage",$H$764:$AJ$764)+(SUMIF($H319:$AJ319,"=Stage",$H$764:$AJ$764))))</f>
        <v>0</v>
      </c>
      <c r="AT318" s="449">
        <f>((SUMIF($H318:$AJ318,"=VM",$H$764:$AJ$764)+(SUMIF($H319:$AJ319,"=VM",$H$764:$AJ$764))))</f>
        <v>0</v>
      </c>
      <c r="AU318" s="451">
        <f>((SUMIF($H318:$AJ318,"=VMS",$H$764:$AJ$764)+(SUMIF($H319:$AJ319,"=VMS",$H$764:$AJ$764))))</f>
        <v>0</v>
      </c>
    </row>
    <row r="319" spans="1:49" ht="16.5" customHeight="1">
      <c r="A319" s="186" t="e">
        <f>VLOOKUP($F318,$AV$21:$AW$64,2,FALSE)</f>
        <v>#N/A</v>
      </c>
      <c r="B319" s="66">
        <f t="shared" ref="B319" si="387">B318</f>
        <v>7</v>
      </c>
      <c r="C319" s="446"/>
      <c r="D319" s="447"/>
      <c r="E319" s="447"/>
      <c r="F319" s="448"/>
      <c r="G319" s="68" t="s">
        <v>204</v>
      </c>
      <c r="H319" s="170"/>
      <c r="I319" s="170"/>
      <c r="J319" s="170"/>
      <c r="K319" s="170"/>
      <c r="L319" s="170"/>
      <c r="M319" s="170"/>
      <c r="N319" s="170"/>
      <c r="O319" s="170"/>
      <c r="P319" s="170"/>
      <c r="Q319" s="170"/>
      <c r="R319" s="170"/>
      <c r="S319" s="170"/>
      <c r="T319" s="170"/>
      <c r="U319" s="170"/>
      <c r="V319" s="170"/>
      <c r="W319" s="170"/>
      <c r="X319" s="170"/>
      <c r="Y319" s="170"/>
      <c r="Z319" s="170"/>
      <c r="AA319" s="170"/>
      <c r="AB319" s="170"/>
      <c r="AC319" s="170"/>
      <c r="AD319" s="170"/>
      <c r="AE319" s="170"/>
      <c r="AF319" s="170"/>
      <c r="AG319" s="170"/>
      <c r="AH319" s="170"/>
      <c r="AI319" s="170"/>
      <c r="AJ319" s="170"/>
      <c r="AK319" s="167">
        <f t="shared" si="379"/>
        <v>0</v>
      </c>
      <c r="AL319" s="166">
        <f t="shared" si="380"/>
        <v>0</v>
      </c>
      <c r="AM319" s="167">
        <f t="shared" si="381"/>
        <v>26</v>
      </c>
      <c r="AN319" s="169">
        <v>0.5</v>
      </c>
      <c r="AO319" s="449"/>
      <c r="AP319" s="449"/>
      <c r="AQ319" s="449"/>
      <c r="AR319" s="449"/>
      <c r="AS319" s="449"/>
      <c r="AT319" s="449"/>
      <c r="AU319" s="451"/>
    </row>
    <row r="320" spans="1:49" ht="16.5" customHeight="1">
      <c r="A320" s="186" t="e">
        <f>VLOOKUP($F320,$AV$21:$AW$64,2,FALSE)</f>
        <v>#N/A</v>
      </c>
      <c r="B320" s="66">
        <f t="shared" si="332"/>
        <v>1</v>
      </c>
      <c r="C320" s="446">
        <f t="shared" si="383"/>
        <v>1</v>
      </c>
      <c r="D320" s="447" t="str">
        <f t="shared" ref="D320" si="388">CHOOSE(MONTH($F320),"JANVIER","FEVRIER","MARS","AVRIL","MAI","JUIN","JUILLET","AOUT","SEPTEMBRE","OCTOBRE","NOVEMBRE","DECEMBRE")</f>
        <v>MAI</v>
      </c>
      <c r="E320" s="447" t="str">
        <f>CHOOSE(MATCH(WEEKDAY($F320,2),{1;2;3;4;5;6;7}),"Lundi","Mardi","Mercredi","Jeudi","Vendredi","Samedi","Dimanche")</f>
        <v>Lundi</v>
      </c>
      <c r="F320" s="448">
        <v>43248</v>
      </c>
      <c r="G320" s="64" t="s">
        <v>72</v>
      </c>
      <c r="H320" s="73"/>
      <c r="I320" s="73"/>
      <c r="J320" s="73"/>
      <c r="K320" s="194"/>
      <c r="L320" s="194"/>
      <c r="M320" s="194"/>
      <c r="N320" s="194"/>
      <c r="O320" s="194"/>
      <c r="P320" s="194"/>
      <c r="Q320" s="194"/>
      <c r="R320" s="194"/>
      <c r="S320" s="194"/>
      <c r="T320" s="155"/>
      <c r="U320" s="155"/>
      <c r="V320" s="155"/>
      <c r="W320" s="155"/>
      <c r="X320" s="155"/>
      <c r="Y320" s="155"/>
      <c r="Z320" s="195"/>
      <c r="AA320" s="155"/>
      <c r="AB320" s="155"/>
      <c r="AC320" s="155"/>
      <c r="AD320" s="155"/>
      <c r="AE320" s="155"/>
      <c r="AF320" s="196"/>
      <c r="AG320" s="155"/>
      <c r="AH320" s="155"/>
      <c r="AI320" s="109"/>
      <c r="AJ320" s="155"/>
      <c r="AK320" s="70">
        <f t="shared" si="379"/>
        <v>0</v>
      </c>
      <c r="AL320" s="71">
        <f t="shared" si="380"/>
        <v>0</v>
      </c>
      <c r="AM320" s="70">
        <f t="shared" si="381"/>
        <v>26</v>
      </c>
      <c r="AN320" s="72">
        <v>0.5</v>
      </c>
      <c r="AO320" s="450">
        <f>((SUMIF($H320:$AJ320,"=mld",$H$764:$AJ$764)+(SUMIF($H321:$AJ321,"=mld",$H$764:$AJ$764))))</f>
        <v>0</v>
      </c>
      <c r="AP320" s="450">
        <f>((SUMIF($H320:$AJ320,"=AT",$H$764:$AJ$764)+(SUMIF($H321:$AJ321,"=AT",$H$764:$AJ$764))))</f>
        <v>0</v>
      </c>
      <c r="AQ320" s="450">
        <f>((SUMIF($H320:$AJ320,"=M.th",$H$764:$AJ$764)+(SUMIF($H321:$AJ321,"=M.th",$H$764:$AJ$764))))</f>
        <v>0</v>
      </c>
      <c r="AR320" s="450">
        <f>((SUMIF($H320:$AJ320,"=relève",$H$764:$AJ$764)+(SUMIF($H321:$AJ321,"=relève",$H$764:$AJ$764))))</f>
        <v>0</v>
      </c>
      <c r="AS320" s="450">
        <f>((SUMIF($H320:$AJ320,"=Stage",$H$764:$AJ$764)+(SUMIF($H321:$AJ321,"=Stage",$H$764:$AJ$764))))</f>
        <v>0</v>
      </c>
      <c r="AT320" s="450">
        <f>((SUMIF($H320:$AJ320,"=VM",$H$764:$AJ$764)+(SUMIF($H321:$AJ321,"=VM",$H$764:$AJ$764))))</f>
        <v>0</v>
      </c>
      <c r="AU320" s="452">
        <f>((SUMIF($H320:$AJ320,"=VMS",$H$764:$AJ$764)+(SUMIF($H321:$AJ321,"=VMS",$H$764:$AJ$764))))</f>
        <v>0</v>
      </c>
    </row>
    <row r="321" spans="1:47" ht="16.5" customHeight="1">
      <c r="A321" s="186" t="e">
        <f>VLOOKUP($F320,$AV$21:$AW$64,2,FALSE)</f>
        <v>#N/A</v>
      </c>
      <c r="B321" s="66">
        <f t="shared" ref="B321" si="389">B320</f>
        <v>1</v>
      </c>
      <c r="C321" s="446"/>
      <c r="D321" s="447"/>
      <c r="E321" s="447"/>
      <c r="F321" s="448"/>
      <c r="G321" s="68" t="s">
        <v>204</v>
      </c>
      <c r="H321" s="73"/>
      <c r="I321" s="73"/>
      <c r="J321" s="73"/>
      <c r="K321" s="194"/>
      <c r="L321" s="194"/>
      <c r="M321" s="194"/>
      <c r="N321" s="194"/>
      <c r="O321" s="194"/>
      <c r="P321" s="194"/>
      <c r="Q321" s="194"/>
      <c r="R321" s="194"/>
      <c r="S321" s="194"/>
      <c r="T321" s="155"/>
      <c r="U321" s="155"/>
      <c r="V321" s="155"/>
      <c r="W321" s="155"/>
      <c r="X321" s="155"/>
      <c r="Y321" s="155"/>
      <c r="Z321" s="195"/>
      <c r="AA321" s="155"/>
      <c r="AB321" s="155"/>
      <c r="AC321" s="155"/>
      <c r="AD321" s="155"/>
      <c r="AE321" s="155"/>
      <c r="AF321" s="196"/>
      <c r="AG321" s="155"/>
      <c r="AH321" s="155"/>
      <c r="AI321" s="109"/>
      <c r="AJ321" s="155"/>
      <c r="AK321" s="70">
        <f t="shared" si="379"/>
        <v>0</v>
      </c>
      <c r="AL321" s="71">
        <f t="shared" si="380"/>
        <v>0</v>
      </c>
      <c r="AM321" s="70">
        <f t="shared" si="381"/>
        <v>26</v>
      </c>
      <c r="AN321" s="72">
        <v>0.5</v>
      </c>
      <c r="AO321" s="450"/>
      <c r="AP321" s="450"/>
      <c r="AQ321" s="450"/>
      <c r="AR321" s="450"/>
      <c r="AS321" s="450"/>
      <c r="AT321" s="450"/>
      <c r="AU321" s="452"/>
    </row>
    <row r="322" spans="1:47" ht="16.5" customHeight="1">
      <c r="A322" s="186" t="e">
        <f>VLOOKUP($F322,$AV$21:$AW$64,2,FALSE)</f>
        <v>#N/A</v>
      </c>
      <c r="B322" s="66">
        <f t="shared" si="332"/>
        <v>2</v>
      </c>
      <c r="C322" s="446">
        <f t="shared" si="383"/>
        <v>2</v>
      </c>
      <c r="D322" s="447" t="str">
        <f t="shared" ref="D322" si="390">CHOOSE(MONTH($F322),"JANVIER","FEVRIER","MARS","AVRIL","MAI","JUIN","JUILLET","AOUT","SEPTEMBRE","OCTOBRE","NOVEMBRE","DECEMBRE")</f>
        <v>MAI</v>
      </c>
      <c r="E322" s="447" t="str">
        <f>CHOOSE(MATCH(WEEKDAY($F322,2),{1;2;3;4;5;6;7}),"Lundi","Mardi","Mercredi","Jeudi","Vendredi","Samedi","Dimanche")</f>
        <v>Mardi</v>
      </c>
      <c r="F322" s="448">
        <v>43249</v>
      </c>
      <c r="G322" s="64" t="s">
        <v>72</v>
      </c>
      <c r="H322" s="73"/>
      <c r="I322" s="73"/>
      <c r="J322" s="73"/>
      <c r="K322" s="194"/>
      <c r="L322" s="194"/>
      <c r="M322" s="194"/>
      <c r="N322" s="194"/>
      <c r="O322" s="194"/>
      <c r="P322" s="194"/>
      <c r="Q322" s="194"/>
      <c r="R322" s="194"/>
      <c r="S322" s="194"/>
      <c r="T322" s="155"/>
      <c r="U322" s="155"/>
      <c r="V322" s="155"/>
      <c r="W322" s="155"/>
      <c r="X322" s="155"/>
      <c r="Y322" s="155"/>
      <c r="Z322" s="195"/>
      <c r="AA322" s="155"/>
      <c r="AB322" s="155"/>
      <c r="AC322" s="155"/>
      <c r="AD322" s="155"/>
      <c r="AE322" s="155"/>
      <c r="AF322" s="196"/>
      <c r="AG322" s="155"/>
      <c r="AH322" s="155"/>
      <c r="AI322" s="109"/>
      <c r="AJ322" s="155"/>
      <c r="AK322" s="70">
        <f t="shared" si="379"/>
        <v>0</v>
      </c>
      <c r="AL322" s="71">
        <f t="shared" si="380"/>
        <v>0</v>
      </c>
      <c r="AM322" s="70">
        <f t="shared" si="381"/>
        <v>26</v>
      </c>
      <c r="AN322" s="72">
        <v>0.5</v>
      </c>
      <c r="AO322" s="450">
        <f>((SUMIF($H322:$AJ322,"=mld",$H$764:$AJ$764)+(SUMIF($H323:$AJ323,"=mld",$H$764:$AJ$764))))</f>
        <v>0</v>
      </c>
      <c r="AP322" s="450">
        <f>((SUMIF($H322:$AJ322,"=AT",$H$764:$AJ$764)+(SUMIF($H323:$AJ323,"=AT",$H$764:$AJ$764))))</f>
        <v>0</v>
      </c>
      <c r="AQ322" s="450">
        <f>((SUMIF($H322:$AJ322,"=M.th",$H$764:$AJ$764)+(SUMIF($H323:$AJ323,"=M.th",$H$764:$AJ$764))))</f>
        <v>0</v>
      </c>
      <c r="AR322" s="450">
        <f>((SUMIF($H322:$AJ322,"=relève",$H$764:$AJ$764)+(SUMIF($H323:$AJ323,"=relève",$H$764:$AJ$764))))</f>
        <v>0</v>
      </c>
      <c r="AS322" s="450">
        <f>((SUMIF($H322:$AJ322,"=Stage",$H$764:$AJ$764)+(SUMIF($H323:$AJ323,"=Stage",$H$764:$AJ$764))))</f>
        <v>0</v>
      </c>
      <c r="AT322" s="450">
        <f>((SUMIF($H322:$AJ322,"=VM",$H$764:$AJ$764)+(SUMIF($H323:$AJ323,"=VM",$H$764:$AJ$764))))</f>
        <v>0</v>
      </c>
      <c r="AU322" s="452">
        <f>((SUMIF($H322:$AJ322,"=VMS",$H$764:$AJ$764)+(SUMIF($H323:$AJ323,"=VMS",$H$764:$AJ$764))))</f>
        <v>0</v>
      </c>
    </row>
    <row r="323" spans="1:47" ht="16.5" customHeight="1">
      <c r="A323" s="186" t="e">
        <f>VLOOKUP($F322,$AV$21:$AW$64,2,FALSE)</f>
        <v>#N/A</v>
      </c>
      <c r="B323" s="66">
        <f t="shared" ref="B323" si="391">B322</f>
        <v>2</v>
      </c>
      <c r="C323" s="446"/>
      <c r="D323" s="447"/>
      <c r="E323" s="447"/>
      <c r="F323" s="448"/>
      <c r="G323" s="68" t="s">
        <v>204</v>
      </c>
      <c r="H323" s="73"/>
      <c r="I323" s="73"/>
      <c r="J323" s="73"/>
      <c r="K323" s="194"/>
      <c r="L323" s="194"/>
      <c r="M323" s="194"/>
      <c r="N323" s="194"/>
      <c r="O323" s="194"/>
      <c r="P323" s="194"/>
      <c r="Q323" s="194"/>
      <c r="R323" s="194"/>
      <c r="S323" s="194"/>
      <c r="T323" s="155"/>
      <c r="U323" s="155"/>
      <c r="V323" s="155"/>
      <c r="W323" s="155"/>
      <c r="X323" s="155"/>
      <c r="Y323" s="155"/>
      <c r="Z323" s="195"/>
      <c r="AA323" s="155"/>
      <c r="AB323" s="155"/>
      <c r="AC323" s="155"/>
      <c r="AD323" s="155"/>
      <c r="AE323" s="155"/>
      <c r="AF323" s="196"/>
      <c r="AG323" s="155"/>
      <c r="AH323" s="155"/>
      <c r="AI323" s="109"/>
      <c r="AJ323" s="155"/>
      <c r="AK323" s="70">
        <f t="shared" si="379"/>
        <v>0</v>
      </c>
      <c r="AL323" s="71">
        <f t="shared" si="380"/>
        <v>0</v>
      </c>
      <c r="AM323" s="70">
        <f t="shared" si="381"/>
        <v>26</v>
      </c>
      <c r="AN323" s="72">
        <v>0.5</v>
      </c>
      <c r="AO323" s="450"/>
      <c r="AP323" s="450"/>
      <c r="AQ323" s="450"/>
      <c r="AR323" s="450"/>
      <c r="AS323" s="450"/>
      <c r="AT323" s="450"/>
      <c r="AU323" s="452"/>
    </row>
    <row r="324" spans="1:47" ht="16.5" customHeight="1">
      <c r="A324" s="186" t="e">
        <f>VLOOKUP($F324,$AV$21:$AW$64,2,FALSE)</f>
        <v>#N/A</v>
      </c>
      <c r="B324" s="66">
        <f t="shared" si="332"/>
        <v>3</v>
      </c>
      <c r="C324" s="446">
        <f t="shared" si="383"/>
        <v>3</v>
      </c>
      <c r="D324" s="447" t="str">
        <f t="shared" ref="D324" si="392">CHOOSE(MONTH($F324),"JANVIER","FEVRIER","MARS","AVRIL","MAI","JUIN","JUILLET","AOUT","SEPTEMBRE","OCTOBRE","NOVEMBRE","DECEMBRE")</f>
        <v>MAI</v>
      </c>
      <c r="E324" s="447" t="str">
        <f>CHOOSE(MATCH(WEEKDAY($F324,2),{1;2;3;4;5;6;7}),"Lundi","Mardi","Mercredi","Jeudi","Vendredi","Samedi","Dimanche")</f>
        <v>Mercredi</v>
      </c>
      <c r="F324" s="448">
        <v>43250</v>
      </c>
      <c r="G324" s="64" t="s">
        <v>72</v>
      </c>
      <c r="H324" s="73"/>
      <c r="I324" s="73"/>
      <c r="J324" s="73"/>
      <c r="K324" s="194"/>
      <c r="L324" s="194"/>
      <c r="M324" s="194"/>
      <c r="N324" s="194"/>
      <c r="O324" s="194"/>
      <c r="P324" s="194"/>
      <c r="Q324" s="194"/>
      <c r="R324" s="194"/>
      <c r="S324" s="194"/>
      <c r="T324" s="155"/>
      <c r="U324" s="155"/>
      <c r="V324" s="155"/>
      <c r="W324" s="155"/>
      <c r="X324" s="155"/>
      <c r="Y324" s="155"/>
      <c r="Z324" s="195"/>
      <c r="AA324" s="155"/>
      <c r="AB324" s="155"/>
      <c r="AC324" s="155"/>
      <c r="AD324" s="155"/>
      <c r="AE324" s="155"/>
      <c r="AF324" s="196"/>
      <c r="AG324" s="155"/>
      <c r="AH324" s="155"/>
      <c r="AI324" s="109"/>
      <c r="AJ324" s="155"/>
      <c r="AK324" s="70">
        <f t="shared" si="379"/>
        <v>0</v>
      </c>
      <c r="AL324" s="71">
        <f t="shared" si="380"/>
        <v>0</v>
      </c>
      <c r="AM324" s="70">
        <f t="shared" si="381"/>
        <v>26</v>
      </c>
      <c r="AN324" s="72">
        <v>0.5</v>
      </c>
      <c r="AO324" s="450">
        <f>((SUMIF($H324:$AJ324,"=mld",$H$764:$AJ$764)+(SUMIF($H325:$AJ325,"=mld",$H$764:$AJ$764))))</f>
        <v>0</v>
      </c>
      <c r="AP324" s="450">
        <f>((SUMIF($H324:$AJ324,"=AT",$H$764:$AJ$764)+(SUMIF($H325:$AJ325,"=AT",$H$764:$AJ$764))))</f>
        <v>0</v>
      </c>
      <c r="AQ324" s="450">
        <f>((SUMIF($H324:$AJ324,"=M.th",$H$764:$AJ$764)+(SUMIF($H325:$AJ325,"=M.th",$H$764:$AJ$764))))</f>
        <v>0</v>
      </c>
      <c r="AR324" s="450">
        <f>((SUMIF($H324:$AJ324,"=relève",$H$764:$AJ$764)+(SUMIF($H325:$AJ325,"=relève",$H$764:$AJ$764))))</f>
        <v>0</v>
      </c>
      <c r="AS324" s="450">
        <f>((SUMIF($H324:$AJ324,"=Stage",$H$764:$AJ$764)+(SUMIF($H325:$AJ325,"=Stage",$H$764:$AJ$764))))</f>
        <v>0</v>
      </c>
      <c r="AT324" s="450">
        <f>((SUMIF($H324:$AJ324,"=VM",$H$764:$AJ$764)+(SUMIF($H325:$AJ325,"=VM",$H$764:$AJ$764))))</f>
        <v>0</v>
      </c>
      <c r="AU324" s="452">
        <f>((SUMIF($H324:$AJ324,"=VMS",$H$764:$AJ$764)+(SUMIF($H325:$AJ325,"=VMS",$H$764:$AJ$764))))</f>
        <v>0</v>
      </c>
    </row>
    <row r="325" spans="1:47" ht="16.5" customHeight="1">
      <c r="A325" s="186" t="e">
        <f>VLOOKUP($F324,$AV$21:$AW$64,2,FALSE)</f>
        <v>#N/A</v>
      </c>
      <c r="B325" s="66">
        <f t="shared" ref="B325" si="393">B324</f>
        <v>3</v>
      </c>
      <c r="C325" s="446"/>
      <c r="D325" s="447"/>
      <c r="E325" s="447"/>
      <c r="F325" s="448"/>
      <c r="G325" s="68" t="s">
        <v>204</v>
      </c>
      <c r="H325" s="73"/>
      <c r="I325" s="73"/>
      <c r="J325" s="73"/>
      <c r="K325" s="194"/>
      <c r="L325" s="194"/>
      <c r="M325" s="194"/>
      <c r="N325" s="194"/>
      <c r="O325" s="194"/>
      <c r="P325" s="194"/>
      <c r="Q325" s="194"/>
      <c r="R325" s="194"/>
      <c r="S325" s="194"/>
      <c r="T325" s="155"/>
      <c r="U325" s="155"/>
      <c r="V325" s="155"/>
      <c r="W325" s="155"/>
      <c r="X325" s="155"/>
      <c r="Y325" s="155"/>
      <c r="Z325" s="195"/>
      <c r="AA325" s="155"/>
      <c r="AB325" s="155"/>
      <c r="AC325" s="155"/>
      <c r="AD325" s="155"/>
      <c r="AE325" s="155"/>
      <c r="AF325" s="196"/>
      <c r="AG325" s="155"/>
      <c r="AH325" s="155"/>
      <c r="AI325" s="109"/>
      <c r="AJ325" s="155"/>
      <c r="AK325" s="70">
        <f t="shared" si="379"/>
        <v>0</v>
      </c>
      <c r="AL325" s="71">
        <f t="shared" si="380"/>
        <v>0</v>
      </c>
      <c r="AM325" s="70">
        <f t="shared" si="381"/>
        <v>26</v>
      </c>
      <c r="AN325" s="72">
        <v>0.5</v>
      </c>
      <c r="AO325" s="450"/>
      <c r="AP325" s="450"/>
      <c r="AQ325" s="450"/>
      <c r="AR325" s="450"/>
      <c r="AS325" s="450"/>
      <c r="AT325" s="450"/>
      <c r="AU325" s="452"/>
    </row>
    <row r="326" spans="1:47" ht="16.5" customHeight="1">
      <c r="A326" s="186" t="e">
        <f>VLOOKUP($F326,$AV$21:$AW$64,2,FALSE)</f>
        <v>#N/A</v>
      </c>
      <c r="B326" s="66">
        <f t="shared" si="332"/>
        <v>4</v>
      </c>
      <c r="C326" s="446">
        <f t="shared" si="383"/>
        <v>4</v>
      </c>
      <c r="D326" s="447" t="str">
        <f t="shared" ref="D326" si="394">CHOOSE(MONTH($F326),"JANVIER","FEVRIER","MARS","AVRIL","MAI","JUIN","JUILLET","AOUT","SEPTEMBRE","OCTOBRE","NOVEMBRE","DECEMBRE")</f>
        <v>MAI</v>
      </c>
      <c r="E326" s="447" t="str">
        <f>CHOOSE(MATCH(WEEKDAY($F326,2),{1;2;3;4;5;6;7}),"Lundi","Mardi","Mercredi","Jeudi","Vendredi","Samedi","Dimanche")</f>
        <v>Jeudi</v>
      </c>
      <c r="F326" s="448">
        <v>43251</v>
      </c>
      <c r="G326" s="64" t="s">
        <v>72</v>
      </c>
      <c r="H326" s="73"/>
      <c r="I326" s="73"/>
      <c r="J326" s="73"/>
      <c r="K326" s="194"/>
      <c r="L326" s="194"/>
      <c r="M326" s="194"/>
      <c r="N326" s="194"/>
      <c r="O326" s="194"/>
      <c r="P326" s="194"/>
      <c r="Q326" s="194"/>
      <c r="R326" s="194"/>
      <c r="S326" s="194"/>
      <c r="T326" s="155"/>
      <c r="U326" s="155"/>
      <c r="V326" s="155"/>
      <c r="W326" s="155"/>
      <c r="X326" s="155"/>
      <c r="Y326" s="155"/>
      <c r="Z326" s="195"/>
      <c r="AA326" s="155"/>
      <c r="AB326" s="155"/>
      <c r="AC326" s="155"/>
      <c r="AD326" s="155"/>
      <c r="AE326" s="155"/>
      <c r="AF326" s="196"/>
      <c r="AG326" s="155"/>
      <c r="AH326" s="155"/>
      <c r="AI326" s="109"/>
      <c r="AJ326" s="155"/>
      <c r="AK326" s="70">
        <f t="shared" si="379"/>
        <v>0</v>
      </c>
      <c r="AL326" s="71">
        <f t="shared" si="380"/>
        <v>0</v>
      </c>
      <c r="AM326" s="70">
        <f t="shared" si="381"/>
        <v>26</v>
      </c>
      <c r="AN326" s="72">
        <v>0.5</v>
      </c>
      <c r="AO326" s="450">
        <f>((SUMIF($H326:$AJ326,"=mld",$H$764:$AJ$764)+(SUMIF($H327:$AJ327,"=mld",$H$764:$AJ$764))))</f>
        <v>0</v>
      </c>
      <c r="AP326" s="450">
        <f>((SUMIF($H326:$AJ326,"=AT",$H$764:$AJ$764)+(SUMIF($H327:$AJ327,"=AT",$H$764:$AJ$764))))</f>
        <v>0</v>
      </c>
      <c r="AQ326" s="450">
        <f>((SUMIF($H326:$AJ326,"=M.th",$H$764:$AJ$764)+(SUMIF($H327:$AJ327,"=M.th",$H$764:$AJ$764))))</f>
        <v>0</v>
      </c>
      <c r="AR326" s="450">
        <f>((SUMIF($H326:$AJ326,"=relève",$H$764:$AJ$764)+(SUMIF($H327:$AJ327,"=relève",$H$764:$AJ$764))))</f>
        <v>0</v>
      </c>
      <c r="AS326" s="450">
        <f>((SUMIF($H326:$AJ326,"=Stage",$H$764:$AJ$764)+(SUMIF($H327:$AJ327,"=Stage",$H$764:$AJ$764))))</f>
        <v>0</v>
      </c>
      <c r="AT326" s="450">
        <f>((SUMIF($H326:$AJ326,"=VM",$H$764:$AJ$764)+(SUMIF($H327:$AJ327,"=VM",$H$764:$AJ$764))))</f>
        <v>0</v>
      </c>
      <c r="AU326" s="452">
        <f>((SUMIF($H326:$AJ326,"=VMS",$H$764:$AJ$764)+(SUMIF($H327:$AJ327,"=VMS",$H$764:$AJ$764))))</f>
        <v>0</v>
      </c>
    </row>
    <row r="327" spans="1:47" ht="16.5" customHeight="1">
      <c r="A327" s="186" t="e">
        <f>VLOOKUP($F326,$AV$21:$AW$64,2,FALSE)</f>
        <v>#N/A</v>
      </c>
      <c r="B327" s="65">
        <f t="shared" ref="B327" si="395">B326</f>
        <v>4</v>
      </c>
      <c r="C327" s="446"/>
      <c r="D327" s="447"/>
      <c r="E327" s="447"/>
      <c r="F327" s="448"/>
      <c r="G327" s="68" t="s">
        <v>204</v>
      </c>
      <c r="H327" s="73"/>
      <c r="I327" s="73"/>
      <c r="J327" s="73"/>
      <c r="K327" s="194"/>
      <c r="L327" s="194"/>
      <c r="M327" s="194"/>
      <c r="N327" s="194"/>
      <c r="O327" s="194"/>
      <c r="P327" s="194"/>
      <c r="Q327" s="194"/>
      <c r="R327" s="194"/>
      <c r="S327" s="194"/>
      <c r="T327" s="155"/>
      <c r="U327" s="155"/>
      <c r="V327" s="155"/>
      <c r="W327" s="155"/>
      <c r="X327" s="155"/>
      <c r="Y327" s="155"/>
      <c r="Z327" s="195"/>
      <c r="AA327" s="155"/>
      <c r="AB327" s="155"/>
      <c r="AC327" s="155"/>
      <c r="AD327" s="155"/>
      <c r="AE327" s="155"/>
      <c r="AF327" s="196"/>
      <c r="AG327" s="155"/>
      <c r="AH327" s="155"/>
      <c r="AI327" s="109"/>
      <c r="AJ327" s="155"/>
      <c r="AK327" s="70">
        <f t="shared" si="379"/>
        <v>0</v>
      </c>
      <c r="AL327" s="71">
        <f t="shared" si="380"/>
        <v>0</v>
      </c>
      <c r="AM327" s="70">
        <f t="shared" si="381"/>
        <v>26</v>
      </c>
      <c r="AN327" s="72">
        <v>0.5</v>
      </c>
      <c r="AO327" s="450"/>
      <c r="AP327" s="450"/>
      <c r="AQ327" s="450"/>
      <c r="AR327" s="450"/>
      <c r="AS327" s="450"/>
      <c r="AT327" s="450"/>
      <c r="AU327" s="452"/>
    </row>
    <row r="328" spans="1:47" ht="16.5" customHeight="1">
      <c r="A328" s="186" t="e">
        <f>VLOOKUP($F328,$AV$21:$AW$64,2,FALSE)</f>
        <v>#N/A</v>
      </c>
      <c r="B328" s="66">
        <f t="shared" si="332"/>
        <v>5</v>
      </c>
      <c r="C328" s="446">
        <f t="shared" si="383"/>
        <v>5</v>
      </c>
      <c r="D328" s="447" t="str">
        <f t="shared" ref="D328" si="396">CHOOSE(MONTH($F328),"JANVIER","FEVRIER","MARS","AVRIL","MAI","JUIN","JUILLET","AOUT","SEPTEMBRE","OCTOBRE","NOVEMBRE","DECEMBRE")</f>
        <v>JUIN</v>
      </c>
      <c r="E328" s="447" t="str">
        <f>CHOOSE(MATCH(WEEKDAY($F328,2),{1;2;3;4;5;6;7}),"Lundi","Mardi","Mercredi","Jeudi","Vendredi","Samedi","Dimanche")</f>
        <v>Vendredi</v>
      </c>
      <c r="F328" s="448">
        <v>43252</v>
      </c>
      <c r="G328" s="64" t="s">
        <v>72</v>
      </c>
      <c r="H328" s="73"/>
      <c r="I328" s="73"/>
      <c r="J328" s="73"/>
      <c r="K328" s="194"/>
      <c r="L328" s="194"/>
      <c r="M328" s="194"/>
      <c r="N328" s="194"/>
      <c r="O328" s="194"/>
      <c r="P328" s="194"/>
      <c r="Q328" s="194"/>
      <c r="R328" s="194"/>
      <c r="S328" s="194"/>
      <c r="T328" s="155"/>
      <c r="U328" s="155"/>
      <c r="V328" s="155"/>
      <c r="W328" s="155"/>
      <c r="X328" s="155"/>
      <c r="Y328" s="155"/>
      <c r="Z328" s="195"/>
      <c r="AA328" s="155"/>
      <c r="AB328" s="155"/>
      <c r="AC328" s="155"/>
      <c r="AD328" s="155"/>
      <c r="AE328" s="155"/>
      <c r="AF328" s="196"/>
      <c r="AG328" s="155"/>
      <c r="AH328" s="155"/>
      <c r="AI328" s="109"/>
      <c r="AJ328" s="155"/>
      <c r="AK328" s="70">
        <f t="shared" si="379"/>
        <v>0</v>
      </c>
      <c r="AL328" s="71">
        <f t="shared" si="380"/>
        <v>0</v>
      </c>
      <c r="AM328" s="70">
        <f t="shared" si="381"/>
        <v>26</v>
      </c>
      <c r="AN328" s="72">
        <v>0.5</v>
      </c>
      <c r="AO328" s="450">
        <f>((SUMIF($H328:$AJ328,"=mld",$H$764:$AJ$764)+(SUMIF($H329:$AJ329,"=mld",$H$764:$AJ$764))))</f>
        <v>0</v>
      </c>
      <c r="AP328" s="450">
        <f>((SUMIF($H328:$AJ328,"=AT",$H$764:$AJ$764)+(SUMIF($H329:$AJ329,"=AT",$H$764:$AJ$764))))</f>
        <v>0</v>
      </c>
      <c r="AQ328" s="450">
        <f>((SUMIF($H328:$AJ328,"=M.th",$H$764:$AJ$764)+(SUMIF($H329:$AJ329,"=M.th",$H$764:$AJ$764))))</f>
        <v>0</v>
      </c>
      <c r="AR328" s="450">
        <f>((SUMIF($H328:$AJ328,"=relève",$H$764:$AJ$764)+(SUMIF($H329:$AJ329,"=relève",$H$764:$AJ$764))))</f>
        <v>0</v>
      </c>
      <c r="AS328" s="450">
        <f>((SUMIF($H328:$AJ328,"=Stage",$H$764:$AJ$764)+(SUMIF($H329:$AJ329,"=Stage",$H$764:$AJ$764))))</f>
        <v>0</v>
      </c>
      <c r="AT328" s="450">
        <f>((SUMIF($H328:$AJ328,"=VM",$H$764:$AJ$764)+(SUMIF($H329:$AJ329,"=VM",$H$764:$AJ$764))))</f>
        <v>0</v>
      </c>
      <c r="AU328" s="452">
        <f>((SUMIF($H328:$AJ328,"=VMS",$H$764:$AJ$764)+(SUMIF($H329:$AJ329,"=VMS",$H$764:$AJ$764))))</f>
        <v>0</v>
      </c>
    </row>
    <row r="329" spans="1:47" ht="16.5" customHeight="1">
      <c r="A329" s="186" t="e">
        <f>VLOOKUP($F328,$AV$21:$AW$64,2,FALSE)</f>
        <v>#N/A</v>
      </c>
      <c r="B329" s="66">
        <f t="shared" ref="B329" si="397">B328</f>
        <v>5</v>
      </c>
      <c r="C329" s="446"/>
      <c r="D329" s="447"/>
      <c r="E329" s="447"/>
      <c r="F329" s="448"/>
      <c r="G329" s="68" t="s">
        <v>204</v>
      </c>
      <c r="H329" s="73"/>
      <c r="I329" s="73"/>
      <c r="J329" s="73"/>
      <c r="K329" s="194"/>
      <c r="L329" s="194"/>
      <c r="M329" s="194"/>
      <c r="N329" s="194"/>
      <c r="O329" s="194"/>
      <c r="P329" s="194"/>
      <c r="Q329" s="194"/>
      <c r="R329" s="194"/>
      <c r="S329" s="194"/>
      <c r="T329" s="155"/>
      <c r="U329" s="155"/>
      <c r="V329" s="155"/>
      <c r="W329" s="155"/>
      <c r="X329" s="155"/>
      <c r="Y329" s="155"/>
      <c r="Z329" s="195"/>
      <c r="AA329" s="155"/>
      <c r="AB329" s="155"/>
      <c r="AC329" s="155"/>
      <c r="AD329" s="155"/>
      <c r="AE329" s="155"/>
      <c r="AF329" s="196"/>
      <c r="AG329" s="155"/>
      <c r="AH329" s="155"/>
      <c r="AI329" s="109"/>
      <c r="AJ329" s="155"/>
      <c r="AK329" s="70">
        <f t="shared" si="379"/>
        <v>0</v>
      </c>
      <c r="AL329" s="71">
        <f t="shared" si="380"/>
        <v>0</v>
      </c>
      <c r="AM329" s="70">
        <f t="shared" si="381"/>
        <v>26</v>
      </c>
      <c r="AN329" s="72">
        <v>0.5</v>
      </c>
      <c r="AO329" s="450"/>
      <c r="AP329" s="450"/>
      <c r="AQ329" s="450"/>
      <c r="AR329" s="450"/>
      <c r="AS329" s="450"/>
      <c r="AT329" s="450"/>
      <c r="AU329" s="452"/>
    </row>
    <row r="330" spans="1:47" ht="16.5" customHeight="1">
      <c r="A330" s="186" t="e">
        <f>VLOOKUP($F330,$AV$21:$AW$64,2,FALSE)</f>
        <v>#N/A</v>
      </c>
      <c r="B330" s="66">
        <f t="shared" si="332"/>
        <v>6</v>
      </c>
      <c r="C330" s="446">
        <f t="shared" si="383"/>
        <v>6</v>
      </c>
      <c r="D330" s="447" t="str">
        <f t="shared" ref="D330" si="398">CHOOSE(MONTH($F330),"JANVIER","FEVRIER","MARS","AVRIL","MAI","JUIN","JUILLET","AOUT","SEPTEMBRE","OCTOBRE","NOVEMBRE","DECEMBRE")</f>
        <v>JUIN</v>
      </c>
      <c r="E330" s="447" t="str">
        <f>CHOOSE(MATCH(WEEKDAY($F330,2),{1;2;3;4;5;6;7}),"Lundi","Mardi","Mercredi","Jeudi","Vendredi","Samedi","Dimanche")</f>
        <v>Samedi</v>
      </c>
      <c r="F330" s="448">
        <v>43253</v>
      </c>
      <c r="G330" s="64" t="s">
        <v>72</v>
      </c>
      <c r="H330" s="170"/>
      <c r="I330" s="170"/>
      <c r="J330" s="170"/>
      <c r="K330" s="170"/>
      <c r="L330" s="170"/>
      <c r="M330" s="170"/>
      <c r="N330" s="170"/>
      <c r="O330" s="170"/>
      <c r="P330" s="170"/>
      <c r="Q330" s="170"/>
      <c r="R330" s="170"/>
      <c r="S330" s="170"/>
      <c r="T330" s="170"/>
      <c r="U330" s="170"/>
      <c r="V330" s="170"/>
      <c r="W330" s="170"/>
      <c r="X330" s="170"/>
      <c r="Y330" s="170"/>
      <c r="Z330" s="170"/>
      <c r="AA330" s="170"/>
      <c r="AB330" s="170"/>
      <c r="AC330" s="170"/>
      <c r="AD330" s="170"/>
      <c r="AE330" s="170"/>
      <c r="AF330" s="170"/>
      <c r="AG330" s="170"/>
      <c r="AH330" s="170"/>
      <c r="AI330" s="170"/>
      <c r="AJ330" s="170"/>
      <c r="AK330" s="167">
        <f t="shared" si="379"/>
        <v>0</v>
      </c>
      <c r="AL330" s="166">
        <f t="shared" si="380"/>
        <v>0</v>
      </c>
      <c r="AM330" s="167">
        <f t="shared" si="381"/>
        <v>26</v>
      </c>
      <c r="AN330" s="169">
        <v>0.5</v>
      </c>
      <c r="AO330" s="449">
        <f>((SUMIF($H330:$AJ330,"=mld",$H$764:$AJ$764)+(SUMIF($H331:$AJ331,"=mld",$H$764:$AJ$764))))</f>
        <v>0</v>
      </c>
      <c r="AP330" s="449">
        <f>((SUMIF($H330:$AJ330,"=AT",$H$764:$AJ$764)+(SUMIF($H331:$AJ331,"=AT",$H$764:$AJ$764))))</f>
        <v>0</v>
      </c>
      <c r="AQ330" s="449">
        <f>((SUMIF($H330:$AJ330,"=M.th",$H$764:$AJ$764)+(SUMIF($H331:$AJ331,"=M.th",$H$764:$AJ$764))))</f>
        <v>0</v>
      </c>
      <c r="AR330" s="449">
        <f>((SUMIF($H330:$AJ330,"=relève",$H$764:$AJ$764)+(SUMIF($H331:$AJ331,"=relève",$H$764:$AJ$764))))</f>
        <v>0</v>
      </c>
      <c r="AS330" s="449">
        <f>((SUMIF($H330:$AJ330,"=Stage",$H$764:$AJ$764)+(SUMIF($H331:$AJ331,"=Stage",$H$764:$AJ$764))))</f>
        <v>0</v>
      </c>
      <c r="AT330" s="449">
        <f>((SUMIF($H330:$AJ330,"=VM",$H$764:$AJ$764)+(SUMIF($H331:$AJ331,"=VM",$H$764:$AJ$764))))</f>
        <v>0</v>
      </c>
      <c r="AU330" s="451">
        <f>((SUMIF($H330:$AJ330,"=VMS",$H$764:$AJ$764)+(SUMIF($H331:$AJ331,"=VMS",$H$764:$AJ$764))))</f>
        <v>0</v>
      </c>
    </row>
    <row r="331" spans="1:47" ht="16.5" customHeight="1">
      <c r="A331" s="186" t="e">
        <f>VLOOKUP($F330,$AV$21:$AW$64,2,FALSE)</f>
        <v>#N/A</v>
      </c>
      <c r="B331" s="66">
        <f t="shared" ref="B331" si="399">B330</f>
        <v>6</v>
      </c>
      <c r="C331" s="446"/>
      <c r="D331" s="447"/>
      <c r="E331" s="447"/>
      <c r="F331" s="448"/>
      <c r="G331" s="68" t="s">
        <v>204</v>
      </c>
      <c r="H331" s="170"/>
      <c r="I331" s="170"/>
      <c r="J331" s="170"/>
      <c r="K331" s="170"/>
      <c r="L331" s="170"/>
      <c r="M331" s="170"/>
      <c r="N331" s="170"/>
      <c r="O331" s="170"/>
      <c r="P331" s="170"/>
      <c r="Q331" s="170"/>
      <c r="R331" s="170"/>
      <c r="S331" s="170"/>
      <c r="T331" s="170"/>
      <c r="U331" s="170"/>
      <c r="V331" s="170"/>
      <c r="W331" s="170"/>
      <c r="X331" s="170"/>
      <c r="Y331" s="170"/>
      <c r="Z331" s="170"/>
      <c r="AA331" s="170"/>
      <c r="AB331" s="170"/>
      <c r="AC331" s="170"/>
      <c r="AD331" s="170"/>
      <c r="AE331" s="170"/>
      <c r="AF331" s="170"/>
      <c r="AG331" s="170"/>
      <c r="AH331" s="170"/>
      <c r="AI331" s="170"/>
      <c r="AJ331" s="170"/>
      <c r="AK331" s="167">
        <f t="shared" si="379"/>
        <v>0</v>
      </c>
      <c r="AL331" s="166">
        <f t="shared" si="380"/>
        <v>0</v>
      </c>
      <c r="AM331" s="167">
        <f t="shared" si="381"/>
        <v>26</v>
      </c>
      <c r="AN331" s="169">
        <v>0.5</v>
      </c>
      <c r="AO331" s="449"/>
      <c r="AP331" s="449"/>
      <c r="AQ331" s="449"/>
      <c r="AR331" s="449"/>
      <c r="AS331" s="449"/>
      <c r="AT331" s="449"/>
      <c r="AU331" s="451"/>
    </row>
    <row r="332" spans="1:47" ht="16.5" customHeight="1">
      <c r="A332" s="186" t="e">
        <f>VLOOKUP($F332,$AV$21:$AW$64,2,FALSE)</f>
        <v>#N/A</v>
      </c>
      <c r="B332" s="66">
        <f t="shared" si="332"/>
        <v>7</v>
      </c>
      <c r="C332" s="446">
        <f t="shared" si="383"/>
        <v>7</v>
      </c>
      <c r="D332" s="447" t="str">
        <f t="shared" ref="D332" si="400">CHOOSE(MONTH($F332),"JANVIER","FEVRIER","MARS","AVRIL","MAI","JUIN","JUILLET","AOUT","SEPTEMBRE","OCTOBRE","NOVEMBRE","DECEMBRE")</f>
        <v>JUIN</v>
      </c>
      <c r="E332" s="447" t="str">
        <f>CHOOSE(MATCH(WEEKDAY($F332,2),{1;2;3;4;5;6;7}),"Lundi","Mardi","Mercredi","Jeudi","Vendredi","Samedi","Dimanche")</f>
        <v>Dimanche</v>
      </c>
      <c r="F332" s="448">
        <v>43254</v>
      </c>
      <c r="G332" s="64" t="s">
        <v>72</v>
      </c>
      <c r="H332" s="170"/>
      <c r="I332" s="170"/>
      <c r="J332" s="170"/>
      <c r="K332" s="170"/>
      <c r="L332" s="170"/>
      <c r="M332" s="170"/>
      <c r="N332" s="170"/>
      <c r="O332" s="170"/>
      <c r="P332" s="170"/>
      <c r="Q332" s="170"/>
      <c r="R332" s="170"/>
      <c r="S332" s="170"/>
      <c r="T332" s="170"/>
      <c r="U332" s="170"/>
      <c r="V332" s="170"/>
      <c r="W332" s="170"/>
      <c r="X332" s="170"/>
      <c r="Y332" s="170"/>
      <c r="Z332" s="170"/>
      <c r="AA332" s="170"/>
      <c r="AB332" s="170"/>
      <c r="AC332" s="170"/>
      <c r="AD332" s="170"/>
      <c r="AE332" s="170"/>
      <c r="AF332" s="170"/>
      <c r="AG332" s="170"/>
      <c r="AH332" s="170"/>
      <c r="AI332" s="170"/>
      <c r="AJ332" s="170"/>
      <c r="AK332" s="167">
        <f t="shared" si="379"/>
        <v>0</v>
      </c>
      <c r="AL332" s="166">
        <f t="shared" si="380"/>
        <v>0</v>
      </c>
      <c r="AM332" s="167">
        <f t="shared" si="381"/>
        <v>26</v>
      </c>
      <c r="AN332" s="169">
        <v>0.5</v>
      </c>
      <c r="AO332" s="449">
        <f>((SUMIF($H332:$AJ332,"=mld",$H$764:$AJ$764)+(SUMIF($H333:$AJ333,"=mld",$H$764:$AJ$764))))</f>
        <v>0</v>
      </c>
      <c r="AP332" s="449">
        <f>((SUMIF($H332:$AJ332,"=AT",$H$764:$AJ$764)+(SUMIF($H333:$AJ333,"=AT",$H$764:$AJ$764))))</f>
        <v>0</v>
      </c>
      <c r="AQ332" s="449">
        <f>((SUMIF($H332:$AJ332,"=M.th",$H$764:$AJ$764)+(SUMIF($H333:$AJ333,"=M.th",$H$764:$AJ$764))))</f>
        <v>0</v>
      </c>
      <c r="AR332" s="449">
        <f>((SUMIF($H332:$AJ332,"=relève",$H$764:$AJ$764)+(SUMIF($H333:$AJ333,"=relève",$H$764:$AJ$764))))</f>
        <v>0</v>
      </c>
      <c r="AS332" s="449">
        <f>((SUMIF($H332:$AJ332,"=Stage",$H$764:$AJ$764)+(SUMIF($H333:$AJ333,"=Stage",$H$764:$AJ$764))))</f>
        <v>0</v>
      </c>
      <c r="AT332" s="449">
        <f>((SUMIF($H332:$AJ332,"=VM",$H$764:$AJ$764)+(SUMIF($H333:$AJ333,"=VM",$H$764:$AJ$764))))</f>
        <v>0</v>
      </c>
      <c r="AU332" s="451">
        <f>((SUMIF($H332:$AJ332,"=VMS",$H$764:$AJ$764)+(SUMIF($H333:$AJ333,"=VMS",$H$764:$AJ$764))))</f>
        <v>0</v>
      </c>
    </row>
    <row r="333" spans="1:47" ht="16.5" customHeight="1">
      <c r="A333" s="186" t="e">
        <f>VLOOKUP($F332,$AV$21:$AW$64,2,FALSE)</f>
        <v>#N/A</v>
      </c>
      <c r="B333" s="66">
        <f t="shared" ref="B333" si="401">B332</f>
        <v>7</v>
      </c>
      <c r="C333" s="446"/>
      <c r="D333" s="447"/>
      <c r="E333" s="447"/>
      <c r="F333" s="448"/>
      <c r="G333" s="68" t="s">
        <v>204</v>
      </c>
      <c r="H333" s="170"/>
      <c r="I333" s="170"/>
      <c r="J333" s="170"/>
      <c r="K333" s="170"/>
      <c r="L333" s="170"/>
      <c r="M333" s="170"/>
      <c r="N333" s="170"/>
      <c r="O333" s="170"/>
      <c r="P333" s="170"/>
      <c r="Q333" s="170"/>
      <c r="R333" s="170"/>
      <c r="S333" s="170"/>
      <c r="T333" s="170"/>
      <c r="U333" s="170"/>
      <c r="V333" s="170"/>
      <c r="W333" s="170"/>
      <c r="X333" s="170"/>
      <c r="Y333" s="170"/>
      <c r="Z333" s="170"/>
      <c r="AA333" s="170"/>
      <c r="AB333" s="170"/>
      <c r="AC333" s="170"/>
      <c r="AD333" s="170"/>
      <c r="AE333" s="170"/>
      <c r="AF333" s="170"/>
      <c r="AG333" s="170"/>
      <c r="AH333" s="170"/>
      <c r="AI333" s="170"/>
      <c r="AJ333" s="170"/>
      <c r="AK333" s="167">
        <f t="shared" si="379"/>
        <v>0</v>
      </c>
      <c r="AL333" s="166">
        <f t="shared" si="380"/>
        <v>0</v>
      </c>
      <c r="AM333" s="167">
        <f t="shared" si="381"/>
        <v>26</v>
      </c>
      <c r="AN333" s="169">
        <v>0.5</v>
      </c>
      <c r="AO333" s="449"/>
      <c r="AP333" s="449"/>
      <c r="AQ333" s="449"/>
      <c r="AR333" s="449"/>
      <c r="AS333" s="449"/>
      <c r="AT333" s="449"/>
      <c r="AU333" s="451"/>
    </row>
    <row r="334" spans="1:47" ht="16.5" customHeight="1">
      <c r="A334" s="186" t="e">
        <f>VLOOKUP($F334,$AV$21:$AW$64,2,FALSE)</f>
        <v>#N/A</v>
      </c>
      <c r="B334" s="66">
        <f t="shared" si="332"/>
        <v>1</v>
      </c>
      <c r="C334" s="446">
        <f t="shared" si="383"/>
        <v>1</v>
      </c>
      <c r="D334" s="447" t="str">
        <f t="shared" ref="D334" si="402">CHOOSE(MONTH($F334),"JANVIER","FEVRIER","MARS","AVRIL","MAI","JUIN","JUILLET","AOUT","SEPTEMBRE","OCTOBRE","NOVEMBRE","DECEMBRE")</f>
        <v>JUIN</v>
      </c>
      <c r="E334" s="447" t="str">
        <f>CHOOSE(MATCH(WEEKDAY($F334,2),{1;2;3;4;5;6;7}),"Lundi","Mardi","Mercredi","Jeudi","Vendredi","Samedi","Dimanche")</f>
        <v>Lundi</v>
      </c>
      <c r="F334" s="448">
        <v>43255</v>
      </c>
      <c r="G334" s="64" t="s">
        <v>72</v>
      </c>
      <c r="H334" s="73"/>
      <c r="I334" s="73"/>
      <c r="J334" s="73"/>
      <c r="K334" s="194"/>
      <c r="L334" s="194"/>
      <c r="M334" s="194"/>
      <c r="N334" s="194"/>
      <c r="O334" s="194"/>
      <c r="P334" s="194"/>
      <c r="Q334" s="194"/>
      <c r="R334" s="194"/>
      <c r="S334" s="194"/>
      <c r="T334" s="155"/>
      <c r="U334" s="155"/>
      <c r="V334" s="155"/>
      <c r="W334" s="155"/>
      <c r="X334" s="155"/>
      <c r="Y334" s="155"/>
      <c r="Z334" s="195"/>
      <c r="AA334" s="155"/>
      <c r="AB334" s="155"/>
      <c r="AC334" s="155"/>
      <c r="AD334" s="155"/>
      <c r="AE334" s="155"/>
      <c r="AF334" s="196"/>
      <c r="AG334" s="155"/>
      <c r="AH334" s="155"/>
      <c r="AI334" s="109"/>
      <c r="AJ334" s="155"/>
      <c r="AK334" s="70">
        <f t="shared" si="379"/>
        <v>0</v>
      </c>
      <c r="AL334" s="71">
        <f t="shared" si="380"/>
        <v>0</v>
      </c>
      <c r="AM334" s="70">
        <f t="shared" si="381"/>
        <v>26</v>
      </c>
      <c r="AN334" s="72">
        <v>0.5</v>
      </c>
      <c r="AO334" s="450">
        <f>((SUMIF($H334:$AJ334,"=mld",$H$764:$AJ$764)+(SUMIF($H335:$AJ335,"=mld",$H$764:$AJ$764))))</f>
        <v>0</v>
      </c>
      <c r="AP334" s="450">
        <f>((SUMIF($H334:$AJ334,"=AT",$H$764:$AJ$764)+(SUMIF($H335:$AJ335,"=AT",$H$764:$AJ$764))))</f>
        <v>0</v>
      </c>
      <c r="AQ334" s="450">
        <f>((SUMIF($H334:$AJ334,"=M.th",$H$764:$AJ$764)+(SUMIF($H335:$AJ335,"=M.th",$H$764:$AJ$764))))</f>
        <v>0</v>
      </c>
      <c r="AR334" s="450">
        <f>((SUMIF($H334:$AJ334,"=relève",$H$764:$AJ$764)+(SUMIF($H335:$AJ335,"=relève",$H$764:$AJ$764))))</f>
        <v>0</v>
      </c>
      <c r="AS334" s="450">
        <f>((SUMIF($H334:$AJ334,"=Stage",$H$764:$AJ$764)+(SUMIF($H335:$AJ335,"=Stage",$H$764:$AJ$764))))</f>
        <v>0</v>
      </c>
      <c r="AT334" s="450">
        <f>((SUMIF($H334:$AJ334,"=VM",$H$764:$AJ$764)+(SUMIF($H335:$AJ335,"=VM",$H$764:$AJ$764))))</f>
        <v>0</v>
      </c>
      <c r="AU334" s="452">
        <f>((SUMIF($H334:$AJ334,"=VMS",$H$764:$AJ$764)+(SUMIF($H335:$AJ335,"=VMS",$H$764:$AJ$764))))</f>
        <v>0</v>
      </c>
    </row>
    <row r="335" spans="1:47" ht="16.5" customHeight="1">
      <c r="A335" s="186" t="e">
        <f>VLOOKUP($F334,$AV$21:$AW$64,2,FALSE)</f>
        <v>#N/A</v>
      </c>
      <c r="B335" s="66">
        <f t="shared" ref="B335" si="403">B334</f>
        <v>1</v>
      </c>
      <c r="C335" s="446"/>
      <c r="D335" s="447"/>
      <c r="E335" s="447"/>
      <c r="F335" s="448"/>
      <c r="G335" s="68" t="s">
        <v>204</v>
      </c>
      <c r="H335" s="73"/>
      <c r="I335" s="73"/>
      <c r="J335" s="73"/>
      <c r="K335" s="194"/>
      <c r="L335" s="194"/>
      <c r="M335" s="194"/>
      <c r="N335" s="194"/>
      <c r="O335" s="194"/>
      <c r="P335" s="194"/>
      <c r="Q335" s="194"/>
      <c r="R335" s="194"/>
      <c r="S335" s="194"/>
      <c r="T335" s="155"/>
      <c r="U335" s="155"/>
      <c r="V335" s="155"/>
      <c r="W335" s="155"/>
      <c r="X335" s="155"/>
      <c r="Y335" s="155"/>
      <c r="Z335" s="195"/>
      <c r="AA335" s="155"/>
      <c r="AB335" s="155"/>
      <c r="AC335" s="155"/>
      <c r="AD335" s="155"/>
      <c r="AE335" s="155"/>
      <c r="AF335" s="196"/>
      <c r="AG335" s="155"/>
      <c r="AH335" s="155"/>
      <c r="AI335" s="109"/>
      <c r="AJ335" s="155"/>
      <c r="AK335" s="70">
        <f t="shared" si="379"/>
        <v>0</v>
      </c>
      <c r="AL335" s="71">
        <f t="shared" si="380"/>
        <v>0</v>
      </c>
      <c r="AM335" s="70">
        <f t="shared" si="381"/>
        <v>26</v>
      </c>
      <c r="AN335" s="72">
        <v>0.5</v>
      </c>
      <c r="AO335" s="450"/>
      <c r="AP335" s="450"/>
      <c r="AQ335" s="450"/>
      <c r="AR335" s="450"/>
      <c r="AS335" s="450"/>
      <c r="AT335" s="450"/>
      <c r="AU335" s="452"/>
    </row>
    <row r="336" spans="1:47" ht="16.5" customHeight="1">
      <c r="A336" s="186" t="e">
        <f>VLOOKUP($F336,$AV$21:$AW$64,2,FALSE)</f>
        <v>#N/A</v>
      </c>
      <c r="B336" s="66">
        <f t="shared" ref="B336:B399" si="404">WEEKDAY(F336,2)</f>
        <v>2</v>
      </c>
      <c r="C336" s="446">
        <f t="shared" si="383"/>
        <v>2</v>
      </c>
      <c r="D336" s="447" t="str">
        <f t="shared" ref="D336" si="405">CHOOSE(MONTH($F336),"JANVIER","FEVRIER","MARS","AVRIL","MAI","JUIN","JUILLET","AOUT","SEPTEMBRE","OCTOBRE","NOVEMBRE","DECEMBRE")</f>
        <v>JUIN</v>
      </c>
      <c r="E336" s="447" t="str">
        <f>CHOOSE(MATCH(WEEKDAY($F336,2),{1;2;3;4;5;6;7}),"Lundi","Mardi","Mercredi","Jeudi","Vendredi","Samedi","Dimanche")</f>
        <v>Mardi</v>
      </c>
      <c r="F336" s="448">
        <v>43256</v>
      </c>
      <c r="G336" s="64" t="s">
        <v>72</v>
      </c>
      <c r="H336" s="73"/>
      <c r="I336" s="73"/>
      <c r="J336" s="73"/>
      <c r="K336" s="194"/>
      <c r="L336" s="194"/>
      <c r="M336" s="194"/>
      <c r="N336" s="194"/>
      <c r="O336" s="194"/>
      <c r="P336" s="194"/>
      <c r="Q336" s="194"/>
      <c r="R336" s="194"/>
      <c r="S336" s="194"/>
      <c r="T336" s="155"/>
      <c r="U336" s="155"/>
      <c r="V336" s="155"/>
      <c r="W336" s="155"/>
      <c r="X336" s="155"/>
      <c r="Y336" s="155"/>
      <c r="Z336" s="195"/>
      <c r="AA336" s="155"/>
      <c r="AB336" s="155"/>
      <c r="AC336" s="155"/>
      <c r="AD336" s="155"/>
      <c r="AE336" s="155"/>
      <c r="AF336" s="196"/>
      <c r="AG336" s="155"/>
      <c r="AH336" s="155"/>
      <c r="AI336" s="109"/>
      <c r="AJ336" s="155"/>
      <c r="AK336" s="70">
        <f t="shared" si="379"/>
        <v>0</v>
      </c>
      <c r="AL336" s="71">
        <f t="shared" si="380"/>
        <v>0</v>
      </c>
      <c r="AM336" s="70">
        <f t="shared" si="381"/>
        <v>26</v>
      </c>
      <c r="AN336" s="72">
        <v>0.5</v>
      </c>
      <c r="AO336" s="450">
        <f>((SUMIF($H336:$AJ336,"=mld",$H$764:$AJ$764)+(SUMIF($H337:$AJ337,"=mld",$H$764:$AJ$764))))</f>
        <v>0</v>
      </c>
      <c r="AP336" s="450">
        <f>((SUMIF($H336:$AJ336,"=AT",$H$764:$AJ$764)+(SUMIF($H337:$AJ337,"=AT",$H$764:$AJ$764))))</f>
        <v>0</v>
      </c>
      <c r="AQ336" s="450">
        <f>((SUMIF($H336:$AJ336,"=M.th",$H$764:$AJ$764)+(SUMIF($H337:$AJ337,"=M.th",$H$764:$AJ$764))))</f>
        <v>0</v>
      </c>
      <c r="AR336" s="450">
        <f>((SUMIF($H336:$AJ336,"=relève",$H$764:$AJ$764)+(SUMIF($H337:$AJ337,"=relève",$H$764:$AJ$764))))</f>
        <v>0</v>
      </c>
      <c r="AS336" s="450">
        <f>((SUMIF($H336:$AJ336,"=Stage",$H$764:$AJ$764)+(SUMIF($H337:$AJ337,"=Stage",$H$764:$AJ$764))))</f>
        <v>0</v>
      </c>
      <c r="AT336" s="450">
        <f>((SUMIF($H336:$AJ336,"=VM",$H$764:$AJ$764)+(SUMIF($H337:$AJ337,"=VM",$H$764:$AJ$764))))</f>
        <v>0</v>
      </c>
      <c r="AU336" s="452">
        <f>((SUMIF($H336:$AJ336,"=VMS",$H$764:$AJ$764)+(SUMIF($H337:$AJ337,"=VMS",$H$764:$AJ$764))))</f>
        <v>0</v>
      </c>
    </row>
    <row r="337" spans="1:47" ht="16.5" customHeight="1">
      <c r="A337" s="186" t="e">
        <f>VLOOKUP($F336,$AV$21:$AW$64,2,FALSE)</f>
        <v>#N/A</v>
      </c>
      <c r="B337" s="66">
        <f t="shared" ref="B337" si="406">B336</f>
        <v>2</v>
      </c>
      <c r="C337" s="446"/>
      <c r="D337" s="447"/>
      <c r="E337" s="447"/>
      <c r="F337" s="448"/>
      <c r="G337" s="68" t="s">
        <v>204</v>
      </c>
      <c r="H337" s="73"/>
      <c r="I337" s="73"/>
      <c r="J337" s="73"/>
      <c r="K337" s="194"/>
      <c r="L337" s="194"/>
      <c r="M337" s="194"/>
      <c r="N337" s="194"/>
      <c r="O337" s="194"/>
      <c r="P337" s="194"/>
      <c r="Q337" s="194"/>
      <c r="R337" s="194"/>
      <c r="S337" s="194"/>
      <c r="T337" s="155"/>
      <c r="U337" s="155"/>
      <c r="V337" s="155"/>
      <c r="W337" s="155"/>
      <c r="X337" s="155"/>
      <c r="Y337" s="155"/>
      <c r="Z337" s="195"/>
      <c r="AA337" s="155"/>
      <c r="AB337" s="155"/>
      <c r="AC337" s="155"/>
      <c r="AD337" s="155"/>
      <c r="AE337" s="155"/>
      <c r="AF337" s="196"/>
      <c r="AG337" s="155"/>
      <c r="AH337" s="155"/>
      <c r="AI337" s="109"/>
      <c r="AJ337" s="155"/>
      <c r="AK337" s="70">
        <f t="shared" si="379"/>
        <v>0</v>
      </c>
      <c r="AL337" s="71">
        <f t="shared" si="380"/>
        <v>0</v>
      </c>
      <c r="AM337" s="70">
        <f t="shared" si="381"/>
        <v>26</v>
      </c>
      <c r="AN337" s="72">
        <v>0.5</v>
      </c>
      <c r="AO337" s="450"/>
      <c r="AP337" s="450"/>
      <c r="AQ337" s="450"/>
      <c r="AR337" s="450"/>
      <c r="AS337" s="450"/>
      <c r="AT337" s="450"/>
      <c r="AU337" s="452"/>
    </row>
    <row r="338" spans="1:47" ht="16.5" customHeight="1">
      <c r="A338" s="186" t="e">
        <f>VLOOKUP($F338,$AV$21:$AW$64,2,FALSE)</f>
        <v>#N/A</v>
      </c>
      <c r="B338" s="66">
        <f t="shared" si="404"/>
        <v>3</v>
      </c>
      <c r="C338" s="446">
        <f t="shared" si="383"/>
        <v>3</v>
      </c>
      <c r="D338" s="447" t="str">
        <f t="shared" ref="D338" si="407">CHOOSE(MONTH($F338),"JANVIER","FEVRIER","MARS","AVRIL","MAI","JUIN","JUILLET","AOUT","SEPTEMBRE","OCTOBRE","NOVEMBRE","DECEMBRE")</f>
        <v>JUIN</v>
      </c>
      <c r="E338" s="447" t="str">
        <f>CHOOSE(MATCH(WEEKDAY($F338,2),{1;2;3;4;5;6;7}),"Lundi","Mardi","Mercredi","Jeudi","Vendredi","Samedi","Dimanche")</f>
        <v>Mercredi</v>
      </c>
      <c r="F338" s="448">
        <v>43257</v>
      </c>
      <c r="G338" s="64" t="s">
        <v>72</v>
      </c>
      <c r="H338" s="73"/>
      <c r="I338" s="73"/>
      <c r="J338" s="73"/>
      <c r="K338" s="194"/>
      <c r="L338" s="194"/>
      <c r="M338" s="194"/>
      <c r="N338" s="194"/>
      <c r="O338" s="194"/>
      <c r="P338" s="194"/>
      <c r="Q338" s="194"/>
      <c r="R338" s="194"/>
      <c r="S338" s="194"/>
      <c r="T338" s="155"/>
      <c r="U338" s="155"/>
      <c r="V338" s="155"/>
      <c r="W338" s="155"/>
      <c r="X338" s="155"/>
      <c r="Y338" s="155"/>
      <c r="Z338" s="195"/>
      <c r="AA338" s="155"/>
      <c r="AB338" s="155"/>
      <c r="AC338" s="155"/>
      <c r="AD338" s="155"/>
      <c r="AE338" s="155"/>
      <c r="AF338" s="196"/>
      <c r="AG338" s="155"/>
      <c r="AH338" s="155"/>
      <c r="AI338" s="109"/>
      <c r="AJ338" s="155"/>
      <c r="AK338" s="70">
        <f t="shared" si="379"/>
        <v>0</v>
      </c>
      <c r="AL338" s="71">
        <f t="shared" si="380"/>
        <v>0</v>
      </c>
      <c r="AM338" s="70">
        <f t="shared" si="381"/>
        <v>26</v>
      </c>
      <c r="AN338" s="72">
        <v>0.5</v>
      </c>
      <c r="AO338" s="450">
        <f>((SUMIF($H338:$AJ338,"=mld",$H$764:$AJ$764)+(SUMIF($H339:$AJ339,"=mld",$H$764:$AJ$764))))</f>
        <v>0</v>
      </c>
      <c r="AP338" s="450">
        <f>((SUMIF($H338:$AJ338,"=AT",$H$764:$AJ$764)+(SUMIF($H339:$AJ339,"=AT",$H$764:$AJ$764))))</f>
        <v>0</v>
      </c>
      <c r="AQ338" s="450">
        <f>((SUMIF($H338:$AJ338,"=M.th",$H$764:$AJ$764)+(SUMIF($H339:$AJ339,"=M.th",$H$764:$AJ$764))))</f>
        <v>0</v>
      </c>
      <c r="AR338" s="450">
        <f>((SUMIF($H338:$AJ338,"=relève",$H$764:$AJ$764)+(SUMIF($H339:$AJ339,"=relève",$H$764:$AJ$764))))</f>
        <v>0</v>
      </c>
      <c r="AS338" s="450">
        <f>((SUMIF($H338:$AJ338,"=Stage",$H$764:$AJ$764)+(SUMIF($H339:$AJ339,"=Stage",$H$764:$AJ$764))))</f>
        <v>0</v>
      </c>
      <c r="AT338" s="450">
        <f>((SUMIF($H338:$AJ338,"=VM",$H$764:$AJ$764)+(SUMIF($H339:$AJ339,"=VM",$H$764:$AJ$764))))</f>
        <v>0</v>
      </c>
      <c r="AU338" s="452">
        <f>((SUMIF($H338:$AJ338,"=VMS",$H$764:$AJ$764)+(SUMIF($H339:$AJ339,"=VMS",$H$764:$AJ$764))))</f>
        <v>0</v>
      </c>
    </row>
    <row r="339" spans="1:47" ht="16.5" customHeight="1">
      <c r="A339" s="186" t="e">
        <f>VLOOKUP($F338,$AV$21:$AW$64,2,FALSE)</f>
        <v>#N/A</v>
      </c>
      <c r="B339" s="66">
        <f t="shared" ref="B339" si="408">B338</f>
        <v>3</v>
      </c>
      <c r="C339" s="446"/>
      <c r="D339" s="447"/>
      <c r="E339" s="447"/>
      <c r="F339" s="448"/>
      <c r="G339" s="68" t="s">
        <v>204</v>
      </c>
      <c r="H339" s="73"/>
      <c r="I339" s="73"/>
      <c r="J339" s="73"/>
      <c r="K339" s="194"/>
      <c r="L339" s="194"/>
      <c r="M339" s="194"/>
      <c r="N339" s="194"/>
      <c r="O339" s="194"/>
      <c r="P339" s="194"/>
      <c r="Q339" s="194"/>
      <c r="R339" s="194"/>
      <c r="S339" s="194"/>
      <c r="T339" s="155"/>
      <c r="U339" s="155"/>
      <c r="V339" s="155"/>
      <c r="W339" s="155"/>
      <c r="X339" s="155"/>
      <c r="Y339" s="155"/>
      <c r="Z339" s="195"/>
      <c r="AA339" s="155"/>
      <c r="AB339" s="155"/>
      <c r="AC339" s="155"/>
      <c r="AD339" s="155"/>
      <c r="AE339" s="155"/>
      <c r="AF339" s="196"/>
      <c r="AG339" s="155"/>
      <c r="AH339" s="155"/>
      <c r="AI339" s="109"/>
      <c r="AJ339" s="155"/>
      <c r="AK339" s="70">
        <f t="shared" si="379"/>
        <v>0</v>
      </c>
      <c r="AL339" s="71">
        <f t="shared" si="380"/>
        <v>0</v>
      </c>
      <c r="AM339" s="70">
        <f t="shared" si="381"/>
        <v>26</v>
      </c>
      <c r="AN339" s="72">
        <v>0.5</v>
      </c>
      <c r="AO339" s="450"/>
      <c r="AP339" s="450"/>
      <c r="AQ339" s="450"/>
      <c r="AR339" s="450"/>
      <c r="AS339" s="450"/>
      <c r="AT339" s="450"/>
      <c r="AU339" s="452"/>
    </row>
    <row r="340" spans="1:47" ht="16.5" customHeight="1">
      <c r="A340" s="186" t="e">
        <f>VLOOKUP($F340,$AV$21:$AW$64,2,FALSE)</f>
        <v>#N/A</v>
      </c>
      <c r="B340" s="66">
        <f t="shared" si="404"/>
        <v>4</v>
      </c>
      <c r="C340" s="446">
        <f t="shared" si="383"/>
        <v>4</v>
      </c>
      <c r="D340" s="447" t="str">
        <f t="shared" ref="D340" si="409">CHOOSE(MONTH($F340),"JANVIER","FEVRIER","MARS","AVRIL","MAI","JUIN","JUILLET","AOUT","SEPTEMBRE","OCTOBRE","NOVEMBRE","DECEMBRE")</f>
        <v>JUIN</v>
      </c>
      <c r="E340" s="447" t="str">
        <f>CHOOSE(MATCH(WEEKDAY($F340,2),{1;2;3;4;5;6;7}),"Lundi","Mardi","Mercredi","Jeudi","Vendredi","Samedi","Dimanche")</f>
        <v>Jeudi</v>
      </c>
      <c r="F340" s="448">
        <v>43258</v>
      </c>
      <c r="G340" s="64" t="s">
        <v>72</v>
      </c>
      <c r="H340" s="73"/>
      <c r="I340" s="73"/>
      <c r="J340" s="73"/>
      <c r="K340" s="194"/>
      <c r="L340" s="194"/>
      <c r="M340" s="194"/>
      <c r="N340" s="194"/>
      <c r="O340" s="194"/>
      <c r="P340" s="194"/>
      <c r="Q340" s="194"/>
      <c r="R340" s="194"/>
      <c r="S340" s="194"/>
      <c r="T340" s="155"/>
      <c r="U340" s="155"/>
      <c r="V340" s="155"/>
      <c r="W340" s="155"/>
      <c r="X340" s="155"/>
      <c r="Y340" s="155"/>
      <c r="Z340" s="195"/>
      <c r="AA340" s="155"/>
      <c r="AB340" s="155"/>
      <c r="AC340" s="155"/>
      <c r="AD340" s="155"/>
      <c r="AE340" s="155"/>
      <c r="AF340" s="196"/>
      <c r="AG340" s="155"/>
      <c r="AH340" s="155"/>
      <c r="AI340" s="109"/>
      <c r="AJ340" s="155"/>
      <c r="AK340" s="70">
        <f t="shared" si="379"/>
        <v>0</v>
      </c>
      <c r="AL340" s="71">
        <f t="shared" si="380"/>
        <v>0</v>
      </c>
      <c r="AM340" s="70">
        <f t="shared" si="381"/>
        <v>26</v>
      </c>
      <c r="AN340" s="72">
        <v>0.5</v>
      </c>
      <c r="AO340" s="450">
        <f>((SUMIF($H340:$AJ340,"=mld",$H$764:$AJ$764)+(SUMIF($H341:$AJ341,"=mld",$H$764:$AJ$764))))</f>
        <v>0</v>
      </c>
      <c r="AP340" s="450">
        <f>((SUMIF($H340:$AJ340,"=AT",$H$764:$AJ$764)+(SUMIF($H341:$AJ341,"=AT",$H$764:$AJ$764))))</f>
        <v>0</v>
      </c>
      <c r="AQ340" s="450">
        <f>((SUMIF($H340:$AJ340,"=M.th",$H$764:$AJ$764)+(SUMIF($H341:$AJ341,"=M.th",$H$764:$AJ$764))))</f>
        <v>0</v>
      </c>
      <c r="AR340" s="450">
        <f>((SUMIF($H340:$AJ340,"=relève",$H$764:$AJ$764)+(SUMIF($H341:$AJ341,"=relève",$H$764:$AJ$764))))</f>
        <v>0</v>
      </c>
      <c r="AS340" s="450">
        <f>((SUMIF($H340:$AJ340,"=Stage",$H$764:$AJ$764)+(SUMIF($H341:$AJ341,"=Stage",$H$764:$AJ$764))))</f>
        <v>0</v>
      </c>
      <c r="AT340" s="450">
        <f>((SUMIF($H340:$AJ340,"=VM",$H$764:$AJ$764)+(SUMIF($H341:$AJ341,"=VM",$H$764:$AJ$764))))</f>
        <v>0</v>
      </c>
      <c r="AU340" s="452">
        <f>((SUMIF($H340:$AJ340,"=VMS",$H$764:$AJ$764)+(SUMIF($H341:$AJ341,"=VMS",$H$764:$AJ$764))))</f>
        <v>0</v>
      </c>
    </row>
    <row r="341" spans="1:47" ht="17.25" customHeight="1">
      <c r="A341" s="186" t="e">
        <f>VLOOKUP($F340,$AV$21:$AW$64,2,FALSE)</f>
        <v>#N/A</v>
      </c>
      <c r="B341" s="66">
        <f t="shared" ref="B341" si="410">B340</f>
        <v>4</v>
      </c>
      <c r="C341" s="446"/>
      <c r="D341" s="447"/>
      <c r="E341" s="447"/>
      <c r="F341" s="448"/>
      <c r="G341" s="68" t="s">
        <v>204</v>
      </c>
      <c r="H341" s="73"/>
      <c r="I341" s="73"/>
      <c r="J341" s="73"/>
      <c r="K341" s="194"/>
      <c r="L341" s="194"/>
      <c r="M341" s="194"/>
      <c r="N341" s="194"/>
      <c r="O341" s="194"/>
      <c r="P341" s="194"/>
      <c r="Q341" s="194"/>
      <c r="R341" s="194"/>
      <c r="S341" s="194"/>
      <c r="T341" s="155"/>
      <c r="U341" s="155"/>
      <c r="V341" s="155"/>
      <c r="W341" s="155"/>
      <c r="X341" s="155"/>
      <c r="Y341" s="155"/>
      <c r="Z341" s="195"/>
      <c r="AA341" s="155"/>
      <c r="AB341" s="155"/>
      <c r="AC341" s="155"/>
      <c r="AD341" s="155"/>
      <c r="AE341" s="155"/>
      <c r="AF341" s="196"/>
      <c r="AG341" s="155"/>
      <c r="AH341" s="155"/>
      <c r="AI341" s="109"/>
      <c r="AJ341" s="155"/>
      <c r="AK341" s="70">
        <f t="shared" si="379"/>
        <v>0</v>
      </c>
      <c r="AL341" s="71">
        <f t="shared" si="380"/>
        <v>0</v>
      </c>
      <c r="AM341" s="70">
        <f t="shared" si="381"/>
        <v>26</v>
      </c>
      <c r="AN341" s="72">
        <v>0.5</v>
      </c>
      <c r="AO341" s="450"/>
      <c r="AP341" s="450"/>
      <c r="AQ341" s="450"/>
      <c r="AR341" s="450"/>
      <c r="AS341" s="450"/>
      <c r="AT341" s="450"/>
      <c r="AU341" s="452"/>
    </row>
    <row r="342" spans="1:47" ht="17.25" customHeight="1">
      <c r="A342" s="186" t="e">
        <f>VLOOKUP($F342,$AV$21:$AW$64,2,FALSE)</f>
        <v>#N/A</v>
      </c>
      <c r="B342" s="66">
        <f t="shared" si="404"/>
        <v>5</v>
      </c>
      <c r="C342" s="446">
        <f t="shared" si="383"/>
        <v>5</v>
      </c>
      <c r="D342" s="447" t="str">
        <f t="shared" ref="D342" si="411">CHOOSE(MONTH($F342),"JANVIER","FEVRIER","MARS","AVRIL","MAI","JUIN","JUILLET","AOUT","SEPTEMBRE","OCTOBRE","NOVEMBRE","DECEMBRE")</f>
        <v>JUIN</v>
      </c>
      <c r="E342" s="447" t="str">
        <f>CHOOSE(MATCH(WEEKDAY($F342,2),{1;2;3;4;5;6;7}),"Lundi","Mardi","Mercredi","Jeudi","Vendredi","Samedi","Dimanche")</f>
        <v>Vendredi</v>
      </c>
      <c r="F342" s="448">
        <v>43259</v>
      </c>
      <c r="G342" s="64" t="s">
        <v>72</v>
      </c>
      <c r="H342" s="73"/>
      <c r="I342" s="73"/>
      <c r="J342" s="73"/>
      <c r="K342" s="194"/>
      <c r="L342" s="194"/>
      <c r="M342" s="194"/>
      <c r="N342" s="194"/>
      <c r="O342" s="194"/>
      <c r="P342" s="194"/>
      <c r="Q342" s="194"/>
      <c r="R342" s="194"/>
      <c r="S342" s="194"/>
      <c r="T342" s="155"/>
      <c r="U342" s="155"/>
      <c r="V342" s="155"/>
      <c r="W342" s="155"/>
      <c r="X342" s="155"/>
      <c r="Y342" s="155"/>
      <c r="Z342" s="195"/>
      <c r="AA342" s="155"/>
      <c r="AB342" s="155"/>
      <c r="AC342" s="155"/>
      <c r="AD342" s="155"/>
      <c r="AE342" s="155"/>
      <c r="AF342" s="196"/>
      <c r="AG342" s="155"/>
      <c r="AH342" s="155"/>
      <c r="AI342" s="109"/>
      <c r="AJ342" s="155"/>
      <c r="AK342" s="70">
        <f t="shared" si="379"/>
        <v>0</v>
      </c>
      <c r="AL342" s="71">
        <f t="shared" si="380"/>
        <v>0</v>
      </c>
      <c r="AM342" s="70">
        <f t="shared" si="381"/>
        <v>26</v>
      </c>
      <c r="AN342" s="72">
        <v>0.5</v>
      </c>
      <c r="AO342" s="450">
        <f>((SUMIF($H342:$AJ342,"=mld",$H$764:$AJ$764)+(SUMIF($H343:$AJ343,"=mld",$H$764:$AJ$764))))</f>
        <v>0</v>
      </c>
      <c r="AP342" s="450">
        <f>((SUMIF($H342:$AJ342,"=AT",$H$764:$AJ$764)+(SUMIF($H343:$AJ343,"=AT",$H$764:$AJ$764))))</f>
        <v>0</v>
      </c>
      <c r="AQ342" s="450">
        <f>((SUMIF($H342:$AJ342,"=M.th",$H$764:$AJ$764)+(SUMIF($H343:$AJ343,"=M.th",$H$764:$AJ$764))))</f>
        <v>0</v>
      </c>
      <c r="AR342" s="450">
        <f>((SUMIF($H342:$AJ342,"=relève",$H$764:$AJ$764)+(SUMIF($H343:$AJ343,"=relève",$H$764:$AJ$764))))</f>
        <v>0</v>
      </c>
      <c r="AS342" s="450">
        <f>((SUMIF($H342:$AJ342,"=Stage",$H$764:$AJ$764)+(SUMIF($H343:$AJ343,"=Stage",$H$764:$AJ$764))))</f>
        <v>0</v>
      </c>
      <c r="AT342" s="450">
        <f>((SUMIF($H342:$AJ342,"=VM",$H$764:$AJ$764)+(SUMIF($H343:$AJ343,"=VM",$H$764:$AJ$764))))</f>
        <v>0</v>
      </c>
      <c r="AU342" s="452">
        <f>((SUMIF($H342:$AJ342,"=VMS",$H$764:$AJ$764)+(SUMIF($H343:$AJ343,"=VMS",$H$764:$AJ$764))))</f>
        <v>0</v>
      </c>
    </row>
    <row r="343" spans="1:47" ht="16.5" customHeight="1">
      <c r="A343" s="186" t="e">
        <f>VLOOKUP($F342,$AV$21:$AW$64,2,FALSE)</f>
        <v>#N/A</v>
      </c>
      <c r="B343" s="66">
        <f t="shared" ref="B343" si="412">B342</f>
        <v>5</v>
      </c>
      <c r="C343" s="446"/>
      <c r="D343" s="447"/>
      <c r="E343" s="447"/>
      <c r="F343" s="448"/>
      <c r="G343" s="68" t="s">
        <v>204</v>
      </c>
      <c r="H343" s="73"/>
      <c r="I343" s="73"/>
      <c r="J343" s="73"/>
      <c r="K343" s="194"/>
      <c r="L343" s="194"/>
      <c r="M343" s="194"/>
      <c r="N343" s="194"/>
      <c r="O343" s="194"/>
      <c r="P343" s="194"/>
      <c r="Q343" s="194"/>
      <c r="R343" s="194"/>
      <c r="S343" s="194"/>
      <c r="T343" s="155"/>
      <c r="U343" s="155"/>
      <c r="V343" s="155"/>
      <c r="W343" s="155"/>
      <c r="X343" s="155"/>
      <c r="Y343" s="155"/>
      <c r="Z343" s="195"/>
      <c r="AA343" s="155"/>
      <c r="AB343" s="155"/>
      <c r="AC343" s="155"/>
      <c r="AD343" s="155"/>
      <c r="AE343" s="155"/>
      <c r="AF343" s="196"/>
      <c r="AG343" s="155"/>
      <c r="AH343" s="155"/>
      <c r="AI343" s="109"/>
      <c r="AJ343" s="155"/>
      <c r="AK343" s="70">
        <f t="shared" si="379"/>
        <v>0</v>
      </c>
      <c r="AL343" s="71">
        <f t="shared" si="380"/>
        <v>0</v>
      </c>
      <c r="AM343" s="70">
        <f t="shared" si="381"/>
        <v>26</v>
      </c>
      <c r="AN343" s="72">
        <v>0.5</v>
      </c>
      <c r="AO343" s="450"/>
      <c r="AP343" s="450"/>
      <c r="AQ343" s="450"/>
      <c r="AR343" s="450"/>
      <c r="AS343" s="450"/>
      <c r="AT343" s="450"/>
      <c r="AU343" s="452"/>
    </row>
    <row r="344" spans="1:47" ht="16.5" customHeight="1">
      <c r="A344" s="186" t="e">
        <f>VLOOKUP($F344,$AV$21:$AW$64,2,FALSE)</f>
        <v>#N/A</v>
      </c>
      <c r="B344" s="66">
        <f t="shared" si="404"/>
        <v>6</v>
      </c>
      <c r="C344" s="446">
        <f t="shared" si="383"/>
        <v>6</v>
      </c>
      <c r="D344" s="447" t="str">
        <f t="shared" ref="D344" si="413">CHOOSE(MONTH($F344),"JANVIER","FEVRIER","MARS","AVRIL","MAI","JUIN","JUILLET","AOUT","SEPTEMBRE","OCTOBRE","NOVEMBRE","DECEMBRE")</f>
        <v>JUIN</v>
      </c>
      <c r="E344" s="447" t="str">
        <f>CHOOSE(MATCH(WEEKDAY($F344,2),{1;2;3;4;5;6;7}),"Lundi","Mardi","Mercredi","Jeudi","Vendredi","Samedi","Dimanche")</f>
        <v>Samedi</v>
      </c>
      <c r="F344" s="448">
        <v>43260</v>
      </c>
      <c r="G344" s="64" t="s">
        <v>72</v>
      </c>
      <c r="H344" s="170"/>
      <c r="I344" s="170"/>
      <c r="J344" s="170"/>
      <c r="K344" s="170"/>
      <c r="L344" s="170"/>
      <c r="M344" s="170"/>
      <c r="N344" s="170"/>
      <c r="O344" s="170"/>
      <c r="P344" s="170"/>
      <c r="Q344" s="170"/>
      <c r="R344" s="170"/>
      <c r="S344" s="170"/>
      <c r="T344" s="170"/>
      <c r="U344" s="170"/>
      <c r="V344" s="170"/>
      <c r="W344" s="170"/>
      <c r="X344" s="170"/>
      <c r="Y344" s="170"/>
      <c r="Z344" s="170"/>
      <c r="AA344" s="170"/>
      <c r="AB344" s="170"/>
      <c r="AC344" s="170"/>
      <c r="AD344" s="170"/>
      <c r="AE344" s="170"/>
      <c r="AF344" s="170"/>
      <c r="AG344" s="170"/>
      <c r="AH344" s="170"/>
      <c r="AI344" s="170"/>
      <c r="AJ344" s="170"/>
      <c r="AK344" s="167">
        <f t="shared" si="379"/>
        <v>0</v>
      </c>
      <c r="AL344" s="166">
        <f t="shared" si="380"/>
        <v>0</v>
      </c>
      <c r="AM344" s="167">
        <f t="shared" si="381"/>
        <v>26</v>
      </c>
      <c r="AN344" s="169">
        <v>0.5</v>
      </c>
      <c r="AO344" s="449">
        <f>((SUMIF($H344:$AJ344,"=mld",$H$764:$AJ$764)+(SUMIF($H345:$AJ345,"=mld",$H$764:$AJ$764))))</f>
        <v>0</v>
      </c>
      <c r="AP344" s="449">
        <f>((SUMIF($H344:$AJ344,"=AT",$H$764:$AJ$764)+(SUMIF($H345:$AJ345,"=AT",$H$764:$AJ$764))))</f>
        <v>0</v>
      </c>
      <c r="AQ344" s="449">
        <f>((SUMIF($H344:$AJ344,"=M.th",$H$764:$AJ$764)+(SUMIF($H345:$AJ345,"=M.th",$H$764:$AJ$764))))</f>
        <v>0</v>
      </c>
      <c r="AR344" s="449">
        <f>((SUMIF($H344:$AJ344,"=relève",$H$764:$AJ$764)+(SUMIF($H345:$AJ345,"=relève",$H$764:$AJ$764))))</f>
        <v>0</v>
      </c>
      <c r="AS344" s="449">
        <f>((SUMIF($H344:$AJ344,"=Stage",$H$764:$AJ$764)+(SUMIF($H345:$AJ345,"=Stage",$H$764:$AJ$764))))</f>
        <v>0</v>
      </c>
      <c r="AT344" s="449">
        <f>((SUMIF($H344:$AJ344,"=VM",$H$764:$AJ$764)+(SUMIF($H345:$AJ345,"=VM",$H$764:$AJ$764))))</f>
        <v>0</v>
      </c>
      <c r="AU344" s="451">
        <f>((SUMIF($H344:$AJ344,"=VMS",$H$764:$AJ$764)+(SUMIF($H345:$AJ345,"=VMS",$H$764:$AJ$764))))</f>
        <v>0</v>
      </c>
    </row>
    <row r="345" spans="1:47" ht="16.5" customHeight="1">
      <c r="A345" s="186" t="e">
        <f>VLOOKUP($F344,$AV$21:$AW$64,2,FALSE)</f>
        <v>#N/A</v>
      </c>
      <c r="B345" s="66">
        <f t="shared" ref="B345" si="414">B344</f>
        <v>6</v>
      </c>
      <c r="C345" s="446"/>
      <c r="D345" s="447"/>
      <c r="E345" s="447"/>
      <c r="F345" s="448"/>
      <c r="G345" s="68" t="s">
        <v>204</v>
      </c>
      <c r="H345" s="170"/>
      <c r="I345" s="170"/>
      <c r="J345" s="170"/>
      <c r="K345" s="170"/>
      <c r="L345" s="170"/>
      <c r="M345" s="170"/>
      <c r="N345" s="170"/>
      <c r="O345" s="170"/>
      <c r="P345" s="170"/>
      <c r="Q345" s="170"/>
      <c r="R345" s="170"/>
      <c r="S345" s="170"/>
      <c r="T345" s="170"/>
      <c r="U345" s="170"/>
      <c r="V345" s="170"/>
      <c r="W345" s="170"/>
      <c r="X345" s="170"/>
      <c r="Y345" s="170"/>
      <c r="Z345" s="170"/>
      <c r="AA345" s="170"/>
      <c r="AB345" s="170"/>
      <c r="AC345" s="170"/>
      <c r="AD345" s="170"/>
      <c r="AE345" s="170"/>
      <c r="AF345" s="170"/>
      <c r="AG345" s="170"/>
      <c r="AH345" s="170"/>
      <c r="AI345" s="170"/>
      <c r="AJ345" s="170"/>
      <c r="AK345" s="167">
        <f t="shared" si="379"/>
        <v>0</v>
      </c>
      <c r="AL345" s="166">
        <f t="shared" si="380"/>
        <v>0</v>
      </c>
      <c r="AM345" s="167">
        <f t="shared" si="381"/>
        <v>26</v>
      </c>
      <c r="AN345" s="169">
        <v>0.5</v>
      </c>
      <c r="AO345" s="449"/>
      <c r="AP345" s="449"/>
      <c r="AQ345" s="449"/>
      <c r="AR345" s="449"/>
      <c r="AS345" s="449"/>
      <c r="AT345" s="449"/>
      <c r="AU345" s="451"/>
    </row>
    <row r="346" spans="1:47" ht="16.5" customHeight="1">
      <c r="A346" s="186" t="e">
        <f>VLOOKUP($F346,$AV$21:$AW$64,2,FALSE)</f>
        <v>#N/A</v>
      </c>
      <c r="B346" s="66">
        <f t="shared" si="404"/>
        <v>7</v>
      </c>
      <c r="C346" s="446">
        <f t="shared" si="383"/>
        <v>7</v>
      </c>
      <c r="D346" s="447" t="str">
        <f t="shared" ref="D346" si="415">CHOOSE(MONTH($F346),"JANVIER","FEVRIER","MARS","AVRIL","MAI","JUIN","JUILLET","AOUT","SEPTEMBRE","OCTOBRE","NOVEMBRE","DECEMBRE")</f>
        <v>JUIN</v>
      </c>
      <c r="E346" s="447" t="str">
        <f>CHOOSE(MATCH(WEEKDAY($F346,2),{1;2;3;4;5;6;7}),"Lundi","Mardi","Mercredi","Jeudi","Vendredi","Samedi","Dimanche")</f>
        <v>Dimanche</v>
      </c>
      <c r="F346" s="448">
        <v>43261</v>
      </c>
      <c r="G346" s="64" t="s">
        <v>72</v>
      </c>
      <c r="H346" s="170"/>
      <c r="I346" s="170"/>
      <c r="J346" s="170"/>
      <c r="K346" s="170"/>
      <c r="L346" s="170"/>
      <c r="M346" s="170"/>
      <c r="N346" s="170"/>
      <c r="O346" s="170"/>
      <c r="P346" s="170"/>
      <c r="Q346" s="170"/>
      <c r="R346" s="170"/>
      <c r="S346" s="170"/>
      <c r="T346" s="170"/>
      <c r="U346" s="170"/>
      <c r="V346" s="170"/>
      <c r="W346" s="170"/>
      <c r="X346" s="170"/>
      <c r="Y346" s="170"/>
      <c r="Z346" s="170"/>
      <c r="AA346" s="170"/>
      <c r="AB346" s="170"/>
      <c r="AC346" s="170"/>
      <c r="AD346" s="170"/>
      <c r="AE346" s="170"/>
      <c r="AF346" s="170"/>
      <c r="AG346" s="170"/>
      <c r="AH346" s="170"/>
      <c r="AI346" s="170"/>
      <c r="AJ346" s="170"/>
      <c r="AK346" s="167">
        <f t="shared" ref="AK346:AK375" si="416">COUNTIF($H346:$AJ346,"&lt;&gt;")</f>
        <v>0</v>
      </c>
      <c r="AL346" s="166">
        <f t="shared" ref="AL346:AL375" si="417">$AK346/SUM($H$763:$AJ$763)</f>
        <v>0</v>
      </c>
      <c r="AM346" s="167">
        <f t="shared" ref="AM346:AM375" si="418">(SUM($H$763:$AJ$763))-$AK346</f>
        <v>26</v>
      </c>
      <c r="AN346" s="169">
        <v>0.5</v>
      </c>
      <c r="AO346" s="449">
        <f>((SUMIF($H346:$AJ346,"=mld",$H$764:$AJ$764)+(SUMIF($H347:$AJ347,"=mld",$H$764:$AJ$764))))</f>
        <v>0</v>
      </c>
      <c r="AP346" s="449">
        <f>((SUMIF($H346:$AJ346,"=AT",$H$764:$AJ$764)+(SUMIF($H347:$AJ347,"=AT",$H$764:$AJ$764))))</f>
        <v>0</v>
      </c>
      <c r="AQ346" s="449">
        <f>((SUMIF($H346:$AJ346,"=M.th",$H$764:$AJ$764)+(SUMIF($H347:$AJ347,"=M.th",$H$764:$AJ$764))))</f>
        <v>0</v>
      </c>
      <c r="AR346" s="449">
        <f>((SUMIF($H346:$AJ346,"=relève",$H$764:$AJ$764)+(SUMIF($H347:$AJ347,"=relève",$H$764:$AJ$764))))</f>
        <v>0</v>
      </c>
      <c r="AS346" s="449">
        <f>((SUMIF($H346:$AJ346,"=Stage",$H$764:$AJ$764)+(SUMIF($H347:$AJ347,"=Stage",$H$764:$AJ$764))))</f>
        <v>0</v>
      </c>
      <c r="AT346" s="449">
        <f>((SUMIF($H346:$AJ346,"=VM",$H$764:$AJ$764)+(SUMIF($H347:$AJ347,"=VM",$H$764:$AJ$764))))</f>
        <v>0</v>
      </c>
      <c r="AU346" s="451">
        <f>((SUMIF($H346:$AJ346,"=VMS",$H$764:$AJ$764)+(SUMIF($H347:$AJ347,"=VMS",$H$764:$AJ$764))))</f>
        <v>0</v>
      </c>
    </row>
    <row r="347" spans="1:47" ht="16.5" customHeight="1">
      <c r="A347" s="186" t="e">
        <f>VLOOKUP($F346,$AV$21:$AW$64,2,FALSE)</f>
        <v>#N/A</v>
      </c>
      <c r="B347" s="66">
        <f t="shared" ref="B347" si="419">B346</f>
        <v>7</v>
      </c>
      <c r="C347" s="446"/>
      <c r="D347" s="447"/>
      <c r="E347" s="447"/>
      <c r="F347" s="448"/>
      <c r="G347" s="68" t="s">
        <v>204</v>
      </c>
      <c r="H347" s="170"/>
      <c r="I347" s="170"/>
      <c r="J347" s="170"/>
      <c r="K347" s="170"/>
      <c r="L347" s="170"/>
      <c r="M347" s="170"/>
      <c r="N347" s="170"/>
      <c r="O347" s="170"/>
      <c r="P347" s="170"/>
      <c r="Q347" s="170"/>
      <c r="R347" s="170"/>
      <c r="S347" s="170"/>
      <c r="T347" s="170"/>
      <c r="U347" s="170"/>
      <c r="V347" s="170"/>
      <c r="W347" s="170"/>
      <c r="X347" s="170"/>
      <c r="Y347" s="170"/>
      <c r="Z347" s="170"/>
      <c r="AA347" s="170"/>
      <c r="AB347" s="170"/>
      <c r="AC347" s="170"/>
      <c r="AD347" s="170"/>
      <c r="AE347" s="170"/>
      <c r="AF347" s="170"/>
      <c r="AG347" s="170"/>
      <c r="AH347" s="170"/>
      <c r="AI347" s="170"/>
      <c r="AJ347" s="170"/>
      <c r="AK347" s="167">
        <f t="shared" si="416"/>
        <v>0</v>
      </c>
      <c r="AL347" s="166">
        <f t="shared" si="417"/>
        <v>0</v>
      </c>
      <c r="AM347" s="167">
        <f t="shared" si="418"/>
        <v>26</v>
      </c>
      <c r="AN347" s="169">
        <v>0.5</v>
      </c>
      <c r="AO347" s="449"/>
      <c r="AP347" s="449"/>
      <c r="AQ347" s="449"/>
      <c r="AR347" s="449"/>
      <c r="AS347" s="449"/>
      <c r="AT347" s="449"/>
      <c r="AU347" s="451"/>
    </row>
    <row r="348" spans="1:47" ht="16.5" customHeight="1">
      <c r="A348" s="186" t="e">
        <f>VLOOKUP($F348,$AV$21:$AW$64,2,FALSE)</f>
        <v>#N/A</v>
      </c>
      <c r="B348" s="66">
        <f t="shared" si="404"/>
        <v>1</v>
      </c>
      <c r="C348" s="446">
        <f t="shared" si="383"/>
        <v>1</v>
      </c>
      <c r="D348" s="447" t="str">
        <f t="shared" ref="D348" si="420">CHOOSE(MONTH($F348),"JANVIER","FEVRIER","MARS","AVRIL","MAI","JUIN","JUILLET","AOUT","SEPTEMBRE","OCTOBRE","NOVEMBRE","DECEMBRE")</f>
        <v>JUIN</v>
      </c>
      <c r="E348" s="447" t="str">
        <f>CHOOSE(MATCH(WEEKDAY($F348,2),{1;2;3;4;5;6;7}),"Lundi","Mardi","Mercredi","Jeudi","Vendredi","Samedi","Dimanche")</f>
        <v>Lundi</v>
      </c>
      <c r="F348" s="448">
        <v>43262</v>
      </c>
      <c r="G348" s="64" t="s">
        <v>72</v>
      </c>
      <c r="H348" s="73"/>
      <c r="I348" s="73"/>
      <c r="J348" s="73"/>
      <c r="K348" s="194"/>
      <c r="L348" s="194"/>
      <c r="M348" s="194"/>
      <c r="N348" s="194"/>
      <c r="O348" s="194"/>
      <c r="P348" s="194"/>
      <c r="Q348" s="194"/>
      <c r="R348" s="194"/>
      <c r="S348" s="194"/>
      <c r="T348" s="155"/>
      <c r="U348" s="155"/>
      <c r="V348" s="155"/>
      <c r="W348" s="155"/>
      <c r="X348" s="155"/>
      <c r="Y348" s="155"/>
      <c r="Z348" s="195"/>
      <c r="AA348" s="155"/>
      <c r="AB348" s="155"/>
      <c r="AC348" s="155"/>
      <c r="AD348" s="155"/>
      <c r="AE348" s="155"/>
      <c r="AF348" s="196"/>
      <c r="AG348" s="155"/>
      <c r="AH348" s="155"/>
      <c r="AI348" s="109"/>
      <c r="AJ348" s="155"/>
      <c r="AK348" s="70">
        <f t="shared" si="416"/>
        <v>0</v>
      </c>
      <c r="AL348" s="71">
        <f t="shared" si="417"/>
        <v>0</v>
      </c>
      <c r="AM348" s="70">
        <f t="shared" si="418"/>
        <v>26</v>
      </c>
      <c r="AN348" s="72">
        <v>0.5</v>
      </c>
      <c r="AO348" s="450">
        <f>((SUMIF($H348:$AJ348,"=mld",$H$764:$AJ$764)+(SUMIF($H349:$AJ349,"=mld",$H$764:$AJ$764))))</f>
        <v>0</v>
      </c>
      <c r="AP348" s="450">
        <f>((SUMIF($H348:$AJ348,"=AT",$H$764:$AJ$764)+(SUMIF($H349:$AJ349,"=AT",$H$764:$AJ$764))))</f>
        <v>0</v>
      </c>
      <c r="AQ348" s="450">
        <f>((SUMIF($H348:$AJ348,"=M.th",$H$764:$AJ$764)+(SUMIF($H349:$AJ349,"=M.th",$H$764:$AJ$764))))</f>
        <v>0</v>
      </c>
      <c r="AR348" s="450">
        <f>((SUMIF($H348:$AJ348,"=relève",$H$764:$AJ$764)+(SUMIF($H349:$AJ349,"=relève",$H$764:$AJ$764))))</f>
        <v>0</v>
      </c>
      <c r="AS348" s="450">
        <f>((SUMIF($H348:$AJ348,"=Stage",$H$764:$AJ$764)+(SUMIF($H349:$AJ349,"=Stage",$H$764:$AJ$764))))</f>
        <v>0</v>
      </c>
      <c r="AT348" s="450">
        <f>((SUMIF($H348:$AJ348,"=VM",$H$764:$AJ$764)+(SUMIF($H349:$AJ349,"=VM",$H$764:$AJ$764))))</f>
        <v>0</v>
      </c>
      <c r="AU348" s="452">
        <f>((SUMIF($H348:$AJ348,"=VMS",$H$764:$AJ$764)+(SUMIF($H349:$AJ349,"=VMS",$H$764:$AJ$764))))</f>
        <v>0</v>
      </c>
    </row>
    <row r="349" spans="1:47" ht="16.5" customHeight="1">
      <c r="A349" s="186" t="e">
        <f>VLOOKUP($F348,$AV$21:$AW$64,2,FALSE)</f>
        <v>#N/A</v>
      </c>
      <c r="B349" s="66">
        <f t="shared" ref="B349" si="421">B348</f>
        <v>1</v>
      </c>
      <c r="C349" s="446"/>
      <c r="D349" s="447"/>
      <c r="E349" s="447"/>
      <c r="F349" s="448"/>
      <c r="G349" s="68" t="s">
        <v>204</v>
      </c>
      <c r="H349" s="73"/>
      <c r="I349" s="73"/>
      <c r="J349" s="73"/>
      <c r="K349" s="194"/>
      <c r="L349" s="194"/>
      <c r="M349" s="194"/>
      <c r="N349" s="194"/>
      <c r="O349" s="194"/>
      <c r="P349" s="194"/>
      <c r="Q349" s="194"/>
      <c r="R349" s="194"/>
      <c r="S349" s="194"/>
      <c r="T349" s="155"/>
      <c r="U349" s="155"/>
      <c r="V349" s="155"/>
      <c r="W349" s="155"/>
      <c r="X349" s="155"/>
      <c r="Y349" s="155"/>
      <c r="Z349" s="195"/>
      <c r="AA349" s="155"/>
      <c r="AB349" s="155"/>
      <c r="AC349" s="155"/>
      <c r="AD349" s="155"/>
      <c r="AE349" s="155"/>
      <c r="AF349" s="196"/>
      <c r="AG349" s="155"/>
      <c r="AH349" s="155"/>
      <c r="AI349" s="109"/>
      <c r="AJ349" s="155"/>
      <c r="AK349" s="70">
        <f t="shared" si="416"/>
        <v>0</v>
      </c>
      <c r="AL349" s="71">
        <f t="shared" si="417"/>
        <v>0</v>
      </c>
      <c r="AM349" s="70">
        <f t="shared" si="418"/>
        <v>26</v>
      </c>
      <c r="AN349" s="72">
        <v>0.5</v>
      </c>
      <c r="AO349" s="450"/>
      <c r="AP349" s="450"/>
      <c r="AQ349" s="450"/>
      <c r="AR349" s="450"/>
      <c r="AS349" s="450"/>
      <c r="AT349" s="450"/>
      <c r="AU349" s="452"/>
    </row>
    <row r="350" spans="1:47" ht="16.5" customHeight="1">
      <c r="A350" s="186" t="e">
        <f>VLOOKUP($F350,$AV$21:$AW$64,2,FALSE)</f>
        <v>#N/A</v>
      </c>
      <c r="B350" s="66">
        <f t="shared" si="404"/>
        <v>2</v>
      </c>
      <c r="C350" s="446">
        <f t="shared" si="383"/>
        <v>2</v>
      </c>
      <c r="D350" s="447" t="str">
        <f t="shared" ref="D350" si="422">CHOOSE(MONTH($F350),"JANVIER","FEVRIER","MARS","AVRIL","MAI","JUIN","JUILLET","AOUT","SEPTEMBRE","OCTOBRE","NOVEMBRE","DECEMBRE")</f>
        <v>JUIN</v>
      </c>
      <c r="E350" s="447" t="str">
        <f>CHOOSE(MATCH(WEEKDAY($F350,2),{1;2;3;4;5;6;7}),"Lundi","Mardi","Mercredi","Jeudi","Vendredi","Samedi","Dimanche")</f>
        <v>Mardi</v>
      </c>
      <c r="F350" s="448">
        <v>43263</v>
      </c>
      <c r="G350" s="64" t="s">
        <v>72</v>
      </c>
      <c r="H350" s="73"/>
      <c r="I350" s="73"/>
      <c r="J350" s="73"/>
      <c r="K350" s="194"/>
      <c r="L350" s="194"/>
      <c r="M350" s="194"/>
      <c r="N350" s="194"/>
      <c r="O350" s="194"/>
      <c r="P350" s="194"/>
      <c r="Q350" s="194"/>
      <c r="R350" s="194"/>
      <c r="S350" s="194"/>
      <c r="T350" s="155"/>
      <c r="U350" s="155"/>
      <c r="V350" s="155"/>
      <c r="W350" s="155"/>
      <c r="X350" s="155"/>
      <c r="Y350" s="155"/>
      <c r="Z350" s="195"/>
      <c r="AA350" s="155"/>
      <c r="AB350" s="155"/>
      <c r="AC350" s="155"/>
      <c r="AD350" s="155"/>
      <c r="AE350" s="155"/>
      <c r="AF350" s="196"/>
      <c r="AG350" s="155"/>
      <c r="AH350" s="155"/>
      <c r="AI350" s="109"/>
      <c r="AJ350" s="155"/>
      <c r="AK350" s="70">
        <f t="shared" si="416"/>
        <v>0</v>
      </c>
      <c r="AL350" s="71">
        <f t="shared" si="417"/>
        <v>0</v>
      </c>
      <c r="AM350" s="70">
        <f t="shared" si="418"/>
        <v>26</v>
      </c>
      <c r="AN350" s="72">
        <v>0.5</v>
      </c>
      <c r="AO350" s="450">
        <f>((SUMIF($H350:$AJ350,"=mld",$H$764:$AJ$764)+(SUMIF($H351:$AJ351,"=mld",$H$764:$AJ$764))))</f>
        <v>0</v>
      </c>
      <c r="AP350" s="450">
        <f>((SUMIF($H350:$AJ350,"=AT",$H$764:$AJ$764)+(SUMIF($H351:$AJ351,"=AT",$H$764:$AJ$764))))</f>
        <v>0</v>
      </c>
      <c r="AQ350" s="450">
        <f>((SUMIF($H350:$AJ350,"=M.th",$H$764:$AJ$764)+(SUMIF($H351:$AJ351,"=M.th",$H$764:$AJ$764))))</f>
        <v>0</v>
      </c>
      <c r="AR350" s="450">
        <f>((SUMIF($H350:$AJ350,"=relève",$H$764:$AJ$764)+(SUMIF($H351:$AJ351,"=relève",$H$764:$AJ$764))))</f>
        <v>0</v>
      </c>
      <c r="AS350" s="450">
        <f>((SUMIF($H350:$AJ350,"=Stage",$H$764:$AJ$764)+(SUMIF($H351:$AJ351,"=Stage",$H$764:$AJ$764))))</f>
        <v>0</v>
      </c>
      <c r="AT350" s="450">
        <f>((SUMIF($H350:$AJ350,"=VM",$H$764:$AJ$764)+(SUMIF($H351:$AJ351,"=VM",$H$764:$AJ$764))))</f>
        <v>0</v>
      </c>
      <c r="AU350" s="452">
        <f>((SUMIF($H350:$AJ350,"=VMS",$H$764:$AJ$764)+(SUMIF($H351:$AJ351,"=VMS",$H$764:$AJ$764))))</f>
        <v>0</v>
      </c>
    </row>
    <row r="351" spans="1:47" ht="16.5" customHeight="1">
      <c r="A351" s="186" t="e">
        <f>VLOOKUP($F350,$AV$21:$AW$64,2,FALSE)</f>
        <v>#N/A</v>
      </c>
      <c r="B351" s="66">
        <f t="shared" ref="B351" si="423">B350</f>
        <v>2</v>
      </c>
      <c r="C351" s="446"/>
      <c r="D351" s="447"/>
      <c r="E351" s="447"/>
      <c r="F351" s="448"/>
      <c r="G351" s="68" t="s">
        <v>204</v>
      </c>
      <c r="H351" s="73"/>
      <c r="I351" s="73"/>
      <c r="J351" s="73"/>
      <c r="K351" s="194"/>
      <c r="L351" s="194"/>
      <c r="M351" s="194"/>
      <c r="N351" s="194"/>
      <c r="O351" s="194"/>
      <c r="P351" s="194"/>
      <c r="Q351" s="194"/>
      <c r="R351" s="194"/>
      <c r="S351" s="194"/>
      <c r="T351" s="155"/>
      <c r="U351" s="155"/>
      <c r="V351" s="155"/>
      <c r="W351" s="155"/>
      <c r="X351" s="155"/>
      <c r="Y351" s="155"/>
      <c r="Z351" s="195"/>
      <c r="AA351" s="155"/>
      <c r="AB351" s="155"/>
      <c r="AC351" s="155"/>
      <c r="AD351" s="155"/>
      <c r="AE351" s="155"/>
      <c r="AF351" s="196"/>
      <c r="AG351" s="155"/>
      <c r="AH351" s="155"/>
      <c r="AI351" s="109"/>
      <c r="AJ351" s="155"/>
      <c r="AK351" s="70">
        <f t="shared" si="416"/>
        <v>0</v>
      </c>
      <c r="AL351" s="71">
        <f t="shared" si="417"/>
        <v>0</v>
      </c>
      <c r="AM351" s="70">
        <f t="shared" si="418"/>
        <v>26</v>
      </c>
      <c r="AN351" s="72">
        <v>0.5</v>
      </c>
      <c r="AO351" s="450"/>
      <c r="AP351" s="450"/>
      <c r="AQ351" s="450"/>
      <c r="AR351" s="450"/>
      <c r="AS351" s="450"/>
      <c r="AT351" s="450"/>
      <c r="AU351" s="452"/>
    </row>
    <row r="352" spans="1:47" ht="16.5" customHeight="1">
      <c r="A352" s="186" t="e">
        <f>VLOOKUP($F352,$AV$21:$AW$64,2,FALSE)</f>
        <v>#N/A</v>
      </c>
      <c r="B352" s="66">
        <f t="shared" si="404"/>
        <v>3</v>
      </c>
      <c r="C352" s="446">
        <f t="shared" si="383"/>
        <v>3</v>
      </c>
      <c r="D352" s="447" t="str">
        <f t="shared" ref="D352" si="424">CHOOSE(MONTH($F352),"JANVIER","FEVRIER","MARS","AVRIL","MAI","JUIN","JUILLET","AOUT","SEPTEMBRE","OCTOBRE","NOVEMBRE","DECEMBRE")</f>
        <v>JUIN</v>
      </c>
      <c r="E352" s="447" t="str">
        <f>CHOOSE(MATCH(WEEKDAY($F352,2),{1;2;3;4;5;6;7}),"Lundi","Mardi","Mercredi","Jeudi","Vendredi","Samedi","Dimanche")</f>
        <v>Mercredi</v>
      </c>
      <c r="F352" s="448">
        <v>43264</v>
      </c>
      <c r="G352" s="64" t="s">
        <v>72</v>
      </c>
      <c r="H352" s="73"/>
      <c r="I352" s="73"/>
      <c r="J352" s="73"/>
      <c r="K352" s="194"/>
      <c r="L352" s="194"/>
      <c r="M352" s="194"/>
      <c r="N352" s="194"/>
      <c r="O352" s="194"/>
      <c r="P352" s="194"/>
      <c r="Q352" s="194"/>
      <c r="R352" s="194"/>
      <c r="S352" s="194"/>
      <c r="T352" s="155"/>
      <c r="U352" s="155"/>
      <c r="V352" s="155"/>
      <c r="W352" s="155"/>
      <c r="X352" s="155"/>
      <c r="Y352" s="155"/>
      <c r="Z352" s="195"/>
      <c r="AA352" s="155"/>
      <c r="AB352" s="155"/>
      <c r="AC352" s="155"/>
      <c r="AD352" s="155"/>
      <c r="AE352" s="155"/>
      <c r="AF352" s="196"/>
      <c r="AG352" s="155"/>
      <c r="AH352" s="155"/>
      <c r="AI352" s="109"/>
      <c r="AJ352" s="155"/>
      <c r="AK352" s="70">
        <f t="shared" si="416"/>
        <v>0</v>
      </c>
      <c r="AL352" s="71">
        <f t="shared" si="417"/>
        <v>0</v>
      </c>
      <c r="AM352" s="70">
        <f t="shared" si="418"/>
        <v>26</v>
      </c>
      <c r="AN352" s="72">
        <v>0.5</v>
      </c>
      <c r="AO352" s="450">
        <f>((SUMIF($H352:$AJ352,"=mld",$H$764:$AJ$764)+(SUMIF($H353:$AJ353,"=mld",$H$764:$AJ$764))))</f>
        <v>0</v>
      </c>
      <c r="AP352" s="450">
        <f>((SUMIF($H352:$AJ352,"=AT",$H$764:$AJ$764)+(SUMIF($H353:$AJ353,"=AT",$H$764:$AJ$764))))</f>
        <v>0</v>
      </c>
      <c r="AQ352" s="450">
        <f>((SUMIF($H352:$AJ352,"=M.th",$H$764:$AJ$764)+(SUMIF($H353:$AJ353,"=M.th",$H$764:$AJ$764))))</f>
        <v>0</v>
      </c>
      <c r="AR352" s="450">
        <f>((SUMIF($H352:$AJ352,"=relève",$H$764:$AJ$764)+(SUMIF($H353:$AJ353,"=relève",$H$764:$AJ$764))))</f>
        <v>0</v>
      </c>
      <c r="AS352" s="450">
        <f>((SUMIF($H352:$AJ352,"=Stage",$H$764:$AJ$764)+(SUMIF($H353:$AJ353,"=Stage",$H$764:$AJ$764))))</f>
        <v>0</v>
      </c>
      <c r="AT352" s="450">
        <f>((SUMIF($H352:$AJ352,"=VM",$H$764:$AJ$764)+(SUMIF($H353:$AJ353,"=VM",$H$764:$AJ$764))))</f>
        <v>0</v>
      </c>
      <c r="AU352" s="452">
        <f>((SUMIF($H352:$AJ352,"=VMS",$H$764:$AJ$764)+(SUMIF($H353:$AJ353,"=VMS",$H$764:$AJ$764))))</f>
        <v>0</v>
      </c>
    </row>
    <row r="353" spans="1:47" ht="16.5" customHeight="1">
      <c r="A353" s="186" t="e">
        <f>VLOOKUP($F352,$AV$21:$AW$64,2,FALSE)</f>
        <v>#N/A</v>
      </c>
      <c r="B353" s="66">
        <f t="shared" ref="B353" si="425">B352</f>
        <v>3</v>
      </c>
      <c r="C353" s="446"/>
      <c r="D353" s="447"/>
      <c r="E353" s="447"/>
      <c r="F353" s="448"/>
      <c r="G353" s="68" t="s">
        <v>204</v>
      </c>
      <c r="H353" s="73"/>
      <c r="I353" s="73"/>
      <c r="J353" s="73"/>
      <c r="K353" s="194"/>
      <c r="L353" s="194"/>
      <c r="M353" s="194"/>
      <c r="N353" s="194"/>
      <c r="O353" s="194"/>
      <c r="P353" s="194"/>
      <c r="Q353" s="194"/>
      <c r="R353" s="194"/>
      <c r="S353" s="194"/>
      <c r="T353" s="155"/>
      <c r="U353" s="155"/>
      <c r="V353" s="155"/>
      <c r="W353" s="155"/>
      <c r="X353" s="155"/>
      <c r="Y353" s="155"/>
      <c r="Z353" s="195"/>
      <c r="AA353" s="155"/>
      <c r="AB353" s="155"/>
      <c r="AC353" s="155"/>
      <c r="AD353" s="155"/>
      <c r="AE353" s="155"/>
      <c r="AF353" s="196"/>
      <c r="AG353" s="155"/>
      <c r="AH353" s="155"/>
      <c r="AI353" s="109"/>
      <c r="AJ353" s="155"/>
      <c r="AK353" s="70">
        <f t="shared" si="416"/>
        <v>0</v>
      </c>
      <c r="AL353" s="71">
        <f t="shared" si="417"/>
        <v>0</v>
      </c>
      <c r="AM353" s="70">
        <f t="shared" si="418"/>
        <v>26</v>
      </c>
      <c r="AN353" s="72">
        <v>0.5</v>
      </c>
      <c r="AO353" s="450"/>
      <c r="AP353" s="450"/>
      <c r="AQ353" s="450"/>
      <c r="AR353" s="450"/>
      <c r="AS353" s="450"/>
      <c r="AT353" s="450"/>
      <c r="AU353" s="452"/>
    </row>
    <row r="354" spans="1:47" ht="16.5" customHeight="1">
      <c r="A354" s="186" t="e">
        <f>VLOOKUP($F354,$AV$21:$AW$64,2,FALSE)</f>
        <v>#N/A</v>
      </c>
      <c r="B354" s="66">
        <f t="shared" si="404"/>
        <v>4</v>
      </c>
      <c r="C354" s="446">
        <f t="shared" si="383"/>
        <v>4</v>
      </c>
      <c r="D354" s="447" t="str">
        <f t="shared" ref="D354" si="426">CHOOSE(MONTH($F354),"JANVIER","FEVRIER","MARS","AVRIL","MAI","JUIN","JUILLET","AOUT","SEPTEMBRE","OCTOBRE","NOVEMBRE","DECEMBRE")</f>
        <v>JUIN</v>
      </c>
      <c r="E354" s="447" t="str">
        <f>CHOOSE(MATCH(WEEKDAY($F354,2),{1;2;3;4;5;6;7}),"Lundi","Mardi","Mercredi","Jeudi","Vendredi","Samedi","Dimanche")</f>
        <v>Jeudi</v>
      </c>
      <c r="F354" s="448">
        <v>43265</v>
      </c>
      <c r="G354" s="64" t="s">
        <v>72</v>
      </c>
      <c r="H354" s="73"/>
      <c r="I354" s="73"/>
      <c r="J354" s="73"/>
      <c r="K354" s="194"/>
      <c r="L354" s="194"/>
      <c r="M354" s="194"/>
      <c r="N354" s="194"/>
      <c r="O354" s="194"/>
      <c r="P354" s="194"/>
      <c r="Q354" s="194"/>
      <c r="R354" s="194"/>
      <c r="S354" s="194"/>
      <c r="T354" s="155"/>
      <c r="U354" s="155"/>
      <c r="V354" s="155"/>
      <c r="W354" s="155"/>
      <c r="X354" s="155"/>
      <c r="Y354" s="155"/>
      <c r="Z354" s="195"/>
      <c r="AA354" s="155"/>
      <c r="AB354" s="155"/>
      <c r="AC354" s="155"/>
      <c r="AD354" s="155"/>
      <c r="AE354" s="155"/>
      <c r="AF354" s="196"/>
      <c r="AG354" s="155"/>
      <c r="AH354" s="155"/>
      <c r="AI354" s="109"/>
      <c r="AJ354" s="155"/>
      <c r="AK354" s="70">
        <f t="shared" si="416"/>
        <v>0</v>
      </c>
      <c r="AL354" s="71">
        <f t="shared" si="417"/>
        <v>0</v>
      </c>
      <c r="AM354" s="70">
        <f t="shared" si="418"/>
        <v>26</v>
      </c>
      <c r="AN354" s="72">
        <v>0.5</v>
      </c>
      <c r="AO354" s="450">
        <f>((SUMIF($H354:$AJ354,"=mld",$H$764:$AJ$764)+(SUMIF($H355:$AJ355,"=mld",$H$764:$AJ$764))))</f>
        <v>0</v>
      </c>
      <c r="AP354" s="450">
        <f>((SUMIF($H354:$AJ354,"=AT",$H$764:$AJ$764)+(SUMIF($H355:$AJ355,"=AT",$H$764:$AJ$764))))</f>
        <v>0</v>
      </c>
      <c r="AQ354" s="450">
        <f>((SUMIF($H354:$AJ354,"=M.th",$H$764:$AJ$764)+(SUMIF($H355:$AJ355,"=M.th",$H$764:$AJ$764))))</f>
        <v>0</v>
      </c>
      <c r="AR354" s="450">
        <f>((SUMIF($H354:$AJ354,"=relève",$H$764:$AJ$764)+(SUMIF($H355:$AJ355,"=relève",$H$764:$AJ$764))))</f>
        <v>0</v>
      </c>
      <c r="AS354" s="450">
        <f>((SUMIF($H354:$AJ354,"=Stage",$H$764:$AJ$764)+(SUMIF($H355:$AJ355,"=Stage",$H$764:$AJ$764))))</f>
        <v>0</v>
      </c>
      <c r="AT354" s="450">
        <f>((SUMIF($H354:$AJ354,"=VM",$H$764:$AJ$764)+(SUMIF($H355:$AJ355,"=VM",$H$764:$AJ$764))))</f>
        <v>0</v>
      </c>
      <c r="AU354" s="452">
        <f>((SUMIF($H354:$AJ354,"=VMS",$H$764:$AJ$764)+(SUMIF($H355:$AJ355,"=VMS",$H$764:$AJ$764))))</f>
        <v>0</v>
      </c>
    </row>
    <row r="355" spans="1:47" ht="16.5" customHeight="1">
      <c r="A355" s="186" t="e">
        <f>VLOOKUP($F354,$AV$21:$AW$64,2,FALSE)</f>
        <v>#N/A</v>
      </c>
      <c r="B355" s="66">
        <f t="shared" ref="B355" si="427">B354</f>
        <v>4</v>
      </c>
      <c r="C355" s="446"/>
      <c r="D355" s="447"/>
      <c r="E355" s="447"/>
      <c r="F355" s="448"/>
      <c r="G355" s="68" t="s">
        <v>204</v>
      </c>
      <c r="H355" s="73"/>
      <c r="I355" s="73"/>
      <c r="J355" s="73"/>
      <c r="K355" s="194"/>
      <c r="L355" s="194"/>
      <c r="M355" s="194"/>
      <c r="N355" s="194"/>
      <c r="O355" s="194"/>
      <c r="P355" s="194"/>
      <c r="Q355" s="194"/>
      <c r="R355" s="194"/>
      <c r="S355" s="194"/>
      <c r="T355" s="155"/>
      <c r="U355" s="155"/>
      <c r="V355" s="155"/>
      <c r="W355" s="155"/>
      <c r="X355" s="155"/>
      <c r="Y355" s="155"/>
      <c r="Z355" s="195"/>
      <c r="AA355" s="155"/>
      <c r="AB355" s="155"/>
      <c r="AC355" s="155"/>
      <c r="AD355" s="155"/>
      <c r="AE355" s="155"/>
      <c r="AF355" s="196"/>
      <c r="AG355" s="155"/>
      <c r="AH355" s="155"/>
      <c r="AI355" s="109"/>
      <c r="AJ355" s="155"/>
      <c r="AK355" s="70">
        <f t="shared" si="416"/>
        <v>0</v>
      </c>
      <c r="AL355" s="71">
        <f t="shared" si="417"/>
        <v>0</v>
      </c>
      <c r="AM355" s="70">
        <f t="shared" si="418"/>
        <v>26</v>
      </c>
      <c r="AN355" s="72">
        <v>0.5</v>
      </c>
      <c r="AO355" s="450"/>
      <c r="AP355" s="450"/>
      <c r="AQ355" s="450"/>
      <c r="AR355" s="450"/>
      <c r="AS355" s="450"/>
      <c r="AT355" s="450"/>
      <c r="AU355" s="452"/>
    </row>
    <row r="356" spans="1:47" ht="16.5" customHeight="1">
      <c r="A356" s="186" t="e">
        <f>VLOOKUP($F356,$AV$21:$AW$64,2,FALSE)</f>
        <v>#N/A</v>
      </c>
      <c r="B356" s="66">
        <f t="shared" si="404"/>
        <v>5</v>
      </c>
      <c r="C356" s="446">
        <f t="shared" si="383"/>
        <v>5</v>
      </c>
      <c r="D356" s="447" t="str">
        <f t="shared" ref="D356" si="428">CHOOSE(MONTH($F356),"JANVIER","FEVRIER","MARS","AVRIL","MAI","JUIN","JUILLET","AOUT","SEPTEMBRE","OCTOBRE","NOVEMBRE","DECEMBRE")</f>
        <v>JUIN</v>
      </c>
      <c r="E356" s="447" t="str">
        <f>CHOOSE(MATCH(WEEKDAY($F356,2),{1;2;3;4;5;6;7}),"Lundi","Mardi","Mercredi","Jeudi","Vendredi","Samedi","Dimanche")</f>
        <v>Vendredi</v>
      </c>
      <c r="F356" s="448">
        <v>43266</v>
      </c>
      <c r="G356" s="64" t="s">
        <v>72</v>
      </c>
      <c r="H356" s="73"/>
      <c r="I356" s="73"/>
      <c r="J356" s="73"/>
      <c r="K356" s="194"/>
      <c r="L356" s="194"/>
      <c r="M356" s="194"/>
      <c r="N356" s="194"/>
      <c r="O356" s="194"/>
      <c r="P356" s="194"/>
      <c r="Q356" s="194"/>
      <c r="R356" s="194"/>
      <c r="S356" s="194"/>
      <c r="T356" s="155"/>
      <c r="U356" s="155"/>
      <c r="V356" s="155"/>
      <c r="W356" s="155"/>
      <c r="X356" s="155"/>
      <c r="Y356" s="155"/>
      <c r="Z356" s="195"/>
      <c r="AA356" s="155"/>
      <c r="AB356" s="155"/>
      <c r="AC356" s="155"/>
      <c r="AD356" s="155"/>
      <c r="AE356" s="155"/>
      <c r="AF356" s="196"/>
      <c r="AG356" s="155"/>
      <c r="AH356" s="155"/>
      <c r="AI356" s="109"/>
      <c r="AJ356" s="155"/>
      <c r="AK356" s="70">
        <f t="shared" si="416"/>
        <v>0</v>
      </c>
      <c r="AL356" s="71">
        <f t="shared" si="417"/>
        <v>0</v>
      </c>
      <c r="AM356" s="70">
        <f t="shared" si="418"/>
        <v>26</v>
      </c>
      <c r="AN356" s="72">
        <v>0.5</v>
      </c>
      <c r="AO356" s="450">
        <f>((SUMIF($H356:$AJ356,"=mld",$H$764:$AJ$764)+(SUMIF($H357:$AJ357,"=mld",$H$764:$AJ$764))))</f>
        <v>0</v>
      </c>
      <c r="AP356" s="450">
        <f>((SUMIF($H356:$AJ356,"=AT",$H$764:$AJ$764)+(SUMIF($H357:$AJ357,"=AT",$H$764:$AJ$764))))</f>
        <v>0</v>
      </c>
      <c r="AQ356" s="450">
        <f>((SUMIF($H356:$AJ356,"=M.th",$H$764:$AJ$764)+(SUMIF($H357:$AJ357,"=M.th",$H$764:$AJ$764))))</f>
        <v>0</v>
      </c>
      <c r="AR356" s="450">
        <f>((SUMIF($H356:$AJ356,"=relève",$H$764:$AJ$764)+(SUMIF($H357:$AJ357,"=relève",$H$764:$AJ$764))))</f>
        <v>0</v>
      </c>
      <c r="AS356" s="450">
        <f>((SUMIF($H356:$AJ356,"=Stage",$H$764:$AJ$764)+(SUMIF($H357:$AJ357,"=Stage",$H$764:$AJ$764))))</f>
        <v>0</v>
      </c>
      <c r="AT356" s="450">
        <f>((SUMIF($H356:$AJ356,"=VM",$H$764:$AJ$764)+(SUMIF($H357:$AJ357,"=VM",$H$764:$AJ$764))))</f>
        <v>0</v>
      </c>
      <c r="AU356" s="452">
        <f>((SUMIF($H356:$AJ356,"=VMS",$H$764:$AJ$764)+(SUMIF($H357:$AJ357,"=VMS",$H$764:$AJ$764))))</f>
        <v>0</v>
      </c>
    </row>
    <row r="357" spans="1:47" ht="16.5" customHeight="1">
      <c r="A357" s="186" t="e">
        <f>VLOOKUP($F356,$AV$21:$AW$64,2,FALSE)</f>
        <v>#N/A</v>
      </c>
      <c r="B357" s="65">
        <f t="shared" ref="B357" si="429">B356</f>
        <v>5</v>
      </c>
      <c r="C357" s="446"/>
      <c r="D357" s="447"/>
      <c r="E357" s="447"/>
      <c r="F357" s="448"/>
      <c r="G357" s="68" t="s">
        <v>204</v>
      </c>
      <c r="H357" s="73"/>
      <c r="I357" s="73"/>
      <c r="J357" s="73"/>
      <c r="K357" s="194"/>
      <c r="L357" s="194"/>
      <c r="M357" s="194"/>
      <c r="N357" s="194"/>
      <c r="O357" s="194"/>
      <c r="P357" s="194"/>
      <c r="Q357" s="194"/>
      <c r="R357" s="194"/>
      <c r="S357" s="194"/>
      <c r="T357" s="155"/>
      <c r="U357" s="155"/>
      <c r="V357" s="155"/>
      <c r="W357" s="155"/>
      <c r="X357" s="155"/>
      <c r="Y357" s="155"/>
      <c r="Z357" s="195"/>
      <c r="AA357" s="155"/>
      <c r="AB357" s="155"/>
      <c r="AC357" s="155"/>
      <c r="AD357" s="155"/>
      <c r="AE357" s="155"/>
      <c r="AF357" s="196"/>
      <c r="AG357" s="155"/>
      <c r="AH357" s="155"/>
      <c r="AI357" s="109"/>
      <c r="AJ357" s="155"/>
      <c r="AK357" s="70">
        <f t="shared" si="416"/>
        <v>0</v>
      </c>
      <c r="AL357" s="71">
        <f t="shared" si="417"/>
        <v>0</v>
      </c>
      <c r="AM357" s="70">
        <f t="shared" si="418"/>
        <v>26</v>
      </c>
      <c r="AN357" s="72">
        <v>0.5</v>
      </c>
      <c r="AO357" s="450"/>
      <c r="AP357" s="450"/>
      <c r="AQ357" s="450"/>
      <c r="AR357" s="450"/>
      <c r="AS357" s="450"/>
      <c r="AT357" s="450"/>
      <c r="AU357" s="452"/>
    </row>
    <row r="358" spans="1:47" ht="16.5" customHeight="1">
      <c r="A358" s="186" t="e">
        <f>VLOOKUP($F358,$AV$21:$AW$64,2,FALSE)</f>
        <v>#N/A</v>
      </c>
      <c r="B358" s="66">
        <f t="shared" si="404"/>
        <v>6</v>
      </c>
      <c r="C358" s="446">
        <f t="shared" si="383"/>
        <v>6</v>
      </c>
      <c r="D358" s="447" t="str">
        <f t="shared" ref="D358" si="430">CHOOSE(MONTH($F358),"JANVIER","FEVRIER","MARS","AVRIL","MAI","JUIN","JUILLET","AOUT","SEPTEMBRE","OCTOBRE","NOVEMBRE","DECEMBRE")</f>
        <v>JUIN</v>
      </c>
      <c r="E358" s="447" t="str">
        <f>CHOOSE(MATCH(WEEKDAY($F358,2),{1;2;3;4;5;6;7}),"Lundi","Mardi","Mercredi","Jeudi","Vendredi","Samedi","Dimanche")</f>
        <v>Samedi</v>
      </c>
      <c r="F358" s="448">
        <v>43267</v>
      </c>
      <c r="G358" s="64" t="s">
        <v>72</v>
      </c>
      <c r="H358" s="170"/>
      <c r="I358" s="170"/>
      <c r="J358" s="170"/>
      <c r="K358" s="170"/>
      <c r="L358" s="170"/>
      <c r="M358" s="170"/>
      <c r="N358" s="170"/>
      <c r="O358" s="170"/>
      <c r="P358" s="170"/>
      <c r="Q358" s="170"/>
      <c r="R358" s="170"/>
      <c r="S358" s="170"/>
      <c r="T358" s="170"/>
      <c r="U358" s="170"/>
      <c r="V358" s="170"/>
      <c r="W358" s="170"/>
      <c r="X358" s="170"/>
      <c r="Y358" s="170"/>
      <c r="Z358" s="170"/>
      <c r="AA358" s="170"/>
      <c r="AB358" s="170"/>
      <c r="AC358" s="170"/>
      <c r="AD358" s="170"/>
      <c r="AE358" s="170"/>
      <c r="AF358" s="170"/>
      <c r="AG358" s="170"/>
      <c r="AH358" s="170"/>
      <c r="AI358" s="170"/>
      <c r="AJ358" s="170"/>
      <c r="AK358" s="167">
        <f t="shared" si="416"/>
        <v>0</v>
      </c>
      <c r="AL358" s="166">
        <f t="shared" si="417"/>
        <v>0</v>
      </c>
      <c r="AM358" s="167">
        <f t="shared" si="418"/>
        <v>26</v>
      </c>
      <c r="AN358" s="169">
        <v>0.5</v>
      </c>
      <c r="AO358" s="449">
        <f>((SUMIF($H358:$AJ358,"=mld",$H$764:$AJ$764)+(SUMIF($H359:$AJ359,"=mld",$H$764:$AJ$764))))</f>
        <v>0</v>
      </c>
      <c r="AP358" s="449">
        <f>((SUMIF($H358:$AJ358,"=AT",$H$764:$AJ$764)+(SUMIF($H359:$AJ359,"=AT",$H$764:$AJ$764))))</f>
        <v>0</v>
      </c>
      <c r="AQ358" s="449">
        <f>((SUMIF($H358:$AJ358,"=M.th",$H$764:$AJ$764)+(SUMIF($H359:$AJ359,"=M.th",$H$764:$AJ$764))))</f>
        <v>0</v>
      </c>
      <c r="AR358" s="449">
        <f>((SUMIF($H358:$AJ358,"=relève",$H$764:$AJ$764)+(SUMIF($H359:$AJ359,"=relève",$H$764:$AJ$764))))</f>
        <v>0</v>
      </c>
      <c r="AS358" s="449">
        <f>((SUMIF($H358:$AJ358,"=Stage",$H$764:$AJ$764)+(SUMIF($H359:$AJ359,"=Stage",$H$764:$AJ$764))))</f>
        <v>0</v>
      </c>
      <c r="AT358" s="449">
        <f>((SUMIF($H358:$AJ358,"=VM",$H$764:$AJ$764)+(SUMIF($H359:$AJ359,"=VM",$H$764:$AJ$764))))</f>
        <v>0</v>
      </c>
      <c r="AU358" s="451">
        <f>((SUMIF($H358:$AJ358,"=VMS",$H$764:$AJ$764)+(SUMIF($H359:$AJ359,"=VMS",$H$764:$AJ$764))))</f>
        <v>0</v>
      </c>
    </row>
    <row r="359" spans="1:47" ht="16.5" customHeight="1">
      <c r="A359" s="186" t="e">
        <f>VLOOKUP($F358,$AV$21:$AW$64,2,FALSE)</f>
        <v>#N/A</v>
      </c>
      <c r="B359" s="66">
        <f t="shared" ref="B359" si="431">B358</f>
        <v>6</v>
      </c>
      <c r="C359" s="446"/>
      <c r="D359" s="447"/>
      <c r="E359" s="447"/>
      <c r="F359" s="448"/>
      <c r="G359" s="68" t="s">
        <v>204</v>
      </c>
      <c r="H359" s="170"/>
      <c r="I359" s="170"/>
      <c r="J359" s="170"/>
      <c r="K359" s="170"/>
      <c r="L359" s="170"/>
      <c r="M359" s="170"/>
      <c r="N359" s="170"/>
      <c r="O359" s="170"/>
      <c r="P359" s="170"/>
      <c r="Q359" s="170"/>
      <c r="R359" s="170"/>
      <c r="S359" s="170"/>
      <c r="T359" s="170"/>
      <c r="U359" s="170"/>
      <c r="V359" s="170"/>
      <c r="W359" s="170"/>
      <c r="X359" s="170"/>
      <c r="Y359" s="170"/>
      <c r="Z359" s="170"/>
      <c r="AA359" s="170"/>
      <c r="AB359" s="170"/>
      <c r="AC359" s="170"/>
      <c r="AD359" s="170"/>
      <c r="AE359" s="170"/>
      <c r="AF359" s="170"/>
      <c r="AG359" s="170"/>
      <c r="AH359" s="170"/>
      <c r="AI359" s="170"/>
      <c r="AJ359" s="170"/>
      <c r="AK359" s="167">
        <f t="shared" si="416"/>
        <v>0</v>
      </c>
      <c r="AL359" s="166">
        <f t="shared" si="417"/>
        <v>0</v>
      </c>
      <c r="AM359" s="167">
        <f t="shared" si="418"/>
        <v>26</v>
      </c>
      <c r="AN359" s="169">
        <v>0.5</v>
      </c>
      <c r="AO359" s="449"/>
      <c r="AP359" s="449"/>
      <c r="AQ359" s="449"/>
      <c r="AR359" s="449"/>
      <c r="AS359" s="449"/>
      <c r="AT359" s="449"/>
      <c r="AU359" s="451"/>
    </row>
    <row r="360" spans="1:47" ht="16.5" customHeight="1">
      <c r="A360" s="186" t="e">
        <f>VLOOKUP($F360,$AV$21:$AW$64,2,FALSE)</f>
        <v>#N/A</v>
      </c>
      <c r="B360" s="66">
        <f t="shared" si="404"/>
        <v>7</v>
      </c>
      <c r="C360" s="446">
        <f t="shared" si="383"/>
        <v>7</v>
      </c>
      <c r="D360" s="447" t="str">
        <f t="shared" ref="D360" si="432">CHOOSE(MONTH($F360),"JANVIER","FEVRIER","MARS","AVRIL","MAI","JUIN","JUILLET","AOUT","SEPTEMBRE","OCTOBRE","NOVEMBRE","DECEMBRE")</f>
        <v>JUIN</v>
      </c>
      <c r="E360" s="447" t="str">
        <f>CHOOSE(MATCH(WEEKDAY($F360,2),{1;2;3;4;5;6;7}),"Lundi","Mardi","Mercredi","Jeudi","Vendredi","Samedi","Dimanche")</f>
        <v>Dimanche</v>
      </c>
      <c r="F360" s="448">
        <v>43268</v>
      </c>
      <c r="G360" s="64" t="s">
        <v>72</v>
      </c>
      <c r="H360" s="170"/>
      <c r="I360" s="170"/>
      <c r="J360" s="170"/>
      <c r="K360" s="170"/>
      <c r="L360" s="170"/>
      <c r="M360" s="170"/>
      <c r="N360" s="170"/>
      <c r="O360" s="170"/>
      <c r="P360" s="170"/>
      <c r="Q360" s="170"/>
      <c r="R360" s="170"/>
      <c r="S360" s="170"/>
      <c r="T360" s="170"/>
      <c r="U360" s="170"/>
      <c r="V360" s="170"/>
      <c r="W360" s="170"/>
      <c r="X360" s="170"/>
      <c r="Y360" s="170"/>
      <c r="Z360" s="170"/>
      <c r="AA360" s="170"/>
      <c r="AB360" s="170"/>
      <c r="AC360" s="170"/>
      <c r="AD360" s="170"/>
      <c r="AE360" s="170"/>
      <c r="AF360" s="170"/>
      <c r="AG360" s="170"/>
      <c r="AH360" s="170"/>
      <c r="AI360" s="170"/>
      <c r="AJ360" s="170"/>
      <c r="AK360" s="167">
        <f t="shared" si="416"/>
        <v>0</v>
      </c>
      <c r="AL360" s="166">
        <f t="shared" si="417"/>
        <v>0</v>
      </c>
      <c r="AM360" s="167">
        <f t="shared" si="418"/>
        <v>26</v>
      </c>
      <c r="AN360" s="169">
        <v>0.5</v>
      </c>
      <c r="AO360" s="449">
        <f>((SUMIF($H360:$AJ360,"=mld",$H$764:$AJ$764)+(SUMIF($H361:$AJ361,"=mld",$H$764:$AJ$764))))</f>
        <v>0</v>
      </c>
      <c r="AP360" s="449">
        <f>((SUMIF($H360:$AJ360,"=AT",$H$764:$AJ$764)+(SUMIF($H361:$AJ361,"=AT",$H$764:$AJ$764))))</f>
        <v>0</v>
      </c>
      <c r="AQ360" s="449">
        <f>((SUMIF($H360:$AJ360,"=M.th",$H$764:$AJ$764)+(SUMIF($H361:$AJ361,"=M.th",$H$764:$AJ$764))))</f>
        <v>0</v>
      </c>
      <c r="AR360" s="449">
        <f>((SUMIF($H360:$AJ360,"=relève",$H$764:$AJ$764)+(SUMIF($H361:$AJ361,"=relève",$H$764:$AJ$764))))</f>
        <v>0</v>
      </c>
      <c r="AS360" s="449">
        <f>((SUMIF($H360:$AJ360,"=Stage",$H$764:$AJ$764)+(SUMIF($H361:$AJ361,"=Stage",$H$764:$AJ$764))))</f>
        <v>0</v>
      </c>
      <c r="AT360" s="449">
        <f>((SUMIF($H360:$AJ360,"=VM",$H$764:$AJ$764)+(SUMIF($H361:$AJ361,"=VM",$H$764:$AJ$764))))</f>
        <v>0</v>
      </c>
      <c r="AU360" s="451">
        <f>((SUMIF($H360:$AJ360,"=VMS",$H$764:$AJ$764)+(SUMIF($H361:$AJ361,"=VMS",$H$764:$AJ$764))))</f>
        <v>0</v>
      </c>
    </row>
    <row r="361" spans="1:47" ht="16.5" customHeight="1">
      <c r="A361" s="186" t="e">
        <f>VLOOKUP($F360,$AV$21:$AW$64,2,FALSE)</f>
        <v>#N/A</v>
      </c>
      <c r="B361" s="66">
        <f t="shared" ref="B361" si="433">B360</f>
        <v>7</v>
      </c>
      <c r="C361" s="446"/>
      <c r="D361" s="447"/>
      <c r="E361" s="447"/>
      <c r="F361" s="448"/>
      <c r="G361" s="68" t="s">
        <v>204</v>
      </c>
      <c r="H361" s="170"/>
      <c r="I361" s="170"/>
      <c r="J361" s="170"/>
      <c r="K361" s="170"/>
      <c r="L361" s="170"/>
      <c r="M361" s="170"/>
      <c r="N361" s="170"/>
      <c r="O361" s="170"/>
      <c r="P361" s="170"/>
      <c r="Q361" s="170"/>
      <c r="R361" s="170"/>
      <c r="S361" s="170"/>
      <c r="T361" s="170"/>
      <c r="U361" s="170"/>
      <c r="V361" s="170"/>
      <c r="W361" s="170"/>
      <c r="X361" s="170"/>
      <c r="Y361" s="170"/>
      <c r="Z361" s="170"/>
      <c r="AA361" s="170"/>
      <c r="AB361" s="170"/>
      <c r="AC361" s="170"/>
      <c r="AD361" s="170"/>
      <c r="AE361" s="170"/>
      <c r="AF361" s="170"/>
      <c r="AG361" s="170"/>
      <c r="AH361" s="170"/>
      <c r="AI361" s="170"/>
      <c r="AJ361" s="170"/>
      <c r="AK361" s="167">
        <f t="shared" si="416"/>
        <v>0</v>
      </c>
      <c r="AL361" s="166">
        <f t="shared" si="417"/>
        <v>0</v>
      </c>
      <c r="AM361" s="167">
        <f t="shared" si="418"/>
        <v>26</v>
      </c>
      <c r="AN361" s="169">
        <v>0.5</v>
      </c>
      <c r="AO361" s="449"/>
      <c r="AP361" s="449"/>
      <c r="AQ361" s="449"/>
      <c r="AR361" s="449"/>
      <c r="AS361" s="449"/>
      <c r="AT361" s="449"/>
      <c r="AU361" s="451"/>
    </row>
    <row r="362" spans="1:47" ht="16.5" customHeight="1">
      <c r="A362" s="186" t="e">
        <f>VLOOKUP($F362,$AV$21:$AW$64,2,FALSE)</f>
        <v>#N/A</v>
      </c>
      <c r="B362" s="66">
        <f t="shared" si="404"/>
        <v>1</v>
      </c>
      <c r="C362" s="446">
        <f t="shared" si="383"/>
        <v>1</v>
      </c>
      <c r="D362" s="447" t="str">
        <f t="shared" ref="D362" si="434">CHOOSE(MONTH($F362),"JANVIER","FEVRIER","MARS","AVRIL","MAI","JUIN","JUILLET","AOUT","SEPTEMBRE","OCTOBRE","NOVEMBRE","DECEMBRE")</f>
        <v>JUIN</v>
      </c>
      <c r="E362" s="447" t="str">
        <f>CHOOSE(MATCH(WEEKDAY($F362,2),{1;2;3;4;5;6;7}),"Lundi","Mardi","Mercredi","Jeudi","Vendredi","Samedi","Dimanche")</f>
        <v>Lundi</v>
      </c>
      <c r="F362" s="448">
        <v>43269</v>
      </c>
      <c r="G362" s="64" t="s">
        <v>72</v>
      </c>
      <c r="H362" s="73"/>
      <c r="I362" s="73"/>
      <c r="J362" s="73"/>
      <c r="K362" s="194"/>
      <c r="L362" s="194"/>
      <c r="M362" s="194"/>
      <c r="N362" s="194"/>
      <c r="O362" s="194"/>
      <c r="P362" s="194"/>
      <c r="Q362" s="194"/>
      <c r="R362" s="194"/>
      <c r="S362" s="194"/>
      <c r="T362" s="155"/>
      <c r="U362" s="155"/>
      <c r="V362" s="155"/>
      <c r="W362" s="155"/>
      <c r="X362" s="155"/>
      <c r="Y362" s="155"/>
      <c r="Z362" s="195"/>
      <c r="AA362" s="155"/>
      <c r="AB362" s="155"/>
      <c r="AC362" s="155"/>
      <c r="AD362" s="155"/>
      <c r="AE362" s="155"/>
      <c r="AF362" s="196"/>
      <c r="AG362" s="155"/>
      <c r="AH362" s="155"/>
      <c r="AI362" s="109"/>
      <c r="AJ362" s="155"/>
      <c r="AK362" s="70">
        <f t="shared" si="416"/>
        <v>0</v>
      </c>
      <c r="AL362" s="71">
        <f t="shared" si="417"/>
        <v>0</v>
      </c>
      <c r="AM362" s="70">
        <f t="shared" si="418"/>
        <v>26</v>
      </c>
      <c r="AN362" s="72">
        <v>0.5</v>
      </c>
      <c r="AO362" s="450">
        <f>((SUMIF($H362:$AJ362,"=mld",$H$764:$AJ$764)+(SUMIF($H363:$AJ363,"=mld",$H$764:$AJ$764))))</f>
        <v>0</v>
      </c>
      <c r="AP362" s="450">
        <f>((SUMIF($H362:$AJ362,"=AT",$H$764:$AJ$764)+(SUMIF($H363:$AJ363,"=AT",$H$764:$AJ$764))))</f>
        <v>0</v>
      </c>
      <c r="AQ362" s="450">
        <f>((SUMIF($H362:$AJ362,"=M.th",$H$764:$AJ$764)+(SUMIF($H363:$AJ363,"=M.th",$H$764:$AJ$764))))</f>
        <v>0</v>
      </c>
      <c r="AR362" s="450">
        <f>((SUMIF($H362:$AJ362,"=relève",$H$764:$AJ$764)+(SUMIF($H363:$AJ363,"=relève",$H$764:$AJ$764))))</f>
        <v>0</v>
      </c>
      <c r="AS362" s="450">
        <f>((SUMIF($H362:$AJ362,"=Stage",$H$764:$AJ$764)+(SUMIF($H363:$AJ363,"=Stage",$H$764:$AJ$764))))</f>
        <v>0</v>
      </c>
      <c r="AT362" s="450">
        <f>((SUMIF($H362:$AJ362,"=VM",$H$764:$AJ$764)+(SUMIF($H363:$AJ363,"=VM",$H$764:$AJ$764))))</f>
        <v>0</v>
      </c>
      <c r="AU362" s="452">
        <f>((SUMIF($H362:$AJ362,"=VMS",$H$764:$AJ$764)+(SUMIF($H363:$AJ363,"=VMS",$H$764:$AJ$764))))</f>
        <v>0</v>
      </c>
    </row>
    <row r="363" spans="1:47" ht="16.5" customHeight="1">
      <c r="A363" s="186" t="e">
        <f>VLOOKUP($F362,$AV$21:$AW$64,2,FALSE)</f>
        <v>#N/A</v>
      </c>
      <c r="B363" s="66">
        <f t="shared" ref="B363" si="435">B362</f>
        <v>1</v>
      </c>
      <c r="C363" s="446"/>
      <c r="D363" s="447"/>
      <c r="E363" s="447"/>
      <c r="F363" s="448"/>
      <c r="G363" s="68" t="s">
        <v>204</v>
      </c>
      <c r="H363" s="73"/>
      <c r="I363" s="73"/>
      <c r="J363" s="73"/>
      <c r="K363" s="194"/>
      <c r="L363" s="194"/>
      <c r="M363" s="194"/>
      <c r="N363" s="194"/>
      <c r="O363" s="194"/>
      <c r="P363" s="194"/>
      <c r="Q363" s="194"/>
      <c r="R363" s="194"/>
      <c r="S363" s="194"/>
      <c r="T363" s="155"/>
      <c r="U363" s="155"/>
      <c r="V363" s="155"/>
      <c r="W363" s="155"/>
      <c r="X363" s="155"/>
      <c r="Y363" s="155"/>
      <c r="Z363" s="195"/>
      <c r="AA363" s="155"/>
      <c r="AB363" s="155"/>
      <c r="AC363" s="155"/>
      <c r="AD363" s="155"/>
      <c r="AE363" s="155"/>
      <c r="AF363" s="196"/>
      <c r="AG363" s="155"/>
      <c r="AH363" s="155"/>
      <c r="AI363" s="109"/>
      <c r="AJ363" s="155"/>
      <c r="AK363" s="70">
        <f t="shared" si="416"/>
        <v>0</v>
      </c>
      <c r="AL363" s="71">
        <f t="shared" si="417"/>
        <v>0</v>
      </c>
      <c r="AM363" s="70">
        <f t="shared" si="418"/>
        <v>26</v>
      </c>
      <c r="AN363" s="72">
        <v>0.5</v>
      </c>
      <c r="AO363" s="450"/>
      <c r="AP363" s="450"/>
      <c r="AQ363" s="450"/>
      <c r="AR363" s="450"/>
      <c r="AS363" s="450"/>
      <c r="AT363" s="450"/>
      <c r="AU363" s="452"/>
    </row>
    <row r="364" spans="1:47" ht="16.5" customHeight="1">
      <c r="A364" s="186" t="e">
        <f>VLOOKUP($F364,$AV$21:$AW$64,2,FALSE)</f>
        <v>#N/A</v>
      </c>
      <c r="B364" s="66">
        <f t="shared" si="404"/>
        <v>2</v>
      </c>
      <c r="C364" s="446">
        <f t="shared" si="383"/>
        <v>2</v>
      </c>
      <c r="D364" s="447" t="str">
        <f t="shared" ref="D364" si="436">CHOOSE(MONTH($F364),"JANVIER","FEVRIER","MARS","AVRIL","MAI","JUIN","JUILLET","AOUT","SEPTEMBRE","OCTOBRE","NOVEMBRE","DECEMBRE")</f>
        <v>JUIN</v>
      </c>
      <c r="E364" s="447" t="str">
        <f>CHOOSE(MATCH(WEEKDAY($F364,2),{1;2;3;4;5;6;7}),"Lundi","Mardi","Mercredi","Jeudi","Vendredi","Samedi","Dimanche")</f>
        <v>Mardi</v>
      </c>
      <c r="F364" s="448">
        <v>43270</v>
      </c>
      <c r="G364" s="64" t="s">
        <v>72</v>
      </c>
      <c r="H364" s="73"/>
      <c r="I364" s="73"/>
      <c r="J364" s="73"/>
      <c r="K364" s="194"/>
      <c r="L364" s="194"/>
      <c r="M364" s="194"/>
      <c r="N364" s="194"/>
      <c r="O364" s="194"/>
      <c r="P364" s="194"/>
      <c r="Q364" s="194"/>
      <c r="R364" s="194"/>
      <c r="S364" s="194"/>
      <c r="T364" s="155"/>
      <c r="U364" s="155"/>
      <c r="V364" s="155"/>
      <c r="W364" s="155"/>
      <c r="X364" s="155"/>
      <c r="Y364" s="155"/>
      <c r="Z364" s="195"/>
      <c r="AA364" s="155"/>
      <c r="AB364" s="155"/>
      <c r="AC364" s="155"/>
      <c r="AD364" s="155"/>
      <c r="AE364" s="155"/>
      <c r="AF364" s="196"/>
      <c r="AG364" s="155"/>
      <c r="AH364" s="155"/>
      <c r="AI364" s="109"/>
      <c r="AJ364" s="155"/>
      <c r="AK364" s="70">
        <f t="shared" si="416"/>
        <v>0</v>
      </c>
      <c r="AL364" s="71">
        <f t="shared" si="417"/>
        <v>0</v>
      </c>
      <c r="AM364" s="70">
        <f t="shared" si="418"/>
        <v>26</v>
      </c>
      <c r="AN364" s="72">
        <v>0.5</v>
      </c>
      <c r="AO364" s="450">
        <f>((SUMIF($H364:$AJ364,"=mld",$H$764:$AJ$764)+(SUMIF($H365:$AJ365,"=mld",$H$764:$AJ$764))))</f>
        <v>0</v>
      </c>
      <c r="AP364" s="450">
        <f>((SUMIF($H364:$AJ364,"=AT",$H$764:$AJ$764)+(SUMIF($H365:$AJ365,"=AT",$H$764:$AJ$764))))</f>
        <v>0</v>
      </c>
      <c r="AQ364" s="450">
        <f>((SUMIF($H364:$AJ364,"=M.th",$H$764:$AJ$764)+(SUMIF($H365:$AJ365,"=M.th",$H$764:$AJ$764))))</f>
        <v>0</v>
      </c>
      <c r="AR364" s="450">
        <f>((SUMIF($H364:$AJ364,"=relève",$H$764:$AJ$764)+(SUMIF($H365:$AJ365,"=relève",$H$764:$AJ$764))))</f>
        <v>0</v>
      </c>
      <c r="AS364" s="450">
        <f>((SUMIF($H364:$AJ364,"=Stage",$H$764:$AJ$764)+(SUMIF($H365:$AJ365,"=Stage",$H$764:$AJ$764))))</f>
        <v>0</v>
      </c>
      <c r="AT364" s="450">
        <f>((SUMIF($H364:$AJ364,"=VM",$H$764:$AJ$764)+(SUMIF($H365:$AJ365,"=VM",$H$764:$AJ$764))))</f>
        <v>0</v>
      </c>
      <c r="AU364" s="452">
        <f>((SUMIF($H364:$AJ364,"=VMS",$H$764:$AJ$764)+(SUMIF($H365:$AJ365,"=VMS",$H$764:$AJ$764))))</f>
        <v>0</v>
      </c>
    </row>
    <row r="365" spans="1:47" ht="16.5" customHeight="1">
      <c r="A365" s="186" t="e">
        <f>VLOOKUP($F364,$AV$21:$AW$64,2,FALSE)</f>
        <v>#N/A</v>
      </c>
      <c r="B365" s="66">
        <f t="shared" ref="B365" si="437">B364</f>
        <v>2</v>
      </c>
      <c r="C365" s="446"/>
      <c r="D365" s="447"/>
      <c r="E365" s="447"/>
      <c r="F365" s="448"/>
      <c r="G365" s="68" t="s">
        <v>204</v>
      </c>
      <c r="H365" s="73"/>
      <c r="I365" s="73"/>
      <c r="J365" s="73"/>
      <c r="K365" s="194"/>
      <c r="L365" s="194"/>
      <c r="M365" s="194"/>
      <c r="N365" s="194"/>
      <c r="O365" s="194"/>
      <c r="P365" s="194"/>
      <c r="Q365" s="194"/>
      <c r="R365" s="194"/>
      <c r="S365" s="194"/>
      <c r="T365" s="155"/>
      <c r="U365" s="155"/>
      <c r="V365" s="155"/>
      <c r="W365" s="155"/>
      <c r="X365" s="155"/>
      <c r="Y365" s="155"/>
      <c r="Z365" s="195"/>
      <c r="AA365" s="155"/>
      <c r="AB365" s="155"/>
      <c r="AC365" s="155"/>
      <c r="AD365" s="155"/>
      <c r="AE365" s="155"/>
      <c r="AF365" s="196"/>
      <c r="AG365" s="155"/>
      <c r="AH365" s="155"/>
      <c r="AI365" s="109"/>
      <c r="AJ365" s="155"/>
      <c r="AK365" s="70">
        <f t="shared" si="416"/>
        <v>0</v>
      </c>
      <c r="AL365" s="71">
        <f t="shared" si="417"/>
        <v>0</v>
      </c>
      <c r="AM365" s="70">
        <f t="shared" si="418"/>
        <v>26</v>
      </c>
      <c r="AN365" s="72">
        <v>0.5</v>
      </c>
      <c r="AO365" s="450"/>
      <c r="AP365" s="450"/>
      <c r="AQ365" s="450"/>
      <c r="AR365" s="450"/>
      <c r="AS365" s="450"/>
      <c r="AT365" s="450"/>
      <c r="AU365" s="452"/>
    </row>
    <row r="366" spans="1:47" ht="16.5" customHeight="1">
      <c r="A366" s="186" t="e">
        <f>VLOOKUP($F366,$AV$21:$AW$64,2,FALSE)</f>
        <v>#N/A</v>
      </c>
      <c r="B366" s="66">
        <f t="shared" si="404"/>
        <v>3</v>
      </c>
      <c r="C366" s="446">
        <f t="shared" si="383"/>
        <v>3</v>
      </c>
      <c r="D366" s="447" t="str">
        <f t="shared" ref="D366" si="438">CHOOSE(MONTH($F366),"JANVIER","FEVRIER","MARS","AVRIL","MAI","JUIN","JUILLET","AOUT","SEPTEMBRE","OCTOBRE","NOVEMBRE","DECEMBRE")</f>
        <v>JUIN</v>
      </c>
      <c r="E366" s="447" t="str">
        <f>CHOOSE(MATCH(WEEKDAY($F366,2),{1;2;3;4;5;6;7}),"Lundi","Mardi","Mercredi","Jeudi","Vendredi","Samedi","Dimanche")</f>
        <v>Mercredi</v>
      </c>
      <c r="F366" s="448">
        <v>43271</v>
      </c>
      <c r="G366" s="64" t="s">
        <v>72</v>
      </c>
      <c r="H366" s="73"/>
      <c r="I366" s="73"/>
      <c r="J366" s="73"/>
      <c r="K366" s="194"/>
      <c r="L366" s="194"/>
      <c r="M366" s="194"/>
      <c r="N366" s="194"/>
      <c r="O366" s="194"/>
      <c r="P366" s="194"/>
      <c r="Q366" s="194"/>
      <c r="R366" s="194"/>
      <c r="S366" s="194"/>
      <c r="T366" s="155"/>
      <c r="U366" s="155"/>
      <c r="V366" s="155"/>
      <c r="W366" s="155"/>
      <c r="X366" s="155"/>
      <c r="Y366" s="155"/>
      <c r="Z366" s="195"/>
      <c r="AA366" s="155"/>
      <c r="AB366" s="155"/>
      <c r="AC366" s="155"/>
      <c r="AD366" s="155"/>
      <c r="AE366" s="155"/>
      <c r="AF366" s="196"/>
      <c r="AG366" s="155"/>
      <c r="AH366" s="155"/>
      <c r="AI366" s="109"/>
      <c r="AJ366" s="155"/>
      <c r="AK366" s="70">
        <f t="shared" si="416"/>
        <v>0</v>
      </c>
      <c r="AL366" s="71">
        <f t="shared" si="417"/>
        <v>0</v>
      </c>
      <c r="AM366" s="70">
        <f t="shared" si="418"/>
        <v>26</v>
      </c>
      <c r="AN366" s="72">
        <v>0.5</v>
      </c>
      <c r="AO366" s="450">
        <f>((SUMIF($H366:$AJ366,"=mld",$H$764:$AJ$764)+(SUMIF($H367:$AJ367,"=mld",$H$764:$AJ$764))))</f>
        <v>0</v>
      </c>
      <c r="AP366" s="450">
        <f>((SUMIF($H366:$AJ366,"=AT",$H$764:$AJ$764)+(SUMIF($H367:$AJ367,"=AT",$H$764:$AJ$764))))</f>
        <v>0</v>
      </c>
      <c r="AQ366" s="450">
        <f>((SUMIF($H366:$AJ366,"=M.th",$H$764:$AJ$764)+(SUMIF($H367:$AJ367,"=M.th",$H$764:$AJ$764))))</f>
        <v>0</v>
      </c>
      <c r="AR366" s="450">
        <f>((SUMIF($H366:$AJ366,"=relève",$H$764:$AJ$764)+(SUMIF($H367:$AJ367,"=relève",$H$764:$AJ$764))))</f>
        <v>0</v>
      </c>
      <c r="AS366" s="450">
        <f>((SUMIF($H366:$AJ366,"=Stage",$H$764:$AJ$764)+(SUMIF($H367:$AJ367,"=Stage",$H$764:$AJ$764))))</f>
        <v>0</v>
      </c>
      <c r="AT366" s="450">
        <f>((SUMIF($H366:$AJ366,"=VM",$H$764:$AJ$764)+(SUMIF($H367:$AJ367,"=VM",$H$764:$AJ$764))))</f>
        <v>0</v>
      </c>
      <c r="AU366" s="452">
        <f>((SUMIF($H366:$AJ366,"=VMS",$H$764:$AJ$764)+(SUMIF($H367:$AJ367,"=VMS",$H$764:$AJ$764))))</f>
        <v>0</v>
      </c>
    </row>
    <row r="367" spans="1:47" ht="16.5" customHeight="1">
      <c r="A367" s="186" t="e">
        <f>VLOOKUP($F366,$AV$21:$AW$64,2,FALSE)</f>
        <v>#N/A</v>
      </c>
      <c r="B367" s="66">
        <f t="shared" ref="B367" si="439">B366</f>
        <v>3</v>
      </c>
      <c r="C367" s="446"/>
      <c r="D367" s="447"/>
      <c r="E367" s="447"/>
      <c r="F367" s="448"/>
      <c r="G367" s="68" t="s">
        <v>204</v>
      </c>
      <c r="H367" s="73"/>
      <c r="I367" s="73"/>
      <c r="J367" s="73"/>
      <c r="K367" s="194"/>
      <c r="L367" s="194"/>
      <c r="M367" s="194"/>
      <c r="N367" s="194"/>
      <c r="O367" s="194"/>
      <c r="P367" s="194"/>
      <c r="Q367" s="194"/>
      <c r="R367" s="194"/>
      <c r="S367" s="194"/>
      <c r="T367" s="155"/>
      <c r="U367" s="155"/>
      <c r="V367" s="155"/>
      <c r="W367" s="155"/>
      <c r="X367" s="155"/>
      <c r="Y367" s="155"/>
      <c r="Z367" s="195"/>
      <c r="AA367" s="155"/>
      <c r="AB367" s="155"/>
      <c r="AC367" s="155"/>
      <c r="AD367" s="155"/>
      <c r="AE367" s="155"/>
      <c r="AF367" s="196"/>
      <c r="AG367" s="155"/>
      <c r="AH367" s="155"/>
      <c r="AI367" s="109"/>
      <c r="AJ367" s="155"/>
      <c r="AK367" s="70">
        <f t="shared" si="416"/>
        <v>0</v>
      </c>
      <c r="AL367" s="71">
        <f t="shared" si="417"/>
        <v>0</v>
      </c>
      <c r="AM367" s="70">
        <f t="shared" si="418"/>
        <v>26</v>
      </c>
      <c r="AN367" s="72">
        <v>0.5</v>
      </c>
      <c r="AO367" s="450"/>
      <c r="AP367" s="450"/>
      <c r="AQ367" s="450"/>
      <c r="AR367" s="450"/>
      <c r="AS367" s="450"/>
      <c r="AT367" s="450"/>
      <c r="AU367" s="452"/>
    </row>
    <row r="368" spans="1:47" ht="16.5" customHeight="1">
      <c r="A368" s="186" t="e">
        <f>VLOOKUP($F368,$AV$21:$AW$64,2,FALSE)</f>
        <v>#N/A</v>
      </c>
      <c r="B368" s="66">
        <f t="shared" si="404"/>
        <v>4</v>
      </c>
      <c r="C368" s="446">
        <f t="shared" si="383"/>
        <v>4</v>
      </c>
      <c r="D368" s="447" t="str">
        <f t="shared" ref="D368" si="440">CHOOSE(MONTH($F368),"JANVIER","FEVRIER","MARS","AVRIL","MAI","JUIN","JUILLET","AOUT","SEPTEMBRE","OCTOBRE","NOVEMBRE","DECEMBRE")</f>
        <v>JUIN</v>
      </c>
      <c r="E368" s="447" t="str">
        <f>CHOOSE(MATCH(WEEKDAY($F368,2),{1;2;3;4;5;6;7}),"Lundi","Mardi","Mercredi","Jeudi","Vendredi","Samedi","Dimanche")</f>
        <v>Jeudi</v>
      </c>
      <c r="F368" s="448">
        <v>43272</v>
      </c>
      <c r="G368" s="64" t="s">
        <v>72</v>
      </c>
      <c r="H368" s="73"/>
      <c r="I368" s="73"/>
      <c r="J368" s="73"/>
      <c r="K368" s="194"/>
      <c r="L368" s="194"/>
      <c r="M368" s="194"/>
      <c r="N368" s="194"/>
      <c r="O368" s="194"/>
      <c r="P368" s="194"/>
      <c r="Q368" s="194"/>
      <c r="R368" s="194"/>
      <c r="S368" s="194"/>
      <c r="T368" s="155"/>
      <c r="U368" s="155"/>
      <c r="V368" s="155"/>
      <c r="W368" s="155"/>
      <c r="X368" s="155"/>
      <c r="Y368" s="155"/>
      <c r="Z368" s="195"/>
      <c r="AA368" s="155"/>
      <c r="AB368" s="155"/>
      <c r="AC368" s="155"/>
      <c r="AD368" s="155"/>
      <c r="AE368" s="155"/>
      <c r="AF368" s="196"/>
      <c r="AG368" s="155"/>
      <c r="AH368" s="155"/>
      <c r="AI368" s="109"/>
      <c r="AJ368" s="155"/>
      <c r="AK368" s="70">
        <f t="shared" si="416"/>
        <v>0</v>
      </c>
      <c r="AL368" s="71">
        <f t="shared" si="417"/>
        <v>0</v>
      </c>
      <c r="AM368" s="70">
        <f t="shared" si="418"/>
        <v>26</v>
      </c>
      <c r="AN368" s="72">
        <v>0.5</v>
      </c>
      <c r="AO368" s="450">
        <f>((SUMIF($H368:$AJ368,"=mld",$H$764:$AJ$764)+(SUMIF($H369:$AJ369,"=mld",$H$764:$AJ$764))))</f>
        <v>0</v>
      </c>
      <c r="AP368" s="450">
        <f>((SUMIF($H368:$AJ368,"=AT",$H$764:$AJ$764)+(SUMIF($H369:$AJ369,"=AT",$H$764:$AJ$764))))</f>
        <v>0</v>
      </c>
      <c r="AQ368" s="450">
        <f>((SUMIF($H368:$AJ368,"=M.th",$H$764:$AJ$764)+(SUMIF($H369:$AJ369,"=M.th",$H$764:$AJ$764))))</f>
        <v>0</v>
      </c>
      <c r="AR368" s="450">
        <f>((SUMIF($H368:$AJ368,"=relève",$H$764:$AJ$764)+(SUMIF($H369:$AJ369,"=relève",$H$764:$AJ$764))))</f>
        <v>0</v>
      </c>
      <c r="AS368" s="450">
        <f>((SUMIF($H368:$AJ368,"=Stage",$H$764:$AJ$764)+(SUMIF($H369:$AJ369,"=Stage",$H$764:$AJ$764))))</f>
        <v>0</v>
      </c>
      <c r="AT368" s="450">
        <f>((SUMIF($H368:$AJ368,"=VM",$H$764:$AJ$764)+(SUMIF($H369:$AJ369,"=VM",$H$764:$AJ$764))))</f>
        <v>0</v>
      </c>
      <c r="AU368" s="452">
        <f>((SUMIF($H368:$AJ368,"=VMS",$H$764:$AJ$764)+(SUMIF($H369:$AJ369,"=VMS",$H$764:$AJ$764))))</f>
        <v>0</v>
      </c>
    </row>
    <row r="369" spans="1:49" ht="16.5" customHeight="1">
      <c r="A369" s="186" t="e">
        <f>VLOOKUP($F368,$AV$21:$AW$64,2,FALSE)</f>
        <v>#N/A</v>
      </c>
      <c r="B369" s="66">
        <f t="shared" ref="B369" si="441">B368</f>
        <v>4</v>
      </c>
      <c r="C369" s="446"/>
      <c r="D369" s="447"/>
      <c r="E369" s="447"/>
      <c r="F369" s="448"/>
      <c r="G369" s="68" t="s">
        <v>204</v>
      </c>
      <c r="H369" s="73"/>
      <c r="I369" s="73"/>
      <c r="J369" s="73"/>
      <c r="K369" s="194"/>
      <c r="L369" s="194"/>
      <c r="M369" s="194"/>
      <c r="N369" s="194"/>
      <c r="O369" s="194"/>
      <c r="P369" s="194"/>
      <c r="Q369" s="194"/>
      <c r="R369" s="194"/>
      <c r="S369" s="194"/>
      <c r="T369" s="155"/>
      <c r="U369" s="155"/>
      <c r="V369" s="155"/>
      <c r="W369" s="155"/>
      <c r="X369" s="155"/>
      <c r="Y369" s="155"/>
      <c r="Z369" s="195"/>
      <c r="AA369" s="155"/>
      <c r="AB369" s="155"/>
      <c r="AC369" s="155"/>
      <c r="AD369" s="155"/>
      <c r="AE369" s="155"/>
      <c r="AF369" s="196"/>
      <c r="AG369" s="155"/>
      <c r="AH369" s="155"/>
      <c r="AI369" s="109"/>
      <c r="AJ369" s="155"/>
      <c r="AK369" s="70">
        <f t="shared" si="416"/>
        <v>0</v>
      </c>
      <c r="AL369" s="71">
        <f t="shared" si="417"/>
        <v>0</v>
      </c>
      <c r="AM369" s="70">
        <f t="shared" si="418"/>
        <v>26</v>
      </c>
      <c r="AN369" s="72">
        <v>0.5</v>
      </c>
      <c r="AO369" s="450"/>
      <c r="AP369" s="450"/>
      <c r="AQ369" s="450"/>
      <c r="AR369" s="450"/>
      <c r="AS369" s="450"/>
      <c r="AT369" s="450"/>
      <c r="AU369" s="452"/>
    </row>
    <row r="370" spans="1:49" ht="16.5" customHeight="1">
      <c r="A370" s="186" t="e">
        <f>VLOOKUP($F370,$AV$21:$AW$64,2,FALSE)</f>
        <v>#N/A</v>
      </c>
      <c r="B370" s="66">
        <f t="shared" si="404"/>
        <v>5</v>
      </c>
      <c r="C370" s="446">
        <f t="shared" si="383"/>
        <v>5</v>
      </c>
      <c r="D370" s="447" t="str">
        <f t="shared" ref="D370" si="442">CHOOSE(MONTH($F370),"JANVIER","FEVRIER","MARS","AVRIL","MAI","JUIN","JUILLET","AOUT","SEPTEMBRE","OCTOBRE","NOVEMBRE","DECEMBRE")</f>
        <v>JUIN</v>
      </c>
      <c r="E370" s="447" t="str">
        <f>CHOOSE(MATCH(WEEKDAY($F370,2),{1;2;3;4;5;6;7}),"Lundi","Mardi","Mercredi","Jeudi","Vendredi","Samedi","Dimanche")</f>
        <v>Vendredi</v>
      </c>
      <c r="F370" s="448">
        <v>43273</v>
      </c>
      <c r="G370" s="64" t="s">
        <v>72</v>
      </c>
      <c r="H370" s="73"/>
      <c r="I370" s="73"/>
      <c r="J370" s="73"/>
      <c r="K370" s="194"/>
      <c r="L370" s="194"/>
      <c r="M370" s="194"/>
      <c r="N370" s="194"/>
      <c r="O370" s="194"/>
      <c r="P370" s="194"/>
      <c r="Q370" s="194"/>
      <c r="R370" s="194"/>
      <c r="S370" s="194"/>
      <c r="T370" s="155"/>
      <c r="U370" s="155"/>
      <c r="V370" s="155"/>
      <c r="W370" s="155"/>
      <c r="X370" s="155"/>
      <c r="Y370" s="155"/>
      <c r="Z370" s="195"/>
      <c r="AA370" s="155"/>
      <c r="AB370" s="155"/>
      <c r="AC370" s="155"/>
      <c r="AD370" s="155"/>
      <c r="AE370" s="155"/>
      <c r="AF370" s="196"/>
      <c r="AG370" s="155"/>
      <c r="AH370" s="155"/>
      <c r="AI370" s="109"/>
      <c r="AJ370" s="155"/>
      <c r="AK370" s="70">
        <f t="shared" si="416"/>
        <v>0</v>
      </c>
      <c r="AL370" s="71">
        <f t="shared" si="417"/>
        <v>0</v>
      </c>
      <c r="AM370" s="70">
        <f t="shared" si="418"/>
        <v>26</v>
      </c>
      <c r="AN370" s="72">
        <v>0.5</v>
      </c>
      <c r="AO370" s="450">
        <f>((SUMIF($H370:$AJ370,"=mld",$H$764:$AJ$764)+(SUMIF($H371:$AJ371,"=mld",$H$764:$AJ$764))))</f>
        <v>0</v>
      </c>
      <c r="AP370" s="450">
        <f>((SUMIF($H370:$AJ370,"=AT",$H$764:$AJ$764)+(SUMIF($H371:$AJ371,"=AT",$H$764:$AJ$764))))</f>
        <v>0</v>
      </c>
      <c r="AQ370" s="450">
        <f>((SUMIF($H370:$AJ370,"=M.th",$H$764:$AJ$764)+(SUMIF($H371:$AJ371,"=M.th",$H$764:$AJ$764))))</f>
        <v>0</v>
      </c>
      <c r="AR370" s="450">
        <f>((SUMIF($H370:$AJ370,"=relève",$H$764:$AJ$764)+(SUMIF($H371:$AJ371,"=relève",$H$764:$AJ$764))))</f>
        <v>0</v>
      </c>
      <c r="AS370" s="450">
        <f>((SUMIF($H370:$AJ370,"=Stage",$H$764:$AJ$764)+(SUMIF($H371:$AJ371,"=Stage",$H$764:$AJ$764))))</f>
        <v>0</v>
      </c>
      <c r="AT370" s="450">
        <f>((SUMIF($H370:$AJ370,"=VM",$H$764:$AJ$764)+(SUMIF($H371:$AJ371,"=VM",$H$764:$AJ$764))))</f>
        <v>0</v>
      </c>
      <c r="AU370" s="452">
        <f>((SUMIF($H370:$AJ370,"=VMS",$H$764:$AJ$764)+(SUMIF($H371:$AJ371,"=VMS",$H$764:$AJ$764))))</f>
        <v>0</v>
      </c>
    </row>
    <row r="371" spans="1:49" ht="17.25" customHeight="1">
      <c r="A371" s="186" t="e">
        <f>VLOOKUP($F370,$AV$21:$AW$64,2,FALSE)</f>
        <v>#N/A</v>
      </c>
      <c r="B371" s="66">
        <f t="shared" ref="B371" si="443">B370</f>
        <v>5</v>
      </c>
      <c r="C371" s="446"/>
      <c r="D371" s="447"/>
      <c r="E371" s="447"/>
      <c r="F371" s="448"/>
      <c r="G371" s="68" t="s">
        <v>204</v>
      </c>
      <c r="H371" s="73"/>
      <c r="I371" s="73"/>
      <c r="J371" s="73"/>
      <c r="K371" s="194"/>
      <c r="L371" s="194"/>
      <c r="M371" s="194"/>
      <c r="N371" s="194"/>
      <c r="O371" s="194"/>
      <c r="P371" s="194"/>
      <c r="Q371" s="194"/>
      <c r="R371" s="194"/>
      <c r="S371" s="194"/>
      <c r="T371" s="155"/>
      <c r="U371" s="155"/>
      <c r="V371" s="155"/>
      <c r="W371" s="155"/>
      <c r="X371" s="155"/>
      <c r="Y371" s="155"/>
      <c r="Z371" s="195"/>
      <c r="AA371" s="155"/>
      <c r="AB371" s="155"/>
      <c r="AC371" s="155"/>
      <c r="AD371" s="155"/>
      <c r="AE371" s="155"/>
      <c r="AF371" s="196"/>
      <c r="AG371" s="155"/>
      <c r="AH371" s="155"/>
      <c r="AI371" s="109"/>
      <c r="AJ371" s="155"/>
      <c r="AK371" s="70">
        <f t="shared" si="416"/>
        <v>0</v>
      </c>
      <c r="AL371" s="71">
        <f t="shared" si="417"/>
        <v>0</v>
      </c>
      <c r="AM371" s="70">
        <f t="shared" si="418"/>
        <v>26</v>
      </c>
      <c r="AN371" s="72">
        <v>0.5</v>
      </c>
      <c r="AO371" s="450"/>
      <c r="AP371" s="450"/>
      <c r="AQ371" s="450"/>
      <c r="AR371" s="450"/>
      <c r="AS371" s="450"/>
      <c r="AT371" s="450"/>
      <c r="AU371" s="452"/>
    </row>
    <row r="372" spans="1:49" ht="17.25" customHeight="1">
      <c r="A372" s="186" t="e">
        <f>VLOOKUP($F372,$AV$21:$AW$64,2,FALSE)</f>
        <v>#N/A</v>
      </c>
      <c r="B372" s="66">
        <f t="shared" si="404"/>
        <v>6</v>
      </c>
      <c r="C372" s="446">
        <f t="shared" si="383"/>
        <v>6</v>
      </c>
      <c r="D372" s="447" t="str">
        <f t="shared" ref="D372" si="444">CHOOSE(MONTH($F372),"JANVIER","FEVRIER","MARS","AVRIL","MAI","JUIN","JUILLET","AOUT","SEPTEMBRE","OCTOBRE","NOVEMBRE","DECEMBRE")</f>
        <v>JUIN</v>
      </c>
      <c r="E372" s="447" t="str">
        <f>CHOOSE(MATCH(WEEKDAY($F372,2),{1;2;3;4;5;6;7}),"Lundi","Mardi","Mercredi","Jeudi","Vendredi","Samedi","Dimanche")</f>
        <v>Samedi</v>
      </c>
      <c r="F372" s="448">
        <v>43274</v>
      </c>
      <c r="G372" s="64" t="s">
        <v>72</v>
      </c>
      <c r="H372" s="170"/>
      <c r="I372" s="170"/>
      <c r="J372" s="170"/>
      <c r="K372" s="170"/>
      <c r="L372" s="170"/>
      <c r="M372" s="170"/>
      <c r="N372" s="170"/>
      <c r="O372" s="170"/>
      <c r="P372" s="170"/>
      <c r="Q372" s="170"/>
      <c r="R372" s="170"/>
      <c r="S372" s="170"/>
      <c r="T372" s="170"/>
      <c r="U372" s="170"/>
      <c r="V372" s="170"/>
      <c r="W372" s="170"/>
      <c r="X372" s="170"/>
      <c r="Y372" s="170"/>
      <c r="Z372" s="170"/>
      <c r="AA372" s="170"/>
      <c r="AB372" s="170"/>
      <c r="AC372" s="170"/>
      <c r="AD372" s="170"/>
      <c r="AE372" s="170"/>
      <c r="AF372" s="170"/>
      <c r="AG372" s="170"/>
      <c r="AH372" s="170"/>
      <c r="AI372" s="170"/>
      <c r="AJ372" s="170"/>
      <c r="AK372" s="167">
        <f t="shared" si="416"/>
        <v>0</v>
      </c>
      <c r="AL372" s="166">
        <f t="shared" si="417"/>
        <v>0</v>
      </c>
      <c r="AM372" s="167">
        <f t="shared" si="418"/>
        <v>26</v>
      </c>
      <c r="AN372" s="169">
        <v>0.5</v>
      </c>
      <c r="AO372" s="449">
        <f>((SUMIF($H372:$AJ372,"=mld",$H$764:$AJ$764)+(SUMIF($H373:$AJ373,"=mld",$H$764:$AJ$764))))</f>
        <v>0</v>
      </c>
      <c r="AP372" s="449">
        <f>((SUMIF($H372:$AJ372,"=AT",$H$764:$AJ$764)+(SUMIF($H373:$AJ373,"=AT",$H$764:$AJ$764))))</f>
        <v>0</v>
      </c>
      <c r="AQ372" s="449">
        <f>((SUMIF($H372:$AJ372,"=M.th",$H$764:$AJ$764)+(SUMIF($H373:$AJ373,"=M.th",$H$764:$AJ$764))))</f>
        <v>0</v>
      </c>
      <c r="AR372" s="449">
        <f>((SUMIF($H372:$AJ372,"=relève",$H$764:$AJ$764)+(SUMIF($H373:$AJ373,"=relève",$H$764:$AJ$764))))</f>
        <v>0</v>
      </c>
      <c r="AS372" s="449">
        <f>((SUMIF($H372:$AJ372,"=Stage",$H$764:$AJ$764)+(SUMIF($H373:$AJ373,"=Stage",$H$764:$AJ$764))))</f>
        <v>0</v>
      </c>
      <c r="AT372" s="449">
        <f>((SUMIF($H372:$AJ372,"=VM",$H$764:$AJ$764)+(SUMIF($H373:$AJ373,"=VM",$H$764:$AJ$764))))</f>
        <v>0</v>
      </c>
      <c r="AU372" s="451">
        <f>((SUMIF($H372:$AJ372,"=VMS",$H$764:$AJ$764)+(SUMIF($H373:$AJ373,"=VMS",$H$764:$AJ$764))))</f>
        <v>0</v>
      </c>
    </row>
    <row r="373" spans="1:49" ht="16.5" customHeight="1">
      <c r="A373" s="186" t="e">
        <f>VLOOKUP($F372,$AV$21:$AW$64,2,FALSE)</f>
        <v>#N/A</v>
      </c>
      <c r="B373" s="66">
        <f t="shared" ref="B373" si="445">B372</f>
        <v>6</v>
      </c>
      <c r="C373" s="446"/>
      <c r="D373" s="447"/>
      <c r="E373" s="447"/>
      <c r="F373" s="448"/>
      <c r="G373" s="68" t="s">
        <v>204</v>
      </c>
      <c r="H373" s="170"/>
      <c r="I373" s="170"/>
      <c r="J373" s="170"/>
      <c r="K373" s="170"/>
      <c r="L373" s="170"/>
      <c r="M373" s="170"/>
      <c r="N373" s="170"/>
      <c r="O373" s="170"/>
      <c r="P373" s="170"/>
      <c r="Q373" s="170"/>
      <c r="R373" s="170"/>
      <c r="S373" s="170"/>
      <c r="T373" s="170"/>
      <c r="U373" s="170"/>
      <c r="V373" s="170"/>
      <c r="W373" s="170"/>
      <c r="X373" s="170"/>
      <c r="Y373" s="170"/>
      <c r="Z373" s="170"/>
      <c r="AA373" s="170"/>
      <c r="AB373" s="170"/>
      <c r="AC373" s="170"/>
      <c r="AD373" s="170"/>
      <c r="AE373" s="170"/>
      <c r="AF373" s="170"/>
      <c r="AG373" s="170"/>
      <c r="AH373" s="170"/>
      <c r="AI373" s="170"/>
      <c r="AJ373" s="170"/>
      <c r="AK373" s="167">
        <f t="shared" si="416"/>
        <v>0</v>
      </c>
      <c r="AL373" s="166">
        <f t="shared" si="417"/>
        <v>0</v>
      </c>
      <c r="AM373" s="167">
        <f t="shared" si="418"/>
        <v>26</v>
      </c>
      <c r="AN373" s="169">
        <v>0.5</v>
      </c>
      <c r="AO373" s="449"/>
      <c r="AP373" s="449"/>
      <c r="AQ373" s="449"/>
      <c r="AR373" s="449"/>
      <c r="AS373" s="449"/>
      <c r="AT373" s="449"/>
      <c r="AU373" s="451"/>
    </row>
    <row r="374" spans="1:49" ht="16.5" customHeight="1">
      <c r="A374" s="186" t="e">
        <f>VLOOKUP($F374,$AV$21:$AW$64,2,FALSE)</f>
        <v>#N/A</v>
      </c>
      <c r="B374" s="66">
        <f t="shared" si="404"/>
        <v>7</v>
      </c>
      <c r="C374" s="446">
        <f t="shared" si="383"/>
        <v>7</v>
      </c>
      <c r="D374" s="447" t="str">
        <f t="shared" ref="D374" si="446">CHOOSE(MONTH($F374),"JANVIER","FEVRIER","MARS","AVRIL","MAI","JUIN","JUILLET","AOUT","SEPTEMBRE","OCTOBRE","NOVEMBRE","DECEMBRE")</f>
        <v>JUIN</v>
      </c>
      <c r="E374" s="447" t="str">
        <f>CHOOSE(MATCH(WEEKDAY($F374,2),{1;2;3;4;5;6;7}),"Lundi","Mardi","Mercredi","Jeudi","Vendredi","Samedi","Dimanche")</f>
        <v>Dimanche</v>
      </c>
      <c r="F374" s="448">
        <v>43275</v>
      </c>
      <c r="G374" s="64" t="s">
        <v>72</v>
      </c>
      <c r="H374" s="170"/>
      <c r="I374" s="170"/>
      <c r="J374" s="170"/>
      <c r="K374" s="170"/>
      <c r="L374" s="170"/>
      <c r="M374" s="170"/>
      <c r="N374" s="170"/>
      <c r="O374" s="170"/>
      <c r="P374" s="170"/>
      <c r="Q374" s="170"/>
      <c r="R374" s="170"/>
      <c r="S374" s="170"/>
      <c r="T374" s="170"/>
      <c r="U374" s="170"/>
      <c r="V374" s="170"/>
      <c r="W374" s="170"/>
      <c r="X374" s="170"/>
      <c r="Y374" s="170"/>
      <c r="Z374" s="170"/>
      <c r="AA374" s="170"/>
      <c r="AB374" s="170"/>
      <c r="AC374" s="170"/>
      <c r="AD374" s="170"/>
      <c r="AE374" s="170"/>
      <c r="AF374" s="170"/>
      <c r="AG374" s="170"/>
      <c r="AH374" s="170"/>
      <c r="AI374" s="170"/>
      <c r="AJ374" s="170"/>
      <c r="AK374" s="167">
        <f t="shared" si="416"/>
        <v>0</v>
      </c>
      <c r="AL374" s="166">
        <f t="shared" si="417"/>
        <v>0</v>
      </c>
      <c r="AM374" s="167">
        <f t="shared" si="418"/>
        <v>26</v>
      </c>
      <c r="AN374" s="169">
        <v>0.5</v>
      </c>
      <c r="AO374" s="449">
        <f>((SUMIF($H374:$AJ374,"=mld",$H$764:$AJ$764)+(SUMIF($H375:$AJ375,"=mld",$H$764:$AJ$764))))</f>
        <v>0</v>
      </c>
      <c r="AP374" s="449">
        <f>((SUMIF($H374:$AJ374,"=AT",$H$764:$AJ$764)+(SUMIF($H375:$AJ375,"=AT",$H$764:$AJ$764))))</f>
        <v>0</v>
      </c>
      <c r="AQ374" s="449">
        <f>((SUMIF($H374:$AJ374,"=M.th",$H$764:$AJ$764)+(SUMIF($H375:$AJ375,"=M.th",$H$764:$AJ$764))))</f>
        <v>0</v>
      </c>
      <c r="AR374" s="449">
        <f>((SUMIF($H374:$AJ374,"=relève",$H$764:$AJ$764)+(SUMIF($H375:$AJ375,"=relève",$H$764:$AJ$764))))</f>
        <v>0</v>
      </c>
      <c r="AS374" s="449">
        <f>((SUMIF($H374:$AJ374,"=Stage",$H$764:$AJ$764)+(SUMIF($H375:$AJ375,"=Stage",$H$764:$AJ$764))))</f>
        <v>0</v>
      </c>
      <c r="AT374" s="449">
        <f>((SUMIF($H374:$AJ374,"=VM",$H$764:$AJ$764)+(SUMIF($H375:$AJ375,"=VM",$H$764:$AJ$764))))</f>
        <v>0</v>
      </c>
      <c r="AU374" s="451">
        <f>((SUMIF($H374:$AJ374,"=VMS",$H$764:$AJ$764)+(SUMIF($H375:$AJ375,"=VMS",$H$764:$AJ$764))))</f>
        <v>0</v>
      </c>
    </row>
    <row r="375" spans="1:49" ht="16.5" customHeight="1">
      <c r="A375" s="186" t="e">
        <f>VLOOKUP($F374,$AV$21:$AW$64,2,FALSE)</f>
        <v>#N/A</v>
      </c>
      <c r="B375" s="66">
        <f t="shared" ref="B375" si="447">B374</f>
        <v>7</v>
      </c>
      <c r="C375" s="446"/>
      <c r="D375" s="447"/>
      <c r="E375" s="447"/>
      <c r="F375" s="448"/>
      <c r="G375" s="68" t="s">
        <v>204</v>
      </c>
      <c r="H375" s="170"/>
      <c r="I375" s="170"/>
      <c r="J375" s="170"/>
      <c r="K375" s="170"/>
      <c r="L375" s="170"/>
      <c r="M375" s="170"/>
      <c r="N375" s="170"/>
      <c r="O375" s="170"/>
      <c r="P375" s="170"/>
      <c r="Q375" s="170"/>
      <c r="R375" s="170"/>
      <c r="S375" s="170"/>
      <c r="T375" s="170"/>
      <c r="U375" s="170"/>
      <c r="V375" s="170"/>
      <c r="W375" s="170"/>
      <c r="X375" s="170"/>
      <c r="Y375" s="170"/>
      <c r="Z375" s="170"/>
      <c r="AA375" s="170"/>
      <c r="AB375" s="170"/>
      <c r="AC375" s="170"/>
      <c r="AD375" s="170"/>
      <c r="AE375" s="170"/>
      <c r="AF375" s="170"/>
      <c r="AG375" s="170"/>
      <c r="AH375" s="170"/>
      <c r="AI375" s="170"/>
      <c r="AJ375" s="170"/>
      <c r="AK375" s="167">
        <f t="shared" si="416"/>
        <v>0</v>
      </c>
      <c r="AL375" s="166">
        <f t="shared" si="417"/>
        <v>0</v>
      </c>
      <c r="AM375" s="167">
        <f t="shared" si="418"/>
        <v>26</v>
      </c>
      <c r="AN375" s="169">
        <v>0.5</v>
      </c>
      <c r="AO375" s="449"/>
      <c r="AP375" s="449"/>
      <c r="AQ375" s="449"/>
      <c r="AR375" s="449"/>
      <c r="AS375" s="449"/>
      <c r="AT375" s="449"/>
      <c r="AU375" s="451"/>
    </row>
    <row r="376" spans="1:49" s="478" customFormat="1" ht="16.5" customHeight="1">
      <c r="A376" s="476"/>
      <c r="B376" s="477"/>
      <c r="C376" s="477"/>
      <c r="D376" s="477"/>
      <c r="E376" s="477"/>
      <c r="F376" s="477"/>
      <c r="G376" s="477"/>
      <c r="H376" s="477"/>
      <c r="I376" s="477"/>
      <c r="J376" s="477"/>
      <c r="K376" s="477"/>
      <c r="L376" s="477"/>
      <c r="M376" s="477"/>
      <c r="N376" s="477"/>
      <c r="O376" s="477"/>
      <c r="P376" s="477"/>
      <c r="Q376" s="477"/>
      <c r="R376" s="477"/>
      <c r="S376" s="477"/>
      <c r="T376" s="477"/>
      <c r="U376" s="477"/>
      <c r="V376" s="477"/>
      <c r="W376" s="477"/>
      <c r="X376" s="477"/>
      <c r="Y376" s="477"/>
      <c r="Z376" s="477"/>
      <c r="AA376" s="477"/>
      <c r="AB376" s="477"/>
      <c r="AC376" s="477"/>
      <c r="AD376" s="477"/>
      <c r="AE376" s="477"/>
      <c r="AF376" s="477"/>
      <c r="AG376" s="477"/>
      <c r="AH376" s="477"/>
      <c r="AI376" s="477"/>
      <c r="AJ376" s="477"/>
      <c r="AK376" s="477"/>
      <c r="AL376" s="477"/>
      <c r="AM376" s="477"/>
      <c r="AN376" s="477"/>
      <c r="AO376" s="477"/>
      <c r="AP376" s="477"/>
      <c r="AQ376" s="477"/>
      <c r="AR376" s="477"/>
      <c r="AS376" s="477"/>
      <c r="AT376" s="477"/>
      <c r="AU376" s="477"/>
      <c r="AV376" s="477"/>
      <c r="AW376" s="477"/>
    </row>
    <row r="377" spans="1:49" ht="16.5" customHeight="1">
      <c r="A377" s="186" t="e">
        <f>VLOOKUP($F377,$AV$21:$AW$64,2,FALSE)</f>
        <v>#N/A</v>
      </c>
      <c r="B377" s="66">
        <f t="shared" si="404"/>
        <v>1</v>
      </c>
      <c r="C377" s="446">
        <f>IF(C374=7,1,C374+1)</f>
        <v>1</v>
      </c>
      <c r="D377" s="447" t="str">
        <f t="shared" ref="D377" si="448">CHOOSE(MONTH($F377),"JANVIER","FEVRIER","MARS","AVRIL","MAI","JUIN","JUILLET","AOUT","SEPTEMBRE","OCTOBRE","NOVEMBRE","DECEMBRE")</f>
        <v>JUIN</v>
      </c>
      <c r="E377" s="447" t="str">
        <f>CHOOSE(MATCH(WEEKDAY($F377,2),{1;2;3;4;5;6;7}),"Lundi","Mardi","Mercredi","Jeudi","Vendredi","Samedi","Dimanche")</f>
        <v>Lundi</v>
      </c>
      <c r="F377" s="448">
        <v>43276</v>
      </c>
      <c r="G377" s="64" t="s">
        <v>72</v>
      </c>
      <c r="H377" s="73"/>
      <c r="I377" s="73"/>
      <c r="J377" s="73"/>
      <c r="K377" s="194"/>
      <c r="L377" s="194"/>
      <c r="M377" s="194"/>
      <c r="N377" s="194"/>
      <c r="O377" s="194"/>
      <c r="P377" s="194"/>
      <c r="Q377" s="194"/>
      <c r="R377" s="194"/>
      <c r="S377" s="194"/>
      <c r="T377" s="155"/>
      <c r="U377" s="155"/>
      <c r="V377" s="155"/>
      <c r="W377" s="155"/>
      <c r="X377" s="155"/>
      <c r="Y377" s="155"/>
      <c r="Z377" s="195"/>
      <c r="AA377" s="155"/>
      <c r="AB377" s="155"/>
      <c r="AC377" s="155"/>
      <c r="AD377" s="155"/>
      <c r="AE377" s="155"/>
      <c r="AF377" s="196"/>
      <c r="AG377" s="155"/>
      <c r="AH377" s="155"/>
      <c r="AI377" s="109"/>
      <c r="AJ377" s="155"/>
      <c r="AK377" s="70">
        <f t="shared" ref="AK377:AK408" si="449">COUNTIF($H377:$AJ377,"&lt;&gt;")</f>
        <v>0</v>
      </c>
      <c r="AL377" s="71">
        <f t="shared" ref="AL377:AL408" si="450">$AK377/SUM($H$763:$AJ$763)</f>
        <v>0</v>
      </c>
      <c r="AM377" s="70">
        <f t="shared" ref="AM377:AM408" si="451">(SUM($H$763:$AJ$763))-$AK377</f>
        <v>26</v>
      </c>
      <c r="AN377" s="72">
        <v>0.5</v>
      </c>
      <c r="AO377" s="450">
        <f>((SUMIF($H377:$AJ377,"=mld",$H$764:$AJ$764)+(SUMIF($H378:$AJ378,"=mld",$H$764:$AJ$764))))</f>
        <v>0</v>
      </c>
      <c r="AP377" s="450">
        <f>((SUMIF($H377:$AJ377,"=AT",$H$764:$AJ$764)+(SUMIF($H378:$AJ378,"=AT",$H$764:$AJ$764))))</f>
        <v>0</v>
      </c>
      <c r="AQ377" s="450">
        <f>((SUMIF($H377:$AJ377,"=M.th",$H$764:$AJ$764)+(SUMIF($H378:$AJ378,"=M.th",$H$764:$AJ$764))))</f>
        <v>0</v>
      </c>
      <c r="AR377" s="450">
        <f>((SUMIF($H377:$AJ377,"=relève",$H$764:$AJ$764)+(SUMIF($H378:$AJ378,"=relève",$H$764:$AJ$764))))</f>
        <v>0</v>
      </c>
      <c r="AS377" s="450">
        <f>((SUMIF($H377:$AJ377,"=Stage",$H$764:$AJ$764)+(SUMIF($H378:$AJ378,"=Stage",$H$764:$AJ$764))))</f>
        <v>0</v>
      </c>
      <c r="AT377" s="450">
        <f>((SUMIF($H377:$AJ377,"=VM",$H$764:$AJ$764)+(SUMIF($H378:$AJ378,"=VM",$H$764:$AJ$764))))</f>
        <v>0</v>
      </c>
      <c r="AU377" s="452">
        <f>((SUMIF($H377:$AJ377,"=VMS",$H$764:$AJ$764)+(SUMIF($H378:$AJ378,"=VMS",$H$764:$AJ$764))))</f>
        <v>0</v>
      </c>
    </row>
    <row r="378" spans="1:49" ht="16.5" customHeight="1">
      <c r="A378" s="186" t="e">
        <f>VLOOKUP($F377,$AV$21:$AW$64,2,FALSE)</f>
        <v>#N/A</v>
      </c>
      <c r="B378" s="66">
        <f t="shared" ref="B378" si="452">B377</f>
        <v>1</v>
      </c>
      <c r="C378" s="446"/>
      <c r="D378" s="447"/>
      <c r="E378" s="447"/>
      <c r="F378" s="448"/>
      <c r="G378" s="68" t="s">
        <v>204</v>
      </c>
      <c r="H378" s="73"/>
      <c r="I378" s="73"/>
      <c r="J378" s="73"/>
      <c r="K378" s="194"/>
      <c r="L378" s="194"/>
      <c r="M378" s="194"/>
      <c r="N378" s="194"/>
      <c r="O378" s="194"/>
      <c r="P378" s="194"/>
      <c r="Q378" s="194"/>
      <c r="R378" s="194"/>
      <c r="S378" s="194"/>
      <c r="T378" s="155"/>
      <c r="U378" s="155"/>
      <c r="V378" s="155"/>
      <c r="W378" s="155"/>
      <c r="X378" s="155"/>
      <c r="Y378" s="155"/>
      <c r="Z378" s="195"/>
      <c r="AA378" s="155"/>
      <c r="AB378" s="155"/>
      <c r="AC378" s="155"/>
      <c r="AD378" s="155"/>
      <c r="AE378" s="155"/>
      <c r="AF378" s="196"/>
      <c r="AG378" s="155"/>
      <c r="AH378" s="155"/>
      <c r="AI378" s="109"/>
      <c r="AJ378" s="155"/>
      <c r="AK378" s="70">
        <f t="shared" si="449"/>
        <v>0</v>
      </c>
      <c r="AL378" s="71">
        <f t="shared" si="450"/>
        <v>0</v>
      </c>
      <c r="AM378" s="70">
        <f t="shared" si="451"/>
        <v>26</v>
      </c>
      <c r="AN378" s="72">
        <v>0.5</v>
      </c>
      <c r="AO378" s="450"/>
      <c r="AP378" s="450"/>
      <c r="AQ378" s="450"/>
      <c r="AR378" s="450"/>
      <c r="AS378" s="450"/>
      <c r="AT378" s="450"/>
      <c r="AU378" s="452"/>
    </row>
    <row r="379" spans="1:49" ht="16.5" customHeight="1">
      <c r="A379" s="186" t="e">
        <f>VLOOKUP($F379,$AV$21:$AW$64,2,FALSE)</f>
        <v>#N/A</v>
      </c>
      <c r="B379" s="66">
        <f t="shared" si="404"/>
        <v>2</v>
      </c>
      <c r="C379" s="446">
        <f t="shared" ref="C379:C442" si="453">IF(C377=7,1,C377+1)</f>
        <v>2</v>
      </c>
      <c r="D379" s="447" t="str">
        <f t="shared" ref="D379" si="454">CHOOSE(MONTH($F379),"JANVIER","FEVRIER","MARS","AVRIL","MAI","JUIN","JUILLET","AOUT","SEPTEMBRE","OCTOBRE","NOVEMBRE","DECEMBRE")</f>
        <v>JUIN</v>
      </c>
      <c r="E379" s="447" t="str">
        <f>CHOOSE(MATCH(WEEKDAY($F379,2),{1;2;3;4;5;6;7}),"Lundi","Mardi","Mercredi","Jeudi","Vendredi","Samedi","Dimanche")</f>
        <v>Mardi</v>
      </c>
      <c r="F379" s="448">
        <v>43277</v>
      </c>
      <c r="G379" s="64" t="s">
        <v>72</v>
      </c>
      <c r="H379" s="73"/>
      <c r="I379" s="73"/>
      <c r="J379" s="73"/>
      <c r="K379" s="194"/>
      <c r="L379" s="194"/>
      <c r="M379" s="194"/>
      <c r="N379" s="194"/>
      <c r="O379" s="194"/>
      <c r="P379" s="194"/>
      <c r="Q379" s="194"/>
      <c r="R379" s="194"/>
      <c r="S379" s="194"/>
      <c r="T379" s="155"/>
      <c r="U379" s="155"/>
      <c r="V379" s="155"/>
      <c r="W379" s="155"/>
      <c r="X379" s="155"/>
      <c r="Y379" s="155"/>
      <c r="Z379" s="195"/>
      <c r="AA379" s="155"/>
      <c r="AB379" s="155"/>
      <c r="AC379" s="155"/>
      <c r="AD379" s="155"/>
      <c r="AE379" s="155"/>
      <c r="AF379" s="196"/>
      <c r="AG379" s="155"/>
      <c r="AH379" s="155"/>
      <c r="AI379" s="109"/>
      <c r="AJ379" s="155"/>
      <c r="AK379" s="70">
        <f t="shared" si="449"/>
        <v>0</v>
      </c>
      <c r="AL379" s="71">
        <f t="shared" si="450"/>
        <v>0</v>
      </c>
      <c r="AM379" s="70">
        <f t="shared" si="451"/>
        <v>26</v>
      </c>
      <c r="AN379" s="72">
        <v>0.5</v>
      </c>
      <c r="AO379" s="450">
        <f>((SUMIF($H379:$AJ379,"=mld",$H$764:$AJ$764)+(SUMIF($H380:$AJ380,"=mld",$H$764:$AJ$764))))</f>
        <v>0</v>
      </c>
      <c r="AP379" s="450">
        <f>((SUMIF($H379:$AJ379,"=AT",$H$764:$AJ$764)+(SUMIF($H380:$AJ380,"=AT",$H$764:$AJ$764))))</f>
        <v>0</v>
      </c>
      <c r="AQ379" s="450">
        <f>((SUMIF($H379:$AJ379,"=M.th",$H$764:$AJ$764)+(SUMIF($H380:$AJ380,"=M.th",$H$764:$AJ$764))))</f>
        <v>0</v>
      </c>
      <c r="AR379" s="450">
        <f>((SUMIF($H379:$AJ379,"=relève",$H$764:$AJ$764)+(SUMIF($H380:$AJ380,"=relève",$H$764:$AJ$764))))</f>
        <v>0</v>
      </c>
      <c r="AS379" s="450">
        <f>((SUMIF($H379:$AJ379,"=Stage",$H$764:$AJ$764)+(SUMIF($H380:$AJ380,"=Stage",$H$764:$AJ$764))))</f>
        <v>0</v>
      </c>
      <c r="AT379" s="450">
        <f>((SUMIF($H379:$AJ379,"=VM",$H$764:$AJ$764)+(SUMIF($H380:$AJ380,"=VM",$H$764:$AJ$764))))</f>
        <v>0</v>
      </c>
      <c r="AU379" s="452">
        <f>((SUMIF($H379:$AJ379,"=VMS",$H$764:$AJ$764)+(SUMIF($H380:$AJ380,"=VMS",$H$764:$AJ$764))))</f>
        <v>0</v>
      </c>
    </row>
    <row r="380" spans="1:49" ht="16.5" customHeight="1">
      <c r="A380" s="186" t="e">
        <f>VLOOKUP($F379,$AV$21:$AW$64,2,FALSE)</f>
        <v>#N/A</v>
      </c>
      <c r="B380" s="66">
        <f t="shared" ref="B380" si="455">B379</f>
        <v>2</v>
      </c>
      <c r="C380" s="446"/>
      <c r="D380" s="447"/>
      <c r="E380" s="447"/>
      <c r="F380" s="448"/>
      <c r="G380" s="68" t="s">
        <v>204</v>
      </c>
      <c r="H380" s="73"/>
      <c r="I380" s="73"/>
      <c r="J380" s="73"/>
      <c r="K380" s="194"/>
      <c r="L380" s="194"/>
      <c r="M380" s="194"/>
      <c r="N380" s="194"/>
      <c r="O380" s="194"/>
      <c r="P380" s="194"/>
      <c r="Q380" s="194"/>
      <c r="R380" s="194"/>
      <c r="S380" s="194"/>
      <c r="T380" s="155"/>
      <c r="U380" s="155"/>
      <c r="V380" s="155"/>
      <c r="W380" s="155"/>
      <c r="X380" s="155"/>
      <c r="Y380" s="155"/>
      <c r="Z380" s="195"/>
      <c r="AA380" s="155"/>
      <c r="AB380" s="155"/>
      <c r="AC380" s="155"/>
      <c r="AD380" s="155"/>
      <c r="AE380" s="155"/>
      <c r="AF380" s="196"/>
      <c r="AG380" s="155"/>
      <c r="AH380" s="155"/>
      <c r="AI380" s="109"/>
      <c r="AJ380" s="155"/>
      <c r="AK380" s="70">
        <f t="shared" si="449"/>
        <v>0</v>
      </c>
      <c r="AL380" s="71">
        <f t="shared" si="450"/>
        <v>0</v>
      </c>
      <c r="AM380" s="70">
        <f t="shared" si="451"/>
        <v>26</v>
      </c>
      <c r="AN380" s="72">
        <v>0.5</v>
      </c>
      <c r="AO380" s="450"/>
      <c r="AP380" s="450"/>
      <c r="AQ380" s="450"/>
      <c r="AR380" s="450"/>
      <c r="AS380" s="450"/>
      <c r="AT380" s="450"/>
      <c r="AU380" s="452"/>
    </row>
    <row r="381" spans="1:49" ht="16.5" customHeight="1">
      <c r="A381" s="186" t="e">
        <f>VLOOKUP($F381,$AV$21:$AW$64,2,FALSE)</f>
        <v>#N/A</v>
      </c>
      <c r="B381" s="66">
        <f t="shared" si="404"/>
        <v>3</v>
      </c>
      <c r="C381" s="446">
        <f t="shared" si="453"/>
        <v>3</v>
      </c>
      <c r="D381" s="447" t="str">
        <f t="shared" ref="D381" si="456">CHOOSE(MONTH($F381),"JANVIER","FEVRIER","MARS","AVRIL","MAI","JUIN","JUILLET","AOUT","SEPTEMBRE","OCTOBRE","NOVEMBRE","DECEMBRE")</f>
        <v>JUIN</v>
      </c>
      <c r="E381" s="447" t="str">
        <f>CHOOSE(MATCH(WEEKDAY($F381,2),{1;2;3;4;5;6;7}),"Lundi","Mardi","Mercredi","Jeudi","Vendredi","Samedi","Dimanche")</f>
        <v>Mercredi</v>
      </c>
      <c r="F381" s="448">
        <v>43278</v>
      </c>
      <c r="G381" s="64" t="s">
        <v>72</v>
      </c>
      <c r="H381" s="73"/>
      <c r="I381" s="73"/>
      <c r="J381" s="73"/>
      <c r="K381" s="194"/>
      <c r="L381" s="194"/>
      <c r="M381" s="194"/>
      <c r="N381" s="194"/>
      <c r="O381" s="194"/>
      <c r="P381" s="194"/>
      <c r="Q381" s="194"/>
      <c r="R381" s="194"/>
      <c r="S381" s="194"/>
      <c r="T381" s="155"/>
      <c r="U381" s="155"/>
      <c r="V381" s="155"/>
      <c r="W381" s="155"/>
      <c r="X381" s="155"/>
      <c r="Y381" s="155"/>
      <c r="Z381" s="195"/>
      <c r="AA381" s="155"/>
      <c r="AB381" s="155"/>
      <c r="AC381" s="155"/>
      <c r="AD381" s="155"/>
      <c r="AE381" s="155"/>
      <c r="AF381" s="196"/>
      <c r="AG381" s="155"/>
      <c r="AH381" s="155"/>
      <c r="AI381" s="109"/>
      <c r="AJ381" s="155"/>
      <c r="AK381" s="70">
        <f t="shared" si="449"/>
        <v>0</v>
      </c>
      <c r="AL381" s="71">
        <f t="shared" si="450"/>
        <v>0</v>
      </c>
      <c r="AM381" s="70">
        <f t="shared" si="451"/>
        <v>26</v>
      </c>
      <c r="AN381" s="72">
        <v>0.5</v>
      </c>
      <c r="AO381" s="450">
        <f>((SUMIF($H381:$AJ381,"=mld",$H$764:$AJ$764)+(SUMIF($H382:$AJ382,"=mld",$H$764:$AJ$764))))</f>
        <v>0</v>
      </c>
      <c r="AP381" s="450">
        <f>((SUMIF($H381:$AJ381,"=AT",$H$764:$AJ$764)+(SUMIF($H382:$AJ382,"=AT",$H$764:$AJ$764))))</f>
        <v>0</v>
      </c>
      <c r="AQ381" s="450">
        <f>((SUMIF($H381:$AJ381,"=M.th",$H$764:$AJ$764)+(SUMIF($H382:$AJ382,"=M.th",$H$764:$AJ$764))))</f>
        <v>0</v>
      </c>
      <c r="AR381" s="450">
        <f>((SUMIF($H381:$AJ381,"=relève",$H$764:$AJ$764)+(SUMIF($H382:$AJ382,"=relève",$H$764:$AJ$764))))</f>
        <v>0</v>
      </c>
      <c r="AS381" s="450">
        <f>((SUMIF($H381:$AJ381,"=Stage",$H$764:$AJ$764)+(SUMIF($H382:$AJ382,"=Stage",$H$764:$AJ$764))))</f>
        <v>0</v>
      </c>
      <c r="AT381" s="450">
        <f>((SUMIF($H381:$AJ381,"=VM",$H$764:$AJ$764)+(SUMIF($H382:$AJ382,"=VM",$H$764:$AJ$764))))</f>
        <v>0</v>
      </c>
      <c r="AU381" s="452">
        <f>((SUMIF($H381:$AJ381,"=VMS",$H$764:$AJ$764)+(SUMIF($H382:$AJ382,"=VMS",$H$764:$AJ$764))))</f>
        <v>0</v>
      </c>
    </row>
    <row r="382" spans="1:49" ht="16.5" customHeight="1">
      <c r="A382" s="186" t="e">
        <f>VLOOKUP($F381,$AV$21:$AW$64,2,FALSE)</f>
        <v>#N/A</v>
      </c>
      <c r="B382" s="66">
        <f t="shared" ref="B382" si="457">B381</f>
        <v>3</v>
      </c>
      <c r="C382" s="446"/>
      <c r="D382" s="447"/>
      <c r="E382" s="447"/>
      <c r="F382" s="448"/>
      <c r="G382" s="68" t="s">
        <v>204</v>
      </c>
      <c r="H382" s="73"/>
      <c r="I382" s="73"/>
      <c r="J382" s="73"/>
      <c r="K382" s="194"/>
      <c r="L382" s="194"/>
      <c r="M382" s="194"/>
      <c r="N382" s="194"/>
      <c r="O382" s="194"/>
      <c r="P382" s="194"/>
      <c r="Q382" s="194"/>
      <c r="R382" s="194"/>
      <c r="S382" s="194"/>
      <c r="T382" s="155"/>
      <c r="U382" s="155"/>
      <c r="V382" s="155"/>
      <c r="W382" s="155"/>
      <c r="X382" s="155"/>
      <c r="Y382" s="155"/>
      <c r="Z382" s="195"/>
      <c r="AA382" s="155"/>
      <c r="AB382" s="155"/>
      <c r="AC382" s="155"/>
      <c r="AD382" s="155"/>
      <c r="AE382" s="155"/>
      <c r="AF382" s="196"/>
      <c r="AG382" s="155"/>
      <c r="AH382" s="155"/>
      <c r="AI382" s="109"/>
      <c r="AJ382" s="155"/>
      <c r="AK382" s="70">
        <f t="shared" si="449"/>
        <v>0</v>
      </c>
      <c r="AL382" s="71">
        <f t="shared" si="450"/>
        <v>0</v>
      </c>
      <c r="AM382" s="70">
        <f t="shared" si="451"/>
        <v>26</v>
      </c>
      <c r="AN382" s="72">
        <v>0.5</v>
      </c>
      <c r="AO382" s="450"/>
      <c r="AP382" s="450"/>
      <c r="AQ382" s="450"/>
      <c r="AR382" s="450"/>
      <c r="AS382" s="450"/>
      <c r="AT382" s="450"/>
      <c r="AU382" s="452"/>
    </row>
    <row r="383" spans="1:49" ht="16.5" customHeight="1">
      <c r="A383" s="186" t="e">
        <f>VLOOKUP($F383,$AV$21:$AW$64,2,FALSE)</f>
        <v>#N/A</v>
      </c>
      <c r="B383" s="66">
        <f t="shared" si="404"/>
        <v>4</v>
      </c>
      <c r="C383" s="446">
        <f t="shared" si="453"/>
        <v>4</v>
      </c>
      <c r="D383" s="447" t="str">
        <f t="shared" ref="D383" si="458">CHOOSE(MONTH($F383),"JANVIER","FEVRIER","MARS","AVRIL","MAI","JUIN","JUILLET","AOUT","SEPTEMBRE","OCTOBRE","NOVEMBRE","DECEMBRE")</f>
        <v>JUIN</v>
      </c>
      <c r="E383" s="447" t="str">
        <f>CHOOSE(MATCH(WEEKDAY($F383,2),{1;2;3;4;5;6;7}),"Lundi","Mardi","Mercredi","Jeudi","Vendredi","Samedi","Dimanche")</f>
        <v>Jeudi</v>
      </c>
      <c r="F383" s="448">
        <v>43279</v>
      </c>
      <c r="G383" s="64" t="s">
        <v>72</v>
      </c>
      <c r="H383" s="73"/>
      <c r="I383" s="73"/>
      <c r="J383" s="73"/>
      <c r="K383" s="194"/>
      <c r="L383" s="194"/>
      <c r="M383" s="194"/>
      <c r="N383" s="194"/>
      <c r="O383" s="194"/>
      <c r="P383" s="194"/>
      <c r="Q383" s="194"/>
      <c r="R383" s="194"/>
      <c r="S383" s="194"/>
      <c r="T383" s="155"/>
      <c r="U383" s="155"/>
      <c r="V383" s="155"/>
      <c r="W383" s="155"/>
      <c r="X383" s="155"/>
      <c r="Y383" s="155"/>
      <c r="Z383" s="195"/>
      <c r="AA383" s="155"/>
      <c r="AB383" s="155"/>
      <c r="AC383" s="155"/>
      <c r="AD383" s="155"/>
      <c r="AE383" s="155"/>
      <c r="AF383" s="196"/>
      <c r="AG383" s="155"/>
      <c r="AH383" s="155"/>
      <c r="AI383" s="109"/>
      <c r="AJ383" s="155"/>
      <c r="AK383" s="70">
        <f t="shared" si="449"/>
        <v>0</v>
      </c>
      <c r="AL383" s="71">
        <f t="shared" si="450"/>
        <v>0</v>
      </c>
      <c r="AM383" s="70">
        <f t="shared" si="451"/>
        <v>26</v>
      </c>
      <c r="AN383" s="72">
        <v>0.5</v>
      </c>
      <c r="AO383" s="450">
        <f>((SUMIF($H383:$AJ383,"=mld",$H$764:$AJ$764)+(SUMIF($H384:$AJ384,"=mld",$H$764:$AJ$764))))</f>
        <v>0</v>
      </c>
      <c r="AP383" s="450">
        <f>((SUMIF($H383:$AJ383,"=AT",$H$764:$AJ$764)+(SUMIF($H384:$AJ384,"=AT",$H$764:$AJ$764))))</f>
        <v>0</v>
      </c>
      <c r="AQ383" s="450">
        <f>((SUMIF($H383:$AJ383,"=M.th",$H$764:$AJ$764)+(SUMIF($H384:$AJ384,"=M.th",$H$764:$AJ$764))))</f>
        <v>0</v>
      </c>
      <c r="AR383" s="450">
        <f>((SUMIF($H383:$AJ383,"=relève",$H$764:$AJ$764)+(SUMIF($H384:$AJ384,"=relève",$H$764:$AJ$764))))</f>
        <v>0</v>
      </c>
      <c r="AS383" s="450">
        <f>((SUMIF($H383:$AJ383,"=Stage",$H$764:$AJ$764)+(SUMIF($H384:$AJ384,"=Stage",$H$764:$AJ$764))))</f>
        <v>0</v>
      </c>
      <c r="AT383" s="450">
        <f>((SUMIF($H383:$AJ383,"=VM",$H$764:$AJ$764)+(SUMIF($H384:$AJ384,"=VM",$H$764:$AJ$764))))</f>
        <v>0</v>
      </c>
      <c r="AU383" s="452">
        <f>((SUMIF($H383:$AJ383,"=VMS",$H$764:$AJ$764)+(SUMIF($H384:$AJ384,"=VMS",$H$764:$AJ$764))))</f>
        <v>0</v>
      </c>
    </row>
    <row r="384" spans="1:49" ht="16.5" customHeight="1">
      <c r="A384" s="186" t="e">
        <f>VLOOKUP($F383,$AV$21:$AW$64,2,FALSE)</f>
        <v>#N/A</v>
      </c>
      <c r="B384" s="66">
        <f t="shared" ref="B384" si="459">B383</f>
        <v>4</v>
      </c>
      <c r="C384" s="446"/>
      <c r="D384" s="447"/>
      <c r="E384" s="447"/>
      <c r="F384" s="448"/>
      <c r="G384" s="68" t="s">
        <v>204</v>
      </c>
      <c r="H384" s="73"/>
      <c r="I384" s="73"/>
      <c r="J384" s="73"/>
      <c r="K384" s="194"/>
      <c r="L384" s="194"/>
      <c r="M384" s="194"/>
      <c r="N384" s="194"/>
      <c r="O384" s="194"/>
      <c r="P384" s="194"/>
      <c r="Q384" s="194"/>
      <c r="R384" s="194"/>
      <c r="S384" s="194"/>
      <c r="T384" s="155"/>
      <c r="U384" s="155"/>
      <c r="V384" s="155"/>
      <c r="W384" s="155"/>
      <c r="X384" s="155"/>
      <c r="Y384" s="155"/>
      <c r="Z384" s="195"/>
      <c r="AA384" s="155"/>
      <c r="AB384" s="155"/>
      <c r="AC384" s="155"/>
      <c r="AD384" s="155"/>
      <c r="AE384" s="155"/>
      <c r="AF384" s="196"/>
      <c r="AG384" s="155"/>
      <c r="AH384" s="155"/>
      <c r="AI384" s="109"/>
      <c r="AJ384" s="155"/>
      <c r="AK384" s="70">
        <f t="shared" si="449"/>
        <v>0</v>
      </c>
      <c r="AL384" s="71">
        <f t="shared" si="450"/>
        <v>0</v>
      </c>
      <c r="AM384" s="70">
        <f t="shared" si="451"/>
        <v>26</v>
      </c>
      <c r="AN384" s="72">
        <v>0.5</v>
      </c>
      <c r="AO384" s="450"/>
      <c r="AP384" s="450"/>
      <c r="AQ384" s="450"/>
      <c r="AR384" s="450"/>
      <c r="AS384" s="450"/>
      <c r="AT384" s="450"/>
      <c r="AU384" s="452"/>
    </row>
    <row r="385" spans="1:47" ht="16.5" customHeight="1">
      <c r="A385" s="186" t="e">
        <f>VLOOKUP($F385,$AV$21:$AW$64,2,FALSE)</f>
        <v>#N/A</v>
      </c>
      <c r="B385" s="66">
        <f t="shared" si="404"/>
        <v>5</v>
      </c>
      <c r="C385" s="446">
        <f t="shared" si="453"/>
        <v>5</v>
      </c>
      <c r="D385" s="447" t="str">
        <f t="shared" ref="D385" si="460">CHOOSE(MONTH($F385),"JANVIER","FEVRIER","MARS","AVRIL","MAI","JUIN","JUILLET","AOUT","SEPTEMBRE","OCTOBRE","NOVEMBRE","DECEMBRE")</f>
        <v>JUIN</v>
      </c>
      <c r="E385" s="447" t="str">
        <f>CHOOSE(MATCH(WEEKDAY($F385,2),{1;2;3;4;5;6;7}),"Lundi","Mardi","Mercredi","Jeudi","Vendredi","Samedi","Dimanche")</f>
        <v>Vendredi</v>
      </c>
      <c r="F385" s="448">
        <v>43280</v>
      </c>
      <c r="G385" s="64" t="s">
        <v>72</v>
      </c>
      <c r="H385" s="73"/>
      <c r="I385" s="73"/>
      <c r="J385" s="73"/>
      <c r="K385" s="194"/>
      <c r="L385" s="194"/>
      <c r="M385" s="194"/>
      <c r="N385" s="194"/>
      <c r="O385" s="194"/>
      <c r="P385" s="194"/>
      <c r="Q385" s="194"/>
      <c r="R385" s="194"/>
      <c r="S385" s="194"/>
      <c r="T385" s="155"/>
      <c r="U385" s="155"/>
      <c r="V385" s="155"/>
      <c r="W385" s="155"/>
      <c r="X385" s="155"/>
      <c r="Y385" s="155"/>
      <c r="Z385" s="195"/>
      <c r="AA385" s="155"/>
      <c r="AB385" s="155"/>
      <c r="AC385" s="155"/>
      <c r="AD385" s="155"/>
      <c r="AE385" s="155"/>
      <c r="AF385" s="196"/>
      <c r="AG385" s="155"/>
      <c r="AH385" s="155"/>
      <c r="AI385" s="109"/>
      <c r="AJ385" s="155"/>
      <c r="AK385" s="70">
        <f t="shared" si="449"/>
        <v>0</v>
      </c>
      <c r="AL385" s="71">
        <f t="shared" si="450"/>
        <v>0</v>
      </c>
      <c r="AM385" s="70">
        <f t="shared" si="451"/>
        <v>26</v>
      </c>
      <c r="AN385" s="72">
        <v>0.5</v>
      </c>
      <c r="AO385" s="450">
        <f>((SUMIF($H385:$AJ385,"=mld",$H$764:$AJ$764)+(SUMIF($H386:$AJ386,"=mld",$H$764:$AJ$764))))</f>
        <v>0</v>
      </c>
      <c r="AP385" s="450">
        <f>((SUMIF($H385:$AJ385,"=AT",$H$764:$AJ$764)+(SUMIF($H386:$AJ386,"=AT",$H$764:$AJ$764))))</f>
        <v>0</v>
      </c>
      <c r="AQ385" s="450">
        <f>((SUMIF($H385:$AJ385,"=M.th",$H$764:$AJ$764)+(SUMIF($H386:$AJ386,"=M.th",$H$764:$AJ$764))))</f>
        <v>0</v>
      </c>
      <c r="AR385" s="450">
        <f>((SUMIF($H385:$AJ385,"=relève",$H$764:$AJ$764)+(SUMIF($H386:$AJ386,"=relève",$H$764:$AJ$764))))</f>
        <v>0</v>
      </c>
      <c r="AS385" s="450">
        <f>((SUMIF($H385:$AJ385,"=Stage",$H$764:$AJ$764)+(SUMIF($H386:$AJ386,"=Stage",$H$764:$AJ$764))))</f>
        <v>0</v>
      </c>
      <c r="AT385" s="450">
        <f>((SUMIF($H385:$AJ385,"=VM",$H$764:$AJ$764)+(SUMIF($H386:$AJ386,"=VM",$H$764:$AJ$764))))</f>
        <v>0</v>
      </c>
      <c r="AU385" s="452">
        <f>((SUMIF($H385:$AJ385,"=VMS",$H$764:$AJ$764)+(SUMIF($H386:$AJ386,"=VMS",$H$764:$AJ$764))))</f>
        <v>0</v>
      </c>
    </row>
    <row r="386" spans="1:47" ht="16.5" customHeight="1">
      <c r="A386" s="186" t="e">
        <f>VLOOKUP($F385,$AV$21:$AW$64,2,FALSE)</f>
        <v>#N/A</v>
      </c>
      <c r="B386" s="66">
        <f t="shared" ref="B386" si="461">B385</f>
        <v>5</v>
      </c>
      <c r="C386" s="446"/>
      <c r="D386" s="447"/>
      <c r="E386" s="447"/>
      <c r="F386" s="448"/>
      <c r="G386" s="68" t="s">
        <v>204</v>
      </c>
      <c r="H386" s="73"/>
      <c r="I386" s="73"/>
      <c r="J386" s="73"/>
      <c r="K386" s="194"/>
      <c r="L386" s="194"/>
      <c r="M386" s="194"/>
      <c r="N386" s="194"/>
      <c r="O386" s="194"/>
      <c r="P386" s="194"/>
      <c r="Q386" s="194"/>
      <c r="R386" s="194"/>
      <c r="S386" s="194"/>
      <c r="T386" s="155"/>
      <c r="U386" s="155"/>
      <c r="V386" s="155"/>
      <c r="W386" s="155"/>
      <c r="X386" s="155"/>
      <c r="Y386" s="155"/>
      <c r="Z386" s="195"/>
      <c r="AA386" s="155"/>
      <c r="AB386" s="155"/>
      <c r="AC386" s="155"/>
      <c r="AD386" s="155"/>
      <c r="AE386" s="155"/>
      <c r="AF386" s="196"/>
      <c r="AG386" s="155"/>
      <c r="AH386" s="155"/>
      <c r="AI386" s="109"/>
      <c r="AJ386" s="155"/>
      <c r="AK386" s="70">
        <f t="shared" si="449"/>
        <v>0</v>
      </c>
      <c r="AL386" s="71">
        <f t="shared" si="450"/>
        <v>0</v>
      </c>
      <c r="AM386" s="70">
        <f t="shared" si="451"/>
        <v>26</v>
      </c>
      <c r="AN386" s="72">
        <v>0.5</v>
      </c>
      <c r="AO386" s="450"/>
      <c r="AP386" s="450"/>
      <c r="AQ386" s="450"/>
      <c r="AR386" s="450"/>
      <c r="AS386" s="450"/>
      <c r="AT386" s="450"/>
      <c r="AU386" s="452"/>
    </row>
    <row r="387" spans="1:47" ht="16.5" customHeight="1">
      <c r="A387" s="186" t="e">
        <f>VLOOKUP($F387,$AV$21:$AW$64,2,FALSE)</f>
        <v>#N/A</v>
      </c>
      <c r="B387" s="66">
        <f t="shared" si="404"/>
        <v>6</v>
      </c>
      <c r="C387" s="446">
        <f t="shared" si="453"/>
        <v>6</v>
      </c>
      <c r="D387" s="447" t="str">
        <f t="shared" ref="D387" si="462">CHOOSE(MONTH($F387),"JANVIER","FEVRIER","MARS","AVRIL","MAI","JUIN","JUILLET","AOUT","SEPTEMBRE","OCTOBRE","NOVEMBRE","DECEMBRE")</f>
        <v>JUIN</v>
      </c>
      <c r="E387" s="447" t="str">
        <f>CHOOSE(MATCH(WEEKDAY($F387,2),{1;2;3;4;5;6;7}),"Lundi","Mardi","Mercredi","Jeudi","Vendredi","Samedi","Dimanche")</f>
        <v>Samedi</v>
      </c>
      <c r="F387" s="448">
        <v>43281</v>
      </c>
      <c r="G387" s="64" t="s">
        <v>72</v>
      </c>
      <c r="H387" s="170"/>
      <c r="I387" s="170"/>
      <c r="J387" s="170"/>
      <c r="K387" s="170"/>
      <c r="L387" s="170"/>
      <c r="M387" s="170"/>
      <c r="N387" s="170"/>
      <c r="O387" s="170"/>
      <c r="P387" s="170"/>
      <c r="Q387" s="170"/>
      <c r="R387" s="170"/>
      <c r="S387" s="170"/>
      <c r="T387" s="170"/>
      <c r="U387" s="170"/>
      <c r="V387" s="170"/>
      <c r="W387" s="170"/>
      <c r="X387" s="170"/>
      <c r="Y387" s="170"/>
      <c r="Z387" s="170"/>
      <c r="AA387" s="170"/>
      <c r="AB387" s="170"/>
      <c r="AC387" s="170"/>
      <c r="AD387" s="170"/>
      <c r="AE387" s="170"/>
      <c r="AF387" s="170"/>
      <c r="AG387" s="170"/>
      <c r="AH387" s="170"/>
      <c r="AI387" s="170"/>
      <c r="AJ387" s="170"/>
      <c r="AK387" s="167">
        <f t="shared" si="449"/>
        <v>0</v>
      </c>
      <c r="AL387" s="166">
        <f t="shared" si="450"/>
        <v>0</v>
      </c>
      <c r="AM387" s="167">
        <f t="shared" si="451"/>
        <v>26</v>
      </c>
      <c r="AN387" s="169">
        <v>0.5</v>
      </c>
      <c r="AO387" s="449">
        <f>((SUMIF($H387:$AJ387,"=mld",$H$764:$AJ$764)+(SUMIF($H388:$AJ388,"=mld",$H$764:$AJ$764))))</f>
        <v>0</v>
      </c>
      <c r="AP387" s="449">
        <f>((SUMIF($H387:$AJ387,"=AT",$H$764:$AJ$764)+(SUMIF($H388:$AJ388,"=AT",$H$764:$AJ$764))))</f>
        <v>0</v>
      </c>
      <c r="AQ387" s="449">
        <f>((SUMIF($H387:$AJ387,"=M.th",$H$764:$AJ$764)+(SUMIF($H388:$AJ388,"=M.th",$H$764:$AJ$764))))</f>
        <v>0</v>
      </c>
      <c r="AR387" s="449">
        <f>((SUMIF($H387:$AJ387,"=relève",$H$764:$AJ$764)+(SUMIF($H388:$AJ388,"=relève",$H$764:$AJ$764))))</f>
        <v>0</v>
      </c>
      <c r="AS387" s="449">
        <f>((SUMIF($H387:$AJ387,"=Stage",$H$764:$AJ$764)+(SUMIF($H388:$AJ388,"=Stage",$H$764:$AJ$764))))</f>
        <v>0</v>
      </c>
      <c r="AT387" s="449">
        <f>((SUMIF($H387:$AJ387,"=VM",$H$764:$AJ$764)+(SUMIF($H388:$AJ388,"=VM",$H$764:$AJ$764))))</f>
        <v>0</v>
      </c>
      <c r="AU387" s="451">
        <f>((SUMIF($H387:$AJ387,"=VMS",$H$764:$AJ$764)+(SUMIF($H388:$AJ388,"=VMS",$H$764:$AJ$764))))</f>
        <v>0</v>
      </c>
    </row>
    <row r="388" spans="1:47" ht="16.5" customHeight="1">
      <c r="A388" s="186" t="e">
        <f>VLOOKUP($F387,$AV$21:$AW$64,2,FALSE)</f>
        <v>#N/A</v>
      </c>
      <c r="B388" s="65">
        <f t="shared" ref="B388" si="463">B387</f>
        <v>6</v>
      </c>
      <c r="C388" s="446"/>
      <c r="D388" s="447"/>
      <c r="E388" s="447"/>
      <c r="F388" s="448"/>
      <c r="G388" s="68" t="s">
        <v>204</v>
      </c>
      <c r="H388" s="170"/>
      <c r="I388" s="170"/>
      <c r="J388" s="170"/>
      <c r="K388" s="170"/>
      <c r="L388" s="170"/>
      <c r="M388" s="170"/>
      <c r="N388" s="170"/>
      <c r="O388" s="170"/>
      <c r="P388" s="170"/>
      <c r="Q388" s="170"/>
      <c r="R388" s="170"/>
      <c r="S388" s="170"/>
      <c r="T388" s="170"/>
      <c r="U388" s="170"/>
      <c r="V388" s="170"/>
      <c r="W388" s="170"/>
      <c r="X388" s="170"/>
      <c r="Y388" s="170"/>
      <c r="Z388" s="170"/>
      <c r="AA388" s="170"/>
      <c r="AB388" s="170"/>
      <c r="AC388" s="170"/>
      <c r="AD388" s="170"/>
      <c r="AE388" s="170"/>
      <c r="AF388" s="170"/>
      <c r="AG388" s="170"/>
      <c r="AH388" s="170"/>
      <c r="AI388" s="170"/>
      <c r="AJ388" s="170"/>
      <c r="AK388" s="167">
        <f t="shared" si="449"/>
        <v>0</v>
      </c>
      <c r="AL388" s="166">
        <f t="shared" si="450"/>
        <v>0</v>
      </c>
      <c r="AM388" s="167">
        <f t="shared" si="451"/>
        <v>26</v>
      </c>
      <c r="AN388" s="169">
        <v>0.5</v>
      </c>
      <c r="AO388" s="449"/>
      <c r="AP388" s="449"/>
      <c r="AQ388" s="449"/>
      <c r="AR388" s="449"/>
      <c r="AS388" s="449"/>
      <c r="AT388" s="449"/>
      <c r="AU388" s="451"/>
    </row>
    <row r="389" spans="1:47" ht="16.5" customHeight="1">
      <c r="A389" s="186" t="e">
        <f>VLOOKUP($F389,$AV$21:$AW$64,2,FALSE)</f>
        <v>#N/A</v>
      </c>
      <c r="B389" s="66">
        <f t="shared" si="404"/>
        <v>7</v>
      </c>
      <c r="C389" s="446">
        <f t="shared" si="453"/>
        <v>7</v>
      </c>
      <c r="D389" s="447" t="str">
        <f t="shared" ref="D389" si="464">CHOOSE(MONTH($F389),"JANVIER","FEVRIER","MARS","AVRIL","MAI","JUIN","JUILLET","AOUT","SEPTEMBRE","OCTOBRE","NOVEMBRE","DECEMBRE")</f>
        <v>JUILLET</v>
      </c>
      <c r="E389" s="447" t="str">
        <f>CHOOSE(MATCH(WEEKDAY($F389,2),{1;2;3;4;5;6;7}),"Lundi","Mardi","Mercredi","Jeudi","Vendredi","Samedi","Dimanche")</f>
        <v>Dimanche</v>
      </c>
      <c r="F389" s="448">
        <v>43282</v>
      </c>
      <c r="G389" s="64" t="s">
        <v>72</v>
      </c>
      <c r="H389" s="170"/>
      <c r="I389" s="170"/>
      <c r="J389" s="170"/>
      <c r="K389" s="170"/>
      <c r="L389" s="170"/>
      <c r="M389" s="170"/>
      <c r="N389" s="170"/>
      <c r="O389" s="170"/>
      <c r="P389" s="170"/>
      <c r="Q389" s="170"/>
      <c r="R389" s="170"/>
      <c r="S389" s="170"/>
      <c r="T389" s="170"/>
      <c r="U389" s="170"/>
      <c r="V389" s="170"/>
      <c r="W389" s="170"/>
      <c r="X389" s="170"/>
      <c r="Y389" s="170"/>
      <c r="Z389" s="170"/>
      <c r="AA389" s="170"/>
      <c r="AB389" s="170"/>
      <c r="AC389" s="170"/>
      <c r="AD389" s="170"/>
      <c r="AE389" s="170"/>
      <c r="AF389" s="170"/>
      <c r="AG389" s="170"/>
      <c r="AH389" s="170"/>
      <c r="AI389" s="170"/>
      <c r="AJ389" s="170"/>
      <c r="AK389" s="167">
        <f t="shared" si="449"/>
        <v>0</v>
      </c>
      <c r="AL389" s="166">
        <f t="shared" si="450"/>
        <v>0</v>
      </c>
      <c r="AM389" s="167">
        <f t="shared" si="451"/>
        <v>26</v>
      </c>
      <c r="AN389" s="169">
        <v>0.5</v>
      </c>
      <c r="AO389" s="449">
        <f>((SUMIF($H389:$AJ389,"=mld",$H$764:$AJ$764)+(SUMIF($H390:$AJ390,"=mld",$H$764:$AJ$764))))</f>
        <v>0</v>
      </c>
      <c r="AP389" s="449">
        <f>((SUMIF($H389:$AJ389,"=AT",$H$764:$AJ$764)+(SUMIF($H390:$AJ390,"=AT",$H$764:$AJ$764))))</f>
        <v>0</v>
      </c>
      <c r="AQ389" s="449">
        <f>((SUMIF($H389:$AJ389,"=M.th",$H$764:$AJ$764)+(SUMIF($H390:$AJ390,"=M.th",$H$764:$AJ$764))))</f>
        <v>0</v>
      </c>
      <c r="AR389" s="449">
        <f>((SUMIF($H389:$AJ389,"=relève",$H$764:$AJ$764)+(SUMIF($H390:$AJ390,"=relève",$H$764:$AJ$764))))</f>
        <v>0</v>
      </c>
      <c r="AS389" s="449">
        <f>((SUMIF($H389:$AJ389,"=Stage",$H$764:$AJ$764)+(SUMIF($H390:$AJ390,"=Stage",$H$764:$AJ$764))))</f>
        <v>0</v>
      </c>
      <c r="AT389" s="449">
        <f>((SUMIF($H389:$AJ389,"=VM",$H$764:$AJ$764)+(SUMIF($H390:$AJ390,"=VM",$H$764:$AJ$764))))</f>
        <v>0</v>
      </c>
      <c r="AU389" s="451">
        <f>((SUMIF($H389:$AJ389,"=VMS",$H$764:$AJ$764)+(SUMIF($H390:$AJ390,"=VMS",$H$764:$AJ$764))))</f>
        <v>0</v>
      </c>
    </row>
    <row r="390" spans="1:47" ht="16.5" customHeight="1">
      <c r="A390" s="186" t="e">
        <f>VLOOKUP($F389,$AV$21:$AW$64,2,FALSE)</f>
        <v>#N/A</v>
      </c>
      <c r="B390" s="66">
        <f t="shared" ref="B390" si="465">B389</f>
        <v>7</v>
      </c>
      <c r="C390" s="446"/>
      <c r="D390" s="447"/>
      <c r="E390" s="447"/>
      <c r="F390" s="448"/>
      <c r="G390" s="68" t="s">
        <v>204</v>
      </c>
      <c r="H390" s="170"/>
      <c r="I390" s="170"/>
      <c r="J390" s="170"/>
      <c r="K390" s="170"/>
      <c r="L390" s="170"/>
      <c r="M390" s="170"/>
      <c r="N390" s="170"/>
      <c r="O390" s="170"/>
      <c r="P390" s="170"/>
      <c r="Q390" s="170"/>
      <c r="R390" s="170"/>
      <c r="S390" s="170"/>
      <c r="T390" s="170"/>
      <c r="U390" s="170"/>
      <c r="V390" s="170"/>
      <c r="W390" s="170"/>
      <c r="X390" s="170"/>
      <c r="Y390" s="170"/>
      <c r="Z390" s="170"/>
      <c r="AA390" s="170"/>
      <c r="AB390" s="170"/>
      <c r="AC390" s="170"/>
      <c r="AD390" s="170"/>
      <c r="AE390" s="170"/>
      <c r="AF390" s="170"/>
      <c r="AG390" s="170"/>
      <c r="AH390" s="170"/>
      <c r="AI390" s="170"/>
      <c r="AJ390" s="170"/>
      <c r="AK390" s="167">
        <f t="shared" si="449"/>
        <v>0</v>
      </c>
      <c r="AL390" s="166">
        <f t="shared" si="450"/>
        <v>0</v>
      </c>
      <c r="AM390" s="167">
        <f t="shared" si="451"/>
        <v>26</v>
      </c>
      <c r="AN390" s="169">
        <v>0.5</v>
      </c>
      <c r="AO390" s="449"/>
      <c r="AP390" s="449"/>
      <c r="AQ390" s="449"/>
      <c r="AR390" s="449"/>
      <c r="AS390" s="449"/>
      <c r="AT390" s="449"/>
      <c r="AU390" s="451"/>
    </row>
    <row r="391" spans="1:47" ht="16.5" customHeight="1">
      <c r="A391" s="186" t="e">
        <f>VLOOKUP($F391,$AV$21:$AW$64,2,FALSE)</f>
        <v>#N/A</v>
      </c>
      <c r="B391" s="66">
        <f t="shared" si="404"/>
        <v>1</v>
      </c>
      <c r="C391" s="446">
        <f t="shared" si="453"/>
        <v>1</v>
      </c>
      <c r="D391" s="447" t="str">
        <f t="shared" ref="D391" si="466">CHOOSE(MONTH($F391),"JANVIER","FEVRIER","MARS","AVRIL","MAI","JUIN","JUILLET","AOUT","SEPTEMBRE","OCTOBRE","NOVEMBRE","DECEMBRE")</f>
        <v>JUILLET</v>
      </c>
      <c r="E391" s="447" t="str">
        <f>CHOOSE(MATCH(WEEKDAY($F391,2),{1;2;3;4;5;6;7}),"Lundi","Mardi","Mercredi","Jeudi","Vendredi","Samedi","Dimanche")</f>
        <v>Lundi</v>
      </c>
      <c r="F391" s="448">
        <v>43283</v>
      </c>
      <c r="G391" s="64" t="s">
        <v>72</v>
      </c>
      <c r="H391" s="73"/>
      <c r="I391" s="73"/>
      <c r="J391" s="73"/>
      <c r="K391" s="194"/>
      <c r="L391" s="194"/>
      <c r="M391" s="194"/>
      <c r="N391" s="194"/>
      <c r="O391" s="194"/>
      <c r="P391" s="194"/>
      <c r="Q391" s="194"/>
      <c r="R391" s="194"/>
      <c r="S391" s="194"/>
      <c r="T391" s="155"/>
      <c r="U391" s="155"/>
      <c r="V391" s="155"/>
      <c r="W391" s="155"/>
      <c r="X391" s="155"/>
      <c r="Y391" s="155"/>
      <c r="Z391" s="195"/>
      <c r="AA391" s="155"/>
      <c r="AB391" s="155"/>
      <c r="AC391" s="155"/>
      <c r="AD391" s="155"/>
      <c r="AE391" s="155"/>
      <c r="AF391" s="196"/>
      <c r="AG391" s="155"/>
      <c r="AH391" s="155"/>
      <c r="AI391" s="109"/>
      <c r="AJ391" s="155"/>
      <c r="AK391" s="70">
        <f t="shared" si="449"/>
        <v>0</v>
      </c>
      <c r="AL391" s="71">
        <f t="shared" si="450"/>
        <v>0</v>
      </c>
      <c r="AM391" s="70">
        <f t="shared" si="451"/>
        <v>26</v>
      </c>
      <c r="AN391" s="72">
        <v>0.5</v>
      </c>
      <c r="AO391" s="450">
        <f>((SUMIF($H391:$AJ391,"=mld",$H$764:$AJ$764)+(SUMIF($H392:$AJ392,"=mld",$H$764:$AJ$764))))</f>
        <v>0</v>
      </c>
      <c r="AP391" s="450">
        <f>((SUMIF($H391:$AJ391,"=AT",$H$764:$AJ$764)+(SUMIF($H392:$AJ392,"=AT",$H$764:$AJ$764))))</f>
        <v>0</v>
      </c>
      <c r="AQ391" s="450">
        <f>((SUMIF($H391:$AJ391,"=M.th",$H$764:$AJ$764)+(SUMIF($H392:$AJ392,"=M.th",$H$764:$AJ$764))))</f>
        <v>0</v>
      </c>
      <c r="AR391" s="450">
        <f>((SUMIF($H391:$AJ391,"=relève",$H$764:$AJ$764)+(SUMIF($H392:$AJ392,"=relève",$H$764:$AJ$764))))</f>
        <v>0</v>
      </c>
      <c r="AS391" s="450">
        <f>((SUMIF($H391:$AJ391,"=Stage",$H$764:$AJ$764)+(SUMIF($H392:$AJ392,"=Stage",$H$764:$AJ$764))))</f>
        <v>0</v>
      </c>
      <c r="AT391" s="450">
        <f>((SUMIF($H391:$AJ391,"=VM",$H$764:$AJ$764)+(SUMIF($H392:$AJ392,"=VM",$H$764:$AJ$764))))</f>
        <v>0</v>
      </c>
      <c r="AU391" s="452">
        <f>((SUMIF($H391:$AJ391,"=VMS",$H$764:$AJ$764)+(SUMIF($H392:$AJ392,"=VMS",$H$764:$AJ$764))))</f>
        <v>0</v>
      </c>
    </row>
    <row r="392" spans="1:47" ht="16.5" customHeight="1">
      <c r="A392" s="186" t="e">
        <f>VLOOKUP($F391,$AV$21:$AW$64,2,FALSE)</f>
        <v>#N/A</v>
      </c>
      <c r="B392" s="66">
        <f t="shared" ref="B392" si="467">B391</f>
        <v>1</v>
      </c>
      <c r="C392" s="446"/>
      <c r="D392" s="447"/>
      <c r="E392" s="447"/>
      <c r="F392" s="448"/>
      <c r="G392" s="68" t="s">
        <v>204</v>
      </c>
      <c r="H392" s="73"/>
      <c r="I392" s="73"/>
      <c r="J392" s="73"/>
      <c r="K392" s="194"/>
      <c r="L392" s="194"/>
      <c r="M392" s="194"/>
      <c r="N392" s="194"/>
      <c r="O392" s="194"/>
      <c r="P392" s="194"/>
      <c r="Q392" s="194"/>
      <c r="R392" s="194"/>
      <c r="S392" s="194"/>
      <c r="T392" s="155"/>
      <c r="U392" s="155"/>
      <c r="V392" s="155"/>
      <c r="W392" s="155"/>
      <c r="X392" s="155"/>
      <c r="Y392" s="155"/>
      <c r="Z392" s="195"/>
      <c r="AA392" s="155"/>
      <c r="AB392" s="155"/>
      <c r="AC392" s="155"/>
      <c r="AD392" s="155"/>
      <c r="AE392" s="155"/>
      <c r="AF392" s="196"/>
      <c r="AG392" s="155"/>
      <c r="AH392" s="155"/>
      <c r="AI392" s="109"/>
      <c r="AJ392" s="155"/>
      <c r="AK392" s="70">
        <f t="shared" si="449"/>
        <v>0</v>
      </c>
      <c r="AL392" s="71">
        <f t="shared" si="450"/>
        <v>0</v>
      </c>
      <c r="AM392" s="70">
        <f t="shared" si="451"/>
        <v>26</v>
      </c>
      <c r="AN392" s="72">
        <v>0.5</v>
      </c>
      <c r="AO392" s="450"/>
      <c r="AP392" s="450"/>
      <c r="AQ392" s="450"/>
      <c r="AR392" s="450"/>
      <c r="AS392" s="450"/>
      <c r="AT392" s="450"/>
      <c r="AU392" s="452"/>
    </row>
    <row r="393" spans="1:47" ht="16.5" customHeight="1">
      <c r="A393" s="186" t="e">
        <f>VLOOKUP($F393,$AV$21:$AW$64,2,FALSE)</f>
        <v>#N/A</v>
      </c>
      <c r="B393" s="66">
        <f t="shared" si="404"/>
        <v>2</v>
      </c>
      <c r="C393" s="446">
        <f t="shared" si="453"/>
        <v>2</v>
      </c>
      <c r="D393" s="447" t="str">
        <f t="shared" ref="D393" si="468">CHOOSE(MONTH($F393),"JANVIER","FEVRIER","MARS","AVRIL","MAI","JUIN","JUILLET","AOUT","SEPTEMBRE","OCTOBRE","NOVEMBRE","DECEMBRE")</f>
        <v>JUILLET</v>
      </c>
      <c r="E393" s="447" t="str">
        <f>CHOOSE(MATCH(WEEKDAY($F393,2),{1;2;3;4;5;6;7}),"Lundi","Mardi","Mercredi","Jeudi","Vendredi","Samedi","Dimanche")</f>
        <v>Mardi</v>
      </c>
      <c r="F393" s="448">
        <v>43284</v>
      </c>
      <c r="G393" s="64" t="s">
        <v>72</v>
      </c>
      <c r="H393" s="73"/>
      <c r="I393" s="73"/>
      <c r="J393" s="73"/>
      <c r="K393" s="194"/>
      <c r="L393" s="194"/>
      <c r="M393" s="194"/>
      <c r="N393" s="194"/>
      <c r="O393" s="194"/>
      <c r="P393" s="194"/>
      <c r="Q393" s="194"/>
      <c r="R393" s="194"/>
      <c r="S393" s="194"/>
      <c r="T393" s="155"/>
      <c r="U393" s="155"/>
      <c r="V393" s="155"/>
      <c r="W393" s="155"/>
      <c r="X393" s="155"/>
      <c r="Y393" s="155"/>
      <c r="Z393" s="195"/>
      <c r="AA393" s="155"/>
      <c r="AB393" s="155"/>
      <c r="AC393" s="155"/>
      <c r="AD393" s="155"/>
      <c r="AE393" s="155"/>
      <c r="AF393" s="196"/>
      <c r="AG393" s="155"/>
      <c r="AH393" s="155"/>
      <c r="AI393" s="109"/>
      <c r="AJ393" s="155"/>
      <c r="AK393" s="70">
        <f t="shared" si="449"/>
        <v>0</v>
      </c>
      <c r="AL393" s="71">
        <f t="shared" si="450"/>
        <v>0</v>
      </c>
      <c r="AM393" s="70">
        <f t="shared" si="451"/>
        <v>26</v>
      </c>
      <c r="AN393" s="109">
        <v>0.5</v>
      </c>
      <c r="AO393" s="450">
        <f>((SUMIF($H393:$AJ393,"=mld",$H$764:$AJ$764)+(SUMIF($H394:$AJ394,"=mld",$H$764:$AJ$764))))</f>
        <v>0</v>
      </c>
      <c r="AP393" s="450">
        <f>((SUMIF($H393:$AJ393,"=AT",$H$764:$AJ$764)+(SUMIF($H394:$AJ394,"=AT",$H$764:$AJ$764))))</f>
        <v>0</v>
      </c>
      <c r="AQ393" s="450">
        <f>((SUMIF($H393:$AJ393,"=M.th",$H$764:$AJ$764)+(SUMIF($H394:$AJ394,"=M.th",$H$764:$AJ$764))))</f>
        <v>0</v>
      </c>
      <c r="AR393" s="450">
        <f>((SUMIF($H393:$AJ393,"=relève",$H$764:$AJ$764)+(SUMIF($H394:$AJ394,"=relève",$H$764:$AJ$764))))</f>
        <v>0</v>
      </c>
      <c r="AS393" s="450">
        <f>((SUMIF($H393:$AJ393,"=Stage",$H$764:$AJ$764)+(SUMIF($H394:$AJ394,"=Stage",$H$764:$AJ$764))))</f>
        <v>0</v>
      </c>
      <c r="AT393" s="450">
        <f>((SUMIF($H393:$AJ393,"=VM",$H$764:$AJ$764)+(SUMIF($H394:$AJ394,"=VM",$H$764:$AJ$764))))</f>
        <v>0</v>
      </c>
      <c r="AU393" s="452">
        <f>((SUMIF($H393:$AJ393,"=VMS",$H$764:$AJ$764)+(SUMIF($H394:$AJ394,"=VMS",$H$764:$AJ$764))))</f>
        <v>0</v>
      </c>
    </row>
    <row r="394" spans="1:47" ht="16.5" customHeight="1">
      <c r="A394" s="186" t="e">
        <f>VLOOKUP($F393,$AV$21:$AW$64,2,FALSE)</f>
        <v>#N/A</v>
      </c>
      <c r="B394" s="66">
        <f t="shared" ref="B394" si="469">B393</f>
        <v>2</v>
      </c>
      <c r="C394" s="446"/>
      <c r="D394" s="447"/>
      <c r="E394" s="447"/>
      <c r="F394" s="448"/>
      <c r="G394" s="68" t="s">
        <v>204</v>
      </c>
      <c r="H394" s="73"/>
      <c r="I394" s="73"/>
      <c r="J394" s="73"/>
      <c r="K394" s="194"/>
      <c r="L394" s="194"/>
      <c r="M394" s="194"/>
      <c r="N394" s="194"/>
      <c r="O394" s="194"/>
      <c r="P394" s="194"/>
      <c r="Q394" s="194"/>
      <c r="R394" s="194"/>
      <c r="S394" s="194"/>
      <c r="T394" s="155"/>
      <c r="U394" s="155"/>
      <c r="V394" s="155"/>
      <c r="W394" s="155"/>
      <c r="X394" s="155"/>
      <c r="Y394" s="155"/>
      <c r="Z394" s="195"/>
      <c r="AA394" s="155"/>
      <c r="AB394" s="155"/>
      <c r="AC394" s="155"/>
      <c r="AD394" s="155"/>
      <c r="AE394" s="155"/>
      <c r="AF394" s="196"/>
      <c r="AG394" s="155"/>
      <c r="AH394" s="155"/>
      <c r="AI394" s="109"/>
      <c r="AJ394" s="155"/>
      <c r="AK394" s="70">
        <f t="shared" si="449"/>
        <v>0</v>
      </c>
      <c r="AL394" s="71">
        <f t="shared" si="450"/>
        <v>0</v>
      </c>
      <c r="AM394" s="70">
        <f t="shared" si="451"/>
        <v>26</v>
      </c>
      <c r="AN394" s="109">
        <v>0.5</v>
      </c>
      <c r="AO394" s="450"/>
      <c r="AP394" s="450"/>
      <c r="AQ394" s="450"/>
      <c r="AR394" s="450"/>
      <c r="AS394" s="450"/>
      <c r="AT394" s="450"/>
      <c r="AU394" s="452"/>
    </row>
    <row r="395" spans="1:47" ht="16.5" customHeight="1">
      <c r="A395" s="186" t="e">
        <f>VLOOKUP($F395,$AV$21:$AW$64,2,FALSE)</f>
        <v>#N/A</v>
      </c>
      <c r="B395" s="66">
        <f t="shared" si="404"/>
        <v>3</v>
      </c>
      <c r="C395" s="446">
        <f t="shared" si="453"/>
        <v>3</v>
      </c>
      <c r="D395" s="447" t="str">
        <f t="shared" ref="D395" si="470">CHOOSE(MONTH($F395),"JANVIER","FEVRIER","MARS","AVRIL","MAI","JUIN","JUILLET","AOUT","SEPTEMBRE","OCTOBRE","NOVEMBRE","DECEMBRE")</f>
        <v>JUILLET</v>
      </c>
      <c r="E395" s="447" t="str">
        <f>CHOOSE(MATCH(WEEKDAY($F395,2),{1;2;3;4;5;6;7}),"Lundi","Mardi","Mercredi","Jeudi","Vendredi","Samedi","Dimanche")</f>
        <v>Mercredi</v>
      </c>
      <c r="F395" s="448">
        <v>43285</v>
      </c>
      <c r="G395" s="64" t="s">
        <v>72</v>
      </c>
      <c r="H395" s="73"/>
      <c r="I395" s="73"/>
      <c r="J395" s="73"/>
      <c r="K395" s="194"/>
      <c r="L395" s="194"/>
      <c r="M395" s="194"/>
      <c r="N395" s="194"/>
      <c r="O395" s="194"/>
      <c r="P395" s="194"/>
      <c r="Q395" s="194"/>
      <c r="R395" s="194"/>
      <c r="S395" s="194"/>
      <c r="T395" s="155"/>
      <c r="U395" s="155"/>
      <c r="V395" s="155"/>
      <c r="W395" s="155"/>
      <c r="X395" s="155"/>
      <c r="Y395" s="155"/>
      <c r="Z395" s="195"/>
      <c r="AA395" s="155"/>
      <c r="AB395" s="155"/>
      <c r="AC395" s="155"/>
      <c r="AD395" s="155"/>
      <c r="AE395" s="155"/>
      <c r="AF395" s="196"/>
      <c r="AG395" s="155"/>
      <c r="AH395" s="155"/>
      <c r="AI395" s="109"/>
      <c r="AJ395" s="155"/>
      <c r="AK395" s="70">
        <f t="shared" si="449"/>
        <v>0</v>
      </c>
      <c r="AL395" s="71">
        <f t="shared" si="450"/>
        <v>0</v>
      </c>
      <c r="AM395" s="70">
        <f t="shared" si="451"/>
        <v>26</v>
      </c>
      <c r="AN395" s="109">
        <v>0.5</v>
      </c>
      <c r="AO395" s="450">
        <f>((SUMIF($H395:$AJ395,"=mld",$H$764:$AJ$764)+(SUMIF($H396:$AJ396,"=mld",$H$764:$AJ$764))))</f>
        <v>0</v>
      </c>
      <c r="AP395" s="450">
        <f>((SUMIF($H395:$AJ395,"=AT",$H$764:$AJ$764)+(SUMIF($H396:$AJ396,"=AT",$H$764:$AJ$764))))</f>
        <v>0</v>
      </c>
      <c r="AQ395" s="450">
        <f>((SUMIF($H395:$AJ395,"=M.th",$H$764:$AJ$764)+(SUMIF($H396:$AJ396,"=M.th",$H$764:$AJ$764))))</f>
        <v>0</v>
      </c>
      <c r="AR395" s="450">
        <f>((SUMIF($H395:$AJ395,"=relève",$H$764:$AJ$764)+(SUMIF($H396:$AJ396,"=relève",$H$764:$AJ$764))))</f>
        <v>0</v>
      </c>
      <c r="AS395" s="450">
        <f>((SUMIF($H395:$AJ395,"=Stage",$H$764:$AJ$764)+(SUMIF($H396:$AJ396,"=Stage",$H$764:$AJ$764))))</f>
        <v>0</v>
      </c>
      <c r="AT395" s="450">
        <f>((SUMIF($H395:$AJ395,"=VM",$H$764:$AJ$764)+(SUMIF($H396:$AJ396,"=VM",$H$764:$AJ$764))))</f>
        <v>0</v>
      </c>
      <c r="AU395" s="452">
        <f>((SUMIF($H395:$AJ395,"=VMS",$H$764:$AJ$764)+(SUMIF($H396:$AJ396,"=VMS",$H$764:$AJ$764))))</f>
        <v>0</v>
      </c>
    </row>
    <row r="396" spans="1:47" ht="16.5" customHeight="1">
      <c r="A396" s="186" t="e">
        <f>VLOOKUP($F395,$AV$21:$AW$64,2,FALSE)</f>
        <v>#N/A</v>
      </c>
      <c r="B396" s="66">
        <f t="shared" ref="B396" si="471">B395</f>
        <v>3</v>
      </c>
      <c r="C396" s="446"/>
      <c r="D396" s="447"/>
      <c r="E396" s="447"/>
      <c r="F396" s="448"/>
      <c r="G396" s="68" t="s">
        <v>204</v>
      </c>
      <c r="H396" s="73"/>
      <c r="I396" s="73"/>
      <c r="J396" s="73"/>
      <c r="K396" s="194"/>
      <c r="L396" s="194"/>
      <c r="M396" s="194"/>
      <c r="N396" s="194"/>
      <c r="O396" s="194"/>
      <c r="P396" s="194"/>
      <c r="Q396" s="194"/>
      <c r="R396" s="194"/>
      <c r="S396" s="194"/>
      <c r="T396" s="155"/>
      <c r="U396" s="155"/>
      <c r="V396" s="155"/>
      <c r="W396" s="155"/>
      <c r="X396" s="155"/>
      <c r="Y396" s="155"/>
      <c r="Z396" s="195"/>
      <c r="AA396" s="155"/>
      <c r="AB396" s="155"/>
      <c r="AC396" s="155"/>
      <c r="AD396" s="155"/>
      <c r="AE396" s="155"/>
      <c r="AF396" s="196"/>
      <c r="AG396" s="155"/>
      <c r="AH396" s="155"/>
      <c r="AI396" s="109"/>
      <c r="AJ396" s="155"/>
      <c r="AK396" s="70">
        <f t="shared" si="449"/>
        <v>0</v>
      </c>
      <c r="AL396" s="71">
        <f t="shared" si="450"/>
        <v>0</v>
      </c>
      <c r="AM396" s="70">
        <f t="shared" si="451"/>
        <v>26</v>
      </c>
      <c r="AN396" s="109">
        <v>0.5</v>
      </c>
      <c r="AO396" s="450"/>
      <c r="AP396" s="450"/>
      <c r="AQ396" s="450"/>
      <c r="AR396" s="450"/>
      <c r="AS396" s="450"/>
      <c r="AT396" s="450"/>
      <c r="AU396" s="452"/>
    </row>
    <row r="397" spans="1:47" ht="16.5" customHeight="1">
      <c r="A397" s="186" t="e">
        <f>VLOOKUP($F397,$AV$21:$AW$64,2,FALSE)</f>
        <v>#N/A</v>
      </c>
      <c r="B397" s="66">
        <f t="shared" si="404"/>
        <v>4</v>
      </c>
      <c r="C397" s="446">
        <f t="shared" si="453"/>
        <v>4</v>
      </c>
      <c r="D397" s="447" t="str">
        <f t="shared" ref="D397" si="472">CHOOSE(MONTH($F397),"JANVIER","FEVRIER","MARS","AVRIL","MAI","JUIN","JUILLET","AOUT","SEPTEMBRE","OCTOBRE","NOVEMBRE","DECEMBRE")</f>
        <v>JUILLET</v>
      </c>
      <c r="E397" s="447" t="str">
        <f>CHOOSE(MATCH(WEEKDAY($F397,2),{1;2;3;4;5;6;7}),"Lundi","Mardi","Mercredi","Jeudi","Vendredi","Samedi","Dimanche")</f>
        <v>Jeudi</v>
      </c>
      <c r="F397" s="448">
        <v>43286</v>
      </c>
      <c r="G397" s="64" t="s">
        <v>72</v>
      </c>
      <c r="H397" s="73"/>
      <c r="I397" s="73"/>
      <c r="J397" s="73"/>
      <c r="K397" s="194"/>
      <c r="L397" s="194"/>
      <c r="M397" s="194"/>
      <c r="N397" s="194"/>
      <c r="O397" s="194"/>
      <c r="P397" s="194"/>
      <c r="Q397" s="194"/>
      <c r="R397" s="194"/>
      <c r="S397" s="194"/>
      <c r="T397" s="155"/>
      <c r="U397" s="155"/>
      <c r="V397" s="155"/>
      <c r="W397" s="155"/>
      <c r="X397" s="155"/>
      <c r="Y397" s="155"/>
      <c r="Z397" s="195"/>
      <c r="AA397" s="155"/>
      <c r="AB397" s="155"/>
      <c r="AC397" s="155"/>
      <c r="AD397" s="155"/>
      <c r="AE397" s="155"/>
      <c r="AF397" s="196"/>
      <c r="AG397" s="155"/>
      <c r="AH397" s="155"/>
      <c r="AI397" s="109"/>
      <c r="AJ397" s="155"/>
      <c r="AK397" s="70">
        <f t="shared" si="449"/>
        <v>0</v>
      </c>
      <c r="AL397" s="71">
        <f t="shared" si="450"/>
        <v>0</v>
      </c>
      <c r="AM397" s="70">
        <f t="shared" si="451"/>
        <v>26</v>
      </c>
      <c r="AN397" s="109">
        <v>0.5</v>
      </c>
      <c r="AO397" s="450">
        <f>((SUMIF($H397:$AJ397,"=mld",$H$764:$AJ$764)+(SUMIF($H398:$AJ398,"=mld",$H$764:$AJ$764))))</f>
        <v>0</v>
      </c>
      <c r="AP397" s="450">
        <f>((SUMIF($H397:$AJ397,"=AT",$H$764:$AJ$764)+(SUMIF($H398:$AJ398,"=AT",$H$764:$AJ$764))))</f>
        <v>0</v>
      </c>
      <c r="AQ397" s="450">
        <f>((SUMIF($H397:$AJ397,"=M.th",$H$764:$AJ$764)+(SUMIF($H398:$AJ398,"=M.th",$H$764:$AJ$764))))</f>
        <v>0</v>
      </c>
      <c r="AR397" s="450">
        <f>((SUMIF($H397:$AJ397,"=relève",$H$764:$AJ$764)+(SUMIF($H398:$AJ398,"=relève",$H$764:$AJ$764))))</f>
        <v>0</v>
      </c>
      <c r="AS397" s="450">
        <f>((SUMIF($H397:$AJ397,"=Stage",$H$764:$AJ$764)+(SUMIF($H398:$AJ398,"=Stage",$H$764:$AJ$764))))</f>
        <v>0</v>
      </c>
      <c r="AT397" s="450">
        <f>((SUMIF($H397:$AJ397,"=VM",$H$764:$AJ$764)+(SUMIF($H398:$AJ398,"=VM",$H$764:$AJ$764))))</f>
        <v>0</v>
      </c>
      <c r="AU397" s="452">
        <f>((SUMIF($H397:$AJ397,"=VMS",$H$764:$AJ$764)+(SUMIF($H398:$AJ398,"=VMS",$H$764:$AJ$764))))</f>
        <v>0</v>
      </c>
    </row>
    <row r="398" spans="1:47" ht="16.5" customHeight="1">
      <c r="A398" s="186" t="e">
        <f>VLOOKUP($F397,$AV$21:$AW$64,2,FALSE)</f>
        <v>#N/A</v>
      </c>
      <c r="B398" s="66">
        <f t="shared" ref="B398" si="473">B397</f>
        <v>4</v>
      </c>
      <c r="C398" s="446"/>
      <c r="D398" s="447"/>
      <c r="E398" s="447"/>
      <c r="F398" s="448"/>
      <c r="G398" s="68" t="s">
        <v>204</v>
      </c>
      <c r="H398" s="73"/>
      <c r="I398" s="73"/>
      <c r="J398" s="73"/>
      <c r="K398" s="194"/>
      <c r="L398" s="194"/>
      <c r="M398" s="194"/>
      <c r="N398" s="194"/>
      <c r="O398" s="194"/>
      <c r="P398" s="194"/>
      <c r="Q398" s="194"/>
      <c r="R398" s="194"/>
      <c r="S398" s="194"/>
      <c r="T398" s="155"/>
      <c r="U398" s="155"/>
      <c r="V398" s="155"/>
      <c r="W398" s="155"/>
      <c r="X398" s="155"/>
      <c r="Y398" s="155"/>
      <c r="Z398" s="195"/>
      <c r="AA398" s="155"/>
      <c r="AB398" s="155"/>
      <c r="AC398" s="155"/>
      <c r="AD398" s="155"/>
      <c r="AE398" s="155"/>
      <c r="AF398" s="196"/>
      <c r="AG398" s="155"/>
      <c r="AH398" s="155"/>
      <c r="AI398" s="109"/>
      <c r="AJ398" s="155"/>
      <c r="AK398" s="70">
        <f t="shared" si="449"/>
        <v>0</v>
      </c>
      <c r="AL398" s="71">
        <f t="shared" si="450"/>
        <v>0</v>
      </c>
      <c r="AM398" s="70">
        <f t="shared" si="451"/>
        <v>26</v>
      </c>
      <c r="AN398" s="109">
        <v>0.5</v>
      </c>
      <c r="AO398" s="450"/>
      <c r="AP398" s="450"/>
      <c r="AQ398" s="450"/>
      <c r="AR398" s="450"/>
      <c r="AS398" s="450"/>
      <c r="AT398" s="450"/>
      <c r="AU398" s="452"/>
    </row>
    <row r="399" spans="1:47" ht="16.5" customHeight="1">
      <c r="A399" s="186" t="e">
        <f>VLOOKUP($F399,$AV$21:$AW$64,2,FALSE)</f>
        <v>#N/A</v>
      </c>
      <c r="B399" s="66">
        <f t="shared" si="404"/>
        <v>5</v>
      </c>
      <c r="C399" s="446">
        <f t="shared" si="453"/>
        <v>5</v>
      </c>
      <c r="D399" s="447" t="str">
        <f t="shared" ref="D399" si="474">CHOOSE(MONTH($F399),"JANVIER","FEVRIER","MARS","AVRIL","MAI","JUIN","JUILLET","AOUT","SEPTEMBRE","OCTOBRE","NOVEMBRE","DECEMBRE")</f>
        <v>JUILLET</v>
      </c>
      <c r="E399" s="447" t="str">
        <f>CHOOSE(MATCH(WEEKDAY($F399,2),{1;2;3;4;5;6;7}),"Lundi","Mardi","Mercredi","Jeudi","Vendredi","Samedi","Dimanche")</f>
        <v>Vendredi</v>
      </c>
      <c r="F399" s="448">
        <v>43287</v>
      </c>
      <c r="G399" s="64" t="s">
        <v>72</v>
      </c>
      <c r="H399" s="73"/>
      <c r="I399" s="73"/>
      <c r="J399" s="73"/>
      <c r="K399" s="194"/>
      <c r="L399" s="194"/>
      <c r="M399" s="194"/>
      <c r="N399" s="194"/>
      <c r="O399" s="194"/>
      <c r="P399" s="194"/>
      <c r="Q399" s="194"/>
      <c r="R399" s="194"/>
      <c r="S399" s="194"/>
      <c r="T399" s="155"/>
      <c r="U399" s="155"/>
      <c r="V399" s="155"/>
      <c r="W399" s="155"/>
      <c r="X399" s="155"/>
      <c r="Y399" s="155"/>
      <c r="Z399" s="195"/>
      <c r="AA399" s="155"/>
      <c r="AB399" s="155"/>
      <c r="AC399" s="155"/>
      <c r="AD399" s="155"/>
      <c r="AE399" s="155"/>
      <c r="AF399" s="196"/>
      <c r="AG399" s="155"/>
      <c r="AH399" s="155"/>
      <c r="AI399" s="109"/>
      <c r="AJ399" s="155"/>
      <c r="AK399" s="70">
        <f t="shared" si="449"/>
        <v>0</v>
      </c>
      <c r="AL399" s="71">
        <f t="shared" si="450"/>
        <v>0</v>
      </c>
      <c r="AM399" s="70">
        <f t="shared" si="451"/>
        <v>26</v>
      </c>
      <c r="AN399" s="109">
        <v>0.5</v>
      </c>
      <c r="AO399" s="450">
        <f>((SUMIF($H399:$AJ399,"=mld",$H$764:$AJ$764)+(SUMIF($H400:$AJ400,"=mld",$H$764:$AJ$764))))</f>
        <v>0</v>
      </c>
      <c r="AP399" s="450">
        <f>((SUMIF($H399:$AJ399,"=AT",$H$764:$AJ$764)+(SUMIF($H400:$AJ400,"=AT",$H$764:$AJ$764))))</f>
        <v>0</v>
      </c>
      <c r="AQ399" s="450">
        <f>((SUMIF($H399:$AJ399,"=M.th",$H$764:$AJ$764)+(SUMIF($H400:$AJ400,"=M.th",$H$764:$AJ$764))))</f>
        <v>0</v>
      </c>
      <c r="AR399" s="450">
        <f>((SUMIF($H399:$AJ399,"=relève",$H$764:$AJ$764)+(SUMIF($H400:$AJ400,"=relève",$H$764:$AJ$764))))</f>
        <v>0</v>
      </c>
      <c r="AS399" s="450">
        <f>((SUMIF($H399:$AJ399,"=Stage",$H$764:$AJ$764)+(SUMIF($H400:$AJ400,"=Stage",$H$764:$AJ$764))))</f>
        <v>0</v>
      </c>
      <c r="AT399" s="450">
        <f>((SUMIF($H399:$AJ399,"=VM",$H$764:$AJ$764)+(SUMIF($H400:$AJ400,"=VM",$H$764:$AJ$764))))</f>
        <v>0</v>
      </c>
      <c r="AU399" s="452">
        <f>((SUMIF($H399:$AJ399,"=VMS",$H$764:$AJ$764)+(SUMIF($H400:$AJ400,"=VMS",$H$764:$AJ$764))))</f>
        <v>0</v>
      </c>
    </row>
    <row r="400" spans="1:47" ht="16.5" customHeight="1">
      <c r="A400" s="186" t="e">
        <f>VLOOKUP($F399,$AV$21:$AW$64,2,FALSE)</f>
        <v>#N/A</v>
      </c>
      <c r="B400" s="66">
        <f t="shared" ref="B400" si="475">B399</f>
        <v>5</v>
      </c>
      <c r="C400" s="446"/>
      <c r="D400" s="447"/>
      <c r="E400" s="447"/>
      <c r="F400" s="448"/>
      <c r="G400" s="68" t="s">
        <v>204</v>
      </c>
      <c r="H400" s="73"/>
      <c r="I400" s="73"/>
      <c r="J400" s="73"/>
      <c r="K400" s="194"/>
      <c r="L400" s="194"/>
      <c r="M400" s="194"/>
      <c r="N400" s="194"/>
      <c r="O400" s="194"/>
      <c r="P400" s="194"/>
      <c r="Q400" s="194"/>
      <c r="R400" s="194"/>
      <c r="S400" s="194"/>
      <c r="T400" s="155"/>
      <c r="U400" s="155"/>
      <c r="V400" s="155"/>
      <c r="W400" s="155"/>
      <c r="X400" s="155"/>
      <c r="Y400" s="155"/>
      <c r="Z400" s="195"/>
      <c r="AA400" s="155"/>
      <c r="AB400" s="155"/>
      <c r="AC400" s="155"/>
      <c r="AD400" s="155"/>
      <c r="AE400" s="155"/>
      <c r="AF400" s="196"/>
      <c r="AG400" s="155"/>
      <c r="AH400" s="155"/>
      <c r="AI400" s="109"/>
      <c r="AJ400" s="155"/>
      <c r="AK400" s="70">
        <f t="shared" si="449"/>
        <v>0</v>
      </c>
      <c r="AL400" s="71">
        <f t="shared" si="450"/>
        <v>0</v>
      </c>
      <c r="AM400" s="70">
        <f t="shared" si="451"/>
        <v>26</v>
      </c>
      <c r="AN400" s="109">
        <v>0.5</v>
      </c>
      <c r="AO400" s="450"/>
      <c r="AP400" s="450"/>
      <c r="AQ400" s="450"/>
      <c r="AR400" s="450"/>
      <c r="AS400" s="450"/>
      <c r="AT400" s="450"/>
      <c r="AU400" s="452"/>
    </row>
    <row r="401" spans="1:47" ht="16.5" customHeight="1">
      <c r="A401" s="186" t="e">
        <f>VLOOKUP($F401,$AV$21:$AW$64,2,FALSE)</f>
        <v>#N/A</v>
      </c>
      <c r="B401" s="66">
        <f t="shared" ref="B401:B464" si="476">WEEKDAY(F401,2)</f>
        <v>6</v>
      </c>
      <c r="C401" s="446">
        <f t="shared" si="453"/>
        <v>6</v>
      </c>
      <c r="D401" s="447" t="str">
        <f t="shared" ref="D401" si="477">CHOOSE(MONTH($F401),"JANVIER","FEVRIER","MARS","AVRIL","MAI","JUIN","JUILLET","AOUT","SEPTEMBRE","OCTOBRE","NOVEMBRE","DECEMBRE")</f>
        <v>JUILLET</v>
      </c>
      <c r="E401" s="447" t="str">
        <f>CHOOSE(MATCH(WEEKDAY($F401,2),{1;2;3;4;5;6;7}),"Lundi","Mardi","Mercredi","Jeudi","Vendredi","Samedi","Dimanche")</f>
        <v>Samedi</v>
      </c>
      <c r="F401" s="448">
        <v>43288</v>
      </c>
      <c r="G401" s="64" t="s">
        <v>72</v>
      </c>
      <c r="H401" s="170"/>
      <c r="I401" s="170"/>
      <c r="J401" s="170"/>
      <c r="K401" s="170"/>
      <c r="L401" s="170"/>
      <c r="M401" s="170"/>
      <c r="N401" s="170"/>
      <c r="O401" s="170"/>
      <c r="P401" s="170"/>
      <c r="Q401" s="170"/>
      <c r="R401" s="170"/>
      <c r="S401" s="170"/>
      <c r="T401" s="170"/>
      <c r="U401" s="170"/>
      <c r="V401" s="170"/>
      <c r="W401" s="170"/>
      <c r="X401" s="170"/>
      <c r="Y401" s="170"/>
      <c r="Z401" s="170"/>
      <c r="AA401" s="170"/>
      <c r="AB401" s="170"/>
      <c r="AC401" s="170"/>
      <c r="AD401" s="170"/>
      <c r="AE401" s="170"/>
      <c r="AF401" s="170"/>
      <c r="AG401" s="170"/>
      <c r="AH401" s="170"/>
      <c r="AI401" s="170"/>
      <c r="AJ401" s="170"/>
      <c r="AK401" s="167">
        <f t="shared" si="449"/>
        <v>0</v>
      </c>
      <c r="AL401" s="166">
        <f t="shared" si="450"/>
        <v>0</v>
      </c>
      <c r="AM401" s="167">
        <f t="shared" si="451"/>
        <v>26</v>
      </c>
      <c r="AN401" s="170">
        <v>0.5</v>
      </c>
      <c r="AO401" s="449">
        <f>((SUMIF($H401:$AJ401,"=mld",$H$764:$AJ$764)+(SUMIF($H402:$AJ402,"=mld",$H$764:$AJ$764))))</f>
        <v>0</v>
      </c>
      <c r="AP401" s="449">
        <f>((SUMIF($H401:$AJ401,"=AT",$H$764:$AJ$764)+(SUMIF($H402:$AJ402,"=AT",$H$764:$AJ$764))))</f>
        <v>0</v>
      </c>
      <c r="AQ401" s="449">
        <f>((SUMIF($H401:$AJ401,"=M.th",$H$764:$AJ$764)+(SUMIF($H402:$AJ402,"=M.th",$H$764:$AJ$764))))</f>
        <v>0</v>
      </c>
      <c r="AR401" s="449">
        <f>((SUMIF($H401:$AJ401,"=relève",$H$764:$AJ$764)+(SUMIF($H402:$AJ402,"=relève",$H$764:$AJ$764))))</f>
        <v>0</v>
      </c>
      <c r="AS401" s="449">
        <f>((SUMIF($H401:$AJ401,"=Stage",$H$764:$AJ$764)+(SUMIF($H402:$AJ402,"=Stage",$H$764:$AJ$764))))</f>
        <v>0</v>
      </c>
      <c r="AT401" s="449">
        <f>((SUMIF($H401:$AJ401,"=VM",$H$764:$AJ$764)+(SUMIF($H402:$AJ402,"=VM",$H$764:$AJ$764))))</f>
        <v>0</v>
      </c>
      <c r="AU401" s="451">
        <f>((SUMIF($H401:$AJ401,"=VMS",$H$764:$AJ$764)+(SUMIF($H402:$AJ402,"=VMS",$H$764:$AJ$764))))</f>
        <v>0</v>
      </c>
    </row>
    <row r="402" spans="1:47" ht="17.25" customHeight="1">
      <c r="A402" s="186" t="e">
        <f>VLOOKUP($F401,$AV$21:$AW$64,2,FALSE)</f>
        <v>#N/A</v>
      </c>
      <c r="B402" s="66">
        <f t="shared" ref="B402" si="478">B401</f>
        <v>6</v>
      </c>
      <c r="C402" s="446"/>
      <c r="D402" s="447"/>
      <c r="E402" s="447"/>
      <c r="F402" s="448"/>
      <c r="G402" s="68" t="s">
        <v>204</v>
      </c>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67">
        <f t="shared" si="449"/>
        <v>0</v>
      </c>
      <c r="AL402" s="166">
        <f t="shared" si="450"/>
        <v>0</v>
      </c>
      <c r="AM402" s="167">
        <f t="shared" si="451"/>
        <v>26</v>
      </c>
      <c r="AN402" s="170">
        <v>0.5</v>
      </c>
      <c r="AO402" s="449"/>
      <c r="AP402" s="449"/>
      <c r="AQ402" s="449"/>
      <c r="AR402" s="449"/>
      <c r="AS402" s="449"/>
      <c r="AT402" s="449"/>
      <c r="AU402" s="451"/>
    </row>
    <row r="403" spans="1:47" ht="17.25" customHeight="1">
      <c r="A403" s="186" t="e">
        <f>VLOOKUP($F403,$AV$21:$AW$64,2,FALSE)</f>
        <v>#N/A</v>
      </c>
      <c r="B403" s="66">
        <f t="shared" si="476"/>
        <v>7</v>
      </c>
      <c r="C403" s="446">
        <f t="shared" si="453"/>
        <v>7</v>
      </c>
      <c r="D403" s="447" t="str">
        <f t="shared" ref="D403" si="479">CHOOSE(MONTH($F403),"JANVIER","FEVRIER","MARS","AVRIL","MAI","JUIN","JUILLET","AOUT","SEPTEMBRE","OCTOBRE","NOVEMBRE","DECEMBRE")</f>
        <v>JUILLET</v>
      </c>
      <c r="E403" s="447" t="str">
        <f>CHOOSE(MATCH(WEEKDAY($F403,2),{1;2;3;4;5;6;7}),"Lundi","Mardi","Mercredi","Jeudi","Vendredi","Samedi","Dimanche")</f>
        <v>Dimanche</v>
      </c>
      <c r="F403" s="448">
        <v>43289</v>
      </c>
      <c r="G403" s="64" t="s">
        <v>72</v>
      </c>
      <c r="H403" s="170"/>
      <c r="I403" s="170"/>
      <c r="J403" s="170"/>
      <c r="K403" s="170"/>
      <c r="L403" s="170"/>
      <c r="M403" s="170"/>
      <c r="N403" s="170"/>
      <c r="O403" s="170"/>
      <c r="P403" s="170"/>
      <c r="Q403" s="170"/>
      <c r="R403" s="170"/>
      <c r="S403" s="170"/>
      <c r="T403" s="170"/>
      <c r="U403" s="170"/>
      <c r="V403" s="170"/>
      <c r="W403" s="170"/>
      <c r="X403" s="170"/>
      <c r="Y403" s="170"/>
      <c r="Z403" s="170"/>
      <c r="AA403" s="170"/>
      <c r="AB403" s="170"/>
      <c r="AC403" s="170"/>
      <c r="AD403" s="170"/>
      <c r="AE403" s="170"/>
      <c r="AF403" s="170"/>
      <c r="AG403" s="170"/>
      <c r="AH403" s="170"/>
      <c r="AI403" s="170"/>
      <c r="AJ403" s="170"/>
      <c r="AK403" s="167">
        <f t="shared" si="449"/>
        <v>0</v>
      </c>
      <c r="AL403" s="166">
        <f t="shared" si="450"/>
        <v>0</v>
      </c>
      <c r="AM403" s="167">
        <f t="shared" si="451"/>
        <v>26</v>
      </c>
      <c r="AN403" s="170">
        <v>0.5</v>
      </c>
      <c r="AO403" s="449">
        <f>((SUMIF($H403:$AJ403,"=mld",$H$764:$AJ$764)+(SUMIF($H404:$AJ404,"=mld",$H$764:$AJ$764))))</f>
        <v>0</v>
      </c>
      <c r="AP403" s="449">
        <f>((SUMIF($H403:$AJ403,"=AT",$H$764:$AJ$764)+(SUMIF($H404:$AJ404,"=AT",$H$764:$AJ$764))))</f>
        <v>0</v>
      </c>
      <c r="AQ403" s="449">
        <f>((SUMIF($H403:$AJ403,"=M.th",$H$764:$AJ$764)+(SUMIF($H404:$AJ404,"=M.th",$H$764:$AJ$764))))</f>
        <v>0</v>
      </c>
      <c r="AR403" s="449">
        <f>((SUMIF($H403:$AJ403,"=relève",$H$764:$AJ$764)+(SUMIF($H404:$AJ404,"=relève",$H$764:$AJ$764))))</f>
        <v>0</v>
      </c>
      <c r="AS403" s="449">
        <f>((SUMIF($H403:$AJ403,"=Stage",$H$764:$AJ$764)+(SUMIF($H404:$AJ404,"=Stage",$H$764:$AJ$764))))</f>
        <v>0</v>
      </c>
      <c r="AT403" s="449">
        <f>((SUMIF($H403:$AJ403,"=VM",$H$764:$AJ$764)+(SUMIF($H404:$AJ404,"=VM",$H$764:$AJ$764))))</f>
        <v>0</v>
      </c>
      <c r="AU403" s="451">
        <f>((SUMIF($H403:$AJ403,"=VMS",$H$764:$AJ$764)+(SUMIF($H404:$AJ404,"=VMS",$H$764:$AJ$764))))</f>
        <v>0</v>
      </c>
    </row>
    <row r="404" spans="1:47" ht="16.5" customHeight="1">
      <c r="A404" s="186" t="e">
        <f>VLOOKUP($F403,$AV$21:$AW$64,2,FALSE)</f>
        <v>#N/A</v>
      </c>
      <c r="B404" s="66">
        <f t="shared" ref="B404" si="480">B403</f>
        <v>7</v>
      </c>
      <c r="C404" s="446"/>
      <c r="D404" s="447"/>
      <c r="E404" s="447"/>
      <c r="F404" s="448"/>
      <c r="G404" s="68" t="s">
        <v>204</v>
      </c>
      <c r="H404" s="170"/>
      <c r="I404" s="170"/>
      <c r="J404" s="170"/>
      <c r="K404" s="170"/>
      <c r="L404" s="170"/>
      <c r="M404" s="170"/>
      <c r="N404" s="170"/>
      <c r="O404" s="170"/>
      <c r="P404" s="170"/>
      <c r="Q404" s="170"/>
      <c r="R404" s="170"/>
      <c r="S404" s="170"/>
      <c r="T404" s="170"/>
      <c r="U404" s="170"/>
      <c r="V404" s="170"/>
      <c r="W404" s="170"/>
      <c r="X404" s="170"/>
      <c r="Y404" s="170"/>
      <c r="Z404" s="170"/>
      <c r="AA404" s="170"/>
      <c r="AB404" s="170"/>
      <c r="AC404" s="170"/>
      <c r="AD404" s="170"/>
      <c r="AE404" s="170"/>
      <c r="AF404" s="170"/>
      <c r="AG404" s="170"/>
      <c r="AH404" s="170"/>
      <c r="AI404" s="170"/>
      <c r="AJ404" s="170"/>
      <c r="AK404" s="167">
        <f t="shared" si="449"/>
        <v>0</v>
      </c>
      <c r="AL404" s="166">
        <f t="shared" si="450"/>
        <v>0</v>
      </c>
      <c r="AM404" s="167">
        <f t="shared" si="451"/>
        <v>26</v>
      </c>
      <c r="AN404" s="170">
        <v>0.5</v>
      </c>
      <c r="AO404" s="449"/>
      <c r="AP404" s="449"/>
      <c r="AQ404" s="449"/>
      <c r="AR404" s="449"/>
      <c r="AS404" s="449"/>
      <c r="AT404" s="449"/>
      <c r="AU404" s="451"/>
    </row>
    <row r="405" spans="1:47" ht="16.5" customHeight="1">
      <c r="A405" s="186" t="e">
        <f>VLOOKUP($F405,$AV$21:$AW$64,2,FALSE)</f>
        <v>#N/A</v>
      </c>
      <c r="B405" s="66">
        <f t="shared" si="476"/>
        <v>1</v>
      </c>
      <c r="C405" s="446">
        <f t="shared" si="453"/>
        <v>1</v>
      </c>
      <c r="D405" s="447" t="str">
        <f t="shared" ref="D405" si="481">CHOOSE(MONTH($F405),"JANVIER","FEVRIER","MARS","AVRIL","MAI","JUIN","JUILLET","AOUT","SEPTEMBRE","OCTOBRE","NOVEMBRE","DECEMBRE")</f>
        <v>JUILLET</v>
      </c>
      <c r="E405" s="447" t="str">
        <f>CHOOSE(MATCH(WEEKDAY($F405,2),{1;2;3;4;5;6;7}),"Lundi","Mardi","Mercredi","Jeudi","Vendredi","Samedi","Dimanche")</f>
        <v>Lundi</v>
      </c>
      <c r="F405" s="448">
        <v>43290</v>
      </c>
      <c r="G405" s="64" t="s">
        <v>72</v>
      </c>
      <c r="H405" s="73"/>
      <c r="I405" s="73"/>
      <c r="J405" s="73"/>
      <c r="K405" s="194"/>
      <c r="L405" s="194"/>
      <c r="M405" s="194"/>
      <c r="N405" s="194"/>
      <c r="O405" s="194"/>
      <c r="P405" s="194"/>
      <c r="Q405" s="194"/>
      <c r="R405" s="194"/>
      <c r="S405" s="194"/>
      <c r="T405" s="155"/>
      <c r="U405" s="155"/>
      <c r="V405" s="155"/>
      <c r="W405" s="155"/>
      <c r="X405" s="155"/>
      <c r="Y405" s="155"/>
      <c r="Z405" s="195"/>
      <c r="AA405" s="155"/>
      <c r="AB405" s="155"/>
      <c r="AC405" s="155"/>
      <c r="AD405" s="155"/>
      <c r="AE405" s="155"/>
      <c r="AF405" s="196"/>
      <c r="AG405" s="155"/>
      <c r="AH405" s="155"/>
      <c r="AI405" s="109"/>
      <c r="AJ405" s="155"/>
      <c r="AK405" s="70">
        <f t="shared" si="449"/>
        <v>0</v>
      </c>
      <c r="AL405" s="71">
        <f t="shared" si="450"/>
        <v>0</v>
      </c>
      <c r="AM405" s="70">
        <f t="shared" si="451"/>
        <v>26</v>
      </c>
      <c r="AN405" s="109">
        <v>0.5</v>
      </c>
      <c r="AO405" s="450">
        <f>((SUMIF($H405:$AJ405,"=mld",$H$764:$AJ$764)+(SUMIF($H406:$AJ406,"=mld",$H$764:$AJ$764))))</f>
        <v>0</v>
      </c>
      <c r="AP405" s="450">
        <f>((SUMIF($H405:$AJ405,"=AT",$H$764:$AJ$764)+(SUMIF($H406:$AJ406,"=AT",$H$764:$AJ$764))))</f>
        <v>0</v>
      </c>
      <c r="AQ405" s="450">
        <f>((SUMIF($H405:$AJ405,"=M.th",$H$764:$AJ$764)+(SUMIF($H406:$AJ406,"=M.th",$H$764:$AJ$764))))</f>
        <v>0</v>
      </c>
      <c r="AR405" s="450">
        <f>((SUMIF($H405:$AJ405,"=relève",$H$764:$AJ$764)+(SUMIF($H406:$AJ406,"=relève",$H$764:$AJ$764))))</f>
        <v>0</v>
      </c>
      <c r="AS405" s="450">
        <f>((SUMIF($H405:$AJ405,"=Stage",$H$764:$AJ$764)+(SUMIF($H406:$AJ406,"=Stage",$H$764:$AJ$764))))</f>
        <v>0</v>
      </c>
      <c r="AT405" s="450">
        <f>((SUMIF($H405:$AJ405,"=VM",$H$764:$AJ$764)+(SUMIF($H406:$AJ406,"=VM",$H$764:$AJ$764))))</f>
        <v>0</v>
      </c>
      <c r="AU405" s="452">
        <f>((SUMIF($H405:$AJ405,"=VMS",$H$764:$AJ$764)+(SUMIF($H406:$AJ406,"=VMS",$H$764:$AJ$764))))</f>
        <v>0</v>
      </c>
    </row>
    <row r="406" spans="1:47" ht="16.5" customHeight="1">
      <c r="A406" s="186" t="e">
        <f>VLOOKUP($F405,$AV$21:$AW$64,2,FALSE)</f>
        <v>#N/A</v>
      </c>
      <c r="B406" s="66">
        <f t="shared" ref="B406" si="482">B405</f>
        <v>1</v>
      </c>
      <c r="C406" s="446"/>
      <c r="D406" s="447"/>
      <c r="E406" s="447"/>
      <c r="F406" s="448"/>
      <c r="G406" s="68" t="s">
        <v>204</v>
      </c>
      <c r="H406" s="73"/>
      <c r="I406" s="73"/>
      <c r="J406" s="73"/>
      <c r="K406" s="194"/>
      <c r="L406" s="194"/>
      <c r="M406" s="194"/>
      <c r="N406" s="194"/>
      <c r="O406" s="194"/>
      <c r="P406" s="194"/>
      <c r="Q406" s="194"/>
      <c r="R406" s="194"/>
      <c r="S406" s="194"/>
      <c r="T406" s="155"/>
      <c r="U406" s="155"/>
      <c r="V406" s="155"/>
      <c r="W406" s="155"/>
      <c r="X406" s="155"/>
      <c r="Y406" s="155"/>
      <c r="Z406" s="195"/>
      <c r="AA406" s="155"/>
      <c r="AB406" s="155"/>
      <c r="AC406" s="155"/>
      <c r="AD406" s="155"/>
      <c r="AE406" s="155"/>
      <c r="AF406" s="196"/>
      <c r="AG406" s="155"/>
      <c r="AH406" s="155"/>
      <c r="AI406" s="109"/>
      <c r="AJ406" s="155"/>
      <c r="AK406" s="70">
        <f t="shared" si="449"/>
        <v>0</v>
      </c>
      <c r="AL406" s="71">
        <f t="shared" si="450"/>
        <v>0</v>
      </c>
      <c r="AM406" s="70">
        <f t="shared" si="451"/>
        <v>26</v>
      </c>
      <c r="AN406" s="109">
        <v>0.5</v>
      </c>
      <c r="AO406" s="450"/>
      <c r="AP406" s="450"/>
      <c r="AQ406" s="450"/>
      <c r="AR406" s="450"/>
      <c r="AS406" s="450"/>
      <c r="AT406" s="450"/>
      <c r="AU406" s="452"/>
    </row>
    <row r="407" spans="1:47" ht="16.5" customHeight="1">
      <c r="A407" s="186" t="e">
        <f>VLOOKUP($F407,$AV$21:$AW$64,2,FALSE)</f>
        <v>#N/A</v>
      </c>
      <c r="B407" s="66">
        <f t="shared" si="476"/>
        <v>2</v>
      </c>
      <c r="C407" s="446">
        <f t="shared" si="453"/>
        <v>2</v>
      </c>
      <c r="D407" s="447" t="str">
        <f t="shared" ref="D407" si="483">CHOOSE(MONTH($F407),"JANVIER","FEVRIER","MARS","AVRIL","MAI","JUIN","JUILLET","AOUT","SEPTEMBRE","OCTOBRE","NOVEMBRE","DECEMBRE")</f>
        <v>JUILLET</v>
      </c>
      <c r="E407" s="447" t="str">
        <f>CHOOSE(MATCH(WEEKDAY($F407,2),{1;2;3;4;5;6;7}),"Lundi","Mardi","Mercredi","Jeudi","Vendredi","Samedi","Dimanche")</f>
        <v>Mardi</v>
      </c>
      <c r="F407" s="448">
        <v>43291</v>
      </c>
      <c r="G407" s="64" t="s">
        <v>72</v>
      </c>
      <c r="H407" s="73"/>
      <c r="I407" s="73"/>
      <c r="J407" s="73"/>
      <c r="K407" s="194"/>
      <c r="L407" s="194"/>
      <c r="M407" s="194"/>
      <c r="N407" s="194"/>
      <c r="O407" s="194"/>
      <c r="P407" s="194"/>
      <c r="Q407" s="194"/>
      <c r="R407" s="194"/>
      <c r="S407" s="194"/>
      <c r="T407" s="155"/>
      <c r="U407" s="155"/>
      <c r="V407" s="155"/>
      <c r="W407" s="155"/>
      <c r="X407" s="155"/>
      <c r="Y407" s="155"/>
      <c r="Z407" s="195"/>
      <c r="AA407" s="155"/>
      <c r="AB407" s="155"/>
      <c r="AC407" s="155"/>
      <c r="AD407" s="155"/>
      <c r="AE407" s="155"/>
      <c r="AF407" s="196"/>
      <c r="AG407" s="155"/>
      <c r="AH407" s="155"/>
      <c r="AI407" s="109"/>
      <c r="AJ407" s="155"/>
      <c r="AK407" s="70">
        <f t="shared" si="449"/>
        <v>0</v>
      </c>
      <c r="AL407" s="71">
        <f t="shared" si="450"/>
        <v>0</v>
      </c>
      <c r="AM407" s="70">
        <f t="shared" si="451"/>
        <v>26</v>
      </c>
      <c r="AN407" s="109">
        <v>0.5</v>
      </c>
      <c r="AO407" s="450">
        <f>((SUMIF($H407:$AJ407,"=mld",$H$764:$AJ$764)+(SUMIF($H408:$AJ408,"=mld",$H$764:$AJ$764))))</f>
        <v>0</v>
      </c>
      <c r="AP407" s="450">
        <f>((SUMIF($H407:$AJ407,"=AT",$H$764:$AJ$764)+(SUMIF($H408:$AJ408,"=AT",$H$764:$AJ$764))))</f>
        <v>0</v>
      </c>
      <c r="AQ407" s="450">
        <f>((SUMIF($H407:$AJ407,"=M.th",$H$764:$AJ$764)+(SUMIF($H408:$AJ408,"=M.th",$H$764:$AJ$764))))</f>
        <v>0</v>
      </c>
      <c r="AR407" s="450">
        <f>((SUMIF($H407:$AJ407,"=relève",$H$764:$AJ$764)+(SUMIF($H408:$AJ408,"=relève",$H$764:$AJ$764))))</f>
        <v>0</v>
      </c>
      <c r="AS407" s="450">
        <f>((SUMIF($H407:$AJ407,"=Stage",$H$764:$AJ$764)+(SUMIF($H408:$AJ408,"=Stage",$H$764:$AJ$764))))</f>
        <v>0</v>
      </c>
      <c r="AT407" s="450">
        <f>((SUMIF($H407:$AJ407,"=VM",$H$764:$AJ$764)+(SUMIF($H408:$AJ408,"=VM",$H$764:$AJ$764))))</f>
        <v>0</v>
      </c>
      <c r="AU407" s="452">
        <f>((SUMIF($H407:$AJ407,"=VMS",$H$764:$AJ$764)+(SUMIF($H408:$AJ408,"=VMS",$H$764:$AJ$764))))</f>
        <v>0</v>
      </c>
    </row>
    <row r="408" spans="1:47" ht="16.5" customHeight="1">
      <c r="A408" s="186" t="e">
        <f>VLOOKUP($F407,$AV$21:$AW$64,2,FALSE)</f>
        <v>#N/A</v>
      </c>
      <c r="B408" s="66">
        <f t="shared" ref="B408" si="484">B407</f>
        <v>2</v>
      </c>
      <c r="C408" s="446"/>
      <c r="D408" s="447"/>
      <c r="E408" s="447"/>
      <c r="F408" s="448"/>
      <c r="G408" s="68" t="s">
        <v>204</v>
      </c>
      <c r="H408" s="73"/>
      <c r="I408" s="73"/>
      <c r="J408" s="73"/>
      <c r="K408" s="194"/>
      <c r="L408" s="194"/>
      <c r="M408" s="194"/>
      <c r="N408" s="194"/>
      <c r="O408" s="194"/>
      <c r="P408" s="194"/>
      <c r="Q408" s="194"/>
      <c r="R408" s="194"/>
      <c r="S408" s="194"/>
      <c r="T408" s="155"/>
      <c r="U408" s="155"/>
      <c r="V408" s="155"/>
      <c r="W408" s="155"/>
      <c r="X408" s="155"/>
      <c r="Y408" s="155"/>
      <c r="Z408" s="195"/>
      <c r="AA408" s="155"/>
      <c r="AB408" s="155"/>
      <c r="AC408" s="155"/>
      <c r="AD408" s="155"/>
      <c r="AE408" s="155"/>
      <c r="AF408" s="196"/>
      <c r="AG408" s="155"/>
      <c r="AH408" s="155"/>
      <c r="AI408" s="109"/>
      <c r="AJ408" s="155"/>
      <c r="AK408" s="70">
        <f t="shared" si="449"/>
        <v>0</v>
      </c>
      <c r="AL408" s="71">
        <f t="shared" si="450"/>
        <v>0</v>
      </c>
      <c r="AM408" s="70">
        <f t="shared" si="451"/>
        <v>26</v>
      </c>
      <c r="AN408" s="109">
        <v>0.5</v>
      </c>
      <c r="AO408" s="450"/>
      <c r="AP408" s="450"/>
      <c r="AQ408" s="450"/>
      <c r="AR408" s="450"/>
      <c r="AS408" s="450"/>
      <c r="AT408" s="450"/>
      <c r="AU408" s="452"/>
    </row>
    <row r="409" spans="1:47" ht="16.5" customHeight="1">
      <c r="A409" s="186" t="e">
        <f>VLOOKUP($F409,$AV$21:$AW$64,2,FALSE)</f>
        <v>#N/A</v>
      </c>
      <c r="B409" s="66">
        <f t="shared" si="476"/>
        <v>3</v>
      </c>
      <c r="C409" s="446">
        <f t="shared" si="453"/>
        <v>3</v>
      </c>
      <c r="D409" s="447" t="str">
        <f t="shared" ref="D409" si="485">CHOOSE(MONTH($F409),"JANVIER","FEVRIER","MARS","AVRIL","MAI","JUIN","JUILLET","AOUT","SEPTEMBRE","OCTOBRE","NOVEMBRE","DECEMBRE")</f>
        <v>JUILLET</v>
      </c>
      <c r="E409" s="447" t="str">
        <f>CHOOSE(MATCH(WEEKDAY($F409,2),{1;2;3;4;5;6;7}),"Lundi","Mardi","Mercredi","Jeudi","Vendredi","Samedi","Dimanche")</f>
        <v>Mercredi</v>
      </c>
      <c r="F409" s="448">
        <v>43292</v>
      </c>
      <c r="G409" s="64" t="s">
        <v>72</v>
      </c>
      <c r="H409" s="73"/>
      <c r="I409" s="73"/>
      <c r="J409" s="73"/>
      <c r="K409" s="194"/>
      <c r="L409" s="194"/>
      <c r="M409" s="194"/>
      <c r="N409" s="194"/>
      <c r="O409" s="194"/>
      <c r="P409" s="194"/>
      <c r="Q409" s="194"/>
      <c r="R409" s="194"/>
      <c r="S409" s="194"/>
      <c r="T409" s="155"/>
      <c r="U409" s="155"/>
      <c r="V409" s="155"/>
      <c r="W409" s="155"/>
      <c r="X409" s="155"/>
      <c r="Y409" s="155"/>
      <c r="Z409" s="195"/>
      <c r="AA409" s="155"/>
      <c r="AB409" s="155"/>
      <c r="AC409" s="155"/>
      <c r="AD409" s="155"/>
      <c r="AE409" s="155"/>
      <c r="AF409" s="196"/>
      <c r="AG409" s="155"/>
      <c r="AH409" s="155"/>
      <c r="AI409" s="109"/>
      <c r="AJ409" s="155"/>
      <c r="AK409" s="70">
        <f t="shared" ref="AK409:AK436" si="486">COUNTIF($H409:$AJ409,"&lt;&gt;")</f>
        <v>0</v>
      </c>
      <c r="AL409" s="71">
        <f t="shared" ref="AL409:AL436" si="487">$AK409/SUM($H$763:$AJ$763)</f>
        <v>0</v>
      </c>
      <c r="AM409" s="70">
        <f t="shared" ref="AM409:AM436" si="488">(SUM($H$763:$AJ$763))-$AK409</f>
        <v>26</v>
      </c>
      <c r="AN409" s="109">
        <v>0.5</v>
      </c>
      <c r="AO409" s="450">
        <f>((SUMIF($H409:$AJ409,"=mld",$H$764:$AJ$764)+(SUMIF($H410:$AJ410,"=mld",$H$764:$AJ$764))))</f>
        <v>0</v>
      </c>
      <c r="AP409" s="450">
        <f>((SUMIF($H409:$AJ409,"=AT",$H$764:$AJ$764)+(SUMIF($H410:$AJ410,"=AT",$H$764:$AJ$764))))</f>
        <v>0</v>
      </c>
      <c r="AQ409" s="450">
        <f>((SUMIF($H409:$AJ409,"=M.th",$H$764:$AJ$764)+(SUMIF($H410:$AJ410,"=M.th",$H$764:$AJ$764))))</f>
        <v>0</v>
      </c>
      <c r="AR409" s="450">
        <f>((SUMIF($H409:$AJ409,"=relève",$H$764:$AJ$764)+(SUMIF($H410:$AJ410,"=relève",$H$764:$AJ$764))))</f>
        <v>0</v>
      </c>
      <c r="AS409" s="450">
        <f>((SUMIF($H409:$AJ409,"=Stage",$H$764:$AJ$764)+(SUMIF($H410:$AJ410,"=Stage",$H$764:$AJ$764))))</f>
        <v>0</v>
      </c>
      <c r="AT409" s="450">
        <f>((SUMIF($H409:$AJ409,"=VM",$H$764:$AJ$764)+(SUMIF($H410:$AJ410,"=VM",$H$764:$AJ$764))))</f>
        <v>0</v>
      </c>
      <c r="AU409" s="452">
        <f>((SUMIF($H409:$AJ409,"=VMS",$H$764:$AJ$764)+(SUMIF($H410:$AJ410,"=VMS",$H$764:$AJ$764))))</f>
        <v>0</v>
      </c>
    </row>
    <row r="410" spans="1:47" ht="16.5" customHeight="1">
      <c r="A410" s="186" t="e">
        <f>VLOOKUP($F409,$AV$21:$AW$64,2,FALSE)</f>
        <v>#N/A</v>
      </c>
      <c r="B410" s="66">
        <f t="shared" ref="B410" si="489">B409</f>
        <v>3</v>
      </c>
      <c r="C410" s="446"/>
      <c r="D410" s="447"/>
      <c r="E410" s="447"/>
      <c r="F410" s="448"/>
      <c r="G410" s="68" t="s">
        <v>204</v>
      </c>
      <c r="H410" s="73"/>
      <c r="I410" s="73"/>
      <c r="J410" s="73"/>
      <c r="K410" s="194"/>
      <c r="L410" s="194"/>
      <c r="M410" s="194"/>
      <c r="N410" s="194"/>
      <c r="O410" s="194"/>
      <c r="P410" s="194"/>
      <c r="Q410" s="194"/>
      <c r="R410" s="194"/>
      <c r="S410" s="194"/>
      <c r="T410" s="155"/>
      <c r="U410" s="155"/>
      <c r="V410" s="155"/>
      <c r="W410" s="155"/>
      <c r="X410" s="155"/>
      <c r="Y410" s="155"/>
      <c r="Z410" s="195"/>
      <c r="AA410" s="155"/>
      <c r="AB410" s="155"/>
      <c r="AC410" s="155"/>
      <c r="AD410" s="155"/>
      <c r="AE410" s="155"/>
      <c r="AF410" s="196"/>
      <c r="AG410" s="155"/>
      <c r="AH410" s="155"/>
      <c r="AI410" s="109"/>
      <c r="AJ410" s="155"/>
      <c r="AK410" s="70">
        <f t="shared" si="486"/>
        <v>0</v>
      </c>
      <c r="AL410" s="71">
        <f t="shared" si="487"/>
        <v>0</v>
      </c>
      <c r="AM410" s="70">
        <f t="shared" si="488"/>
        <v>26</v>
      </c>
      <c r="AN410" s="109">
        <v>0.5</v>
      </c>
      <c r="AO410" s="450"/>
      <c r="AP410" s="450"/>
      <c r="AQ410" s="450"/>
      <c r="AR410" s="450"/>
      <c r="AS410" s="450"/>
      <c r="AT410" s="450"/>
      <c r="AU410" s="452"/>
    </row>
    <row r="411" spans="1:47" ht="16.5" customHeight="1">
      <c r="A411" s="186" t="e">
        <f>VLOOKUP($F411,$AV$21:$AW$64,2,FALSE)</f>
        <v>#N/A</v>
      </c>
      <c r="B411" s="66">
        <f t="shared" si="476"/>
        <v>4</v>
      </c>
      <c r="C411" s="446">
        <f t="shared" si="453"/>
        <v>4</v>
      </c>
      <c r="D411" s="447" t="str">
        <f t="shared" ref="D411" si="490">CHOOSE(MONTH($F411),"JANVIER","FEVRIER","MARS","AVRIL","MAI","JUIN","JUILLET","AOUT","SEPTEMBRE","OCTOBRE","NOVEMBRE","DECEMBRE")</f>
        <v>JUILLET</v>
      </c>
      <c r="E411" s="447" t="str">
        <f>CHOOSE(MATCH(WEEKDAY($F411,2),{1;2;3;4;5;6;7}),"Lundi","Mardi","Mercredi","Jeudi","Vendredi","Samedi","Dimanche")</f>
        <v>Jeudi</v>
      </c>
      <c r="F411" s="448">
        <v>43293</v>
      </c>
      <c r="G411" s="64" t="s">
        <v>72</v>
      </c>
      <c r="H411" s="73"/>
      <c r="I411" s="73"/>
      <c r="J411" s="73"/>
      <c r="K411" s="194"/>
      <c r="L411" s="194"/>
      <c r="M411" s="194"/>
      <c r="N411" s="194"/>
      <c r="O411" s="194"/>
      <c r="P411" s="194"/>
      <c r="Q411" s="194"/>
      <c r="R411" s="194"/>
      <c r="S411" s="194"/>
      <c r="T411" s="155"/>
      <c r="U411" s="155"/>
      <c r="V411" s="155"/>
      <c r="W411" s="155"/>
      <c r="X411" s="155"/>
      <c r="Y411" s="155"/>
      <c r="Z411" s="195"/>
      <c r="AA411" s="155"/>
      <c r="AB411" s="155"/>
      <c r="AC411" s="155"/>
      <c r="AD411" s="155"/>
      <c r="AE411" s="155"/>
      <c r="AF411" s="196"/>
      <c r="AG411" s="155"/>
      <c r="AH411" s="155"/>
      <c r="AI411" s="109"/>
      <c r="AJ411" s="155"/>
      <c r="AK411" s="70">
        <f t="shared" si="486"/>
        <v>0</v>
      </c>
      <c r="AL411" s="71">
        <f t="shared" si="487"/>
        <v>0</v>
      </c>
      <c r="AM411" s="70">
        <f t="shared" si="488"/>
        <v>26</v>
      </c>
      <c r="AN411" s="109">
        <v>0.5</v>
      </c>
      <c r="AO411" s="450">
        <f>((SUMIF($H411:$AJ411,"=mld",$H$764:$AJ$764)+(SUMIF($H412:$AJ412,"=mld",$H$764:$AJ$764))))</f>
        <v>0</v>
      </c>
      <c r="AP411" s="450">
        <f>((SUMIF($H411:$AJ411,"=AT",$H$764:$AJ$764)+(SUMIF($H412:$AJ412,"=AT",$H$764:$AJ$764))))</f>
        <v>0</v>
      </c>
      <c r="AQ411" s="450">
        <f>((SUMIF($H411:$AJ411,"=M.th",$H$764:$AJ$764)+(SUMIF($H412:$AJ412,"=M.th",$H$764:$AJ$764))))</f>
        <v>0</v>
      </c>
      <c r="AR411" s="450">
        <f>((SUMIF($H411:$AJ411,"=relève",$H$764:$AJ$764)+(SUMIF($H412:$AJ412,"=relève",$H$764:$AJ$764))))</f>
        <v>0</v>
      </c>
      <c r="AS411" s="450">
        <f>((SUMIF($H411:$AJ411,"=Stage",$H$764:$AJ$764)+(SUMIF($H412:$AJ412,"=Stage",$H$764:$AJ$764))))</f>
        <v>0</v>
      </c>
      <c r="AT411" s="450">
        <f>((SUMIF($H411:$AJ411,"=VM",$H$764:$AJ$764)+(SUMIF($H412:$AJ412,"=VM",$H$764:$AJ$764))))</f>
        <v>0</v>
      </c>
      <c r="AU411" s="452">
        <f>((SUMIF($H411:$AJ411,"=VMS",$H$764:$AJ$764)+(SUMIF($H412:$AJ412,"=VMS",$H$764:$AJ$764))))</f>
        <v>0</v>
      </c>
    </row>
    <row r="412" spans="1:47" ht="16.5" customHeight="1">
      <c r="A412" s="186" t="e">
        <f>VLOOKUP($F411,$AV$21:$AW$64,2,FALSE)</f>
        <v>#N/A</v>
      </c>
      <c r="B412" s="66">
        <f t="shared" ref="B412" si="491">B411</f>
        <v>4</v>
      </c>
      <c r="C412" s="446"/>
      <c r="D412" s="447"/>
      <c r="E412" s="447"/>
      <c r="F412" s="448"/>
      <c r="G412" s="68" t="s">
        <v>204</v>
      </c>
      <c r="H412" s="73"/>
      <c r="I412" s="73"/>
      <c r="J412" s="73"/>
      <c r="K412" s="194"/>
      <c r="L412" s="194"/>
      <c r="M412" s="194"/>
      <c r="N412" s="194"/>
      <c r="O412" s="194"/>
      <c r="P412" s="194"/>
      <c r="Q412" s="194"/>
      <c r="R412" s="194"/>
      <c r="S412" s="194"/>
      <c r="T412" s="155"/>
      <c r="U412" s="155"/>
      <c r="V412" s="155"/>
      <c r="W412" s="155"/>
      <c r="X412" s="155"/>
      <c r="Y412" s="155"/>
      <c r="Z412" s="195"/>
      <c r="AA412" s="155"/>
      <c r="AB412" s="155"/>
      <c r="AC412" s="155"/>
      <c r="AD412" s="155"/>
      <c r="AE412" s="155"/>
      <c r="AF412" s="196"/>
      <c r="AG412" s="155"/>
      <c r="AH412" s="155"/>
      <c r="AI412" s="109"/>
      <c r="AJ412" s="155"/>
      <c r="AK412" s="70">
        <f t="shared" si="486"/>
        <v>0</v>
      </c>
      <c r="AL412" s="71">
        <f t="shared" si="487"/>
        <v>0</v>
      </c>
      <c r="AM412" s="70">
        <f t="shared" si="488"/>
        <v>26</v>
      </c>
      <c r="AN412" s="109">
        <v>0.5</v>
      </c>
      <c r="AO412" s="450"/>
      <c r="AP412" s="450"/>
      <c r="AQ412" s="450"/>
      <c r="AR412" s="450"/>
      <c r="AS412" s="450"/>
      <c r="AT412" s="450"/>
      <c r="AU412" s="452"/>
    </row>
    <row r="413" spans="1:47" ht="16.5" customHeight="1">
      <c r="A413" s="186" t="e">
        <f>VLOOKUP($F413,$AV$21:$AW$64,2,FALSE)</f>
        <v>#N/A</v>
      </c>
      <c r="B413" s="66">
        <f t="shared" si="476"/>
        <v>5</v>
      </c>
      <c r="C413" s="446">
        <f t="shared" si="453"/>
        <v>5</v>
      </c>
      <c r="D413" s="447" t="str">
        <f t="shared" ref="D413" si="492">CHOOSE(MONTH($F413),"JANVIER","FEVRIER","MARS","AVRIL","MAI","JUIN","JUILLET","AOUT","SEPTEMBRE","OCTOBRE","NOVEMBRE","DECEMBRE")</f>
        <v>JUILLET</v>
      </c>
      <c r="E413" s="447" t="str">
        <f>CHOOSE(MATCH(WEEKDAY($F413,2),{1;2;3;4;5;6;7}),"Lundi","Mardi","Mercredi","Jeudi","Vendredi","Samedi","Dimanche")</f>
        <v>Vendredi</v>
      </c>
      <c r="F413" s="448">
        <v>43294</v>
      </c>
      <c r="G413" s="64" t="s">
        <v>72</v>
      </c>
      <c r="H413" s="73"/>
      <c r="I413" s="73"/>
      <c r="J413" s="73"/>
      <c r="K413" s="194"/>
      <c r="L413" s="194"/>
      <c r="M413" s="194"/>
      <c r="N413" s="194"/>
      <c r="O413" s="194"/>
      <c r="P413" s="194"/>
      <c r="Q413" s="194"/>
      <c r="R413" s="194"/>
      <c r="S413" s="194"/>
      <c r="T413" s="155"/>
      <c r="U413" s="155"/>
      <c r="V413" s="155"/>
      <c r="W413" s="155"/>
      <c r="X413" s="155"/>
      <c r="Y413" s="155"/>
      <c r="Z413" s="195"/>
      <c r="AA413" s="155"/>
      <c r="AB413" s="155"/>
      <c r="AC413" s="155"/>
      <c r="AD413" s="155"/>
      <c r="AE413" s="155"/>
      <c r="AF413" s="196"/>
      <c r="AG413" s="155"/>
      <c r="AH413" s="155"/>
      <c r="AI413" s="109"/>
      <c r="AJ413" s="155"/>
      <c r="AK413" s="70">
        <f t="shared" si="486"/>
        <v>0</v>
      </c>
      <c r="AL413" s="71">
        <f t="shared" si="487"/>
        <v>0</v>
      </c>
      <c r="AM413" s="70">
        <f t="shared" si="488"/>
        <v>26</v>
      </c>
      <c r="AN413" s="109">
        <v>0.5</v>
      </c>
      <c r="AO413" s="450">
        <f>((SUMIF($H413:$AJ413,"=mld",$H$764:$AJ$764)+(SUMIF($H414:$AJ414,"=mld",$H$764:$AJ$764))))</f>
        <v>0</v>
      </c>
      <c r="AP413" s="450">
        <f>((SUMIF($H413:$AJ413,"=AT",$H$764:$AJ$764)+(SUMIF($H414:$AJ414,"=AT",$H$764:$AJ$764))))</f>
        <v>0</v>
      </c>
      <c r="AQ413" s="450">
        <f>((SUMIF($H413:$AJ413,"=M.th",$H$764:$AJ$764)+(SUMIF($H414:$AJ414,"=M.th",$H$764:$AJ$764))))</f>
        <v>0</v>
      </c>
      <c r="AR413" s="450">
        <f>((SUMIF($H413:$AJ413,"=relève",$H$764:$AJ$764)+(SUMIF($H414:$AJ414,"=relève",$H$764:$AJ$764))))</f>
        <v>0</v>
      </c>
      <c r="AS413" s="450">
        <f>((SUMIF($H413:$AJ413,"=Stage",$H$764:$AJ$764)+(SUMIF($H414:$AJ414,"=Stage",$H$764:$AJ$764))))</f>
        <v>0</v>
      </c>
      <c r="AT413" s="450">
        <f>((SUMIF($H413:$AJ413,"=VM",$H$764:$AJ$764)+(SUMIF($H414:$AJ414,"=VM",$H$764:$AJ$764))))</f>
        <v>0</v>
      </c>
      <c r="AU413" s="452">
        <f>((SUMIF($H413:$AJ413,"=VMS",$H$764:$AJ$764)+(SUMIF($H414:$AJ414,"=VMS",$H$764:$AJ$764))))</f>
        <v>0</v>
      </c>
    </row>
    <row r="414" spans="1:47" ht="16.5" customHeight="1">
      <c r="A414" s="186" t="e">
        <f>VLOOKUP($F413,$AV$21:$AW$64,2,FALSE)</f>
        <v>#N/A</v>
      </c>
      <c r="B414" s="66">
        <f t="shared" ref="B414" si="493">B413</f>
        <v>5</v>
      </c>
      <c r="C414" s="446"/>
      <c r="D414" s="447"/>
      <c r="E414" s="447"/>
      <c r="F414" s="448"/>
      <c r="G414" s="68" t="s">
        <v>204</v>
      </c>
      <c r="H414" s="73"/>
      <c r="I414" s="73"/>
      <c r="J414" s="73"/>
      <c r="K414" s="194"/>
      <c r="L414" s="194"/>
      <c r="M414" s="194"/>
      <c r="N414" s="194"/>
      <c r="O414" s="194"/>
      <c r="P414" s="194"/>
      <c r="Q414" s="194"/>
      <c r="R414" s="194"/>
      <c r="S414" s="194"/>
      <c r="T414" s="155"/>
      <c r="U414" s="155"/>
      <c r="V414" s="155"/>
      <c r="W414" s="155"/>
      <c r="X414" s="155"/>
      <c r="Y414" s="155"/>
      <c r="Z414" s="195"/>
      <c r="AA414" s="155"/>
      <c r="AB414" s="155"/>
      <c r="AC414" s="155"/>
      <c r="AD414" s="155"/>
      <c r="AE414" s="155"/>
      <c r="AF414" s="196"/>
      <c r="AG414" s="155"/>
      <c r="AH414" s="155"/>
      <c r="AI414" s="109"/>
      <c r="AJ414" s="155"/>
      <c r="AK414" s="70">
        <f t="shared" si="486"/>
        <v>0</v>
      </c>
      <c r="AL414" s="71">
        <f t="shared" si="487"/>
        <v>0</v>
      </c>
      <c r="AM414" s="70">
        <f t="shared" si="488"/>
        <v>26</v>
      </c>
      <c r="AN414" s="109">
        <v>0.5</v>
      </c>
      <c r="AO414" s="450"/>
      <c r="AP414" s="450"/>
      <c r="AQ414" s="450"/>
      <c r="AR414" s="450"/>
      <c r="AS414" s="450"/>
      <c r="AT414" s="450"/>
      <c r="AU414" s="452"/>
    </row>
    <row r="415" spans="1:47" ht="16.5" customHeight="1">
      <c r="A415" s="186">
        <f>VLOOKUP($F415,$AV$21:$AW$64,2,FALSE)</f>
        <v>7</v>
      </c>
      <c r="B415" s="66">
        <f t="shared" si="476"/>
        <v>6</v>
      </c>
      <c r="C415" s="446">
        <f t="shared" si="453"/>
        <v>6</v>
      </c>
      <c r="D415" s="447" t="str">
        <f t="shared" ref="D415" si="494">CHOOSE(MONTH($F415),"JANVIER","FEVRIER","MARS","AVRIL","MAI","JUIN","JUILLET","AOUT","SEPTEMBRE","OCTOBRE","NOVEMBRE","DECEMBRE")</f>
        <v>JUILLET</v>
      </c>
      <c r="E415" s="447" t="str">
        <f>CHOOSE(MATCH(WEEKDAY($F415,2),{1;2;3;4;5;6;7}),"Lundi","Mardi","Mercredi","Jeudi","Vendredi","Samedi","Dimanche")</f>
        <v>Samedi</v>
      </c>
      <c r="F415" s="448">
        <v>43295</v>
      </c>
      <c r="G415" s="64" t="s">
        <v>72</v>
      </c>
      <c r="H415" s="170"/>
      <c r="I415" s="170"/>
      <c r="J415" s="170"/>
      <c r="K415" s="170"/>
      <c r="L415" s="170"/>
      <c r="M415" s="170"/>
      <c r="N415" s="170"/>
      <c r="O415" s="170"/>
      <c r="P415" s="170"/>
      <c r="Q415" s="170"/>
      <c r="R415" s="170"/>
      <c r="S415" s="170"/>
      <c r="T415" s="170"/>
      <c r="U415" s="170"/>
      <c r="V415" s="170"/>
      <c r="W415" s="170"/>
      <c r="X415" s="170"/>
      <c r="Y415" s="170"/>
      <c r="Z415" s="170"/>
      <c r="AA415" s="170"/>
      <c r="AB415" s="170"/>
      <c r="AC415" s="170"/>
      <c r="AD415" s="170"/>
      <c r="AE415" s="170"/>
      <c r="AF415" s="170"/>
      <c r="AG415" s="170"/>
      <c r="AH415" s="170"/>
      <c r="AI415" s="170"/>
      <c r="AJ415" s="170"/>
      <c r="AK415" s="167">
        <f t="shared" si="486"/>
        <v>0</v>
      </c>
      <c r="AL415" s="166">
        <f t="shared" si="487"/>
        <v>0</v>
      </c>
      <c r="AM415" s="167">
        <f t="shared" si="488"/>
        <v>26</v>
      </c>
      <c r="AN415" s="170">
        <v>0.5</v>
      </c>
      <c r="AO415" s="449">
        <f>((SUMIF($H415:$AJ415,"=mld",$H$764:$AJ$764)+(SUMIF($H416:$AJ416,"=mld",$H$764:$AJ$764))))</f>
        <v>0</v>
      </c>
      <c r="AP415" s="449">
        <f>((SUMIF($H415:$AJ415,"=AT",$H$764:$AJ$764)+(SUMIF($H416:$AJ416,"=AT",$H$764:$AJ$764))))</f>
        <v>0</v>
      </c>
      <c r="AQ415" s="449">
        <f>((SUMIF($H415:$AJ415,"=M.th",$H$764:$AJ$764)+(SUMIF($H416:$AJ416,"=M.th",$H$764:$AJ$764))))</f>
        <v>0</v>
      </c>
      <c r="AR415" s="449">
        <f>((SUMIF($H415:$AJ415,"=relève",$H$764:$AJ$764)+(SUMIF($H416:$AJ416,"=relève",$H$764:$AJ$764))))</f>
        <v>0</v>
      </c>
      <c r="AS415" s="449">
        <f>((SUMIF($H415:$AJ415,"=Stage",$H$764:$AJ$764)+(SUMIF($H416:$AJ416,"=Stage",$H$764:$AJ$764))))</f>
        <v>0</v>
      </c>
      <c r="AT415" s="449">
        <f>((SUMIF($H415:$AJ415,"=VM",$H$764:$AJ$764)+(SUMIF($H416:$AJ416,"=VM",$H$764:$AJ$764))))</f>
        <v>0</v>
      </c>
      <c r="AU415" s="451">
        <f>((SUMIF($H415:$AJ415,"=VMS",$H$764:$AJ$764)+(SUMIF($H416:$AJ416,"=VMS",$H$764:$AJ$764))))</f>
        <v>0</v>
      </c>
    </row>
    <row r="416" spans="1:47" ht="16.5" customHeight="1">
      <c r="A416" s="186">
        <f>VLOOKUP($F415,$AV$21:$AW$64,2,FALSE)</f>
        <v>7</v>
      </c>
      <c r="B416" s="66">
        <f t="shared" ref="B416" si="495">B415</f>
        <v>6</v>
      </c>
      <c r="C416" s="446"/>
      <c r="D416" s="447"/>
      <c r="E416" s="447"/>
      <c r="F416" s="448"/>
      <c r="G416" s="68" t="s">
        <v>204</v>
      </c>
      <c r="H416" s="170"/>
      <c r="I416" s="170"/>
      <c r="J416" s="170"/>
      <c r="K416" s="170"/>
      <c r="L416" s="170"/>
      <c r="M416" s="170"/>
      <c r="N416" s="170"/>
      <c r="O416" s="170"/>
      <c r="P416" s="170"/>
      <c r="Q416" s="170"/>
      <c r="R416" s="170"/>
      <c r="S416" s="170"/>
      <c r="T416" s="170"/>
      <c r="U416" s="170"/>
      <c r="V416" s="170"/>
      <c r="W416" s="170"/>
      <c r="X416" s="170"/>
      <c r="Y416" s="170"/>
      <c r="Z416" s="170"/>
      <c r="AA416" s="170"/>
      <c r="AB416" s="170"/>
      <c r="AC416" s="170"/>
      <c r="AD416" s="170"/>
      <c r="AE416" s="170"/>
      <c r="AF416" s="170"/>
      <c r="AG416" s="170"/>
      <c r="AH416" s="170"/>
      <c r="AI416" s="170"/>
      <c r="AJ416" s="170"/>
      <c r="AK416" s="167">
        <f t="shared" si="486"/>
        <v>0</v>
      </c>
      <c r="AL416" s="166">
        <f t="shared" si="487"/>
        <v>0</v>
      </c>
      <c r="AM416" s="167">
        <f t="shared" si="488"/>
        <v>26</v>
      </c>
      <c r="AN416" s="170">
        <v>0.5</v>
      </c>
      <c r="AO416" s="449"/>
      <c r="AP416" s="449"/>
      <c r="AQ416" s="449"/>
      <c r="AR416" s="449"/>
      <c r="AS416" s="449"/>
      <c r="AT416" s="449"/>
      <c r="AU416" s="451"/>
    </row>
    <row r="417" spans="1:48" ht="16.5" customHeight="1">
      <c r="A417" s="186" t="e">
        <f>VLOOKUP($F417,$AV$21:$AW$64,2,FALSE)</f>
        <v>#N/A</v>
      </c>
      <c r="B417" s="66">
        <f t="shared" si="476"/>
        <v>7</v>
      </c>
      <c r="C417" s="446">
        <f t="shared" si="453"/>
        <v>7</v>
      </c>
      <c r="D417" s="447" t="str">
        <f t="shared" ref="D417" si="496">CHOOSE(MONTH($F417),"JANVIER","FEVRIER","MARS","AVRIL","MAI","JUIN","JUILLET","AOUT","SEPTEMBRE","OCTOBRE","NOVEMBRE","DECEMBRE")</f>
        <v>JUILLET</v>
      </c>
      <c r="E417" s="447" t="str">
        <f>CHOOSE(MATCH(WEEKDAY($F417,2),{1;2;3;4;5;6;7}),"Lundi","Mardi","Mercredi","Jeudi","Vendredi","Samedi","Dimanche")</f>
        <v>Dimanche</v>
      </c>
      <c r="F417" s="448">
        <v>43296</v>
      </c>
      <c r="G417" s="64" t="s">
        <v>72</v>
      </c>
      <c r="H417" s="170"/>
      <c r="I417" s="170"/>
      <c r="J417" s="170"/>
      <c r="K417" s="170"/>
      <c r="L417" s="170"/>
      <c r="M417" s="170"/>
      <c r="N417" s="170"/>
      <c r="O417" s="170"/>
      <c r="P417" s="170"/>
      <c r="Q417" s="170"/>
      <c r="R417" s="170"/>
      <c r="S417" s="170"/>
      <c r="T417" s="170"/>
      <c r="U417" s="170"/>
      <c r="V417" s="170"/>
      <c r="W417" s="170"/>
      <c r="X417" s="170"/>
      <c r="Y417" s="170"/>
      <c r="Z417" s="170"/>
      <c r="AA417" s="170"/>
      <c r="AB417" s="170"/>
      <c r="AC417" s="170"/>
      <c r="AD417" s="170"/>
      <c r="AE417" s="170"/>
      <c r="AF417" s="170"/>
      <c r="AG417" s="170"/>
      <c r="AH417" s="170"/>
      <c r="AI417" s="170"/>
      <c r="AJ417" s="170"/>
      <c r="AK417" s="167">
        <f t="shared" si="486"/>
        <v>0</v>
      </c>
      <c r="AL417" s="166">
        <f t="shared" si="487"/>
        <v>0</v>
      </c>
      <c r="AM417" s="167">
        <f t="shared" si="488"/>
        <v>26</v>
      </c>
      <c r="AN417" s="170">
        <v>0.5</v>
      </c>
      <c r="AO417" s="449">
        <f>((SUMIF($H417:$AJ417,"=mld",$H$764:$AJ$764)+(SUMIF($H418:$AJ418,"=mld",$H$764:$AJ$764))))</f>
        <v>0</v>
      </c>
      <c r="AP417" s="449">
        <f>((SUMIF($H417:$AJ417,"=AT",$H$764:$AJ$764)+(SUMIF($H418:$AJ418,"=AT",$H$764:$AJ$764))))</f>
        <v>0</v>
      </c>
      <c r="AQ417" s="449">
        <f>((SUMIF($H417:$AJ417,"=M.th",$H$764:$AJ$764)+(SUMIF($H418:$AJ418,"=M.th",$H$764:$AJ$764))))</f>
        <v>0</v>
      </c>
      <c r="AR417" s="449">
        <f>((SUMIF($H417:$AJ417,"=relève",$H$764:$AJ$764)+(SUMIF($H418:$AJ418,"=relève",$H$764:$AJ$764))))</f>
        <v>0</v>
      </c>
      <c r="AS417" s="449">
        <f>((SUMIF($H417:$AJ417,"=Stage",$H$764:$AJ$764)+(SUMIF($H418:$AJ418,"=Stage",$H$764:$AJ$764))))</f>
        <v>0</v>
      </c>
      <c r="AT417" s="449">
        <f>((SUMIF($H417:$AJ417,"=VM",$H$764:$AJ$764)+(SUMIF($H418:$AJ418,"=VM",$H$764:$AJ$764))))</f>
        <v>0</v>
      </c>
      <c r="AU417" s="451">
        <f>((SUMIF($H417:$AJ417,"=VMS",$H$764:$AJ$764)+(SUMIF($H418:$AJ418,"=VMS",$H$764:$AJ$764))))</f>
        <v>0</v>
      </c>
    </row>
    <row r="418" spans="1:48" ht="16.5" customHeight="1">
      <c r="A418" s="186" t="e">
        <f>VLOOKUP($F417,$AV$21:$AW$64,2,FALSE)</f>
        <v>#N/A</v>
      </c>
      <c r="B418" s="65">
        <f t="shared" ref="B418" si="497">B417</f>
        <v>7</v>
      </c>
      <c r="C418" s="446"/>
      <c r="D418" s="447"/>
      <c r="E418" s="447"/>
      <c r="F418" s="448"/>
      <c r="G418" s="68" t="s">
        <v>204</v>
      </c>
      <c r="H418" s="170"/>
      <c r="I418" s="170"/>
      <c r="J418" s="170"/>
      <c r="K418" s="170"/>
      <c r="L418" s="170"/>
      <c r="M418" s="170"/>
      <c r="N418" s="170"/>
      <c r="O418" s="170"/>
      <c r="P418" s="170"/>
      <c r="Q418" s="170"/>
      <c r="R418" s="170"/>
      <c r="S418" s="170"/>
      <c r="T418" s="170"/>
      <c r="U418" s="170"/>
      <c r="V418" s="170"/>
      <c r="W418" s="170"/>
      <c r="X418" s="170"/>
      <c r="Y418" s="170"/>
      <c r="Z418" s="170"/>
      <c r="AA418" s="170"/>
      <c r="AB418" s="170"/>
      <c r="AC418" s="170"/>
      <c r="AD418" s="170"/>
      <c r="AE418" s="170"/>
      <c r="AF418" s="170"/>
      <c r="AG418" s="170"/>
      <c r="AH418" s="170"/>
      <c r="AI418" s="170"/>
      <c r="AJ418" s="170"/>
      <c r="AK418" s="167">
        <f t="shared" si="486"/>
        <v>0</v>
      </c>
      <c r="AL418" s="166">
        <f t="shared" si="487"/>
        <v>0</v>
      </c>
      <c r="AM418" s="167">
        <f t="shared" si="488"/>
        <v>26</v>
      </c>
      <c r="AN418" s="170">
        <v>0.5</v>
      </c>
      <c r="AO418" s="449"/>
      <c r="AP418" s="449"/>
      <c r="AQ418" s="449"/>
      <c r="AR418" s="449"/>
      <c r="AS418" s="449"/>
      <c r="AT418" s="449"/>
      <c r="AU418" s="451"/>
      <c r="AV418" s="173"/>
    </row>
    <row r="419" spans="1:48" ht="16.5" customHeight="1">
      <c r="A419" s="186" t="e">
        <f>VLOOKUP($F419,$AV$21:$AW$64,2,FALSE)</f>
        <v>#N/A</v>
      </c>
      <c r="B419" s="66">
        <f t="shared" si="476"/>
        <v>1</v>
      </c>
      <c r="C419" s="446">
        <f t="shared" si="453"/>
        <v>1</v>
      </c>
      <c r="D419" s="447" t="str">
        <f t="shared" ref="D419" si="498">CHOOSE(MONTH($F419),"JANVIER","FEVRIER","MARS","AVRIL","MAI","JUIN","JUILLET","AOUT","SEPTEMBRE","OCTOBRE","NOVEMBRE","DECEMBRE")</f>
        <v>JUILLET</v>
      </c>
      <c r="E419" s="447" t="str">
        <f>CHOOSE(MATCH(WEEKDAY($F419,2),{1;2;3;4;5;6;7}),"Lundi","Mardi","Mercredi","Jeudi","Vendredi","Samedi","Dimanche")</f>
        <v>Lundi</v>
      </c>
      <c r="F419" s="448">
        <v>43297</v>
      </c>
      <c r="G419" s="64" t="s">
        <v>72</v>
      </c>
      <c r="H419" s="73"/>
      <c r="I419" s="73"/>
      <c r="J419" s="73"/>
      <c r="K419" s="194"/>
      <c r="L419" s="194"/>
      <c r="M419" s="194"/>
      <c r="N419" s="194"/>
      <c r="O419" s="194"/>
      <c r="P419" s="194"/>
      <c r="Q419" s="194"/>
      <c r="R419" s="194"/>
      <c r="S419" s="194"/>
      <c r="T419" s="155"/>
      <c r="U419" s="155"/>
      <c r="V419" s="155"/>
      <c r="W419" s="155"/>
      <c r="X419" s="155"/>
      <c r="Y419" s="155"/>
      <c r="Z419" s="195"/>
      <c r="AA419" s="155"/>
      <c r="AB419" s="155"/>
      <c r="AC419" s="155"/>
      <c r="AD419" s="155"/>
      <c r="AE419" s="155"/>
      <c r="AF419" s="196"/>
      <c r="AG419" s="155"/>
      <c r="AH419" s="155"/>
      <c r="AI419" s="109"/>
      <c r="AJ419" s="155"/>
      <c r="AK419" s="70">
        <f t="shared" si="486"/>
        <v>0</v>
      </c>
      <c r="AL419" s="71">
        <f t="shared" si="487"/>
        <v>0</v>
      </c>
      <c r="AM419" s="70">
        <f t="shared" si="488"/>
        <v>26</v>
      </c>
      <c r="AN419" s="109">
        <v>0.5</v>
      </c>
      <c r="AO419" s="450">
        <f>((SUMIF($H419:$AJ419,"=mld",$H$764:$AJ$764)+(SUMIF($H420:$AJ420,"=mld",$H$764:$AJ$764))))</f>
        <v>0</v>
      </c>
      <c r="AP419" s="450">
        <f>((SUMIF($H419:$AJ419,"=AT",$H$764:$AJ$764)+(SUMIF($H420:$AJ420,"=AT",$H$764:$AJ$764))))</f>
        <v>0</v>
      </c>
      <c r="AQ419" s="450">
        <f>((SUMIF($H419:$AJ419,"=M.th",$H$764:$AJ$764)+(SUMIF($H420:$AJ420,"=M.th",$H$764:$AJ$764))))</f>
        <v>0</v>
      </c>
      <c r="AR419" s="450">
        <f>((SUMIF($H419:$AJ419,"=relève",$H$764:$AJ$764)+(SUMIF($H420:$AJ420,"=relève",$H$764:$AJ$764))))</f>
        <v>0</v>
      </c>
      <c r="AS419" s="450">
        <f>((SUMIF($H419:$AJ419,"=Stage",$H$764:$AJ$764)+(SUMIF($H420:$AJ420,"=Stage",$H$764:$AJ$764))))</f>
        <v>0</v>
      </c>
      <c r="AT419" s="450">
        <f>((SUMIF($H419:$AJ419,"=VM",$H$764:$AJ$764)+(SUMIF($H420:$AJ420,"=VM",$H$764:$AJ$764))))</f>
        <v>0</v>
      </c>
      <c r="AU419" s="452">
        <f>((SUMIF($H419:$AJ419,"=VMS",$H$764:$AJ$764)+(SUMIF($H420:$AJ420,"=VMS",$H$764:$AJ$764))))</f>
        <v>0</v>
      </c>
    </row>
    <row r="420" spans="1:48" ht="16.5" customHeight="1">
      <c r="A420" s="186" t="e">
        <f>VLOOKUP($F419,$AV$21:$AW$64,2,FALSE)</f>
        <v>#N/A</v>
      </c>
      <c r="B420" s="66">
        <f t="shared" ref="B420" si="499">B419</f>
        <v>1</v>
      </c>
      <c r="C420" s="446"/>
      <c r="D420" s="447"/>
      <c r="E420" s="447"/>
      <c r="F420" s="448"/>
      <c r="G420" s="68" t="s">
        <v>204</v>
      </c>
      <c r="H420" s="73"/>
      <c r="I420" s="73"/>
      <c r="J420" s="73"/>
      <c r="K420" s="194"/>
      <c r="L420" s="194"/>
      <c r="M420" s="194"/>
      <c r="N420" s="194"/>
      <c r="O420" s="194"/>
      <c r="P420" s="194"/>
      <c r="Q420" s="194"/>
      <c r="R420" s="194"/>
      <c r="S420" s="194"/>
      <c r="T420" s="155"/>
      <c r="U420" s="155"/>
      <c r="V420" s="155"/>
      <c r="W420" s="155"/>
      <c r="X420" s="155"/>
      <c r="Y420" s="155"/>
      <c r="Z420" s="195"/>
      <c r="AA420" s="155"/>
      <c r="AB420" s="155"/>
      <c r="AC420" s="155"/>
      <c r="AD420" s="155"/>
      <c r="AE420" s="155"/>
      <c r="AF420" s="196"/>
      <c r="AG420" s="155"/>
      <c r="AH420" s="155"/>
      <c r="AI420" s="109"/>
      <c r="AJ420" s="155"/>
      <c r="AK420" s="70">
        <f t="shared" si="486"/>
        <v>0</v>
      </c>
      <c r="AL420" s="71">
        <f t="shared" si="487"/>
        <v>0</v>
      </c>
      <c r="AM420" s="70">
        <f t="shared" si="488"/>
        <v>26</v>
      </c>
      <c r="AN420" s="109">
        <v>0.5</v>
      </c>
      <c r="AO420" s="450"/>
      <c r="AP420" s="450"/>
      <c r="AQ420" s="450"/>
      <c r="AR420" s="450"/>
      <c r="AS420" s="450"/>
      <c r="AT420" s="450"/>
      <c r="AU420" s="452"/>
    </row>
    <row r="421" spans="1:48" ht="16.5" customHeight="1">
      <c r="A421" s="186" t="e">
        <f>VLOOKUP($F421,$AV$21:$AW$64,2,FALSE)</f>
        <v>#N/A</v>
      </c>
      <c r="B421" s="66">
        <f t="shared" si="476"/>
        <v>2</v>
      </c>
      <c r="C421" s="446">
        <f t="shared" si="453"/>
        <v>2</v>
      </c>
      <c r="D421" s="447" t="str">
        <f t="shared" ref="D421" si="500">CHOOSE(MONTH($F421),"JANVIER","FEVRIER","MARS","AVRIL","MAI","JUIN","JUILLET","AOUT","SEPTEMBRE","OCTOBRE","NOVEMBRE","DECEMBRE")</f>
        <v>JUILLET</v>
      </c>
      <c r="E421" s="447" t="str">
        <f>CHOOSE(MATCH(WEEKDAY($F421,2),{1;2;3;4;5;6;7}),"Lundi","Mardi","Mercredi","Jeudi","Vendredi","Samedi","Dimanche")</f>
        <v>Mardi</v>
      </c>
      <c r="F421" s="448">
        <v>43298</v>
      </c>
      <c r="G421" s="64" t="s">
        <v>72</v>
      </c>
      <c r="H421" s="73"/>
      <c r="I421" s="73"/>
      <c r="J421" s="73"/>
      <c r="K421" s="194"/>
      <c r="L421" s="194"/>
      <c r="M421" s="194"/>
      <c r="N421" s="194"/>
      <c r="O421" s="194"/>
      <c r="P421" s="194"/>
      <c r="Q421" s="194"/>
      <c r="R421" s="194"/>
      <c r="S421" s="194"/>
      <c r="T421" s="155"/>
      <c r="U421" s="155"/>
      <c r="V421" s="155"/>
      <c r="W421" s="155"/>
      <c r="X421" s="155"/>
      <c r="Y421" s="155"/>
      <c r="Z421" s="195"/>
      <c r="AA421" s="155"/>
      <c r="AB421" s="155"/>
      <c r="AC421" s="155"/>
      <c r="AD421" s="155"/>
      <c r="AE421" s="155"/>
      <c r="AF421" s="196"/>
      <c r="AG421" s="155"/>
      <c r="AH421" s="155"/>
      <c r="AI421" s="109"/>
      <c r="AJ421" s="155"/>
      <c r="AK421" s="70">
        <f t="shared" si="486"/>
        <v>0</v>
      </c>
      <c r="AL421" s="71">
        <f t="shared" si="487"/>
        <v>0</v>
      </c>
      <c r="AM421" s="70">
        <f t="shared" si="488"/>
        <v>26</v>
      </c>
      <c r="AN421" s="109">
        <v>0.5</v>
      </c>
      <c r="AO421" s="450">
        <f>((SUMIF($H421:$AJ421,"=mld",$H$764:$AJ$764)+(SUMIF($H422:$AJ422,"=mld",$H$764:$AJ$764))))</f>
        <v>0</v>
      </c>
      <c r="AP421" s="450">
        <f>((SUMIF($H421:$AJ421,"=AT",$H$764:$AJ$764)+(SUMIF($H422:$AJ422,"=AT",$H$764:$AJ$764))))</f>
        <v>0</v>
      </c>
      <c r="AQ421" s="450">
        <f>((SUMIF($H421:$AJ421,"=M.th",$H$764:$AJ$764)+(SUMIF($H422:$AJ422,"=M.th",$H$764:$AJ$764))))</f>
        <v>0</v>
      </c>
      <c r="AR421" s="450">
        <f>((SUMIF($H421:$AJ421,"=relève",$H$764:$AJ$764)+(SUMIF($H422:$AJ422,"=relève",$H$764:$AJ$764))))</f>
        <v>0</v>
      </c>
      <c r="AS421" s="450">
        <f>((SUMIF($H421:$AJ421,"=Stage",$H$764:$AJ$764)+(SUMIF($H422:$AJ422,"=Stage",$H$764:$AJ$764))))</f>
        <v>0</v>
      </c>
      <c r="AT421" s="450">
        <f>((SUMIF($H421:$AJ421,"=VM",$H$764:$AJ$764)+(SUMIF($H422:$AJ422,"=VM",$H$764:$AJ$764))))</f>
        <v>0</v>
      </c>
      <c r="AU421" s="452">
        <f>((SUMIF($H421:$AJ421,"=VMS",$H$764:$AJ$764)+(SUMIF($H422:$AJ422,"=VMS",$H$764:$AJ$764))))</f>
        <v>0</v>
      </c>
    </row>
    <row r="422" spans="1:48" ht="16.5" customHeight="1">
      <c r="A422" s="186" t="e">
        <f>VLOOKUP($F421,$AV$21:$AW$64,2,FALSE)</f>
        <v>#N/A</v>
      </c>
      <c r="B422" s="66">
        <f t="shared" ref="B422" si="501">B421</f>
        <v>2</v>
      </c>
      <c r="C422" s="446"/>
      <c r="D422" s="447"/>
      <c r="E422" s="447"/>
      <c r="F422" s="448"/>
      <c r="G422" s="68" t="s">
        <v>204</v>
      </c>
      <c r="H422" s="73"/>
      <c r="I422" s="73"/>
      <c r="J422" s="73"/>
      <c r="K422" s="194"/>
      <c r="L422" s="194"/>
      <c r="M422" s="194"/>
      <c r="N422" s="194"/>
      <c r="O422" s="194"/>
      <c r="P422" s="194"/>
      <c r="Q422" s="194"/>
      <c r="R422" s="194"/>
      <c r="S422" s="194"/>
      <c r="T422" s="155"/>
      <c r="U422" s="155"/>
      <c r="V422" s="155"/>
      <c r="W422" s="155"/>
      <c r="X422" s="155"/>
      <c r="Y422" s="155"/>
      <c r="Z422" s="195"/>
      <c r="AA422" s="155"/>
      <c r="AB422" s="155"/>
      <c r="AC422" s="155"/>
      <c r="AD422" s="155"/>
      <c r="AE422" s="155"/>
      <c r="AF422" s="196"/>
      <c r="AG422" s="155"/>
      <c r="AH422" s="155"/>
      <c r="AI422" s="109"/>
      <c r="AJ422" s="155"/>
      <c r="AK422" s="70">
        <f t="shared" si="486"/>
        <v>0</v>
      </c>
      <c r="AL422" s="71">
        <f t="shared" si="487"/>
        <v>0</v>
      </c>
      <c r="AM422" s="70">
        <f t="shared" si="488"/>
        <v>26</v>
      </c>
      <c r="AN422" s="109">
        <v>0.5</v>
      </c>
      <c r="AO422" s="450"/>
      <c r="AP422" s="450"/>
      <c r="AQ422" s="450"/>
      <c r="AR422" s="450"/>
      <c r="AS422" s="450"/>
      <c r="AT422" s="450"/>
      <c r="AU422" s="452"/>
    </row>
    <row r="423" spans="1:48" ht="16.5" customHeight="1">
      <c r="A423" s="186" t="e">
        <f>VLOOKUP($F423,$AV$21:$AW$64,2,FALSE)</f>
        <v>#N/A</v>
      </c>
      <c r="B423" s="66">
        <f t="shared" si="476"/>
        <v>3</v>
      </c>
      <c r="C423" s="446">
        <f t="shared" si="453"/>
        <v>3</v>
      </c>
      <c r="D423" s="447" t="str">
        <f t="shared" ref="D423" si="502">CHOOSE(MONTH($F423),"JANVIER","FEVRIER","MARS","AVRIL","MAI","JUIN","JUILLET","AOUT","SEPTEMBRE","OCTOBRE","NOVEMBRE","DECEMBRE")</f>
        <v>JUILLET</v>
      </c>
      <c r="E423" s="447" t="str">
        <f>CHOOSE(MATCH(WEEKDAY($F423,2),{1;2;3;4;5;6;7}),"Lundi","Mardi","Mercredi","Jeudi","Vendredi","Samedi","Dimanche")</f>
        <v>Mercredi</v>
      </c>
      <c r="F423" s="448">
        <v>43299</v>
      </c>
      <c r="G423" s="64" t="s">
        <v>72</v>
      </c>
      <c r="H423" s="73"/>
      <c r="I423" s="73"/>
      <c r="J423" s="73"/>
      <c r="K423" s="194"/>
      <c r="L423" s="194"/>
      <c r="M423" s="194"/>
      <c r="N423" s="194"/>
      <c r="O423" s="194"/>
      <c r="P423" s="194"/>
      <c r="Q423" s="194"/>
      <c r="R423" s="194"/>
      <c r="S423" s="194"/>
      <c r="T423" s="155"/>
      <c r="U423" s="155"/>
      <c r="V423" s="155"/>
      <c r="W423" s="155"/>
      <c r="X423" s="155"/>
      <c r="Y423" s="155"/>
      <c r="Z423" s="195"/>
      <c r="AA423" s="155"/>
      <c r="AB423" s="155"/>
      <c r="AC423" s="155"/>
      <c r="AD423" s="155"/>
      <c r="AE423" s="155"/>
      <c r="AF423" s="196"/>
      <c r="AG423" s="155"/>
      <c r="AH423" s="155"/>
      <c r="AI423" s="109"/>
      <c r="AJ423" s="155"/>
      <c r="AK423" s="70">
        <f t="shared" si="486"/>
        <v>0</v>
      </c>
      <c r="AL423" s="71">
        <f t="shared" si="487"/>
        <v>0</v>
      </c>
      <c r="AM423" s="70">
        <f t="shared" si="488"/>
        <v>26</v>
      </c>
      <c r="AN423" s="109">
        <v>0.5</v>
      </c>
      <c r="AO423" s="450">
        <f>((SUMIF($H423:$AJ423,"=mld",$H$764:$AJ$764)+(SUMIF($H424:$AJ424,"=mld",$H$764:$AJ$764))))</f>
        <v>0</v>
      </c>
      <c r="AP423" s="450">
        <f>((SUMIF($H423:$AJ423,"=AT",$H$764:$AJ$764)+(SUMIF($H424:$AJ424,"=AT",$H$764:$AJ$764))))</f>
        <v>0</v>
      </c>
      <c r="AQ423" s="450">
        <f>((SUMIF($H423:$AJ423,"=M.th",$H$764:$AJ$764)+(SUMIF($H424:$AJ424,"=M.th",$H$764:$AJ$764))))</f>
        <v>0</v>
      </c>
      <c r="AR423" s="450">
        <f>((SUMIF($H423:$AJ423,"=relève",$H$764:$AJ$764)+(SUMIF($H424:$AJ424,"=relève",$H$764:$AJ$764))))</f>
        <v>0</v>
      </c>
      <c r="AS423" s="450">
        <f>((SUMIF($H423:$AJ423,"=Stage",$H$764:$AJ$764)+(SUMIF($H424:$AJ424,"=Stage",$H$764:$AJ$764))))</f>
        <v>0</v>
      </c>
      <c r="AT423" s="450">
        <f>((SUMIF($H423:$AJ423,"=VM",$H$764:$AJ$764)+(SUMIF($H424:$AJ424,"=VM",$H$764:$AJ$764))))</f>
        <v>0</v>
      </c>
      <c r="AU423" s="452">
        <f>((SUMIF($H423:$AJ423,"=VMS",$H$764:$AJ$764)+(SUMIF($H424:$AJ424,"=VMS",$H$764:$AJ$764))))</f>
        <v>0</v>
      </c>
    </row>
    <row r="424" spans="1:48" ht="16.5" customHeight="1">
      <c r="A424" s="186" t="e">
        <f>VLOOKUP($F423,$AV$21:$AW$64,2,FALSE)</f>
        <v>#N/A</v>
      </c>
      <c r="B424" s="66">
        <f t="shared" ref="B424" si="503">B423</f>
        <v>3</v>
      </c>
      <c r="C424" s="446"/>
      <c r="D424" s="447"/>
      <c r="E424" s="447"/>
      <c r="F424" s="448"/>
      <c r="G424" s="68" t="s">
        <v>204</v>
      </c>
      <c r="H424" s="73"/>
      <c r="I424" s="73"/>
      <c r="J424" s="73"/>
      <c r="K424" s="194"/>
      <c r="L424" s="194"/>
      <c r="M424" s="194"/>
      <c r="N424" s="194"/>
      <c r="O424" s="194"/>
      <c r="P424" s="194"/>
      <c r="Q424" s="194"/>
      <c r="R424" s="194"/>
      <c r="S424" s="194"/>
      <c r="T424" s="155"/>
      <c r="U424" s="155"/>
      <c r="V424" s="155"/>
      <c r="W424" s="155"/>
      <c r="X424" s="155"/>
      <c r="Y424" s="155"/>
      <c r="Z424" s="195"/>
      <c r="AA424" s="155"/>
      <c r="AB424" s="155"/>
      <c r="AC424" s="155"/>
      <c r="AD424" s="155"/>
      <c r="AE424" s="155"/>
      <c r="AF424" s="196"/>
      <c r="AG424" s="155"/>
      <c r="AH424" s="155"/>
      <c r="AI424" s="109"/>
      <c r="AJ424" s="155"/>
      <c r="AK424" s="70">
        <f t="shared" si="486"/>
        <v>0</v>
      </c>
      <c r="AL424" s="71">
        <f t="shared" si="487"/>
        <v>0</v>
      </c>
      <c r="AM424" s="70">
        <f t="shared" si="488"/>
        <v>26</v>
      </c>
      <c r="AN424" s="109">
        <v>0.5</v>
      </c>
      <c r="AO424" s="450"/>
      <c r="AP424" s="450"/>
      <c r="AQ424" s="450"/>
      <c r="AR424" s="450"/>
      <c r="AS424" s="450"/>
      <c r="AT424" s="450"/>
      <c r="AU424" s="452"/>
    </row>
    <row r="425" spans="1:48" ht="16.5" customHeight="1">
      <c r="A425" s="186" t="e">
        <f>VLOOKUP($F425,$AV$21:$AW$64,2,FALSE)</f>
        <v>#N/A</v>
      </c>
      <c r="B425" s="66">
        <f t="shared" si="476"/>
        <v>4</v>
      </c>
      <c r="C425" s="446">
        <f t="shared" si="453"/>
        <v>4</v>
      </c>
      <c r="D425" s="447" t="str">
        <f t="shared" ref="D425" si="504">CHOOSE(MONTH($F425),"JANVIER","FEVRIER","MARS","AVRIL","MAI","JUIN","JUILLET","AOUT","SEPTEMBRE","OCTOBRE","NOVEMBRE","DECEMBRE")</f>
        <v>JUILLET</v>
      </c>
      <c r="E425" s="447" t="str">
        <f>CHOOSE(MATCH(WEEKDAY($F425,2),{1;2;3;4;5;6;7}),"Lundi","Mardi","Mercredi","Jeudi","Vendredi","Samedi","Dimanche")</f>
        <v>Jeudi</v>
      </c>
      <c r="F425" s="448">
        <v>43300</v>
      </c>
      <c r="G425" s="64" t="s">
        <v>72</v>
      </c>
      <c r="H425" s="73"/>
      <c r="I425" s="73"/>
      <c r="J425" s="73"/>
      <c r="K425" s="194"/>
      <c r="L425" s="194"/>
      <c r="M425" s="194"/>
      <c r="N425" s="194"/>
      <c r="O425" s="194"/>
      <c r="P425" s="194"/>
      <c r="Q425" s="194"/>
      <c r="R425" s="194"/>
      <c r="S425" s="194"/>
      <c r="T425" s="155"/>
      <c r="U425" s="155"/>
      <c r="V425" s="155"/>
      <c r="W425" s="155"/>
      <c r="X425" s="155"/>
      <c r="Y425" s="155"/>
      <c r="Z425" s="195"/>
      <c r="AA425" s="155"/>
      <c r="AB425" s="155"/>
      <c r="AC425" s="155"/>
      <c r="AD425" s="155"/>
      <c r="AE425" s="155"/>
      <c r="AF425" s="196"/>
      <c r="AG425" s="155"/>
      <c r="AH425" s="155"/>
      <c r="AI425" s="109"/>
      <c r="AJ425" s="155"/>
      <c r="AK425" s="70">
        <f t="shared" si="486"/>
        <v>0</v>
      </c>
      <c r="AL425" s="71">
        <f t="shared" si="487"/>
        <v>0</v>
      </c>
      <c r="AM425" s="70">
        <f t="shared" si="488"/>
        <v>26</v>
      </c>
      <c r="AN425" s="109">
        <v>0.5</v>
      </c>
      <c r="AO425" s="450">
        <f>((SUMIF($H425:$AJ425,"=mld",$H$764:$AJ$764)+(SUMIF($H426:$AJ426,"=mld",$H$764:$AJ$764))))</f>
        <v>0</v>
      </c>
      <c r="AP425" s="450">
        <f>((SUMIF($H425:$AJ425,"=AT",$H$764:$AJ$764)+(SUMIF($H426:$AJ426,"=AT",$H$764:$AJ$764))))</f>
        <v>0</v>
      </c>
      <c r="AQ425" s="450">
        <f>((SUMIF($H425:$AJ425,"=M.th",$H$764:$AJ$764)+(SUMIF($H426:$AJ426,"=M.th",$H$764:$AJ$764))))</f>
        <v>0</v>
      </c>
      <c r="AR425" s="450">
        <f>((SUMIF($H425:$AJ425,"=relève",$H$764:$AJ$764)+(SUMIF($H426:$AJ426,"=relève",$H$764:$AJ$764))))</f>
        <v>0</v>
      </c>
      <c r="AS425" s="450">
        <f>((SUMIF($H425:$AJ425,"=Stage",$H$764:$AJ$764)+(SUMIF($H426:$AJ426,"=Stage",$H$764:$AJ$764))))</f>
        <v>0</v>
      </c>
      <c r="AT425" s="450">
        <f>((SUMIF($H425:$AJ425,"=VM",$H$764:$AJ$764)+(SUMIF($H426:$AJ426,"=VM",$H$764:$AJ$764))))</f>
        <v>0</v>
      </c>
      <c r="AU425" s="452">
        <f>((SUMIF($H425:$AJ425,"=VMS",$H$764:$AJ$764)+(SUMIF($H426:$AJ426,"=VMS",$H$764:$AJ$764))))</f>
        <v>0</v>
      </c>
    </row>
    <row r="426" spans="1:48" ht="16.5" customHeight="1">
      <c r="A426" s="186" t="e">
        <f>VLOOKUP($F425,$AV$21:$AW$64,2,FALSE)</f>
        <v>#N/A</v>
      </c>
      <c r="B426" s="66">
        <f t="shared" ref="B426" si="505">B425</f>
        <v>4</v>
      </c>
      <c r="C426" s="446"/>
      <c r="D426" s="447"/>
      <c r="E426" s="447"/>
      <c r="F426" s="448"/>
      <c r="G426" s="68" t="s">
        <v>204</v>
      </c>
      <c r="H426" s="73"/>
      <c r="I426" s="73"/>
      <c r="J426" s="73"/>
      <c r="K426" s="194"/>
      <c r="L426" s="194"/>
      <c r="M426" s="194"/>
      <c r="N426" s="194"/>
      <c r="O426" s="194"/>
      <c r="P426" s="194"/>
      <c r="Q426" s="194"/>
      <c r="R426" s="194"/>
      <c r="S426" s="194"/>
      <c r="T426" s="155"/>
      <c r="U426" s="155"/>
      <c r="V426" s="155"/>
      <c r="W426" s="155"/>
      <c r="X426" s="155"/>
      <c r="Y426" s="155"/>
      <c r="Z426" s="195"/>
      <c r="AA426" s="155"/>
      <c r="AB426" s="155"/>
      <c r="AC426" s="155"/>
      <c r="AD426" s="155"/>
      <c r="AE426" s="155"/>
      <c r="AF426" s="196"/>
      <c r="AG426" s="155"/>
      <c r="AH426" s="155"/>
      <c r="AI426" s="109"/>
      <c r="AJ426" s="155"/>
      <c r="AK426" s="70">
        <f t="shared" si="486"/>
        <v>0</v>
      </c>
      <c r="AL426" s="71">
        <f t="shared" si="487"/>
        <v>0</v>
      </c>
      <c r="AM426" s="70">
        <f t="shared" si="488"/>
        <v>26</v>
      </c>
      <c r="AN426" s="109">
        <v>0.5</v>
      </c>
      <c r="AO426" s="450"/>
      <c r="AP426" s="450"/>
      <c r="AQ426" s="450"/>
      <c r="AR426" s="450"/>
      <c r="AS426" s="450"/>
      <c r="AT426" s="450"/>
      <c r="AU426" s="452"/>
    </row>
    <row r="427" spans="1:48" ht="16.5" customHeight="1">
      <c r="A427" s="186" t="e">
        <f>VLOOKUP($F427,$AV$21:$AW$64,2,FALSE)</f>
        <v>#N/A</v>
      </c>
      <c r="B427" s="66">
        <f t="shared" si="476"/>
        <v>5</v>
      </c>
      <c r="C427" s="446">
        <f t="shared" si="453"/>
        <v>5</v>
      </c>
      <c r="D427" s="447" t="str">
        <f t="shared" ref="D427" si="506">CHOOSE(MONTH($F427),"JANVIER","FEVRIER","MARS","AVRIL","MAI","JUIN","JUILLET","AOUT","SEPTEMBRE","OCTOBRE","NOVEMBRE","DECEMBRE")</f>
        <v>JUILLET</v>
      </c>
      <c r="E427" s="447" t="str">
        <f>CHOOSE(MATCH(WEEKDAY($F427,2),{1;2;3;4;5;6;7}),"Lundi","Mardi","Mercredi","Jeudi","Vendredi","Samedi","Dimanche")</f>
        <v>Vendredi</v>
      </c>
      <c r="F427" s="448">
        <v>43301</v>
      </c>
      <c r="G427" s="64" t="s">
        <v>72</v>
      </c>
      <c r="H427" s="73"/>
      <c r="I427" s="73"/>
      <c r="J427" s="73"/>
      <c r="K427" s="194"/>
      <c r="L427" s="194"/>
      <c r="M427" s="194"/>
      <c r="N427" s="194"/>
      <c r="O427" s="194"/>
      <c r="P427" s="194"/>
      <c r="Q427" s="194"/>
      <c r="R427" s="194"/>
      <c r="S427" s="194"/>
      <c r="T427" s="155"/>
      <c r="U427" s="155"/>
      <c r="V427" s="155"/>
      <c r="W427" s="155"/>
      <c r="X427" s="155"/>
      <c r="Y427" s="155"/>
      <c r="Z427" s="195"/>
      <c r="AA427" s="155"/>
      <c r="AB427" s="155"/>
      <c r="AC427" s="155"/>
      <c r="AD427" s="155"/>
      <c r="AE427" s="155"/>
      <c r="AF427" s="196"/>
      <c r="AG427" s="155"/>
      <c r="AH427" s="155"/>
      <c r="AI427" s="109"/>
      <c r="AJ427" s="155"/>
      <c r="AK427" s="70">
        <f t="shared" si="486"/>
        <v>0</v>
      </c>
      <c r="AL427" s="71">
        <f t="shared" si="487"/>
        <v>0</v>
      </c>
      <c r="AM427" s="70">
        <f t="shared" si="488"/>
        <v>26</v>
      </c>
      <c r="AN427" s="109">
        <v>0.5</v>
      </c>
      <c r="AO427" s="450">
        <f>((SUMIF($H427:$AJ427,"=mld",$H$764:$AJ$764)+(SUMIF($H428:$AJ428,"=mld",$H$764:$AJ$764))))</f>
        <v>0</v>
      </c>
      <c r="AP427" s="450">
        <f>((SUMIF($H427:$AJ427,"=AT",$H$764:$AJ$764)+(SUMIF($H428:$AJ428,"=AT",$H$764:$AJ$764))))</f>
        <v>0</v>
      </c>
      <c r="AQ427" s="450">
        <f>((SUMIF($H427:$AJ427,"=M.th",$H$764:$AJ$764)+(SUMIF($H428:$AJ428,"=M.th",$H$764:$AJ$764))))</f>
        <v>0</v>
      </c>
      <c r="AR427" s="450">
        <f>((SUMIF($H427:$AJ427,"=relève",$H$764:$AJ$764)+(SUMIF($H428:$AJ428,"=relève",$H$764:$AJ$764))))</f>
        <v>0</v>
      </c>
      <c r="AS427" s="450">
        <f>((SUMIF($H427:$AJ427,"=Stage",$H$764:$AJ$764)+(SUMIF($H428:$AJ428,"=Stage",$H$764:$AJ$764))))</f>
        <v>0</v>
      </c>
      <c r="AT427" s="450">
        <f>((SUMIF($H427:$AJ427,"=VM",$H$764:$AJ$764)+(SUMIF($H428:$AJ428,"=VM",$H$764:$AJ$764))))</f>
        <v>0</v>
      </c>
      <c r="AU427" s="452">
        <f>((SUMIF($H427:$AJ427,"=VMS",$H$764:$AJ$764)+(SUMIF($H428:$AJ428,"=VMS",$H$764:$AJ$764))))</f>
        <v>0</v>
      </c>
    </row>
    <row r="428" spans="1:48" ht="16.5" customHeight="1">
      <c r="A428" s="186" t="e">
        <f>VLOOKUP($F427,$AV$21:$AW$64,2,FALSE)</f>
        <v>#N/A</v>
      </c>
      <c r="B428" s="66">
        <f t="shared" ref="B428" si="507">B427</f>
        <v>5</v>
      </c>
      <c r="C428" s="446"/>
      <c r="D428" s="447"/>
      <c r="E428" s="447"/>
      <c r="F428" s="448"/>
      <c r="G428" s="68" t="s">
        <v>204</v>
      </c>
      <c r="H428" s="73"/>
      <c r="I428" s="73"/>
      <c r="J428" s="73"/>
      <c r="K428" s="194"/>
      <c r="L428" s="194"/>
      <c r="M428" s="194"/>
      <c r="N428" s="194"/>
      <c r="O428" s="194"/>
      <c r="P428" s="194"/>
      <c r="Q428" s="194"/>
      <c r="R428" s="194"/>
      <c r="S428" s="194"/>
      <c r="T428" s="155"/>
      <c r="U428" s="155"/>
      <c r="V428" s="155"/>
      <c r="W428" s="155"/>
      <c r="X428" s="155"/>
      <c r="Y428" s="155"/>
      <c r="Z428" s="195"/>
      <c r="AA428" s="155"/>
      <c r="AB428" s="155"/>
      <c r="AC428" s="155"/>
      <c r="AD428" s="155"/>
      <c r="AE428" s="155"/>
      <c r="AF428" s="196"/>
      <c r="AG428" s="155"/>
      <c r="AH428" s="155"/>
      <c r="AI428" s="109"/>
      <c r="AJ428" s="155"/>
      <c r="AK428" s="70">
        <f t="shared" si="486"/>
        <v>0</v>
      </c>
      <c r="AL428" s="71">
        <f t="shared" si="487"/>
        <v>0</v>
      </c>
      <c r="AM428" s="70">
        <f t="shared" si="488"/>
        <v>26</v>
      </c>
      <c r="AN428" s="109">
        <v>0.5</v>
      </c>
      <c r="AO428" s="450"/>
      <c r="AP428" s="450"/>
      <c r="AQ428" s="450"/>
      <c r="AR428" s="450"/>
      <c r="AS428" s="450"/>
      <c r="AT428" s="450"/>
      <c r="AU428" s="452"/>
    </row>
    <row r="429" spans="1:48" ht="16.5" customHeight="1">
      <c r="A429" s="186" t="e">
        <f>VLOOKUP($F429,$AV$21:$AW$64,2,FALSE)</f>
        <v>#N/A</v>
      </c>
      <c r="B429" s="66">
        <f t="shared" si="476"/>
        <v>6</v>
      </c>
      <c r="C429" s="446">
        <f t="shared" si="453"/>
        <v>6</v>
      </c>
      <c r="D429" s="447" t="str">
        <f t="shared" ref="D429" si="508">CHOOSE(MONTH($F429),"JANVIER","FEVRIER","MARS","AVRIL","MAI","JUIN","JUILLET","AOUT","SEPTEMBRE","OCTOBRE","NOVEMBRE","DECEMBRE")</f>
        <v>JUILLET</v>
      </c>
      <c r="E429" s="447" t="str">
        <f>CHOOSE(MATCH(WEEKDAY($F429,2),{1;2;3;4;5;6;7}),"Lundi","Mardi","Mercredi","Jeudi","Vendredi","Samedi","Dimanche")</f>
        <v>Samedi</v>
      </c>
      <c r="F429" s="448">
        <v>43302</v>
      </c>
      <c r="G429" s="64" t="s">
        <v>72</v>
      </c>
      <c r="H429" s="170"/>
      <c r="I429" s="170"/>
      <c r="J429" s="170"/>
      <c r="K429" s="170"/>
      <c r="L429" s="170"/>
      <c r="M429" s="170"/>
      <c r="N429" s="170"/>
      <c r="O429" s="170"/>
      <c r="P429" s="170"/>
      <c r="Q429" s="170"/>
      <c r="R429" s="170"/>
      <c r="S429" s="170"/>
      <c r="T429" s="170"/>
      <c r="U429" s="170"/>
      <c r="V429" s="170"/>
      <c r="W429" s="170"/>
      <c r="X429" s="170"/>
      <c r="Y429" s="170"/>
      <c r="Z429" s="170"/>
      <c r="AA429" s="170"/>
      <c r="AB429" s="170"/>
      <c r="AC429" s="170"/>
      <c r="AD429" s="170"/>
      <c r="AE429" s="170"/>
      <c r="AF429" s="170"/>
      <c r="AG429" s="170"/>
      <c r="AH429" s="170"/>
      <c r="AI429" s="170"/>
      <c r="AJ429" s="170"/>
      <c r="AK429" s="167">
        <f t="shared" si="486"/>
        <v>0</v>
      </c>
      <c r="AL429" s="166">
        <f t="shared" si="487"/>
        <v>0</v>
      </c>
      <c r="AM429" s="167">
        <f t="shared" si="488"/>
        <v>26</v>
      </c>
      <c r="AN429" s="170">
        <v>0.5</v>
      </c>
      <c r="AO429" s="449">
        <f>((SUMIF($H429:$AJ429,"=mld",$H$764:$AJ$764)+(SUMIF($H430:$AJ430,"=mld",$H$764:$AJ$764))))</f>
        <v>0</v>
      </c>
      <c r="AP429" s="449">
        <f>((SUMIF($H429:$AJ429,"=AT",$H$764:$AJ$764)+(SUMIF($H430:$AJ430,"=AT",$H$764:$AJ$764))))</f>
        <v>0</v>
      </c>
      <c r="AQ429" s="449">
        <f>((SUMIF($H429:$AJ429,"=M.th",$H$764:$AJ$764)+(SUMIF($H430:$AJ430,"=M.th",$H$764:$AJ$764))))</f>
        <v>0</v>
      </c>
      <c r="AR429" s="449">
        <f>((SUMIF($H429:$AJ429,"=relève",$H$764:$AJ$764)+(SUMIF($H430:$AJ430,"=relève",$H$764:$AJ$764))))</f>
        <v>0</v>
      </c>
      <c r="AS429" s="449">
        <f>((SUMIF($H429:$AJ429,"=Stage",$H$764:$AJ$764)+(SUMIF($H430:$AJ430,"=Stage",$H$764:$AJ$764))))</f>
        <v>0</v>
      </c>
      <c r="AT429" s="449">
        <f>((SUMIF($H429:$AJ429,"=VM",$H$764:$AJ$764)+(SUMIF($H430:$AJ430,"=VM",$H$764:$AJ$764))))</f>
        <v>0</v>
      </c>
      <c r="AU429" s="451">
        <f>((SUMIF($H429:$AJ429,"=VMS",$H$764:$AJ$764)+(SUMIF($H430:$AJ430,"=VMS",$H$764:$AJ$764))))</f>
        <v>0</v>
      </c>
    </row>
    <row r="430" spans="1:48" ht="16.5" customHeight="1">
      <c r="A430" s="186" t="e">
        <f>VLOOKUP($F429,$AV$21:$AW$64,2,FALSE)</f>
        <v>#N/A</v>
      </c>
      <c r="B430" s="66">
        <f t="shared" ref="B430" si="509">B429</f>
        <v>6</v>
      </c>
      <c r="C430" s="446"/>
      <c r="D430" s="447"/>
      <c r="E430" s="447"/>
      <c r="F430" s="448"/>
      <c r="G430" s="68" t="s">
        <v>204</v>
      </c>
      <c r="H430" s="170"/>
      <c r="I430" s="170"/>
      <c r="J430" s="170"/>
      <c r="K430" s="170"/>
      <c r="L430" s="170"/>
      <c r="M430" s="170"/>
      <c r="N430" s="170"/>
      <c r="O430" s="170"/>
      <c r="P430" s="170"/>
      <c r="Q430" s="170"/>
      <c r="R430" s="170"/>
      <c r="S430" s="170"/>
      <c r="T430" s="170"/>
      <c r="U430" s="170"/>
      <c r="V430" s="170"/>
      <c r="W430" s="170"/>
      <c r="X430" s="170"/>
      <c r="Y430" s="170"/>
      <c r="Z430" s="170"/>
      <c r="AA430" s="170"/>
      <c r="AB430" s="170"/>
      <c r="AC430" s="170"/>
      <c r="AD430" s="170"/>
      <c r="AE430" s="170"/>
      <c r="AF430" s="170"/>
      <c r="AG430" s="170"/>
      <c r="AH430" s="170"/>
      <c r="AI430" s="170"/>
      <c r="AJ430" s="170"/>
      <c r="AK430" s="167">
        <f t="shared" si="486"/>
        <v>0</v>
      </c>
      <c r="AL430" s="166">
        <f t="shared" si="487"/>
        <v>0</v>
      </c>
      <c r="AM430" s="167">
        <f t="shared" si="488"/>
        <v>26</v>
      </c>
      <c r="AN430" s="170">
        <v>0.5</v>
      </c>
      <c r="AO430" s="449"/>
      <c r="AP430" s="449"/>
      <c r="AQ430" s="449"/>
      <c r="AR430" s="449"/>
      <c r="AS430" s="449"/>
      <c r="AT430" s="449"/>
      <c r="AU430" s="451"/>
    </row>
    <row r="431" spans="1:48" ht="16.5" customHeight="1">
      <c r="A431" s="186" t="e">
        <f>VLOOKUP($F431,$AV$21:$AW$64,2,FALSE)</f>
        <v>#N/A</v>
      </c>
      <c r="B431" s="66">
        <f t="shared" si="476"/>
        <v>7</v>
      </c>
      <c r="C431" s="446">
        <f t="shared" si="453"/>
        <v>7</v>
      </c>
      <c r="D431" s="447" t="str">
        <f t="shared" ref="D431" si="510">CHOOSE(MONTH($F431),"JANVIER","FEVRIER","MARS","AVRIL","MAI","JUIN","JUILLET","AOUT","SEPTEMBRE","OCTOBRE","NOVEMBRE","DECEMBRE")</f>
        <v>JUILLET</v>
      </c>
      <c r="E431" s="447" t="str">
        <f>CHOOSE(MATCH(WEEKDAY($F431,2),{1;2;3;4;5;6;7}),"Lundi","Mardi","Mercredi","Jeudi","Vendredi","Samedi","Dimanche")</f>
        <v>Dimanche</v>
      </c>
      <c r="F431" s="448">
        <v>43303</v>
      </c>
      <c r="G431" s="64" t="s">
        <v>72</v>
      </c>
      <c r="H431" s="170"/>
      <c r="I431" s="170"/>
      <c r="J431" s="170"/>
      <c r="K431" s="170"/>
      <c r="L431" s="170"/>
      <c r="M431" s="170"/>
      <c r="N431" s="170"/>
      <c r="O431" s="170"/>
      <c r="P431" s="170"/>
      <c r="Q431" s="170"/>
      <c r="R431" s="170"/>
      <c r="S431" s="170"/>
      <c r="T431" s="170"/>
      <c r="U431" s="170"/>
      <c r="V431" s="170"/>
      <c r="W431" s="170"/>
      <c r="X431" s="170"/>
      <c r="Y431" s="170"/>
      <c r="Z431" s="170"/>
      <c r="AA431" s="170"/>
      <c r="AB431" s="170"/>
      <c r="AC431" s="170"/>
      <c r="AD431" s="170"/>
      <c r="AE431" s="170"/>
      <c r="AF431" s="170"/>
      <c r="AG431" s="170"/>
      <c r="AH431" s="170"/>
      <c r="AI431" s="170"/>
      <c r="AJ431" s="170"/>
      <c r="AK431" s="167">
        <f t="shared" si="486"/>
        <v>0</v>
      </c>
      <c r="AL431" s="166">
        <f t="shared" si="487"/>
        <v>0</v>
      </c>
      <c r="AM431" s="167">
        <f t="shared" si="488"/>
        <v>26</v>
      </c>
      <c r="AN431" s="170">
        <v>0.5</v>
      </c>
      <c r="AO431" s="449">
        <f>((SUMIF($H431:$AJ431,"=mld",$H$764:$AJ$764)+(SUMIF($H432:$AJ432,"=mld",$H$764:$AJ$764))))</f>
        <v>0</v>
      </c>
      <c r="AP431" s="449">
        <f>((SUMIF($H431:$AJ431,"=AT",$H$764:$AJ$764)+(SUMIF($H432:$AJ432,"=AT",$H$764:$AJ$764))))</f>
        <v>0</v>
      </c>
      <c r="AQ431" s="449">
        <f>((SUMIF($H431:$AJ431,"=M.th",$H$764:$AJ$764)+(SUMIF($H432:$AJ432,"=M.th",$H$764:$AJ$764))))</f>
        <v>0</v>
      </c>
      <c r="AR431" s="449">
        <f>((SUMIF($H431:$AJ431,"=relève",$H$764:$AJ$764)+(SUMIF($H432:$AJ432,"=relève",$H$764:$AJ$764))))</f>
        <v>0</v>
      </c>
      <c r="AS431" s="449">
        <f>((SUMIF($H431:$AJ431,"=Stage",$H$764:$AJ$764)+(SUMIF($H432:$AJ432,"=Stage",$H$764:$AJ$764))))</f>
        <v>0</v>
      </c>
      <c r="AT431" s="449">
        <f>((SUMIF($H431:$AJ431,"=VM",$H$764:$AJ$764)+(SUMIF($H432:$AJ432,"=VM",$H$764:$AJ$764))))</f>
        <v>0</v>
      </c>
      <c r="AU431" s="451">
        <f>((SUMIF($H431:$AJ431,"=VMS",$H$764:$AJ$764)+(SUMIF($H432:$AJ432,"=VMS",$H$764:$AJ$764))))</f>
        <v>0</v>
      </c>
    </row>
    <row r="432" spans="1:48" ht="17.25" customHeight="1">
      <c r="A432" s="186" t="e">
        <f>VLOOKUP($F431,$AV$21:$AW$64,2,FALSE)</f>
        <v>#N/A</v>
      </c>
      <c r="B432" s="66">
        <f t="shared" ref="B432" si="511">B431</f>
        <v>7</v>
      </c>
      <c r="C432" s="446"/>
      <c r="D432" s="447"/>
      <c r="E432" s="447"/>
      <c r="F432" s="448"/>
      <c r="G432" s="68" t="s">
        <v>204</v>
      </c>
      <c r="H432" s="170"/>
      <c r="I432" s="170"/>
      <c r="J432" s="170"/>
      <c r="K432" s="170"/>
      <c r="L432" s="170"/>
      <c r="M432" s="170"/>
      <c r="N432" s="170"/>
      <c r="O432" s="170"/>
      <c r="P432" s="170"/>
      <c r="Q432" s="170"/>
      <c r="R432" s="170"/>
      <c r="S432" s="170"/>
      <c r="T432" s="170"/>
      <c r="U432" s="170"/>
      <c r="V432" s="170"/>
      <c r="W432" s="170"/>
      <c r="X432" s="170"/>
      <c r="Y432" s="170"/>
      <c r="Z432" s="170"/>
      <c r="AA432" s="170"/>
      <c r="AB432" s="170"/>
      <c r="AC432" s="170"/>
      <c r="AD432" s="170"/>
      <c r="AE432" s="170"/>
      <c r="AF432" s="170"/>
      <c r="AG432" s="170"/>
      <c r="AH432" s="170"/>
      <c r="AI432" s="170"/>
      <c r="AJ432" s="170"/>
      <c r="AK432" s="167">
        <f t="shared" si="486"/>
        <v>0</v>
      </c>
      <c r="AL432" s="166">
        <f t="shared" si="487"/>
        <v>0</v>
      </c>
      <c r="AM432" s="167">
        <f t="shared" si="488"/>
        <v>26</v>
      </c>
      <c r="AN432" s="170">
        <v>0.5</v>
      </c>
      <c r="AO432" s="449"/>
      <c r="AP432" s="449"/>
      <c r="AQ432" s="449"/>
      <c r="AR432" s="449"/>
      <c r="AS432" s="449"/>
      <c r="AT432" s="449"/>
      <c r="AU432" s="451"/>
    </row>
    <row r="433" spans="1:49" ht="17.25" customHeight="1">
      <c r="A433" s="186" t="e">
        <f>VLOOKUP($F433,$AV$21:$AW$64,2,FALSE)</f>
        <v>#N/A</v>
      </c>
      <c r="B433" s="66">
        <f t="shared" si="476"/>
        <v>1</v>
      </c>
      <c r="C433" s="446">
        <f t="shared" si="453"/>
        <v>1</v>
      </c>
      <c r="D433" s="447" t="str">
        <f t="shared" ref="D433" si="512">CHOOSE(MONTH($F433),"JANVIER","FEVRIER","MARS","AVRIL","MAI","JUIN","JUILLET","AOUT","SEPTEMBRE","OCTOBRE","NOVEMBRE","DECEMBRE")</f>
        <v>JUILLET</v>
      </c>
      <c r="E433" s="447" t="str">
        <f>CHOOSE(MATCH(WEEKDAY($F433,2),{1;2;3;4;5;6;7}),"Lundi","Mardi","Mercredi","Jeudi","Vendredi","Samedi","Dimanche")</f>
        <v>Lundi</v>
      </c>
      <c r="F433" s="448">
        <v>43304</v>
      </c>
      <c r="G433" s="64" t="s">
        <v>72</v>
      </c>
      <c r="H433" s="73"/>
      <c r="I433" s="73"/>
      <c r="J433" s="73"/>
      <c r="K433" s="194"/>
      <c r="L433" s="194"/>
      <c r="M433" s="194"/>
      <c r="N433" s="194"/>
      <c r="O433" s="194"/>
      <c r="P433" s="194"/>
      <c r="Q433" s="194"/>
      <c r="R433" s="194"/>
      <c r="S433" s="194"/>
      <c r="T433" s="155"/>
      <c r="U433" s="155"/>
      <c r="V433" s="155"/>
      <c r="W433" s="155"/>
      <c r="X433" s="155"/>
      <c r="Y433" s="155"/>
      <c r="Z433" s="195"/>
      <c r="AA433" s="155"/>
      <c r="AB433" s="155"/>
      <c r="AC433" s="155"/>
      <c r="AD433" s="155"/>
      <c r="AE433" s="155"/>
      <c r="AF433" s="196"/>
      <c r="AG433" s="155"/>
      <c r="AH433" s="155"/>
      <c r="AI433" s="109"/>
      <c r="AJ433" s="155"/>
      <c r="AK433" s="70">
        <f t="shared" si="486"/>
        <v>0</v>
      </c>
      <c r="AL433" s="71">
        <f t="shared" si="487"/>
        <v>0</v>
      </c>
      <c r="AM433" s="70">
        <f t="shared" si="488"/>
        <v>26</v>
      </c>
      <c r="AN433" s="109">
        <v>0.5</v>
      </c>
      <c r="AO433" s="450">
        <f>((SUMIF($H433:$AJ433,"=mld",$H$764:$AJ$764)+(SUMIF($H434:$AJ434,"=mld",$H$764:$AJ$764))))</f>
        <v>0</v>
      </c>
      <c r="AP433" s="450">
        <f>((SUMIF($H433:$AJ433,"=AT",$H$764:$AJ$764)+(SUMIF($H434:$AJ434,"=AT",$H$764:$AJ$764))))</f>
        <v>0</v>
      </c>
      <c r="AQ433" s="450">
        <f>((SUMIF($H433:$AJ433,"=M.th",$H$764:$AJ$764)+(SUMIF($H434:$AJ434,"=M.th",$H$764:$AJ$764))))</f>
        <v>0</v>
      </c>
      <c r="AR433" s="450">
        <f>((SUMIF($H433:$AJ433,"=relève",$H$764:$AJ$764)+(SUMIF($H434:$AJ434,"=relève",$H$764:$AJ$764))))</f>
        <v>0</v>
      </c>
      <c r="AS433" s="450">
        <f>((SUMIF($H433:$AJ433,"=Stage",$H$764:$AJ$764)+(SUMIF($H434:$AJ434,"=Stage",$H$764:$AJ$764))))</f>
        <v>0</v>
      </c>
      <c r="AT433" s="450">
        <f>((SUMIF($H433:$AJ433,"=VM",$H$764:$AJ$764)+(SUMIF($H434:$AJ434,"=VM",$H$764:$AJ$764))))</f>
        <v>0</v>
      </c>
      <c r="AU433" s="452">
        <f>((SUMIF($H433:$AJ433,"=VMS",$H$764:$AJ$764)+(SUMIF($H434:$AJ434,"=VMS",$H$764:$AJ$764))))</f>
        <v>0</v>
      </c>
    </row>
    <row r="434" spans="1:49" ht="16.5" customHeight="1">
      <c r="A434" s="186" t="e">
        <f>VLOOKUP($F433,$AV$21:$AW$64,2,FALSE)</f>
        <v>#N/A</v>
      </c>
      <c r="B434" s="66">
        <f t="shared" ref="B434" si="513">B433</f>
        <v>1</v>
      </c>
      <c r="C434" s="446"/>
      <c r="D434" s="447"/>
      <c r="E434" s="447"/>
      <c r="F434" s="448"/>
      <c r="G434" s="68" t="s">
        <v>204</v>
      </c>
      <c r="H434" s="73"/>
      <c r="I434" s="73"/>
      <c r="J434" s="73"/>
      <c r="K434" s="194"/>
      <c r="L434" s="194"/>
      <c r="M434" s="194"/>
      <c r="N434" s="194"/>
      <c r="O434" s="194"/>
      <c r="P434" s="194"/>
      <c r="Q434" s="194"/>
      <c r="R434" s="194"/>
      <c r="S434" s="194"/>
      <c r="T434" s="155"/>
      <c r="U434" s="155"/>
      <c r="V434" s="155"/>
      <c r="W434" s="155"/>
      <c r="X434" s="155"/>
      <c r="Y434" s="155"/>
      <c r="Z434" s="195"/>
      <c r="AA434" s="155"/>
      <c r="AB434" s="155"/>
      <c r="AC434" s="155"/>
      <c r="AD434" s="155"/>
      <c r="AE434" s="155"/>
      <c r="AF434" s="196"/>
      <c r="AG434" s="155"/>
      <c r="AH434" s="155"/>
      <c r="AI434" s="109"/>
      <c r="AJ434" s="155"/>
      <c r="AK434" s="70">
        <f t="shared" si="486"/>
        <v>0</v>
      </c>
      <c r="AL434" s="71">
        <f t="shared" si="487"/>
        <v>0</v>
      </c>
      <c r="AM434" s="70">
        <f t="shared" si="488"/>
        <v>26</v>
      </c>
      <c r="AN434" s="109">
        <v>0.5</v>
      </c>
      <c r="AO434" s="450"/>
      <c r="AP434" s="450"/>
      <c r="AQ434" s="450"/>
      <c r="AR434" s="450"/>
      <c r="AS434" s="450"/>
      <c r="AT434" s="450"/>
      <c r="AU434" s="452"/>
    </row>
    <row r="435" spans="1:49" ht="16.5" customHeight="1">
      <c r="A435" s="186" t="e">
        <f>VLOOKUP($F435,$AV$21:$AW$64,2,FALSE)</f>
        <v>#N/A</v>
      </c>
      <c r="B435" s="66">
        <f t="shared" si="476"/>
        <v>2</v>
      </c>
      <c r="C435" s="446">
        <f t="shared" si="453"/>
        <v>2</v>
      </c>
      <c r="D435" s="447" t="str">
        <f t="shared" ref="D435" si="514">CHOOSE(MONTH($F435),"JANVIER","FEVRIER","MARS","AVRIL","MAI","JUIN","JUILLET","AOUT","SEPTEMBRE","OCTOBRE","NOVEMBRE","DECEMBRE")</f>
        <v>JUILLET</v>
      </c>
      <c r="E435" s="447" t="str">
        <f>CHOOSE(MATCH(WEEKDAY($F435,2),{1;2;3;4;5;6;7}),"Lundi","Mardi","Mercredi","Jeudi","Vendredi","Samedi","Dimanche")</f>
        <v>Mardi</v>
      </c>
      <c r="F435" s="448">
        <v>43305</v>
      </c>
      <c r="G435" s="64" t="s">
        <v>72</v>
      </c>
      <c r="H435" s="73"/>
      <c r="I435" s="73"/>
      <c r="J435" s="73"/>
      <c r="K435" s="194"/>
      <c r="L435" s="194"/>
      <c r="M435" s="194"/>
      <c r="N435" s="194"/>
      <c r="O435" s="194"/>
      <c r="P435" s="194"/>
      <c r="Q435" s="194"/>
      <c r="R435" s="194"/>
      <c r="S435" s="194"/>
      <c r="T435" s="155"/>
      <c r="U435" s="155"/>
      <c r="V435" s="155"/>
      <c r="W435" s="155"/>
      <c r="X435" s="155"/>
      <c r="Y435" s="155"/>
      <c r="Z435" s="195"/>
      <c r="AA435" s="155"/>
      <c r="AB435" s="155"/>
      <c r="AC435" s="155"/>
      <c r="AD435" s="155"/>
      <c r="AE435" s="155"/>
      <c r="AF435" s="196"/>
      <c r="AG435" s="155"/>
      <c r="AH435" s="155"/>
      <c r="AI435" s="109"/>
      <c r="AJ435" s="155"/>
      <c r="AK435" s="70">
        <f t="shared" si="486"/>
        <v>0</v>
      </c>
      <c r="AL435" s="71">
        <f t="shared" si="487"/>
        <v>0</v>
      </c>
      <c r="AM435" s="70">
        <f t="shared" si="488"/>
        <v>26</v>
      </c>
      <c r="AN435" s="109">
        <v>0.5</v>
      </c>
      <c r="AO435" s="450">
        <f>((SUMIF($H435:$AJ435,"=mld",$H$764:$AJ$764)+(SUMIF($H436:$AJ436,"=mld",$H$764:$AJ$764))))</f>
        <v>0</v>
      </c>
      <c r="AP435" s="450">
        <f>((SUMIF($H435:$AJ435,"=AT",$H$764:$AJ$764)+(SUMIF($H436:$AJ436,"=AT",$H$764:$AJ$764))))</f>
        <v>0</v>
      </c>
      <c r="AQ435" s="450">
        <f>((SUMIF($H435:$AJ435,"=M.th",$H$764:$AJ$764)+(SUMIF($H436:$AJ436,"=M.th",$H$764:$AJ$764))))</f>
        <v>0</v>
      </c>
      <c r="AR435" s="450">
        <f>((SUMIF($H435:$AJ435,"=relève",$H$764:$AJ$764)+(SUMIF($H436:$AJ436,"=relève",$H$764:$AJ$764))))</f>
        <v>0</v>
      </c>
      <c r="AS435" s="450">
        <f>((SUMIF($H435:$AJ435,"=Stage",$H$764:$AJ$764)+(SUMIF($H436:$AJ436,"=Stage",$H$764:$AJ$764))))</f>
        <v>0</v>
      </c>
      <c r="AT435" s="450">
        <f>((SUMIF($H435:$AJ435,"=VM",$H$764:$AJ$764)+(SUMIF($H436:$AJ436,"=VM",$H$764:$AJ$764))))</f>
        <v>0</v>
      </c>
      <c r="AU435" s="452">
        <f>((SUMIF($H435:$AJ435,"=VMS",$H$764:$AJ$764)+(SUMIF($H436:$AJ436,"=VMS",$H$764:$AJ$764))))</f>
        <v>0</v>
      </c>
    </row>
    <row r="436" spans="1:49" ht="16.5" customHeight="1">
      <c r="A436" s="186" t="e">
        <f>VLOOKUP($F435,$AV$21:$AW$64,2,FALSE)</f>
        <v>#N/A</v>
      </c>
      <c r="B436" s="66">
        <f t="shared" ref="B436" si="515">B435</f>
        <v>2</v>
      </c>
      <c r="C436" s="446"/>
      <c r="D436" s="447"/>
      <c r="E436" s="447"/>
      <c r="F436" s="448"/>
      <c r="G436" s="68" t="s">
        <v>204</v>
      </c>
      <c r="H436" s="73"/>
      <c r="I436" s="73"/>
      <c r="J436" s="73"/>
      <c r="K436" s="194"/>
      <c r="L436" s="194"/>
      <c r="M436" s="194"/>
      <c r="N436" s="194"/>
      <c r="O436" s="194"/>
      <c r="P436" s="194"/>
      <c r="Q436" s="194"/>
      <c r="R436" s="194"/>
      <c r="S436" s="194"/>
      <c r="T436" s="155"/>
      <c r="U436" s="155"/>
      <c r="V436" s="155"/>
      <c r="W436" s="155"/>
      <c r="X436" s="155"/>
      <c r="Y436" s="155"/>
      <c r="Z436" s="195"/>
      <c r="AA436" s="155"/>
      <c r="AB436" s="155"/>
      <c r="AC436" s="155"/>
      <c r="AD436" s="155"/>
      <c r="AE436" s="155"/>
      <c r="AF436" s="196"/>
      <c r="AG436" s="155"/>
      <c r="AH436" s="155"/>
      <c r="AI436" s="109"/>
      <c r="AJ436" s="155"/>
      <c r="AK436" s="70">
        <f t="shared" si="486"/>
        <v>0</v>
      </c>
      <c r="AL436" s="71">
        <f t="shared" si="487"/>
        <v>0</v>
      </c>
      <c r="AM436" s="70">
        <f t="shared" si="488"/>
        <v>26</v>
      </c>
      <c r="AN436" s="109">
        <v>0.5</v>
      </c>
      <c r="AO436" s="450"/>
      <c r="AP436" s="450"/>
      <c r="AQ436" s="450"/>
      <c r="AR436" s="450"/>
      <c r="AS436" s="450"/>
      <c r="AT436" s="450"/>
      <c r="AU436" s="452"/>
    </row>
    <row r="437" spans="1:49" s="478" customFormat="1" ht="16.5" customHeight="1">
      <c r="A437" s="476"/>
      <c r="B437" s="477"/>
      <c r="C437" s="477"/>
      <c r="D437" s="477"/>
      <c r="E437" s="477"/>
      <c r="F437" s="477"/>
      <c r="G437" s="477"/>
      <c r="H437" s="477"/>
      <c r="I437" s="477"/>
      <c r="J437" s="477"/>
      <c r="K437" s="477"/>
      <c r="L437" s="477"/>
      <c r="M437" s="477"/>
      <c r="N437" s="477"/>
      <c r="O437" s="477"/>
      <c r="P437" s="477"/>
      <c r="Q437" s="477"/>
      <c r="R437" s="477"/>
      <c r="S437" s="477"/>
      <c r="T437" s="477"/>
      <c r="U437" s="477"/>
      <c r="V437" s="477"/>
      <c r="W437" s="477"/>
      <c r="X437" s="477"/>
      <c r="Y437" s="477"/>
      <c r="Z437" s="477"/>
      <c r="AA437" s="477"/>
      <c r="AB437" s="477"/>
      <c r="AC437" s="477"/>
      <c r="AD437" s="477"/>
      <c r="AE437" s="477"/>
      <c r="AF437" s="477"/>
      <c r="AG437" s="477"/>
      <c r="AH437" s="477"/>
      <c r="AI437" s="477"/>
      <c r="AJ437" s="477"/>
      <c r="AK437" s="477"/>
      <c r="AL437" s="477"/>
      <c r="AM437" s="477"/>
      <c r="AN437" s="477"/>
      <c r="AO437" s="477"/>
      <c r="AP437" s="477"/>
      <c r="AQ437" s="477"/>
      <c r="AR437" s="477"/>
      <c r="AS437" s="477"/>
      <c r="AT437" s="477"/>
      <c r="AU437" s="477"/>
      <c r="AV437" s="477"/>
      <c r="AW437" s="477"/>
    </row>
    <row r="438" spans="1:49" ht="16.5" customHeight="1">
      <c r="A438" s="186" t="e">
        <f>VLOOKUP($F438,$AV$21:$AW$64,2,FALSE)</f>
        <v>#N/A</v>
      </c>
      <c r="B438" s="66">
        <f t="shared" si="476"/>
        <v>3</v>
      </c>
      <c r="C438" s="446">
        <f>IF(C435=7,1,C435+1)</f>
        <v>3</v>
      </c>
      <c r="D438" s="447" t="str">
        <f t="shared" ref="D438" si="516">CHOOSE(MONTH($F438),"JANVIER","FEVRIER","MARS","AVRIL","MAI","JUIN","JUILLET","AOUT","SEPTEMBRE","OCTOBRE","NOVEMBRE","DECEMBRE")</f>
        <v>JUILLET</v>
      </c>
      <c r="E438" s="447" t="str">
        <f>CHOOSE(MATCH(WEEKDAY($F438,2),{1;2;3;4;5;6;7}),"Lundi","Mardi","Mercredi","Jeudi","Vendredi","Samedi","Dimanche")</f>
        <v>Mercredi</v>
      </c>
      <c r="F438" s="448">
        <v>43306</v>
      </c>
      <c r="G438" s="64" t="s">
        <v>72</v>
      </c>
      <c r="H438" s="73"/>
      <c r="I438" s="73"/>
      <c r="J438" s="73"/>
      <c r="K438" s="194"/>
      <c r="L438" s="194"/>
      <c r="M438" s="194"/>
      <c r="N438" s="194"/>
      <c r="O438" s="194"/>
      <c r="P438" s="194"/>
      <c r="Q438" s="194"/>
      <c r="R438" s="194"/>
      <c r="S438" s="194"/>
      <c r="T438" s="155"/>
      <c r="U438" s="155"/>
      <c r="V438" s="155"/>
      <c r="W438" s="155"/>
      <c r="X438" s="155"/>
      <c r="Y438" s="155"/>
      <c r="Z438" s="195"/>
      <c r="AA438" s="155"/>
      <c r="AB438" s="155"/>
      <c r="AC438" s="155"/>
      <c r="AD438" s="155"/>
      <c r="AE438" s="155"/>
      <c r="AF438" s="196"/>
      <c r="AG438" s="155"/>
      <c r="AH438" s="155"/>
      <c r="AI438" s="109"/>
      <c r="AJ438" s="155"/>
      <c r="AK438" s="70">
        <f t="shared" ref="AK438:AK469" si="517">COUNTIF($H438:$AJ438,"&lt;&gt;")</f>
        <v>0</v>
      </c>
      <c r="AL438" s="71">
        <f t="shared" ref="AL438:AL469" si="518">$AK438/SUM($H$763:$AJ$763)</f>
        <v>0</v>
      </c>
      <c r="AM438" s="70">
        <f t="shared" ref="AM438:AM469" si="519">(SUM($H$763:$AJ$763))-$AK438</f>
        <v>26</v>
      </c>
      <c r="AN438" s="109">
        <v>0.5</v>
      </c>
      <c r="AO438" s="450">
        <f>((SUMIF($H438:$AJ438,"=mld",$H$764:$AJ$764)+(SUMIF($H439:$AJ439,"=mld",$H$764:$AJ$764))))</f>
        <v>0</v>
      </c>
      <c r="AP438" s="450">
        <f>((SUMIF($H438:$AJ438,"=AT",$H$764:$AJ$764)+(SUMIF($H439:$AJ439,"=AT",$H$764:$AJ$764))))</f>
        <v>0</v>
      </c>
      <c r="AQ438" s="450">
        <f>((SUMIF($H438:$AJ438,"=M.th",$H$764:$AJ$764)+(SUMIF($H439:$AJ439,"=M.th",$H$764:$AJ$764))))</f>
        <v>0</v>
      </c>
      <c r="AR438" s="450">
        <f>((SUMIF($H438:$AJ438,"=relève",$H$764:$AJ$764)+(SUMIF($H439:$AJ439,"=relève",$H$764:$AJ$764))))</f>
        <v>0</v>
      </c>
      <c r="AS438" s="450">
        <f>((SUMIF($H438:$AJ438,"=Stage",$H$764:$AJ$764)+(SUMIF($H439:$AJ439,"=Stage",$H$764:$AJ$764))))</f>
        <v>0</v>
      </c>
      <c r="AT438" s="450">
        <f>((SUMIF($H438:$AJ438,"=VM",$H$764:$AJ$764)+(SUMIF($H439:$AJ439,"=VM",$H$764:$AJ$764))))</f>
        <v>0</v>
      </c>
      <c r="AU438" s="452">
        <f>((SUMIF($H438:$AJ438,"=VMS",$H$764:$AJ$764)+(SUMIF($H439:$AJ439,"=VMS",$H$764:$AJ$764))))</f>
        <v>0</v>
      </c>
    </row>
    <row r="439" spans="1:49" ht="16.5" customHeight="1">
      <c r="A439" s="186" t="e">
        <f>VLOOKUP($F438,$AV$21:$AW$64,2,FALSE)</f>
        <v>#N/A</v>
      </c>
      <c r="B439" s="66">
        <f t="shared" ref="B439" si="520">B438</f>
        <v>3</v>
      </c>
      <c r="C439" s="446"/>
      <c r="D439" s="447"/>
      <c r="E439" s="447"/>
      <c r="F439" s="448"/>
      <c r="G439" s="68" t="s">
        <v>204</v>
      </c>
      <c r="H439" s="73"/>
      <c r="I439" s="73"/>
      <c r="J439" s="73"/>
      <c r="K439" s="194"/>
      <c r="L439" s="194"/>
      <c r="M439" s="194"/>
      <c r="N439" s="194"/>
      <c r="O439" s="194"/>
      <c r="P439" s="194"/>
      <c r="Q439" s="194"/>
      <c r="R439" s="194"/>
      <c r="S439" s="194"/>
      <c r="T439" s="155"/>
      <c r="U439" s="155"/>
      <c r="V439" s="155"/>
      <c r="W439" s="155"/>
      <c r="X439" s="155"/>
      <c r="Y439" s="155"/>
      <c r="Z439" s="195"/>
      <c r="AA439" s="155"/>
      <c r="AB439" s="155"/>
      <c r="AC439" s="155"/>
      <c r="AD439" s="155"/>
      <c r="AE439" s="155"/>
      <c r="AF439" s="196"/>
      <c r="AG439" s="155"/>
      <c r="AH439" s="155"/>
      <c r="AI439" s="109"/>
      <c r="AJ439" s="155"/>
      <c r="AK439" s="70">
        <f t="shared" si="517"/>
        <v>0</v>
      </c>
      <c r="AL439" s="71">
        <f t="shared" si="518"/>
        <v>0</v>
      </c>
      <c r="AM439" s="70">
        <f t="shared" si="519"/>
        <v>26</v>
      </c>
      <c r="AN439" s="109">
        <v>0.5</v>
      </c>
      <c r="AO439" s="450"/>
      <c r="AP439" s="450"/>
      <c r="AQ439" s="450"/>
      <c r="AR439" s="450"/>
      <c r="AS439" s="450"/>
      <c r="AT439" s="450"/>
      <c r="AU439" s="452"/>
    </row>
    <row r="440" spans="1:49" ht="16.5" customHeight="1">
      <c r="A440" s="186" t="e">
        <f>VLOOKUP($F440,$AV$21:$AW$64,2,FALSE)</f>
        <v>#N/A</v>
      </c>
      <c r="B440" s="66">
        <f t="shared" si="476"/>
        <v>4</v>
      </c>
      <c r="C440" s="446">
        <f t="shared" si="453"/>
        <v>4</v>
      </c>
      <c r="D440" s="447" t="str">
        <f t="shared" ref="D440" si="521">CHOOSE(MONTH($F440),"JANVIER","FEVRIER","MARS","AVRIL","MAI","JUIN","JUILLET","AOUT","SEPTEMBRE","OCTOBRE","NOVEMBRE","DECEMBRE")</f>
        <v>JUILLET</v>
      </c>
      <c r="E440" s="447" t="str">
        <f>CHOOSE(MATCH(WEEKDAY($F440,2),{1;2;3;4;5;6;7}),"Lundi","Mardi","Mercredi","Jeudi","Vendredi","Samedi","Dimanche")</f>
        <v>Jeudi</v>
      </c>
      <c r="F440" s="448">
        <v>43307</v>
      </c>
      <c r="G440" s="64" t="s">
        <v>72</v>
      </c>
      <c r="H440" s="73"/>
      <c r="I440" s="73"/>
      <c r="J440" s="73"/>
      <c r="K440" s="194"/>
      <c r="L440" s="194"/>
      <c r="M440" s="194"/>
      <c r="N440" s="194"/>
      <c r="O440" s="194"/>
      <c r="P440" s="194"/>
      <c r="Q440" s="194"/>
      <c r="R440" s="194"/>
      <c r="S440" s="194"/>
      <c r="T440" s="155"/>
      <c r="U440" s="155"/>
      <c r="V440" s="155"/>
      <c r="W440" s="155"/>
      <c r="X440" s="155"/>
      <c r="Y440" s="155"/>
      <c r="Z440" s="195"/>
      <c r="AA440" s="155"/>
      <c r="AB440" s="155"/>
      <c r="AC440" s="155"/>
      <c r="AD440" s="155"/>
      <c r="AE440" s="155"/>
      <c r="AF440" s="196"/>
      <c r="AG440" s="155"/>
      <c r="AH440" s="155"/>
      <c r="AI440" s="109"/>
      <c r="AJ440" s="155"/>
      <c r="AK440" s="70">
        <f t="shared" si="517"/>
        <v>0</v>
      </c>
      <c r="AL440" s="71">
        <f t="shared" si="518"/>
        <v>0</v>
      </c>
      <c r="AM440" s="70">
        <f t="shared" si="519"/>
        <v>26</v>
      </c>
      <c r="AN440" s="109">
        <v>0.5</v>
      </c>
      <c r="AO440" s="450">
        <f>((SUMIF($H440:$AJ440,"=mld",$H$764:$AJ$764)+(SUMIF($H441:$AJ441,"=mld",$H$764:$AJ$764))))</f>
        <v>0</v>
      </c>
      <c r="AP440" s="450">
        <f>((SUMIF($H440:$AJ440,"=AT",$H$764:$AJ$764)+(SUMIF($H441:$AJ441,"=AT",$H$764:$AJ$764))))</f>
        <v>0</v>
      </c>
      <c r="AQ440" s="450">
        <f>((SUMIF($H440:$AJ440,"=M.th",$H$764:$AJ$764)+(SUMIF($H441:$AJ441,"=M.th",$H$764:$AJ$764))))</f>
        <v>0</v>
      </c>
      <c r="AR440" s="450">
        <f>((SUMIF($H440:$AJ440,"=relève",$H$764:$AJ$764)+(SUMIF($H441:$AJ441,"=relève",$H$764:$AJ$764))))</f>
        <v>0</v>
      </c>
      <c r="AS440" s="450">
        <f>((SUMIF($H440:$AJ440,"=Stage",$H$764:$AJ$764)+(SUMIF($H441:$AJ441,"=Stage",$H$764:$AJ$764))))</f>
        <v>0</v>
      </c>
      <c r="AT440" s="450">
        <f>((SUMIF($H440:$AJ440,"=VM",$H$764:$AJ$764)+(SUMIF($H441:$AJ441,"=VM",$H$764:$AJ$764))))</f>
        <v>0</v>
      </c>
      <c r="AU440" s="452">
        <f>((SUMIF($H440:$AJ440,"=VMS",$H$764:$AJ$764)+(SUMIF($H441:$AJ441,"=VMS",$H$764:$AJ$764))))</f>
        <v>0</v>
      </c>
    </row>
    <row r="441" spans="1:49" ht="16.5" customHeight="1">
      <c r="A441" s="186" t="e">
        <f>VLOOKUP($F440,$AV$21:$AW$64,2,FALSE)</f>
        <v>#N/A</v>
      </c>
      <c r="B441" s="66">
        <f t="shared" ref="B441" si="522">B440</f>
        <v>4</v>
      </c>
      <c r="C441" s="446"/>
      <c r="D441" s="447"/>
      <c r="E441" s="447"/>
      <c r="F441" s="448"/>
      <c r="G441" s="68" t="s">
        <v>204</v>
      </c>
      <c r="H441" s="73"/>
      <c r="I441" s="73"/>
      <c r="J441" s="73"/>
      <c r="K441" s="194"/>
      <c r="L441" s="194"/>
      <c r="M441" s="194"/>
      <c r="N441" s="194"/>
      <c r="O441" s="194"/>
      <c r="P441" s="194"/>
      <c r="Q441" s="194"/>
      <c r="R441" s="194"/>
      <c r="S441" s="194"/>
      <c r="T441" s="155"/>
      <c r="U441" s="155"/>
      <c r="V441" s="155"/>
      <c r="W441" s="155"/>
      <c r="X441" s="155"/>
      <c r="Y441" s="155"/>
      <c r="Z441" s="195"/>
      <c r="AA441" s="155"/>
      <c r="AB441" s="155"/>
      <c r="AC441" s="155"/>
      <c r="AD441" s="155"/>
      <c r="AE441" s="155"/>
      <c r="AF441" s="196"/>
      <c r="AG441" s="155"/>
      <c r="AH441" s="155"/>
      <c r="AI441" s="109"/>
      <c r="AJ441" s="155"/>
      <c r="AK441" s="70">
        <f t="shared" si="517"/>
        <v>0</v>
      </c>
      <c r="AL441" s="71">
        <f t="shared" si="518"/>
        <v>0</v>
      </c>
      <c r="AM441" s="70">
        <f t="shared" si="519"/>
        <v>26</v>
      </c>
      <c r="AN441" s="109">
        <v>0.5</v>
      </c>
      <c r="AO441" s="450"/>
      <c r="AP441" s="450"/>
      <c r="AQ441" s="450"/>
      <c r="AR441" s="450"/>
      <c r="AS441" s="450"/>
      <c r="AT441" s="450"/>
      <c r="AU441" s="452"/>
    </row>
    <row r="442" spans="1:49" ht="16.5" customHeight="1">
      <c r="A442" s="186" t="e">
        <f>VLOOKUP($F442,$AV$21:$AW$64,2,FALSE)</f>
        <v>#N/A</v>
      </c>
      <c r="B442" s="66">
        <f t="shared" si="476"/>
        <v>5</v>
      </c>
      <c r="C442" s="446">
        <f t="shared" si="453"/>
        <v>5</v>
      </c>
      <c r="D442" s="447" t="str">
        <f t="shared" ref="D442" si="523">CHOOSE(MONTH($F442),"JANVIER","FEVRIER","MARS","AVRIL","MAI","JUIN","JUILLET","AOUT","SEPTEMBRE","OCTOBRE","NOVEMBRE","DECEMBRE")</f>
        <v>JUILLET</v>
      </c>
      <c r="E442" s="447" t="str">
        <f>CHOOSE(MATCH(WEEKDAY($F442,2),{1;2;3;4;5;6;7}),"Lundi","Mardi","Mercredi","Jeudi","Vendredi","Samedi","Dimanche")</f>
        <v>Vendredi</v>
      </c>
      <c r="F442" s="448">
        <v>43308</v>
      </c>
      <c r="G442" s="64" t="s">
        <v>72</v>
      </c>
      <c r="H442" s="73"/>
      <c r="I442" s="73"/>
      <c r="J442" s="73"/>
      <c r="K442" s="194"/>
      <c r="L442" s="194"/>
      <c r="M442" s="194"/>
      <c r="N442" s="194"/>
      <c r="O442" s="194"/>
      <c r="P442" s="194"/>
      <c r="Q442" s="194"/>
      <c r="R442" s="194"/>
      <c r="S442" s="194"/>
      <c r="T442" s="155"/>
      <c r="U442" s="155"/>
      <c r="V442" s="155"/>
      <c r="W442" s="155"/>
      <c r="X442" s="155"/>
      <c r="Y442" s="155"/>
      <c r="Z442" s="195"/>
      <c r="AA442" s="155"/>
      <c r="AB442" s="155"/>
      <c r="AC442" s="155"/>
      <c r="AD442" s="155"/>
      <c r="AE442" s="155"/>
      <c r="AF442" s="196"/>
      <c r="AG442" s="155"/>
      <c r="AH442" s="155"/>
      <c r="AI442" s="109"/>
      <c r="AJ442" s="155"/>
      <c r="AK442" s="70">
        <f t="shared" si="517"/>
        <v>0</v>
      </c>
      <c r="AL442" s="71">
        <f t="shared" si="518"/>
        <v>0</v>
      </c>
      <c r="AM442" s="70">
        <f t="shared" si="519"/>
        <v>26</v>
      </c>
      <c r="AN442" s="109">
        <v>0.5</v>
      </c>
      <c r="AO442" s="450">
        <f>((SUMIF($H442:$AJ442,"=mld",$H$764:$AJ$764)+(SUMIF($H443:$AJ443,"=mld",$H$764:$AJ$764))))</f>
        <v>0</v>
      </c>
      <c r="AP442" s="450">
        <f>((SUMIF($H442:$AJ442,"=AT",$H$764:$AJ$764)+(SUMIF($H443:$AJ443,"=AT",$H$764:$AJ$764))))</f>
        <v>0</v>
      </c>
      <c r="AQ442" s="450">
        <f>((SUMIF($H442:$AJ442,"=M.th",$H$764:$AJ$764)+(SUMIF($H443:$AJ443,"=M.th",$H$764:$AJ$764))))</f>
        <v>0</v>
      </c>
      <c r="AR442" s="450">
        <f>((SUMIF($H442:$AJ442,"=relève",$H$764:$AJ$764)+(SUMIF($H443:$AJ443,"=relève",$H$764:$AJ$764))))</f>
        <v>0</v>
      </c>
      <c r="AS442" s="450">
        <f>((SUMIF($H442:$AJ442,"=Stage",$H$764:$AJ$764)+(SUMIF($H443:$AJ443,"=Stage",$H$764:$AJ$764))))</f>
        <v>0</v>
      </c>
      <c r="AT442" s="450">
        <f>((SUMIF($H442:$AJ442,"=VM",$H$764:$AJ$764)+(SUMIF($H443:$AJ443,"=VM",$H$764:$AJ$764))))</f>
        <v>0</v>
      </c>
      <c r="AU442" s="452">
        <f>((SUMIF($H442:$AJ442,"=VMS",$H$764:$AJ$764)+(SUMIF($H443:$AJ443,"=VMS",$H$764:$AJ$764))))</f>
        <v>0</v>
      </c>
    </row>
    <row r="443" spans="1:49" ht="16.5" customHeight="1">
      <c r="A443" s="186" t="e">
        <f>VLOOKUP($F442,$AV$21:$AW$64,2,FALSE)</f>
        <v>#N/A</v>
      </c>
      <c r="B443" s="66">
        <f t="shared" ref="B443" si="524">B442</f>
        <v>5</v>
      </c>
      <c r="C443" s="446"/>
      <c r="D443" s="447"/>
      <c r="E443" s="447"/>
      <c r="F443" s="448"/>
      <c r="G443" s="68" t="s">
        <v>204</v>
      </c>
      <c r="H443" s="73"/>
      <c r="I443" s="73"/>
      <c r="J443" s="73"/>
      <c r="K443" s="194"/>
      <c r="L443" s="194"/>
      <c r="M443" s="194"/>
      <c r="N443" s="194"/>
      <c r="O443" s="194"/>
      <c r="P443" s="194"/>
      <c r="Q443" s="194"/>
      <c r="R443" s="194"/>
      <c r="S443" s="194"/>
      <c r="T443" s="155"/>
      <c r="U443" s="155"/>
      <c r="V443" s="155"/>
      <c r="W443" s="155"/>
      <c r="X443" s="155"/>
      <c r="Y443" s="155"/>
      <c r="Z443" s="195"/>
      <c r="AA443" s="155"/>
      <c r="AB443" s="155"/>
      <c r="AC443" s="155"/>
      <c r="AD443" s="155"/>
      <c r="AE443" s="155"/>
      <c r="AF443" s="196"/>
      <c r="AG443" s="155"/>
      <c r="AH443" s="155"/>
      <c r="AI443" s="109"/>
      <c r="AJ443" s="155"/>
      <c r="AK443" s="70">
        <f t="shared" si="517"/>
        <v>0</v>
      </c>
      <c r="AL443" s="71">
        <f t="shared" si="518"/>
        <v>0</v>
      </c>
      <c r="AM443" s="70">
        <f t="shared" si="519"/>
        <v>26</v>
      </c>
      <c r="AN443" s="109">
        <v>0.5</v>
      </c>
      <c r="AO443" s="450"/>
      <c r="AP443" s="450"/>
      <c r="AQ443" s="450"/>
      <c r="AR443" s="450"/>
      <c r="AS443" s="450"/>
      <c r="AT443" s="450"/>
      <c r="AU443" s="452"/>
    </row>
    <row r="444" spans="1:49" ht="16.5" customHeight="1">
      <c r="A444" s="186" t="e">
        <f>VLOOKUP($F444,$AV$21:$AW$64,2,FALSE)</f>
        <v>#N/A</v>
      </c>
      <c r="B444" s="66">
        <f t="shared" si="476"/>
        <v>6</v>
      </c>
      <c r="C444" s="446">
        <f t="shared" ref="C444:C507" si="525">IF(C442=7,1,C442+1)</f>
        <v>6</v>
      </c>
      <c r="D444" s="447" t="str">
        <f t="shared" ref="D444" si="526">CHOOSE(MONTH($F444),"JANVIER","FEVRIER","MARS","AVRIL","MAI","JUIN","JUILLET","AOUT","SEPTEMBRE","OCTOBRE","NOVEMBRE","DECEMBRE")</f>
        <v>JUILLET</v>
      </c>
      <c r="E444" s="447" t="str">
        <f>CHOOSE(MATCH(WEEKDAY($F444,2),{1;2;3;4;5;6;7}),"Lundi","Mardi","Mercredi","Jeudi","Vendredi","Samedi","Dimanche")</f>
        <v>Samedi</v>
      </c>
      <c r="F444" s="448">
        <v>43309</v>
      </c>
      <c r="G444" s="64" t="s">
        <v>72</v>
      </c>
      <c r="H444" s="170"/>
      <c r="I444" s="170"/>
      <c r="J444" s="170"/>
      <c r="K444" s="170"/>
      <c r="L444" s="170"/>
      <c r="M444" s="170"/>
      <c r="N444" s="170"/>
      <c r="O444" s="170"/>
      <c r="P444" s="170"/>
      <c r="Q444" s="170"/>
      <c r="R444" s="170"/>
      <c r="S444" s="170"/>
      <c r="T444" s="170"/>
      <c r="U444" s="170"/>
      <c r="V444" s="170"/>
      <c r="W444" s="170"/>
      <c r="X444" s="170"/>
      <c r="Y444" s="170"/>
      <c r="Z444" s="170"/>
      <c r="AA444" s="170"/>
      <c r="AB444" s="170"/>
      <c r="AC444" s="170"/>
      <c r="AD444" s="170"/>
      <c r="AE444" s="170"/>
      <c r="AF444" s="170"/>
      <c r="AG444" s="170"/>
      <c r="AH444" s="170"/>
      <c r="AI444" s="170"/>
      <c r="AJ444" s="170"/>
      <c r="AK444" s="167">
        <f t="shared" si="517"/>
        <v>0</v>
      </c>
      <c r="AL444" s="166">
        <f t="shared" si="518"/>
        <v>0</v>
      </c>
      <c r="AM444" s="167">
        <f t="shared" si="519"/>
        <v>26</v>
      </c>
      <c r="AN444" s="170">
        <v>0.5</v>
      </c>
      <c r="AO444" s="449">
        <f>((SUMIF($H444:$AJ444,"=mld",$H$764:$AJ$764)+(SUMIF($H445:$AJ445,"=mld",$H$764:$AJ$764))))</f>
        <v>0</v>
      </c>
      <c r="AP444" s="449">
        <f>((SUMIF($H444:$AJ444,"=AT",$H$764:$AJ$764)+(SUMIF($H445:$AJ445,"=AT",$H$764:$AJ$764))))</f>
        <v>0</v>
      </c>
      <c r="AQ444" s="449">
        <f>((SUMIF($H444:$AJ444,"=M.th",$H$764:$AJ$764)+(SUMIF($H445:$AJ445,"=M.th",$H$764:$AJ$764))))</f>
        <v>0</v>
      </c>
      <c r="AR444" s="449">
        <f>((SUMIF($H444:$AJ444,"=relève",$H$764:$AJ$764)+(SUMIF($H445:$AJ445,"=relève",$H$764:$AJ$764))))</f>
        <v>0</v>
      </c>
      <c r="AS444" s="449">
        <f>((SUMIF($H444:$AJ444,"=Stage",$H$764:$AJ$764)+(SUMIF($H445:$AJ445,"=Stage",$H$764:$AJ$764))))</f>
        <v>0</v>
      </c>
      <c r="AT444" s="449">
        <f>((SUMIF($H444:$AJ444,"=VM",$H$764:$AJ$764)+(SUMIF($H445:$AJ445,"=VM",$H$764:$AJ$764))))</f>
        <v>0</v>
      </c>
      <c r="AU444" s="451">
        <f>((SUMIF($H444:$AJ444,"=VMS",$H$764:$AJ$764)+(SUMIF($H445:$AJ445,"=VMS",$H$764:$AJ$764))))</f>
        <v>0</v>
      </c>
    </row>
    <row r="445" spans="1:49" ht="16.5" customHeight="1">
      <c r="A445" s="186" t="e">
        <f>VLOOKUP($F444,$AV$21:$AW$64,2,FALSE)</f>
        <v>#N/A</v>
      </c>
      <c r="B445" s="66">
        <f t="shared" ref="B445" si="527">B444</f>
        <v>6</v>
      </c>
      <c r="C445" s="446"/>
      <c r="D445" s="447"/>
      <c r="E445" s="447"/>
      <c r="F445" s="448"/>
      <c r="G445" s="68" t="s">
        <v>204</v>
      </c>
      <c r="H445" s="170"/>
      <c r="I445" s="170"/>
      <c r="J445" s="170"/>
      <c r="K445" s="170"/>
      <c r="L445" s="170"/>
      <c r="M445" s="170"/>
      <c r="N445" s="170"/>
      <c r="O445" s="170"/>
      <c r="P445" s="170"/>
      <c r="Q445" s="170"/>
      <c r="R445" s="170"/>
      <c r="S445" s="170"/>
      <c r="T445" s="170"/>
      <c r="U445" s="170"/>
      <c r="V445" s="170"/>
      <c r="W445" s="170"/>
      <c r="X445" s="170"/>
      <c r="Y445" s="170"/>
      <c r="Z445" s="170"/>
      <c r="AA445" s="170"/>
      <c r="AB445" s="170"/>
      <c r="AC445" s="170"/>
      <c r="AD445" s="170"/>
      <c r="AE445" s="170"/>
      <c r="AF445" s="170"/>
      <c r="AG445" s="170"/>
      <c r="AH445" s="170"/>
      <c r="AI445" s="170"/>
      <c r="AJ445" s="170"/>
      <c r="AK445" s="167">
        <f t="shared" si="517"/>
        <v>0</v>
      </c>
      <c r="AL445" s="166">
        <f t="shared" si="518"/>
        <v>0</v>
      </c>
      <c r="AM445" s="167">
        <f t="shared" si="519"/>
        <v>26</v>
      </c>
      <c r="AN445" s="170">
        <v>0.5</v>
      </c>
      <c r="AO445" s="449"/>
      <c r="AP445" s="449"/>
      <c r="AQ445" s="449"/>
      <c r="AR445" s="449"/>
      <c r="AS445" s="449"/>
      <c r="AT445" s="449"/>
      <c r="AU445" s="451"/>
    </row>
    <row r="446" spans="1:49" ht="16.5" customHeight="1">
      <c r="A446" s="186" t="e">
        <f>VLOOKUP($F446,$AV$21:$AW$64,2,FALSE)</f>
        <v>#N/A</v>
      </c>
      <c r="B446" s="66">
        <f t="shared" si="476"/>
        <v>7</v>
      </c>
      <c r="C446" s="446">
        <f t="shared" si="525"/>
        <v>7</v>
      </c>
      <c r="D446" s="447" t="str">
        <f t="shared" ref="D446" si="528">CHOOSE(MONTH($F446),"JANVIER","FEVRIER","MARS","AVRIL","MAI","JUIN","JUILLET","AOUT","SEPTEMBRE","OCTOBRE","NOVEMBRE","DECEMBRE")</f>
        <v>JUILLET</v>
      </c>
      <c r="E446" s="447" t="str">
        <f>CHOOSE(MATCH(WEEKDAY($F446,2),{1;2;3;4;5;6;7}),"Lundi","Mardi","Mercredi","Jeudi","Vendredi","Samedi","Dimanche")</f>
        <v>Dimanche</v>
      </c>
      <c r="F446" s="448">
        <v>43310</v>
      </c>
      <c r="G446" s="64" t="s">
        <v>72</v>
      </c>
      <c r="H446" s="170"/>
      <c r="I446" s="170"/>
      <c r="J446" s="170"/>
      <c r="K446" s="170"/>
      <c r="L446" s="170"/>
      <c r="M446" s="170"/>
      <c r="N446" s="170"/>
      <c r="O446" s="170"/>
      <c r="P446" s="170"/>
      <c r="Q446" s="170"/>
      <c r="R446" s="170"/>
      <c r="S446" s="170"/>
      <c r="T446" s="170"/>
      <c r="U446" s="170"/>
      <c r="V446" s="170"/>
      <c r="W446" s="170"/>
      <c r="X446" s="170"/>
      <c r="Y446" s="170"/>
      <c r="Z446" s="170"/>
      <c r="AA446" s="170"/>
      <c r="AB446" s="170"/>
      <c r="AC446" s="170"/>
      <c r="AD446" s="170"/>
      <c r="AE446" s="170"/>
      <c r="AF446" s="170"/>
      <c r="AG446" s="170"/>
      <c r="AH446" s="170"/>
      <c r="AI446" s="170"/>
      <c r="AJ446" s="170"/>
      <c r="AK446" s="167">
        <f t="shared" si="517"/>
        <v>0</v>
      </c>
      <c r="AL446" s="166">
        <f t="shared" si="518"/>
        <v>0</v>
      </c>
      <c r="AM446" s="167">
        <f t="shared" si="519"/>
        <v>26</v>
      </c>
      <c r="AN446" s="170">
        <v>0.5</v>
      </c>
      <c r="AO446" s="449">
        <f>((SUMIF($H446:$AJ446,"=mld",$H$764:$AJ$764)+(SUMIF($H447:$AJ447,"=mld",$H$764:$AJ$764))))</f>
        <v>0</v>
      </c>
      <c r="AP446" s="449">
        <f>((SUMIF($H446:$AJ446,"=AT",$H$764:$AJ$764)+(SUMIF($H447:$AJ447,"=AT",$H$764:$AJ$764))))</f>
        <v>0</v>
      </c>
      <c r="AQ446" s="449">
        <f>((SUMIF($H446:$AJ446,"=M.th",$H$764:$AJ$764)+(SUMIF($H447:$AJ447,"=M.th",$H$764:$AJ$764))))</f>
        <v>0</v>
      </c>
      <c r="AR446" s="449">
        <f>((SUMIF($H446:$AJ446,"=relève",$H$764:$AJ$764)+(SUMIF($H447:$AJ447,"=relève",$H$764:$AJ$764))))</f>
        <v>0</v>
      </c>
      <c r="AS446" s="449">
        <f>((SUMIF($H446:$AJ446,"=Stage",$H$764:$AJ$764)+(SUMIF($H447:$AJ447,"=Stage",$H$764:$AJ$764))))</f>
        <v>0</v>
      </c>
      <c r="AT446" s="449">
        <f>((SUMIF($H446:$AJ446,"=VM",$H$764:$AJ$764)+(SUMIF($H447:$AJ447,"=VM",$H$764:$AJ$764))))</f>
        <v>0</v>
      </c>
      <c r="AU446" s="451">
        <f>((SUMIF($H446:$AJ446,"=VMS",$H$764:$AJ$764)+(SUMIF($H447:$AJ447,"=VMS",$H$764:$AJ$764))))</f>
        <v>0</v>
      </c>
    </row>
    <row r="447" spans="1:49" ht="16.5" customHeight="1">
      <c r="A447" s="186" t="e">
        <f>VLOOKUP($F446,$AV$21:$AW$64,2,FALSE)</f>
        <v>#N/A</v>
      </c>
      <c r="B447" s="66">
        <f t="shared" ref="B447" si="529">B446</f>
        <v>7</v>
      </c>
      <c r="C447" s="446"/>
      <c r="D447" s="447"/>
      <c r="E447" s="447"/>
      <c r="F447" s="448"/>
      <c r="G447" s="68" t="s">
        <v>204</v>
      </c>
      <c r="H447" s="170"/>
      <c r="I447" s="170"/>
      <c r="J447" s="170"/>
      <c r="K447" s="170"/>
      <c r="L447" s="170"/>
      <c r="M447" s="170"/>
      <c r="N447" s="170"/>
      <c r="O447" s="170"/>
      <c r="P447" s="170"/>
      <c r="Q447" s="170"/>
      <c r="R447" s="170"/>
      <c r="S447" s="170"/>
      <c r="T447" s="170"/>
      <c r="U447" s="170"/>
      <c r="V447" s="170"/>
      <c r="W447" s="170"/>
      <c r="X447" s="170"/>
      <c r="Y447" s="170"/>
      <c r="Z447" s="170"/>
      <c r="AA447" s="170"/>
      <c r="AB447" s="170"/>
      <c r="AC447" s="170"/>
      <c r="AD447" s="170"/>
      <c r="AE447" s="170"/>
      <c r="AF447" s="170"/>
      <c r="AG447" s="170"/>
      <c r="AH447" s="170"/>
      <c r="AI447" s="170"/>
      <c r="AJ447" s="170"/>
      <c r="AK447" s="167">
        <f t="shared" si="517"/>
        <v>0</v>
      </c>
      <c r="AL447" s="166">
        <f t="shared" si="518"/>
        <v>0</v>
      </c>
      <c r="AM447" s="167">
        <f t="shared" si="519"/>
        <v>26</v>
      </c>
      <c r="AN447" s="170">
        <v>0.5</v>
      </c>
      <c r="AO447" s="449"/>
      <c r="AP447" s="449"/>
      <c r="AQ447" s="449"/>
      <c r="AR447" s="449"/>
      <c r="AS447" s="449"/>
      <c r="AT447" s="449"/>
      <c r="AU447" s="451"/>
    </row>
    <row r="448" spans="1:49" ht="16.5" customHeight="1">
      <c r="A448" s="186" t="e">
        <f>VLOOKUP($F448,$AV$21:$AW$64,2,FALSE)</f>
        <v>#N/A</v>
      </c>
      <c r="B448" s="66">
        <f t="shared" si="476"/>
        <v>1</v>
      </c>
      <c r="C448" s="446">
        <f t="shared" si="525"/>
        <v>1</v>
      </c>
      <c r="D448" s="447" t="str">
        <f t="shared" ref="D448" si="530">CHOOSE(MONTH($F448),"JANVIER","FEVRIER","MARS","AVRIL","MAI","JUIN","JUILLET","AOUT","SEPTEMBRE","OCTOBRE","NOVEMBRE","DECEMBRE")</f>
        <v>JUILLET</v>
      </c>
      <c r="E448" s="447" t="str">
        <f>CHOOSE(MATCH(WEEKDAY($F448,2),{1;2;3;4;5;6;7}),"Lundi","Mardi","Mercredi","Jeudi","Vendredi","Samedi","Dimanche")</f>
        <v>Lundi</v>
      </c>
      <c r="F448" s="448">
        <v>43311</v>
      </c>
      <c r="G448" s="64" t="s">
        <v>72</v>
      </c>
      <c r="H448" s="73"/>
      <c r="I448" s="73"/>
      <c r="J448" s="73"/>
      <c r="K448" s="194"/>
      <c r="L448" s="194"/>
      <c r="M448" s="194"/>
      <c r="N448" s="194"/>
      <c r="O448" s="194"/>
      <c r="P448" s="194"/>
      <c r="Q448" s="194"/>
      <c r="R448" s="194"/>
      <c r="S448" s="194"/>
      <c r="T448" s="155"/>
      <c r="U448" s="155"/>
      <c r="V448" s="155"/>
      <c r="W448" s="155"/>
      <c r="X448" s="155"/>
      <c r="Y448" s="155"/>
      <c r="Z448" s="195"/>
      <c r="AA448" s="155"/>
      <c r="AB448" s="155"/>
      <c r="AC448" s="155"/>
      <c r="AD448" s="155"/>
      <c r="AE448" s="155"/>
      <c r="AF448" s="196"/>
      <c r="AG448" s="155"/>
      <c r="AH448" s="155"/>
      <c r="AI448" s="109"/>
      <c r="AJ448" s="155"/>
      <c r="AK448" s="70">
        <f t="shared" si="517"/>
        <v>0</v>
      </c>
      <c r="AL448" s="71">
        <f t="shared" si="518"/>
        <v>0</v>
      </c>
      <c r="AM448" s="70">
        <f t="shared" si="519"/>
        <v>26</v>
      </c>
      <c r="AN448" s="109">
        <v>0.5</v>
      </c>
      <c r="AO448" s="450">
        <f>((SUMIF($H448:$AJ448,"=mld",$H$764:$AJ$764)+(SUMIF($H449:$AJ449,"=mld",$H$764:$AJ$764))))</f>
        <v>0</v>
      </c>
      <c r="AP448" s="450">
        <f>((SUMIF($H448:$AJ448,"=AT",$H$764:$AJ$764)+(SUMIF($H449:$AJ449,"=AT",$H$764:$AJ$764))))</f>
        <v>0</v>
      </c>
      <c r="AQ448" s="450">
        <f>((SUMIF($H448:$AJ448,"=M.th",$H$764:$AJ$764)+(SUMIF($H449:$AJ449,"=M.th",$H$764:$AJ$764))))</f>
        <v>0</v>
      </c>
      <c r="AR448" s="450">
        <f>((SUMIF($H448:$AJ448,"=relève",$H$764:$AJ$764)+(SUMIF($H449:$AJ449,"=relève",$H$764:$AJ$764))))</f>
        <v>0</v>
      </c>
      <c r="AS448" s="450">
        <f>((SUMIF($H448:$AJ448,"=Stage",$H$764:$AJ$764)+(SUMIF($H449:$AJ449,"=Stage",$H$764:$AJ$764))))</f>
        <v>0</v>
      </c>
      <c r="AT448" s="450">
        <f>((SUMIF($H448:$AJ448,"=VM",$H$764:$AJ$764)+(SUMIF($H449:$AJ449,"=VM",$H$764:$AJ$764))))</f>
        <v>0</v>
      </c>
      <c r="AU448" s="452">
        <f>((SUMIF($H448:$AJ448,"=VMS",$H$764:$AJ$764)+(SUMIF($H449:$AJ449,"=VMS",$H$764:$AJ$764))))</f>
        <v>0</v>
      </c>
    </row>
    <row r="449" spans="1:47" ht="16.5" customHeight="1">
      <c r="A449" s="186" t="e">
        <f>VLOOKUP($F448,$AV$21:$AW$64,2,FALSE)</f>
        <v>#N/A</v>
      </c>
      <c r="B449" s="65">
        <f t="shared" ref="B449" si="531">B448</f>
        <v>1</v>
      </c>
      <c r="C449" s="446"/>
      <c r="D449" s="447"/>
      <c r="E449" s="447"/>
      <c r="F449" s="448"/>
      <c r="G449" s="68" t="s">
        <v>204</v>
      </c>
      <c r="H449" s="73"/>
      <c r="I449" s="73"/>
      <c r="J449" s="73"/>
      <c r="K449" s="194"/>
      <c r="L449" s="194"/>
      <c r="M449" s="194"/>
      <c r="N449" s="194"/>
      <c r="O449" s="194"/>
      <c r="P449" s="194"/>
      <c r="Q449" s="194"/>
      <c r="R449" s="194"/>
      <c r="S449" s="194"/>
      <c r="T449" s="155"/>
      <c r="U449" s="155"/>
      <c r="V449" s="155"/>
      <c r="W449" s="155"/>
      <c r="X449" s="155"/>
      <c r="Y449" s="155"/>
      <c r="Z449" s="195"/>
      <c r="AA449" s="155"/>
      <c r="AB449" s="155"/>
      <c r="AC449" s="155"/>
      <c r="AD449" s="155"/>
      <c r="AE449" s="155"/>
      <c r="AF449" s="196"/>
      <c r="AG449" s="155"/>
      <c r="AH449" s="155"/>
      <c r="AI449" s="109"/>
      <c r="AJ449" s="155"/>
      <c r="AK449" s="70">
        <f t="shared" si="517"/>
        <v>0</v>
      </c>
      <c r="AL449" s="71">
        <f t="shared" si="518"/>
        <v>0</v>
      </c>
      <c r="AM449" s="70">
        <f t="shared" si="519"/>
        <v>26</v>
      </c>
      <c r="AN449" s="109">
        <v>0.5</v>
      </c>
      <c r="AO449" s="450"/>
      <c r="AP449" s="450"/>
      <c r="AQ449" s="450"/>
      <c r="AR449" s="450"/>
      <c r="AS449" s="450"/>
      <c r="AT449" s="450"/>
      <c r="AU449" s="452"/>
    </row>
    <row r="450" spans="1:47" ht="16.5" customHeight="1">
      <c r="A450" s="186" t="e">
        <f>VLOOKUP($F450,$AV$21:$AW$64,2,FALSE)</f>
        <v>#N/A</v>
      </c>
      <c r="B450" s="66">
        <f t="shared" si="476"/>
        <v>2</v>
      </c>
      <c r="C450" s="446">
        <f t="shared" si="525"/>
        <v>2</v>
      </c>
      <c r="D450" s="447" t="str">
        <f t="shared" ref="D450" si="532">CHOOSE(MONTH($F450),"JANVIER","FEVRIER","MARS","AVRIL","MAI","JUIN","JUILLET","AOUT","SEPTEMBRE","OCTOBRE","NOVEMBRE","DECEMBRE")</f>
        <v>JUILLET</v>
      </c>
      <c r="E450" s="447" t="str">
        <f>CHOOSE(MATCH(WEEKDAY($F450,2),{1;2;3;4;5;6;7}),"Lundi","Mardi","Mercredi","Jeudi","Vendredi","Samedi","Dimanche")</f>
        <v>Mardi</v>
      </c>
      <c r="F450" s="448">
        <v>43312</v>
      </c>
      <c r="G450" s="64" t="s">
        <v>72</v>
      </c>
      <c r="H450" s="73"/>
      <c r="I450" s="73"/>
      <c r="J450" s="73"/>
      <c r="K450" s="194"/>
      <c r="L450" s="194"/>
      <c r="M450" s="194"/>
      <c r="N450" s="194"/>
      <c r="O450" s="194"/>
      <c r="P450" s="194"/>
      <c r="Q450" s="194"/>
      <c r="R450" s="194"/>
      <c r="S450" s="194"/>
      <c r="T450" s="155"/>
      <c r="U450" s="155"/>
      <c r="V450" s="155"/>
      <c r="W450" s="155"/>
      <c r="X450" s="155"/>
      <c r="Y450" s="155"/>
      <c r="Z450" s="195"/>
      <c r="AA450" s="155"/>
      <c r="AB450" s="155"/>
      <c r="AC450" s="155"/>
      <c r="AD450" s="155"/>
      <c r="AE450" s="155"/>
      <c r="AF450" s="196"/>
      <c r="AG450" s="155"/>
      <c r="AH450" s="155"/>
      <c r="AI450" s="109"/>
      <c r="AJ450" s="155"/>
      <c r="AK450" s="70">
        <f t="shared" si="517"/>
        <v>0</v>
      </c>
      <c r="AL450" s="71">
        <f t="shared" si="518"/>
        <v>0</v>
      </c>
      <c r="AM450" s="70">
        <f t="shared" si="519"/>
        <v>26</v>
      </c>
      <c r="AN450" s="109">
        <v>0.5</v>
      </c>
      <c r="AO450" s="450">
        <f>((SUMIF($H450:$AJ450,"=mld",$H$764:$AJ$764)+(SUMIF($H451:$AJ451,"=mld",$H$764:$AJ$764))))</f>
        <v>0</v>
      </c>
      <c r="AP450" s="450">
        <f>((SUMIF($H450:$AJ450,"=AT",$H$764:$AJ$764)+(SUMIF($H451:$AJ451,"=AT",$H$764:$AJ$764))))</f>
        <v>0</v>
      </c>
      <c r="AQ450" s="450">
        <f>((SUMIF($H450:$AJ450,"=M.th",$H$764:$AJ$764)+(SUMIF($H451:$AJ451,"=M.th",$H$764:$AJ$764))))</f>
        <v>0</v>
      </c>
      <c r="AR450" s="450">
        <f>((SUMIF($H450:$AJ450,"=relève",$H$764:$AJ$764)+(SUMIF($H451:$AJ451,"=relève",$H$764:$AJ$764))))</f>
        <v>0</v>
      </c>
      <c r="AS450" s="450">
        <f>((SUMIF($H450:$AJ450,"=Stage",$H$764:$AJ$764)+(SUMIF($H451:$AJ451,"=Stage",$H$764:$AJ$764))))</f>
        <v>0</v>
      </c>
      <c r="AT450" s="450">
        <f>((SUMIF($H450:$AJ450,"=VM",$H$764:$AJ$764)+(SUMIF($H451:$AJ451,"=VM",$H$764:$AJ$764))))</f>
        <v>0</v>
      </c>
      <c r="AU450" s="452">
        <f>((SUMIF($H450:$AJ450,"=VMS",$H$764:$AJ$764)+(SUMIF($H451:$AJ451,"=VMS",$H$764:$AJ$764))))</f>
        <v>0</v>
      </c>
    </row>
    <row r="451" spans="1:47" ht="16.5" customHeight="1">
      <c r="A451" s="186" t="e">
        <f>VLOOKUP($F450,$AV$21:$AW$64,2,FALSE)</f>
        <v>#N/A</v>
      </c>
      <c r="B451" s="66">
        <f t="shared" ref="B451" si="533">B450</f>
        <v>2</v>
      </c>
      <c r="C451" s="446"/>
      <c r="D451" s="447"/>
      <c r="E451" s="447"/>
      <c r="F451" s="448"/>
      <c r="G451" s="68" t="s">
        <v>204</v>
      </c>
      <c r="H451" s="73"/>
      <c r="I451" s="73"/>
      <c r="J451" s="73"/>
      <c r="K451" s="194"/>
      <c r="L451" s="194"/>
      <c r="M451" s="194"/>
      <c r="N451" s="194"/>
      <c r="O451" s="194"/>
      <c r="P451" s="194"/>
      <c r="Q451" s="194"/>
      <c r="R451" s="194"/>
      <c r="S451" s="194"/>
      <c r="T451" s="155"/>
      <c r="U451" s="155"/>
      <c r="V451" s="155"/>
      <c r="W451" s="155"/>
      <c r="X451" s="155"/>
      <c r="Y451" s="155"/>
      <c r="Z451" s="195"/>
      <c r="AA451" s="155"/>
      <c r="AB451" s="155"/>
      <c r="AC451" s="155"/>
      <c r="AD451" s="155"/>
      <c r="AE451" s="155"/>
      <c r="AF451" s="196"/>
      <c r="AG451" s="155"/>
      <c r="AH451" s="155"/>
      <c r="AI451" s="109"/>
      <c r="AJ451" s="155"/>
      <c r="AK451" s="70">
        <f t="shared" si="517"/>
        <v>0</v>
      </c>
      <c r="AL451" s="71">
        <f t="shared" si="518"/>
        <v>0</v>
      </c>
      <c r="AM451" s="70">
        <f t="shared" si="519"/>
        <v>26</v>
      </c>
      <c r="AN451" s="109">
        <v>0.5</v>
      </c>
      <c r="AO451" s="450"/>
      <c r="AP451" s="450"/>
      <c r="AQ451" s="450"/>
      <c r="AR451" s="450"/>
      <c r="AS451" s="450"/>
      <c r="AT451" s="450"/>
      <c r="AU451" s="452"/>
    </row>
    <row r="452" spans="1:47" ht="16.5" customHeight="1">
      <c r="A452" s="186" t="e">
        <f>VLOOKUP($F452,$AV$21:$AW$64,2,FALSE)</f>
        <v>#N/A</v>
      </c>
      <c r="B452" s="66">
        <f t="shared" si="476"/>
        <v>3</v>
      </c>
      <c r="C452" s="446">
        <f t="shared" si="525"/>
        <v>3</v>
      </c>
      <c r="D452" s="447" t="str">
        <f t="shared" ref="D452" si="534">CHOOSE(MONTH($F452),"JANVIER","FEVRIER","MARS","AVRIL","MAI","JUIN","JUILLET","AOUT","SEPTEMBRE","OCTOBRE","NOVEMBRE","DECEMBRE")</f>
        <v>AOUT</v>
      </c>
      <c r="E452" s="447" t="str">
        <f>CHOOSE(MATCH(WEEKDAY($F452,2),{1;2;3;4;5;6;7}),"Lundi","Mardi","Mercredi","Jeudi","Vendredi","Samedi","Dimanche")</f>
        <v>Mercredi</v>
      </c>
      <c r="F452" s="448">
        <v>43313</v>
      </c>
      <c r="G452" s="64" t="s">
        <v>72</v>
      </c>
      <c r="H452" s="73"/>
      <c r="I452" s="73"/>
      <c r="J452" s="73"/>
      <c r="K452" s="194"/>
      <c r="L452" s="194"/>
      <c r="M452" s="194"/>
      <c r="N452" s="194"/>
      <c r="O452" s="194"/>
      <c r="P452" s="194"/>
      <c r="Q452" s="194"/>
      <c r="R452" s="194"/>
      <c r="S452" s="194"/>
      <c r="T452" s="155"/>
      <c r="U452" s="155"/>
      <c r="V452" s="155"/>
      <c r="W452" s="155"/>
      <c r="X452" s="155"/>
      <c r="Y452" s="155"/>
      <c r="Z452" s="195"/>
      <c r="AA452" s="155"/>
      <c r="AB452" s="155"/>
      <c r="AC452" s="155"/>
      <c r="AD452" s="155"/>
      <c r="AE452" s="155"/>
      <c r="AF452" s="196"/>
      <c r="AG452" s="155"/>
      <c r="AH452" s="155"/>
      <c r="AI452" s="109"/>
      <c r="AJ452" s="155"/>
      <c r="AK452" s="70">
        <f t="shared" si="517"/>
        <v>0</v>
      </c>
      <c r="AL452" s="71">
        <f t="shared" si="518"/>
        <v>0</v>
      </c>
      <c r="AM452" s="70">
        <f t="shared" si="519"/>
        <v>26</v>
      </c>
      <c r="AN452" s="109">
        <v>0.5</v>
      </c>
      <c r="AO452" s="450">
        <f>((SUMIF($H452:$AJ452,"=mld",$H$764:$AJ$764)+(SUMIF($H453:$AJ453,"=mld",$H$764:$AJ$764))))</f>
        <v>0</v>
      </c>
      <c r="AP452" s="450">
        <f>((SUMIF($H452:$AJ452,"=AT",$H$764:$AJ$764)+(SUMIF($H453:$AJ453,"=AT",$H$764:$AJ$764))))</f>
        <v>0</v>
      </c>
      <c r="AQ452" s="450">
        <f>((SUMIF($H452:$AJ452,"=M.th",$H$764:$AJ$764)+(SUMIF($H453:$AJ453,"=M.th",$H$764:$AJ$764))))</f>
        <v>0</v>
      </c>
      <c r="AR452" s="450">
        <f>((SUMIF($H452:$AJ452,"=relève",$H$764:$AJ$764)+(SUMIF($H453:$AJ453,"=relève",$H$764:$AJ$764))))</f>
        <v>0</v>
      </c>
      <c r="AS452" s="450">
        <f>((SUMIF($H452:$AJ452,"=Stage",$H$764:$AJ$764)+(SUMIF($H453:$AJ453,"=Stage",$H$764:$AJ$764))))</f>
        <v>0</v>
      </c>
      <c r="AT452" s="450">
        <f>((SUMIF($H452:$AJ452,"=VM",$H$764:$AJ$764)+(SUMIF($H453:$AJ453,"=VM",$H$764:$AJ$764))))</f>
        <v>0</v>
      </c>
      <c r="AU452" s="452">
        <f>((SUMIF($H452:$AJ452,"=VMS",$H$764:$AJ$764)+(SUMIF($H453:$AJ453,"=VMS",$H$764:$AJ$764))))</f>
        <v>0</v>
      </c>
    </row>
    <row r="453" spans="1:47" ht="16.5" customHeight="1">
      <c r="A453" s="186" t="e">
        <f>VLOOKUP($F452,$AV$21:$AW$64,2,FALSE)</f>
        <v>#N/A</v>
      </c>
      <c r="B453" s="66">
        <f t="shared" ref="B453" si="535">B452</f>
        <v>3</v>
      </c>
      <c r="C453" s="446"/>
      <c r="D453" s="447"/>
      <c r="E453" s="447"/>
      <c r="F453" s="448"/>
      <c r="G453" s="68" t="s">
        <v>204</v>
      </c>
      <c r="H453" s="73"/>
      <c r="I453" s="73"/>
      <c r="J453" s="73"/>
      <c r="K453" s="194"/>
      <c r="L453" s="194"/>
      <c r="M453" s="194"/>
      <c r="N453" s="194"/>
      <c r="O453" s="194"/>
      <c r="P453" s="194"/>
      <c r="Q453" s="194"/>
      <c r="R453" s="194"/>
      <c r="S453" s="194"/>
      <c r="T453" s="155"/>
      <c r="U453" s="155"/>
      <c r="V453" s="155"/>
      <c r="W453" s="155"/>
      <c r="X453" s="155"/>
      <c r="Y453" s="155"/>
      <c r="Z453" s="195"/>
      <c r="AA453" s="155"/>
      <c r="AB453" s="155"/>
      <c r="AC453" s="155"/>
      <c r="AD453" s="155"/>
      <c r="AE453" s="155"/>
      <c r="AF453" s="196"/>
      <c r="AG453" s="155"/>
      <c r="AH453" s="155"/>
      <c r="AI453" s="109"/>
      <c r="AJ453" s="155"/>
      <c r="AK453" s="70">
        <f t="shared" si="517"/>
        <v>0</v>
      </c>
      <c r="AL453" s="71">
        <f t="shared" si="518"/>
        <v>0</v>
      </c>
      <c r="AM453" s="70">
        <f t="shared" si="519"/>
        <v>26</v>
      </c>
      <c r="AN453" s="109">
        <v>0.5</v>
      </c>
      <c r="AO453" s="450"/>
      <c r="AP453" s="450"/>
      <c r="AQ453" s="450"/>
      <c r="AR453" s="450"/>
      <c r="AS453" s="450"/>
      <c r="AT453" s="450"/>
      <c r="AU453" s="452"/>
    </row>
    <row r="454" spans="1:47" ht="16.5" customHeight="1">
      <c r="A454" s="186" t="e">
        <f>VLOOKUP($F454,$AV$21:$AW$64,2,FALSE)</f>
        <v>#N/A</v>
      </c>
      <c r="B454" s="66">
        <f t="shared" si="476"/>
        <v>4</v>
      </c>
      <c r="C454" s="446">
        <f t="shared" si="525"/>
        <v>4</v>
      </c>
      <c r="D454" s="447" t="str">
        <f t="shared" ref="D454" si="536">CHOOSE(MONTH($F454),"JANVIER","FEVRIER","MARS","AVRIL","MAI","JUIN","JUILLET","AOUT","SEPTEMBRE","OCTOBRE","NOVEMBRE","DECEMBRE")</f>
        <v>AOUT</v>
      </c>
      <c r="E454" s="447" t="str">
        <f>CHOOSE(MATCH(WEEKDAY($F454,2),{1;2;3;4;5;6;7}),"Lundi","Mardi","Mercredi","Jeudi","Vendredi","Samedi","Dimanche")</f>
        <v>Jeudi</v>
      </c>
      <c r="F454" s="448">
        <v>43314</v>
      </c>
      <c r="G454" s="64" t="s">
        <v>72</v>
      </c>
      <c r="H454" s="73"/>
      <c r="I454" s="73"/>
      <c r="J454" s="73"/>
      <c r="K454" s="194"/>
      <c r="L454" s="194"/>
      <c r="M454" s="194"/>
      <c r="N454" s="194"/>
      <c r="O454" s="194"/>
      <c r="P454" s="194"/>
      <c r="Q454" s="194"/>
      <c r="R454" s="194"/>
      <c r="S454" s="194"/>
      <c r="T454" s="155"/>
      <c r="U454" s="155"/>
      <c r="V454" s="155"/>
      <c r="W454" s="155"/>
      <c r="X454" s="155"/>
      <c r="Y454" s="155"/>
      <c r="Z454" s="195"/>
      <c r="AA454" s="155"/>
      <c r="AB454" s="155"/>
      <c r="AC454" s="155"/>
      <c r="AD454" s="155"/>
      <c r="AE454" s="155"/>
      <c r="AF454" s="196"/>
      <c r="AG454" s="155"/>
      <c r="AH454" s="155"/>
      <c r="AI454" s="109"/>
      <c r="AJ454" s="155"/>
      <c r="AK454" s="70">
        <f t="shared" si="517"/>
        <v>0</v>
      </c>
      <c r="AL454" s="71">
        <f t="shared" si="518"/>
        <v>0</v>
      </c>
      <c r="AM454" s="70">
        <f t="shared" si="519"/>
        <v>26</v>
      </c>
      <c r="AN454" s="109">
        <v>0.5</v>
      </c>
      <c r="AO454" s="450">
        <f>((SUMIF($H454:$AJ454,"=mld",$H$764:$AJ$764)+(SUMIF($H455:$AJ455,"=mld",$H$764:$AJ$764))))</f>
        <v>0</v>
      </c>
      <c r="AP454" s="450">
        <f>((SUMIF($H454:$AJ454,"=AT",$H$764:$AJ$764)+(SUMIF($H455:$AJ455,"=AT",$H$764:$AJ$764))))</f>
        <v>0</v>
      </c>
      <c r="AQ454" s="450">
        <f>((SUMIF($H454:$AJ454,"=M.th",$H$764:$AJ$764)+(SUMIF($H455:$AJ455,"=M.th",$H$764:$AJ$764))))</f>
        <v>0</v>
      </c>
      <c r="AR454" s="450">
        <f>((SUMIF($H454:$AJ454,"=relève",$H$764:$AJ$764)+(SUMIF($H455:$AJ455,"=relève",$H$764:$AJ$764))))</f>
        <v>0</v>
      </c>
      <c r="AS454" s="450">
        <f>((SUMIF($H454:$AJ454,"=Stage",$H$764:$AJ$764)+(SUMIF($H455:$AJ455,"=Stage",$H$764:$AJ$764))))</f>
        <v>0</v>
      </c>
      <c r="AT454" s="450">
        <f>((SUMIF($H454:$AJ454,"=VM",$H$764:$AJ$764)+(SUMIF($H455:$AJ455,"=VM",$H$764:$AJ$764))))</f>
        <v>0</v>
      </c>
      <c r="AU454" s="452">
        <f>((SUMIF($H454:$AJ454,"=VMS",$H$764:$AJ$764)+(SUMIF($H455:$AJ455,"=VMS",$H$764:$AJ$764))))</f>
        <v>0</v>
      </c>
    </row>
    <row r="455" spans="1:47" ht="16.5" customHeight="1">
      <c r="A455" s="186" t="e">
        <f>VLOOKUP($F454,$AV$21:$AW$64,2,FALSE)</f>
        <v>#N/A</v>
      </c>
      <c r="B455" s="66">
        <f t="shared" ref="B455" si="537">B454</f>
        <v>4</v>
      </c>
      <c r="C455" s="446"/>
      <c r="D455" s="447"/>
      <c r="E455" s="447"/>
      <c r="F455" s="448"/>
      <c r="G455" s="68" t="s">
        <v>204</v>
      </c>
      <c r="H455" s="73"/>
      <c r="I455" s="73"/>
      <c r="J455" s="73"/>
      <c r="K455" s="194"/>
      <c r="L455" s="194"/>
      <c r="M455" s="194"/>
      <c r="N455" s="194"/>
      <c r="O455" s="194"/>
      <c r="P455" s="194"/>
      <c r="Q455" s="194"/>
      <c r="R455" s="194"/>
      <c r="S455" s="194"/>
      <c r="T455" s="155"/>
      <c r="U455" s="155"/>
      <c r="V455" s="155"/>
      <c r="W455" s="155"/>
      <c r="X455" s="155"/>
      <c r="Y455" s="155"/>
      <c r="Z455" s="195"/>
      <c r="AA455" s="155"/>
      <c r="AB455" s="155"/>
      <c r="AC455" s="155"/>
      <c r="AD455" s="155"/>
      <c r="AE455" s="155"/>
      <c r="AF455" s="196"/>
      <c r="AG455" s="155"/>
      <c r="AH455" s="155"/>
      <c r="AI455" s="109"/>
      <c r="AJ455" s="155"/>
      <c r="AK455" s="70">
        <f t="shared" si="517"/>
        <v>0</v>
      </c>
      <c r="AL455" s="71">
        <f t="shared" si="518"/>
        <v>0</v>
      </c>
      <c r="AM455" s="70">
        <f t="shared" si="519"/>
        <v>26</v>
      </c>
      <c r="AN455" s="109">
        <v>0.5</v>
      </c>
      <c r="AO455" s="450"/>
      <c r="AP455" s="450"/>
      <c r="AQ455" s="450"/>
      <c r="AR455" s="450"/>
      <c r="AS455" s="450"/>
      <c r="AT455" s="450"/>
      <c r="AU455" s="452"/>
    </row>
    <row r="456" spans="1:47" ht="16.5" customHeight="1">
      <c r="A456" s="186" t="e">
        <f>VLOOKUP($F456,$AV$21:$AW$64,2,FALSE)</f>
        <v>#N/A</v>
      </c>
      <c r="B456" s="66">
        <f t="shared" si="476"/>
        <v>5</v>
      </c>
      <c r="C456" s="446">
        <f t="shared" si="525"/>
        <v>5</v>
      </c>
      <c r="D456" s="447" t="str">
        <f t="shared" ref="D456" si="538">CHOOSE(MONTH($F456),"JANVIER","FEVRIER","MARS","AVRIL","MAI","JUIN","JUILLET","AOUT","SEPTEMBRE","OCTOBRE","NOVEMBRE","DECEMBRE")</f>
        <v>AOUT</v>
      </c>
      <c r="E456" s="447" t="str">
        <f>CHOOSE(MATCH(WEEKDAY($F456,2),{1;2;3;4;5;6;7}),"Lundi","Mardi","Mercredi","Jeudi","Vendredi","Samedi","Dimanche")</f>
        <v>Vendredi</v>
      </c>
      <c r="F456" s="448">
        <v>43315</v>
      </c>
      <c r="G456" s="64" t="s">
        <v>72</v>
      </c>
      <c r="H456" s="73"/>
      <c r="I456" s="73"/>
      <c r="J456" s="73"/>
      <c r="K456" s="194"/>
      <c r="L456" s="194"/>
      <c r="M456" s="194"/>
      <c r="N456" s="194"/>
      <c r="O456" s="194"/>
      <c r="P456" s="194"/>
      <c r="Q456" s="194"/>
      <c r="R456" s="194"/>
      <c r="S456" s="194"/>
      <c r="T456" s="155"/>
      <c r="U456" s="155"/>
      <c r="V456" s="155"/>
      <c r="W456" s="155"/>
      <c r="X456" s="155"/>
      <c r="Y456" s="155"/>
      <c r="Z456" s="195"/>
      <c r="AA456" s="155"/>
      <c r="AB456" s="155"/>
      <c r="AC456" s="155"/>
      <c r="AD456" s="155"/>
      <c r="AE456" s="155"/>
      <c r="AF456" s="196"/>
      <c r="AG456" s="155"/>
      <c r="AH456" s="155"/>
      <c r="AI456" s="109"/>
      <c r="AJ456" s="155"/>
      <c r="AK456" s="70">
        <f t="shared" si="517"/>
        <v>0</v>
      </c>
      <c r="AL456" s="71">
        <f t="shared" si="518"/>
        <v>0</v>
      </c>
      <c r="AM456" s="70">
        <f t="shared" si="519"/>
        <v>26</v>
      </c>
      <c r="AN456" s="109">
        <v>0.5</v>
      </c>
      <c r="AO456" s="450">
        <f>((SUMIF($H456:$AJ456,"=mld",$H$764:$AJ$764)+(SUMIF($H457:$AJ457,"=mld",$H$764:$AJ$764))))</f>
        <v>0</v>
      </c>
      <c r="AP456" s="450">
        <f>((SUMIF($H456:$AJ456,"=AT",$H$764:$AJ$764)+(SUMIF($H457:$AJ457,"=AT",$H$764:$AJ$764))))</f>
        <v>0</v>
      </c>
      <c r="AQ456" s="450">
        <f>((SUMIF($H456:$AJ456,"=M.th",$H$764:$AJ$764)+(SUMIF($H457:$AJ457,"=M.th",$H$764:$AJ$764))))</f>
        <v>0</v>
      </c>
      <c r="AR456" s="450">
        <f>((SUMIF($H456:$AJ456,"=relève",$H$764:$AJ$764)+(SUMIF($H457:$AJ457,"=relève",$H$764:$AJ$764))))</f>
        <v>0</v>
      </c>
      <c r="AS456" s="450">
        <f>((SUMIF($H456:$AJ456,"=Stage",$H$764:$AJ$764)+(SUMIF($H457:$AJ457,"=Stage",$H$764:$AJ$764))))</f>
        <v>0</v>
      </c>
      <c r="AT456" s="450">
        <f>((SUMIF($H456:$AJ456,"=VM",$H$764:$AJ$764)+(SUMIF($H457:$AJ457,"=VM",$H$764:$AJ$764))))</f>
        <v>0</v>
      </c>
      <c r="AU456" s="452">
        <f>((SUMIF($H456:$AJ456,"=VMS",$H$764:$AJ$764)+(SUMIF($H457:$AJ457,"=VMS",$H$764:$AJ$764))))</f>
        <v>0</v>
      </c>
    </row>
    <row r="457" spans="1:47" ht="16.5" customHeight="1">
      <c r="A457" s="186" t="e">
        <f>VLOOKUP($F456,$AV$21:$AW$64,2,FALSE)</f>
        <v>#N/A</v>
      </c>
      <c r="B457" s="66">
        <f t="shared" ref="B457" si="539">B456</f>
        <v>5</v>
      </c>
      <c r="C457" s="446"/>
      <c r="D457" s="447"/>
      <c r="E457" s="447"/>
      <c r="F457" s="448"/>
      <c r="G457" s="68" t="s">
        <v>204</v>
      </c>
      <c r="H457" s="73"/>
      <c r="I457" s="73"/>
      <c r="J457" s="73"/>
      <c r="K457" s="194"/>
      <c r="L457" s="194"/>
      <c r="M457" s="194"/>
      <c r="N457" s="194"/>
      <c r="O457" s="194"/>
      <c r="P457" s="194"/>
      <c r="Q457" s="194"/>
      <c r="R457" s="194"/>
      <c r="S457" s="194"/>
      <c r="T457" s="155"/>
      <c r="U457" s="155"/>
      <c r="V457" s="155"/>
      <c r="W457" s="155"/>
      <c r="X457" s="155"/>
      <c r="Y457" s="155"/>
      <c r="Z457" s="195"/>
      <c r="AA457" s="155"/>
      <c r="AB457" s="155"/>
      <c r="AC457" s="155"/>
      <c r="AD457" s="155"/>
      <c r="AE457" s="155"/>
      <c r="AF457" s="196"/>
      <c r="AG457" s="155"/>
      <c r="AH457" s="155"/>
      <c r="AI457" s="109"/>
      <c r="AJ457" s="155"/>
      <c r="AK457" s="70">
        <f t="shared" si="517"/>
        <v>0</v>
      </c>
      <c r="AL457" s="71">
        <f t="shared" si="518"/>
        <v>0</v>
      </c>
      <c r="AM457" s="70">
        <f t="shared" si="519"/>
        <v>26</v>
      </c>
      <c r="AN457" s="109">
        <v>0.5</v>
      </c>
      <c r="AO457" s="450"/>
      <c r="AP457" s="450"/>
      <c r="AQ457" s="450"/>
      <c r="AR457" s="450"/>
      <c r="AS457" s="450"/>
      <c r="AT457" s="450"/>
      <c r="AU457" s="452"/>
    </row>
    <row r="458" spans="1:47" ht="16.5" customHeight="1">
      <c r="A458" s="186" t="e">
        <f>VLOOKUP($F458,$AV$21:$AW$64,2,FALSE)</f>
        <v>#N/A</v>
      </c>
      <c r="B458" s="66">
        <f t="shared" si="476"/>
        <v>6</v>
      </c>
      <c r="C458" s="446">
        <f t="shared" si="525"/>
        <v>6</v>
      </c>
      <c r="D458" s="447" t="str">
        <f t="shared" ref="D458" si="540">CHOOSE(MONTH($F458),"JANVIER","FEVRIER","MARS","AVRIL","MAI","JUIN","JUILLET","AOUT","SEPTEMBRE","OCTOBRE","NOVEMBRE","DECEMBRE")</f>
        <v>AOUT</v>
      </c>
      <c r="E458" s="447" t="str">
        <f>CHOOSE(MATCH(WEEKDAY($F458,2),{1;2;3;4;5;6;7}),"Lundi","Mardi","Mercredi","Jeudi","Vendredi","Samedi","Dimanche")</f>
        <v>Samedi</v>
      </c>
      <c r="F458" s="448">
        <v>43316</v>
      </c>
      <c r="G458" s="64" t="s">
        <v>72</v>
      </c>
      <c r="H458" s="170"/>
      <c r="I458" s="170"/>
      <c r="J458" s="170"/>
      <c r="K458" s="170"/>
      <c r="L458" s="170"/>
      <c r="M458" s="170"/>
      <c r="N458" s="170"/>
      <c r="O458" s="170"/>
      <c r="P458" s="170"/>
      <c r="Q458" s="170"/>
      <c r="R458" s="170"/>
      <c r="S458" s="170"/>
      <c r="T458" s="170"/>
      <c r="U458" s="170"/>
      <c r="V458" s="170"/>
      <c r="W458" s="170"/>
      <c r="X458" s="170"/>
      <c r="Y458" s="170"/>
      <c r="Z458" s="170"/>
      <c r="AA458" s="170"/>
      <c r="AB458" s="170"/>
      <c r="AC458" s="170"/>
      <c r="AD458" s="170"/>
      <c r="AE458" s="170"/>
      <c r="AF458" s="170"/>
      <c r="AG458" s="170"/>
      <c r="AH458" s="170"/>
      <c r="AI458" s="170"/>
      <c r="AJ458" s="170"/>
      <c r="AK458" s="167">
        <f t="shared" si="517"/>
        <v>0</v>
      </c>
      <c r="AL458" s="166">
        <f t="shared" si="518"/>
        <v>0</v>
      </c>
      <c r="AM458" s="167">
        <f t="shared" si="519"/>
        <v>26</v>
      </c>
      <c r="AN458" s="170">
        <v>0.5</v>
      </c>
      <c r="AO458" s="449">
        <f>((SUMIF($H458:$AJ458,"=mld",$H$764:$AJ$764)+(SUMIF($H459:$AJ459,"=mld",$H$764:$AJ$764))))</f>
        <v>0</v>
      </c>
      <c r="AP458" s="449">
        <f>((SUMIF($H458:$AJ458,"=AT",$H$764:$AJ$764)+(SUMIF($H459:$AJ459,"=AT",$H$764:$AJ$764))))</f>
        <v>0</v>
      </c>
      <c r="AQ458" s="449">
        <f>((SUMIF($H458:$AJ458,"=M.th",$H$764:$AJ$764)+(SUMIF($H459:$AJ459,"=M.th",$H$764:$AJ$764))))</f>
        <v>0</v>
      </c>
      <c r="AR458" s="449">
        <f>((SUMIF($H458:$AJ458,"=relève",$H$764:$AJ$764)+(SUMIF($H459:$AJ459,"=relève",$H$764:$AJ$764))))</f>
        <v>0</v>
      </c>
      <c r="AS458" s="449">
        <f>((SUMIF($H458:$AJ458,"=Stage",$H$764:$AJ$764)+(SUMIF($H459:$AJ459,"=Stage",$H$764:$AJ$764))))</f>
        <v>0</v>
      </c>
      <c r="AT458" s="449">
        <f>((SUMIF($H458:$AJ458,"=VM",$H$764:$AJ$764)+(SUMIF($H459:$AJ459,"=VM",$H$764:$AJ$764))))</f>
        <v>0</v>
      </c>
      <c r="AU458" s="451">
        <f>((SUMIF($H458:$AJ458,"=VMS",$H$764:$AJ$764)+(SUMIF($H459:$AJ459,"=VMS",$H$764:$AJ$764))))</f>
        <v>0</v>
      </c>
    </row>
    <row r="459" spans="1:47" ht="16.5" customHeight="1">
      <c r="A459" s="186" t="e">
        <f>VLOOKUP($F458,$AV$21:$AW$64,2,FALSE)</f>
        <v>#N/A</v>
      </c>
      <c r="B459" s="66">
        <f t="shared" ref="B459" si="541">B458</f>
        <v>6</v>
      </c>
      <c r="C459" s="446"/>
      <c r="D459" s="447"/>
      <c r="E459" s="447"/>
      <c r="F459" s="448"/>
      <c r="G459" s="68" t="s">
        <v>204</v>
      </c>
      <c r="H459" s="170"/>
      <c r="I459" s="170"/>
      <c r="J459" s="170"/>
      <c r="K459" s="170"/>
      <c r="L459" s="170"/>
      <c r="M459" s="170"/>
      <c r="N459" s="170"/>
      <c r="O459" s="170"/>
      <c r="P459" s="170"/>
      <c r="Q459" s="170"/>
      <c r="R459" s="170"/>
      <c r="S459" s="170"/>
      <c r="T459" s="170"/>
      <c r="U459" s="170"/>
      <c r="V459" s="170"/>
      <c r="W459" s="170"/>
      <c r="X459" s="170"/>
      <c r="Y459" s="170"/>
      <c r="Z459" s="170"/>
      <c r="AA459" s="170"/>
      <c r="AB459" s="170"/>
      <c r="AC459" s="170"/>
      <c r="AD459" s="170"/>
      <c r="AE459" s="170"/>
      <c r="AF459" s="170"/>
      <c r="AG459" s="170"/>
      <c r="AH459" s="170"/>
      <c r="AI459" s="170"/>
      <c r="AJ459" s="170"/>
      <c r="AK459" s="167">
        <f t="shared" si="517"/>
        <v>0</v>
      </c>
      <c r="AL459" s="166">
        <f t="shared" si="518"/>
        <v>0</v>
      </c>
      <c r="AM459" s="167">
        <f t="shared" si="519"/>
        <v>26</v>
      </c>
      <c r="AN459" s="170">
        <v>0.5</v>
      </c>
      <c r="AO459" s="449"/>
      <c r="AP459" s="449"/>
      <c r="AQ459" s="449"/>
      <c r="AR459" s="449"/>
      <c r="AS459" s="449"/>
      <c r="AT459" s="449"/>
      <c r="AU459" s="451"/>
    </row>
    <row r="460" spans="1:47" ht="16.5" customHeight="1">
      <c r="A460" s="186" t="e">
        <f>VLOOKUP($F460,$AV$21:$AW$64,2,FALSE)</f>
        <v>#N/A</v>
      </c>
      <c r="B460" s="66">
        <f t="shared" si="476"/>
        <v>7</v>
      </c>
      <c r="C460" s="446">
        <f t="shared" si="525"/>
        <v>7</v>
      </c>
      <c r="D460" s="447" t="str">
        <f t="shared" ref="D460" si="542">CHOOSE(MONTH($F460),"JANVIER","FEVRIER","MARS","AVRIL","MAI","JUIN","JUILLET","AOUT","SEPTEMBRE","OCTOBRE","NOVEMBRE","DECEMBRE")</f>
        <v>AOUT</v>
      </c>
      <c r="E460" s="447" t="str">
        <f>CHOOSE(MATCH(WEEKDAY($F460,2),{1;2;3;4;5;6;7}),"Lundi","Mardi","Mercredi","Jeudi","Vendredi","Samedi","Dimanche")</f>
        <v>Dimanche</v>
      </c>
      <c r="F460" s="448">
        <v>43317</v>
      </c>
      <c r="G460" s="64" t="s">
        <v>72</v>
      </c>
      <c r="H460" s="170"/>
      <c r="I460" s="170"/>
      <c r="J460" s="170"/>
      <c r="K460" s="170"/>
      <c r="L460" s="170"/>
      <c r="M460" s="170"/>
      <c r="N460" s="170"/>
      <c r="O460" s="170"/>
      <c r="P460" s="170"/>
      <c r="Q460" s="170"/>
      <c r="R460" s="170"/>
      <c r="S460" s="170"/>
      <c r="T460" s="170"/>
      <c r="U460" s="170"/>
      <c r="V460" s="170"/>
      <c r="W460" s="170"/>
      <c r="X460" s="170"/>
      <c r="Y460" s="170"/>
      <c r="Z460" s="170"/>
      <c r="AA460" s="170"/>
      <c r="AB460" s="170"/>
      <c r="AC460" s="170"/>
      <c r="AD460" s="170"/>
      <c r="AE460" s="170"/>
      <c r="AF460" s="170"/>
      <c r="AG460" s="170"/>
      <c r="AH460" s="170"/>
      <c r="AI460" s="170"/>
      <c r="AJ460" s="170"/>
      <c r="AK460" s="167">
        <f t="shared" si="517"/>
        <v>0</v>
      </c>
      <c r="AL460" s="166">
        <f t="shared" si="518"/>
        <v>0</v>
      </c>
      <c r="AM460" s="167">
        <f t="shared" si="519"/>
        <v>26</v>
      </c>
      <c r="AN460" s="170">
        <v>0.5</v>
      </c>
      <c r="AO460" s="449">
        <f>((SUMIF($H460:$AJ460,"=mld",$H$764:$AJ$764)+(SUMIF($H461:$AJ461,"=mld",$H$764:$AJ$764))))</f>
        <v>0</v>
      </c>
      <c r="AP460" s="449">
        <f>((SUMIF($H460:$AJ460,"=AT",$H$764:$AJ$764)+(SUMIF($H461:$AJ461,"=AT",$H$764:$AJ$764))))</f>
        <v>0</v>
      </c>
      <c r="AQ460" s="449">
        <f>((SUMIF($H460:$AJ460,"=M.th",$H$764:$AJ$764)+(SUMIF($H461:$AJ461,"=M.th",$H$764:$AJ$764))))</f>
        <v>0</v>
      </c>
      <c r="AR460" s="449">
        <f>((SUMIF($H460:$AJ460,"=relève",$H$764:$AJ$764)+(SUMIF($H461:$AJ461,"=relève",$H$764:$AJ$764))))</f>
        <v>0</v>
      </c>
      <c r="AS460" s="449">
        <f>((SUMIF($H460:$AJ460,"=Stage",$H$764:$AJ$764)+(SUMIF($H461:$AJ461,"=Stage",$H$764:$AJ$764))))</f>
        <v>0</v>
      </c>
      <c r="AT460" s="449">
        <f>((SUMIF($H460:$AJ460,"=VM",$H$764:$AJ$764)+(SUMIF($H461:$AJ461,"=VM",$H$764:$AJ$764))))</f>
        <v>0</v>
      </c>
      <c r="AU460" s="451">
        <f>((SUMIF($H460:$AJ460,"=VMS",$H$764:$AJ$764)+(SUMIF($H461:$AJ461,"=VMS",$H$764:$AJ$764))))</f>
        <v>0</v>
      </c>
    </row>
    <row r="461" spans="1:47" ht="16.5" customHeight="1">
      <c r="A461" s="186" t="e">
        <f>VLOOKUP($F460,$AV$21:$AW$64,2,FALSE)</f>
        <v>#N/A</v>
      </c>
      <c r="B461" s="66">
        <f t="shared" ref="B461" si="543">B460</f>
        <v>7</v>
      </c>
      <c r="C461" s="446"/>
      <c r="D461" s="447"/>
      <c r="E461" s="447"/>
      <c r="F461" s="448"/>
      <c r="G461" s="68" t="s">
        <v>204</v>
      </c>
      <c r="H461" s="170"/>
      <c r="I461" s="170"/>
      <c r="J461" s="170"/>
      <c r="K461" s="170"/>
      <c r="L461" s="170"/>
      <c r="M461" s="170"/>
      <c r="N461" s="170"/>
      <c r="O461" s="170"/>
      <c r="P461" s="170"/>
      <c r="Q461" s="170"/>
      <c r="R461" s="170"/>
      <c r="S461" s="170"/>
      <c r="T461" s="170"/>
      <c r="U461" s="170"/>
      <c r="V461" s="170"/>
      <c r="W461" s="170"/>
      <c r="X461" s="170"/>
      <c r="Y461" s="170"/>
      <c r="Z461" s="170"/>
      <c r="AA461" s="170"/>
      <c r="AB461" s="170"/>
      <c r="AC461" s="170"/>
      <c r="AD461" s="170"/>
      <c r="AE461" s="170"/>
      <c r="AF461" s="170"/>
      <c r="AG461" s="170"/>
      <c r="AH461" s="170"/>
      <c r="AI461" s="170"/>
      <c r="AJ461" s="170"/>
      <c r="AK461" s="167">
        <f t="shared" si="517"/>
        <v>0</v>
      </c>
      <c r="AL461" s="166">
        <f t="shared" si="518"/>
        <v>0</v>
      </c>
      <c r="AM461" s="167">
        <f t="shared" si="519"/>
        <v>26</v>
      </c>
      <c r="AN461" s="170">
        <v>0.5</v>
      </c>
      <c r="AO461" s="449"/>
      <c r="AP461" s="449"/>
      <c r="AQ461" s="449"/>
      <c r="AR461" s="449"/>
      <c r="AS461" s="449"/>
      <c r="AT461" s="449"/>
      <c r="AU461" s="451"/>
    </row>
    <row r="462" spans="1:47" ht="16.5" customHeight="1">
      <c r="A462" s="186" t="e">
        <f>VLOOKUP($F462,$AV$21:$AW$64,2,FALSE)</f>
        <v>#N/A</v>
      </c>
      <c r="B462" s="66">
        <f t="shared" si="476"/>
        <v>1</v>
      </c>
      <c r="C462" s="446">
        <f t="shared" si="525"/>
        <v>1</v>
      </c>
      <c r="D462" s="447" t="str">
        <f t="shared" ref="D462" si="544">CHOOSE(MONTH($F462),"JANVIER","FEVRIER","MARS","AVRIL","MAI","JUIN","JUILLET","AOUT","SEPTEMBRE","OCTOBRE","NOVEMBRE","DECEMBRE")</f>
        <v>AOUT</v>
      </c>
      <c r="E462" s="447" t="str">
        <f>CHOOSE(MATCH(WEEKDAY($F462,2),{1;2;3;4;5;6;7}),"Lundi","Mardi","Mercredi","Jeudi","Vendredi","Samedi","Dimanche")</f>
        <v>Lundi</v>
      </c>
      <c r="F462" s="448">
        <v>43318</v>
      </c>
      <c r="G462" s="64" t="s">
        <v>72</v>
      </c>
      <c r="H462" s="73"/>
      <c r="I462" s="73"/>
      <c r="J462" s="73"/>
      <c r="K462" s="194"/>
      <c r="L462" s="194"/>
      <c r="M462" s="194"/>
      <c r="N462" s="194"/>
      <c r="O462" s="194"/>
      <c r="P462" s="194"/>
      <c r="Q462" s="194"/>
      <c r="R462" s="194"/>
      <c r="S462" s="194"/>
      <c r="T462" s="155"/>
      <c r="U462" s="155"/>
      <c r="V462" s="155"/>
      <c r="W462" s="155"/>
      <c r="X462" s="155"/>
      <c r="Y462" s="155"/>
      <c r="Z462" s="195"/>
      <c r="AA462" s="155"/>
      <c r="AB462" s="155"/>
      <c r="AC462" s="155"/>
      <c r="AD462" s="155"/>
      <c r="AE462" s="155"/>
      <c r="AF462" s="196"/>
      <c r="AG462" s="155"/>
      <c r="AH462" s="155"/>
      <c r="AI462" s="109"/>
      <c r="AJ462" s="155"/>
      <c r="AK462" s="70">
        <f t="shared" si="517"/>
        <v>0</v>
      </c>
      <c r="AL462" s="71">
        <f t="shared" si="518"/>
        <v>0</v>
      </c>
      <c r="AM462" s="70">
        <f t="shared" si="519"/>
        <v>26</v>
      </c>
      <c r="AN462" s="109">
        <v>0.5</v>
      </c>
      <c r="AO462" s="450">
        <f>((SUMIF($H462:$AJ462,"=mld",$H$764:$AJ$764)+(SUMIF($H463:$AJ463,"=mld",$H$764:$AJ$764))))</f>
        <v>0</v>
      </c>
      <c r="AP462" s="450">
        <f>((SUMIF($H462:$AJ462,"=AT",$H$764:$AJ$764)+(SUMIF($H463:$AJ463,"=AT",$H$764:$AJ$764))))</f>
        <v>0</v>
      </c>
      <c r="AQ462" s="450">
        <f>((SUMIF($H462:$AJ462,"=M.th",$H$764:$AJ$764)+(SUMIF($H463:$AJ463,"=M.th",$H$764:$AJ$764))))</f>
        <v>0</v>
      </c>
      <c r="AR462" s="450">
        <f>((SUMIF($H462:$AJ462,"=relève",$H$764:$AJ$764)+(SUMIF($H463:$AJ463,"=relève",$H$764:$AJ$764))))</f>
        <v>0</v>
      </c>
      <c r="AS462" s="450">
        <f>((SUMIF($H462:$AJ462,"=Stage",$H$764:$AJ$764)+(SUMIF($H463:$AJ463,"=Stage",$H$764:$AJ$764))))</f>
        <v>0</v>
      </c>
      <c r="AT462" s="450">
        <f>((SUMIF($H462:$AJ462,"=VM",$H$764:$AJ$764)+(SUMIF($H463:$AJ463,"=VM",$H$764:$AJ$764))))</f>
        <v>0</v>
      </c>
      <c r="AU462" s="452">
        <f>((SUMIF($H462:$AJ462,"=VMS",$H$764:$AJ$764)+(SUMIF($H463:$AJ463,"=VMS",$H$764:$AJ$764))))</f>
        <v>0</v>
      </c>
    </row>
    <row r="463" spans="1:47" ht="17.25" customHeight="1">
      <c r="A463" s="186" t="e">
        <f>VLOOKUP($F462,$AV$21:$AW$64,2,FALSE)</f>
        <v>#N/A</v>
      </c>
      <c r="B463" s="66">
        <f t="shared" ref="B463" si="545">B462</f>
        <v>1</v>
      </c>
      <c r="C463" s="446"/>
      <c r="D463" s="447"/>
      <c r="E463" s="447"/>
      <c r="F463" s="448"/>
      <c r="G463" s="68" t="s">
        <v>204</v>
      </c>
      <c r="H463" s="73"/>
      <c r="I463" s="73"/>
      <c r="J463" s="73"/>
      <c r="K463" s="194"/>
      <c r="L463" s="194"/>
      <c r="M463" s="194"/>
      <c r="N463" s="194"/>
      <c r="O463" s="194"/>
      <c r="P463" s="194"/>
      <c r="Q463" s="194"/>
      <c r="R463" s="194"/>
      <c r="S463" s="194"/>
      <c r="T463" s="155"/>
      <c r="U463" s="155"/>
      <c r="V463" s="155"/>
      <c r="W463" s="155"/>
      <c r="X463" s="155"/>
      <c r="Y463" s="155"/>
      <c r="Z463" s="195"/>
      <c r="AA463" s="155"/>
      <c r="AB463" s="155"/>
      <c r="AC463" s="155"/>
      <c r="AD463" s="155"/>
      <c r="AE463" s="155"/>
      <c r="AF463" s="196"/>
      <c r="AG463" s="155"/>
      <c r="AH463" s="155"/>
      <c r="AI463" s="109"/>
      <c r="AJ463" s="155"/>
      <c r="AK463" s="70">
        <f t="shared" si="517"/>
        <v>0</v>
      </c>
      <c r="AL463" s="71">
        <f t="shared" si="518"/>
        <v>0</v>
      </c>
      <c r="AM463" s="70">
        <f t="shared" si="519"/>
        <v>26</v>
      </c>
      <c r="AN463" s="109">
        <v>0.5</v>
      </c>
      <c r="AO463" s="450"/>
      <c r="AP463" s="450"/>
      <c r="AQ463" s="450"/>
      <c r="AR463" s="450"/>
      <c r="AS463" s="450"/>
      <c r="AT463" s="450"/>
      <c r="AU463" s="452"/>
    </row>
    <row r="464" spans="1:47" ht="17.25" customHeight="1">
      <c r="A464" s="186" t="e">
        <f>VLOOKUP($F464,$AV$21:$AW$64,2,FALSE)</f>
        <v>#N/A</v>
      </c>
      <c r="B464" s="66">
        <f t="shared" si="476"/>
        <v>2</v>
      </c>
      <c r="C464" s="446">
        <f t="shared" si="525"/>
        <v>2</v>
      </c>
      <c r="D464" s="447" t="str">
        <f t="shared" ref="D464" si="546">CHOOSE(MONTH($F464),"JANVIER","FEVRIER","MARS","AVRIL","MAI","JUIN","JUILLET","AOUT","SEPTEMBRE","OCTOBRE","NOVEMBRE","DECEMBRE")</f>
        <v>AOUT</v>
      </c>
      <c r="E464" s="447" t="str">
        <f>CHOOSE(MATCH(WEEKDAY($F464,2),{1;2;3;4;5;6;7}),"Lundi","Mardi","Mercredi","Jeudi","Vendredi","Samedi","Dimanche")</f>
        <v>Mardi</v>
      </c>
      <c r="F464" s="448">
        <v>43319</v>
      </c>
      <c r="G464" s="64" t="s">
        <v>72</v>
      </c>
      <c r="H464" s="73"/>
      <c r="I464" s="73"/>
      <c r="J464" s="73"/>
      <c r="K464" s="194"/>
      <c r="L464" s="194"/>
      <c r="M464" s="194"/>
      <c r="N464" s="194"/>
      <c r="O464" s="194"/>
      <c r="P464" s="194"/>
      <c r="Q464" s="194"/>
      <c r="R464" s="194"/>
      <c r="S464" s="194"/>
      <c r="T464" s="155"/>
      <c r="U464" s="155"/>
      <c r="V464" s="155"/>
      <c r="W464" s="155"/>
      <c r="X464" s="155"/>
      <c r="Y464" s="155"/>
      <c r="Z464" s="195"/>
      <c r="AA464" s="155"/>
      <c r="AB464" s="155"/>
      <c r="AC464" s="155"/>
      <c r="AD464" s="155"/>
      <c r="AE464" s="155"/>
      <c r="AF464" s="196"/>
      <c r="AG464" s="155"/>
      <c r="AH464" s="155"/>
      <c r="AI464" s="109"/>
      <c r="AJ464" s="155"/>
      <c r="AK464" s="70">
        <f t="shared" si="517"/>
        <v>0</v>
      </c>
      <c r="AL464" s="71">
        <f t="shared" si="518"/>
        <v>0</v>
      </c>
      <c r="AM464" s="70">
        <f t="shared" si="519"/>
        <v>26</v>
      </c>
      <c r="AN464" s="109">
        <v>0.5</v>
      </c>
      <c r="AO464" s="450">
        <f>((SUMIF($H464:$AJ464,"=mld",$H$764:$AJ$764)+(SUMIF($H465:$AJ465,"=mld",$H$764:$AJ$764))))</f>
        <v>0</v>
      </c>
      <c r="AP464" s="450">
        <f>((SUMIF($H464:$AJ464,"=AT",$H$764:$AJ$764)+(SUMIF($H465:$AJ465,"=AT",$H$764:$AJ$764))))</f>
        <v>0</v>
      </c>
      <c r="AQ464" s="450">
        <f>((SUMIF($H464:$AJ464,"=M.th",$H$764:$AJ$764)+(SUMIF($H465:$AJ465,"=M.th",$H$764:$AJ$764))))</f>
        <v>0</v>
      </c>
      <c r="AR464" s="450">
        <f>((SUMIF($H464:$AJ464,"=relève",$H$764:$AJ$764)+(SUMIF($H465:$AJ465,"=relève",$H$764:$AJ$764))))</f>
        <v>0</v>
      </c>
      <c r="AS464" s="450">
        <f>((SUMIF($H464:$AJ464,"=Stage",$H$764:$AJ$764)+(SUMIF($H465:$AJ465,"=Stage",$H$764:$AJ$764))))</f>
        <v>0</v>
      </c>
      <c r="AT464" s="450">
        <f>((SUMIF($H464:$AJ464,"=VM",$H$764:$AJ$764)+(SUMIF($H465:$AJ465,"=VM",$H$764:$AJ$764))))</f>
        <v>0</v>
      </c>
      <c r="AU464" s="452">
        <f>((SUMIF($H464:$AJ464,"=VMS",$H$764:$AJ$764)+(SUMIF($H465:$AJ465,"=VMS",$H$764:$AJ$764))))</f>
        <v>0</v>
      </c>
    </row>
    <row r="465" spans="1:47" ht="16.5" customHeight="1">
      <c r="A465" s="186" t="e">
        <f>VLOOKUP($F464,$AV$21:$AW$64,2,FALSE)</f>
        <v>#N/A</v>
      </c>
      <c r="B465" s="66">
        <f t="shared" ref="B465" si="547">B464</f>
        <v>2</v>
      </c>
      <c r="C465" s="446"/>
      <c r="D465" s="447"/>
      <c r="E465" s="447"/>
      <c r="F465" s="448"/>
      <c r="G465" s="68" t="s">
        <v>204</v>
      </c>
      <c r="H465" s="73"/>
      <c r="I465" s="73"/>
      <c r="J465" s="73"/>
      <c r="K465" s="194"/>
      <c r="L465" s="194"/>
      <c r="M465" s="194"/>
      <c r="N465" s="194"/>
      <c r="O465" s="194"/>
      <c r="P465" s="194"/>
      <c r="Q465" s="194"/>
      <c r="R465" s="194"/>
      <c r="S465" s="194"/>
      <c r="T465" s="155"/>
      <c r="U465" s="155"/>
      <c r="V465" s="155"/>
      <c r="W465" s="155"/>
      <c r="X465" s="155"/>
      <c r="Y465" s="155"/>
      <c r="Z465" s="195"/>
      <c r="AA465" s="155"/>
      <c r="AB465" s="155"/>
      <c r="AC465" s="155"/>
      <c r="AD465" s="155"/>
      <c r="AE465" s="155"/>
      <c r="AF465" s="196"/>
      <c r="AG465" s="155"/>
      <c r="AH465" s="155"/>
      <c r="AI465" s="109"/>
      <c r="AJ465" s="155"/>
      <c r="AK465" s="70">
        <f t="shared" si="517"/>
        <v>0</v>
      </c>
      <c r="AL465" s="71">
        <f t="shared" si="518"/>
        <v>0</v>
      </c>
      <c r="AM465" s="70">
        <f t="shared" si="519"/>
        <v>26</v>
      </c>
      <c r="AN465" s="109">
        <v>0.5</v>
      </c>
      <c r="AO465" s="450"/>
      <c r="AP465" s="450"/>
      <c r="AQ465" s="450"/>
      <c r="AR465" s="450"/>
      <c r="AS465" s="450"/>
      <c r="AT465" s="450"/>
      <c r="AU465" s="452"/>
    </row>
    <row r="466" spans="1:47" ht="16.5" customHeight="1">
      <c r="A466" s="186" t="e">
        <f>VLOOKUP($F466,$AV$21:$AW$64,2,FALSE)</f>
        <v>#N/A</v>
      </c>
      <c r="B466" s="66">
        <f t="shared" ref="B466:B529" si="548">WEEKDAY(F466,2)</f>
        <v>3</v>
      </c>
      <c r="C466" s="446">
        <f t="shared" si="525"/>
        <v>3</v>
      </c>
      <c r="D466" s="447" t="str">
        <f t="shared" ref="D466" si="549">CHOOSE(MONTH($F466),"JANVIER","FEVRIER","MARS","AVRIL","MAI","JUIN","JUILLET","AOUT","SEPTEMBRE","OCTOBRE","NOVEMBRE","DECEMBRE")</f>
        <v>AOUT</v>
      </c>
      <c r="E466" s="447" t="str">
        <f>CHOOSE(MATCH(WEEKDAY($F466,2),{1;2;3;4;5;6;7}),"Lundi","Mardi","Mercredi","Jeudi","Vendredi","Samedi","Dimanche")</f>
        <v>Mercredi</v>
      </c>
      <c r="F466" s="448">
        <v>43320</v>
      </c>
      <c r="G466" s="64" t="s">
        <v>72</v>
      </c>
      <c r="H466" s="73"/>
      <c r="I466" s="73"/>
      <c r="J466" s="73"/>
      <c r="K466" s="194"/>
      <c r="L466" s="194"/>
      <c r="M466" s="194"/>
      <c r="N466" s="194"/>
      <c r="O466" s="194"/>
      <c r="P466" s="194"/>
      <c r="Q466" s="194"/>
      <c r="R466" s="194"/>
      <c r="S466" s="194"/>
      <c r="T466" s="155"/>
      <c r="U466" s="155"/>
      <c r="V466" s="155"/>
      <c r="W466" s="155"/>
      <c r="X466" s="155"/>
      <c r="Y466" s="155"/>
      <c r="Z466" s="195"/>
      <c r="AA466" s="155"/>
      <c r="AB466" s="155"/>
      <c r="AC466" s="155"/>
      <c r="AD466" s="155"/>
      <c r="AE466" s="155"/>
      <c r="AF466" s="196"/>
      <c r="AG466" s="155"/>
      <c r="AH466" s="155"/>
      <c r="AI466" s="109"/>
      <c r="AJ466" s="155"/>
      <c r="AK466" s="70">
        <f t="shared" si="517"/>
        <v>0</v>
      </c>
      <c r="AL466" s="71">
        <f t="shared" si="518"/>
        <v>0</v>
      </c>
      <c r="AM466" s="70">
        <f t="shared" si="519"/>
        <v>26</v>
      </c>
      <c r="AN466" s="109">
        <v>0.5</v>
      </c>
      <c r="AO466" s="450">
        <f>((SUMIF($H466:$AJ466,"=mld",$H$764:$AJ$764)+(SUMIF($H467:$AJ467,"=mld",$H$764:$AJ$764))))</f>
        <v>0</v>
      </c>
      <c r="AP466" s="450">
        <f>((SUMIF($H466:$AJ466,"=AT",$H$764:$AJ$764)+(SUMIF($H467:$AJ467,"=AT",$H$764:$AJ$764))))</f>
        <v>0</v>
      </c>
      <c r="AQ466" s="450">
        <f>((SUMIF($H466:$AJ466,"=M.th",$H$764:$AJ$764)+(SUMIF($H467:$AJ467,"=M.th",$H$764:$AJ$764))))</f>
        <v>0</v>
      </c>
      <c r="AR466" s="450">
        <f>((SUMIF($H466:$AJ466,"=relève",$H$764:$AJ$764)+(SUMIF($H467:$AJ467,"=relève",$H$764:$AJ$764))))</f>
        <v>0</v>
      </c>
      <c r="AS466" s="450">
        <f>((SUMIF($H466:$AJ466,"=Stage",$H$764:$AJ$764)+(SUMIF($H467:$AJ467,"=Stage",$H$764:$AJ$764))))</f>
        <v>0</v>
      </c>
      <c r="AT466" s="450">
        <f>((SUMIF($H466:$AJ466,"=VM",$H$764:$AJ$764)+(SUMIF($H467:$AJ467,"=VM",$H$764:$AJ$764))))</f>
        <v>0</v>
      </c>
      <c r="AU466" s="452">
        <f>((SUMIF($H466:$AJ466,"=VMS",$H$764:$AJ$764)+(SUMIF($H467:$AJ467,"=VMS",$H$764:$AJ$764))))</f>
        <v>0</v>
      </c>
    </row>
    <row r="467" spans="1:47" ht="16.5" customHeight="1">
      <c r="A467" s="186" t="e">
        <f>VLOOKUP($F466,$AV$21:$AW$64,2,FALSE)</f>
        <v>#N/A</v>
      </c>
      <c r="B467" s="66">
        <f t="shared" ref="B467" si="550">B466</f>
        <v>3</v>
      </c>
      <c r="C467" s="446"/>
      <c r="D467" s="447"/>
      <c r="E467" s="447"/>
      <c r="F467" s="448"/>
      <c r="G467" s="68" t="s">
        <v>204</v>
      </c>
      <c r="H467" s="73"/>
      <c r="I467" s="73"/>
      <c r="J467" s="73"/>
      <c r="K467" s="194"/>
      <c r="L467" s="194"/>
      <c r="M467" s="194"/>
      <c r="N467" s="194"/>
      <c r="O467" s="194"/>
      <c r="P467" s="194"/>
      <c r="Q467" s="194"/>
      <c r="R467" s="194"/>
      <c r="S467" s="194"/>
      <c r="T467" s="155"/>
      <c r="U467" s="155"/>
      <c r="V467" s="155"/>
      <c r="W467" s="155"/>
      <c r="X467" s="155"/>
      <c r="Y467" s="155"/>
      <c r="Z467" s="195"/>
      <c r="AA467" s="155"/>
      <c r="AB467" s="155"/>
      <c r="AC467" s="155"/>
      <c r="AD467" s="155"/>
      <c r="AE467" s="155"/>
      <c r="AF467" s="196"/>
      <c r="AG467" s="155"/>
      <c r="AH467" s="155"/>
      <c r="AI467" s="109"/>
      <c r="AJ467" s="155"/>
      <c r="AK467" s="70">
        <f t="shared" si="517"/>
        <v>0</v>
      </c>
      <c r="AL467" s="71">
        <f t="shared" si="518"/>
        <v>0</v>
      </c>
      <c r="AM467" s="70">
        <f t="shared" si="519"/>
        <v>26</v>
      </c>
      <c r="AN467" s="109">
        <v>0.5</v>
      </c>
      <c r="AO467" s="450"/>
      <c r="AP467" s="450"/>
      <c r="AQ467" s="450"/>
      <c r="AR467" s="450"/>
      <c r="AS467" s="450"/>
      <c r="AT467" s="450"/>
      <c r="AU467" s="452"/>
    </row>
    <row r="468" spans="1:47" ht="16.5" customHeight="1">
      <c r="A468" s="186" t="e">
        <f>VLOOKUP($F468,$AV$21:$AW$64,2,FALSE)</f>
        <v>#N/A</v>
      </c>
      <c r="B468" s="66">
        <f t="shared" si="548"/>
        <v>4</v>
      </c>
      <c r="C468" s="446">
        <f t="shared" si="525"/>
        <v>4</v>
      </c>
      <c r="D468" s="447" t="str">
        <f t="shared" ref="D468" si="551">CHOOSE(MONTH($F468),"JANVIER","FEVRIER","MARS","AVRIL","MAI","JUIN","JUILLET","AOUT","SEPTEMBRE","OCTOBRE","NOVEMBRE","DECEMBRE")</f>
        <v>AOUT</v>
      </c>
      <c r="E468" s="447" t="str">
        <f>CHOOSE(MATCH(WEEKDAY($F468,2),{1;2;3;4;5;6;7}),"Lundi","Mardi","Mercredi","Jeudi","Vendredi","Samedi","Dimanche")</f>
        <v>Jeudi</v>
      </c>
      <c r="F468" s="448">
        <v>43321</v>
      </c>
      <c r="G468" s="64" t="s">
        <v>72</v>
      </c>
      <c r="H468" s="73"/>
      <c r="I468" s="73"/>
      <c r="J468" s="73"/>
      <c r="K468" s="194"/>
      <c r="L468" s="194"/>
      <c r="M468" s="194"/>
      <c r="N468" s="194"/>
      <c r="O468" s="194"/>
      <c r="P468" s="194"/>
      <c r="Q468" s="194"/>
      <c r="R468" s="194"/>
      <c r="S468" s="194"/>
      <c r="T468" s="155"/>
      <c r="U468" s="155"/>
      <c r="V468" s="155"/>
      <c r="W468" s="155"/>
      <c r="X468" s="155"/>
      <c r="Y468" s="155"/>
      <c r="Z468" s="195"/>
      <c r="AA468" s="155"/>
      <c r="AB468" s="155"/>
      <c r="AC468" s="155"/>
      <c r="AD468" s="155"/>
      <c r="AE468" s="155"/>
      <c r="AF468" s="196"/>
      <c r="AG468" s="155"/>
      <c r="AH468" s="155"/>
      <c r="AI468" s="109"/>
      <c r="AJ468" s="155"/>
      <c r="AK468" s="70">
        <f t="shared" si="517"/>
        <v>0</v>
      </c>
      <c r="AL468" s="71">
        <f t="shared" si="518"/>
        <v>0</v>
      </c>
      <c r="AM468" s="70">
        <f t="shared" si="519"/>
        <v>26</v>
      </c>
      <c r="AN468" s="109">
        <v>0.5</v>
      </c>
      <c r="AO468" s="450">
        <f>((SUMIF($H468:$AJ468,"=mld",$H$764:$AJ$764)+(SUMIF($H469:$AJ469,"=mld",$H$764:$AJ$764))))</f>
        <v>0</v>
      </c>
      <c r="AP468" s="450">
        <f>((SUMIF($H468:$AJ468,"=AT",$H$764:$AJ$764)+(SUMIF($H469:$AJ469,"=AT",$H$764:$AJ$764))))</f>
        <v>0</v>
      </c>
      <c r="AQ468" s="450">
        <f>((SUMIF($H468:$AJ468,"=M.th",$H$764:$AJ$764)+(SUMIF($H469:$AJ469,"=M.th",$H$764:$AJ$764))))</f>
        <v>0</v>
      </c>
      <c r="AR468" s="450">
        <f>((SUMIF($H468:$AJ468,"=relève",$H$764:$AJ$764)+(SUMIF($H469:$AJ469,"=relève",$H$764:$AJ$764))))</f>
        <v>0</v>
      </c>
      <c r="AS468" s="450">
        <f>((SUMIF($H468:$AJ468,"=Stage",$H$764:$AJ$764)+(SUMIF($H469:$AJ469,"=Stage",$H$764:$AJ$764))))</f>
        <v>0</v>
      </c>
      <c r="AT468" s="450">
        <f>((SUMIF($H468:$AJ468,"=VM",$H$764:$AJ$764)+(SUMIF($H469:$AJ469,"=VM",$H$764:$AJ$764))))</f>
        <v>0</v>
      </c>
      <c r="AU468" s="452">
        <f>((SUMIF($H468:$AJ468,"=VMS",$H$764:$AJ$764)+(SUMIF($H469:$AJ469,"=VMS",$H$764:$AJ$764))))</f>
        <v>0</v>
      </c>
    </row>
    <row r="469" spans="1:47" ht="16.5" customHeight="1">
      <c r="A469" s="186" t="e">
        <f>VLOOKUP($F468,$AV$21:$AW$64,2,FALSE)</f>
        <v>#N/A</v>
      </c>
      <c r="B469" s="66">
        <f t="shared" ref="B469" si="552">B468</f>
        <v>4</v>
      </c>
      <c r="C469" s="446"/>
      <c r="D469" s="447"/>
      <c r="E469" s="447"/>
      <c r="F469" s="448"/>
      <c r="G469" s="68" t="s">
        <v>204</v>
      </c>
      <c r="H469" s="73"/>
      <c r="I469" s="73"/>
      <c r="J469" s="73"/>
      <c r="K469" s="194"/>
      <c r="L469" s="194"/>
      <c r="M469" s="194"/>
      <c r="N469" s="194"/>
      <c r="O469" s="194"/>
      <c r="P469" s="194"/>
      <c r="Q469" s="194"/>
      <c r="R469" s="194"/>
      <c r="S469" s="194"/>
      <c r="T469" s="155"/>
      <c r="U469" s="155"/>
      <c r="V469" s="155"/>
      <c r="W469" s="155"/>
      <c r="X469" s="155"/>
      <c r="Y469" s="155"/>
      <c r="Z469" s="195"/>
      <c r="AA469" s="155"/>
      <c r="AB469" s="155"/>
      <c r="AC469" s="155"/>
      <c r="AD469" s="155"/>
      <c r="AE469" s="155"/>
      <c r="AF469" s="196"/>
      <c r="AG469" s="155"/>
      <c r="AH469" s="155"/>
      <c r="AI469" s="109"/>
      <c r="AJ469" s="155"/>
      <c r="AK469" s="70">
        <f t="shared" si="517"/>
        <v>0</v>
      </c>
      <c r="AL469" s="71">
        <f t="shared" si="518"/>
        <v>0</v>
      </c>
      <c r="AM469" s="70">
        <f t="shared" si="519"/>
        <v>26</v>
      </c>
      <c r="AN469" s="109">
        <v>0.5</v>
      </c>
      <c r="AO469" s="450"/>
      <c r="AP469" s="450"/>
      <c r="AQ469" s="450"/>
      <c r="AR469" s="450"/>
      <c r="AS469" s="450"/>
      <c r="AT469" s="450"/>
      <c r="AU469" s="452"/>
    </row>
    <row r="470" spans="1:47" ht="16.5" customHeight="1">
      <c r="A470" s="186" t="e">
        <f>VLOOKUP($F470,$AV$21:$AW$64,2,FALSE)</f>
        <v>#N/A</v>
      </c>
      <c r="B470" s="66">
        <f t="shared" si="548"/>
        <v>5</v>
      </c>
      <c r="C470" s="446">
        <f t="shared" si="525"/>
        <v>5</v>
      </c>
      <c r="D470" s="447" t="str">
        <f t="shared" ref="D470" si="553">CHOOSE(MONTH($F470),"JANVIER","FEVRIER","MARS","AVRIL","MAI","JUIN","JUILLET","AOUT","SEPTEMBRE","OCTOBRE","NOVEMBRE","DECEMBRE")</f>
        <v>AOUT</v>
      </c>
      <c r="E470" s="447" t="str">
        <f>CHOOSE(MATCH(WEEKDAY($F470,2),{1;2;3;4;5;6;7}),"Lundi","Mardi","Mercredi","Jeudi","Vendredi","Samedi","Dimanche")</f>
        <v>Vendredi</v>
      </c>
      <c r="F470" s="448">
        <v>43322</v>
      </c>
      <c r="G470" s="64" t="s">
        <v>72</v>
      </c>
      <c r="H470" s="73"/>
      <c r="I470" s="73"/>
      <c r="J470" s="73"/>
      <c r="K470" s="194"/>
      <c r="L470" s="194"/>
      <c r="M470" s="194"/>
      <c r="N470" s="194"/>
      <c r="O470" s="194"/>
      <c r="P470" s="194"/>
      <c r="Q470" s="194"/>
      <c r="R470" s="194"/>
      <c r="S470" s="194"/>
      <c r="T470" s="155"/>
      <c r="U470" s="155"/>
      <c r="V470" s="155"/>
      <c r="W470" s="155"/>
      <c r="X470" s="155"/>
      <c r="Y470" s="155"/>
      <c r="Z470" s="195"/>
      <c r="AA470" s="155"/>
      <c r="AB470" s="155"/>
      <c r="AC470" s="155"/>
      <c r="AD470" s="155"/>
      <c r="AE470" s="155"/>
      <c r="AF470" s="196"/>
      <c r="AG470" s="155"/>
      <c r="AH470" s="155"/>
      <c r="AI470" s="109"/>
      <c r="AJ470" s="155"/>
      <c r="AK470" s="70">
        <f t="shared" ref="AK470:AK499" si="554">COUNTIF($H470:$AJ470,"&lt;&gt;")</f>
        <v>0</v>
      </c>
      <c r="AL470" s="71">
        <f t="shared" ref="AL470:AL499" si="555">$AK470/SUM($H$763:$AJ$763)</f>
        <v>0</v>
      </c>
      <c r="AM470" s="70">
        <f t="shared" ref="AM470:AM499" si="556">(SUM($H$763:$AJ$763))-$AK470</f>
        <v>26</v>
      </c>
      <c r="AN470" s="109">
        <v>0.5</v>
      </c>
      <c r="AO470" s="450">
        <f>((SUMIF($H470:$AJ470,"=mld",$H$764:$AJ$764)+(SUMIF($H471:$AJ471,"=mld",$H$764:$AJ$764))))</f>
        <v>0</v>
      </c>
      <c r="AP470" s="450">
        <f>((SUMIF($H470:$AJ470,"=AT",$H$764:$AJ$764)+(SUMIF($H471:$AJ471,"=AT",$H$764:$AJ$764))))</f>
        <v>0</v>
      </c>
      <c r="AQ470" s="450">
        <f>((SUMIF($H470:$AJ470,"=M.th",$H$764:$AJ$764)+(SUMIF($H471:$AJ471,"=M.th",$H$764:$AJ$764))))</f>
        <v>0</v>
      </c>
      <c r="AR470" s="450">
        <f>((SUMIF($H470:$AJ470,"=relève",$H$764:$AJ$764)+(SUMIF($H471:$AJ471,"=relève",$H$764:$AJ$764))))</f>
        <v>0</v>
      </c>
      <c r="AS470" s="450">
        <f>((SUMIF($H470:$AJ470,"=Stage",$H$764:$AJ$764)+(SUMIF($H471:$AJ471,"=Stage",$H$764:$AJ$764))))</f>
        <v>0</v>
      </c>
      <c r="AT470" s="450">
        <f>((SUMIF($H470:$AJ470,"=VM",$H$764:$AJ$764)+(SUMIF($H471:$AJ471,"=VM",$H$764:$AJ$764))))</f>
        <v>0</v>
      </c>
      <c r="AU470" s="452">
        <f>((SUMIF($H470:$AJ470,"=VMS",$H$764:$AJ$764)+(SUMIF($H471:$AJ471,"=VMS",$H$764:$AJ$764))))</f>
        <v>0</v>
      </c>
    </row>
    <row r="471" spans="1:47" ht="16.5" customHeight="1">
      <c r="A471" s="186" t="e">
        <f>VLOOKUP($F470,$AV$21:$AW$64,2,FALSE)</f>
        <v>#N/A</v>
      </c>
      <c r="B471" s="66">
        <f t="shared" ref="B471" si="557">B470</f>
        <v>5</v>
      </c>
      <c r="C471" s="446"/>
      <c r="D471" s="447"/>
      <c r="E471" s="447"/>
      <c r="F471" s="448"/>
      <c r="G471" s="68" t="s">
        <v>204</v>
      </c>
      <c r="H471" s="73"/>
      <c r="I471" s="73"/>
      <c r="J471" s="73"/>
      <c r="K471" s="194"/>
      <c r="L471" s="194"/>
      <c r="M471" s="194"/>
      <c r="N471" s="194"/>
      <c r="O471" s="194"/>
      <c r="P471" s="194"/>
      <c r="Q471" s="194"/>
      <c r="R471" s="194"/>
      <c r="S471" s="194"/>
      <c r="T471" s="155"/>
      <c r="U471" s="155"/>
      <c r="V471" s="155"/>
      <c r="W471" s="155"/>
      <c r="X471" s="155"/>
      <c r="Y471" s="155"/>
      <c r="Z471" s="195"/>
      <c r="AA471" s="155"/>
      <c r="AB471" s="155"/>
      <c r="AC471" s="155"/>
      <c r="AD471" s="155"/>
      <c r="AE471" s="155"/>
      <c r="AF471" s="196"/>
      <c r="AG471" s="155"/>
      <c r="AH471" s="155"/>
      <c r="AI471" s="109"/>
      <c r="AJ471" s="155"/>
      <c r="AK471" s="70">
        <f t="shared" si="554"/>
        <v>0</v>
      </c>
      <c r="AL471" s="71">
        <f t="shared" si="555"/>
        <v>0</v>
      </c>
      <c r="AM471" s="70">
        <f t="shared" si="556"/>
        <v>26</v>
      </c>
      <c r="AN471" s="109">
        <v>0.5</v>
      </c>
      <c r="AO471" s="450"/>
      <c r="AP471" s="450"/>
      <c r="AQ471" s="450"/>
      <c r="AR471" s="450"/>
      <c r="AS471" s="450"/>
      <c r="AT471" s="450"/>
      <c r="AU471" s="452"/>
    </row>
    <row r="472" spans="1:47" ht="16.5" customHeight="1">
      <c r="A472" s="186" t="e">
        <f>VLOOKUP($F472,$AV$21:$AW$64,2,FALSE)</f>
        <v>#N/A</v>
      </c>
      <c r="B472" s="66">
        <f t="shared" si="548"/>
        <v>6</v>
      </c>
      <c r="C472" s="446">
        <f t="shared" si="525"/>
        <v>6</v>
      </c>
      <c r="D472" s="447" t="str">
        <f t="shared" ref="D472" si="558">CHOOSE(MONTH($F472),"JANVIER","FEVRIER","MARS","AVRIL","MAI","JUIN","JUILLET","AOUT","SEPTEMBRE","OCTOBRE","NOVEMBRE","DECEMBRE")</f>
        <v>AOUT</v>
      </c>
      <c r="E472" s="447" t="str">
        <f>CHOOSE(MATCH(WEEKDAY($F472,2),{1;2;3;4;5;6;7}),"Lundi","Mardi","Mercredi","Jeudi","Vendredi","Samedi","Dimanche")</f>
        <v>Samedi</v>
      </c>
      <c r="F472" s="448">
        <v>43323</v>
      </c>
      <c r="G472" s="64" t="s">
        <v>72</v>
      </c>
      <c r="H472" s="170"/>
      <c r="I472" s="170"/>
      <c r="J472" s="170"/>
      <c r="K472" s="170"/>
      <c r="L472" s="170"/>
      <c r="M472" s="170"/>
      <c r="N472" s="170"/>
      <c r="O472" s="170"/>
      <c r="P472" s="170"/>
      <c r="Q472" s="170"/>
      <c r="R472" s="170"/>
      <c r="S472" s="170"/>
      <c r="T472" s="170"/>
      <c r="U472" s="170"/>
      <c r="V472" s="170"/>
      <c r="W472" s="170"/>
      <c r="X472" s="170"/>
      <c r="Y472" s="170"/>
      <c r="Z472" s="170"/>
      <c r="AA472" s="170"/>
      <c r="AB472" s="170"/>
      <c r="AC472" s="170"/>
      <c r="AD472" s="170"/>
      <c r="AE472" s="170"/>
      <c r="AF472" s="170"/>
      <c r="AG472" s="170"/>
      <c r="AH472" s="170"/>
      <c r="AI472" s="170"/>
      <c r="AJ472" s="170"/>
      <c r="AK472" s="167">
        <f t="shared" si="554"/>
        <v>0</v>
      </c>
      <c r="AL472" s="166">
        <f t="shared" si="555"/>
        <v>0</v>
      </c>
      <c r="AM472" s="167">
        <f t="shared" si="556"/>
        <v>26</v>
      </c>
      <c r="AN472" s="170">
        <v>0.5</v>
      </c>
      <c r="AO472" s="449">
        <f>((SUMIF($H472:$AJ472,"=mld",$H$764:$AJ$764)+(SUMIF($H473:$AJ473,"=mld",$H$764:$AJ$764))))</f>
        <v>0</v>
      </c>
      <c r="AP472" s="449">
        <f>((SUMIF($H472:$AJ472,"=AT",$H$764:$AJ$764)+(SUMIF($H473:$AJ473,"=AT",$H$764:$AJ$764))))</f>
        <v>0</v>
      </c>
      <c r="AQ472" s="449">
        <f>((SUMIF($H472:$AJ472,"=M.th",$H$764:$AJ$764)+(SUMIF($H473:$AJ473,"=M.th",$H$764:$AJ$764))))</f>
        <v>0</v>
      </c>
      <c r="AR472" s="449">
        <f>((SUMIF($H472:$AJ472,"=relève",$H$764:$AJ$764)+(SUMIF($H473:$AJ473,"=relève",$H$764:$AJ$764))))</f>
        <v>0</v>
      </c>
      <c r="AS472" s="449">
        <f>((SUMIF($H472:$AJ472,"=Stage",$H$764:$AJ$764)+(SUMIF($H473:$AJ473,"=Stage",$H$764:$AJ$764))))</f>
        <v>0</v>
      </c>
      <c r="AT472" s="449">
        <f>((SUMIF($H472:$AJ472,"=VM",$H$764:$AJ$764)+(SUMIF($H473:$AJ473,"=VM",$H$764:$AJ$764))))</f>
        <v>0</v>
      </c>
      <c r="AU472" s="451">
        <f>((SUMIF($H472:$AJ472,"=VMS",$H$764:$AJ$764)+(SUMIF($H473:$AJ473,"=VMS",$H$764:$AJ$764))))</f>
        <v>0</v>
      </c>
    </row>
    <row r="473" spans="1:47" ht="16.5" customHeight="1">
      <c r="A473" s="186" t="e">
        <f>VLOOKUP($F472,$AV$21:$AW$64,2,FALSE)</f>
        <v>#N/A</v>
      </c>
      <c r="B473" s="66">
        <f t="shared" ref="B473" si="559">B472</f>
        <v>6</v>
      </c>
      <c r="C473" s="446"/>
      <c r="D473" s="447"/>
      <c r="E473" s="447"/>
      <c r="F473" s="448"/>
      <c r="G473" s="68" t="s">
        <v>204</v>
      </c>
      <c r="H473" s="170"/>
      <c r="I473" s="170"/>
      <c r="J473" s="170"/>
      <c r="K473" s="170"/>
      <c r="L473" s="170"/>
      <c r="M473" s="170"/>
      <c r="N473" s="170"/>
      <c r="O473" s="170"/>
      <c r="P473" s="170"/>
      <c r="Q473" s="170"/>
      <c r="R473" s="170"/>
      <c r="S473" s="170"/>
      <c r="T473" s="170"/>
      <c r="U473" s="170"/>
      <c r="V473" s="170"/>
      <c r="W473" s="170"/>
      <c r="X473" s="170"/>
      <c r="Y473" s="170"/>
      <c r="Z473" s="170"/>
      <c r="AA473" s="170"/>
      <c r="AB473" s="170"/>
      <c r="AC473" s="170"/>
      <c r="AD473" s="170"/>
      <c r="AE473" s="170"/>
      <c r="AF473" s="170"/>
      <c r="AG473" s="170"/>
      <c r="AH473" s="170"/>
      <c r="AI473" s="170"/>
      <c r="AJ473" s="170"/>
      <c r="AK473" s="167">
        <f t="shared" si="554"/>
        <v>0</v>
      </c>
      <c r="AL473" s="166">
        <f t="shared" si="555"/>
        <v>0</v>
      </c>
      <c r="AM473" s="167">
        <f t="shared" si="556"/>
        <v>26</v>
      </c>
      <c r="AN473" s="170">
        <v>0.5</v>
      </c>
      <c r="AO473" s="449"/>
      <c r="AP473" s="449"/>
      <c r="AQ473" s="449"/>
      <c r="AR473" s="449"/>
      <c r="AS473" s="449"/>
      <c r="AT473" s="449"/>
      <c r="AU473" s="451"/>
    </row>
    <row r="474" spans="1:47" ht="16.5" customHeight="1">
      <c r="A474" s="186" t="e">
        <f>VLOOKUP($F474,$AV$21:$AW$64,2,FALSE)</f>
        <v>#N/A</v>
      </c>
      <c r="B474" s="66">
        <f t="shared" si="548"/>
        <v>7</v>
      </c>
      <c r="C474" s="446">
        <f t="shared" si="525"/>
        <v>7</v>
      </c>
      <c r="D474" s="447" t="str">
        <f t="shared" ref="D474" si="560">CHOOSE(MONTH($F474),"JANVIER","FEVRIER","MARS","AVRIL","MAI","JUIN","JUILLET","AOUT","SEPTEMBRE","OCTOBRE","NOVEMBRE","DECEMBRE")</f>
        <v>AOUT</v>
      </c>
      <c r="E474" s="447" t="str">
        <f>CHOOSE(MATCH(WEEKDAY($F474,2),{1;2;3;4;5;6;7}),"Lundi","Mardi","Mercredi","Jeudi","Vendredi","Samedi","Dimanche")</f>
        <v>Dimanche</v>
      </c>
      <c r="F474" s="448">
        <v>43324</v>
      </c>
      <c r="G474" s="64" t="s">
        <v>72</v>
      </c>
      <c r="H474" s="170"/>
      <c r="I474" s="170"/>
      <c r="J474" s="170"/>
      <c r="K474" s="170"/>
      <c r="L474" s="170"/>
      <c r="M474" s="170"/>
      <c r="N474" s="170"/>
      <c r="O474" s="170"/>
      <c r="P474" s="170"/>
      <c r="Q474" s="170"/>
      <c r="R474" s="170"/>
      <c r="S474" s="170"/>
      <c r="T474" s="170"/>
      <c r="U474" s="170"/>
      <c r="V474" s="170"/>
      <c r="W474" s="170"/>
      <c r="X474" s="170"/>
      <c r="Y474" s="170"/>
      <c r="Z474" s="170"/>
      <c r="AA474" s="170"/>
      <c r="AB474" s="170"/>
      <c r="AC474" s="170"/>
      <c r="AD474" s="170"/>
      <c r="AE474" s="170"/>
      <c r="AF474" s="170"/>
      <c r="AG474" s="170"/>
      <c r="AH474" s="170"/>
      <c r="AI474" s="170"/>
      <c r="AJ474" s="170"/>
      <c r="AK474" s="167">
        <f t="shared" si="554"/>
        <v>0</v>
      </c>
      <c r="AL474" s="166">
        <f t="shared" si="555"/>
        <v>0</v>
      </c>
      <c r="AM474" s="167">
        <f t="shared" si="556"/>
        <v>26</v>
      </c>
      <c r="AN474" s="170">
        <v>0.5</v>
      </c>
      <c r="AO474" s="449">
        <f>((SUMIF($H474:$AJ474,"=mld",$H$764:$AJ$764)+(SUMIF($H475:$AJ475,"=mld",$H$764:$AJ$764))))</f>
        <v>0</v>
      </c>
      <c r="AP474" s="449">
        <f>((SUMIF($H474:$AJ474,"=AT",$H$764:$AJ$764)+(SUMIF($H475:$AJ475,"=AT",$H$764:$AJ$764))))</f>
        <v>0</v>
      </c>
      <c r="AQ474" s="449">
        <f>((SUMIF($H474:$AJ474,"=M.th",$H$764:$AJ$764)+(SUMIF($H475:$AJ475,"=M.th",$H$764:$AJ$764))))</f>
        <v>0</v>
      </c>
      <c r="AR474" s="449">
        <f>((SUMIF($H474:$AJ474,"=relève",$H$764:$AJ$764)+(SUMIF($H475:$AJ475,"=relève",$H$764:$AJ$764))))</f>
        <v>0</v>
      </c>
      <c r="AS474" s="449">
        <f>((SUMIF($H474:$AJ474,"=Stage",$H$764:$AJ$764)+(SUMIF($H475:$AJ475,"=Stage",$H$764:$AJ$764))))</f>
        <v>0</v>
      </c>
      <c r="AT474" s="449">
        <f>((SUMIF($H474:$AJ474,"=VM",$H$764:$AJ$764)+(SUMIF($H475:$AJ475,"=VM",$H$764:$AJ$764))))</f>
        <v>0</v>
      </c>
      <c r="AU474" s="451">
        <f>((SUMIF($H474:$AJ474,"=VMS",$H$764:$AJ$764)+(SUMIF($H475:$AJ475,"=VMS",$H$764:$AJ$764))))</f>
        <v>0</v>
      </c>
    </row>
    <row r="475" spans="1:47" ht="16.5" customHeight="1">
      <c r="A475" s="186" t="e">
        <f>VLOOKUP($F474,$AV$21:$AW$64,2,FALSE)</f>
        <v>#N/A</v>
      </c>
      <c r="B475" s="66">
        <f t="shared" ref="B475" si="561">B474</f>
        <v>7</v>
      </c>
      <c r="C475" s="446"/>
      <c r="D475" s="447"/>
      <c r="E475" s="447"/>
      <c r="F475" s="448"/>
      <c r="G475" s="68" t="s">
        <v>204</v>
      </c>
      <c r="H475" s="170"/>
      <c r="I475" s="170"/>
      <c r="J475" s="170"/>
      <c r="K475" s="170"/>
      <c r="L475" s="170"/>
      <c r="M475" s="170"/>
      <c r="N475" s="170"/>
      <c r="O475" s="170"/>
      <c r="P475" s="170"/>
      <c r="Q475" s="170"/>
      <c r="R475" s="170"/>
      <c r="S475" s="170"/>
      <c r="T475" s="170"/>
      <c r="U475" s="170"/>
      <c r="V475" s="170"/>
      <c r="W475" s="170"/>
      <c r="X475" s="170"/>
      <c r="Y475" s="170"/>
      <c r="Z475" s="170"/>
      <c r="AA475" s="170"/>
      <c r="AB475" s="170"/>
      <c r="AC475" s="170"/>
      <c r="AD475" s="170"/>
      <c r="AE475" s="170"/>
      <c r="AF475" s="170"/>
      <c r="AG475" s="170"/>
      <c r="AH475" s="170"/>
      <c r="AI475" s="170"/>
      <c r="AJ475" s="170"/>
      <c r="AK475" s="167">
        <f t="shared" si="554"/>
        <v>0</v>
      </c>
      <c r="AL475" s="166">
        <f t="shared" si="555"/>
        <v>0</v>
      </c>
      <c r="AM475" s="167">
        <f t="shared" si="556"/>
        <v>26</v>
      </c>
      <c r="AN475" s="170">
        <v>0.5</v>
      </c>
      <c r="AO475" s="449"/>
      <c r="AP475" s="449"/>
      <c r="AQ475" s="449"/>
      <c r="AR475" s="449"/>
      <c r="AS475" s="449"/>
      <c r="AT475" s="449"/>
      <c r="AU475" s="451"/>
    </row>
    <row r="476" spans="1:47" ht="16.5" customHeight="1">
      <c r="A476" s="186" t="e">
        <f>VLOOKUP($F476,$AV$21:$AW$64,2,FALSE)</f>
        <v>#N/A</v>
      </c>
      <c r="B476" s="66">
        <f t="shared" si="548"/>
        <v>1</v>
      </c>
      <c r="C476" s="446">
        <f t="shared" si="525"/>
        <v>1</v>
      </c>
      <c r="D476" s="447" t="str">
        <f t="shared" ref="D476" si="562">CHOOSE(MONTH($F476),"JANVIER","FEVRIER","MARS","AVRIL","MAI","JUIN","JUILLET","AOUT","SEPTEMBRE","OCTOBRE","NOVEMBRE","DECEMBRE")</f>
        <v>AOUT</v>
      </c>
      <c r="E476" s="447" t="str">
        <f>CHOOSE(MATCH(WEEKDAY($F476,2),{1;2;3;4;5;6;7}),"Lundi","Mardi","Mercredi","Jeudi","Vendredi","Samedi","Dimanche")</f>
        <v>Lundi</v>
      </c>
      <c r="F476" s="448">
        <v>43325</v>
      </c>
      <c r="G476" s="64" t="s">
        <v>72</v>
      </c>
      <c r="H476" s="73"/>
      <c r="I476" s="73"/>
      <c r="J476" s="73"/>
      <c r="K476" s="194"/>
      <c r="L476" s="194"/>
      <c r="M476" s="194"/>
      <c r="N476" s="194"/>
      <c r="O476" s="194"/>
      <c r="P476" s="194"/>
      <c r="Q476" s="194"/>
      <c r="R476" s="194"/>
      <c r="S476" s="194"/>
      <c r="T476" s="155"/>
      <c r="U476" s="155"/>
      <c r="V476" s="155"/>
      <c r="W476" s="155"/>
      <c r="X476" s="155"/>
      <c r="Y476" s="155"/>
      <c r="Z476" s="195"/>
      <c r="AA476" s="155"/>
      <c r="AB476" s="155"/>
      <c r="AC476" s="155"/>
      <c r="AD476" s="155"/>
      <c r="AE476" s="155"/>
      <c r="AF476" s="196"/>
      <c r="AG476" s="155"/>
      <c r="AH476" s="155"/>
      <c r="AI476" s="109"/>
      <c r="AJ476" s="155"/>
      <c r="AK476" s="70">
        <f t="shared" si="554"/>
        <v>0</v>
      </c>
      <c r="AL476" s="71">
        <f t="shared" si="555"/>
        <v>0</v>
      </c>
      <c r="AM476" s="70">
        <f t="shared" si="556"/>
        <v>26</v>
      </c>
      <c r="AN476" s="109">
        <v>0.5</v>
      </c>
      <c r="AO476" s="450">
        <f>((SUMIF($H476:$AJ476,"=mld",$H$764:$AJ$764)+(SUMIF($H477:$AJ477,"=mld",$H$764:$AJ$764))))</f>
        <v>0</v>
      </c>
      <c r="AP476" s="450">
        <f>((SUMIF($H476:$AJ476,"=AT",$H$764:$AJ$764)+(SUMIF($H477:$AJ477,"=AT",$H$764:$AJ$764))))</f>
        <v>0</v>
      </c>
      <c r="AQ476" s="450">
        <f>((SUMIF($H476:$AJ476,"=M.th",$H$764:$AJ$764)+(SUMIF($H477:$AJ477,"=M.th",$H$764:$AJ$764))))</f>
        <v>0</v>
      </c>
      <c r="AR476" s="450">
        <f>((SUMIF($H476:$AJ476,"=relève",$H$764:$AJ$764)+(SUMIF($H477:$AJ477,"=relève",$H$764:$AJ$764))))</f>
        <v>0</v>
      </c>
      <c r="AS476" s="450">
        <f>((SUMIF($H476:$AJ476,"=Stage",$H$764:$AJ$764)+(SUMIF($H477:$AJ477,"=Stage",$H$764:$AJ$764))))</f>
        <v>0</v>
      </c>
      <c r="AT476" s="450">
        <f>((SUMIF($H476:$AJ476,"=VM",$H$764:$AJ$764)+(SUMIF($H477:$AJ477,"=VM",$H$764:$AJ$764))))</f>
        <v>0</v>
      </c>
      <c r="AU476" s="452">
        <f>((SUMIF($H476:$AJ476,"=VMS",$H$764:$AJ$764)+(SUMIF($H477:$AJ477,"=VMS",$H$764:$AJ$764))))</f>
        <v>0</v>
      </c>
    </row>
    <row r="477" spans="1:47" ht="16.5" customHeight="1">
      <c r="A477" s="186" t="e">
        <f>VLOOKUP($F476,$AV$21:$AW$64,2,FALSE)</f>
        <v>#N/A</v>
      </c>
      <c r="B477" s="66">
        <f t="shared" ref="B477" si="563">B476</f>
        <v>1</v>
      </c>
      <c r="C477" s="446"/>
      <c r="D477" s="447"/>
      <c r="E477" s="447"/>
      <c r="F477" s="448"/>
      <c r="G477" s="68" t="s">
        <v>204</v>
      </c>
      <c r="H477" s="73"/>
      <c r="I477" s="73"/>
      <c r="J477" s="73"/>
      <c r="K477" s="194"/>
      <c r="L477" s="194"/>
      <c r="M477" s="194"/>
      <c r="N477" s="194"/>
      <c r="O477" s="194"/>
      <c r="P477" s="194"/>
      <c r="Q477" s="194"/>
      <c r="R477" s="194"/>
      <c r="S477" s="194"/>
      <c r="T477" s="155"/>
      <c r="U477" s="155"/>
      <c r="V477" s="155"/>
      <c r="W477" s="155"/>
      <c r="X477" s="155"/>
      <c r="Y477" s="155"/>
      <c r="Z477" s="195"/>
      <c r="AA477" s="155"/>
      <c r="AB477" s="155"/>
      <c r="AC477" s="155"/>
      <c r="AD477" s="155"/>
      <c r="AE477" s="155"/>
      <c r="AF477" s="196"/>
      <c r="AG477" s="155"/>
      <c r="AH477" s="155"/>
      <c r="AI477" s="109"/>
      <c r="AJ477" s="155"/>
      <c r="AK477" s="70">
        <f t="shared" si="554"/>
        <v>0</v>
      </c>
      <c r="AL477" s="71">
        <f t="shared" si="555"/>
        <v>0</v>
      </c>
      <c r="AM477" s="70">
        <f t="shared" si="556"/>
        <v>26</v>
      </c>
      <c r="AN477" s="109">
        <v>0.5</v>
      </c>
      <c r="AO477" s="450"/>
      <c r="AP477" s="450"/>
      <c r="AQ477" s="450"/>
      <c r="AR477" s="450"/>
      <c r="AS477" s="450"/>
      <c r="AT477" s="450"/>
      <c r="AU477" s="452"/>
    </row>
    <row r="478" spans="1:47" ht="16.5" customHeight="1">
      <c r="A478" s="186" t="e">
        <f>VLOOKUP($F478,$AV$21:$AW$64,2,FALSE)</f>
        <v>#N/A</v>
      </c>
      <c r="B478" s="66">
        <f t="shared" si="548"/>
        <v>2</v>
      </c>
      <c r="C478" s="446">
        <f t="shared" si="525"/>
        <v>2</v>
      </c>
      <c r="D478" s="447" t="str">
        <f t="shared" ref="D478" si="564">CHOOSE(MONTH($F478),"JANVIER","FEVRIER","MARS","AVRIL","MAI","JUIN","JUILLET","AOUT","SEPTEMBRE","OCTOBRE","NOVEMBRE","DECEMBRE")</f>
        <v>AOUT</v>
      </c>
      <c r="E478" s="447" t="str">
        <f>CHOOSE(MATCH(WEEKDAY($F478,2),{1;2;3;4;5;6;7}),"Lundi","Mardi","Mercredi","Jeudi","Vendredi","Samedi","Dimanche")</f>
        <v>Mardi</v>
      </c>
      <c r="F478" s="448">
        <v>43326</v>
      </c>
      <c r="G478" s="64" t="s">
        <v>72</v>
      </c>
      <c r="H478" s="73"/>
      <c r="I478" s="73"/>
      <c r="J478" s="73"/>
      <c r="K478" s="194"/>
      <c r="L478" s="194"/>
      <c r="M478" s="194"/>
      <c r="N478" s="194"/>
      <c r="O478" s="194"/>
      <c r="P478" s="194"/>
      <c r="Q478" s="194"/>
      <c r="R478" s="194"/>
      <c r="S478" s="194"/>
      <c r="T478" s="155"/>
      <c r="U478" s="155"/>
      <c r="V478" s="155"/>
      <c r="W478" s="155"/>
      <c r="X478" s="155"/>
      <c r="Y478" s="155"/>
      <c r="Z478" s="195"/>
      <c r="AA478" s="155"/>
      <c r="AB478" s="155"/>
      <c r="AC478" s="155"/>
      <c r="AD478" s="155"/>
      <c r="AE478" s="155"/>
      <c r="AF478" s="196"/>
      <c r="AG478" s="155"/>
      <c r="AH478" s="155"/>
      <c r="AI478" s="109"/>
      <c r="AJ478" s="155"/>
      <c r="AK478" s="70">
        <f t="shared" si="554"/>
        <v>0</v>
      </c>
      <c r="AL478" s="71">
        <f t="shared" si="555"/>
        <v>0</v>
      </c>
      <c r="AM478" s="70">
        <f t="shared" si="556"/>
        <v>26</v>
      </c>
      <c r="AN478" s="109">
        <v>0.5</v>
      </c>
      <c r="AO478" s="450">
        <f>((SUMIF($H478:$AJ478,"=mld",$H$764:$AJ$764)+(SUMIF($H479:$AJ479,"=mld",$H$764:$AJ$764))))</f>
        <v>0</v>
      </c>
      <c r="AP478" s="450">
        <f>((SUMIF($H478:$AJ478,"=AT",$H$764:$AJ$764)+(SUMIF($H479:$AJ479,"=AT",$H$764:$AJ$764))))</f>
        <v>0</v>
      </c>
      <c r="AQ478" s="450">
        <f>((SUMIF($H478:$AJ478,"=M.th",$H$764:$AJ$764)+(SUMIF($H479:$AJ479,"=M.th",$H$764:$AJ$764))))</f>
        <v>0</v>
      </c>
      <c r="AR478" s="450">
        <f>((SUMIF($H478:$AJ478,"=relève",$H$764:$AJ$764)+(SUMIF($H479:$AJ479,"=relève",$H$764:$AJ$764))))</f>
        <v>0</v>
      </c>
      <c r="AS478" s="450">
        <f>((SUMIF($H478:$AJ478,"=Stage",$H$764:$AJ$764)+(SUMIF($H479:$AJ479,"=Stage",$H$764:$AJ$764))))</f>
        <v>0</v>
      </c>
      <c r="AT478" s="450">
        <f>((SUMIF($H478:$AJ478,"=VM",$H$764:$AJ$764)+(SUMIF($H479:$AJ479,"=VM",$H$764:$AJ$764))))</f>
        <v>0</v>
      </c>
      <c r="AU478" s="452">
        <f>((SUMIF($H478:$AJ478,"=VMS",$H$764:$AJ$764)+(SUMIF($H479:$AJ479,"=VMS",$H$764:$AJ$764))))</f>
        <v>0</v>
      </c>
    </row>
    <row r="479" spans="1:47" ht="16.5" customHeight="1">
      <c r="A479" s="186" t="e">
        <f>VLOOKUP($F478,$AV$21:$AW$64,2,FALSE)</f>
        <v>#N/A</v>
      </c>
      <c r="B479" s="66">
        <f t="shared" ref="B479" si="565">B478</f>
        <v>2</v>
      </c>
      <c r="C479" s="446"/>
      <c r="D479" s="447"/>
      <c r="E479" s="447"/>
      <c r="F479" s="448"/>
      <c r="G479" s="68" t="s">
        <v>204</v>
      </c>
      <c r="H479" s="73"/>
      <c r="I479" s="73"/>
      <c r="J479" s="73"/>
      <c r="K479" s="194"/>
      <c r="L479" s="194"/>
      <c r="M479" s="194"/>
      <c r="N479" s="194"/>
      <c r="O479" s="194"/>
      <c r="P479" s="194"/>
      <c r="Q479" s="194"/>
      <c r="R479" s="194"/>
      <c r="S479" s="194"/>
      <c r="T479" s="155"/>
      <c r="U479" s="155"/>
      <c r="V479" s="155"/>
      <c r="W479" s="155"/>
      <c r="X479" s="155"/>
      <c r="Y479" s="155"/>
      <c r="Z479" s="195"/>
      <c r="AA479" s="155"/>
      <c r="AB479" s="155"/>
      <c r="AC479" s="155"/>
      <c r="AD479" s="155"/>
      <c r="AE479" s="155"/>
      <c r="AF479" s="196"/>
      <c r="AG479" s="155"/>
      <c r="AH479" s="155"/>
      <c r="AI479" s="109"/>
      <c r="AJ479" s="155"/>
      <c r="AK479" s="70">
        <f t="shared" si="554"/>
        <v>0</v>
      </c>
      <c r="AL479" s="71">
        <f t="shared" si="555"/>
        <v>0</v>
      </c>
      <c r="AM479" s="70">
        <f t="shared" si="556"/>
        <v>26</v>
      </c>
      <c r="AN479" s="109">
        <v>0.5</v>
      </c>
      <c r="AO479" s="450"/>
      <c r="AP479" s="450"/>
      <c r="AQ479" s="450"/>
      <c r="AR479" s="450"/>
      <c r="AS479" s="450"/>
      <c r="AT479" s="450"/>
      <c r="AU479" s="452"/>
    </row>
    <row r="480" spans="1:47" ht="16.5" customHeight="1">
      <c r="A480" s="186">
        <f>VLOOKUP($F480,$AV$21:$AW$64,2,FALSE)</f>
        <v>7</v>
      </c>
      <c r="B480" s="66">
        <f t="shared" si="548"/>
        <v>3</v>
      </c>
      <c r="C480" s="446">
        <f t="shared" si="525"/>
        <v>3</v>
      </c>
      <c r="D480" s="447" t="str">
        <f t="shared" ref="D480" si="566">CHOOSE(MONTH($F480),"JANVIER","FEVRIER","MARS","AVRIL","MAI","JUIN","JUILLET","AOUT","SEPTEMBRE","OCTOBRE","NOVEMBRE","DECEMBRE")</f>
        <v>AOUT</v>
      </c>
      <c r="E480" s="447" t="str">
        <f>CHOOSE(MATCH(WEEKDAY($F480,2),{1;2;3;4;5;6;7}),"Lundi","Mardi","Mercredi","Jeudi","Vendredi","Samedi","Dimanche")</f>
        <v>Mercredi</v>
      </c>
      <c r="F480" s="448">
        <v>43327</v>
      </c>
      <c r="G480" s="171" t="s">
        <v>72</v>
      </c>
      <c r="H480" s="170"/>
      <c r="I480" s="170"/>
      <c r="J480" s="170"/>
      <c r="K480" s="170"/>
      <c r="L480" s="170"/>
      <c r="M480" s="170"/>
      <c r="N480" s="170"/>
      <c r="O480" s="170"/>
      <c r="P480" s="170"/>
      <c r="Q480" s="170"/>
      <c r="R480" s="170"/>
      <c r="S480" s="170"/>
      <c r="T480" s="170"/>
      <c r="U480" s="170"/>
      <c r="V480" s="170"/>
      <c r="W480" s="170"/>
      <c r="X480" s="170"/>
      <c r="Y480" s="170"/>
      <c r="Z480" s="170"/>
      <c r="AA480" s="170"/>
      <c r="AB480" s="170"/>
      <c r="AC480" s="170"/>
      <c r="AD480" s="170"/>
      <c r="AE480" s="170"/>
      <c r="AF480" s="170"/>
      <c r="AG480" s="170"/>
      <c r="AH480" s="170"/>
      <c r="AI480" s="170"/>
      <c r="AJ480" s="170"/>
      <c r="AK480" s="167">
        <f t="shared" si="554"/>
        <v>0</v>
      </c>
      <c r="AL480" s="166">
        <f t="shared" si="555"/>
        <v>0</v>
      </c>
      <c r="AM480" s="167">
        <f t="shared" si="556"/>
        <v>26</v>
      </c>
      <c r="AN480" s="170">
        <v>0.5</v>
      </c>
      <c r="AO480" s="449">
        <f>((SUMIF($H480:$AJ480,"=mld",$H$764:$AJ$764)+(SUMIF($H481:$AJ481,"=mld",$H$764:$AJ$764))))</f>
        <v>0</v>
      </c>
      <c r="AP480" s="449">
        <f>((SUMIF($H480:$AJ480,"=AT",$H$764:$AJ$764)+(SUMIF($H481:$AJ481,"=AT",$H$764:$AJ$764))))</f>
        <v>0</v>
      </c>
      <c r="AQ480" s="449">
        <f>((SUMIF($H480:$AJ480,"=M.th",$H$764:$AJ$764)+(SUMIF($H481:$AJ481,"=M.th",$H$764:$AJ$764))))</f>
        <v>0</v>
      </c>
      <c r="AR480" s="449">
        <f>((SUMIF($H480:$AJ480,"=relève",$H$764:$AJ$764)+(SUMIF($H481:$AJ481,"=relève",$H$764:$AJ$764))))</f>
        <v>0</v>
      </c>
      <c r="AS480" s="449">
        <f>((SUMIF($H480:$AJ480,"=Stage",$H$764:$AJ$764)+(SUMIF($H481:$AJ481,"=Stage",$H$764:$AJ$764))))</f>
        <v>0</v>
      </c>
      <c r="AT480" s="449">
        <f>((SUMIF($H480:$AJ480,"=VM",$H$764:$AJ$764)+(SUMIF($H481:$AJ481,"=VM",$H$764:$AJ$764))))</f>
        <v>0</v>
      </c>
      <c r="AU480" s="451">
        <f>((SUMIF($H480:$AJ480,"=VMS",$H$764:$AJ$764)+(SUMIF($H481:$AJ481,"=VMS",$H$764:$AJ$764))))</f>
        <v>0</v>
      </c>
    </row>
    <row r="481" spans="1:47" ht="16.5" customHeight="1">
      <c r="A481" s="186">
        <f>VLOOKUP($F480,$AV$21:$AW$64,2,FALSE)</f>
        <v>7</v>
      </c>
      <c r="B481" s="65">
        <f t="shared" ref="B481" si="567">B480</f>
        <v>3</v>
      </c>
      <c r="C481" s="446"/>
      <c r="D481" s="447"/>
      <c r="E481" s="447"/>
      <c r="F481" s="448"/>
      <c r="G481" s="172" t="s">
        <v>204</v>
      </c>
      <c r="H481" s="170"/>
      <c r="I481" s="170"/>
      <c r="J481" s="170"/>
      <c r="K481" s="170"/>
      <c r="L481" s="170"/>
      <c r="M481" s="170"/>
      <c r="N481" s="170"/>
      <c r="O481" s="170"/>
      <c r="P481" s="170"/>
      <c r="Q481" s="170"/>
      <c r="R481" s="170"/>
      <c r="S481" s="170"/>
      <c r="T481" s="170"/>
      <c r="U481" s="170"/>
      <c r="V481" s="170"/>
      <c r="W481" s="170"/>
      <c r="X481" s="170"/>
      <c r="Y481" s="170"/>
      <c r="Z481" s="170"/>
      <c r="AA481" s="170"/>
      <c r="AB481" s="170"/>
      <c r="AC481" s="170"/>
      <c r="AD481" s="170"/>
      <c r="AE481" s="170"/>
      <c r="AF481" s="170"/>
      <c r="AG481" s="170"/>
      <c r="AH481" s="170"/>
      <c r="AI481" s="170"/>
      <c r="AJ481" s="170"/>
      <c r="AK481" s="167">
        <f t="shared" si="554"/>
        <v>0</v>
      </c>
      <c r="AL481" s="166">
        <f t="shared" si="555"/>
        <v>0</v>
      </c>
      <c r="AM481" s="167">
        <f t="shared" si="556"/>
        <v>26</v>
      </c>
      <c r="AN481" s="170">
        <v>0.5</v>
      </c>
      <c r="AO481" s="449"/>
      <c r="AP481" s="449"/>
      <c r="AQ481" s="449"/>
      <c r="AR481" s="449"/>
      <c r="AS481" s="449"/>
      <c r="AT481" s="449"/>
      <c r="AU481" s="451"/>
    </row>
    <row r="482" spans="1:47" ht="16.5" customHeight="1">
      <c r="A482" s="186" t="e">
        <f>VLOOKUP($F482,$AV$21:$AW$64,2,FALSE)</f>
        <v>#N/A</v>
      </c>
      <c r="B482" s="66">
        <f t="shared" si="548"/>
        <v>4</v>
      </c>
      <c r="C482" s="446">
        <f t="shared" si="525"/>
        <v>4</v>
      </c>
      <c r="D482" s="447" t="str">
        <f t="shared" ref="D482" si="568">CHOOSE(MONTH($F482),"JANVIER","FEVRIER","MARS","AVRIL","MAI","JUIN","JUILLET","AOUT","SEPTEMBRE","OCTOBRE","NOVEMBRE","DECEMBRE")</f>
        <v>AOUT</v>
      </c>
      <c r="E482" s="447" t="str">
        <f>CHOOSE(MATCH(WEEKDAY($F482,2),{1;2;3;4;5;6;7}),"Lundi","Mardi","Mercredi","Jeudi","Vendredi","Samedi","Dimanche")</f>
        <v>Jeudi</v>
      </c>
      <c r="F482" s="448">
        <v>43328</v>
      </c>
      <c r="G482" s="64" t="s">
        <v>72</v>
      </c>
      <c r="H482" s="73"/>
      <c r="I482" s="73"/>
      <c r="J482" s="73"/>
      <c r="K482" s="194"/>
      <c r="L482" s="194"/>
      <c r="M482" s="194"/>
      <c r="N482" s="194"/>
      <c r="O482" s="194"/>
      <c r="P482" s="194"/>
      <c r="Q482" s="194"/>
      <c r="R482" s="194"/>
      <c r="S482" s="194"/>
      <c r="T482" s="155"/>
      <c r="U482" s="155"/>
      <c r="V482" s="155"/>
      <c r="W482" s="155"/>
      <c r="X482" s="155"/>
      <c r="Y482" s="155"/>
      <c r="Z482" s="195"/>
      <c r="AA482" s="155"/>
      <c r="AB482" s="155"/>
      <c r="AC482" s="155"/>
      <c r="AD482" s="155"/>
      <c r="AE482" s="155"/>
      <c r="AF482" s="196"/>
      <c r="AG482" s="155"/>
      <c r="AH482" s="155"/>
      <c r="AI482" s="109"/>
      <c r="AJ482" s="155"/>
      <c r="AK482" s="70">
        <f t="shared" si="554"/>
        <v>0</v>
      </c>
      <c r="AL482" s="71">
        <f t="shared" si="555"/>
        <v>0</v>
      </c>
      <c r="AM482" s="70">
        <f t="shared" si="556"/>
        <v>26</v>
      </c>
      <c r="AN482" s="109">
        <v>0.5</v>
      </c>
      <c r="AO482" s="450">
        <f>((SUMIF($H482:$AJ482,"=mld",$H$764:$AJ$764)+(SUMIF($H483:$AJ483,"=mld",$H$764:$AJ$764))))</f>
        <v>0</v>
      </c>
      <c r="AP482" s="450">
        <f>((SUMIF($H482:$AJ482,"=AT",$H$764:$AJ$764)+(SUMIF($H483:$AJ483,"=AT",$H$764:$AJ$764))))</f>
        <v>0</v>
      </c>
      <c r="AQ482" s="450">
        <f>((SUMIF($H482:$AJ482,"=M.th",$H$764:$AJ$764)+(SUMIF($H483:$AJ483,"=M.th",$H$764:$AJ$764))))</f>
        <v>0</v>
      </c>
      <c r="AR482" s="450">
        <f>((SUMIF($H482:$AJ482,"=relève",$H$764:$AJ$764)+(SUMIF($H483:$AJ483,"=relève",$H$764:$AJ$764))))</f>
        <v>0</v>
      </c>
      <c r="AS482" s="450">
        <f>((SUMIF($H482:$AJ482,"=Stage",$H$764:$AJ$764)+(SUMIF($H483:$AJ483,"=Stage",$H$764:$AJ$764))))</f>
        <v>0</v>
      </c>
      <c r="AT482" s="450">
        <f>((SUMIF($H482:$AJ482,"=VM",$H$764:$AJ$764)+(SUMIF($H483:$AJ483,"=VM",$H$764:$AJ$764))))</f>
        <v>0</v>
      </c>
      <c r="AU482" s="452">
        <f>((SUMIF($H482:$AJ482,"=VMS",$H$764:$AJ$764)+(SUMIF($H483:$AJ483,"=VMS",$H$764:$AJ$764))))</f>
        <v>0</v>
      </c>
    </row>
    <row r="483" spans="1:47" ht="16.5" customHeight="1">
      <c r="A483" s="186" t="e">
        <f>VLOOKUP($F482,$AV$21:$AW$64,2,FALSE)</f>
        <v>#N/A</v>
      </c>
      <c r="B483" s="66">
        <f t="shared" ref="B483" si="569">B482</f>
        <v>4</v>
      </c>
      <c r="C483" s="446"/>
      <c r="D483" s="447"/>
      <c r="E483" s="447"/>
      <c r="F483" s="448"/>
      <c r="G483" s="68" t="s">
        <v>204</v>
      </c>
      <c r="H483" s="73"/>
      <c r="I483" s="73"/>
      <c r="J483" s="73"/>
      <c r="K483" s="194"/>
      <c r="L483" s="194"/>
      <c r="M483" s="194"/>
      <c r="N483" s="194"/>
      <c r="O483" s="194"/>
      <c r="P483" s="194"/>
      <c r="Q483" s="194"/>
      <c r="R483" s="194"/>
      <c r="S483" s="194"/>
      <c r="T483" s="155"/>
      <c r="U483" s="155"/>
      <c r="V483" s="155"/>
      <c r="W483" s="155"/>
      <c r="X483" s="155"/>
      <c r="Y483" s="155"/>
      <c r="Z483" s="195"/>
      <c r="AA483" s="155"/>
      <c r="AB483" s="155"/>
      <c r="AC483" s="155"/>
      <c r="AD483" s="155"/>
      <c r="AE483" s="155"/>
      <c r="AF483" s="196"/>
      <c r="AG483" s="155"/>
      <c r="AH483" s="155"/>
      <c r="AI483" s="109"/>
      <c r="AJ483" s="155"/>
      <c r="AK483" s="70">
        <f t="shared" si="554"/>
        <v>0</v>
      </c>
      <c r="AL483" s="71">
        <f t="shared" si="555"/>
        <v>0</v>
      </c>
      <c r="AM483" s="70">
        <f t="shared" si="556"/>
        <v>26</v>
      </c>
      <c r="AN483" s="109">
        <v>0.5</v>
      </c>
      <c r="AO483" s="450"/>
      <c r="AP483" s="450"/>
      <c r="AQ483" s="450"/>
      <c r="AR483" s="450"/>
      <c r="AS483" s="450"/>
      <c r="AT483" s="450"/>
      <c r="AU483" s="452"/>
    </row>
    <row r="484" spans="1:47" ht="16.5" customHeight="1">
      <c r="A484" s="186" t="e">
        <f>VLOOKUP($F484,$AV$21:$AW$64,2,FALSE)</f>
        <v>#N/A</v>
      </c>
      <c r="B484" s="66">
        <f t="shared" si="548"/>
        <v>5</v>
      </c>
      <c r="C484" s="446">
        <f t="shared" si="525"/>
        <v>5</v>
      </c>
      <c r="D484" s="447" t="str">
        <f t="shared" ref="D484" si="570">CHOOSE(MONTH($F484),"JANVIER","FEVRIER","MARS","AVRIL","MAI","JUIN","JUILLET","AOUT","SEPTEMBRE","OCTOBRE","NOVEMBRE","DECEMBRE")</f>
        <v>AOUT</v>
      </c>
      <c r="E484" s="447" t="str">
        <f>CHOOSE(MATCH(WEEKDAY($F484,2),{1;2;3;4;5;6;7}),"Lundi","Mardi","Mercredi","Jeudi","Vendredi","Samedi","Dimanche")</f>
        <v>Vendredi</v>
      </c>
      <c r="F484" s="448">
        <v>43329</v>
      </c>
      <c r="G484" s="64" t="s">
        <v>72</v>
      </c>
      <c r="H484" s="73"/>
      <c r="I484" s="73"/>
      <c r="J484" s="73"/>
      <c r="K484" s="194"/>
      <c r="L484" s="194"/>
      <c r="M484" s="194"/>
      <c r="N484" s="194"/>
      <c r="O484" s="194"/>
      <c r="P484" s="194"/>
      <c r="Q484" s="194"/>
      <c r="R484" s="194"/>
      <c r="S484" s="194"/>
      <c r="T484" s="155"/>
      <c r="U484" s="155"/>
      <c r="V484" s="155"/>
      <c r="W484" s="155"/>
      <c r="X484" s="155"/>
      <c r="Y484" s="155"/>
      <c r="Z484" s="195"/>
      <c r="AA484" s="155"/>
      <c r="AB484" s="155"/>
      <c r="AC484" s="155"/>
      <c r="AD484" s="155"/>
      <c r="AE484" s="155"/>
      <c r="AF484" s="196"/>
      <c r="AG484" s="155"/>
      <c r="AH484" s="155"/>
      <c r="AI484" s="109"/>
      <c r="AJ484" s="155"/>
      <c r="AK484" s="70">
        <f t="shared" si="554"/>
        <v>0</v>
      </c>
      <c r="AL484" s="71">
        <f t="shared" si="555"/>
        <v>0</v>
      </c>
      <c r="AM484" s="70">
        <f t="shared" si="556"/>
        <v>26</v>
      </c>
      <c r="AN484" s="109">
        <v>0.5</v>
      </c>
      <c r="AO484" s="450">
        <f>((SUMIF($H484:$AJ484,"=mld",$H$764:$AJ$764)+(SUMIF($H485:$AJ485,"=mld",$H$764:$AJ$764))))</f>
        <v>0</v>
      </c>
      <c r="AP484" s="450">
        <f>((SUMIF($H484:$AJ484,"=AT",$H$764:$AJ$764)+(SUMIF($H485:$AJ485,"=AT",$H$764:$AJ$764))))</f>
        <v>0</v>
      </c>
      <c r="AQ484" s="450">
        <f>((SUMIF($H484:$AJ484,"=M.th",$H$764:$AJ$764)+(SUMIF($H485:$AJ485,"=M.th",$H$764:$AJ$764))))</f>
        <v>0</v>
      </c>
      <c r="AR484" s="450">
        <f>((SUMIF($H484:$AJ484,"=relève",$H$764:$AJ$764)+(SUMIF($H485:$AJ485,"=relève",$H$764:$AJ$764))))</f>
        <v>0</v>
      </c>
      <c r="AS484" s="450">
        <f>((SUMIF($H484:$AJ484,"=Stage",$H$764:$AJ$764)+(SUMIF($H485:$AJ485,"=Stage",$H$764:$AJ$764))))</f>
        <v>0</v>
      </c>
      <c r="AT484" s="450">
        <f>((SUMIF($H484:$AJ484,"=VM",$H$764:$AJ$764)+(SUMIF($H485:$AJ485,"=VM",$H$764:$AJ$764))))</f>
        <v>0</v>
      </c>
      <c r="AU484" s="452">
        <f>((SUMIF($H484:$AJ484,"=VMS",$H$764:$AJ$764)+(SUMIF($H485:$AJ485,"=VMS",$H$764:$AJ$764))))</f>
        <v>0</v>
      </c>
    </row>
    <row r="485" spans="1:47" ht="16.5" customHeight="1">
      <c r="A485" s="186" t="e">
        <f>VLOOKUP($F484,$AV$21:$AW$64,2,FALSE)</f>
        <v>#N/A</v>
      </c>
      <c r="B485" s="66">
        <f t="shared" ref="B485" si="571">B484</f>
        <v>5</v>
      </c>
      <c r="C485" s="446"/>
      <c r="D485" s="447"/>
      <c r="E485" s="447"/>
      <c r="F485" s="448"/>
      <c r="G485" s="68" t="s">
        <v>204</v>
      </c>
      <c r="H485" s="73"/>
      <c r="I485" s="73"/>
      <c r="J485" s="73"/>
      <c r="K485" s="194"/>
      <c r="L485" s="194"/>
      <c r="M485" s="194"/>
      <c r="N485" s="194"/>
      <c r="O485" s="194"/>
      <c r="P485" s="194"/>
      <c r="Q485" s="194"/>
      <c r="R485" s="194"/>
      <c r="S485" s="194"/>
      <c r="T485" s="155"/>
      <c r="U485" s="155"/>
      <c r="V485" s="155"/>
      <c r="W485" s="155"/>
      <c r="X485" s="155"/>
      <c r="Y485" s="155"/>
      <c r="Z485" s="195"/>
      <c r="AA485" s="155"/>
      <c r="AB485" s="155"/>
      <c r="AC485" s="155"/>
      <c r="AD485" s="155"/>
      <c r="AE485" s="155"/>
      <c r="AF485" s="196"/>
      <c r="AG485" s="155"/>
      <c r="AH485" s="155"/>
      <c r="AI485" s="109"/>
      <c r="AJ485" s="155"/>
      <c r="AK485" s="70">
        <f t="shared" si="554"/>
        <v>0</v>
      </c>
      <c r="AL485" s="71">
        <f t="shared" si="555"/>
        <v>0</v>
      </c>
      <c r="AM485" s="70">
        <f t="shared" si="556"/>
        <v>26</v>
      </c>
      <c r="AN485" s="109">
        <v>0.5</v>
      </c>
      <c r="AO485" s="450"/>
      <c r="AP485" s="450"/>
      <c r="AQ485" s="450"/>
      <c r="AR485" s="450"/>
      <c r="AS485" s="450"/>
      <c r="AT485" s="450"/>
      <c r="AU485" s="452"/>
    </row>
    <row r="486" spans="1:47" ht="16.5" customHeight="1">
      <c r="A486" s="186" t="e">
        <f>VLOOKUP($F486,$AV$21:$AW$64,2,FALSE)</f>
        <v>#N/A</v>
      </c>
      <c r="B486" s="66">
        <f t="shared" si="548"/>
        <v>6</v>
      </c>
      <c r="C486" s="446">
        <f t="shared" si="525"/>
        <v>6</v>
      </c>
      <c r="D486" s="447" t="str">
        <f t="shared" ref="D486" si="572">CHOOSE(MONTH($F486),"JANVIER","FEVRIER","MARS","AVRIL","MAI","JUIN","JUILLET","AOUT","SEPTEMBRE","OCTOBRE","NOVEMBRE","DECEMBRE")</f>
        <v>AOUT</v>
      </c>
      <c r="E486" s="447" t="str">
        <f>CHOOSE(MATCH(WEEKDAY($F486,2),{1;2;3;4;5;6;7}),"Lundi","Mardi","Mercredi","Jeudi","Vendredi","Samedi","Dimanche")</f>
        <v>Samedi</v>
      </c>
      <c r="F486" s="448">
        <v>43330</v>
      </c>
      <c r="G486" s="64" t="s">
        <v>72</v>
      </c>
      <c r="H486" s="170"/>
      <c r="I486" s="170"/>
      <c r="J486" s="170"/>
      <c r="K486" s="170"/>
      <c r="L486" s="170"/>
      <c r="M486" s="170"/>
      <c r="N486" s="170"/>
      <c r="O486" s="170"/>
      <c r="P486" s="170"/>
      <c r="Q486" s="170"/>
      <c r="R486" s="170"/>
      <c r="S486" s="170"/>
      <c r="T486" s="170"/>
      <c r="U486" s="170"/>
      <c r="V486" s="170"/>
      <c r="W486" s="170"/>
      <c r="X486" s="170"/>
      <c r="Y486" s="170"/>
      <c r="Z486" s="170"/>
      <c r="AA486" s="170"/>
      <c r="AB486" s="170"/>
      <c r="AC486" s="170"/>
      <c r="AD486" s="170"/>
      <c r="AE486" s="170"/>
      <c r="AF486" s="170"/>
      <c r="AG486" s="170"/>
      <c r="AH486" s="170"/>
      <c r="AI486" s="170"/>
      <c r="AJ486" s="170"/>
      <c r="AK486" s="167">
        <f t="shared" si="554"/>
        <v>0</v>
      </c>
      <c r="AL486" s="166">
        <f t="shared" si="555"/>
        <v>0</v>
      </c>
      <c r="AM486" s="167">
        <f t="shared" si="556"/>
        <v>26</v>
      </c>
      <c r="AN486" s="170">
        <v>0.5</v>
      </c>
      <c r="AO486" s="449">
        <f>((SUMIF($H486:$AJ486,"=mld",$H$764:$AJ$764)+(SUMIF($H487:$AJ487,"=mld",$H$764:$AJ$764))))</f>
        <v>0</v>
      </c>
      <c r="AP486" s="449">
        <f>((SUMIF($H486:$AJ486,"=AT",$H$764:$AJ$764)+(SUMIF($H487:$AJ487,"=AT",$H$764:$AJ$764))))</f>
        <v>0</v>
      </c>
      <c r="AQ486" s="449">
        <f>((SUMIF($H486:$AJ486,"=M.th",$H$764:$AJ$764)+(SUMIF($H487:$AJ487,"=M.th",$H$764:$AJ$764))))</f>
        <v>0</v>
      </c>
      <c r="AR486" s="449">
        <f>((SUMIF($H486:$AJ486,"=relève",$H$764:$AJ$764)+(SUMIF($H487:$AJ487,"=relève",$H$764:$AJ$764))))</f>
        <v>0</v>
      </c>
      <c r="AS486" s="449">
        <f>((SUMIF($H486:$AJ486,"=Stage",$H$764:$AJ$764)+(SUMIF($H487:$AJ487,"=Stage",$H$764:$AJ$764))))</f>
        <v>0</v>
      </c>
      <c r="AT486" s="449">
        <f>((SUMIF($H486:$AJ486,"=VM",$H$764:$AJ$764)+(SUMIF($H487:$AJ487,"=VM",$H$764:$AJ$764))))</f>
        <v>0</v>
      </c>
      <c r="AU486" s="451">
        <f>((SUMIF($H486:$AJ486,"=VMS",$H$764:$AJ$764)+(SUMIF($H487:$AJ487,"=VMS",$H$764:$AJ$764))))</f>
        <v>0</v>
      </c>
    </row>
    <row r="487" spans="1:47" ht="16.5" customHeight="1">
      <c r="A487" s="186" t="e">
        <f>VLOOKUP($F486,$AV$21:$AW$64,2,FALSE)</f>
        <v>#N/A</v>
      </c>
      <c r="B487" s="66">
        <f t="shared" ref="B487" si="573">B486</f>
        <v>6</v>
      </c>
      <c r="C487" s="446"/>
      <c r="D487" s="447"/>
      <c r="E487" s="447"/>
      <c r="F487" s="448"/>
      <c r="G487" s="68" t="s">
        <v>204</v>
      </c>
      <c r="H487" s="170"/>
      <c r="I487" s="170"/>
      <c r="J487" s="170"/>
      <c r="K487" s="170"/>
      <c r="L487" s="170"/>
      <c r="M487" s="170"/>
      <c r="N487" s="170"/>
      <c r="O487" s="170"/>
      <c r="P487" s="170"/>
      <c r="Q487" s="170"/>
      <c r="R487" s="170"/>
      <c r="S487" s="170"/>
      <c r="T487" s="170"/>
      <c r="U487" s="170"/>
      <c r="V487" s="170"/>
      <c r="W487" s="170"/>
      <c r="X487" s="170"/>
      <c r="Y487" s="170"/>
      <c r="Z487" s="170"/>
      <c r="AA487" s="170"/>
      <c r="AB487" s="170"/>
      <c r="AC487" s="170"/>
      <c r="AD487" s="170"/>
      <c r="AE487" s="170"/>
      <c r="AF487" s="170"/>
      <c r="AG487" s="170"/>
      <c r="AH487" s="170"/>
      <c r="AI487" s="170"/>
      <c r="AJ487" s="170"/>
      <c r="AK487" s="167">
        <f t="shared" si="554"/>
        <v>0</v>
      </c>
      <c r="AL487" s="166">
        <f t="shared" si="555"/>
        <v>0</v>
      </c>
      <c r="AM487" s="167">
        <f t="shared" si="556"/>
        <v>26</v>
      </c>
      <c r="AN487" s="170">
        <v>0.5</v>
      </c>
      <c r="AO487" s="449"/>
      <c r="AP487" s="449"/>
      <c r="AQ487" s="449"/>
      <c r="AR487" s="449"/>
      <c r="AS487" s="449"/>
      <c r="AT487" s="449"/>
      <c r="AU487" s="451"/>
    </row>
    <row r="488" spans="1:47" ht="16.5" customHeight="1">
      <c r="A488" s="186" t="e">
        <f>VLOOKUP($F488,$AV$21:$AW$64,2,FALSE)</f>
        <v>#N/A</v>
      </c>
      <c r="B488" s="66">
        <f t="shared" si="548"/>
        <v>7</v>
      </c>
      <c r="C488" s="446">
        <f t="shared" si="525"/>
        <v>7</v>
      </c>
      <c r="D488" s="447" t="str">
        <f t="shared" ref="D488" si="574">CHOOSE(MONTH($F488),"JANVIER","FEVRIER","MARS","AVRIL","MAI","JUIN","JUILLET","AOUT","SEPTEMBRE","OCTOBRE","NOVEMBRE","DECEMBRE")</f>
        <v>AOUT</v>
      </c>
      <c r="E488" s="447" t="str">
        <f>CHOOSE(MATCH(WEEKDAY($F488,2),{1;2;3;4;5;6;7}),"Lundi","Mardi","Mercredi","Jeudi","Vendredi","Samedi","Dimanche")</f>
        <v>Dimanche</v>
      </c>
      <c r="F488" s="448">
        <v>43331</v>
      </c>
      <c r="G488" s="64" t="s">
        <v>72</v>
      </c>
      <c r="H488" s="170"/>
      <c r="I488" s="170"/>
      <c r="J488" s="170"/>
      <c r="K488" s="170"/>
      <c r="L488" s="170"/>
      <c r="M488" s="170"/>
      <c r="N488" s="170"/>
      <c r="O488" s="170"/>
      <c r="P488" s="170"/>
      <c r="Q488" s="170"/>
      <c r="R488" s="170"/>
      <c r="S488" s="170"/>
      <c r="T488" s="170"/>
      <c r="U488" s="170"/>
      <c r="V488" s="170"/>
      <c r="W488" s="170"/>
      <c r="X488" s="170"/>
      <c r="Y488" s="170"/>
      <c r="Z488" s="170"/>
      <c r="AA488" s="170"/>
      <c r="AB488" s="170"/>
      <c r="AC488" s="170"/>
      <c r="AD488" s="170"/>
      <c r="AE488" s="170"/>
      <c r="AF488" s="170"/>
      <c r="AG488" s="170"/>
      <c r="AH488" s="170"/>
      <c r="AI488" s="170"/>
      <c r="AJ488" s="170"/>
      <c r="AK488" s="167">
        <f t="shared" si="554"/>
        <v>0</v>
      </c>
      <c r="AL488" s="166">
        <f t="shared" si="555"/>
        <v>0</v>
      </c>
      <c r="AM488" s="167">
        <f t="shared" si="556"/>
        <v>26</v>
      </c>
      <c r="AN488" s="170">
        <v>0.5</v>
      </c>
      <c r="AO488" s="449">
        <f>((SUMIF($H488:$AJ488,"=mld",$H$764:$AJ$764)+(SUMIF($H489:$AJ489,"=mld",$H$764:$AJ$764))))</f>
        <v>0</v>
      </c>
      <c r="AP488" s="449">
        <f>((SUMIF($H488:$AJ488,"=AT",$H$764:$AJ$764)+(SUMIF($H489:$AJ489,"=AT",$H$764:$AJ$764))))</f>
        <v>0</v>
      </c>
      <c r="AQ488" s="449">
        <f>((SUMIF($H488:$AJ488,"=M.th",$H$764:$AJ$764)+(SUMIF($H489:$AJ489,"=M.th",$H$764:$AJ$764))))</f>
        <v>0</v>
      </c>
      <c r="AR488" s="449">
        <f>((SUMIF($H488:$AJ488,"=relève",$H$764:$AJ$764)+(SUMIF($H489:$AJ489,"=relève",$H$764:$AJ$764))))</f>
        <v>0</v>
      </c>
      <c r="AS488" s="449">
        <f>((SUMIF($H488:$AJ488,"=Stage",$H$764:$AJ$764)+(SUMIF($H489:$AJ489,"=Stage",$H$764:$AJ$764))))</f>
        <v>0</v>
      </c>
      <c r="AT488" s="449">
        <f>((SUMIF($H488:$AJ488,"=VM",$H$764:$AJ$764)+(SUMIF($H489:$AJ489,"=VM",$H$764:$AJ$764))))</f>
        <v>0</v>
      </c>
      <c r="AU488" s="451">
        <f>((SUMIF($H488:$AJ488,"=VMS",$H$764:$AJ$764)+(SUMIF($H489:$AJ489,"=VMS",$H$764:$AJ$764))))</f>
        <v>0</v>
      </c>
    </row>
    <row r="489" spans="1:47" ht="16.5" customHeight="1">
      <c r="A489" s="186" t="e">
        <f>VLOOKUP($F488,$AV$21:$AW$64,2,FALSE)</f>
        <v>#N/A</v>
      </c>
      <c r="B489" s="66">
        <f t="shared" ref="B489" si="575">B488</f>
        <v>7</v>
      </c>
      <c r="C489" s="446"/>
      <c r="D489" s="447"/>
      <c r="E489" s="447"/>
      <c r="F489" s="448"/>
      <c r="G489" s="68" t="s">
        <v>204</v>
      </c>
      <c r="H489" s="170"/>
      <c r="I489" s="170"/>
      <c r="J489" s="170"/>
      <c r="K489" s="170"/>
      <c r="L489" s="170"/>
      <c r="M489" s="170"/>
      <c r="N489" s="170"/>
      <c r="O489" s="170"/>
      <c r="P489" s="170"/>
      <c r="Q489" s="170"/>
      <c r="R489" s="170"/>
      <c r="S489" s="170"/>
      <c r="T489" s="170"/>
      <c r="U489" s="170"/>
      <c r="V489" s="170"/>
      <c r="W489" s="170"/>
      <c r="X489" s="170"/>
      <c r="Y489" s="170"/>
      <c r="Z489" s="170"/>
      <c r="AA489" s="170"/>
      <c r="AB489" s="170"/>
      <c r="AC489" s="170"/>
      <c r="AD489" s="170"/>
      <c r="AE489" s="170"/>
      <c r="AF489" s="170"/>
      <c r="AG489" s="170"/>
      <c r="AH489" s="170"/>
      <c r="AI489" s="170"/>
      <c r="AJ489" s="170"/>
      <c r="AK489" s="167">
        <f t="shared" si="554"/>
        <v>0</v>
      </c>
      <c r="AL489" s="166">
        <f t="shared" si="555"/>
        <v>0</v>
      </c>
      <c r="AM489" s="167">
        <f t="shared" si="556"/>
        <v>26</v>
      </c>
      <c r="AN489" s="170">
        <v>0.5</v>
      </c>
      <c r="AO489" s="449"/>
      <c r="AP489" s="449"/>
      <c r="AQ489" s="449"/>
      <c r="AR489" s="449"/>
      <c r="AS489" s="449"/>
      <c r="AT489" s="449"/>
      <c r="AU489" s="451"/>
    </row>
    <row r="490" spans="1:47" ht="16.5" customHeight="1">
      <c r="A490" s="186" t="e">
        <f>VLOOKUP($F490,$AV$21:$AW$64,2,FALSE)</f>
        <v>#N/A</v>
      </c>
      <c r="B490" s="66">
        <f t="shared" si="548"/>
        <v>1</v>
      </c>
      <c r="C490" s="446">
        <f t="shared" si="525"/>
        <v>1</v>
      </c>
      <c r="D490" s="447" t="str">
        <f t="shared" ref="D490" si="576">CHOOSE(MONTH($F490),"JANVIER","FEVRIER","MARS","AVRIL","MAI","JUIN","JUILLET","AOUT","SEPTEMBRE","OCTOBRE","NOVEMBRE","DECEMBRE")</f>
        <v>AOUT</v>
      </c>
      <c r="E490" s="447" t="str">
        <f>CHOOSE(MATCH(WEEKDAY($F490,2),{1;2;3;4;5;6;7}),"Lundi","Mardi","Mercredi","Jeudi","Vendredi","Samedi","Dimanche")</f>
        <v>Lundi</v>
      </c>
      <c r="F490" s="448">
        <v>43332</v>
      </c>
      <c r="G490" s="64" t="s">
        <v>72</v>
      </c>
      <c r="H490" s="73"/>
      <c r="I490" s="73"/>
      <c r="J490" s="73"/>
      <c r="K490" s="194"/>
      <c r="L490" s="194"/>
      <c r="M490" s="194"/>
      <c r="N490" s="194"/>
      <c r="O490" s="194"/>
      <c r="P490" s="194"/>
      <c r="Q490" s="194"/>
      <c r="R490" s="194"/>
      <c r="S490" s="194"/>
      <c r="T490" s="155"/>
      <c r="U490" s="155"/>
      <c r="V490" s="155"/>
      <c r="W490" s="155"/>
      <c r="X490" s="155"/>
      <c r="Y490" s="155"/>
      <c r="Z490" s="195"/>
      <c r="AA490" s="155"/>
      <c r="AB490" s="155"/>
      <c r="AC490" s="155"/>
      <c r="AD490" s="155"/>
      <c r="AE490" s="155"/>
      <c r="AF490" s="196"/>
      <c r="AG490" s="155"/>
      <c r="AH490" s="155"/>
      <c r="AI490" s="109"/>
      <c r="AJ490" s="155"/>
      <c r="AK490" s="70">
        <f t="shared" si="554"/>
        <v>0</v>
      </c>
      <c r="AL490" s="71">
        <f t="shared" si="555"/>
        <v>0</v>
      </c>
      <c r="AM490" s="70">
        <f t="shared" si="556"/>
        <v>26</v>
      </c>
      <c r="AN490" s="109">
        <v>0.5</v>
      </c>
      <c r="AO490" s="450">
        <f>((SUMIF($H490:$AJ490,"=mld",$H$764:$AJ$764)+(SUMIF($H491:$AJ491,"=mld",$H$764:$AJ$764))))</f>
        <v>0</v>
      </c>
      <c r="AP490" s="450">
        <f>((SUMIF($H490:$AJ490,"=AT",$H$764:$AJ$764)+(SUMIF($H491:$AJ491,"=AT",$H$764:$AJ$764))))</f>
        <v>0</v>
      </c>
      <c r="AQ490" s="450">
        <f>((SUMIF($H490:$AJ490,"=M.th",$H$764:$AJ$764)+(SUMIF($H491:$AJ491,"=M.th",$H$764:$AJ$764))))</f>
        <v>0</v>
      </c>
      <c r="AR490" s="450">
        <f>((SUMIF($H490:$AJ490,"=relève",$H$764:$AJ$764)+(SUMIF($H491:$AJ491,"=relève",$H$764:$AJ$764))))</f>
        <v>0</v>
      </c>
      <c r="AS490" s="450">
        <f>((SUMIF($H490:$AJ490,"=Stage",$H$764:$AJ$764)+(SUMIF($H491:$AJ491,"=Stage",$H$764:$AJ$764))))</f>
        <v>0</v>
      </c>
      <c r="AT490" s="450">
        <f>((SUMIF($H490:$AJ490,"=VM",$H$764:$AJ$764)+(SUMIF($H491:$AJ491,"=VM",$H$764:$AJ$764))))</f>
        <v>0</v>
      </c>
      <c r="AU490" s="452">
        <f>((SUMIF($H490:$AJ490,"=VMS",$H$764:$AJ$764)+(SUMIF($H491:$AJ491,"=VMS",$H$764:$AJ$764))))</f>
        <v>0</v>
      </c>
    </row>
    <row r="491" spans="1:47" ht="16.5" customHeight="1">
      <c r="A491" s="186" t="e">
        <f>VLOOKUP($F490,$AV$21:$AW$64,2,FALSE)</f>
        <v>#N/A</v>
      </c>
      <c r="B491" s="66">
        <f t="shared" ref="B491" si="577">B490</f>
        <v>1</v>
      </c>
      <c r="C491" s="446"/>
      <c r="D491" s="447"/>
      <c r="E491" s="447"/>
      <c r="F491" s="448"/>
      <c r="G491" s="68" t="s">
        <v>204</v>
      </c>
      <c r="H491" s="73"/>
      <c r="I491" s="73"/>
      <c r="J491" s="73"/>
      <c r="K491" s="194"/>
      <c r="L491" s="194"/>
      <c r="M491" s="194"/>
      <c r="N491" s="194"/>
      <c r="O491" s="194"/>
      <c r="P491" s="194"/>
      <c r="Q491" s="194"/>
      <c r="R491" s="194"/>
      <c r="S491" s="194"/>
      <c r="T491" s="155"/>
      <c r="U491" s="155"/>
      <c r="V491" s="155"/>
      <c r="W491" s="155"/>
      <c r="X491" s="155"/>
      <c r="Y491" s="155"/>
      <c r="Z491" s="195"/>
      <c r="AA491" s="155"/>
      <c r="AB491" s="155"/>
      <c r="AC491" s="155"/>
      <c r="AD491" s="155"/>
      <c r="AE491" s="155"/>
      <c r="AF491" s="196"/>
      <c r="AG491" s="155"/>
      <c r="AH491" s="155"/>
      <c r="AI491" s="109"/>
      <c r="AJ491" s="155"/>
      <c r="AK491" s="70">
        <f t="shared" si="554"/>
        <v>0</v>
      </c>
      <c r="AL491" s="71">
        <f t="shared" si="555"/>
        <v>0</v>
      </c>
      <c r="AM491" s="70">
        <f t="shared" si="556"/>
        <v>26</v>
      </c>
      <c r="AN491" s="109">
        <v>0.5</v>
      </c>
      <c r="AO491" s="450"/>
      <c r="AP491" s="450"/>
      <c r="AQ491" s="450"/>
      <c r="AR491" s="450"/>
      <c r="AS491" s="450"/>
      <c r="AT491" s="450"/>
      <c r="AU491" s="452"/>
    </row>
    <row r="492" spans="1:47" ht="16.5" customHeight="1">
      <c r="A492" s="186" t="e">
        <f>VLOOKUP($F492,$AV$21:$AW$64,2,FALSE)</f>
        <v>#N/A</v>
      </c>
      <c r="B492" s="66">
        <f t="shared" si="548"/>
        <v>2</v>
      </c>
      <c r="C492" s="446">
        <f t="shared" si="525"/>
        <v>2</v>
      </c>
      <c r="D492" s="447" t="str">
        <f t="shared" ref="D492" si="578">CHOOSE(MONTH($F492),"JANVIER","FEVRIER","MARS","AVRIL","MAI","JUIN","JUILLET","AOUT","SEPTEMBRE","OCTOBRE","NOVEMBRE","DECEMBRE")</f>
        <v>AOUT</v>
      </c>
      <c r="E492" s="447" t="str">
        <f>CHOOSE(MATCH(WEEKDAY($F492,2),{1;2;3;4;5;6;7}),"Lundi","Mardi","Mercredi","Jeudi","Vendredi","Samedi","Dimanche")</f>
        <v>Mardi</v>
      </c>
      <c r="F492" s="448">
        <v>43333</v>
      </c>
      <c r="G492" s="64" t="s">
        <v>72</v>
      </c>
      <c r="H492" s="73"/>
      <c r="I492" s="73"/>
      <c r="J492" s="73"/>
      <c r="K492" s="194"/>
      <c r="L492" s="194"/>
      <c r="M492" s="194"/>
      <c r="N492" s="194"/>
      <c r="O492" s="194"/>
      <c r="P492" s="194"/>
      <c r="Q492" s="194"/>
      <c r="R492" s="194"/>
      <c r="S492" s="194"/>
      <c r="T492" s="155"/>
      <c r="U492" s="155"/>
      <c r="V492" s="155"/>
      <c r="W492" s="155"/>
      <c r="X492" s="155"/>
      <c r="Y492" s="155"/>
      <c r="Z492" s="195"/>
      <c r="AA492" s="155"/>
      <c r="AB492" s="155"/>
      <c r="AC492" s="155"/>
      <c r="AD492" s="155"/>
      <c r="AE492" s="155"/>
      <c r="AF492" s="196"/>
      <c r="AG492" s="155"/>
      <c r="AH492" s="155"/>
      <c r="AI492" s="109"/>
      <c r="AJ492" s="155"/>
      <c r="AK492" s="70">
        <f t="shared" si="554"/>
        <v>0</v>
      </c>
      <c r="AL492" s="71">
        <f t="shared" si="555"/>
        <v>0</v>
      </c>
      <c r="AM492" s="70">
        <f t="shared" si="556"/>
        <v>26</v>
      </c>
      <c r="AN492" s="109">
        <v>0.5</v>
      </c>
      <c r="AO492" s="450">
        <f>((SUMIF($H492:$AJ492,"=mld",$H$764:$AJ$764)+(SUMIF($H493:$AJ493,"=mld",$H$764:$AJ$764))))</f>
        <v>0</v>
      </c>
      <c r="AP492" s="450">
        <f>((SUMIF($H492:$AJ492,"=AT",$H$764:$AJ$764)+(SUMIF($H493:$AJ493,"=AT",$H$764:$AJ$764))))</f>
        <v>0</v>
      </c>
      <c r="AQ492" s="450">
        <f>((SUMIF($H492:$AJ492,"=M.th",$H$764:$AJ$764)+(SUMIF($H493:$AJ493,"=M.th",$H$764:$AJ$764))))</f>
        <v>0</v>
      </c>
      <c r="AR492" s="450">
        <f>((SUMIF($H492:$AJ492,"=relève",$H$764:$AJ$764)+(SUMIF($H493:$AJ493,"=relève",$H$764:$AJ$764))))</f>
        <v>0</v>
      </c>
      <c r="AS492" s="450">
        <f>((SUMIF($H492:$AJ492,"=Stage",$H$764:$AJ$764)+(SUMIF($H493:$AJ493,"=Stage",$H$764:$AJ$764))))</f>
        <v>0</v>
      </c>
      <c r="AT492" s="450">
        <f>((SUMIF($H492:$AJ492,"=VM",$H$764:$AJ$764)+(SUMIF($H493:$AJ493,"=VM",$H$764:$AJ$764))))</f>
        <v>0</v>
      </c>
      <c r="AU492" s="452">
        <f>((SUMIF($H492:$AJ492,"=VMS",$H$764:$AJ$764)+(SUMIF($H493:$AJ493,"=VMS",$H$764:$AJ$764))))</f>
        <v>0</v>
      </c>
    </row>
    <row r="493" spans="1:47" ht="16.5" customHeight="1">
      <c r="A493" s="186" t="e">
        <f>VLOOKUP($F492,$AV$21:$AW$64,2,FALSE)</f>
        <v>#N/A</v>
      </c>
      <c r="B493" s="66">
        <f t="shared" ref="B493" si="579">B492</f>
        <v>2</v>
      </c>
      <c r="C493" s="446"/>
      <c r="D493" s="447"/>
      <c r="E493" s="447"/>
      <c r="F493" s="448"/>
      <c r="G493" s="68" t="s">
        <v>204</v>
      </c>
      <c r="H493" s="73"/>
      <c r="I493" s="73"/>
      <c r="J493" s="73"/>
      <c r="K493" s="194"/>
      <c r="L493" s="194"/>
      <c r="M493" s="194"/>
      <c r="N493" s="194"/>
      <c r="O493" s="194"/>
      <c r="P493" s="194"/>
      <c r="Q493" s="194"/>
      <c r="R493" s="194"/>
      <c r="S493" s="194"/>
      <c r="T493" s="155"/>
      <c r="U493" s="155"/>
      <c r="V493" s="155"/>
      <c r="W493" s="155"/>
      <c r="X493" s="155"/>
      <c r="Y493" s="155"/>
      <c r="Z493" s="195"/>
      <c r="AA493" s="155"/>
      <c r="AB493" s="155"/>
      <c r="AC493" s="155"/>
      <c r="AD493" s="155"/>
      <c r="AE493" s="155"/>
      <c r="AF493" s="196"/>
      <c r="AG493" s="155"/>
      <c r="AH493" s="155"/>
      <c r="AI493" s="109"/>
      <c r="AJ493" s="155"/>
      <c r="AK493" s="70">
        <f t="shared" si="554"/>
        <v>0</v>
      </c>
      <c r="AL493" s="71">
        <f t="shared" si="555"/>
        <v>0</v>
      </c>
      <c r="AM493" s="70">
        <f t="shared" si="556"/>
        <v>26</v>
      </c>
      <c r="AN493" s="109">
        <v>0.5</v>
      </c>
      <c r="AO493" s="450"/>
      <c r="AP493" s="450"/>
      <c r="AQ493" s="450"/>
      <c r="AR493" s="450"/>
      <c r="AS493" s="450"/>
      <c r="AT493" s="450"/>
      <c r="AU493" s="452"/>
    </row>
    <row r="494" spans="1:47" ht="16.5" customHeight="1">
      <c r="A494" s="186" t="e">
        <f>VLOOKUP($F494,$AV$21:$AW$64,2,FALSE)</f>
        <v>#N/A</v>
      </c>
      <c r="B494" s="66">
        <f t="shared" si="548"/>
        <v>3</v>
      </c>
      <c r="C494" s="446">
        <f t="shared" si="525"/>
        <v>3</v>
      </c>
      <c r="D494" s="447" t="str">
        <f t="shared" ref="D494" si="580">CHOOSE(MONTH($F494),"JANVIER","FEVRIER","MARS","AVRIL","MAI","JUIN","JUILLET","AOUT","SEPTEMBRE","OCTOBRE","NOVEMBRE","DECEMBRE")</f>
        <v>AOUT</v>
      </c>
      <c r="E494" s="447" t="str">
        <f>CHOOSE(MATCH(WEEKDAY($F494,2),{1;2;3;4;5;6;7}),"Lundi","Mardi","Mercredi","Jeudi","Vendredi","Samedi","Dimanche")</f>
        <v>Mercredi</v>
      </c>
      <c r="F494" s="448">
        <v>43334</v>
      </c>
      <c r="G494" s="64" t="s">
        <v>72</v>
      </c>
      <c r="H494" s="73"/>
      <c r="I494" s="73"/>
      <c r="J494" s="73"/>
      <c r="K494" s="194"/>
      <c r="L494" s="194"/>
      <c r="M494" s="194"/>
      <c r="N494" s="194"/>
      <c r="O494" s="194"/>
      <c r="P494" s="194"/>
      <c r="Q494" s="194"/>
      <c r="R494" s="194"/>
      <c r="S494" s="194"/>
      <c r="T494" s="155"/>
      <c r="U494" s="155"/>
      <c r="V494" s="155"/>
      <c r="W494" s="155"/>
      <c r="X494" s="155"/>
      <c r="Y494" s="155"/>
      <c r="Z494" s="195"/>
      <c r="AA494" s="155"/>
      <c r="AB494" s="155"/>
      <c r="AC494" s="155"/>
      <c r="AD494" s="155"/>
      <c r="AE494" s="155"/>
      <c r="AF494" s="196"/>
      <c r="AG494" s="155"/>
      <c r="AH494" s="155"/>
      <c r="AI494" s="109"/>
      <c r="AJ494" s="155"/>
      <c r="AK494" s="70">
        <f t="shared" si="554"/>
        <v>0</v>
      </c>
      <c r="AL494" s="71">
        <f t="shared" si="555"/>
        <v>0</v>
      </c>
      <c r="AM494" s="70">
        <f t="shared" si="556"/>
        <v>26</v>
      </c>
      <c r="AN494" s="109">
        <v>0.5</v>
      </c>
      <c r="AO494" s="450">
        <f>((SUMIF($H494:$AJ494,"=mld",$H$764:$AJ$764)+(SUMIF($H495:$AJ495,"=mld",$H$764:$AJ$764))))</f>
        <v>0</v>
      </c>
      <c r="AP494" s="450">
        <f>((SUMIF($H494:$AJ494,"=AT",$H$764:$AJ$764)+(SUMIF($H495:$AJ495,"=AT",$H$764:$AJ$764))))</f>
        <v>0</v>
      </c>
      <c r="AQ494" s="450">
        <f>((SUMIF($H494:$AJ494,"=M.th",$H$764:$AJ$764)+(SUMIF($H495:$AJ495,"=M.th",$H$764:$AJ$764))))</f>
        <v>0</v>
      </c>
      <c r="AR494" s="450">
        <f>((SUMIF($H494:$AJ494,"=relève",$H$764:$AJ$764)+(SUMIF($H495:$AJ495,"=relève",$H$764:$AJ$764))))</f>
        <v>0</v>
      </c>
      <c r="AS494" s="450">
        <f>((SUMIF($H494:$AJ494,"=Stage",$H$764:$AJ$764)+(SUMIF($H495:$AJ495,"=Stage",$H$764:$AJ$764))))</f>
        <v>0</v>
      </c>
      <c r="AT494" s="450">
        <f>((SUMIF($H494:$AJ494,"=VM",$H$764:$AJ$764)+(SUMIF($H495:$AJ495,"=VM",$H$764:$AJ$764))))</f>
        <v>0</v>
      </c>
      <c r="AU494" s="452">
        <f>((SUMIF($H494:$AJ494,"=VMS",$H$764:$AJ$764)+(SUMIF($H495:$AJ495,"=VMS",$H$764:$AJ$764))))</f>
        <v>0</v>
      </c>
    </row>
    <row r="495" spans="1:47" ht="17.25" customHeight="1">
      <c r="A495" s="186" t="e">
        <f>VLOOKUP($F494,$AV$21:$AW$64,2,FALSE)</f>
        <v>#N/A</v>
      </c>
      <c r="B495" s="66">
        <f t="shared" ref="B495" si="581">B494</f>
        <v>3</v>
      </c>
      <c r="C495" s="446"/>
      <c r="D495" s="447"/>
      <c r="E495" s="447"/>
      <c r="F495" s="448"/>
      <c r="G495" s="68" t="s">
        <v>204</v>
      </c>
      <c r="H495" s="73"/>
      <c r="I495" s="73"/>
      <c r="J495" s="73"/>
      <c r="K495" s="194"/>
      <c r="L495" s="194"/>
      <c r="M495" s="194"/>
      <c r="N495" s="194"/>
      <c r="O495" s="194"/>
      <c r="P495" s="194"/>
      <c r="Q495" s="194"/>
      <c r="R495" s="194"/>
      <c r="S495" s="194"/>
      <c r="T495" s="155"/>
      <c r="U495" s="155"/>
      <c r="V495" s="155"/>
      <c r="W495" s="155"/>
      <c r="X495" s="155"/>
      <c r="Y495" s="155"/>
      <c r="Z495" s="195"/>
      <c r="AA495" s="155"/>
      <c r="AB495" s="155"/>
      <c r="AC495" s="155"/>
      <c r="AD495" s="155"/>
      <c r="AE495" s="155"/>
      <c r="AF495" s="196"/>
      <c r="AG495" s="155"/>
      <c r="AH495" s="155"/>
      <c r="AI495" s="109"/>
      <c r="AJ495" s="155"/>
      <c r="AK495" s="70">
        <f t="shared" si="554"/>
        <v>0</v>
      </c>
      <c r="AL495" s="71">
        <f t="shared" si="555"/>
        <v>0</v>
      </c>
      <c r="AM495" s="70">
        <f t="shared" si="556"/>
        <v>26</v>
      </c>
      <c r="AN495" s="109">
        <v>0.5</v>
      </c>
      <c r="AO495" s="450"/>
      <c r="AP495" s="450"/>
      <c r="AQ495" s="450"/>
      <c r="AR495" s="450"/>
      <c r="AS495" s="450"/>
      <c r="AT495" s="450"/>
      <c r="AU495" s="452"/>
    </row>
    <row r="496" spans="1:47" ht="17.25" customHeight="1">
      <c r="A496" s="186" t="e">
        <f>VLOOKUP($F496,$AV$21:$AW$64,2,FALSE)</f>
        <v>#N/A</v>
      </c>
      <c r="B496" s="66">
        <f t="shared" si="548"/>
        <v>4</v>
      </c>
      <c r="C496" s="446">
        <f t="shared" si="525"/>
        <v>4</v>
      </c>
      <c r="D496" s="447" t="str">
        <f t="shared" ref="D496" si="582">CHOOSE(MONTH($F496),"JANVIER","FEVRIER","MARS","AVRIL","MAI","JUIN","JUILLET","AOUT","SEPTEMBRE","OCTOBRE","NOVEMBRE","DECEMBRE")</f>
        <v>AOUT</v>
      </c>
      <c r="E496" s="447" t="str">
        <f>CHOOSE(MATCH(WEEKDAY($F496,2),{1;2;3;4;5;6;7}),"Lundi","Mardi","Mercredi","Jeudi","Vendredi","Samedi","Dimanche")</f>
        <v>Jeudi</v>
      </c>
      <c r="F496" s="448">
        <v>43335</v>
      </c>
      <c r="G496" s="64" t="s">
        <v>72</v>
      </c>
      <c r="H496" s="73"/>
      <c r="I496" s="73"/>
      <c r="J496" s="73"/>
      <c r="K496" s="194"/>
      <c r="L496" s="194"/>
      <c r="M496" s="194"/>
      <c r="N496" s="194"/>
      <c r="O496" s="194"/>
      <c r="P496" s="194"/>
      <c r="Q496" s="194"/>
      <c r="R496" s="194"/>
      <c r="S496" s="194"/>
      <c r="T496" s="155"/>
      <c r="U496" s="155"/>
      <c r="V496" s="155"/>
      <c r="W496" s="155"/>
      <c r="X496" s="155"/>
      <c r="Y496" s="155"/>
      <c r="Z496" s="195"/>
      <c r="AA496" s="155"/>
      <c r="AB496" s="155"/>
      <c r="AC496" s="155"/>
      <c r="AD496" s="155"/>
      <c r="AE496" s="155"/>
      <c r="AF496" s="196"/>
      <c r="AG496" s="155"/>
      <c r="AH496" s="155"/>
      <c r="AI496" s="109"/>
      <c r="AJ496" s="155"/>
      <c r="AK496" s="70">
        <f t="shared" si="554"/>
        <v>0</v>
      </c>
      <c r="AL496" s="71">
        <f t="shared" si="555"/>
        <v>0</v>
      </c>
      <c r="AM496" s="70">
        <f t="shared" si="556"/>
        <v>26</v>
      </c>
      <c r="AN496" s="109">
        <v>0.5</v>
      </c>
      <c r="AO496" s="450">
        <f>((SUMIF($H496:$AJ496,"=mld",$H$764:$AJ$764)+(SUMIF($H497:$AJ497,"=mld",$H$764:$AJ$764))))</f>
        <v>0</v>
      </c>
      <c r="AP496" s="450">
        <f>((SUMIF($H496:$AJ496,"=AT",$H$764:$AJ$764)+(SUMIF($H497:$AJ497,"=AT",$H$764:$AJ$764))))</f>
        <v>0</v>
      </c>
      <c r="AQ496" s="450">
        <f>((SUMIF($H496:$AJ496,"=M.th",$H$764:$AJ$764)+(SUMIF($H497:$AJ497,"=M.th",$H$764:$AJ$764))))</f>
        <v>0</v>
      </c>
      <c r="AR496" s="450">
        <f>((SUMIF($H496:$AJ496,"=relève",$H$764:$AJ$764)+(SUMIF($H497:$AJ497,"=relève",$H$764:$AJ$764))))</f>
        <v>0</v>
      </c>
      <c r="AS496" s="450">
        <f>((SUMIF($H496:$AJ496,"=Stage",$H$764:$AJ$764)+(SUMIF($H497:$AJ497,"=Stage",$H$764:$AJ$764))))</f>
        <v>0</v>
      </c>
      <c r="AT496" s="450">
        <f>((SUMIF($H496:$AJ496,"=VM",$H$764:$AJ$764)+(SUMIF($H497:$AJ497,"=VM",$H$764:$AJ$764))))</f>
        <v>0</v>
      </c>
      <c r="AU496" s="452">
        <f>((SUMIF($H496:$AJ496,"=VMS",$H$764:$AJ$764)+(SUMIF($H497:$AJ497,"=VMS",$H$764:$AJ$764))))</f>
        <v>0</v>
      </c>
    </row>
    <row r="497" spans="1:49" ht="16.5" customHeight="1">
      <c r="A497" s="186" t="e">
        <f>VLOOKUP($F496,$AV$21:$AW$64,2,FALSE)</f>
        <v>#N/A</v>
      </c>
      <c r="B497" s="66">
        <f t="shared" ref="B497" si="583">B496</f>
        <v>4</v>
      </c>
      <c r="C497" s="446"/>
      <c r="D497" s="447"/>
      <c r="E497" s="447"/>
      <c r="F497" s="448"/>
      <c r="G497" s="68" t="s">
        <v>204</v>
      </c>
      <c r="H497" s="73"/>
      <c r="I497" s="73"/>
      <c r="J497" s="73"/>
      <c r="K497" s="194"/>
      <c r="L497" s="194"/>
      <c r="M497" s="194"/>
      <c r="N497" s="194"/>
      <c r="O497" s="194"/>
      <c r="P497" s="194"/>
      <c r="Q497" s="194"/>
      <c r="R497" s="194"/>
      <c r="S497" s="194"/>
      <c r="T497" s="155"/>
      <c r="U497" s="155"/>
      <c r="V497" s="155"/>
      <c r="W497" s="155"/>
      <c r="X497" s="155"/>
      <c r="Y497" s="155"/>
      <c r="Z497" s="195"/>
      <c r="AA497" s="155"/>
      <c r="AB497" s="155"/>
      <c r="AC497" s="155"/>
      <c r="AD497" s="155"/>
      <c r="AE497" s="155"/>
      <c r="AF497" s="196"/>
      <c r="AG497" s="155"/>
      <c r="AH497" s="155"/>
      <c r="AI497" s="109"/>
      <c r="AJ497" s="155"/>
      <c r="AK497" s="70">
        <f t="shared" si="554"/>
        <v>0</v>
      </c>
      <c r="AL497" s="71">
        <f t="shared" si="555"/>
        <v>0</v>
      </c>
      <c r="AM497" s="70">
        <f t="shared" si="556"/>
        <v>26</v>
      </c>
      <c r="AN497" s="109">
        <v>0.5</v>
      </c>
      <c r="AO497" s="450"/>
      <c r="AP497" s="450"/>
      <c r="AQ497" s="450"/>
      <c r="AR497" s="450"/>
      <c r="AS497" s="450"/>
      <c r="AT497" s="450"/>
      <c r="AU497" s="452"/>
    </row>
    <row r="498" spans="1:49" ht="16.5" customHeight="1">
      <c r="A498" s="186" t="e">
        <f>VLOOKUP($F498,$AV$21:$AW$64,2,FALSE)</f>
        <v>#N/A</v>
      </c>
      <c r="B498" s="66">
        <f t="shared" si="548"/>
        <v>5</v>
      </c>
      <c r="C498" s="446">
        <f t="shared" si="525"/>
        <v>5</v>
      </c>
      <c r="D498" s="447" t="str">
        <f t="shared" ref="D498" si="584">CHOOSE(MONTH($F498),"JANVIER","FEVRIER","MARS","AVRIL","MAI","JUIN","JUILLET","AOUT","SEPTEMBRE","OCTOBRE","NOVEMBRE","DECEMBRE")</f>
        <v>AOUT</v>
      </c>
      <c r="E498" s="447" t="str">
        <f>CHOOSE(MATCH(WEEKDAY($F498,2),{1;2;3;4;5;6;7}),"Lundi","Mardi","Mercredi","Jeudi","Vendredi","Samedi","Dimanche")</f>
        <v>Vendredi</v>
      </c>
      <c r="F498" s="448">
        <v>43336</v>
      </c>
      <c r="G498" s="64" t="s">
        <v>72</v>
      </c>
      <c r="H498" s="73"/>
      <c r="I498" s="73"/>
      <c r="J498" s="73"/>
      <c r="K498" s="194"/>
      <c r="L498" s="194"/>
      <c r="M498" s="194"/>
      <c r="N498" s="194"/>
      <c r="O498" s="194"/>
      <c r="P498" s="194"/>
      <c r="Q498" s="194"/>
      <c r="R498" s="194"/>
      <c r="S498" s="194"/>
      <c r="T498" s="155"/>
      <c r="U498" s="155"/>
      <c r="V498" s="155"/>
      <c r="W498" s="155"/>
      <c r="X498" s="155"/>
      <c r="Y498" s="155"/>
      <c r="Z498" s="195"/>
      <c r="AA498" s="155"/>
      <c r="AB498" s="155"/>
      <c r="AC498" s="155"/>
      <c r="AD498" s="155"/>
      <c r="AE498" s="155"/>
      <c r="AF498" s="196"/>
      <c r="AG498" s="155"/>
      <c r="AH498" s="155"/>
      <c r="AI498" s="109"/>
      <c r="AJ498" s="155"/>
      <c r="AK498" s="70">
        <f t="shared" si="554"/>
        <v>0</v>
      </c>
      <c r="AL498" s="71">
        <f t="shared" si="555"/>
        <v>0</v>
      </c>
      <c r="AM498" s="70">
        <f t="shared" si="556"/>
        <v>26</v>
      </c>
      <c r="AN498" s="109">
        <v>0.5</v>
      </c>
      <c r="AO498" s="450">
        <f>((SUMIF($H498:$AJ498,"=mld",$H$764:$AJ$764)+(SUMIF($H499:$AJ499,"=mld",$H$764:$AJ$764))))</f>
        <v>0</v>
      </c>
      <c r="AP498" s="450">
        <f>((SUMIF($H498:$AJ498,"=AT",$H$764:$AJ$764)+(SUMIF($H499:$AJ499,"=AT",$H$764:$AJ$764))))</f>
        <v>0</v>
      </c>
      <c r="AQ498" s="450">
        <f>((SUMIF($H498:$AJ498,"=M.th",$H$764:$AJ$764)+(SUMIF($H499:$AJ499,"=M.th",$H$764:$AJ$764))))</f>
        <v>0</v>
      </c>
      <c r="AR498" s="450">
        <f>((SUMIF($H498:$AJ498,"=relève",$H$764:$AJ$764)+(SUMIF($H499:$AJ499,"=relève",$H$764:$AJ$764))))</f>
        <v>0</v>
      </c>
      <c r="AS498" s="450">
        <f>((SUMIF($H498:$AJ498,"=Stage",$H$764:$AJ$764)+(SUMIF($H499:$AJ499,"=Stage",$H$764:$AJ$764))))</f>
        <v>0</v>
      </c>
      <c r="AT498" s="450">
        <f>((SUMIF($H498:$AJ498,"=VM",$H$764:$AJ$764)+(SUMIF($H499:$AJ499,"=VM",$H$764:$AJ$764))))</f>
        <v>0</v>
      </c>
      <c r="AU498" s="452">
        <f>((SUMIF($H498:$AJ498,"=VMS",$H$764:$AJ$764)+(SUMIF($H499:$AJ499,"=VMS",$H$764:$AJ$764))))</f>
        <v>0</v>
      </c>
    </row>
    <row r="499" spans="1:49" ht="16.5" customHeight="1">
      <c r="A499" s="186" t="e">
        <f>VLOOKUP($F498,$AV$21:$AW$64,2,FALSE)</f>
        <v>#N/A</v>
      </c>
      <c r="B499" s="66">
        <f t="shared" ref="B499" si="585">B498</f>
        <v>5</v>
      </c>
      <c r="C499" s="446"/>
      <c r="D499" s="447"/>
      <c r="E499" s="447"/>
      <c r="F499" s="448"/>
      <c r="G499" s="68" t="s">
        <v>204</v>
      </c>
      <c r="H499" s="73"/>
      <c r="I499" s="73"/>
      <c r="J499" s="73"/>
      <c r="K499" s="194"/>
      <c r="L499" s="194"/>
      <c r="M499" s="194"/>
      <c r="N499" s="194"/>
      <c r="O499" s="194"/>
      <c r="P499" s="194"/>
      <c r="Q499" s="194"/>
      <c r="R499" s="194"/>
      <c r="S499" s="194"/>
      <c r="T499" s="155"/>
      <c r="U499" s="155"/>
      <c r="V499" s="155"/>
      <c r="W499" s="155"/>
      <c r="X499" s="155"/>
      <c r="Y499" s="155"/>
      <c r="Z499" s="195"/>
      <c r="AA499" s="155"/>
      <c r="AB499" s="155"/>
      <c r="AC499" s="155"/>
      <c r="AD499" s="155"/>
      <c r="AE499" s="155"/>
      <c r="AF499" s="196"/>
      <c r="AG499" s="155"/>
      <c r="AH499" s="155"/>
      <c r="AI499" s="109"/>
      <c r="AJ499" s="155"/>
      <c r="AK499" s="70">
        <f t="shared" si="554"/>
        <v>0</v>
      </c>
      <c r="AL499" s="71">
        <f t="shared" si="555"/>
        <v>0</v>
      </c>
      <c r="AM499" s="70">
        <f t="shared" si="556"/>
        <v>26</v>
      </c>
      <c r="AN499" s="109">
        <v>0.5</v>
      </c>
      <c r="AO499" s="450"/>
      <c r="AP499" s="450"/>
      <c r="AQ499" s="450"/>
      <c r="AR499" s="450"/>
      <c r="AS499" s="450"/>
      <c r="AT499" s="450"/>
      <c r="AU499" s="452"/>
    </row>
    <row r="500" spans="1:49" s="478" customFormat="1" ht="16.5" customHeight="1">
      <c r="A500" s="476"/>
      <c r="B500" s="477"/>
      <c r="C500" s="477"/>
      <c r="D500" s="477"/>
      <c r="E500" s="477"/>
      <c r="F500" s="477"/>
      <c r="G500" s="477"/>
      <c r="H500" s="477"/>
      <c r="I500" s="477"/>
      <c r="J500" s="477"/>
      <c r="K500" s="477"/>
      <c r="L500" s="477"/>
      <c r="M500" s="477"/>
      <c r="N500" s="477"/>
      <c r="O500" s="477"/>
      <c r="P500" s="477"/>
      <c r="Q500" s="477"/>
      <c r="R500" s="477"/>
      <c r="S500" s="477"/>
      <c r="T500" s="477"/>
      <c r="U500" s="477"/>
      <c r="V500" s="477"/>
      <c r="W500" s="477"/>
      <c r="X500" s="477"/>
      <c r="Y500" s="477"/>
      <c r="Z500" s="477"/>
      <c r="AA500" s="477"/>
      <c r="AB500" s="477"/>
      <c r="AC500" s="477"/>
      <c r="AD500" s="477"/>
      <c r="AE500" s="477"/>
      <c r="AF500" s="477"/>
      <c r="AG500" s="477"/>
      <c r="AH500" s="477"/>
      <c r="AI500" s="477"/>
      <c r="AJ500" s="477"/>
      <c r="AK500" s="477"/>
      <c r="AL500" s="477"/>
      <c r="AM500" s="477"/>
      <c r="AN500" s="477"/>
      <c r="AO500" s="477"/>
      <c r="AP500" s="477"/>
      <c r="AQ500" s="477"/>
      <c r="AR500" s="477"/>
      <c r="AS500" s="477"/>
      <c r="AT500" s="477"/>
      <c r="AU500" s="477"/>
      <c r="AV500" s="477"/>
      <c r="AW500" s="477"/>
    </row>
    <row r="501" spans="1:49" ht="16.5" customHeight="1">
      <c r="A501" s="186" t="e">
        <f>VLOOKUP($F501,$AV$21:$AW$64,2,FALSE)</f>
        <v>#N/A</v>
      </c>
      <c r="B501" s="66">
        <f t="shared" si="548"/>
        <v>6</v>
      </c>
      <c r="C501" s="446">
        <f>IF(C498=7,1,C498+1)</f>
        <v>6</v>
      </c>
      <c r="D501" s="447" t="str">
        <f t="shared" ref="D501" si="586">CHOOSE(MONTH($F501),"JANVIER","FEVRIER","MARS","AVRIL","MAI","JUIN","JUILLET","AOUT","SEPTEMBRE","OCTOBRE","NOVEMBRE","DECEMBRE")</f>
        <v>AOUT</v>
      </c>
      <c r="E501" s="447" t="str">
        <f>CHOOSE(MATCH(WEEKDAY($F501,2),{1;2;3;4;5;6;7}),"Lundi","Mardi","Mercredi","Jeudi","Vendredi","Samedi","Dimanche")</f>
        <v>Samedi</v>
      </c>
      <c r="F501" s="448">
        <v>43337</v>
      </c>
      <c r="G501" s="64" t="s">
        <v>72</v>
      </c>
      <c r="H501" s="170"/>
      <c r="I501" s="170"/>
      <c r="J501" s="170"/>
      <c r="K501" s="170"/>
      <c r="L501" s="170"/>
      <c r="M501" s="170"/>
      <c r="N501" s="170"/>
      <c r="O501" s="170"/>
      <c r="P501" s="170"/>
      <c r="Q501" s="170"/>
      <c r="R501" s="170"/>
      <c r="S501" s="170"/>
      <c r="T501" s="170"/>
      <c r="U501" s="170"/>
      <c r="V501" s="170"/>
      <c r="W501" s="170"/>
      <c r="X501" s="170"/>
      <c r="Y501" s="170"/>
      <c r="Z501" s="170"/>
      <c r="AA501" s="170"/>
      <c r="AB501" s="170"/>
      <c r="AC501" s="170"/>
      <c r="AD501" s="170"/>
      <c r="AE501" s="170"/>
      <c r="AF501" s="170"/>
      <c r="AG501" s="170"/>
      <c r="AH501" s="170"/>
      <c r="AI501" s="170"/>
      <c r="AJ501" s="170"/>
      <c r="AK501" s="167">
        <f t="shared" ref="AK501:AK532" si="587">COUNTIF($H501:$AJ501,"&lt;&gt;")</f>
        <v>0</v>
      </c>
      <c r="AL501" s="166">
        <f t="shared" ref="AL501:AL532" si="588">$AK501/SUM($H$763:$AJ$763)</f>
        <v>0</v>
      </c>
      <c r="AM501" s="167">
        <f t="shared" ref="AM501:AM532" si="589">(SUM($H$763:$AJ$763))-$AK501</f>
        <v>26</v>
      </c>
      <c r="AN501" s="170">
        <v>0.5</v>
      </c>
      <c r="AO501" s="449">
        <f>((SUMIF($H501:$AJ501,"=mld",$H$764:$AJ$764)+(SUMIF($H502:$AJ502,"=mld",$H$764:$AJ$764))))</f>
        <v>0</v>
      </c>
      <c r="AP501" s="449">
        <f>((SUMIF($H501:$AJ501,"=AT",$H$764:$AJ$764)+(SUMIF($H502:$AJ502,"=AT",$H$764:$AJ$764))))</f>
        <v>0</v>
      </c>
      <c r="AQ501" s="449">
        <f>((SUMIF($H501:$AJ501,"=M.th",$H$764:$AJ$764)+(SUMIF($H502:$AJ502,"=M.th",$H$764:$AJ$764))))</f>
        <v>0</v>
      </c>
      <c r="AR501" s="449">
        <f>((SUMIF($H501:$AJ501,"=relève",$H$764:$AJ$764)+(SUMIF($H502:$AJ502,"=relève",$H$764:$AJ$764))))</f>
        <v>0</v>
      </c>
      <c r="AS501" s="449">
        <f>((SUMIF($H501:$AJ501,"=Stage",$H$764:$AJ$764)+(SUMIF($H502:$AJ502,"=Stage",$H$764:$AJ$764))))</f>
        <v>0</v>
      </c>
      <c r="AT501" s="449">
        <f>((SUMIF($H501:$AJ501,"=VM",$H$764:$AJ$764)+(SUMIF($H502:$AJ502,"=VM",$H$764:$AJ$764))))</f>
        <v>0</v>
      </c>
      <c r="AU501" s="451">
        <f>((SUMIF($H501:$AJ501,"=VMS",$H$764:$AJ$764)+(SUMIF($H502:$AJ502,"=VMS",$H$764:$AJ$764))))</f>
        <v>0</v>
      </c>
    </row>
    <row r="502" spans="1:49" ht="16.5" customHeight="1">
      <c r="A502" s="186" t="e">
        <f>VLOOKUP($F501,$AV$21:$AW$64,2,FALSE)</f>
        <v>#N/A</v>
      </c>
      <c r="B502" s="66">
        <f t="shared" ref="B502" si="590">B501</f>
        <v>6</v>
      </c>
      <c r="C502" s="446"/>
      <c r="D502" s="447"/>
      <c r="E502" s="447"/>
      <c r="F502" s="448"/>
      <c r="G502" s="68" t="s">
        <v>204</v>
      </c>
      <c r="H502" s="170"/>
      <c r="I502" s="170"/>
      <c r="J502" s="170"/>
      <c r="K502" s="170"/>
      <c r="L502" s="170"/>
      <c r="M502" s="170"/>
      <c r="N502" s="170"/>
      <c r="O502" s="170"/>
      <c r="P502" s="170"/>
      <c r="Q502" s="170"/>
      <c r="R502" s="170"/>
      <c r="S502" s="170"/>
      <c r="T502" s="170"/>
      <c r="U502" s="170"/>
      <c r="V502" s="170"/>
      <c r="W502" s="170"/>
      <c r="X502" s="170"/>
      <c r="Y502" s="170"/>
      <c r="Z502" s="170"/>
      <c r="AA502" s="170"/>
      <c r="AB502" s="170"/>
      <c r="AC502" s="170"/>
      <c r="AD502" s="170"/>
      <c r="AE502" s="170"/>
      <c r="AF502" s="170"/>
      <c r="AG502" s="170"/>
      <c r="AH502" s="170"/>
      <c r="AI502" s="170"/>
      <c r="AJ502" s="170"/>
      <c r="AK502" s="167">
        <f t="shared" si="587"/>
        <v>0</v>
      </c>
      <c r="AL502" s="166">
        <f t="shared" si="588"/>
        <v>0</v>
      </c>
      <c r="AM502" s="167">
        <f t="shared" si="589"/>
        <v>26</v>
      </c>
      <c r="AN502" s="170">
        <v>0.5</v>
      </c>
      <c r="AO502" s="449"/>
      <c r="AP502" s="449"/>
      <c r="AQ502" s="449"/>
      <c r="AR502" s="449"/>
      <c r="AS502" s="449"/>
      <c r="AT502" s="449"/>
      <c r="AU502" s="451"/>
    </row>
    <row r="503" spans="1:49" ht="16.5" customHeight="1">
      <c r="A503" s="186" t="e">
        <f>VLOOKUP($F503,$AV$21:$AW$64,2,FALSE)</f>
        <v>#N/A</v>
      </c>
      <c r="B503" s="66">
        <f t="shared" si="548"/>
        <v>7</v>
      </c>
      <c r="C503" s="446">
        <f t="shared" si="525"/>
        <v>7</v>
      </c>
      <c r="D503" s="447" t="str">
        <f t="shared" ref="D503" si="591">CHOOSE(MONTH($F503),"JANVIER","FEVRIER","MARS","AVRIL","MAI","JUIN","JUILLET","AOUT","SEPTEMBRE","OCTOBRE","NOVEMBRE","DECEMBRE")</f>
        <v>AOUT</v>
      </c>
      <c r="E503" s="447" t="str">
        <f>CHOOSE(MATCH(WEEKDAY($F503,2),{1;2;3;4;5;6;7}),"Lundi","Mardi","Mercredi","Jeudi","Vendredi","Samedi","Dimanche")</f>
        <v>Dimanche</v>
      </c>
      <c r="F503" s="448">
        <v>43338</v>
      </c>
      <c r="G503" s="64" t="s">
        <v>72</v>
      </c>
      <c r="H503" s="170"/>
      <c r="I503" s="170"/>
      <c r="J503" s="170"/>
      <c r="K503" s="170"/>
      <c r="L503" s="170"/>
      <c r="M503" s="170"/>
      <c r="N503" s="170"/>
      <c r="O503" s="170"/>
      <c r="P503" s="170"/>
      <c r="Q503" s="170"/>
      <c r="R503" s="170"/>
      <c r="S503" s="170"/>
      <c r="T503" s="170"/>
      <c r="U503" s="170"/>
      <c r="V503" s="170"/>
      <c r="W503" s="170"/>
      <c r="X503" s="170"/>
      <c r="Y503" s="170"/>
      <c r="Z503" s="170"/>
      <c r="AA503" s="170"/>
      <c r="AB503" s="170"/>
      <c r="AC503" s="170"/>
      <c r="AD503" s="170"/>
      <c r="AE503" s="170"/>
      <c r="AF503" s="170"/>
      <c r="AG503" s="170"/>
      <c r="AH503" s="170"/>
      <c r="AI503" s="170"/>
      <c r="AJ503" s="170"/>
      <c r="AK503" s="167">
        <f t="shared" si="587"/>
        <v>0</v>
      </c>
      <c r="AL503" s="166">
        <f t="shared" si="588"/>
        <v>0</v>
      </c>
      <c r="AM503" s="167">
        <f t="shared" si="589"/>
        <v>26</v>
      </c>
      <c r="AN503" s="170">
        <v>0.5</v>
      </c>
      <c r="AO503" s="449">
        <f>((SUMIF($H503:$AJ503,"=mld",$H$764:$AJ$764)+(SUMIF($H504:$AJ504,"=mld",$H$764:$AJ$764))))</f>
        <v>0</v>
      </c>
      <c r="AP503" s="449">
        <f>((SUMIF($H503:$AJ503,"=AT",$H$764:$AJ$764)+(SUMIF($H504:$AJ504,"=AT",$H$764:$AJ$764))))</f>
        <v>0</v>
      </c>
      <c r="AQ503" s="449">
        <f>((SUMIF($H503:$AJ503,"=M.th",$H$764:$AJ$764)+(SUMIF($H504:$AJ504,"=M.th",$H$764:$AJ$764))))</f>
        <v>0</v>
      </c>
      <c r="AR503" s="449">
        <f>((SUMIF($H503:$AJ503,"=relève",$H$764:$AJ$764)+(SUMIF($H504:$AJ504,"=relève",$H$764:$AJ$764))))</f>
        <v>0</v>
      </c>
      <c r="AS503" s="449">
        <f>((SUMIF($H503:$AJ503,"=Stage",$H$764:$AJ$764)+(SUMIF($H504:$AJ504,"=Stage",$H$764:$AJ$764))))</f>
        <v>0</v>
      </c>
      <c r="AT503" s="449">
        <f>((SUMIF($H503:$AJ503,"=VM",$H$764:$AJ$764)+(SUMIF($H504:$AJ504,"=VM",$H$764:$AJ$764))))</f>
        <v>0</v>
      </c>
      <c r="AU503" s="451">
        <f>((SUMIF($H503:$AJ503,"=VMS",$H$764:$AJ$764)+(SUMIF($H504:$AJ504,"=VMS",$H$764:$AJ$764))))</f>
        <v>0</v>
      </c>
    </row>
    <row r="504" spans="1:49" ht="16.5" customHeight="1">
      <c r="A504" s="186" t="e">
        <f>VLOOKUP($F503,$AV$21:$AW$64,2,FALSE)</f>
        <v>#N/A</v>
      </c>
      <c r="B504" s="66">
        <f t="shared" ref="B504" si="592">B503</f>
        <v>7</v>
      </c>
      <c r="C504" s="446"/>
      <c r="D504" s="447"/>
      <c r="E504" s="447"/>
      <c r="F504" s="448"/>
      <c r="G504" s="68" t="s">
        <v>204</v>
      </c>
      <c r="H504" s="170"/>
      <c r="I504" s="170"/>
      <c r="J504" s="170"/>
      <c r="K504" s="170"/>
      <c r="L504" s="170"/>
      <c r="M504" s="170"/>
      <c r="N504" s="170"/>
      <c r="O504" s="170"/>
      <c r="P504" s="170"/>
      <c r="Q504" s="170"/>
      <c r="R504" s="170"/>
      <c r="S504" s="170"/>
      <c r="T504" s="170"/>
      <c r="U504" s="170"/>
      <c r="V504" s="170"/>
      <c r="W504" s="170"/>
      <c r="X504" s="170"/>
      <c r="Y504" s="170"/>
      <c r="Z504" s="170"/>
      <c r="AA504" s="170"/>
      <c r="AB504" s="170"/>
      <c r="AC504" s="170"/>
      <c r="AD504" s="170"/>
      <c r="AE504" s="170"/>
      <c r="AF504" s="170"/>
      <c r="AG504" s="170"/>
      <c r="AH504" s="170"/>
      <c r="AI504" s="170"/>
      <c r="AJ504" s="170"/>
      <c r="AK504" s="167">
        <f t="shared" si="587"/>
        <v>0</v>
      </c>
      <c r="AL504" s="166">
        <f t="shared" si="588"/>
        <v>0</v>
      </c>
      <c r="AM504" s="167">
        <f t="shared" si="589"/>
        <v>26</v>
      </c>
      <c r="AN504" s="170">
        <v>0.5</v>
      </c>
      <c r="AO504" s="449"/>
      <c r="AP504" s="449"/>
      <c r="AQ504" s="449"/>
      <c r="AR504" s="449"/>
      <c r="AS504" s="449"/>
      <c r="AT504" s="449"/>
      <c r="AU504" s="451"/>
    </row>
    <row r="505" spans="1:49" ht="16.5" customHeight="1">
      <c r="A505" s="186" t="e">
        <f>VLOOKUP($F505,$AV$21:$AW$64,2,FALSE)</f>
        <v>#N/A</v>
      </c>
      <c r="B505" s="66">
        <f t="shared" si="548"/>
        <v>1</v>
      </c>
      <c r="C505" s="446">
        <f t="shared" si="525"/>
        <v>1</v>
      </c>
      <c r="D505" s="447" t="str">
        <f t="shared" ref="D505" si="593">CHOOSE(MONTH($F505),"JANVIER","FEVRIER","MARS","AVRIL","MAI","JUIN","JUILLET","AOUT","SEPTEMBRE","OCTOBRE","NOVEMBRE","DECEMBRE")</f>
        <v>AOUT</v>
      </c>
      <c r="E505" s="447" t="str">
        <f>CHOOSE(MATCH(WEEKDAY($F505,2),{1;2;3;4;5;6;7}),"Lundi","Mardi","Mercredi","Jeudi","Vendredi","Samedi","Dimanche")</f>
        <v>Lundi</v>
      </c>
      <c r="F505" s="448">
        <v>43339</v>
      </c>
      <c r="G505" s="64" t="s">
        <v>72</v>
      </c>
      <c r="H505" s="73"/>
      <c r="I505" s="73"/>
      <c r="J505" s="73"/>
      <c r="K505" s="194"/>
      <c r="L505" s="194"/>
      <c r="M505" s="194"/>
      <c r="N505" s="194"/>
      <c r="O505" s="194"/>
      <c r="P505" s="194"/>
      <c r="Q505" s="194"/>
      <c r="R505" s="194"/>
      <c r="S505" s="194"/>
      <c r="T505" s="155"/>
      <c r="U505" s="155"/>
      <c r="V505" s="155"/>
      <c r="W505" s="155"/>
      <c r="X505" s="155"/>
      <c r="Y505" s="155"/>
      <c r="Z505" s="195"/>
      <c r="AA505" s="155"/>
      <c r="AB505" s="155"/>
      <c r="AC505" s="155"/>
      <c r="AD505" s="155"/>
      <c r="AE505" s="155"/>
      <c r="AF505" s="196"/>
      <c r="AG505" s="155"/>
      <c r="AH505" s="155"/>
      <c r="AI505" s="109"/>
      <c r="AJ505" s="155"/>
      <c r="AK505" s="70">
        <f t="shared" si="587"/>
        <v>0</v>
      </c>
      <c r="AL505" s="71">
        <f t="shared" si="588"/>
        <v>0</v>
      </c>
      <c r="AM505" s="70">
        <f t="shared" si="589"/>
        <v>26</v>
      </c>
      <c r="AN505" s="109">
        <v>0.5</v>
      </c>
      <c r="AO505" s="450">
        <f>((SUMIF($H505:$AJ505,"=mld",$H$764:$AJ$764)+(SUMIF($H506:$AJ506,"=mld",$H$764:$AJ$764))))</f>
        <v>0</v>
      </c>
      <c r="AP505" s="450">
        <f>((SUMIF($H505:$AJ505,"=AT",$H$764:$AJ$764)+(SUMIF($H506:$AJ506,"=AT",$H$764:$AJ$764))))</f>
        <v>0</v>
      </c>
      <c r="AQ505" s="450">
        <f>((SUMIF($H505:$AJ505,"=M.th",$H$764:$AJ$764)+(SUMIF($H506:$AJ506,"=M.th",$H$764:$AJ$764))))</f>
        <v>0</v>
      </c>
      <c r="AR505" s="450">
        <f>((SUMIF($H505:$AJ505,"=relève",$H$764:$AJ$764)+(SUMIF($H506:$AJ506,"=relève",$H$764:$AJ$764))))</f>
        <v>0</v>
      </c>
      <c r="AS505" s="450">
        <f>((SUMIF($H505:$AJ505,"=Stage",$H$764:$AJ$764)+(SUMIF($H506:$AJ506,"=Stage",$H$764:$AJ$764))))</f>
        <v>0</v>
      </c>
      <c r="AT505" s="450">
        <f>((SUMIF($H505:$AJ505,"=VM",$H$764:$AJ$764)+(SUMIF($H506:$AJ506,"=VM",$H$764:$AJ$764))))</f>
        <v>0</v>
      </c>
      <c r="AU505" s="452">
        <f>((SUMIF($H505:$AJ505,"=VMS",$H$764:$AJ$764)+(SUMIF($H506:$AJ506,"=VMS",$H$764:$AJ$764))))</f>
        <v>0</v>
      </c>
    </row>
    <row r="506" spans="1:49" ht="16.5" customHeight="1">
      <c r="A506" s="186" t="e">
        <f>VLOOKUP($F505,$AV$21:$AW$64,2,FALSE)</f>
        <v>#N/A</v>
      </c>
      <c r="B506" s="66">
        <f t="shared" ref="B506" si="594">B505</f>
        <v>1</v>
      </c>
      <c r="C506" s="446"/>
      <c r="D506" s="447"/>
      <c r="E506" s="447"/>
      <c r="F506" s="448"/>
      <c r="G506" s="68" t="s">
        <v>204</v>
      </c>
      <c r="H506" s="73"/>
      <c r="I506" s="73"/>
      <c r="J506" s="73"/>
      <c r="K506" s="194"/>
      <c r="L506" s="194"/>
      <c r="M506" s="194"/>
      <c r="N506" s="194"/>
      <c r="O506" s="194"/>
      <c r="P506" s="194"/>
      <c r="Q506" s="194"/>
      <c r="R506" s="194"/>
      <c r="S506" s="194"/>
      <c r="T506" s="155"/>
      <c r="U506" s="155"/>
      <c r="V506" s="155"/>
      <c r="W506" s="155"/>
      <c r="X506" s="155"/>
      <c r="Y506" s="155"/>
      <c r="Z506" s="195"/>
      <c r="AA506" s="155"/>
      <c r="AB506" s="155"/>
      <c r="AC506" s="155"/>
      <c r="AD506" s="155"/>
      <c r="AE506" s="155"/>
      <c r="AF506" s="196"/>
      <c r="AG506" s="155"/>
      <c r="AH506" s="155"/>
      <c r="AI506" s="109"/>
      <c r="AJ506" s="155"/>
      <c r="AK506" s="70">
        <f t="shared" si="587"/>
        <v>0</v>
      </c>
      <c r="AL506" s="71">
        <f t="shared" si="588"/>
        <v>0</v>
      </c>
      <c r="AM506" s="70">
        <f t="shared" si="589"/>
        <v>26</v>
      </c>
      <c r="AN506" s="109">
        <v>0.5</v>
      </c>
      <c r="AO506" s="450"/>
      <c r="AP506" s="450"/>
      <c r="AQ506" s="450"/>
      <c r="AR506" s="450"/>
      <c r="AS506" s="450"/>
      <c r="AT506" s="450"/>
      <c r="AU506" s="452"/>
    </row>
    <row r="507" spans="1:49" ht="16.5" customHeight="1">
      <c r="A507" s="186" t="e">
        <f>VLOOKUP($F507,$AV$21:$AW$64,2,FALSE)</f>
        <v>#N/A</v>
      </c>
      <c r="B507" s="66">
        <f t="shared" si="548"/>
        <v>2</v>
      </c>
      <c r="C507" s="446">
        <f t="shared" si="525"/>
        <v>2</v>
      </c>
      <c r="D507" s="447" t="str">
        <f t="shared" ref="D507" si="595">CHOOSE(MONTH($F507),"JANVIER","FEVRIER","MARS","AVRIL","MAI","JUIN","JUILLET","AOUT","SEPTEMBRE","OCTOBRE","NOVEMBRE","DECEMBRE")</f>
        <v>AOUT</v>
      </c>
      <c r="E507" s="447" t="str">
        <f>CHOOSE(MATCH(WEEKDAY($F507,2),{1;2;3;4;5;6;7}),"Lundi","Mardi","Mercredi","Jeudi","Vendredi","Samedi","Dimanche")</f>
        <v>Mardi</v>
      </c>
      <c r="F507" s="448">
        <v>43340</v>
      </c>
      <c r="G507" s="64" t="s">
        <v>72</v>
      </c>
      <c r="H507" s="73"/>
      <c r="I507" s="73"/>
      <c r="J507" s="73"/>
      <c r="K507" s="194"/>
      <c r="L507" s="194"/>
      <c r="M507" s="194"/>
      <c r="N507" s="194"/>
      <c r="O507" s="194"/>
      <c r="P507" s="194"/>
      <c r="Q507" s="194"/>
      <c r="R507" s="194"/>
      <c r="S507" s="194"/>
      <c r="T507" s="155"/>
      <c r="U507" s="155"/>
      <c r="V507" s="155"/>
      <c r="W507" s="155"/>
      <c r="X507" s="155"/>
      <c r="Y507" s="155"/>
      <c r="Z507" s="195"/>
      <c r="AA507" s="155"/>
      <c r="AB507" s="155"/>
      <c r="AC507" s="155"/>
      <c r="AD507" s="155"/>
      <c r="AE507" s="155"/>
      <c r="AF507" s="196"/>
      <c r="AG507" s="155"/>
      <c r="AH507" s="155"/>
      <c r="AI507" s="109"/>
      <c r="AJ507" s="155"/>
      <c r="AK507" s="70">
        <f t="shared" si="587"/>
        <v>0</v>
      </c>
      <c r="AL507" s="71">
        <f t="shared" si="588"/>
        <v>0</v>
      </c>
      <c r="AM507" s="70">
        <f t="shared" si="589"/>
        <v>26</v>
      </c>
      <c r="AN507" s="109">
        <v>0.5</v>
      </c>
      <c r="AO507" s="450">
        <f>((SUMIF($H507:$AJ507,"=mld",$H$764:$AJ$764)+(SUMIF($H508:$AJ508,"=mld",$H$764:$AJ$764))))</f>
        <v>0</v>
      </c>
      <c r="AP507" s="450">
        <f>((SUMIF($H507:$AJ507,"=AT",$H$764:$AJ$764)+(SUMIF($H508:$AJ508,"=AT",$H$764:$AJ$764))))</f>
        <v>0</v>
      </c>
      <c r="AQ507" s="450">
        <f>((SUMIF($H507:$AJ507,"=M.th",$H$764:$AJ$764)+(SUMIF($H508:$AJ508,"=M.th",$H$764:$AJ$764))))</f>
        <v>0</v>
      </c>
      <c r="AR507" s="450">
        <f>((SUMIF($H507:$AJ507,"=relève",$H$764:$AJ$764)+(SUMIF($H508:$AJ508,"=relève",$H$764:$AJ$764))))</f>
        <v>0</v>
      </c>
      <c r="AS507" s="450">
        <f>((SUMIF($H507:$AJ507,"=Stage",$H$764:$AJ$764)+(SUMIF($H508:$AJ508,"=Stage",$H$764:$AJ$764))))</f>
        <v>0</v>
      </c>
      <c r="AT507" s="450">
        <f>((SUMIF($H507:$AJ507,"=VM",$H$764:$AJ$764)+(SUMIF($H508:$AJ508,"=VM",$H$764:$AJ$764))))</f>
        <v>0</v>
      </c>
      <c r="AU507" s="452">
        <f>((SUMIF($H507:$AJ507,"=VMS",$H$764:$AJ$764)+(SUMIF($H508:$AJ508,"=VMS",$H$764:$AJ$764))))</f>
        <v>0</v>
      </c>
    </row>
    <row r="508" spans="1:49" ht="16.5" customHeight="1">
      <c r="A508" s="186" t="e">
        <f>VLOOKUP($F507,$AV$21:$AW$64,2,FALSE)</f>
        <v>#N/A</v>
      </c>
      <c r="B508" s="66">
        <f t="shared" ref="B508" si="596">B507</f>
        <v>2</v>
      </c>
      <c r="C508" s="446"/>
      <c r="D508" s="447"/>
      <c r="E508" s="447"/>
      <c r="F508" s="448"/>
      <c r="G508" s="68" t="s">
        <v>204</v>
      </c>
      <c r="H508" s="73"/>
      <c r="I508" s="73"/>
      <c r="J508" s="73"/>
      <c r="K508" s="194"/>
      <c r="L508" s="194"/>
      <c r="M508" s="194"/>
      <c r="N508" s="194"/>
      <c r="O508" s="194"/>
      <c r="P508" s="194"/>
      <c r="Q508" s="194"/>
      <c r="R508" s="194"/>
      <c r="S508" s="194"/>
      <c r="T508" s="155"/>
      <c r="U508" s="155"/>
      <c r="V508" s="155"/>
      <c r="W508" s="155"/>
      <c r="X508" s="155"/>
      <c r="Y508" s="155"/>
      <c r="Z508" s="195"/>
      <c r="AA508" s="155"/>
      <c r="AB508" s="155"/>
      <c r="AC508" s="155"/>
      <c r="AD508" s="155"/>
      <c r="AE508" s="155"/>
      <c r="AF508" s="196"/>
      <c r="AG508" s="155"/>
      <c r="AH508" s="155"/>
      <c r="AI508" s="109"/>
      <c r="AJ508" s="155"/>
      <c r="AK508" s="70">
        <f t="shared" si="587"/>
        <v>0</v>
      </c>
      <c r="AL508" s="71">
        <f t="shared" si="588"/>
        <v>0</v>
      </c>
      <c r="AM508" s="70">
        <f t="shared" si="589"/>
        <v>26</v>
      </c>
      <c r="AN508" s="109">
        <v>0.5</v>
      </c>
      <c r="AO508" s="450"/>
      <c r="AP508" s="450"/>
      <c r="AQ508" s="450"/>
      <c r="AR508" s="450"/>
      <c r="AS508" s="450"/>
      <c r="AT508" s="450"/>
      <c r="AU508" s="452"/>
    </row>
    <row r="509" spans="1:49" ht="16.5" customHeight="1">
      <c r="A509" s="186" t="e">
        <f>VLOOKUP($F509,$AV$21:$AW$64,2,FALSE)</f>
        <v>#N/A</v>
      </c>
      <c r="B509" s="66">
        <f t="shared" si="548"/>
        <v>3</v>
      </c>
      <c r="C509" s="446">
        <f t="shared" ref="C509:C572" si="597">IF(C507=7,1,C507+1)</f>
        <v>3</v>
      </c>
      <c r="D509" s="447" t="str">
        <f t="shared" ref="D509" si="598">CHOOSE(MONTH($F509),"JANVIER","FEVRIER","MARS","AVRIL","MAI","JUIN","JUILLET","AOUT","SEPTEMBRE","OCTOBRE","NOVEMBRE","DECEMBRE")</f>
        <v>AOUT</v>
      </c>
      <c r="E509" s="447" t="str">
        <f>CHOOSE(MATCH(WEEKDAY($F509,2),{1;2;3;4;5;6;7}),"Lundi","Mardi","Mercredi","Jeudi","Vendredi","Samedi","Dimanche")</f>
        <v>Mercredi</v>
      </c>
      <c r="F509" s="448">
        <v>43341</v>
      </c>
      <c r="G509" s="64" t="s">
        <v>72</v>
      </c>
      <c r="H509" s="73"/>
      <c r="I509" s="73"/>
      <c r="J509" s="73"/>
      <c r="K509" s="194"/>
      <c r="L509" s="194"/>
      <c r="M509" s="194"/>
      <c r="N509" s="194"/>
      <c r="O509" s="194"/>
      <c r="P509" s="194"/>
      <c r="Q509" s="194"/>
      <c r="R509" s="194"/>
      <c r="S509" s="194"/>
      <c r="T509" s="155"/>
      <c r="U509" s="155"/>
      <c r="V509" s="155"/>
      <c r="W509" s="155"/>
      <c r="X509" s="155"/>
      <c r="Y509" s="155"/>
      <c r="Z509" s="195"/>
      <c r="AA509" s="155"/>
      <c r="AB509" s="155"/>
      <c r="AC509" s="155"/>
      <c r="AD509" s="155"/>
      <c r="AE509" s="155"/>
      <c r="AF509" s="196"/>
      <c r="AG509" s="155"/>
      <c r="AH509" s="155"/>
      <c r="AI509" s="109"/>
      <c r="AJ509" s="155"/>
      <c r="AK509" s="70">
        <f t="shared" si="587"/>
        <v>0</v>
      </c>
      <c r="AL509" s="71">
        <f t="shared" si="588"/>
        <v>0</v>
      </c>
      <c r="AM509" s="70">
        <f t="shared" si="589"/>
        <v>26</v>
      </c>
      <c r="AN509" s="109">
        <v>0.5</v>
      </c>
      <c r="AO509" s="450">
        <f>((SUMIF($H509:$AJ509,"=mld",$H$764:$AJ$764)+(SUMIF($H510:$AJ510,"=mld",$H$764:$AJ$764))))</f>
        <v>0</v>
      </c>
      <c r="AP509" s="450">
        <f>((SUMIF($H509:$AJ509,"=AT",$H$764:$AJ$764)+(SUMIF($H510:$AJ510,"=AT",$H$764:$AJ$764))))</f>
        <v>0</v>
      </c>
      <c r="AQ509" s="450">
        <f>((SUMIF($H509:$AJ509,"=M.th",$H$764:$AJ$764)+(SUMIF($H510:$AJ510,"=M.th",$H$764:$AJ$764))))</f>
        <v>0</v>
      </c>
      <c r="AR509" s="450">
        <f>((SUMIF($H509:$AJ509,"=relève",$H$764:$AJ$764)+(SUMIF($H510:$AJ510,"=relève",$H$764:$AJ$764))))</f>
        <v>0</v>
      </c>
      <c r="AS509" s="450">
        <f>((SUMIF($H509:$AJ509,"=Stage",$H$764:$AJ$764)+(SUMIF($H510:$AJ510,"=Stage",$H$764:$AJ$764))))</f>
        <v>0</v>
      </c>
      <c r="AT509" s="450">
        <f>((SUMIF($H509:$AJ509,"=VM",$H$764:$AJ$764)+(SUMIF($H510:$AJ510,"=VM",$H$764:$AJ$764))))</f>
        <v>0</v>
      </c>
      <c r="AU509" s="452">
        <f>((SUMIF($H509:$AJ509,"=VMS",$H$764:$AJ$764)+(SUMIF($H510:$AJ510,"=VMS",$H$764:$AJ$764))))</f>
        <v>0</v>
      </c>
    </row>
    <row r="510" spans="1:49" ht="16.5" customHeight="1">
      <c r="A510" s="186" t="e">
        <f>VLOOKUP($F509,$AV$21:$AW$64,2,FALSE)</f>
        <v>#N/A</v>
      </c>
      <c r="B510" s="66">
        <f t="shared" ref="B510" si="599">B509</f>
        <v>3</v>
      </c>
      <c r="C510" s="446"/>
      <c r="D510" s="447"/>
      <c r="E510" s="447"/>
      <c r="F510" s="448"/>
      <c r="G510" s="68" t="s">
        <v>204</v>
      </c>
      <c r="H510" s="73"/>
      <c r="I510" s="73"/>
      <c r="J510" s="73"/>
      <c r="K510" s="194"/>
      <c r="L510" s="194"/>
      <c r="M510" s="194"/>
      <c r="N510" s="194"/>
      <c r="O510" s="194"/>
      <c r="P510" s="194"/>
      <c r="Q510" s="194"/>
      <c r="R510" s="194"/>
      <c r="S510" s="194"/>
      <c r="T510" s="155"/>
      <c r="U510" s="155"/>
      <c r="V510" s="155"/>
      <c r="W510" s="155"/>
      <c r="X510" s="155"/>
      <c r="Y510" s="155"/>
      <c r="Z510" s="195"/>
      <c r="AA510" s="155"/>
      <c r="AB510" s="155"/>
      <c r="AC510" s="155"/>
      <c r="AD510" s="155"/>
      <c r="AE510" s="155"/>
      <c r="AF510" s="196"/>
      <c r="AG510" s="155"/>
      <c r="AH510" s="155"/>
      <c r="AI510" s="109"/>
      <c r="AJ510" s="155"/>
      <c r="AK510" s="70">
        <f t="shared" si="587"/>
        <v>0</v>
      </c>
      <c r="AL510" s="71">
        <f t="shared" si="588"/>
        <v>0</v>
      </c>
      <c r="AM510" s="70">
        <f t="shared" si="589"/>
        <v>26</v>
      </c>
      <c r="AN510" s="109">
        <v>0.5</v>
      </c>
      <c r="AO510" s="450"/>
      <c r="AP510" s="450"/>
      <c r="AQ510" s="450"/>
      <c r="AR510" s="450"/>
      <c r="AS510" s="450"/>
      <c r="AT510" s="450"/>
      <c r="AU510" s="452"/>
    </row>
    <row r="511" spans="1:49" ht="16.5" customHeight="1">
      <c r="A511" s="186" t="e">
        <f>VLOOKUP($F511,$AV$21:$AW$64,2,FALSE)</f>
        <v>#N/A</v>
      </c>
      <c r="B511" s="66">
        <f t="shared" si="548"/>
        <v>4</v>
      </c>
      <c r="C511" s="446">
        <f t="shared" si="597"/>
        <v>4</v>
      </c>
      <c r="D511" s="447" t="str">
        <f t="shared" ref="D511" si="600">CHOOSE(MONTH($F511),"JANVIER","FEVRIER","MARS","AVRIL","MAI","JUIN","JUILLET","AOUT","SEPTEMBRE","OCTOBRE","NOVEMBRE","DECEMBRE")</f>
        <v>AOUT</v>
      </c>
      <c r="E511" s="447" t="str">
        <f>CHOOSE(MATCH(WEEKDAY($F511,2),{1;2;3;4;5;6;7}),"Lundi","Mardi","Mercredi","Jeudi","Vendredi","Samedi","Dimanche")</f>
        <v>Jeudi</v>
      </c>
      <c r="F511" s="448">
        <v>43342</v>
      </c>
      <c r="G511" s="64" t="s">
        <v>72</v>
      </c>
      <c r="H511" s="73"/>
      <c r="I511" s="73"/>
      <c r="J511" s="73"/>
      <c r="K511" s="194"/>
      <c r="L511" s="194"/>
      <c r="M511" s="194"/>
      <c r="N511" s="194"/>
      <c r="O511" s="194"/>
      <c r="P511" s="194"/>
      <c r="Q511" s="194"/>
      <c r="R511" s="194"/>
      <c r="S511" s="194"/>
      <c r="T511" s="155"/>
      <c r="U511" s="155"/>
      <c r="V511" s="155"/>
      <c r="W511" s="155"/>
      <c r="X511" s="155"/>
      <c r="Y511" s="155"/>
      <c r="Z511" s="195"/>
      <c r="AA511" s="155"/>
      <c r="AB511" s="155"/>
      <c r="AC511" s="155"/>
      <c r="AD511" s="155"/>
      <c r="AE511" s="155"/>
      <c r="AF511" s="196"/>
      <c r="AG511" s="155"/>
      <c r="AH511" s="155"/>
      <c r="AI511" s="109"/>
      <c r="AJ511" s="155"/>
      <c r="AK511" s="70">
        <f t="shared" si="587"/>
        <v>0</v>
      </c>
      <c r="AL511" s="71">
        <f t="shared" si="588"/>
        <v>0</v>
      </c>
      <c r="AM511" s="70">
        <f t="shared" si="589"/>
        <v>26</v>
      </c>
      <c r="AN511" s="109">
        <v>0.5</v>
      </c>
      <c r="AO511" s="450">
        <f>((SUMIF($H511:$AJ511,"=mld",$H$764:$AJ$764)+(SUMIF($H512:$AJ512,"=mld",$H$764:$AJ$764))))</f>
        <v>0</v>
      </c>
      <c r="AP511" s="450">
        <f>((SUMIF($H511:$AJ511,"=AT",$H$764:$AJ$764)+(SUMIF($H512:$AJ512,"=AT",$H$764:$AJ$764))))</f>
        <v>0</v>
      </c>
      <c r="AQ511" s="450">
        <f>((SUMIF($H511:$AJ511,"=M.th",$H$764:$AJ$764)+(SUMIF($H512:$AJ512,"=M.th",$H$764:$AJ$764))))</f>
        <v>0</v>
      </c>
      <c r="AR511" s="450">
        <f>((SUMIF($H511:$AJ511,"=relève",$H$764:$AJ$764)+(SUMIF($H512:$AJ512,"=relève",$H$764:$AJ$764))))</f>
        <v>0</v>
      </c>
      <c r="AS511" s="450">
        <f>((SUMIF($H511:$AJ511,"=Stage",$H$764:$AJ$764)+(SUMIF($H512:$AJ512,"=Stage",$H$764:$AJ$764))))</f>
        <v>0</v>
      </c>
      <c r="AT511" s="450">
        <f>((SUMIF($H511:$AJ511,"=VM",$H$764:$AJ$764)+(SUMIF($H512:$AJ512,"=VM",$H$764:$AJ$764))))</f>
        <v>0</v>
      </c>
      <c r="AU511" s="452">
        <f>((SUMIF($H511:$AJ511,"=VMS",$H$764:$AJ$764)+(SUMIF($H512:$AJ512,"=VMS",$H$764:$AJ$764))))</f>
        <v>0</v>
      </c>
    </row>
    <row r="512" spans="1:49" ht="16.5" customHeight="1">
      <c r="A512" s="186" t="e">
        <f>VLOOKUP($F511,$AV$21:$AW$64,2,FALSE)</f>
        <v>#N/A</v>
      </c>
      <c r="B512" s="66">
        <f t="shared" ref="B512" si="601">B511</f>
        <v>4</v>
      </c>
      <c r="C512" s="446"/>
      <c r="D512" s="447"/>
      <c r="E512" s="447"/>
      <c r="F512" s="448"/>
      <c r="G512" s="68" t="s">
        <v>204</v>
      </c>
      <c r="H512" s="73"/>
      <c r="I512" s="73"/>
      <c r="J512" s="73"/>
      <c r="K512" s="194"/>
      <c r="L512" s="194"/>
      <c r="M512" s="194"/>
      <c r="N512" s="194"/>
      <c r="O512" s="194"/>
      <c r="P512" s="194"/>
      <c r="Q512" s="194"/>
      <c r="R512" s="194"/>
      <c r="S512" s="194"/>
      <c r="T512" s="155"/>
      <c r="U512" s="155"/>
      <c r="V512" s="155"/>
      <c r="W512" s="155"/>
      <c r="X512" s="155"/>
      <c r="Y512" s="155"/>
      <c r="Z512" s="195"/>
      <c r="AA512" s="155"/>
      <c r="AB512" s="155"/>
      <c r="AC512" s="155"/>
      <c r="AD512" s="155"/>
      <c r="AE512" s="155"/>
      <c r="AF512" s="196"/>
      <c r="AG512" s="155"/>
      <c r="AH512" s="155"/>
      <c r="AI512" s="109"/>
      <c r="AJ512" s="155"/>
      <c r="AK512" s="70">
        <f t="shared" si="587"/>
        <v>0</v>
      </c>
      <c r="AL512" s="71">
        <f t="shared" si="588"/>
        <v>0</v>
      </c>
      <c r="AM512" s="70">
        <f t="shared" si="589"/>
        <v>26</v>
      </c>
      <c r="AN512" s="109">
        <v>0.5</v>
      </c>
      <c r="AO512" s="450"/>
      <c r="AP512" s="450"/>
      <c r="AQ512" s="450"/>
      <c r="AR512" s="450"/>
      <c r="AS512" s="450"/>
      <c r="AT512" s="450"/>
      <c r="AU512" s="452"/>
    </row>
    <row r="513" spans="1:47" ht="16.5" customHeight="1">
      <c r="A513" s="186" t="e">
        <f>VLOOKUP($F513,$AV$21:$AW$64,2,FALSE)</f>
        <v>#N/A</v>
      </c>
      <c r="B513" s="66">
        <f t="shared" si="548"/>
        <v>5</v>
      </c>
      <c r="C513" s="446">
        <f t="shared" si="597"/>
        <v>5</v>
      </c>
      <c r="D513" s="447" t="str">
        <f t="shared" ref="D513" si="602">CHOOSE(MONTH($F513),"JANVIER","FEVRIER","MARS","AVRIL","MAI","JUIN","JUILLET","AOUT","SEPTEMBRE","OCTOBRE","NOVEMBRE","DECEMBRE")</f>
        <v>AOUT</v>
      </c>
      <c r="E513" s="447" t="str">
        <f>CHOOSE(MATCH(WEEKDAY($F513,2),{1;2;3;4;5;6;7}),"Lundi","Mardi","Mercredi","Jeudi","Vendredi","Samedi","Dimanche")</f>
        <v>Vendredi</v>
      </c>
      <c r="F513" s="448">
        <v>43343</v>
      </c>
      <c r="G513" s="64" t="s">
        <v>72</v>
      </c>
      <c r="H513" s="73"/>
      <c r="I513" s="73"/>
      <c r="J513" s="73"/>
      <c r="K513" s="194"/>
      <c r="L513" s="194"/>
      <c r="M513" s="194"/>
      <c r="N513" s="194"/>
      <c r="O513" s="194"/>
      <c r="P513" s="194"/>
      <c r="Q513" s="194"/>
      <c r="R513" s="194"/>
      <c r="S513" s="194"/>
      <c r="T513" s="155"/>
      <c r="U513" s="155"/>
      <c r="V513" s="155"/>
      <c r="W513" s="155"/>
      <c r="X513" s="155"/>
      <c r="Y513" s="155"/>
      <c r="Z513" s="195"/>
      <c r="AA513" s="155"/>
      <c r="AB513" s="155"/>
      <c r="AC513" s="155"/>
      <c r="AD513" s="155"/>
      <c r="AE513" s="155"/>
      <c r="AF513" s="196"/>
      <c r="AG513" s="155"/>
      <c r="AH513" s="155"/>
      <c r="AI513" s="109"/>
      <c r="AJ513" s="155"/>
      <c r="AK513" s="70">
        <f t="shared" si="587"/>
        <v>0</v>
      </c>
      <c r="AL513" s="71">
        <f t="shared" si="588"/>
        <v>0</v>
      </c>
      <c r="AM513" s="70">
        <f t="shared" si="589"/>
        <v>26</v>
      </c>
      <c r="AN513" s="109">
        <v>0.5</v>
      </c>
      <c r="AO513" s="450">
        <f>((SUMIF($H513:$AJ513,"=mld",$H$764:$AJ$764)+(SUMIF($H514:$AJ514,"=mld",$H$764:$AJ$764))))</f>
        <v>0</v>
      </c>
      <c r="AP513" s="450">
        <f>((SUMIF($H513:$AJ513,"=AT",$H$764:$AJ$764)+(SUMIF($H514:$AJ514,"=AT",$H$764:$AJ$764))))</f>
        <v>0</v>
      </c>
      <c r="AQ513" s="450">
        <f>((SUMIF($H513:$AJ513,"=M.th",$H$764:$AJ$764)+(SUMIF($H514:$AJ514,"=M.th",$H$764:$AJ$764))))</f>
        <v>0</v>
      </c>
      <c r="AR513" s="450">
        <f>((SUMIF($H513:$AJ513,"=relève",$H$764:$AJ$764)+(SUMIF($H514:$AJ514,"=relève",$H$764:$AJ$764))))</f>
        <v>0</v>
      </c>
      <c r="AS513" s="450">
        <f>((SUMIF($H513:$AJ513,"=Stage",$H$764:$AJ$764)+(SUMIF($H514:$AJ514,"=Stage",$H$764:$AJ$764))))</f>
        <v>0</v>
      </c>
      <c r="AT513" s="450">
        <f>((SUMIF($H513:$AJ513,"=VM",$H$764:$AJ$764)+(SUMIF($H514:$AJ514,"=VM",$H$764:$AJ$764))))</f>
        <v>0</v>
      </c>
      <c r="AU513" s="452">
        <f>((SUMIF($H513:$AJ513,"=VMS",$H$764:$AJ$764)+(SUMIF($H514:$AJ514,"=VMS",$H$764:$AJ$764))))</f>
        <v>0</v>
      </c>
    </row>
    <row r="514" spans="1:47" ht="16.5" customHeight="1">
      <c r="A514" s="186" t="e">
        <f>VLOOKUP($F513,$AV$21:$AW$64,2,FALSE)</f>
        <v>#N/A</v>
      </c>
      <c r="B514" s="65">
        <f t="shared" ref="B514" si="603">B513</f>
        <v>5</v>
      </c>
      <c r="C514" s="446"/>
      <c r="D514" s="447"/>
      <c r="E514" s="447"/>
      <c r="F514" s="448"/>
      <c r="G514" s="68" t="s">
        <v>204</v>
      </c>
      <c r="H514" s="73"/>
      <c r="I514" s="73"/>
      <c r="J514" s="73"/>
      <c r="K514" s="194"/>
      <c r="L514" s="194"/>
      <c r="M514" s="194"/>
      <c r="N514" s="194"/>
      <c r="O514" s="194"/>
      <c r="P514" s="194"/>
      <c r="Q514" s="194"/>
      <c r="R514" s="194"/>
      <c r="S514" s="194"/>
      <c r="T514" s="155"/>
      <c r="U514" s="155"/>
      <c r="V514" s="155"/>
      <c r="W514" s="155"/>
      <c r="X514" s="155"/>
      <c r="Y514" s="155"/>
      <c r="Z514" s="195"/>
      <c r="AA514" s="155"/>
      <c r="AB514" s="155"/>
      <c r="AC514" s="155"/>
      <c r="AD514" s="155"/>
      <c r="AE514" s="155"/>
      <c r="AF514" s="196"/>
      <c r="AG514" s="155"/>
      <c r="AH514" s="155"/>
      <c r="AI514" s="109"/>
      <c r="AJ514" s="155"/>
      <c r="AK514" s="70">
        <f t="shared" si="587"/>
        <v>0</v>
      </c>
      <c r="AL514" s="71">
        <f t="shared" si="588"/>
        <v>0</v>
      </c>
      <c r="AM514" s="70">
        <f t="shared" si="589"/>
        <v>26</v>
      </c>
      <c r="AN514" s="109">
        <v>0.5</v>
      </c>
      <c r="AO514" s="450"/>
      <c r="AP514" s="450"/>
      <c r="AQ514" s="450"/>
      <c r="AR514" s="450"/>
      <c r="AS514" s="450"/>
      <c r="AT514" s="450"/>
      <c r="AU514" s="452"/>
    </row>
    <row r="515" spans="1:47" ht="16.5" customHeight="1">
      <c r="A515" s="186" t="e">
        <f>VLOOKUP($F515,$AV$21:$AW$64,2,FALSE)</f>
        <v>#N/A</v>
      </c>
      <c r="B515" s="66">
        <f t="shared" si="548"/>
        <v>6</v>
      </c>
      <c r="C515" s="446">
        <f t="shared" si="597"/>
        <v>6</v>
      </c>
      <c r="D515" s="447" t="str">
        <f t="shared" ref="D515" si="604">CHOOSE(MONTH($F515),"JANVIER","FEVRIER","MARS","AVRIL","MAI","JUIN","JUILLET","AOUT","SEPTEMBRE","OCTOBRE","NOVEMBRE","DECEMBRE")</f>
        <v>SEPTEMBRE</v>
      </c>
      <c r="E515" s="447" t="str">
        <f>CHOOSE(MATCH(WEEKDAY($F515,2),{1;2;3;4;5;6;7}),"Lundi","Mardi","Mercredi","Jeudi","Vendredi","Samedi","Dimanche")</f>
        <v>Samedi</v>
      </c>
      <c r="F515" s="448">
        <v>43344</v>
      </c>
      <c r="G515" s="64" t="s">
        <v>72</v>
      </c>
      <c r="H515" s="170"/>
      <c r="I515" s="170"/>
      <c r="J515" s="170"/>
      <c r="K515" s="170"/>
      <c r="L515" s="170"/>
      <c r="M515" s="170"/>
      <c r="N515" s="170"/>
      <c r="O515" s="170"/>
      <c r="P515" s="170"/>
      <c r="Q515" s="170"/>
      <c r="R515" s="170"/>
      <c r="S515" s="170"/>
      <c r="T515" s="170"/>
      <c r="U515" s="170"/>
      <c r="V515" s="170"/>
      <c r="W515" s="170"/>
      <c r="X515" s="170"/>
      <c r="Y515" s="170"/>
      <c r="Z515" s="170"/>
      <c r="AA515" s="170"/>
      <c r="AB515" s="170"/>
      <c r="AC515" s="170"/>
      <c r="AD515" s="170"/>
      <c r="AE515" s="170"/>
      <c r="AF515" s="170"/>
      <c r="AG515" s="170"/>
      <c r="AH515" s="170"/>
      <c r="AI515" s="170"/>
      <c r="AJ515" s="170"/>
      <c r="AK515" s="167">
        <f t="shared" si="587"/>
        <v>0</v>
      </c>
      <c r="AL515" s="166">
        <f t="shared" si="588"/>
        <v>0</v>
      </c>
      <c r="AM515" s="167">
        <f t="shared" si="589"/>
        <v>26</v>
      </c>
      <c r="AN515" s="170">
        <v>0.5</v>
      </c>
      <c r="AO515" s="449">
        <f>((SUMIF($H515:$AJ515,"=mld",$H$764:$AJ$764)+(SUMIF($H516:$AJ516,"=mld",$H$764:$AJ$764))))</f>
        <v>0</v>
      </c>
      <c r="AP515" s="449">
        <f>((SUMIF($H515:$AJ515,"=AT",$H$764:$AJ$764)+(SUMIF($H516:$AJ516,"=AT",$H$764:$AJ$764))))</f>
        <v>0</v>
      </c>
      <c r="AQ515" s="449">
        <f>((SUMIF($H515:$AJ515,"=M.th",$H$764:$AJ$764)+(SUMIF($H516:$AJ516,"=M.th",$H$764:$AJ$764))))</f>
        <v>0</v>
      </c>
      <c r="AR515" s="449">
        <f>((SUMIF($H515:$AJ515,"=relève",$H$764:$AJ$764)+(SUMIF($H516:$AJ516,"=relève",$H$764:$AJ$764))))</f>
        <v>0</v>
      </c>
      <c r="AS515" s="449">
        <f>((SUMIF($H515:$AJ515,"=Stage",$H$764:$AJ$764)+(SUMIF($H516:$AJ516,"=Stage",$H$764:$AJ$764))))</f>
        <v>0</v>
      </c>
      <c r="AT515" s="449">
        <f>((SUMIF($H515:$AJ515,"=VM",$H$764:$AJ$764)+(SUMIF($H516:$AJ516,"=VM",$H$764:$AJ$764))))</f>
        <v>0</v>
      </c>
      <c r="AU515" s="451">
        <f>((SUMIF($H515:$AJ515,"=VMS",$H$764:$AJ$764)+(SUMIF($H516:$AJ516,"=VMS",$H$764:$AJ$764))))</f>
        <v>0</v>
      </c>
    </row>
    <row r="516" spans="1:47" ht="16.5" customHeight="1">
      <c r="A516" s="186" t="e">
        <f>VLOOKUP($F515,$AV$21:$AW$64,2,FALSE)</f>
        <v>#N/A</v>
      </c>
      <c r="B516" s="66">
        <f t="shared" ref="B516" si="605">B515</f>
        <v>6</v>
      </c>
      <c r="C516" s="446"/>
      <c r="D516" s="447"/>
      <c r="E516" s="447"/>
      <c r="F516" s="448"/>
      <c r="G516" s="68" t="s">
        <v>204</v>
      </c>
      <c r="H516" s="170"/>
      <c r="I516" s="170"/>
      <c r="J516" s="170"/>
      <c r="K516" s="170"/>
      <c r="L516" s="170"/>
      <c r="M516" s="170"/>
      <c r="N516" s="170"/>
      <c r="O516" s="170"/>
      <c r="P516" s="170"/>
      <c r="Q516" s="170"/>
      <c r="R516" s="170"/>
      <c r="S516" s="170"/>
      <c r="T516" s="170"/>
      <c r="U516" s="170"/>
      <c r="V516" s="170"/>
      <c r="W516" s="170"/>
      <c r="X516" s="170"/>
      <c r="Y516" s="170"/>
      <c r="Z516" s="170"/>
      <c r="AA516" s="170"/>
      <c r="AB516" s="170"/>
      <c r="AC516" s="170"/>
      <c r="AD516" s="170"/>
      <c r="AE516" s="170"/>
      <c r="AF516" s="170"/>
      <c r="AG516" s="170"/>
      <c r="AH516" s="170"/>
      <c r="AI516" s="170"/>
      <c r="AJ516" s="170"/>
      <c r="AK516" s="167">
        <f t="shared" si="587"/>
        <v>0</v>
      </c>
      <c r="AL516" s="166">
        <f t="shared" si="588"/>
        <v>0</v>
      </c>
      <c r="AM516" s="167">
        <f t="shared" si="589"/>
        <v>26</v>
      </c>
      <c r="AN516" s="170">
        <v>0.5</v>
      </c>
      <c r="AO516" s="449"/>
      <c r="AP516" s="449"/>
      <c r="AQ516" s="449"/>
      <c r="AR516" s="449"/>
      <c r="AS516" s="449"/>
      <c r="AT516" s="449"/>
      <c r="AU516" s="451"/>
    </row>
    <row r="517" spans="1:47" ht="16.5" customHeight="1">
      <c r="A517" s="186" t="e">
        <f>VLOOKUP($F517,$AV$21:$AW$64,2,FALSE)</f>
        <v>#N/A</v>
      </c>
      <c r="B517" s="66">
        <f t="shared" si="548"/>
        <v>7</v>
      </c>
      <c r="C517" s="446">
        <f t="shared" si="597"/>
        <v>7</v>
      </c>
      <c r="D517" s="447" t="str">
        <f t="shared" ref="D517" si="606">CHOOSE(MONTH($F517),"JANVIER","FEVRIER","MARS","AVRIL","MAI","JUIN","JUILLET","AOUT","SEPTEMBRE","OCTOBRE","NOVEMBRE","DECEMBRE")</f>
        <v>SEPTEMBRE</v>
      </c>
      <c r="E517" s="447" t="str">
        <f>CHOOSE(MATCH(WEEKDAY($F517,2),{1;2;3;4;5;6;7}),"Lundi","Mardi","Mercredi","Jeudi","Vendredi","Samedi","Dimanche")</f>
        <v>Dimanche</v>
      </c>
      <c r="F517" s="448">
        <v>43345</v>
      </c>
      <c r="G517" s="64" t="s">
        <v>72</v>
      </c>
      <c r="H517" s="170"/>
      <c r="I517" s="170"/>
      <c r="J517" s="170"/>
      <c r="K517" s="170"/>
      <c r="L517" s="170"/>
      <c r="M517" s="170"/>
      <c r="N517" s="170"/>
      <c r="O517" s="170"/>
      <c r="P517" s="170"/>
      <c r="Q517" s="170"/>
      <c r="R517" s="170"/>
      <c r="S517" s="170"/>
      <c r="T517" s="170"/>
      <c r="U517" s="170"/>
      <c r="V517" s="170"/>
      <c r="W517" s="170"/>
      <c r="X517" s="170"/>
      <c r="Y517" s="170"/>
      <c r="Z517" s="170"/>
      <c r="AA517" s="170"/>
      <c r="AB517" s="170"/>
      <c r="AC517" s="170"/>
      <c r="AD517" s="170"/>
      <c r="AE517" s="170"/>
      <c r="AF517" s="170"/>
      <c r="AG517" s="170"/>
      <c r="AH517" s="170"/>
      <c r="AI517" s="170"/>
      <c r="AJ517" s="170"/>
      <c r="AK517" s="167">
        <f t="shared" si="587"/>
        <v>0</v>
      </c>
      <c r="AL517" s="166">
        <f t="shared" si="588"/>
        <v>0</v>
      </c>
      <c r="AM517" s="167">
        <f t="shared" si="589"/>
        <v>26</v>
      </c>
      <c r="AN517" s="170">
        <v>0.5</v>
      </c>
      <c r="AO517" s="449">
        <f>((SUMIF($H517:$AJ517,"=mld",$H$764:$AJ$764)+(SUMIF($H518:$AJ518,"=mld",$H$764:$AJ$764))))</f>
        <v>0</v>
      </c>
      <c r="AP517" s="449">
        <f>((SUMIF($H517:$AJ517,"=AT",$H$764:$AJ$764)+(SUMIF($H518:$AJ518,"=AT",$H$764:$AJ$764))))</f>
        <v>0</v>
      </c>
      <c r="AQ517" s="449">
        <f>((SUMIF($H517:$AJ517,"=M.th",$H$764:$AJ$764)+(SUMIF($H518:$AJ518,"=M.th",$H$764:$AJ$764))))</f>
        <v>0</v>
      </c>
      <c r="AR517" s="449">
        <f>((SUMIF($H517:$AJ517,"=relève",$H$764:$AJ$764)+(SUMIF($H518:$AJ518,"=relève",$H$764:$AJ$764))))</f>
        <v>0</v>
      </c>
      <c r="AS517" s="449">
        <f>((SUMIF($H517:$AJ517,"=Stage",$H$764:$AJ$764)+(SUMIF($H518:$AJ518,"=Stage",$H$764:$AJ$764))))</f>
        <v>0</v>
      </c>
      <c r="AT517" s="449">
        <f>((SUMIF($H517:$AJ517,"=VM",$H$764:$AJ$764)+(SUMIF($H518:$AJ518,"=VM",$H$764:$AJ$764))))</f>
        <v>0</v>
      </c>
      <c r="AU517" s="451">
        <f>((SUMIF($H517:$AJ517,"=VMS",$H$764:$AJ$764)+(SUMIF($H518:$AJ518,"=VMS",$H$764:$AJ$764))))</f>
        <v>0</v>
      </c>
    </row>
    <row r="518" spans="1:47" ht="16.5" customHeight="1">
      <c r="A518" s="186" t="e">
        <f>VLOOKUP($F517,$AV$21:$AW$64,2,FALSE)</f>
        <v>#N/A</v>
      </c>
      <c r="B518" s="66">
        <f t="shared" ref="B518" si="607">B517</f>
        <v>7</v>
      </c>
      <c r="C518" s="446"/>
      <c r="D518" s="447"/>
      <c r="E518" s="447"/>
      <c r="F518" s="448"/>
      <c r="G518" s="68" t="s">
        <v>204</v>
      </c>
      <c r="H518" s="170"/>
      <c r="I518" s="170"/>
      <c r="J518" s="170"/>
      <c r="K518" s="170"/>
      <c r="L518" s="170"/>
      <c r="M518" s="170"/>
      <c r="N518" s="170"/>
      <c r="O518" s="170"/>
      <c r="P518" s="170"/>
      <c r="Q518" s="170"/>
      <c r="R518" s="170"/>
      <c r="S518" s="170"/>
      <c r="T518" s="170"/>
      <c r="U518" s="170"/>
      <c r="V518" s="170"/>
      <c r="W518" s="170"/>
      <c r="X518" s="170"/>
      <c r="Y518" s="170"/>
      <c r="Z518" s="170"/>
      <c r="AA518" s="170"/>
      <c r="AB518" s="170"/>
      <c r="AC518" s="170"/>
      <c r="AD518" s="170"/>
      <c r="AE518" s="170"/>
      <c r="AF518" s="170"/>
      <c r="AG518" s="170"/>
      <c r="AH518" s="170"/>
      <c r="AI518" s="170"/>
      <c r="AJ518" s="170"/>
      <c r="AK518" s="167">
        <f t="shared" si="587"/>
        <v>0</v>
      </c>
      <c r="AL518" s="166">
        <f t="shared" si="588"/>
        <v>0</v>
      </c>
      <c r="AM518" s="167">
        <f t="shared" si="589"/>
        <v>26</v>
      </c>
      <c r="AN518" s="170">
        <v>0.5</v>
      </c>
      <c r="AO518" s="449"/>
      <c r="AP518" s="449"/>
      <c r="AQ518" s="449"/>
      <c r="AR518" s="449"/>
      <c r="AS518" s="449"/>
      <c r="AT518" s="449"/>
      <c r="AU518" s="451"/>
    </row>
    <row r="519" spans="1:47" ht="16.5" customHeight="1">
      <c r="A519" s="186" t="e">
        <f>VLOOKUP($F519,$AV$21:$AW$64,2,FALSE)</f>
        <v>#N/A</v>
      </c>
      <c r="B519" s="66">
        <f t="shared" si="548"/>
        <v>1</v>
      </c>
      <c r="C519" s="446">
        <f t="shared" si="597"/>
        <v>1</v>
      </c>
      <c r="D519" s="447" t="str">
        <f t="shared" ref="D519" si="608">CHOOSE(MONTH($F519),"JANVIER","FEVRIER","MARS","AVRIL","MAI","JUIN","JUILLET","AOUT","SEPTEMBRE","OCTOBRE","NOVEMBRE","DECEMBRE")</f>
        <v>SEPTEMBRE</v>
      </c>
      <c r="E519" s="447" t="str">
        <f>CHOOSE(MATCH(WEEKDAY($F519,2),{1;2;3;4;5;6;7}),"Lundi","Mardi","Mercredi","Jeudi","Vendredi","Samedi","Dimanche")</f>
        <v>Lundi</v>
      </c>
      <c r="F519" s="448">
        <v>43346</v>
      </c>
      <c r="G519" s="64" t="s">
        <v>72</v>
      </c>
      <c r="H519" s="73"/>
      <c r="I519" s="73"/>
      <c r="J519" s="73"/>
      <c r="K519" s="194"/>
      <c r="L519" s="194"/>
      <c r="M519" s="194"/>
      <c r="N519" s="194"/>
      <c r="O519" s="194"/>
      <c r="P519" s="194"/>
      <c r="Q519" s="194"/>
      <c r="R519" s="194"/>
      <c r="S519" s="194"/>
      <c r="T519" s="155"/>
      <c r="U519" s="155"/>
      <c r="V519" s="155"/>
      <c r="W519" s="155"/>
      <c r="X519" s="155"/>
      <c r="Y519" s="155"/>
      <c r="Z519" s="195"/>
      <c r="AA519" s="155"/>
      <c r="AB519" s="155"/>
      <c r="AC519" s="155"/>
      <c r="AD519" s="155"/>
      <c r="AE519" s="155"/>
      <c r="AF519" s="196"/>
      <c r="AG519" s="155"/>
      <c r="AH519" s="155"/>
      <c r="AI519" s="109"/>
      <c r="AJ519" s="155"/>
      <c r="AK519" s="70">
        <f t="shared" si="587"/>
        <v>0</v>
      </c>
      <c r="AL519" s="71">
        <f t="shared" si="588"/>
        <v>0</v>
      </c>
      <c r="AM519" s="70">
        <f t="shared" si="589"/>
        <v>26</v>
      </c>
      <c r="AN519" s="109">
        <v>0.5</v>
      </c>
      <c r="AO519" s="450">
        <f>((SUMIF($H519:$AJ519,"=mld",$H$764:$AJ$764)+(SUMIF($H520:$AJ520,"=mld",$H$764:$AJ$764))))</f>
        <v>0</v>
      </c>
      <c r="AP519" s="450">
        <f>((SUMIF($H519:$AJ519,"=AT",$H$764:$AJ$764)+(SUMIF($H520:$AJ520,"=AT",$H$764:$AJ$764))))</f>
        <v>0</v>
      </c>
      <c r="AQ519" s="450">
        <f>((SUMIF($H519:$AJ519,"=M.th",$H$764:$AJ$764)+(SUMIF($H520:$AJ520,"=M.th",$H$764:$AJ$764))))</f>
        <v>0</v>
      </c>
      <c r="AR519" s="450">
        <f>((SUMIF($H519:$AJ519,"=relève",$H$764:$AJ$764)+(SUMIF($H520:$AJ520,"=relève",$H$764:$AJ$764))))</f>
        <v>0</v>
      </c>
      <c r="AS519" s="450">
        <f>((SUMIF($H519:$AJ519,"=Stage",$H$764:$AJ$764)+(SUMIF($H520:$AJ520,"=Stage",$H$764:$AJ$764))))</f>
        <v>0</v>
      </c>
      <c r="AT519" s="450">
        <f>((SUMIF($H519:$AJ519,"=VM",$H$764:$AJ$764)+(SUMIF($H520:$AJ520,"=VM",$H$764:$AJ$764))))</f>
        <v>0</v>
      </c>
      <c r="AU519" s="452">
        <f>((SUMIF($H519:$AJ519,"=VMS",$H$764:$AJ$764)+(SUMIF($H520:$AJ520,"=VMS",$H$764:$AJ$764))))</f>
        <v>0</v>
      </c>
    </row>
    <row r="520" spans="1:47" ht="16.5" customHeight="1">
      <c r="A520" s="186" t="e">
        <f>VLOOKUP($F519,$AV$21:$AW$64,2,FALSE)</f>
        <v>#N/A</v>
      </c>
      <c r="B520" s="66">
        <f t="shared" ref="B520" si="609">B519</f>
        <v>1</v>
      </c>
      <c r="C520" s="446"/>
      <c r="D520" s="447"/>
      <c r="E520" s="447"/>
      <c r="F520" s="448"/>
      <c r="G520" s="68" t="s">
        <v>204</v>
      </c>
      <c r="H520" s="73"/>
      <c r="I520" s="73"/>
      <c r="J520" s="73"/>
      <c r="K520" s="194"/>
      <c r="L520" s="194"/>
      <c r="M520" s="194"/>
      <c r="N520" s="194"/>
      <c r="O520" s="194"/>
      <c r="P520" s="194"/>
      <c r="Q520" s="194"/>
      <c r="R520" s="194"/>
      <c r="S520" s="194"/>
      <c r="T520" s="155"/>
      <c r="U520" s="155"/>
      <c r="V520" s="155"/>
      <c r="W520" s="155"/>
      <c r="X520" s="155"/>
      <c r="Y520" s="155"/>
      <c r="Z520" s="195"/>
      <c r="AA520" s="155"/>
      <c r="AB520" s="155"/>
      <c r="AC520" s="155"/>
      <c r="AD520" s="155"/>
      <c r="AE520" s="155"/>
      <c r="AF520" s="196"/>
      <c r="AG520" s="155"/>
      <c r="AH520" s="155"/>
      <c r="AI520" s="109"/>
      <c r="AJ520" s="155"/>
      <c r="AK520" s="70">
        <f t="shared" si="587"/>
        <v>0</v>
      </c>
      <c r="AL520" s="71">
        <f t="shared" si="588"/>
        <v>0</v>
      </c>
      <c r="AM520" s="70">
        <f t="shared" si="589"/>
        <v>26</v>
      </c>
      <c r="AN520" s="109">
        <v>0.5</v>
      </c>
      <c r="AO520" s="450"/>
      <c r="AP520" s="450"/>
      <c r="AQ520" s="450"/>
      <c r="AR520" s="450"/>
      <c r="AS520" s="450"/>
      <c r="AT520" s="450"/>
      <c r="AU520" s="452"/>
    </row>
    <row r="521" spans="1:47" ht="16.5" customHeight="1">
      <c r="A521" s="186" t="e">
        <f>VLOOKUP($F521,$AV$21:$AW$64,2,FALSE)</f>
        <v>#N/A</v>
      </c>
      <c r="B521" s="66">
        <f t="shared" si="548"/>
        <v>2</v>
      </c>
      <c r="C521" s="446">
        <f t="shared" si="597"/>
        <v>2</v>
      </c>
      <c r="D521" s="447" t="str">
        <f t="shared" ref="D521" si="610">CHOOSE(MONTH($F521),"JANVIER","FEVRIER","MARS","AVRIL","MAI","JUIN","JUILLET","AOUT","SEPTEMBRE","OCTOBRE","NOVEMBRE","DECEMBRE")</f>
        <v>SEPTEMBRE</v>
      </c>
      <c r="E521" s="447" t="str">
        <f>CHOOSE(MATCH(WEEKDAY($F521,2),{1;2;3;4;5;6;7}),"Lundi","Mardi","Mercredi","Jeudi","Vendredi","Samedi","Dimanche")</f>
        <v>Mardi</v>
      </c>
      <c r="F521" s="448">
        <v>43347</v>
      </c>
      <c r="G521" s="64" t="s">
        <v>72</v>
      </c>
      <c r="H521" s="73"/>
      <c r="I521" s="73"/>
      <c r="J521" s="73"/>
      <c r="K521" s="194"/>
      <c r="L521" s="194"/>
      <c r="M521" s="194"/>
      <c r="N521" s="194"/>
      <c r="O521" s="194"/>
      <c r="P521" s="194"/>
      <c r="Q521" s="194"/>
      <c r="R521" s="194"/>
      <c r="S521" s="194"/>
      <c r="T521" s="155"/>
      <c r="U521" s="155"/>
      <c r="V521" s="155"/>
      <c r="W521" s="155"/>
      <c r="X521" s="155"/>
      <c r="Y521" s="155"/>
      <c r="Z521" s="195"/>
      <c r="AA521" s="155"/>
      <c r="AB521" s="155"/>
      <c r="AC521" s="155"/>
      <c r="AD521" s="155"/>
      <c r="AE521" s="155"/>
      <c r="AF521" s="196"/>
      <c r="AG521" s="155"/>
      <c r="AH521" s="155"/>
      <c r="AI521" s="109"/>
      <c r="AJ521" s="155"/>
      <c r="AK521" s="70">
        <f t="shared" si="587"/>
        <v>0</v>
      </c>
      <c r="AL521" s="71">
        <f t="shared" si="588"/>
        <v>0</v>
      </c>
      <c r="AM521" s="70">
        <f t="shared" si="589"/>
        <v>26</v>
      </c>
      <c r="AN521" s="109">
        <v>0.5</v>
      </c>
      <c r="AO521" s="450">
        <f>((SUMIF($H521:$AJ521,"=mld",$H$764:$AJ$764)+(SUMIF($H522:$AJ522,"=mld",$H$764:$AJ$764))))</f>
        <v>0</v>
      </c>
      <c r="AP521" s="450">
        <f>((SUMIF($H521:$AJ521,"=AT",$H$764:$AJ$764)+(SUMIF($H522:$AJ522,"=AT",$H$764:$AJ$764))))</f>
        <v>0</v>
      </c>
      <c r="AQ521" s="450">
        <f>((SUMIF($H521:$AJ521,"=M.th",$H$764:$AJ$764)+(SUMIF($H522:$AJ522,"=M.th",$H$764:$AJ$764))))</f>
        <v>0</v>
      </c>
      <c r="AR521" s="450">
        <f>((SUMIF($H521:$AJ521,"=relève",$H$764:$AJ$764)+(SUMIF($H522:$AJ522,"=relève",$H$764:$AJ$764))))</f>
        <v>0</v>
      </c>
      <c r="AS521" s="450">
        <f>((SUMIF($H521:$AJ521,"=Stage",$H$764:$AJ$764)+(SUMIF($H522:$AJ522,"=Stage",$H$764:$AJ$764))))</f>
        <v>0</v>
      </c>
      <c r="AT521" s="450">
        <f>((SUMIF($H521:$AJ521,"=VM",$H$764:$AJ$764)+(SUMIF($H522:$AJ522,"=VM",$H$764:$AJ$764))))</f>
        <v>0</v>
      </c>
      <c r="AU521" s="452">
        <f>((SUMIF($H521:$AJ521,"=VMS",$H$764:$AJ$764)+(SUMIF($H522:$AJ522,"=VMS",$H$764:$AJ$764))))</f>
        <v>0</v>
      </c>
    </row>
    <row r="522" spans="1:47" ht="16.5" customHeight="1">
      <c r="A522" s="186" t="e">
        <f>VLOOKUP($F521,$AV$21:$AW$64,2,FALSE)</f>
        <v>#N/A</v>
      </c>
      <c r="B522" s="66">
        <f t="shared" ref="B522" si="611">B521</f>
        <v>2</v>
      </c>
      <c r="C522" s="446"/>
      <c r="D522" s="447"/>
      <c r="E522" s="447"/>
      <c r="F522" s="448"/>
      <c r="G522" s="68" t="s">
        <v>204</v>
      </c>
      <c r="H522" s="73"/>
      <c r="I522" s="73"/>
      <c r="J522" s="73"/>
      <c r="K522" s="194"/>
      <c r="L522" s="194"/>
      <c r="M522" s="194"/>
      <c r="N522" s="194"/>
      <c r="O522" s="194"/>
      <c r="P522" s="194"/>
      <c r="Q522" s="194"/>
      <c r="R522" s="194"/>
      <c r="S522" s="194"/>
      <c r="T522" s="155"/>
      <c r="U522" s="155"/>
      <c r="V522" s="155"/>
      <c r="W522" s="155"/>
      <c r="X522" s="155"/>
      <c r="Y522" s="155"/>
      <c r="Z522" s="195"/>
      <c r="AA522" s="155"/>
      <c r="AB522" s="155"/>
      <c r="AC522" s="155"/>
      <c r="AD522" s="155"/>
      <c r="AE522" s="155"/>
      <c r="AF522" s="196"/>
      <c r="AG522" s="155"/>
      <c r="AH522" s="155"/>
      <c r="AI522" s="109"/>
      <c r="AJ522" s="155"/>
      <c r="AK522" s="70">
        <f t="shared" si="587"/>
        <v>0</v>
      </c>
      <c r="AL522" s="71">
        <f t="shared" si="588"/>
        <v>0</v>
      </c>
      <c r="AM522" s="70">
        <f t="shared" si="589"/>
        <v>26</v>
      </c>
      <c r="AN522" s="109">
        <v>0.5</v>
      </c>
      <c r="AO522" s="450"/>
      <c r="AP522" s="450"/>
      <c r="AQ522" s="450"/>
      <c r="AR522" s="450"/>
      <c r="AS522" s="450"/>
      <c r="AT522" s="450"/>
      <c r="AU522" s="452"/>
    </row>
    <row r="523" spans="1:47" ht="16.5" customHeight="1">
      <c r="A523" s="186" t="e">
        <f>VLOOKUP($F523,$AV$21:$AW$64,2,FALSE)</f>
        <v>#N/A</v>
      </c>
      <c r="B523" s="66">
        <f t="shared" si="548"/>
        <v>3</v>
      </c>
      <c r="C523" s="446">
        <f t="shared" si="597"/>
        <v>3</v>
      </c>
      <c r="D523" s="447" t="str">
        <f t="shared" ref="D523" si="612">CHOOSE(MONTH($F523),"JANVIER","FEVRIER","MARS","AVRIL","MAI","JUIN","JUILLET","AOUT","SEPTEMBRE","OCTOBRE","NOVEMBRE","DECEMBRE")</f>
        <v>SEPTEMBRE</v>
      </c>
      <c r="E523" s="447" t="str">
        <f>CHOOSE(MATCH(WEEKDAY($F523,2),{1;2;3;4;5;6;7}),"Lundi","Mardi","Mercredi","Jeudi","Vendredi","Samedi","Dimanche")</f>
        <v>Mercredi</v>
      </c>
      <c r="F523" s="448">
        <v>43348</v>
      </c>
      <c r="G523" s="64" t="s">
        <v>72</v>
      </c>
      <c r="H523" s="73"/>
      <c r="I523" s="73"/>
      <c r="J523" s="73"/>
      <c r="K523" s="194"/>
      <c r="L523" s="194"/>
      <c r="M523" s="194"/>
      <c r="N523" s="194"/>
      <c r="O523" s="194"/>
      <c r="P523" s="194"/>
      <c r="Q523" s="194"/>
      <c r="R523" s="194"/>
      <c r="S523" s="194"/>
      <c r="T523" s="155"/>
      <c r="U523" s="155"/>
      <c r="V523" s="155"/>
      <c r="W523" s="155"/>
      <c r="X523" s="155"/>
      <c r="Y523" s="155"/>
      <c r="Z523" s="195"/>
      <c r="AA523" s="155"/>
      <c r="AB523" s="155"/>
      <c r="AC523" s="155"/>
      <c r="AD523" s="155"/>
      <c r="AE523" s="155"/>
      <c r="AF523" s="196"/>
      <c r="AG523" s="155"/>
      <c r="AH523" s="155"/>
      <c r="AI523" s="109"/>
      <c r="AJ523" s="155"/>
      <c r="AK523" s="70">
        <f t="shared" si="587"/>
        <v>0</v>
      </c>
      <c r="AL523" s="71">
        <f t="shared" si="588"/>
        <v>0</v>
      </c>
      <c r="AM523" s="70">
        <f t="shared" si="589"/>
        <v>26</v>
      </c>
      <c r="AN523" s="109">
        <v>0.5</v>
      </c>
      <c r="AO523" s="450">
        <f>((SUMIF($H523:$AJ523,"=mld",$H$764:$AJ$764)+(SUMIF($H524:$AJ524,"=mld",$H$764:$AJ$764))))</f>
        <v>0</v>
      </c>
      <c r="AP523" s="450">
        <f>((SUMIF($H523:$AJ523,"=AT",$H$764:$AJ$764)+(SUMIF($H524:$AJ524,"=AT",$H$764:$AJ$764))))</f>
        <v>0</v>
      </c>
      <c r="AQ523" s="450">
        <f>((SUMIF($H523:$AJ523,"=M.th",$H$764:$AJ$764)+(SUMIF($H524:$AJ524,"=M.th",$H$764:$AJ$764))))</f>
        <v>0</v>
      </c>
      <c r="AR523" s="450">
        <f>((SUMIF($H523:$AJ523,"=relève",$H$764:$AJ$764)+(SUMIF($H524:$AJ524,"=relève",$H$764:$AJ$764))))</f>
        <v>0</v>
      </c>
      <c r="AS523" s="450">
        <f>((SUMIF($H523:$AJ523,"=Stage",$H$764:$AJ$764)+(SUMIF($H524:$AJ524,"=Stage",$H$764:$AJ$764))))</f>
        <v>0</v>
      </c>
      <c r="AT523" s="450">
        <f>((SUMIF($H523:$AJ523,"=VM",$H$764:$AJ$764)+(SUMIF($H524:$AJ524,"=VM",$H$764:$AJ$764))))</f>
        <v>0</v>
      </c>
      <c r="AU523" s="452">
        <f>((SUMIF($H523:$AJ523,"=VMS",$H$764:$AJ$764)+(SUMIF($H524:$AJ524,"=VMS",$H$764:$AJ$764))))</f>
        <v>0</v>
      </c>
    </row>
    <row r="524" spans="1:47" ht="16.5" customHeight="1">
      <c r="A524" s="186" t="e">
        <f>VLOOKUP($F523,$AV$21:$AW$64,2,FALSE)</f>
        <v>#N/A</v>
      </c>
      <c r="B524" s="66">
        <f t="shared" ref="B524" si="613">B523</f>
        <v>3</v>
      </c>
      <c r="C524" s="446"/>
      <c r="D524" s="447"/>
      <c r="E524" s="447"/>
      <c r="F524" s="448"/>
      <c r="G524" s="68" t="s">
        <v>204</v>
      </c>
      <c r="H524" s="73"/>
      <c r="I524" s="73"/>
      <c r="J524" s="73"/>
      <c r="K524" s="194"/>
      <c r="L524" s="194"/>
      <c r="M524" s="194"/>
      <c r="N524" s="194"/>
      <c r="O524" s="194"/>
      <c r="P524" s="194"/>
      <c r="Q524" s="194"/>
      <c r="R524" s="194"/>
      <c r="S524" s="194"/>
      <c r="T524" s="155"/>
      <c r="U524" s="155"/>
      <c r="V524" s="155"/>
      <c r="W524" s="155"/>
      <c r="X524" s="155"/>
      <c r="Y524" s="155"/>
      <c r="Z524" s="195"/>
      <c r="AA524" s="155"/>
      <c r="AB524" s="155"/>
      <c r="AC524" s="155"/>
      <c r="AD524" s="155"/>
      <c r="AE524" s="155"/>
      <c r="AF524" s="196"/>
      <c r="AG524" s="155"/>
      <c r="AH524" s="155"/>
      <c r="AI524" s="109"/>
      <c r="AJ524" s="155"/>
      <c r="AK524" s="70">
        <f t="shared" si="587"/>
        <v>0</v>
      </c>
      <c r="AL524" s="71">
        <f t="shared" si="588"/>
        <v>0</v>
      </c>
      <c r="AM524" s="70">
        <f t="shared" si="589"/>
        <v>26</v>
      </c>
      <c r="AN524" s="109">
        <v>0.5</v>
      </c>
      <c r="AO524" s="450"/>
      <c r="AP524" s="450"/>
      <c r="AQ524" s="450"/>
      <c r="AR524" s="450"/>
      <c r="AS524" s="450"/>
      <c r="AT524" s="450"/>
      <c r="AU524" s="452"/>
    </row>
    <row r="525" spans="1:47" ht="16.5" customHeight="1">
      <c r="A525" s="186" t="e">
        <f>VLOOKUP($F525,$AV$21:$AW$64,2,FALSE)</f>
        <v>#N/A</v>
      </c>
      <c r="B525" s="66">
        <f t="shared" si="548"/>
        <v>4</v>
      </c>
      <c r="C525" s="446">
        <f t="shared" si="597"/>
        <v>4</v>
      </c>
      <c r="D525" s="447" t="str">
        <f t="shared" ref="D525" si="614">CHOOSE(MONTH($F525),"JANVIER","FEVRIER","MARS","AVRIL","MAI","JUIN","JUILLET","AOUT","SEPTEMBRE","OCTOBRE","NOVEMBRE","DECEMBRE")</f>
        <v>SEPTEMBRE</v>
      </c>
      <c r="E525" s="447" t="str">
        <f>CHOOSE(MATCH(WEEKDAY($F525,2),{1;2;3;4;5;6;7}),"Lundi","Mardi","Mercredi","Jeudi","Vendredi","Samedi","Dimanche")</f>
        <v>Jeudi</v>
      </c>
      <c r="F525" s="448">
        <v>43349</v>
      </c>
      <c r="G525" s="64" t="s">
        <v>72</v>
      </c>
      <c r="H525" s="73"/>
      <c r="I525" s="73"/>
      <c r="J525" s="73"/>
      <c r="K525" s="194"/>
      <c r="L525" s="194"/>
      <c r="M525" s="194"/>
      <c r="N525" s="194"/>
      <c r="O525" s="194"/>
      <c r="P525" s="194"/>
      <c r="Q525" s="194"/>
      <c r="R525" s="194"/>
      <c r="S525" s="194"/>
      <c r="T525" s="155"/>
      <c r="U525" s="155"/>
      <c r="V525" s="155"/>
      <c r="W525" s="155"/>
      <c r="X525" s="155"/>
      <c r="Y525" s="155"/>
      <c r="Z525" s="195"/>
      <c r="AA525" s="155"/>
      <c r="AB525" s="155"/>
      <c r="AC525" s="155"/>
      <c r="AD525" s="155"/>
      <c r="AE525" s="155"/>
      <c r="AF525" s="196"/>
      <c r="AG525" s="155"/>
      <c r="AH525" s="155"/>
      <c r="AI525" s="109"/>
      <c r="AJ525" s="155"/>
      <c r="AK525" s="70">
        <f t="shared" si="587"/>
        <v>0</v>
      </c>
      <c r="AL525" s="71">
        <f t="shared" si="588"/>
        <v>0</v>
      </c>
      <c r="AM525" s="70">
        <f t="shared" si="589"/>
        <v>26</v>
      </c>
      <c r="AN525" s="109">
        <v>0.5</v>
      </c>
      <c r="AO525" s="450">
        <f>((SUMIF($H525:$AJ525,"=mld",$H$764:$AJ$764)+(SUMIF($H526:$AJ526,"=mld",$H$764:$AJ$764))))</f>
        <v>0</v>
      </c>
      <c r="AP525" s="450">
        <f>((SUMIF($H525:$AJ525,"=AT",$H$764:$AJ$764)+(SUMIF($H526:$AJ526,"=AT",$H$764:$AJ$764))))</f>
        <v>0</v>
      </c>
      <c r="AQ525" s="450">
        <f>((SUMIF($H525:$AJ525,"=M.th",$H$764:$AJ$764)+(SUMIF($H526:$AJ526,"=M.th",$H$764:$AJ$764))))</f>
        <v>0</v>
      </c>
      <c r="AR525" s="450">
        <f>((SUMIF($H525:$AJ525,"=relève",$H$764:$AJ$764)+(SUMIF($H526:$AJ526,"=relève",$H$764:$AJ$764))))</f>
        <v>0</v>
      </c>
      <c r="AS525" s="450">
        <f>((SUMIF($H525:$AJ525,"=Stage",$H$764:$AJ$764)+(SUMIF($H526:$AJ526,"=Stage",$H$764:$AJ$764))))</f>
        <v>0</v>
      </c>
      <c r="AT525" s="450">
        <f>((SUMIF($H525:$AJ525,"=VM",$H$764:$AJ$764)+(SUMIF($H526:$AJ526,"=VM",$H$764:$AJ$764))))</f>
        <v>0</v>
      </c>
      <c r="AU525" s="452">
        <f>((SUMIF($H525:$AJ525,"=VMS",$H$764:$AJ$764)+(SUMIF($H526:$AJ526,"=VMS",$H$764:$AJ$764))))</f>
        <v>0</v>
      </c>
    </row>
    <row r="526" spans="1:47" ht="16.5" customHeight="1">
      <c r="A526" s="186" t="e">
        <f>VLOOKUP($F525,$AV$21:$AW$64,2,FALSE)</f>
        <v>#N/A</v>
      </c>
      <c r="B526" s="66">
        <f t="shared" ref="B526" si="615">B525</f>
        <v>4</v>
      </c>
      <c r="C526" s="446"/>
      <c r="D526" s="447"/>
      <c r="E526" s="447"/>
      <c r="F526" s="448"/>
      <c r="G526" s="68" t="s">
        <v>204</v>
      </c>
      <c r="H526" s="73"/>
      <c r="I526" s="73"/>
      <c r="J526" s="73"/>
      <c r="K526" s="194"/>
      <c r="L526" s="194"/>
      <c r="M526" s="194"/>
      <c r="N526" s="194"/>
      <c r="O526" s="194"/>
      <c r="P526" s="194"/>
      <c r="Q526" s="194"/>
      <c r="R526" s="194"/>
      <c r="S526" s="194"/>
      <c r="T526" s="155"/>
      <c r="U526" s="155"/>
      <c r="V526" s="155"/>
      <c r="W526" s="155"/>
      <c r="X526" s="155"/>
      <c r="Y526" s="155"/>
      <c r="Z526" s="195"/>
      <c r="AA526" s="155"/>
      <c r="AB526" s="155"/>
      <c r="AC526" s="155"/>
      <c r="AD526" s="155"/>
      <c r="AE526" s="155"/>
      <c r="AF526" s="196"/>
      <c r="AG526" s="155"/>
      <c r="AH526" s="155"/>
      <c r="AI526" s="109"/>
      <c r="AJ526" s="155"/>
      <c r="AK526" s="70">
        <f t="shared" si="587"/>
        <v>0</v>
      </c>
      <c r="AL526" s="71">
        <f t="shared" si="588"/>
        <v>0</v>
      </c>
      <c r="AM526" s="70">
        <f t="shared" si="589"/>
        <v>26</v>
      </c>
      <c r="AN526" s="109">
        <v>0.5</v>
      </c>
      <c r="AO526" s="450"/>
      <c r="AP526" s="450"/>
      <c r="AQ526" s="450"/>
      <c r="AR526" s="450"/>
      <c r="AS526" s="450"/>
      <c r="AT526" s="450"/>
      <c r="AU526" s="452"/>
    </row>
    <row r="527" spans="1:47" ht="16.5" customHeight="1">
      <c r="A527" s="186" t="e">
        <f>VLOOKUP($F527,$AV$21:$AW$64,2,FALSE)</f>
        <v>#N/A</v>
      </c>
      <c r="B527" s="66">
        <f t="shared" si="548"/>
        <v>5</v>
      </c>
      <c r="C527" s="446">
        <f t="shared" si="597"/>
        <v>5</v>
      </c>
      <c r="D527" s="447" t="str">
        <f t="shared" ref="D527" si="616">CHOOSE(MONTH($F527),"JANVIER","FEVRIER","MARS","AVRIL","MAI","JUIN","JUILLET","AOUT","SEPTEMBRE","OCTOBRE","NOVEMBRE","DECEMBRE")</f>
        <v>SEPTEMBRE</v>
      </c>
      <c r="E527" s="447" t="str">
        <f>CHOOSE(MATCH(WEEKDAY($F527,2),{1;2;3;4;5;6;7}),"Lundi","Mardi","Mercredi","Jeudi","Vendredi","Samedi","Dimanche")</f>
        <v>Vendredi</v>
      </c>
      <c r="F527" s="448">
        <v>43350</v>
      </c>
      <c r="G527" s="64" t="s">
        <v>72</v>
      </c>
      <c r="H527" s="73"/>
      <c r="I527" s="73"/>
      <c r="J527" s="73"/>
      <c r="K527" s="194"/>
      <c r="L527" s="194"/>
      <c r="M527" s="194"/>
      <c r="N527" s="194"/>
      <c r="O527" s="194"/>
      <c r="P527" s="194"/>
      <c r="Q527" s="194"/>
      <c r="R527" s="194"/>
      <c r="S527" s="194"/>
      <c r="T527" s="155"/>
      <c r="U527" s="155"/>
      <c r="V527" s="155"/>
      <c r="W527" s="155"/>
      <c r="X527" s="155"/>
      <c r="Y527" s="155"/>
      <c r="Z527" s="195"/>
      <c r="AA527" s="155"/>
      <c r="AB527" s="155"/>
      <c r="AC527" s="155"/>
      <c r="AD527" s="155"/>
      <c r="AE527" s="155"/>
      <c r="AF527" s="196"/>
      <c r="AG527" s="155"/>
      <c r="AH527" s="155"/>
      <c r="AI527" s="109"/>
      <c r="AJ527" s="155"/>
      <c r="AK527" s="70">
        <f t="shared" si="587"/>
        <v>0</v>
      </c>
      <c r="AL527" s="71">
        <f t="shared" si="588"/>
        <v>0</v>
      </c>
      <c r="AM527" s="70">
        <f t="shared" si="589"/>
        <v>26</v>
      </c>
      <c r="AN527" s="109">
        <v>0.5</v>
      </c>
      <c r="AO527" s="450">
        <f>((SUMIF($H527:$AJ527,"=mld",$H$764:$AJ$764)+(SUMIF($H528:$AJ528,"=mld",$H$764:$AJ$764))))</f>
        <v>0</v>
      </c>
      <c r="AP527" s="450">
        <f>((SUMIF($H527:$AJ527,"=AT",$H$764:$AJ$764)+(SUMIF($H528:$AJ528,"=AT",$H$764:$AJ$764))))</f>
        <v>0</v>
      </c>
      <c r="AQ527" s="450">
        <f>((SUMIF($H527:$AJ527,"=M.th",$H$764:$AJ$764)+(SUMIF($H528:$AJ528,"=M.th",$H$764:$AJ$764))))</f>
        <v>0</v>
      </c>
      <c r="AR527" s="450">
        <f>((SUMIF($H527:$AJ527,"=relève",$H$764:$AJ$764)+(SUMIF($H528:$AJ528,"=relève",$H$764:$AJ$764))))</f>
        <v>0</v>
      </c>
      <c r="AS527" s="450">
        <f>((SUMIF($H527:$AJ527,"=Stage",$H$764:$AJ$764)+(SUMIF($H528:$AJ528,"=Stage",$H$764:$AJ$764))))</f>
        <v>0</v>
      </c>
      <c r="AT527" s="450">
        <f>((SUMIF($H527:$AJ527,"=VM",$H$764:$AJ$764)+(SUMIF($H528:$AJ528,"=VM",$H$764:$AJ$764))))</f>
        <v>0</v>
      </c>
      <c r="AU527" s="452">
        <f>((SUMIF($H527:$AJ527,"=VMS",$H$764:$AJ$764)+(SUMIF($H528:$AJ528,"=VMS",$H$764:$AJ$764))))</f>
        <v>0</v>
      </c>
    </row>
    <row r="528" spans="1:47" ht="17.25" customHeight="1">
      <c r="A528" s="186" t="e">
        <f>VLOOKUP($F527,$AV$21:$AW$64,2,FALSE)</f>
        <v>#N/A</v>
      </c>
      <c r="B528" s="66">
        <f t="shared" ref="B528" si="617">B527</f>
        <v>5</v>
      </c>
      <c r="C528" s="446"/>
      <c r="D528" s="447"/>
      <c r="E528" s="447"/>
      <c r="F528" s="448"/>
      <c r="G528" s="68" t="s">
        <v>204</v>
      </c>
      <c r="H528" s="73"/>
      <c r="I528" s="73"/>
      <c r="J528" s="73"/>
      <c r="K528" s="194"/>
      <c r="L528" s="194"/>
      <c r="M528" s="194"/>
      <c r="N528" s="194"/>
      <c r="O528" s="194"/>
      <c r="P528" s="194"/>
      <c r="Q528" s="194"/>
      <c r="R528" s="194"/>
      <c r="S528" s="194"/>
      <c r="T528" s="155"/>
      <c r="U528" s="155"/>
      <c r="V528" s="155"/>
      <c r="W528" s="155"/>
      <c r="X528" s="155"/>
      <c r="Y528" s="155"/>
      <c r="Z528" s="195"/>
      <c r="AA528" s="155"/>
      <c r="AB528" s="155"/>
      <c r="AC528" s="155"/>
      <c r="AD528" s="155"/>
      <c r="AE528" s="155"/>
      <c r="AF528" s="196"/>
      <c r="AG528" s="155"/>
      <c r="AH528" s="155"/>
      <c r="AI528" s="109"/>
      <c r="AJ528" s="155"/>
      <c r="AK528" s="70">
        <f t="shared" si="587"/>
        <v>0</v>
      </c>
      <c r="AL528" s="71">
        <f t="shared" si="588"/>
        <v>0</v>
      </c>
      <c r="AM528" s="70">
        <f t="shared" si="589"/>
        <v>26</v>
      </c>
      <c r="AN528" s="109">
        <v>0.5</v>
      </c>
      <c r="AO528" s="450"/>
      <c r="AP528" s="450"/>
      <c r="AQ528" s="450"/>
      <c r="AR528" s="450"/>
      <c r="AS528" s="450"/>
      <c r="AT528" s="450"/>
      <c r="AU528" s="452"/>
    </row>
    <row r="529" spans="1:47" ht="17.25" customHeight="1">
      <c r="A529" s="186" t="e">
        <f>VLOOKUP($F529,$AV$21:$AW$64,2,FALSE)</f>
        <v>#N/A</v>
      </c>
      <c r="B529" s="66">
        <f t="shared" si="548"/>
        <v>6</v>
      </c>
      <c r="C529" s="446">
        <f t="shared" si="597"/>
        <v>6</v>
      </c>
      <c r="D529" s="447" t="str">
        <f t="shared" ref="D529" si="618">CHOOSE(MONTH($F529),"JANVIER","FEVRIER","MARS","AVRIL","MAI","JUIN","JUILLET","AOUT","SEPTEMBRE","OCTOBRE","NOVEMBRE","DECEMBRE")</f>
        <v>SEPTEMBRE</v>
      </c>
      <c r="E529" s="447" t="str">
        <f>CHOOSE(MATCH(WEEKDAY($F529,2),{1;2;3;4;5;6;7}),"Lundi","Mardi","Mercredi","Jeudi","Vendredi","Samedi","Dimanche")</f>
        <v>Samedi</v>
      </c>
      <c r="F529" s="448">
        <v>43351</v>
      </c>
      <c r="G529" s="64" t="s">
        <v>72</v>
      </c>
      <c r="H529" s="170"/>
      <c r="I529" s="170"/>
      <c r="J529" s="170"/>
      <c r="K529" s="170"/>
      <c r="L529" s="170"/>
      <c r="M529" s="170"/>
      <c r="N529" s="170"/>
      <c r="O529" s="170"/>
      <c r="P529" s="170"/>
      <c r="Q529" s="170"/>
      <c r="R529" s="170"/>
      <c r="S529" s="170"/>
      <c r="T529" s="170"/>
      <c r="U529" s="170"/>
      <c r="V529" s="170"/>
      <c r="W529" s="170"/>
      <c r="X529" s="170"/>
      <c r="Y529" s="170"/>
      <c r="Z529" s="170"/>
      <c r="AA529" s="170"/>
      <c r="AB529" s="170"/>
      <c r="AC529" s="170"/>
      <c r="AD529" s="170"/>
      <c r="AE529" s="170"/>
      <c r="AF529" s="170"/>
      <c r="AG529" s="170"/>
      <c r="AH529" s="170"/>
      <c r="AI529" s="170"/>
      <c r="AJ529" s="170"/>
      <c r="AK529" s="167">
        <f t="shared" si="587"/>
        <v>0</v>
      </c>
      <c r="AL529" s="166">
        <f t="shared" si="588"/>
        <v>0</v>
      </c>
      <c r="AM529" s="167">
        <f t="shared" si="589"/>
        <v>26</v>
      </c>
      <c r="AN529" s="170">
        <v>0.5</v>
      </c>
      <c r="AO529" s="449">
        <f>((SUMIF($H529:$AJ529,"=mld",$H$764:$AJ$764)+(SUMIF($H530:$AJ530,"=mld",$H$764:$AJ$764))))</f>
        <v>0</v>
      </c>
      <c r="AP529" s="449">
        <f>((SUMIF($H529:$AJ529,"=AT",$H$764:$AJ$764)+(SUMIF($H530:$AJ530,"=AT",$H$764:$AJ$764))))</f>
        <v>0</v>
      </c>
      <c r="AQ529" s="449">
        <f>((SUMIF($H529:$AJ529,"=M.th",$H$764:$AJ$764)+(SUMIF($H530:$AJ530,"=M.th",$H$764:$AJ$764))))</f>
        <v>0</v>
      </c>
      <c r="AR529" s="449">
        <f>((SUMIF($H529:$AJ529,"=relève",$H$764:$AJ$764)+(SUMIF($H530:$AJ530,"=relève",$H$764:$AJ$764))))</f>
        <v>0</v>
      </c>
      <c r="AS529" s="449">
        <f>((SUMIF($H529:$AJ529,"=Stage",$H$764:$AJ$764)+(SUMIF($H530:$AJ530,"=Stage",$H$764:$AJ$764))))</f>
        <v>0</v>
      </c>
      <c r="AT529" s="449">
        <f>((SUMIF($H529:$AJ529,"=VM",$H$764:$AJ$764)+(SUMIF($H530:$AJ530,"=VM",$H$764:$AJ$764))))</f>
        <v>0</v>
      </c>
      <c r="AU529" s="451">
        <f>((SUMIF($H529:$AJ529,"=VMS",$H$764:$AJ$764)+(SUMIF($H530:$AJ530,"=VMS",$H$764:$AJ$764))))</f>
        <v>0</v>
      </c>
    </row>
    <row r="530" spans="1:47" ht="16.5" customHeight="1">
      <c r="A530" s="186" t="e">
        <f>VLOOKUP($F529,$AV$21:$AW$64,2,FALSE)</f>
        <v>#N/A</v>
      </c>
      <c r="B530" s="66">
        <f t="shared" ref="B530" si="619">B529</f>
        <v>6</v>
      </c>
      <c r="C530" s="446"/>
      <c r="D530" s="447"/>
      <c r="E530" s="447"/>
      <c r="F530" s="448"/>
      <c r="G530" s="68" t="s">
        <v>204</v>
      </c>
      <c r="H530" s="170"/>
      <c r="I530" s="170"/>
      <c r="J530" s="170"/>
      <c r="K530" s="170"/>
      <c r="L530" s="170"/>
      <c r="M530" s="170"/>
      <c r="N530" s="170"/>
      <c r="O530" s="170"/>
      <c r="P530" s="170"/>
      <c r="Q530" s="170"/>
      <c r="R530" s="170"/>
      <c r="S530" s="170"/>
      <c r="T530" s="170"/>
      <c r="U530" s="170"/>
      <c r="V530" s="170"/>
      <c r="W530" s="170"/>
      <c r="X530" s="170"/>
      <c r="Y530" s="170"/>
      <c r="Z530" s="170"/>
      <c r="AA530" s="170"/>
      <c r="AB530" s="170"/>
      <c r="AC530" s="170"/>
      <c r="AD530" s="170"/>
      <c r="AE530" s="170"/>
      <c r="AF530" s="170"/>
      <c r="AG530" s="170"/>
      <c r="AH530" s="170"/>
      <c r="AI530" s="170"/>
      <c r="AJ530" s="170"/>
      <c r="AK530" s="167">
        <f t="shared" si="587"/>
        <v>0</v>
      </c>
      <c r="AL530" s="166">
        <f t="shared" si="588"/>
        <v>0</v>
      </c>
      <c r="AM530" s="167">
        <f t="shared" si="589"/>
        <v>26</v>
      </c>
      <c r="AN530" s="170">
        <v>0.5</v>
      </c>
      <c r="AO530" s="449"/>
      <c r="AP530" s="449"/>
      <c r="AQ530" s="449"/>
      <c r="AR530" s="449"/>
      <c r="AS530" s="449"/>
      <c r="AT530" s="449"/>
      <c r="AU530" s="451"/>
    </row>
    <row r="531" spans="1:47" ht="16.5" customHeight="1">
      <c r="A531" s="186" t="e">
        <f>VLOOKUP($F531,$AV$21:$AW$64,2,FALSE)</f>
        <v>#N/A</v>
      </c>
      <c r="B531" s="66">
        <f t="shared" ref="B531:B594" si="620">WEEKDAY(F531,2)</f>
        <v>7</v>
      </c>
      <c r="C531" s="446">
        <f t="shared" si="597"/>
        <v>7</v>
      </c>
      <c r="D531" s="447" t="str">
        <f t="shared" ref="D531" si="621">CHOOSE(MONTH($F531),"JANVIER","FEVRIER","MARS","AVRIL","MAI","JUIN","JUILLET","AOUT","SEPTEMBRE","OCTOBRE","NOVEMBRE","DECEMBRE")</f>
        <v>SEPTEMBRE</v>
      </c>
      <c r="E531" s="447" t="str">
        <f>CHOOSE(MATCH(WEEKDAY($F531,2),{1;2;3;4;5;6;7}),"Lundi","Mardi","Mercredi","Jeudi","Vendredi","Samedi","Dimanche")</f>
        <v>Dimanche</v>
      </c>
      <c r="F531" s="448">
        <v>43352</v>
      </c>
      <c r="G531" s="64" t="s">
        <v>72</v>
      </c>
      <c r="H531" s="170"/>
      <c r="I531" s="170"/>
      <c r="J531" s="170"/>
      <c r="K531" s="170"/>
      <c r="L531" s="170"/>
      <c r="M531" s="170"/>
      <c r="N531" s="170"/>
      <c r="O531" s="170"/>
      <c r="P531" s="170"/>
      <c r="Q531" s="170"/>
      <c r="R531" s="170"/>
      <c r="S531" s="170"/>
      <c r="T531" s="170"/>
      <c r="U531" s="170"/>
      <c r="V531" s="170"/>
      <c r="W531" s="170"/>
      <c r="X531" s="170"/>
      <c r="Y531" s="170"/>
      <c r="Z531" s="170"/>
      <c r="AA531" s="170"/>
      <c r="AB531" s="170"/>
      <c r="AC531" s="170"/>
      <c r="AD531" s="170"/>
      <c r="AE531" s="170"/>
      <c r="AF531" s="170"/>
      <c r="AG531" s="170"/>
      <c r="AH531" s="170"/>
      <c r="AI531" s="170"/>
      <c r="AJ531" s="170"/>
      <c r="AK531" s="167">
        <f t="shared" si="587"/>
        <v>0</v>
      </c>
      <c r="AL531" s="166">
        <f t="shared" si="588"/>
        <v>0</v>
      </c>
      <c r="AM531" s="167">
        <f t="shared" si="589"/>
        <v>26</v>
      </c>
      <c r="AN531" s="170">
        <v>0.5</v>
      </c>
      <c r="AO531" s="449">
        <f>((SUMIF($H531:$AJ531,"=mld",$H$764:$AJ$764)+(SUMIF($H532:$AJ532,"=mld",$H$764:$AJ$764))))</f>
        <v>0</v>
      </c>
      <c r="AP531" s="449">
        <f>((SUMIF($H531:$AJ531,"=AT",$H$764:$AJ$764)+(SUMIF($H532:$AJ532,"=AT",$H$764:$AJ$764))))</f>
        <v>0</v>
      </c>
      <c r="AQ531" s="449">
        <f>((SUMIF($H531:$AJ531,"=M.th",$H$764:$AJ$764)+(SUMIF($H532:$AJ532,"=M.th",$H$764:$AJ$764))))</f>
        <v>0</v>
      </c>
      <c r="AR531" s="449">
        <f>((SUMIF($H531:$AJ531,"=relève",$H$764:$AJ$764)+(SUMIF($H532:$AJ532,"=relève",$H$764:$AJ$764))))</f>
        <v>0</v>
      </c>
      <c r="AS531" s="449">
        <f>((SUMIF($H531:$AJ531,"=Stage",$H$764:$AJ$764)+(SUMIF($H532:$AJ532,"=Stage",$H$764:$AJ$764))))</f>
        <v>0</v>
      </c>
      <c r="AT531" s="449">
        <f>((SUMIF($H531:$AJ531,"=VM",$H$764:$AJ$764)+(SUMIF($H532:$AJ532,"=VM",$H$764:$AJ$764))))</f>
        <v>0</v>
      </c>
      <c r="AU531" s="451">
        <f>((SUMIF($H531:$AJ531,"=VMS",$H$764:$AJ$764)+(SUMIF($H532:$AJ532,"=VMS",$H$764:$AJ$764))))</f>
        <v>0</v>
      </c>
    </row>
    <row r="532" spans="1:47" ht="16.5" customHeight="1">
      <c r="A532" s="186" t="e">
        <f>VLOOKUP($F531,$AV$21:$AW$64,2,FALSE)</f>
        <v>#N/A</v>
      </c>
      <c r="B532" s="66">
        <f t="shared" ref="B532" si="622">B531</f>
        <v>7</v>
      </c>
      <c r="C532" s="446"/>
      <c r="D532" s="447"/>
      <c r="E532" s="447"/>
      <c r="F532" s="448"/>
      <c r="G532" s="68" t="s">
        <v>204</v>
      </c>
      <c r="H532" s="170"/>
      <c r="I532" s="170"/>
      <c r="J532" s="170"/>
      <c r="K532" s="170"/>
      <c r="L532" s="170"/>
      <c r="M532" s="170"/>
      <c r="N532" s="170"/>
      <c r="O532" s="170"/>
      <c r="P532" s="170"/>
      <c r="Q532" s="170"/>
      <c r="R532" s="170"/>
      <c r="S532" s="170"/>
      <c r="T532" s="170"/>
      <c r="U532" s="170"/>
      <c r="V532" s="170"/>
      <c r="W532" s="170"/>
      <c r="X532" s="170"/>
      <c r="Y532" s="170"/>
      <c r="Z532" s="170"/>
      <c r="AA532" s="170"/>
      <c r="AB532" s="170"/>
      <c r="AC532" s="170"/>
      <c r="AD532" s="170"/>
      <c r="AE532" s="170"/>
      <c r="AF532" s="170"/>
      <c r="AG532" s="170"/>
      <c r="AH532" s="170"/>
      <c r="AI532" s="170"/>
      <c r="AJ532" s="170"/>
      <c r="AK532" s="167">
        <f t="shared" si="587"/>
        <v>0</v>
      </c>
      <c r="AL532" s="166">
        <f t="shared" si="588"/>
        <v>0</v>
      </c>
      <c r="AM532" s="167">
        <f t="shared" si="589"/>
        <v>26</v>
      </c>
      <c r="AN532" s="170">
        <v>0.5</v>
      </c>
      <c r="AO532" s="449"/>
      <c r="AP532" s="449"/>
      <c r="AQ532" s="449"/>
      <c r="AR532" s="449"/>
      <c r="AS532" s="449"/>
      <c r="AT532" s="449"/>
      <c r="AU532" s="451"/>
    </row>
    <row r="533" spans="1:47" ht="16.5" customHeight="1">
      <c r="A533" s="186" t="e">
        <f>VLOOKUP($F533,$AV$21:$AW$64,2,FALSE)</f>
        <v>#N/A</v>
      </c>
      <c r="B533" s="66">
        <f t="shared" si="620"/>
        <v>1</v>
      </c>
      <c r="C533" s="446">
        <f t="shared" si="597"/>
        <v>1</v>
      </c>
      <c r="D533" s="447" t="str">
        <f t="shared" ref="D533" si="623">CHOOSE(MONTH($F533),"JANVIER","FEVRIER","MARS","AVRIL","MAI","JUIN","JUILLET","AOUT","SEPTEMBRE","OCTOBRE","NOVEMBRE","DECEMBRE")</f>
        <v>SEPTEMBRE</v>
      </c>
      <c r="E533" s="447" t="str">
        <f>CHOOSE(MATCH(WEEKDAY($F533,2),{1;2;3;4;5;6;7}),"Lundi","Mardi","Mercredi","Jeudi","Vendredi","Samedi","Dimanche")</f>
        <v>Lundi</v>
      </c>
      <c r="F533" s="448">
        <v>43353</v>
      </c>
      <c r="G533" s="64" t="s">
        <v>72</v>
      </c>
      <c r="H533" s="170"/>
      <c r="I533" s="170"/>
      <c r="J533" s="170"/>
      <c r="K533" s="170"/>
      <c r="L533" s="170"/>
      <c r="M533" s="170"/>
      <c r="N533" s="170"/>
      <c r="O533" s="170"/>
      <c r="P533" s="170"/>
      <c r="Q533" s="170"/>
      <c r="R533" s="170"/>
      <c r="S533" s="170"/>
      <c r="T533" s="170"/>
      <c r="U533" s="170"/>
      <c r="V533" s="170"/>
      <c r="W533" s="170"/>
      <c r="X533" s="170"/>
      <c r="Y533" s="170"/>
      <c r="Z533" s="170"/>
      <c r="AA533" s="170"/>
      <c r="AB533" s="170"/>
      <c r="AC533" s="170"/>
      <c r="AD533" s="170"/>
      <c r="AE533" s="170"/>
      <c r="AF533" s="170"/>
      <c r="AG533" s="170"/>
      <c r="AH533" s="170"/>
      <c r="AI533" s="170"/>
      <c r="AJ533" s="170"/>
      <c r="AK533" s="167">
        <f t="shared" ref="AK533:AK562" si="624">COUNTIF($H533:$AJ533,"&lt;&gt;")</f>
        <v>0</v>
      </c>
      <c r="AL533" s="166">
        <f t="shared" ref="AL533:AL562" si="625">$AK533/SUM($H$763:$AJ$763)</f>
        <v>0</v>
      </c>
      <c r="AM533" s="167">
        <f t="shared" ref="AM533:AM562" si="626">(SUM($H$763:$AJ$763))-$AK533</f>
        <v>26</v>
      </c>
      <c r="AN533" s="170">
        <v>0.5</v>
      </c>
      <c r="AO533" s="449">
        <f>((SUMIF($H533:$AJ533,"=mld",$H$764:$AJ$764)+(SUMIF($H534:$AJ534,"=mld",$H$764:$AJ$764))))</f>
        <v>0</v>
      </c>
      <c r="AP533" s="449">
        <f>((SUMIF($H533:$AJ533,"=AT",$H$764:$AJ$764)+(SUMIF($H534:$AJ534,"=AT",$H$764:$AJ$764))))</f>
        <v>0</v>
      </c>
      <c r="AQ533" s="449">
        <f>((SUMIF($H533:$AJ533,"=M.th",$H$764:$AJ$764)+(SUMIF($H534:$AJ534,"=M.th",$H$764:$AJ$764))))</f>
        <v>0</v>
      </c>
      <c r="AR533" s="449">
        <f>((SUMIF($H533:$AJ533,"=relève",$H$764:$AJ$764)+(SUMIF($H534:$AJ534,"=relève",$H$764:$AJ$764))))</f>
        <v>0</v>
      </c>
      <c r="AS533" s="449">
        <f>((SUMIF($H533:$AJ533,"=Stage",$H$764:$AJ$764)+(SUMIF($H534:$AJ534,"=Stage",$H$764:$AJ$764))))</f>
        <v>0</v>
      </c>
      <c r="AT533" s="449">
        <f>((SUMIF($H533:$AJ533,"=VM",$H$764:$AJ$764)+(SUMIF($H534:$AJ534,"=VM",$H$764:$AJ$764))))</f>
        <v>0</v>
      </c>
      <c r="AU533" s="451">
        <f>((SUMIF($H533:$AJ533,"=VMS",$H$764:$AJ$764)+(SUMIF($H534:$AJ534,"=VMS",$H$764:$AJ$764))))</f>
        <v>0</v>
      </c>
    </row>
    <row r="534" spans="1:47" ht="16.5" customHeight="1">
      <c r="A534" s="186" t="e">
        <f>VLOOKUP($F533,$AV$21:$AW$64,2,FALSE)</f>
        <v>#N/A</v>
      </c>
      <c r="B534" s="66">
        <f t="shared" ref="B534" si="627">B533</f>
        <v>1</v>
      </c>
      <c r="C534" s="446"/>
      <c r="D534" s="447"/>
      <c r="E534" s="447"/>
      <c r="F534" s="448"/>
      <c r="G534" s="68" t="s">
        <v>204</v>
      </c>
      <c r="H534" s="170"/>
      <c r="I534" s="170"/>
      <c r="J534" s="170"/>
      <c r="K534" s="170"/>
      <c r="L534" s="170"/>
      <c r="M534" s="170"/>
      <c r="N534" s="170"/>
      <c r="O534" s="170"/>
      <c r="P534" s="170"/>
      <c r="Q534" s="170"/>
      <c r="R534" s="170"/>
      <c r="S534" s="170"/>
      <c r="T534" s="170"/>
      <c r="U534" s="170"/>
      <c r="V534" s="170"/>
      <c r="W534" s="170"/>
      <c r="X534" s="170"/>
      <c r="Y534" s="170"/>
      <c r="Z534" s="170"/>
      <c r="AA534" s="170"/>
      <c r="AB534" s="170"/>
      <c r="AC534" s="170"/>
      <c r="AD534" s="170"/>
      <c r="AE534" s="170"/>
      <c r="AF534" s="170"/>
      <c r="AG534" s="170"/>
      <c r="AH534" s="170"/>
      <c r="AI534" s="170"/>
      <c r="AJ534" s="170"/>
      <c r="AK534" s="167">
        <f t="shared" si="624"/>
        <v>0</v>
      </c>
      <c r="AL534" s="166">
        <f t="shared" si="625"/>
        <v>0</v>
      </c>
      <c r="AM534" s="167">
        <f t="shared" si="626"/>
        <v>26</v>
      </c>
      <c r="AN534" s="170">
        <v>0.5</v>
      </c>
      <c r="AO534" s="449"/>
      <c r="AP534" s="449"/>
      <c r="AQ534" s="449"/>
      <c r="AR534" s="449"/>
      <c r="AS534" s="449"/>
      <c r="AT534" s="449"/>
      <c r="AU534" s="451"/>
    </row>
    <row r="535" spans="1:47" ht="16.5" customHeight="1">
      <c r="A535" s="186" t="e">
        <f>VLOOKUP($F535,$AV$21:$AW$64,2,FALSE)</f>
        <v>#N/A</v>
      </c>
      <c r="B535" s="66">
        <f t="shared" si="620"/>
        <v>2</v>
      </c>
      <c r="C535" s="446">
        <f t="shared" si="597"/>
        <v>2</v>
      </c>
      <c r="D535" s="447" t="str">
        <f t="shared" ref="D535" si="628">CHOOSE(MONTH($F535),"JANVIER","FEVRIER","MARS","AVRIL","MAI","JUIN","JUILLET","AOUT","SEPTEMBRE","OCTOBRE","NOVEMBRE","DECEMBRE")</f>
        <v>SEPTEMBRE</v>
      </c>
      <c r="E535" s="447" t="str">
        <f>CHOOSE(MATCH(WEEKDAY($F535,2),{1;2;3;4;5;6;7}),"Lundi","Mardi","Mercredi","Jeudi","Vendredi","Samedi","Dimanche")</f>
        <v>Mardi</v>
      </c>
      <c r="F535" s="448">
        <v>43354</v>
      </c>
      <c r="G535" s="64" t="s">
        <v>72</v>
      </c>
      <c r="H535" s="73"/>
      <c r="I535" s="73"/>
      <c r="J535" s="73"/>
      <c r="K535" s="194"/>
      <c r="L535" s="194"/>
      <c r="M535" s="194"/>
      <c r="N535" s="194"/>
      <c r="O535" s="194"/>
      <c r="P535" s="194"/>
      <c r="Q535" s="194"/>
      <c r="R535" s="194"/>
      <c r="S535" s="194"/>
      <c r="T535" s="155"/>
      <c r="U535" s="155"/>
      <c r="V535" s="155"/>
      <c r="W535" s="155"/>
      <c r="X535" s="155"/>
      <c r="Y535" s="155"/>
      <c r="Z535" s="195"/>
      <c r="AA535" s="155"/>
      <c r="AB535" s="155"/>
      <c r="AC535" s="155"/>
      <c r="AD535" s="155"/>
      <c r="AE535" s="155"/>
      <c r="AF535" s="196"/>
      <c r="AG535" s="155"/>
      <c r="AH535" s="155"/>
      <c r="AI535" s="109"/>
      <c r="AJ535" s="155"/>
      <c r="AK535" s="70">
        <f t="shared" si="624"/>
        <v>0</v>
      </c>
      <c r="AL535" s="71">
        <f t="shared" si="625"/>
        <v>0</v>
      </c>
      <c r="AM535" s="70">
        <f t="shared" si="626"/>
        <v>26</v>
      </c>
      <c r="AN535" s="109">
        <v>0.5</v>
      </c>
      <c r="AO535" s="450">
        <f>((SUMIF($H535:$AJ535,"=mld",$H$764:$AJ$764)+(SUMIF($H536:$AJ536,"=mld",$H$764:$AJ$764))))</f>
        <v>0</v>
      </c>
      <c r="AP535" s="450">
        <f>((SUMIF($H535:$AJ535,"=AT",$H$764:$AJ$764)+(SUMIF($H536:$AJ536,"=AT",$H$764:$AJ$764))))</f>
        <v>0</v>
      </c>
      <c r="AQ535" s="450">
        <f>((SUMIF($H535:$AJ535,"=M.th",$H$764:$AJ$764)+(SUMIF($H536:$AJ536,"=M.th",$H$764:$AJ$764))))</f>
        <v>0</v>
      </c>
      <c r="AR535" s="450">
        <f>((SUMIF($H535:$AJ535,"=relève",$H$764:$AJ$764)+(SUMIF($H536:$AJ536,"=relève",$H$764:$AJ$764))))</f>
        <v>0</v>
      </c>
      <c r="AS535" s="450">
        <f>((SUMIF($H535:$AJ535,"=Stage",$H$764:$AJ$764)+(SUMIF($H536:$AJ536,"=Stage",$H$764:$AJ$764))))</f>
        <v>0</v>
      </c>
      <c r="AT535" s="450">
        <f>((SUMIF($H535:$AJ535,"=VM",$H$764:$AJ$764)+(SUMIF($H536:$AJ536,"=VM",$H$764:$AJ$764))))</f>
        <v>0</v>
      </c>
      <c r="AU535" s="452">
        <f>((SUMIF($H535:$AJ535,"=VMS",$H$764:$AJ$764)+(SUMIF($H536:$AJ536,"=VMS",$H$764:$AJ$764))))</f>
        <v>0</v>
      </c>
    </row>
    <row r="536" spans="1:47" ht="16.5" customHeight="1">
      <c r="A536" s="186" t="e">
        <f>VLOOKUP($F535,$AV$21:$AW$64,2,FALSE)</f>
        <v>#N/A</v>
      </c>
      <c r="B536" s="66">
        <f t="shared" ref="B536" si="629">B535</f>
        <v>2</v>
      </c>
      <c r="C536" s="446"/>
      <c r="D536" s="447"/>
      <c r="E536" s="447"/>
      <c r="F536" s="448"/>
      <c r="G536" s="68" t="s">
        <v>204</v>
      </c>
      <c r="H536" s="73"/>
      <c r="I536" s="73"/>
      <c r="J536" s="73"/>
      <c r="K536" s="194"/>
      <c r="L536" s="194"/>
      <c r="M536" s="194"/>
      <c r="N536" s="194"/>
      <c r="O536" s="194"/>
      <c r="P536" s="194"/>
      <c r="Q536" s="194"/>
      <c r="R536" s="194"/>
      <c r="S536" s="194"/>
      <c r="T536" s="155"/>
      <c r="U536" s="155"/>
      <c r="V536" s="155"/>
      <c r="W536" s="155"/>
      <c r="X536" s="155"/>
      <c r="Y536" s="155"/>
      <c r="Z536" s="195"/>
      <c r="AA536" s="155"/>
      <c r="AB536" s="155"/>
      <c r="AC536" s="155"/>
      <c r="AD536" s="155"/>
      <c r="AE536" s="155"/>
      <c r="AF536" s="196"/>
      <c r="AG536" s="155"/>
      <c r="AH536" s="155"/>
      <c r="AI536" s="109"/>
      <c r="AJ536" s="155"/>
      <c r="AK536" s="70">
        <f t="shared" si="624"/>
        <v>0</v>
      </c>
      <c r="AL536" s="71">
        <f t="shared" si="625"/>
        <v>0</v>
      </c>
      <c r="AM536" s="70">
        <f t="shared" si="626"/>
        <v>26</v>
      </c>
      <c r="AN536" s="109">
        <v>0.5</v>
      </c>
      <c r="AO536" s="450"/>
      <c r="AP536" s="450"/>
      <c r="AQ536" s="450"/>
      <c r="AR536" s="450"/>
      <c r="AS536" s="450"/>
      <c r="AT536" s="450"/>
      <c r="AU536" s="452"/>
    </row>
    <row r="537" spans="1:47" ht="16.5" customHeight="1">
      <c r="A537" s="186" t="e">
        <f>VLOOKUP($F537,$AV$21:$AW$64,2,FALSE)</f>
        <v>#N/A</v>
      </c>
      <c r="B537" s="66">
        <f t="shared" si="620"/>
        <v>3</v>
      </c>
      <c r="C537" s="446">
        <f t="shared" si="597"/>
        <v>3</v>
      </c>
      <c r="D537" s="447" t="str">
        <f t="shared" ref="D537" si="630">CHOOSE(MONTH($F537),"JANVIER","FEVRIER","MARS","AVRIL","MAI","JUIN","JUILLET","AOUT","SEPTEMBRE","OCTOBRE","NOVEMBRE","DECEMBRE")</f>
        <v>SEPTEMBRE</v>
      </c>
      <c r="E537" s="447" t="str">
        <f>CHOOSE(MATCH(WEEKDAY($F537,2),{1;2;3;4;5;6;7}),"Lundi","Mardi","Mercredi","Jeudi","Vendredi","Samedi","Dimanche")</f>
        <v>Mercredi</v>
      </c>
      <c r="F537" s="448">
        <v>43355</v>
      </c>
      <c r="G537" s="64" t="s">
        <v>72</v>
      </c>
      <c r="H537" s="73"/>
      <c r="I537" s="73"/>
      <c r="J537" s="73"/>
      <c r="K537" s="194"/>
      <c r="L537" s="194"/>
      <c r="M537" s="194"/>
      <c r="N537" s="194"/>
      <c r="O537" s="194"/>
      <c r="P537" s="194"/>
      <c r="Q537" s="194"/>
      <c r="R537" s="194"/>
      <c r="S537" s="194"/>
      <c r="T537" s="155"/>
      <c r="U537" s="155"/>
      <c r="V537" s="155"/>
      <c r="W537" s="155"/>
      <c r="X537" s="155"/>
      <c r="Y537" s="155"/>
      <c r="Z537" s="195"/>
      <c r="AA537" s="155"/>
      <c r="AB537" s="155"/>
      <c r="AC537" s="155"/>
      <c r="AD537" s="155"/>
      <c r="AE537" s="155"/>
      <c r="AF537" s="196"/>
      <c r="AG537" s="155"/>
      <c r="AH537" s="155"/>
      <c r="AI537" s="109"/>
      <c r="AJ537" s="155"/>
      <c r="AK537" s="70">
        <f t="shared" si="624"/>
        <v>0</v>
      </c>
      <c r="AL537" s="71">
        <f t="shared" si="625"/>
        <v>0</v>
      </c>
      <c r="AM537" s="70">
        <f t="shared" si="626"/>
        <v>26</v>
      </c>
      <c r="AN537" s="109">
        <v>0.5</v>
      </c>
      <c r="AO537" s="450">
        <f>((SUMIF($H537:$AJ537,"=mld",$H$764:$AJ$764)+(SUMIF($H538:$AJ538,"=mld",$H$764:$AJ$764))))</f>
        <v>0</v>
      </c>
      <c r="AP537" s="450">
        <f>((SUMIF($H537:$AJ537,"=AT",$H$764:$AJ$764)+(SUMIF($H538:$AJ538,"=AT",$H$764:$AJ$764))))</f>
        <v>0</v>
      </c>
      <c r="AQ537" s="450">
        <f>((SUMIF($H537:$AJ537,"=M.th",$H$764:$AJ$764)+(SUMIF($H538:$AJ538,"=M.th",$H$764:$AJ$764))))</f>
        <v>0</v>
      </c>
      <c r="AR537" s="450">
        <f>((SUMIF($H537:$AJ537,"=relève",$H$764:$AJ$764)+(SUMIF($H538:$AJ538,"=relève",$H$764:$AJ$764))))</f>
        <v>0</v>
      </c>
      <c r="AS537" s="450">
        <f>((SUMIF($H537:$AJ537,"=Stage",$H$764:$AJ$764)+(SUMIF($H538:$AJ538,"=Stage",$H$764:$AJ$764))))</f>
        <v>0</v>
      </c>
      <c r="AT537" s="450">
        <f>((SUMIF($H537:$AJ537,"=VM",$H$764:$AJ$764)+(SUMIF($H538:$AJ538,"=VM",$H$764:$AJ$764))))</f>
        <v>0</v>
      </c>
      <c r="AU537" s="452">
        <f>((SUMIF($H537:$AJ537,"=VMS",$H$764:$AJ$764)+(SUMIF($H538:$AJ538,"=VMS",$H$764:$AJ$764))))</f>
        <v>0</v>
      </c>
    </row>
    <row r="538" spans="1:47" ht="16.5" customHeight="1">
      <c r="A538" s="186" t="e">
        <f>VLOOKUP($F537,$AV$21:$AW$64,2,FALSE)</f>
        <v>#N/A</v>
      </c>
      <c r="B538" s="66">
        <f t="shared" ref="B538" si="631">B537</f>
        <v>3</v>
      </c>
      <c r="C538" s="446"/>
      <c r="D538" s="447"/>
      <c r="E538" s="447"/>
      <c r="F538" s="448"/>
      <c r="G538" s="68" t="s">
        <v>204</v>
      </c>
      <c r="H538" s="73"/>
      <c r="I538" s="73"/>
      <c r="J538" s="73"/>
      <c r="K538" s="194"/>
      <c r="L538" s="194"/>
      <c r="M538" s="194"/>
      <c r="N538" s="194"/>
      <c r="O538" s="194"/>
      <c r="P538" s="194"/>
      <c r="Q538" s="194"/>
      <c r="R538" s="194"/>
      <c r="S538" s="194"/>
      <c r="T538" s="155"/>
      <c r="U538" s="155"/>
      <c r="V538" s="155"/>
      <c r="W538" s="155"/>
      <c r="X538" s="155"/>
      <c r="Y538" s="155"/>
      <c r="Z538" s="195"/>
      <c r="AA538" s="155"/>
      <c r="AB538" s="155"/>
      <c r="AC538" s="155"/>
      <c r="AD538" s="155"/>
      <c r="AE538" s="155"/>
      <c r="AF538" s="196"/>
      <c r="AG538" s="155"/>
      <c r="AH538" s="155"/>
      <c r="AI538" s="109"/>
      <c r="AJ538" s="155"/>
      <c r="AK538" s="70">
        <f t="shared" si="624"/>
        <v>0</v>
      </c>
      <c r="AL538" s="71">
        <f t="shared" si="625"/>
        <v>0</v>
      </c>
      <c r="AM538" s="70">
        <f t="shared" si="626"/>
        <v>26</v>
      </c>
      <c r="AN538" s="109">
        <v>0.5</v>
      </c>
      <c r="AO538" s="450"/>
      <c r="AP538" s="450"/>
      <c r="AQ538" s="450"/>
      <c r="AR538" s="450"/>
      <c r="AS538" s="450"/>
      <c r="AT538" s="450"/>
      <c r="AU538" s="452"/>
    </row>
    <row r="539" spans="1:47" ht="16.5" customHeight="1">
      <c r="A539" s="186" t="e">
        <f>VLOOKUP($F539,$AV$21:$AW$64,2,FALSE)</f>
        <v>#N/A</v>
      </c>
      <c r="B539" s="66">
        <f t="shared" si="620"/>
        <v>4</v>
      </c>
      <c r="C539" s="446">
        <f t="shared" si="597"/>
        <v>4</v>
      </c>
      <c r="D539" s="447" t="str">
        <f t="shared" ref="D539" si="632">CHOOSE(MONTH($F539),"JANVIER","FEVRIER","MARS","AVRIL","MAI","JUIN","JUILLET","AOUT","SEPTEMBRE","OCTOBRE","NOVEMBRE","DECEMBRE")</f>
        <v>SEPTEMBRE</v>
      </c>
      <c r="E539" s="447" t="str">
        <f>CHOOSE(MATCH(WEEKDAY($F539,2),{1;2;3;4;5;6;7}),"Lundi","Mardi","Mercredi","Jeudi","Vendredi","Samedi","Dimanche")</f>
        <v>Jeudi</v>
      </c>
      <c r="F539" s="448">
        <v>43356</v>
      </c>
      <c r="G539" s="64" t="s">
        <v>72</v>
      </c>
      <c r="H539" s="73"/>
      <c r="I539" s="73"/>
      <c r="J539" s="73"/>
      <c r="K539" s="194"/>
      <c r="L539" s="194"/>
      <c r="M539" s="194"/>
      <c r="N539" s="194"/>
      <c r="O539" s="194"/>
      <c r="P539" s="194"/>
      <c r="Q539" s="194"/>
      <c r="R539" s="194"/>
      <c r="S539" s="194"/>
      <c r="T539" s="155"/>
      <c r="U539" s="155"/>
      <c r="V539" s="155"/>
      <c r="W539" s="155"/>
      <c r="X539" s="155"/>
      <c r="Y539" s="155"/>
      <c r="Z539" s="195"/>
      <c r="AA539" s="155"/>
      <c r="AB539" s="155"/>
      <c r="AC539" s="155"/>
      <c r="AD539" s="155"/>
      <c r="AE539" s="155"/>
      <c r="AF539" s="196"/>
      <c r="AG539" s="155"/>
      <c r="AH539" s="155"/>
      <c r="AI539" s="109"/>
      <c r="AJ539" s="155"/>
      <c r="AK539" s="70">
        <f t="shared" si="624"/>
        <v>0</v>
      </c>
      <c r="AL539" s="71">
        <f t="shared" si="625"/>
        <v>0</v>
      </c>
      <c r="AM539" s="70">
        <f t="shared" si="626"/>
        <v>26</v>
      </c>
      <c r="AN539" s="109">
        <v>0.5</v>
      </c>
      <c r="AO539" s="450">
        <f>((SUMIF($H539:$AJ539,"=mld",$H$764:$AJ$764)+(SUMIF($H540:$AJ540,"=mld",$H$764:$AJ$764))))</f>
        <v>0</v>
      </c>
      <c r="AP539" s="450">
        <f>((SUMIF($H539:$AJ539,"=AT",$H$764:$AJ$764)+(SUMIF($H540:$AJ540,"=AT",$H$764:$AJ$764))))</f>
        <v>0</v>
      </c>
      <c r="AQ539" s="450">
        <f>((SUMIF($H539:$AJ539,"=M.th",$H$764:$AJ$764)+(SUMIF($H540:$AJ540,"=M.th",$H$764:$AJ$764))))</f>
        <v>0</v>
      </c>
      <c r="AR539" s="450">
        <f>((SUMIF($H539:$AJ539,"=relève",$H$764:$AJ$764)+(SUMIF($H540:$AJ540,"=relève",$H$764:$AJ$764))))</f>
        <v>0</v>
      </c>
      <c r="AS539" s="450">
        <f>((SUMIF($H539:$AJ539,"=Stage",$H$764:$AJ$764)+(SUMIF($H540:$AJ540,"=Stage",$H$764:$AJ$764))))</f>
        <v>0</v>
      </c>
      <c r="AT539" s="450">
        <f>((SUMIF($H539:$AJ539,"=VM",$H$764:$AJ$764)+(SUMIF($H540:$AJ540,"=VM",$H$764:$AJ$764))))</f>
        <v>0</v>
      </c>
      <c r="AU539" s="452">
        <f>((SUMIF($H539:$AJ539,"=VMS",$H$764:$AJ$764)+(SUMIF($H540:$AJ540,"=VMS",$H$764:$AJ$764))))</f>
        <v>0</v>
      </c>
    </row>
    <row r="540" spans="1:47" ht="16.5" customHeight="1">
      <c r="A540" s="186" t="e">
        <f>VLOOKUP($F539,$AV$21:$AW$64,2,FALSE)</f>
        <v>#N/A</v>
      </c>
      <c r="B540" s="66">
        <f t="shared" ref="B540" si="633">B539</f>
        <v>4</v>
      </c>
      <c r="C540" s="446"/>
      <c r="D540" s="447"/>
      <c r="E540" s="447"/>
      <c r="F540" s="448"/>
      <c r="G540" s="68" t="s">
        <v>204</v>
      </c>
      <c r="H540" s="73"/>
      <c r="I540" s="73"/>
      <c r="J540" s="73"/>
      <c r="K540" s="194"/>
      <c r="L540" s="194"/>
      <c r="M540" s="194"/>
      <c r="N540" s="194"/>
      <c r="O540" s="194"/>
      <c r="P540" s="194"/>
      <c r="Q540" s="194"/>
      <c r="R540" s="194"/>
      <c r="S540" s="194"/>
      <c r="T540" s="155"/>
      <c r="U540" s="155"/>
      <c r="V540" s="155"/>
      <c r="W540" s="155"/>
      <c r="X540" s="155"/>
      <c r="Y540" s="155"/>
      <c r="Z540" s="195"/>
      <c r="AA540" s="155"/>
      <c r="AB540" s="155"/>
      <c r="AC540" s="155"/>
      <c r="AD540" s="155"/>
      <c r="AE540" s="155"/>
      <c r="AF540" s="196"/>
      <c r="AG540" s="155"/>
      <c r="AH540" s="155"/>
      <c r="AI540" s="109"/>
      <c r="AJ540" s="155"/>
      <c r="AK540" s="70">
        <f t="shared" si="624"/>
        <v>0</v>
      </c>
      <c r="AL540" s="71">
        <f t="shared" si="625"/>
        <v>0</v>
      </c>
      <c r="AM540" s="70">
        <f t="shared" si="626"/>
        <v>26</v>
      </c>
      <c r="AN540" s="109">
        <v>0.5</v>
      </c>
      <c r="AO540" s="450"/>
      <c r="AP540" s="450"/>
      <c r="AQ540" s="450"/>
      <c r="AR540" s="450"/>
      <c r="AS540" s="450"/>
      <c r="AT540" s="450"/>
      <c r="AU540" s="452"/>
    </row>
    <row r="541" spans="1:47" ht="16.5" customHeight="1">
      <c r="A541" s="186" t="e">
        <f>VLOOKUP($F541,$AV$21:$AW$64,2,FALSE)</f>
        <v>#N/A</v>
      </c>
      <c r="B541" s="66">
        <f t="shared" si="620"/>
        <v>5</v>
      </c>
      <c r="C541" s="446">
        <f t="shared" si="597"/>
        <v>5</v>
      </c>
      <c r="D541" s="447" t="str">
        <f t="shared" ref="D541" si="634">CHOOSE(MONTH($F541),"JANVIER","FEVRIER","MARS","AVRIL","MAI","JUIN","JUILLET","AOUT","SEPTEMBRE","OCTOBRE","NOVEMBRE","DECEMBRE")</f>
        <v>SEPTEMBRE</v>
      </c>
      <c r="E541" s="447" t="str">
        <f>CHOOSE(MATCH(WEEKDAY($F541,2),{1;2;3;4;5;6;7}),"Lundi","Mardi","Mercredi","Jeudi","Vendredi","Samedi","Dimanche")</f>
        <v>Vendredi</v>
      </c>
      <c r="F541" s="448">
        <v>43357</v>
      </c>
      <c r="G541" s="64" t="s">
        <v>72</v>
      </c>
      <c r="H541" s="73"/>
      <c r="I541" s="73"/>
      <c r="J541" s="73"/>
      <c r="K541" s="194"/>
      <c r="L541" s="194"/>
      <c r="M541" s="194"/>
      <c r="N541" s="194"/>
      <c r="O541" s="194"/>
      <c r="P541" s="194"/>
      <c r="Q541" s="194"/>
      <c r="R541" s="194"/>
      <c r="S541" s="194"/>
      <c r="T541" s="155"/>
      <c r="U541" s="155"/>
      <c r="V541" s="155"/>
      <c r="W541" s="155"/>
      <c r="X541" s="155"/>
      <c r="Y541" s="155"/>
      <c r="Z541" s="195"/>
      <c r="AA541" s="155"/>
      <c r="AB541" s="155"/>
      <c r="AC541" s="155"/>
      <c r="AD541" s="155"/>
      <c r="AE541" s="155"/>
      <c r="AF541" s="196"/>
      <c r="AG541" s="155"/>
      <c r="AH541" s="155"/>
      <c r="AI541" s="109"/>
      <c r="AJ541" s="155"/>
      <c r="AK541" s="70">
        <f t="shared" si="624"/>
        <v>0</v>
      </c>
      <c r="AL541" s="71">
        <f t="shared" si="625"/>
        <v>0</v>
      </c>
      <c r="AM541" s="70">
        <f t="shared" si="626"/>
        <v>26</v>
      </c>
      <c r="AN541" s="109">
        <v>0.5</v>
      </c>
      <c r="AO541" s="450">
        <f>((SUMIF($H541:$AJ541,"=mld",$H$764:$AJ$764)+(SUMIF($H542:$AJ542,"=mld",$H$764:$AJ$764))))</f>
        <v>0</v>
      </c>
      <c r="AP541" s="450">
        <f>((SUMIF($H541:$AJ541,"=AT",$H$764:$AJ$764)+(SUMIF($H542:$AJ542,"=AT",$H$764:$AJ$764))))</f>
        <v>0</v>
      </c>
      <c r="AQ541" s="450">
        <f>((SUMIF($H541:$AJ541,"=M.th",$H$764:$AJ$764)+(SUMIF($H542:$AJ542,"=M.th",$H$764:$AJ$764))))</f>
        <v>0</v>
      </c>
      <c r="AR541" s="450">
        <f>((SUMIF($H541:$AJ541,"=relève",$H$764:$AJ$764)+(SUMIF($H542:$AJ542,"=relève",$H$764:$AJ$764))))</f>
        <v>0</v>
      </c>
      <c r="AS541" s="450">
        <f>((SUMIF($H541:$AJ541,"=Stage",$H$764:$AJ$764)+(SUMIF($H542:$AJ542,"=Stage",$H$764:$AJ$764))))</f>
        <v>0</v>
      </c>
      <c r="AT541" s="450">
        <f>((SUMIF($H541:$AJ541,"=VM",$H$764:$AJ$764)+(SUMIF($H542:$AJ542,"=VM",$H$764:$AJ$764))))</f>
        <v>0</v>
      </c>
      <c r="AU541" s="452">
        <f>((SUMIF($H541:$AJ541,"=VMS",$H$764:$AJ$764)+(SUMIF($H542:$AJ542,"=VMS",$H$764:$AJ$764))))</f>
        <v>0</v>
      </c>
    </row>
    <row r="542" spans="1:47" ht="16.5" customHeight="1">
      <c r="A542" s="186" t="e">
        <f>VLOOKUP($F541,$AV$21:$AW$64,2,FALSE)</f>
        <v>#N/A</v>
      </c>
      <c r="B542" s="66">
        <f t="shared" ref="B542" si="635">B541</f>
        <v>5</v>
      </c>
      <c r="C542" s="446"/>
      <c r="D542" s="447"/>
      <c r="E542" s="447"/>
      <c r="F542" s="448"/>
      <c r="G542" s="68" t="s">
        <v>204</v>
      </c>
      <c r="H542" s="73"/>
      <c r="I542" s="73"/>
      <c r="J542" s="73"/>
      <c r="K542" s="194"/>
      <c r="L542" s="194"/>
      <c r="M542" s="194"/>
      <c r="N542" s="194"/>
      <c r="O542" s="194"/>
      <c r="P542" s="194"/>
      <c r="Q542" s="194"/>
      <c r="R542" s="194"/>
      <c r="S542" s="194"/>
      <c r="T542" s="155"/>
      <c r="U542" s="155"/>
      <c r="V542" s="155"/>
      <c r="W542" s="155"/>
      <c r="X542" s="155"/>
      <c r="Y542" s="155"/>
      <c r="Z542" s="195"/>
      <c r="AA542" s="155"/>
      <c r="AB542" s="155"/>
      <c r="AC542" s="155"/>
      <c r="AD542" s="155"/>
      <c r="AE542" s="155"/>
      <c r="AF542" s="196"/>
      <c r="AG542" s="155"/>
      <c r="AH542" s="155"/>
      <c r="AI542" s="109"/>
      <c r="AJ542" s="155"/>
      <c r="AK542" s="70">
        <f t="shared" si="624"/>
        <v>0</v>
      </c>
      <c r="AL542" s="71">
        <f t="shared" si="625"/>
        <v>0</v>
      </c>
      <c r="AM542" s="70">
        <f t="shared" si="626"/>
        <v>26</v>
      </c>
      <c r="AN542" s="109">
        <v>0.5</v>
      </c>
      <c r="AO542" s="450"/>
      <c r="AP542" s="450"/>
      <c r="AQ542" s="450"/>
      <c r="AR542" s="450"/>
      <c r="AS542" s="450"/>
      <c r="AT542" s="450"/>
      <c r="AU542" s="452"/>
    </row>
    <row r="543" spans="1:47" ht="16.5" customHeight="1">
      <c r="A543" s="186" t="e">
        <f>VLOOKUP($F543,$AV$21:$AW$64,2,FALSE)</f>
        <v>#N/A</v>
      </c>
      <c r="B543" s="66">
        <f t="shared" si="620"/>
        <v>6</v>
      </c>
      <c r="C543" s="446">
        <f t="shared" si="597"/>
        <v>6</v>
      </c>
      <c r="D543" s="447" t="str">
        <f t="shared" ref="D543" si="636">CHOOSE(MONTH($F543),"JANVIER","FEVRIER","MARS","AVRIL","MAI","JUIN","JUILLET","AOUT","SEPTEMBRE","OCTOBRE","NOVEMBRE","DECEMBRE")</f>
        <v>SEPTEMBRE</v>
      </c>
      <c r="E543" s="447" t="str">
        <f>CHOOSE(MATCH(WEEKDAY($F543,2),{1;2;3;4;5;6;7}),"Lundi","Mardi","Mercredi","Jeudi","Vendredi","Samedi","Dimanche")</f>
        <v>Samedi</v>
      </c>
      <c r="F543" s="448">
        <v>43358</v>
      </c>
      <c r="G543" s="64" t="s">
        <v>72</v>
      </c>
      <c r="H543" s="170"/>
      <c r="I543" s="170"/>
      <c r="J543" s="170"/>
      <c r="K543" s="170"/>
      <c r="L543" s="170"/>
      <c r="M543" s="170"/>
      <c r="N543" s="170"/>
      <c r="O543" s="170"/>
      <c r="P543" s="170"/>
      <c r="Q543" s="170"/>
      <c r="R543" s="170"/>
      <c r="S543" s="170"/>
      <c r="T543" s="170"/>
      <c r="U543" s="170"/>
      <c r="V543" s="170"/>
      <c r="W543" s="170"/>
      <c r="X543" s="170"/>
      <c r="Y543" s="170"/>
      <c r="Z543" s="170"/>
      <c r="AA543" s="170"/>
      <c r="AB543" s="170"/>
      <c r="AC543" s="170"/>
      <c r="AD543" s="170"/>
      <c r="AE543" s="170"/>
      <c r="AF543" s="170"/>
      <c r="AG543" s="170"/>
      <c r="AH543" s="170"/>
      <c r="AI543" s="170"/>
      <c r="AJ543" s="170"/>
      <c r="AK543" s="167">
        <f t="shared" si="624"/>
        <v>0</v>
      </c>
      <c r="AL543" s="166">
        <f t="shared" si="625"/>
        <v>0</v>
      </c>
      <c r="AM543" s="167">
        <f t="shared" si="626"/>
        <v>26</v>
      </c>
      <c r="AN543" s="170">
        <v>0.5</v>
      </c>
      <c r="AO543" s="449">
        <f>((SUMIF($H543:$AJ543,"=mld",$H$764:$AJ$764)+(SUMIF($H544:$AJ544,"=mld",$H$764:$AJ$764))))</f>
        <v>0</v>
      </c>
      <c r="AP543" s="449">
        <f>((SUMIF($H543:$AJ543,"=AT",$H$764:$AJ$764)+(SUMIF($H544:$AJ544,"=AT",$H$764:$AJ$764))))</f>
        <v>0</v>
      </c>
      <c r="AQ543" s="449">
        <f>((SUMIF($H543:$AJ543,"=M.th",$H$764:$AJ$764)+(SUMIF($H544:$AJ544,"=M.th",$H$764:$AJ$764))))</f>
        <v>0</v>
      </c>
      <c r="AR543" s="449">
        <f>((SUMIF($H543:$AJ543,"=relève",$H$764:$AJ$764)+(SUMIF($H544:$AJ544,"=relève",$H$764:$AJ$764))))</f>
        <v>0</v>
      </c>
      <c r="AS543" s="449">
        <f>((SUMIF($H543:$AJ543,"=Stage",$H$764:$AJ$764)+(SUMIF($H544:$AJ544,"=Stage",$H$764:$AJ$764))))</f>
        <v>0</v>
      </c>
      <c r="AT543" s="449">
        <f>((SUMIF($H543:$AJ543,"=VM",$H$764:$AJ$764)+(SUMIF($H544:$AJ544,"=VM",$H$764:$AJ$764))))</f>
        <v>0</v>
      </c>
      <c r="AU543" s="451">
        <f>((SUMIF($H543:$AJ543,"=VMS",$H$764:$AJ$764)+(SUMIF($H544:$AJ544,"=VMS",$H$764:$AJ$764))))</f>
        <v>0</v>
      </c>
    </row>
    <row r="544" spans="1:47" ht="16.5" customHeight="1">
      <c r="A544" s="186" t="e">
        <f>VLOOKUP($F543,$AV$21:$AW$64,2,FALSE)</f>
        <v>#N/A</v>
      </c>
      <c r="B544" s="65">
        <f t="shared" ref="B544" si="637">B543</f>
        <v>6</v>
      </c>
      <c r="C544" s="446"/>
      <c r="D544" s="447"/>
      <c r="E544" s="447"/>
      <c r="F544" s="448"/>
      <c r="G544" s="68" t="s">
        <v>204</v>
      </c>
      <c r="H544" s="170"/>
      <c r="I544" s="170"/>
      <c r="J544" s="170"/>
      <c r="K544" s="170"/>
      <c r="L544" s="170"/>
      <c r="M544" s="170"/>
      <c r="N544" s="170"/>
      <c r="O544" s="170"/>
      <c r="P544" s="170"/>
      <c r="Q544" s="170"/>
      <c r="R544" s="170"/>
      <c r="S544" s="170"/>
      <c r="T544" s="170"/>
      <c r="U544" s="170"/>
      <c r="V544" s="170"/>
      <c r="W544" s="170"/>
      <c r="X544" s="170"/>
      <c r="Y544" s="170"/>
      <c r="Z544" s="170"/>
      <c r="AA544" s="170"/>
      <c r="AB544" s="170"/>
      <c r="AC544" s="170"/>
      <c r="AD544" s="170"/>
      <c r="AE544" s="170"/>
      <c r="AF544" s="170"/>
      <c r="AG544" s="170"/>
      <c r="AH544" s="170"/>
      <c r="AI544" s="170"/>
      <c r="AJ544" s="170"/>
      <c r="AK544" s="167">
        <f t="shared" si="624"/>
        <v>0</v>
      </c>
      <c r="AL544" s="166">
        <f t="shared" si="625"/>
        <v>0</v>
      </c>
      <c r="AM544" s="167">
        <f t="shared" si="626"/>
        <v>26</v>
      </c>
      <c r="AN544" s="170">
        <v>0.5</v>
      </c>
      <c r="AO544" s="449"/>
      <c r="AP544" s="449"/>
      <c r="AQ544" s="449"/>
      <c r="AR544" s="449"/>
      <c r="AS544" s="449"/>
      <c r="AT544" s="449"/>
      <c r="AU544" s="451"/>
    </row>
    <row r="545" spans="1:47" ht="16.5" customHeight="1">
      <c r="A545" s="186" t="e">
        <f>VLOOKUP($F545,$AV$21:$AW$64,2,FALSE)</f>
        <v>#N/A</v>
      </c>
      <c r="B545" s="66">
        <f t="shared" si="620"/>
        <v>7</v>
      </c>
      <c r="C545" s="446">
        <f t="shared" si="597"/>
        <v>7</v>
      </c>
      <c r="D545" s="447" t="str">
        <f t="shared" ref="D545" si="638">CHOOSE(MONTH($F545),"JANVIER","FEVRIER","MARS","AVRIL","MAI","JUIN","JUILLET","AOUT","SEPTEMBRE","OCTOBRE","NOVEMBRE","DECEMBRE")</f>
        <v>SEPTEMBRE</v>
      </c>
      <c r="E545" s="447" t="str">
        <f>CHOOSE(MATCH(WEEKDAY($F545,2),{1;2;3;4;5;6;7}),"Lundi","Mardi","Mercredi","Jeudi","Vendredi","Samedi","Dimanche")</f>
        <v>Dimanche</v>
      </c>
      <c r="F545" s="448">
        <v>43359</v>
      </c>
      <c r="G545" s="64" t="s">
        <v>72</v>
      </c>
      <c r="H545" s="170"/>
      <c r="I545" s="170"/>
      <c r="J545" s="170"/>
      <c r="K545" s="170"/>
      <c r="L545" s="170"/>
      <c r="M545" s="170"/>
      <c r="N545" s="170"/>
      <c r="O545" s="170"/>
      <c r="P545" s="170"/>
      <c r="Q545" s="170"/>
      <c r="R545" s="170"/>
      <c r="S545" s="170"/>
      <c r="T545" s="170"/>
      <c r="U545" s="170"/>
      <c r="V545" s="170"/>
      <c r="W545" s="170"/>
      <c r="X545" s="170"/>
      <c r="Y545" s="170"/>
      <c r="Z545" s="170"/>
      <c r="AA545" s="170"/>
      <c r="AB545" s="170"/>
      <c r="AC545" s="170"/>
      <c r="AD545" s="170"/>
      <c r="AE545" s="170"/>
      <c r="AF545" s="170"/>
      <c r="AG545" s="170"/>
      <c r="AH545" s="170"/>
      <c r="AI545" s="170"/>
      <c r="AJ545" s="170"/>
      <c r="AK545" s="167">
        <f t="shared" si="624"/>
        <v>0</v>
      </c>
      <c r="AL545" s="166">
        <f t="shared" si="625"/>
        <v>0</v>
      </c>
      <c r="AM545" s="167">
        <f t="shared" si="626"/>
        <v>26</v>
      </c>
      <c r="AN545" s="170">
        <v>0.5</v>
      </c>
      <c r="AO545" s="449">
        <f>((SUMIF($H545:$AJ545,"=mld",$H$764:$AJ$764)+(SUMIF($H546:$AJ546,"=mld",$H$764:$AJ$764))))</f>
        <v>0</v>
      </c>
      <c r="AP545" s="449">
        <f>((SUMIF($H545:$AJ545,"=AT",$H$764:$AJ$764)+(SUMIF($H546:$AJ546,"=AT",$H$764:$AJ$764))))</f>
        <v>0</v>
      </c>
      <c r="AQ545" s="449">
        <f>((SUMIF($H545:$AJ545,"=M.th",$H$764:$AJ$764)+(SUMIF($H546:$AJ546,"=M.th",$H$764:$AJ$764))))</f>
        <v>0</v>
      </c>
      <c r="AR545" s="449">
        <f>((SUMIF($H545:$AJ545,"=relève",$H$764:$AJ$764)+(SUMIF($H546:$AJ546,"=relève",$H$764:$AJ$764))))</f>
        <v>0</v>
      </c>
      <c r="AS545" s="449">
        <f>((SUMIF($H545:$AJ545,"=Stage",$H$764:$AJ$764)+(SUMIF($H546:$AJ546,"=Stage",$H$764:$AJ$764))))</f>
        <v>0</v>
      </c>
      <c r="AT545" s="449">
        <f>((SUMIF($H545:$AJ545,"=VM",$H$764:$AJ$764)+(SUMIF($H546:$AJ546,"=VM",$H$764:$AJ$764))))</f>
        <v>0</v>
      </c>
      <c r="AU545" s="451">
        <f>((SUMIF($H545:$AJ545,"=VMS",$H$764:$AJ$764)+(SUMIF($H546:$AJ546,"=VMS",$H$764:$AJ$764))))</f>
        <v>0</v>
      </c>
    </row>
    <row r="546" spans="1:47" ht="16.5" customHeight="1">
      <c r="A546" s="186" t="e">
        <f>VLOOKUP($F545,$AV$21:$AW$64,2,FALSE)</f>
        <v>#N/A</v>
      </c>
      <c r="B546" s="66">
        <f t="shared" ref="B546" si="639">B545</f>
        <v>7</v>
      </c>
      <c r="C546" s="446"/>
      <c r="D546" s="447"/>
      <c r="E546" s="447"/>
      <c r="F546" s="448"/>
      <c r="G546" s="68" t="s">
        <v>204</v>
      </c>
      <c r="H546" s="170"/>
      <c r="I546" s="170"/>
      <c r="J546" s="170"/>
      <c r="K546" s="170"/>
      <c r="L546" s="170"/>
      <c r="M546" s="170"/>
      <c r="N546" s="170"/>
      <c r="O546" s="170"/>
      <c r="P546" s="170"/>
      <c r="Q546" s="170"/>
      <c r="R546" s="170"/>
      <c r="S546" s="170"/>
      <c r="T546" s="170"/>
      <c r="U546" s="170"/>
      <c r="V546" s="170"/>
      <c r="W546" s="170"/>
      <c r="X546" s="170"/>
      <c r="Y546" s="170"/>
      <c r="Z546" s="170"/>
      <c r="AA546" s="170"/>
      <c r="AB546" s="170"/>
      <c r="AC546" s="170"/>
      <c r="AD546" s="170"/>
      <c r="AE546" s="170"/>
      <c r="AF546" s="170"/>
      <c r="AG546" s="170"/>
      <c r="AH546" s="170"/>
      <c r="AI546" s="170"/>
      <c r="AJ546" s="170"/>
      <c r="AK546" s="167">
        <f t="shared" si="624"/>
        <v>0</v>
      </c>
      <c r="AL546" s="166">
        <f t="shared" si="625"/>
        <v>0</v>
      </c>
      <c r="AM546" s="167">
        <f t="shared" si="626"/>
        <v>26</v>
      </c>
      <c r="AN546" s="170">
        <v>0.5</v>
      </c>
      <c r="AO546" s="449"/>
      <c r="AP546" s="449"/>
      <c r="AQ546" s="449"/>
      <c r="AR546" s="449"/>
      <c r="AS546" s="449"/>
      <c r="AT546" s="449"/>
      <c r="AU546" s="451"/>
    </row>
    <row r="547" spans="1:47" ht="16.5" customHeight="1">
      <c r="A547" s="186" t="e">
        <f>VLOOKUP($F547,$AV$21:$AW$64,2,FALSE)</f>
        <v>#N/A</v>
      </c>
      <c r="B547" s="66">
        <f t="shared" si="620"/>
        <v>1</v>
      </c>
      <c r="C547" s="446">
        <f t="shared" si="597"/>
        <v>1</v>
      </c>
      <c r="D547" s="447" t="str">
        <f t="shared" ref="D547" si="640">CHOOSE(MONTH($F547),"JANVIER","FEVRIER","MARS","AVRIL","MAI","JUIN","JUILLET","AOUT","SEPTEMBRE","OCTOBRE","NOVEMBRE","DECEMBRE")</f>
        <v>SEPTEMBRE</v>
      </c>
      <c r="E547" s="447" t="str">
        <f>CHOOSE(MATCH(WEEKDAY($F547,2),{1;2;3;4;5;6;7}),"Lundi","Mardi","Mercredi","Jeudi","Vendredi","Samedi","Dimanche")</f>
        <v>Lundi</v>
      </c>
      <c r="F547" s="448">
        <v>43360</v>
      </c>
      <c r="G547" s="64" t="s">
        <v>72</v>
      </c>
      <c r="H547" s="73"/>
      <c r="I547" s="73"/>
      <c r="J547" s="73"/>
      <c r="K547" s="194"/>
      <c r="L547" s="194"/>
      <c r="M547" s="194"/>
      <c r="N547" s="194"/>
      <c r="O547" s="194"/>
      <c r="P547" s="194"/>
      <c r="Q547" s="194"/>
      <c r="R547" s="194"/>
      <c r="S547" s="194"/>
      <c r="T547" s="155"/>
      <c r="U547" s="155"/>
      <c r="V547" s="155"/>
      <c r="W547" s="155"/>
      <c r="X547" s="155"/>
      <c r="Y547" s="155"/>
      <c r="Z547" s="195"/>
      <c r="AA547" s="155"/>
      <c r="AB547" s="155"/>
      <c r="AC547" s="155"/>
      <c r="AD547" s="155"/>
      <c r="AE547" s="155"/>
      <c r="AF547" s="196"/>
      <c r="AG547" s="155"/>
      <c r="AH547" s="155"/>
      <c r="AI547" s="109"/>
      <c r="AJ547" s="155"/>
      <c r="AK547" s="70">
        <f t="shared" si="624"/>
        <v>0</v>
      </c>
      <c r="AL547" s="71">
        <f t="shared" si="625"/>
        <v>0</v>
      </c>
      <c r="AM547" s="70">
        <f t="shared" si="626"/>
        <v>26</v>
      </c>
      <c r="AN547" s="109">
        <v>0.5</v>
      </c>
      <c r="AO547" s="450">
        <f>((SUMIF($H547:$AJ547,"=mld",$H$764:$AJ$764)+(SUMIF($H548:$AJ548,"=mld",$H$764:$AJ$764))))</f>
        <v>0</v>
      </c>
      <c r="AP547" s="450">
        <f>((SUMIF($H547:$AJ547,"=AT",$H$764:$AJ$764)+(SUMIF($H548:$AJ548,"=AT",$H$764:$AJ$764))))</f>
        <v>0</v>
      </c>
      <c r="AQ547" s="450">
        <f>((SUMIF($H547:$AJ547,"=M.th",$H$764:$AJ$764)+(SUMIF($H548:$AJ548,"=M.th",$H$764:$AJ$764))))</f>
        <v>0</v>
      </c>
      <c r="AR547" s="450">
        <f>((SUMIF($H547:$AJ547,"=relève",$H$764:$AJ$764)+(SUMIF($H548:$AJ548,"=relève",$H$764:$AJ$764))))</f>
        <v>0</v>
      </c>
      <c r="AS547" s="450">
        <f>((SUMIF($H547:$AJ547,"=Stage",$H$764:$AJ$764)+(SUMIF($H548:$AJ548,"=Stage",$H$764:$AJ$764))))</f>
        <v>0</v>
      </c>
      <c r="AT547" s="450">
        <f>((SUMIF($H547:$AJ547,"=VM",$H$764:$AJ$764)+(SUMIF($H548:$AJ548,"=VM",$H$764:$AJ$764))))</f>
        <v>0</v>
      </c>
      <c r="AU547" s="452">
        <f>((SUMIF($H547:$AJ547,"=VMS",$H$764:$AJ$764)+(SUMIF($H548:$AJ548,"=VMS",$H$764:$AJ$764))))</f>
        <v>0</v>
      </c>
    </row>
    <row r="548" spans="1:47" ht="16.5" customHeight="1">
      <c r="A548" s="186" t="e">
        <f>VLOOKUP($F547,$AV$21:$AW$64,2,FALSE)</f>
        <v>#N/A</v>
      </c>
      <c r="B548" s="66">
        <f t="shared" ref="B548" si="641">B547</f>
        <v>1</v>
      </c>
      <c r="C548" s="446"/>
      <c r="D548" s="447"/>
      <c r="E548" s="447"/>
      <c r="F548" s="448"/>
      <c r="G548" s="68" t="s">
        <v>204</v>
      </c>
      <c r="H548" s="73"/>
      <c r="I548" s="73"/>
      <c r="J548" s="73"/>
      <c r="K548" s="194"/>
      <c r="L548" s="194"/>
      <c r="M548" s="194"/>
      <c r="N548" s="194"/>
      <c r="O548" s="194"/>
      <c r="P548" s="194"/>
      <c r="Q548" s="194"/>
      <c r="R548" s="194"/>
      <c r="S548" s="194"/>
      <c r="T548" s="155"/>
      <c r="U548" s="155"/>
      <c r="V548" s="155"/>
      <c r="W548" s="155"/>
      <c r="X548" s="155"/>
      <c r="Y548" s="155"/>
      <c r="Z548" s="195"/>
      <c r="AA548" s="155"/>
      <c r="AB548" s="155"/>
      <c r="AC548" s="155"/>
      <c r="AD548" s="155"/>
      <c r="AE548" s="155"/>
      <c r="AF548" s="196"/>
      <c r="AG548" s="155"/>
      <c r="AH548" s="155"/>
      <c r="AI548" s="109"/>
      <c r="AJ548" s="155"/>
      <c r="AK548" s="70">
        <f t="shared" si="624"/>
        <v>0</v>
      </c>
      <c r="AL548" s="71">
        <f t="shared" si="625"/>
        <v>0</v>
      </c>
      <c r="AM548" s="70">
        <f t="shared" si="626"/>
        <v>26</v>
      </c>
      <c r="AN548" s="109">
        <v>0.5</v>
      </c>
      <c r="AO548" s="450"/>
      <c r="AP548" s="450"/>
      <c r="AQ548" s="450"/>
      <c r="AR548" s="450"/>
      <c r="AS548" s="450"/>
      <c r="AT548" s="450"/>
      <c r="AU548" s="452"/>
    </row>
    <row r="549" spans="1:47" ht="16.5" customHeight="1">
      <c r="A549" s="186" t="e">
        <f>VLOOKUP($F549,$AV$21:$AW$64,2,FALSE)</f>
        <v>#N/A</v>
      </c>
      <c r="B549" s="66">
        <f t="shared" si="620"/>
        <v>2</v>
      </c>
      <c r="C549" s="446">
        <f t="shared" si="597"/>
        <v>2</v>
      </c>
      <c r="D549" s="447" t="str">
        <f t="shared" ref="D549" si="642">CHOOSE(MONTH($F549),"JANVIER","FEVRIER","MARS","AVRIL","MAI","JUIN","JUILLET","AOUT","SEPTEMBRE","OCTOBRE","NOVEMBRE","DECEMBRE")</f>
        <v>SEPTEMBRE</v>
      </c>
      <c r="E549" s="447" t="str">
        <f>CHOOSE(MATCH(WEEKDAY($F549,2),{1;2;3;4;5;6;7}),"Lundi","Mardi","Mercredi","Jeudi","Vendredi","Samedi","Dimanche")</f>
        <v>Mardi</v>
      </c>
      <c r="F549" s="448">
        <v>43361</v>
      </c>
      <c r="G549" s="64" t="s">
        <v>72</v>
      </c>
      <c r="H549" s="73"/>
      <c r="I549" s="73"/>
      <c r="J549" s="73"/>
      <c r="K549" s="194"/>
      <c r="L549" s="194"/>
      <c r="M549" s="194"/>
      <c r="N549" s="194"/>
      <c r="O549" s="194"/>
      <c r="P549" s="194"/>
      <c r="Q549" s="194"/>
      <c r="R549" s="194"/>
      <c r="S549" s="194"/>
      <c r="T549" s="155"/>
      <c r="U549" s="155"/>
      <c r="V549" s="155"/>
      <c r="W549" s="155"/>
      <c r="X549" s="155"/>
      <c r="Y549" s="155"/>
      <c r="Z549" s="195"/>
      <c r="AA549" s="155"/>
      <c r="AB549" s="155"/>
      <c r="AC549" s="155"/>
      <c r="AD549" s="155"/>
      <c r="AE549" s="155"/>
      <c r="AF549" s="196"/>
      <c r="AG549" s="155"/>
      <c r="AH549" s="155"/>
      <c r="AI549" s="109"/>
      <c r="AJ549" s="155"/>
      <c r="AK549" s="70">
        <f t="shared" si="624"/>
        <v>0</v>
      </c>
      <c r="AL549" s="71">
        <f t="shared" si="625"/>
        <v>0</v>
      </c>
      <c r="AM549" s="70">
        <f t="shared" si="626"/>
        <v>26</v>
      </c>
      <c r="AN549" s="109">
        <v>0.5</v>
      </c>
      <c r="AO549" s="450">
        <f>((SUMIF($H549:$AJ549,"=mld",$H$764:$AJ$764)+(SUMIF($H550:$AJ550,"=mld",$H$764:$AJ$764))))</f>
        <v>0</v>
      </c>
      <c r="AP549" s="450">
        <f>((SUMIF($H549:$AJ549,"=AT",$H$764:$AJ$764)+(SUMIF($H550:$AJ550,"=AT",$H$764:$AJ$764))))</f>
        <v>0</v>
      </c>
      <c r="AQ549" s="450">
        <f>((SUMIF($H549:$AJ549,"=M.th",$H$764:$AJ$764)+(SUMIF($H550:$AJ550,"=M.th",$H$764:$AJ$764))))</f>
        <v>0</v>
      </c>
      <c r="AR549" s="450">
        <f>((SUMIF($H549:$AJ549,"=relève",$H$764:$AJ$764)+(SUMIF($H550:$AJ550,"=relève",$H$764:$AJ$764))))</f>
        <v>0</v>
      </c>
      <c r="AS549" s="450">
        <f>((SUMIF($H549:$AJ549,"=Stage",$H$764:$AJ$764)+(SUMIF($H550:$AJ550,"=Stage",$H$764:$AJ$764))))</f>
        <v>0</v>
      </c>
      <c r="AT549" s="450">
        <f>((SUMIF($H549:$AJ549,"=VM",$H$764:$AJ$764)+(SUMIF($H550:$AJ550,"=VM",$H$764:$AJ$764))))</f>
        <v>0</v>
      </c>
      <c r="AU549" s="452">
        <f>((SUMIF($H549:$AJ549,"=VMS",$H$764:$AJ$764)+(SUMIF($H550:$AJ550,"=VMS",$H$764:$AJ$764))))</f>
        <v>0</v>
      </c>
    </row>
    <row r="550" spans="1:47" ht="16.5" customHeight="1">
      <c r="A550" s="186" t="e">
        <f>VLOOKUP($F549,$AV$21:$AW$64,2,FALSE)</f>
        <v>#N/A</v>
      </c>
      <c r="B550" s="66">
        <f t="shared" ref="B550" si="643">B549</f>
        <v>2</v>
      </c>
      <c r="C550" s="446"/>
      <c r="D550" s="447"/>
      <c r="E550" s="447"/>
      <c r="F550" s="448"/>
      <c r="G550" s="68" t="s">
        <v>204</v>
      </c>
      <c r="H550" s="73"/>
      <c r="I550" s="73"/>
      <c r="J550" s="73"/>
      <c r="K550" s="194"/>
      <c r="L550" s="194"/>
      <c r="M550" s="194"/>
      <c r="N550" s="194"/>
      <c r="O550" s="194"/>
      <c r="P550" s="194"/>
      <c r="Q550" s="194"/>
      <c r="R550" s="194"/>
      <c r="S550" s="194"/>
      <c r="T550" s="155"/>
      <c r="U550" s="155"/>
      <c r="V550" s="155"/>
      <c r="W550" s="155"/>
      <c r="X550" s="155"/>
      <c r="Y550" s="155"/>
      <c r="Z550" s="195"/>
      <c r="AA550" s="155"/>
      <c r="AB550" s="155"/>
      <c r="AC550" s="155"/>
      <c r="AD550" s="155"/>
      <c r="AE550" s="155"/>
      <c r="AF550" s="196"/>
      <c r="AG550" s="155"/>
      <c r="AH550" s="155"/>
      <c r="AI550" s="109"/>
      <c r="AJ550" s="155"/>
      <c r="AK550" s="70">
        <f t="shared" si="624"/>
        <v>0</v>
      </c>
      <c r="AL550" s="71">
        <f t="shared" si="625"/>
        <v>0</v>
      </c>
      <c r="AM550" s="70">
        <f t="shared" si="626"/>
        <v>26</v>
      </c>
      <c r="AN550" s="109">
        <v>0.5</v>
      </c>
      <c r="AO550" s="450"/>
      <c r="AP550" s="450"/>
      <c r="AQ550" s="450"/>
      <c r="AR550" s="450"/>
      <c r="AS550" s="450"/>
      <c r="AT550" s="450"/>
      <c r="AU550" s="452"/>
    </row>
    <row r="551" spans="1:47" ht="16.5" customHeight="1">
      <c r="A551" s="186" t="e">
        <f>VLOOKUP($F551,$AV$21:$AW$64,2,FALSE)</f>
        <v>#N/A</v>
      </c>
      <c r="B551" s="66">
        <f t="shared" si="620"/>
        <v>3</v>
      </c>
      <c r="C551" s="446">
        <f t="shared" si="597"/>
        <v>3</v>
      </c>
      <c r="D551" s="447" t="str">
        <f t="shared" ref="D551" si="644">CHOOSE(MONTH($F551),"JANVIER","FEVRIER","MARS","AVRIL","MAI","JUIN","JUILLET","AOUT","SEPTEMBRE","OCTOBRE","NOVEMBRE","DECEMBRE")</f>
        <v>SEPTEMBRE</v>
      </c>
      <c r="E551" s="447" t="str">
        <f>CHOOSE(MATCH(WEEKDAY($F551,2),{1;2;3;4;5;6;7}),"Lundi","Mardi","Mercredi","Jeudi","Vendredi","Samedi","Dimanche")</f>
        <v>Mercredi</v>
      </c>
      <c r="F551" s="448">
        <v>43362</v>
      </c>
      <c r="G551" s="64" t="s">
        <v>72</v>
      </c>
      <c r="H551" s="73"/>
      <c r="I551" s="73"/>
      <c r="J551" s="73"/>
      <c r="K551" s="194"/>
      <c r="L551" s="194"/>
      <c r="M551" s="194"/>
      <c r="N551" s="194"/>
      <c r="O551" s="194"/>
      <c r="P551" s="194"/>
      <c r="Q551" s="194"/>
      <c r="R551" s="194"/>
      <c r="S551" s="194"/>
      <c r="T551" s="155"/>
      <c r="U551" s="155"/>
      <c r="V551" s="155"/>
      <c r="W551" s="155"/>
      <c r="X551" s="155"/>
      <c r="Y551" s="155"/>
      <c r="Z551" s="195"/>
      <c r="AA551" s="155"/>
      <c r="AB551" s="155"/>
      <c r="AC551" s="155"/>
      <c r="AD551" s="155"/>
      <c r="AE551" s="155"/>
      <c r="AF551" s="196"/>
      <c r="AG551" s="155"/>
      <c r="AH551" s="155"/>
      <c r="AI551" s="109"/>
      <c r="AJ551" s="155"/>
      <c r="AK551" s="70">
        <f t="shared" si="624"/>
        <v>0</v>
      </c>
      <c r="AL551" s="71">
        <f t="shared" si="625"/>
        <v>0</v>
      </c>
      <c r="AM551" s="70">
        <f t="shared" si="626"/>
        <v>26</v>
      </c>
      <c r="AN551" s="109">
        <v>0.5</v>
      </c>
      <c r="AO551" s="450">
        <f>((SUMIF($H551:$AJ551,"=mld",$H$764:$AJ$764)+(SUMIF($H552:$AJ552,"=mld",$H$764:$AJ$764))))</f>
        <v>0</v>
      </c>
      <c r="AP551" s="450">
        <f>((SUMIF($H551:$AJ551,"=AT",$H$764:$AJ$764)+(SUMIF($H552:$AJ552,"=AT",$H$764:$AJ$764))))</f>
        <v>0</v>
      </c>
      <c r="AQ551" s="450">
        <f>((SUMIF($H551:$AJ551,"=M.th",$H$764:$AJ$764)+(SUMIF($H552:$AJ552,"=M.th",$H$764:$AJ$764))))</f>
        <v>0</v>
      </c>
      <c r="AR551" s="450">
        <f>((SUMIF($H551:$AJ551,"=relève",$H$764:$AJ$764)+(SUMIF($H552:$AJ552,"=relève",$H$764:$AJ$764))))</f>
        <v>0</v>
      </c>
      <c r="AS551" s="450">
        <f>((SUMIF($H551:$AJ551,"=Stage",$H$764:$AJ$764)+(SUMIF($H552:$AJ552,"=Stage",$H$764:$AJ$764))))</f>
        <v>0</v>
      </c>
      <c r="AT551" s="450">
        <f>((SUMIF($H551:$AJ551,"=VM",$H$764:$AJ$764)+(SUMIF($H552:$AJ552,"=VM",$H$764:$AJ$764))))</f>
        <v>0</v>
      </c>
      <c r="AU551" s="452">
        <f>((SUMIF($H551:$AJ551,"=VMS",$H$764:$AJ$764)+(SUMIF($H552:$AJ552,"=VMS",$H$764:$AJ$764))))</f>
        <v>0</v>
      </c>
    </row>
    <row r="552" spans="1:47" ht="16.5" customHeight="1">
      <c r="A552" s="186" t="e">
        <f>VLOOKUP($F551,$AV$21:$AW$64,2,FALSE)</f>
        <v>#N/A</v>
      </c>
      <c r="B552" s="66">
        <f t="shared" ref="B552" si="645">B551</f>
        <v>3</v>
      </c>
      <c r="C552" s="446"/>
      <c r="D552" s="447"/>
      <c r="E552" s="447"/>
      <c r="F552" s="448"/>
      <c r="G552" s="68" t="s">
        <v>204</v>
      </c>
      <c r="H552" s="73"/>
      <c r="I552" s="73"/>
      <c r="J552" s="73"/>
      <c r="K552" s="194"/>
      <c r="L552" s="194"/>
      <c r="M552" s="194"/>
      <c r="N552" s="194"/>
      <c r="O552" s="194"/>
      <c r="P552" s="194"/>
      <c r="Q552" s="194"/>
      <c r="R552" s="194"/>
      <c r="S552" s="194"/>
      <c r="T552" s="155"/>
      <c r="U552" s="155"/>
      <c r="V552" s="155"/>
      <c r="W552" s="155"/>
      <c r="X552" s="155"/>
      <c r="Y552" s="155"/>
      <c r="Z552" s="195"/>
      <c r="AA552" s="155"/>
      <c r="AB552" s="155"/>
      <c r="AC552" s="155"/>
      <c r="AD552" s="155"/>
      <c r="AE552" s="155"/>
      <c r="AF552" s="196"/>
      <c r="AG552" s="155"/>
      <c r="AH552" s="155"/>
      <c r="AI552" s="109"/>
      <c r="AJ552" s="155"/>
      <c r="AK552" s="70">
        <f t="shared" si="624"/>
        <v>0</v>
      </c>
      <c r="AL552" s="71">
        <f t="shared" si="625"/>
        <v>0</v>
      </c>
      <c r="AM552" s="70">
        <f t="shared" si="626"/>
        <v>26</v>
      </c>
      <c r="AN552" s="109">
        <v>0.5</v>
      </c>
      <c r="AO552" s="450"/>
      <c r="AP552" s="450"/>
      <c r="AQ552" s="450"/>
      <c r="AR552" s="450"/>
      <c r="AS552" s="450"/>
      <c r="AT552" s="450"/>
      <c r="AU552" s="452"/>
    </row>
    <row r="553" spans="1:47" ht="16.5" customHeight="1">
      <c r="A553" s="186" t="e">
        <f>VLOOKUP($F553,$AV$21:$AW$64,2,FALSE)</f>
        <v>#N/A</v>
      </c>
      <c r="B553" s="66">
        <f t="shared" si="620"/>
        <v>4</v>
      </c>
      <c r="C553" s="446">
        <f t="shared" si="597"/>
        <v>4</v>
      </c>
      <c r="D553" s="447" t="str">
        <f t="shared" ref="D553" si="646">CHOOSE(MONTH($F553),"JANVIER","FEVRIER","MARS","AVRIL","MAI","JUIN","JUILLET","AOUT","SEPTEMBRE","OCTOBRE","NOVEMBRE","DECEMBRE")</f>
        <v>SEPTEMBRE</v>
      </c>
      <c r="E553" s="447" t="str">
        <f>CHOOSE(MATCH(WEEKDAY($F553,2),{1;2;3;4;5;6;7}),"Lundi","Mardi","Mercredi","Jeudi","Vendredi","Samedi","Dimanche")</f>
        <v>Jeudi</v>
      </c>
      <c r="F553" s="448">
        <v>43363</v>
      </c>
      <c r="G553" s="64" t="s">
        <v>72</v>
      </c>
      <c r="H553" s="73"/>
      <c r="I553" s="73"/>
      <c r="J553" s="73"/>
      <c r="K553" s="194"/>
      <c r="L553" s="194"/>
      <c r="M553" s="194"/>
      <c r="N553" s="194"/>
      <c r="O553" s="194"/>
      <c r="P553" s="194"/>
      <c r="Q553" s="194"/>
      <c r="R553" s="194"/>
      <c r="S553" s="194"/>
      <c r="T553" s="155"/>
      <c r="U553" s="155"/>
      <c r="V553" s="155"/>
      <c r="W553" s="155"/>
      <c r="X553" s="155"/>
      <c r="Y553" s="155"/>
      <c r="Z553" s="195"/>
      <c r="AA553" s="155"/>
      <c r="AB553" s="155"/>
      <c r="AC553" s="155"/>
      <c r="AD553" s="155"/>
      <c r="AE553" s="155"/>
      <c r="AF553" s="196"/>
      <c r="AG553" s="155"/>
      <c r="AH553" s="155"/>
      <c r="AI553" s="109"/>
      <c r="AJ553" s="155"/>
      <c r="AK553" s="70">
        <f t="shared" si="624"/>
        <v>0</v>
      </c>
      <c r="AL553" s="71">
        <f t="shared" si="625"/>
        <v>0</v>
      </c>
      <c r="AM553" s="70">
        <f t="shared" si="626"/>
        <v>26</v>
      </c>
      <c r="AN553" s="109">
        <v>0.5</v>
      </c>
      <c r="AO553" s="450">
        <f>((SUMIF($H553:$AJ553,"=mld",$H$764:$AJ$764)+(SUMIF($H554:$AJ554,"=mld",$H$764:$AJ$764))))</f>
        <v>0</v>
      </c>
      <c r="AP553" s="450">
        <f>((SUMIF($H553:$AJ553,"=AT",$H$764:$AJ$764)+(SUMIF($H554:$AJ554,"=AT",$H$764:$AJ$764))))</f>
        <v>0</v>
      </c>
      <c r="AQ553" s="450">
        <f>((SUMIF($H553:$AJ553,"=M.th",$H$764:$AJ$764)+(SUMIF($H554:$AJ554,"=M.th",$H$764:$AJ$764))))</f>
        <v>0</v>
      </c>
      <c r="AR553" s="450">
        <f>((SUMIF($H553:$AJ553,"=relève",$H$764:$AJ$764)+(SUMIF($H554:$AJ554,"=relève",$H$764:$AJ$764))))</f>
        <v>0</v>
      </c>
      <c r="AS553" s="450">
        <f>((SUMIF($H553:$AJ553,"=Stage",$H$764:$AJ$764)+(SUMIF($H554:$AJ554,"=Stage",$H$764:$AJ$764))))</f>
        <v>0</v>
      </c>
      <c r="AT553" s="450">
        <f>((SUMIF($H553:$AJ553,"=VM",$H$764:$AJ$764)+(SUMIF($H554:$AJ554,"=VM",$H$764:$AJ$764))))</f>
        <v>0</v>
      </c>
      <c r="AU553" s="452">
        <f>((SUMIF($H553:$AJ553,"=VMS",$H$764:$AJ$764)+(SUMIF($H554:$AJ554,"=VMS",$H$764:$AJ$764))))</f>
        <v>0</v>
      </c>
    </row>
    <row r="554" spans="1:47" ht="16.5" customHeight="1">
      <c r="A554" s="186" t="e">
        <f>VLOOKUP($F553,$AV$21:$AW$64,2,FALSE)</f>
        <v>#N/A</v>
      </c>
      <c r="B554" s="66">
        <f t="shared" ref="B554" si="647">B553</f>
        <v>4</v>
      </c>
      <c r="C554" s="446"/>
      <c r="D554" s="447"/>
      <c r="E554" s="447"/>
      <c r="F554" s="448"/>
      <c r="G554" s="68" t="s">
        <v>204</v>
      </c>
      <c r="H554" s="73"/>
      <c r="I554" s="73"/>
      <c r="J554" s="73"/>
      <c r="K554" s="194"/>
      <c r="L554" s="194"/>
      <c r="M554" s="194"/>
      <c r="N554" s="194"/>
      <c r="O554" s="194"/>
      <c r="P554" s="194"/>
      <c r="Q554" s="194"/>
      <c r="R554" s="194"/>
      <c r="S554" s="194"/>
      <c r="T554" s="155"/>
      <c r="U554" s="155"/>
      <c r="V554" s="155"/>
      <c r="W554" s="155"/>
      <c r="X554" s="155"/>
      <c r="Y554" s="155"/>
      <c r="Z554" s="195"/>
      <c r="AA554" s="155"/>
      <c r="AB554" s="155"/>
      <c r="AC554" s="155"/>
      <c r="AD554" s="155"/>
      <c r="AE554" s="155"/>
      <c r="AF554" s="196"/>
      <c r="AG554" s="155"/>
      <c r="AH554" s="155"/>
      <c r="AI554" s="109"/>
      <c r="AJ554" s="155"/>
      <c r="AK554" s="70">
        <f t="shared" si="624"/>
        <v>0</v>
      </c>
      <c r="AL554" s="71">
        <f t="shared" si="625"/>
        <v>0</v>
      </c>
      <c r="AM554" s="70">
        <f t="shared" si="626"/>
        <v>26</v>
      </c>
      <c r="AN554" s="109">
        <v>0.5</v>
      </c>
      <c r="AO554" s="450"/>
      <c r="AP554" s="450"/>
      <c r="AQ554" s="450"/>
      <c r="AR554" s="450"/>
      <c r="AS554" s="450"/>
      <c r="AT554" s="450"/>
      <c r="AU554" s="452"/>
    </row>
    <row r="555" spans="1:47" ht="16.5" customHeight="1">
      <c r="A555" s="186" t="e">
        <f>VLOOKUP($F555,$AV$21:$AW$64,2,FALSE)</f>
        <v>#N/A</v>
      </c>
      <c r="B555" s="66">
        <f t="shared" si="620"/>
        <v>5</v>
      </c>
      <c r="C555" s="446">
        <f t="shared" si="597"/>
        <v>5</v>
      </c>
      <c r="D555" s="447" t="str">
        <f t="shared" ref="D555" si="648">CHOOSE(MONTH($F555),"JANVIER","FEVRIER","MARS","AVRIL","MAI","JUIN","JUILLET","AOUT","SEPTEMBRE","OCTOBRE","NOVEMBRE","DECEMBRE")</f>
        <v>SEPTEMBRE</v>
      </c>
      <c r="E555" s="447" t="str">
        <f>CHOOSE(MATCH(WEEKDAY($F555,2),{1;2;3;4;5;6;7}),"Lundi","Mardi","Mercredi","Jeudi","Vendredi","Samedi","Dimanche")</f>
        <v>Vendredi</v>
      </c>
      <c r="F555" s="448">
        <v>43364</v>
      </c>
      <c r="G555" s="64" t="s">
        <v>72</v>
      </c>
      <c r="H555" s="73"/>
      <c r="I555" s="73"/>
      <c r="J555" s="73"/>
      <c r="K555" s="194"/>
      <c r="L555" s="194"/>
      <c r="M555" s="194"/>
      <c r="N555" s="194"/>
      <c r="O555" s="194"/>
      <c r="P555" s="194"/>
      <c r="Q555" s="194"/>
      <c r="R555" s="194"/>
      <c r="S555" s="194"/>
      <c r="T555" s="155"/>
      <c r="U555" s="155"/>
      <c r="V555" s="155"/>
      <c r="W555" s="155"/>
      <c r="X555" s="155"/>
      <c r="Y555" s="155"/>
      <c r="Z555" s="195"/>
      <c r="AA555" s="155"/>
      <c r="AB555" s="155"/>
      <c r="AC555" s="155"/>
      <c r="AD555" s="155"/>
      <c r="AE555" s="155"/>
      <c r="AF555" s="196"/>
      <c r="AG555" s="155"/>
      <c r="AH555" s="155"/>
      <c r="AI555" s="109"/>
      <c r="AJ555" s="155"/>
      <c r="AK555" s="70">
        <f t="shared" si="624"/>
        <v>0</v>
      </c>
      <c r="AL555" s="71">
        <f t="shared" si="625"/>
        <v>0</v>
      </c>
      <c r="AM555" s="70">
        <f t="shared" si="626"/>
        <v>26</v>
      </c>
      <c r="AN555" s="109">
        <v>0.5</v>
      </c>
      <c r="AO555" s="450">
        <f>((SUMIF($H555:$AJ555,"=mld",$H$764:$AJ$764)+(SUMIF($H556:$AJ556,"=mld",$H$764:$AJ$764))))</f>
        <v>0</v>
      </c>
      <c r="AP555" s="450">
        <f>((SUMIF($H555:$AJ555,"=AT",$H$764:$AJ$764)+(SUMIF($H556:$AJ556,"=AT",$H$764:$AJ$764))))</f>
        <v>0</v>
      </c>
      <c r="AQ555" s="450">
        <f>((SUMIF($H555:$AJ555,"=M.th",$H$764:$AJ$764)+(SUMIF($H556:$AJ556,"=M.th",$H$764:$AJ$764))))</f>
        <v>0</v>
      </c>
      <c r="AR555" s="450">
        <f>((SUMIF($H555:$AJ555,"=relève",$H$764:$AJ$764)+(SUMIF($H556:$AJ556,"=relève",$H$764:$AJ$764))))</f>
        <v>0</v>
      </c>
      <c r="AS555" s="450">
        <f>((SUMIF($H555:$AJ555,"=Stage",$H$764:$AJ$764)+(SUMIF($H556:$AJ556,"=Stage",$H$764:$AJ$764))))</f>
        <v>0</v>
      </c>
      <c r="AT555" s="450">
        <f>((SUMIF($H555:$AJ555,"=VM",$H$764:$AJ$764)+(SUMIF($H556:$AJ556,"=VM",$H$764:$AJ$764))))</f>
        <v>0</v>
      </c>
      <c r="AU555" s="452">
        <f>((SUMIF($H555:$AJ555,"=VMS",$H$764:$AJ$764)+(SUMIF($H556:$AJ556,"=VMS",$H$764:$AJ$764))))</f>
        <v>0</v>
      </c>
    </row>
    <row r="556" spans="1:47" ht="16.5" customHeight="1">
      <c r="A556" s="186" t="e">
        <f>VLOOKUP($F555,$AV$21:$AW$64,2,FALSE)</f>
        <v>#N/A</v>
      </c>
      <c r="B556" s="66">
        <f t="shared" ref="B556" si="649">B555</f>
        <v>5</v>
      </c>
      <c r="C556" s="446"/>
      <c r="D556" s="447"/>
      <c r="E556" s="447"/>
      <c r="F556" s="448"/>
      <c r="G556" s="68" t="s">
        <v>204</v>
      </c>
      <c r="H556" s="73"/>
      <c r="I556" s="73"/>
      <c r="J556" s="73"/>
      <c r="K556" s="194"/>
      <c r="L556" s="194"/>
      <c r="M556" s="194"/>
      <c r="N556" s="194"/>
      <c r="O556" s="194"/>
      <c r="P556" s="194"/>
      <c r="Q556" s="194"/>
      <c r="R556" s="194"/>
      <c r="S556" s="194"/>
      <c r="T556" s="155"/>
      <c r="U556" s="155"/>
      <c r="V556" s="155"/>
      <c r="W556" s="155"/>
      <c r="X556" s="155"/>
      <c r="Y556" s="155"/>
      <c r="Z556" s="195"/>
      <c r="AA556" s="155"/>
      <c r="AB556" s="155"/>
      <c r="AC556" s="155"/>
      <c r="AD556" s="155"/>
      <c r="AE556" s="155"/>
      <c r="AF556" s="196"/>
      <c r="AG556" s="155"/>
      <c r="AH556" s="155"/>
      <c r="AI556" s="109"/>
      <c r="AJ556" s="155"/>
      <c r="AK556" s="70">
        <f t="shared" si="624"/>
        <v>0</v>
      </c>
      <c r="AL556" s="71">
        <f t="shared" si="625"/>
        <v>0</v>
      </c>
      <c r="AM556" s="70">
        <f t="shared" si="626"/>
        <v>26</v>
      </c>
      <c r="AN556" s="109">
        <v>0.5</v>
      </c>
      <c r="AO556" s="450"/>
      <c r="AP556" s="450"/>
      <c r="AQ556" s="450"/>
      <c r="AR556" s="450"/>
      <c r="AS556" s="450"/>
      <c r="AT556" s="450"/>
      <c r="AU556" s="452"/>
    </row>
    <row r="557" spans="1:47" ht="16.5" customHeight="1">
      <c r="A557" s="186" t="e">
        <f>VLOOKUP($F557,$AV$21:$AW$64,2,FALSE)</f>
        <v>#N/A</v>
      </c>
      <c r="B557" s="66">
        <f t="shared" si="620"/>
        <v>6</v>
      </c>
      <c r="C557" s="446">
        <f t="shared" si="597"/>
        <v>6</v>
      </c>
      <c r="D557" s="447" t="str">
        <f t="shared" ref="D557" si="650">CHOOSE(MONTH($F557),"JANVIER","FEVRIER","MARS","AVRIL","MAI","JUIN","JUILLET","AOUT","SEPTEMBRE","OCTOBRE","NOVEMBRE","DECEMBRE")</f>
        <v>SEPTEMBRE</v>
      </c>
      <c r="E557" s="447" t="str">
        <f>CHOOSE(MATCH(WEEKDAY($F557,2),{1;2;3;4;5;6;7}),"Lundi","Mardi","Mercredi","Jeudi","Vendredi","Samedi","Dimanche")</f>
        <v>Samedi</v>
      </c>
      <c r="F557" s="448">
        <v>43365</v>
      </c>
      <c r="G557" s="64" t="s">
        <v>72</v>
      </c>
      <c r="H557" s="170"/>
      <c r="I557" s="170"/>
      <c r="J557" s="170"/>
      <c r="K557" s="170"/>
      <c r="L557" s="170"/>
      <c r="M557" s="170"/>
      <c r="N557" s="170"/>
      <c r="O557" s="170"/>
      <c r="P557" s="170"/>
      <c r="Q557" s="170"/>
      <c r="R557" s="170"/>
      <c r="S557" s="170"/>
      <c r="T557" s="170"/>
      <c r="U557" s="170"/>
      <c r="V557" s="170"/>
      <c r="W557" s="170"/>
      <c r="X557" s="170"/>
      <c r="Y557" s="170"/>
      <c r="Z557" s="170"/>
      <c r="AA557" s="170"/>
      <c r="AB557" s="170"/>
      <c r="AC557" s="170"/>
      <c r="AD557" s="170"/>
      <c r="AE557" s="170"/>
      <c r="AF557" s="170"/>
      <c r="AG557" s="170"/>
      <c r="AH557" s="170"/>
      <c r="AI557" s="170"/>
      <c r="AJ557" s="170"/>
      <c r="AK557" s="167">
        <f t="shared" si="624"/>
        <v>0</v>
      </c>
      <c r="AL557" s="166">
        <f t="shared" si="625"/>
        <v>0</v>
      </c>
      <c r="AM557" s="167">
        <f t="shared" si="626"/>
        <v>26</v>
      </c>
      <c r="AN557" s="170">
        <v>0.5</v>
      </c>
      <c r="AO557" s="449">
        <f>((SUMIF($H557:$AJ557,"=mld",$H$764:$AJ$764)+(SUMIF($H558:$AJ558,"=mld",$H$764:$AJ$764))))</f>
        <v>0</v>
      </c>
      <c r="AP557" s="449">
        <f>((SUMIF($H557:$AJ557,"=AT",$H$764:$AJ$764)+(SUMIF($H558:$AJ558,"=AT",$H$764:$AJ$764))))</f>
        <v>0</v>
      </c>
      <c r="AQ557" s="449">
        <f>((SUMIF($H557:$AJ557,"=M.th",$H$764:$AJ$764)+(SUMIF($H558:$AJ558,"=M.th",$H$764:$AJ$764))))</f>
        <v>0</v>
      </c>
      <c r="AR557" s="449">
        <f>((SUMIF($H557:$AJ557,"=relève",$H$764:$AJ$764)+(SUMIF($H558:$AJ558,"=relève",$H$764:$AJ$764))))</f>
        <v>0</v>
      </c>
      <c r="AS557" s="449">
        <f>((SUMIF($H557:$AJ557,"=Stage",$H$764:$AJ$764)+(SUMIF($H558:$AJ558,"=Stage",$H$764:$AJ$764))))</f>
        <v>0</v>
      </c>
      <c r="AT557" s="449">
        <f>((SUMIF($H557:$AJ557,"=VM",$H$764:$AJ$764)+(SUMIF($H558:$AJ558,"=VM",$H$764:$AJ$764))))</f>
        <v>0</v>
      </c>
      <c r="AU557" s="451">
        <f>((SUMIF($H557:$AJ557,"=VMS",$H$764:$AJ$764)+(SUMIF($H558:$AJ558,"=VMS",$H$764:$AJ$764))))</f>
        <v>0</v>
      </c>
    </row>
    <row r="558" spans="1:47" ht="17.25" customHeight="1">
      <c r="A558" s="186" t="e">
        <f>VLOOKUP($F557,$AV$21:$AW$64,2,FALSE)</f>
        <v>#N/A</v>
      </c>
      <c r="B558" s="66">
        <f t="shared" ref="B558" si="651">B557</f>
        <v>6</v>
      </c>
      <c r="C558" s="446"/>
      <c r="D558" s="447"/>
      <c r="E558" s="447"/>
      <c r="F558" s="448"/>
      <c r="G558" s="68" t="s">
        <v>204</v>
      </c>
      <c r="H558" s="170"/>
      <c r="I558" s="170"/>
      <c r="J558" s="170"/>
      <c r="K558" s="170"/>
      <c r="L558" s="170"/>
      <c r="M558" s="170"/>
      <c r="N558" s="170"/>
      <c r="O558" s="170"/>
      <c r="P558" s="170"/>
      <c r="Q558" s="170"/>
      <c r="R558" s="170"/>
      <c r="S558" s="170"/>
      <c r="T558" s="170"/>
      <c r="U558" s="170"/>
      <c r="V558" s="170"/>
      <c r="W558" s="170"/>
      <c r="X558" s="170"/>
      <c r="Y558" s="170"/>
      <c r="Z558" s="170"/>
      <c r="AA558" s="170"/>
      <c r="AB558" s="170"/>
      <c r="AC558" s="170"/>
      <c r="AD558" s="170"/>
      <c r="AE558" s="170"/>
      <c r="AF558" s="170"/>
      <c r="AG558" s="170"/>
      <c r="AH558" s="170"/>
      <c r="AI558" s="170"/>
      <c r="AJ558" s="170"/>
      <c r="AK558" s="167">
        <f t="shared" si="624"/>
        <v>0</v>
      </c>
      <c r="AL558" s="166">
        <f t="shared" si="625"/>
        <v>0</v>
      </c>
      <c r="AM558" s="167">
        <f t="shared" si="626"/>
        <v>26</v>
      </c>
      <c r="AN558" s="170">
        <v>0.5</v>
      </c>
      <c r="AO558" s="449"/>
      <c r="AP558" s="449"/>
      <c r="AQ558" s="449"/>
      <c r="AR558" s="449"/>
      <c r="AS558" s="449"/>
      <c r="AT558" s="449"/>
      <c r="AU558" s="451"/>
    </row>
    <row r="559" spans="1:47" ht="17.25" customHeight="1">
      <c r="A559" s="186" t="e">
        <f>VLOOKUP($F559,$AV$21:$AW$64,2,FALSE)</f>
        <v>#N/A</v>
      </c>
      <c r="B559" s="66">
        <f t="shared" si="620"/>
        <v>7</v>
      </c>
      <c r="C559" s="446">
        <f t="shared" si="597"/>
        <v>7</v>
      </c>
      <c r="D559" s="447" t="str">
        <f t="shared" ref="D559" si="652">CHOOSE(MONTH($F559),"JANVIER","FEVRIER","MARS","AVRIL","MAI","JUIN","JUILLET","AOUT","SEPTEMBRE","OCTOBRE","NOVEMBRE","DECEMBRE")</f>
        <v>SEPTEMBRE</v>
      </c>
      <c r="E559" s="447" t="str">
        <f>CHOOSE(MATCH(WEEKDAY($F559,2),{1;2;3;4;5;6;7}),"Lundi","Mardi","Mercredi","Jeudi","Vendredi","Samedi","Dimanche")</f>
        <v>Dimanche</v>
      </c>
      <c r="F559" s="448">
        <v>43366</v>
      </c>
      <c r="G559" s="64" t="s">
        <v>72</v>
      </c>
      <c r="H559" s="170"/>
      <c r="I559" s="170"/>
      <c r="J559" s="170"/>
      <c r="K559" s="170"/>
      <c r="L559" s="170"/>
      <c r="M559" s="170"/>
      <c r="N559" s="170"/>
      <c r="O559" s="170"/>
      <c r="P559" s="170"/>
      <c r="Q559" s="170"/>
      <c r="R559" s="170"/>
      <c r="S559" s="170"/>
      <c r="T559" s="170"/>
      <c r="U559" s="170"/>
      <c r="V559" s="170"/>
      <c r="W559" s="170"/>
      <c r="X559" s="170"/>
      <c r="Y559" s="170"/>
      <c r="Z559" s="170"/>
      <c r="AA559" s="170"/>
      <c r="AB559" s="170"/>
      <c r="AC559" s="170"/>
      <c r="AD559" s="170"/>
      <c r="AE559" s="170"/>
      <c r="AF559" s="170"/>
      <c r="AG559" s="170"/>
      <c r="AH559" s="170"/>
      <c r="AI559" s="170"/>
      <c r="AJ559" s="170"/>
      <c r="AK559" s="167">
        <f t="shared" si="624"/>
        <v>0</v>
      </c>
      <c r="AL559" s="166">
        <f t="shared" si="625"/>
        <v>0</v>
      </c>
      <c r="AM559" s="167">
        <f t="shared" si="626"/>
        <v>26</v>
      </c>
      <c r="AN559" s="170">
        <v>0.5</v>
      </c>
      <c r="AO559" s="449">
        <f>((SUMIF($H559:$AJ559,"=mld",$H$764:$AJ$764)+(SUMIF($H560:$AJ560,"=mld",$H$764:$AJ$764))))</f>
        <v>0</v>
      </c>
      <c r="AP559" s="449">
        <f>((SUMIF($H559:$AJ559,"=AT",$H$764:$AJ$764)+(SUMIF($H560:$AJ560,"=AT",$H$764:$AJ$764))))</f>
        <v>0</v>
      </c>
      <c r="AQ559" s="449">
        <f>((SUMIF($H559:$AJ559,"=M.th",$H$764:$AJ$764)+(SUMIF($H560:$AJ560,"=M.th",$H$764:$AJ$764))))</f>
        <v>0</v>
      </c>
      <c r="AR559" s="449">
        <f>((SUMIF($H559:$AJ559,"=relève",$H$764:$AJ$764)+(SUMIF($H560:$AJ560,"=relève",$H$764:$AJ$764))))</f>
        <v>0</v>
      </c>
      <c r="AS559" s="449">
        <f>((SUMIF($H559:$AJ559,"=Stage",$H$764:$AJ$764)+(SUMIF($H560:$AJ560,"=Stage",$H$764:$AJ$764))))</f>
        <v>0</v>
      </c>
      <c r="AT559" s="449">
        <f>((SUMIF($H559:$AJ559,"=VM",$H$764:$AJ$764)+(SUMIF($H560:$AJ560,"=VM",$H$764:$AJ$764))))</f>
        <v>0</v>
      </c>
      <c r="AU559" s="451">
        <f>((SUMIF($H559:$AJ559,"=VMS",$H$764:$AJ$764)+(SUMIF($H560:$AJ560,"=VMS",$H$764:$AJ$764))))</f>
        <v>0</v>
      </c>
    </row>
    <row r="560" spans="1:47" ht="16.5" customHeight="1">
      <c r="A560" s="186" t="e">
        <f>VLOOKUP($F559,$AV$21:$AW$64,2,FALSE)</f>
        <v>#N/A</v>
      </c>
      <c r="B560" s="66">
        <f t="shared" ref="B560" si="653">B559</f>
        <v>7</v>
      </c>
      <c r="C560" s="446"/>
      <c r="D560" s="447"/>
      <c r="E560" s="447"/>
      <c r="F560" s="448"/>
      <c r="G560" s="68" t="s">
        <v>204</v>
      </c>
      <c r="H560" s="170"/>
      <c r="I560" s="170"/>
      <c r="J560" s="170"/>
      <c r="K560" s="170"/>
      <c r="L560" s="170"/>
      <c r="M560" s="170"/>
      <c r="N560" s="170"/>
      <c r="O560" s="170"/>
      <c r="P560" s="170"/>
      <c r="Q560" s="170"/>
      <c r="R560" s="170"/>
      <c r="S560" s="170"/>
      <c r="T560" s="170"/>
      <c r="U560" s="170"/>
      <c r="V560" s="170"/>
      <c r="W560" s="170"/>
      <c r="X560" s="170"/>
      <c r="Y560" s="170"/>
      <c r="Z560" s="170"/>
      <c r="AA560" s="170"/>
      <c r="AB560" s="170"/>
      <c r="AC560" s="170"/>
      <c r="AD560" s="170"/>
      <c r="AE560" s="170"/>
      <c r="AF560" s="170"/>
      <c r="AG560" s="170"/>
      <c r="AH560" s="170"/>
      <c r="AI560" s="170"/>
      <c r="AJ560" s="170"/>
      <c r="AK560" s="167">
        <f t="shared" si="624"/>
        <v>0</v>
      </c>
      <c r="AL560" s="166">
        <f t="shared" si="625"/>
        <v>0</v>
      </c>
      <c r="AM560" s="167">
        <f t="shared" si="626"/>
        <v>26</v>
      </c>
      <c r="AN560" s="170">
        <v>0.5</v>
      </c>
      <c r="AO560" s="449"/>
      <c r="AP560" s="449"/>
      <c r="AQ560" s="449"/>
      <c r="AR560" s="449"/>
      <c r="AS560" s="449"/>
      <c r="AT560" s="449"/>
      <c r="AU560" s="451"/>
    </row>
    <row r="561" spans="1:49" ht="16.5" customHeight="1">
      <c r="A561" s="186" t="e">
        <f>VLOOKUP($F561,$AV$21:$AW$64,2,FALSE)</f>
        <v>#N/A</v>
      </c>
      <c r="B561" s="66">
        <f t="shared" si="620"/>
        <v>1</v>
      </c>
      <c r="C561" s="446">
        <f t="shared" si="597"/>
        <v>1</v>
      </c>
      <c r="D561" s="447" t="str">
        <f t="shared" ref="D561" si="654">CHOOSE(MONTH($F561),"JANVIER","FEVRIER","MARS","AVRIL","MAI","JUIN","JUILLET","AOUT","SEPTEMBRE","OCTOBRE","NOVEMBRE","DECEMBRE")</f>
        <v>SEPTEMBRE</v>
      </c>
      <c r="E561" s="447" t="str">
        <f>CHOOSE(MATCH(WEEKDAY($F561,2),{1;2;3;4;5;6;7}),"Lundi","Mardi","Mercredi","Jeudi","Vendredi","Samedi","Dimanche")</f>
        <v>Lundi</v>
      </c>
      <c r="F561" s="448">
        <v>43367</v>
      </c>
      <c r="G561" s="64" t="s">
        <v>72</v>
      </c>
      <c r="H561" s="73"/>
      <c r="I561" s="73"/>
      <c r="J561" s="73"/>
      <c r="K561" s="194"/>
      <c r="L561" s="194"/>
      <c r="M561" s="194"/>
      <c r="N561" s="194"/>
      <c r="O561" s="194"/>
      <c r="P561" s="194"/>
      <c r="Q561" s="194"/>
      <c r="R561" s="194"/>
      <c r="S561" s="194"/>
      <c r="T561" s="155"/>
      <c r="U561" s="155"/>
      <c r="V561" s="155"/>
      <c r="W561" s="155"/>
      <c r="X561" s="155"/>
      <c r="Y561" s="155"/>
      <c r="Z561" s="195"/>
      <c r="AA561" s="155"/>
      <c r="AB561" s="155"/>
      <c r="AC561" s="155"/>
      <c r="AD561" s="155"/>
      <c r="AE561" s="155"/>
      <c r="AF561" s="196"/>
      <c r="AG561" s="155"/>
      <c r="AH561" s="155"/>
      <c r="AI561" s="109"/>
      <c r="AJ561" s="155"/>
      <c r="AK561" s="70">
        <f t="shared" si="624"/>
        <v>0</v>
      </c>
      <c r="AL561" s="71">
        <f t="shared" si="625"/>
        <v>0</v>
      </c>
      <c r="AM561" s="70">
        <f t="shared" si="626"/>
        <v>26</v>
      </c>
      <c r="AN561" s="109">
        <v>0.5</v>
      </c>
      <c r="AO561" s="450">
        <f>((SUMIF($H561:$AJ561,"=mld",$H$764:$AJ$764)+(SUMIF($H562:$AJ562,"=mld",$H$764:$AJ$764))))</f>
        <v>0</v>
      </c>
      <c r="AP561" s="450">
        <f>((SUMIF($H561:$AJ561,"=AT",$H$764:$AJ$764)+(SUMIF($H562:$AJ562,"=AT",$H$764:$AJ$764))))</f>
        <v>0</v>
      </c>
      <c r="AQ561" s="450">
        <f>((SUMIF($H561:$AJ561,"=M.th",$H$764:$AJ$764)+(SUMIF($H562:$AJ562,"=M.th",$H$764:$AJ$764))))</f>
        <v>0</v>
      </c>
      <c r="AR561" s="450">
        <f>((SUMIF($H561:$AJ561,"=relève",$H$764:$AJ$764)+(SUMIF($H562:$AJ562,"=relève",$H$764:$AJ$764))))</f>
        <v>0</v>
      </c>
      <c r="AS561" s="450">
        <f>((SUMIF($H561:$AJ561,"=Stage",$H$764:$AJ$764)+(SUMIF($H562:$AJ562,"=Stage",$H$764:$AJ$764))))</f>
        <v>0</v>
      </c>
      <c r="AT561" s="450">
        <f>((SUMIF($H561:$AJ561,"=VM",$H$764:$AJ$764)+(SUMIF($H562:$AJ562,"=VM",$H$764:$AJ$764))))</f>
        <v>0</v>
      </c>
      <c r="AU561" s="452">
        <f>((SUMIF($H561:$AJ561,"=VMS",$H$764:$AJ$764)+(SUMIF($H562:$AJ562,"=VMS",$H$764:$AJ$764))))</f>
        <v>0</v>
      </c>
    </row>
    <row r="562" spans="1:49" ht="16.5" customHeight="1">
      <c r="A562" s="186" t="e">
        <f>VLOOKUP($F561,$AV$21:$AW$64,2,FALSE)</f>
        <v>#N/A</v>
      </c>
      <c r="B562" s="66">
        <f t="shared" ref="B562" si="655">B561</f>
        <v>1</v>
      </c>
      <c r="C562" s="446"/>
      <c r="D562" s="447"/>
      <c r="E562" s="447"/>
      <c r="F562" s="448"/>
      <c r="G562" s="68" t="s">
        <v>204</v>
      </c>
      <c r="H562" s="73"/>
      <c r="I562" s="73"/>
      <c r="J562" s="73"/>
      <c r="K562" s="194"/>
      <c r="L562" s="194"/>
      <c r="M562" s="194"/>
      <c r="N562" s="194"/>
      <c r="O562" s="194"/>
      <c r="P562" s="194"/>
      <c r="Q562" s="194"/>
      <c r="R562" s="194"/>
      <c r="S562" s="194"/>
      <c r="T562" s="155"/>
      <c r="U562" s="155"/>
      <c r="V562" s="155"/>
      <c r="W562" s="155"/>
      <c r="X562" s="155"/>
      <c r="Y562" s="155"/>
      <c r="Z562" s="195"/>
      <c r="AA562" s="155"/>
      <c r="AB562" s="155"/>
      <c r="AC562" s="155"/>
      <c r="AD562" s="155"/>
      <c r="AE562" s="155"/>
      <c r="AF562" s="196"/>
      <c r="AG562" s="155"/>
      <c r="AH562" s="155"/>
      <c r="AI562" s="109"/>
      <c r="AJ562" s="155"/>
      <c r="AK562" s="70">
        <f t="shared" si="624"/>
        <v>0</v>
      </c>
      <c r="AL562" s="71">
        <f t="shared" si="625"/>
        <v>0</v>
      </c>
      <c r="AM562" s="70">
        <f t="shared" si="626"/>
        <v>26</v>
      </c>
      <c r="AN562" s="109">
        <v>0.5</v>
      </c>
      <c r="AO562" s="450"/>
      <c r="AP562" s="450"/>
      <c r="AQ562" s="450"/>
      <c r="AR562" s="450"/>
      <c r="AS562" s="450"/>
      <c r="AT562" s="450"/>
      <c r="AU562" s="452"/>
    </row>
    <row r="563" spans="1:49" s="478" customFormat="1" ht="16.5" customHeight="1">
      <c r="A563" s="476"/>
      <c r="B563" s="477"/>
      <c r="C563" s="477"/>
      <c r="D563" s="477"/>
      <c r="E563" s="477"/>
      <c r="F563" s="477"/>
      <c r="G563" s="477"/>
      <c r="H563" s="477"/>
      <c r="I563" s="477"/>
      <c r="J563" s="477"/>
      <c r="K563" s="477"/>
      <c r="L563" s="477"/>
      <c r="M563" s="477"/>
      <c r="N563" s="477"/>
      <c r="O563" s="477"/>
      <c r="P563" s="477"/>
      <c r="Q563" s="477"/>
      <c r="R563" s="477"/>
      <c r="S563" s="477"/>
      <c r="T563" s="477"/>
      <c r="U563" s="477"/>
      <c r="V563" s="477"/>
      <c r="W563" s="477"/>
      <c r="X563" s="477"/>
      <c r="Y563" s="477"/>
      <c r="Z563" s="477"/>
      <c r="AA563" s="477"/>
      <c r="AB563" s="477"/>
      <c r="AC563" s="477"/>
      <c r="AD563" s="477"/>
      <c r="AE563" s="477"/>
      <c r="AF563" s="477"/>
      <c r="AG563" s="477"/>
      <c r="AH563" s="477"/>
      <c r="AI563" s="477"/>
      <c r="AJ563" s="477"/>
      <c r="AK563" s="477"/>
      <c r="AL563" s="477"/>
      <c r="AM563" s="477"/>
      <c r="AN563" s="477"/>
      <c r="AO563" s="477"/>
      <c r="AP563" s="477"/>
      <c r="AQ563" s="477"/>
      <c r="AR563" s="477"/>
      <c r="AS563" s="477"/>
      <c r="AT563" s="477"/>
      <c r="AU563" s="477"/>
      <c r="AV563" s="477"/>
      <c r="AW563" s="477"/>
    </row>
    <row r="564" spans="1:49" ht="16.5" customHeight="1">
      <c r="A564" s="186" t="e">
        <f>VLOOKUP($F564,$AV$21:$AW$64,2,FALSE)</f>
        <v>#N/A</v>
      </c>
      <c r="B564" s="66">
        <f t="shared" si="620"/>
        <v>2</v>
      </c>
      <c r="C564" s="446">
        <f>IF(C561=7,1,C561+1)</f>
        <v>2</v>
      </c>
      <c r="D564" s="447" t="str">
        <f t="shared" ref="D564" si="656">CHOOSE(MONTH($F564),"JANVIER","FEVRIER","MARS","AVRIL","MAI","JUIN","JUILLET","AOUT","SEPTEMBRE","OCTOBRE","NOVEMBRE","DECEMBRE")</f>
        <v>SEPTEMBRE</v>
      </c>
      <c r="E564" s="447" t="str">
        <f>CHOOSE(MATCH(WEEKDAY($F564,2),{1;2;3;4;5;6;7}),"Lundi","Mardi","Mercredi","Jeudi","Vendredi","Samedi","Dimanche")</f>
        <v>Mardi</v>
      </c>
      <c r="F564" s="448">
        <v>43368</v>
      </c>
      <c r="G564" s="64" t="s">
        <v>72</v>
      </c>
      <c r="H564" s="73"/>
      <c r="I564" s="73"/>
      <c r="J564" s="73"/>
      <c r="K564" s="194"/>
      <c r="L564" s="194"/>
      <c r="M564" s="194"/>
      <c r="N564" s="194"/>
      <c r="O564" s="194"/>
      <c r="P564" s="194"/>
      <c r="Q564" s="194"/>
      <c r="R564" s="194"/>
      <c r="S564" s="194"/>
      <c r="T564" s="155"/>
      <c r="U564" s="155"/>
      <c r="V564" s="155"/>
      <c r="W564" s="155"/>
      <c r="X564" s="155"/>
      <c r="Y564" s="155"/>
      <c r="Z564" s="195"/>
      <c r="AA564" s="155"/>
      <c r="AB564" s="155"/>
      <c r="AC564" s="155"/>
      <c r="AD564" s="155"/>
      <c r="AE564" s="155"/>
      <c r="AF564" s="196"/>
      <c r="AG564" s="155"/>
      <c r="AH564" s="155"/>
      <c r="AI564" s="109"/>
      <c r="AJ564" s="155"/>
      <c r="AK564" s="70">
        <f t="shared" ref="AK564:AK595" si="657">COUNTIF($H564:$AJ564,"&lt;&gt;")</f>
        <v>0</v>
      </c>
      <c r="AL564" s="71">
        <f t="shared" ref="AL564:AL595" si="658">$AK564/SUM($H$763:$AJ$763)</f>
        <v>0</v>
      </c>
      <c r="AM564" s="70">
        <f t="shared" ref="AM564:AM595" si="659">(SUM($H$763:$AJ$763))-$AK564</f>
        <v>26</v>
      </c>
      <c r="AN564" s="109">
        <v>0.5</v>
      </c>
      <c r="AO564" s="450">
        <f>((SUMIF($H564:$AJ564,"=mld",$H$764:$AJ$764)+(SUMIF($H565:$AJ565,"=mld",$H$764:$AJ$764))))</f>
        <v>0</v>
      </c>
      <c r="AP564" s="450">
        <f>((SUMIF($H564:$AJ564,"=AT",$H$764:$AJ$764)+(SUMIF($H565:$AJ565,"=AT",$H$764:$AJ$764))))</f>
        <v>0</v>
      </c>
      <c r="AQ564" s="450">
        <f>((SUMIF($H564:$AJ564,"=M.th",$H$764:$AJ$764)+(SUMIF($H565:$AJ565,"=M.th",$H$764:$AJ$764))))</f>
        <v>0</v>
      </c>
      <c r="AR564" s="450">
        <f>((SUMIF($H564:$AJ564,"=relève",$H$764:$AJ$764)+(SUMIF($H565:$AJ565,"=relève",$H$764:$AJ$764))))</f>
        <v>0</v>
      </c>
      <c r="AS564" s="450">
        <f>((SUMIF($H564:$AJ564,"=Stage",$H$764:$AJ$764)+(SUMIF($H565:$AJ565,"=Stage",$H$764:$AJ$764))))</f>
        <v>0</v>
      </c>
      <c r="AT564" s="450">
        <f>((SUMIF($H564:$AJ564,"=VM",$H$764:$AJ$764)+(SUMIF($H565:$AJ565,"=VM",$H$764:$AJ$764))))</f>
        <v>0</v>
      </c>
      <c r="AU564" s="452">
        <f>((SUMIF($H564:$AJ564,"=VMS",$H$764:$AJ$764)+(SUMIF($H565:$AJ565,"=VMS",$H$764:$AJ$764))))</f>
        <v>0</v>
      </c>
    </row>
    <row r="565" spans="1:49" ht="16.5" customHeight="1">
      <c r="A565" s="186" t="e">
        <f>VLOOKUP($F564,$AV$21:$AW$64,2,FALSE)</f>
        <v>#N/A</v>
      </c>
      <c r="B565" s="66">
        <f t="shared" ref="B565" si="660">B564</f>
        <v>2</v>
      </c>
      <c r="C565" s="446"/>
      <c r="D565" s="447"/>
      <c r="E565" s="447"/>
      <c r="F565" s="448"/>
      <c r="G565" s="68" t="s">
        <v>204</v>
      </c>
      <c r="H565" s="73"/>
      <c r="I565" s="73"/>
      <c r="J565" s="73"/>
      <c r="K565" s="194"/>
      <c r="L565" s="194"/>
      <c r="M565" s="194"/>
      <c r="N565" s="194"/>
      <c r="O565" s="194"/>
      <c r="P565" s="194"/>
      <c r="Q565" s="194"/>
      <c r="R565" s="194"/>
      <c r="S565" s="194"/>
      <c r="T565" s="155"/>
      <c r="U565" s="155"/>
      <c r="V565" s="155"/>
      <c r="W565" s="155"/>
      <c r="X565" s="155"/>
      <c r="Y565" s="155"/>
      <c r="Z565" s="195"/>
      <c r="AA565" s="155"/>
      <c r="AB565" s="155"/>
      <c r="AC565" s="155"/>
      <c r="AD565" s="155"/>
      <c r="AE565" s="155"/>
      <c r="AF565" s="196"/>
      <c r="AG565" s="155"/>
      <c r="AH565" s="155"/>
      <c r="AI565" s="109"/>
      <c r="AJ565" s="155"/>
      <c r="AK565" s="70">
        <f t="shared" si="657"/>
        <v>0</v>
      </c>
      <c r="AL565" s="71">
        <f t="shared" si="658"/>
        <v>0</v>
      </c>
      <c r="AM565" s="70">
        <f t="shared" si="659"/>
        <v>26</v>
      </c>
      <c r="AN565" s="109">
        <v>0.5</v>
      </c>
      <c r="AO565" s="450"/>
      <c r="AP565" s="450"/>
      <c r="AQ565" s="450"/>
      <c r="AR565" s="450"/>
      <c r="AS565" s="450"/>
      <c r="AT565" s="450"/>
      <c r="AU565" s="452"/>
    </row>
    <row r="566" spans="1:49" ht="16.5" customHeight="1">
      <c r="A566" s="186" t="e">
        <f>VLOOKUP($F566,$AV$21:$AW$64,2,FALSE)</f>
        <v>#N/A</v>
      </c>
      <c r="B566" s="66">
        <f t="shared" si="620"/>
        <v>3</v>
      </c>
      <c r="C566" s="446">
        <f t="shared" si="597"/>
        <v>3</v>
      </c>
      <c r="D566" s="447" t="str">
        <f t="shared" ref="D566" si="661">CHOOSE(MONTH($F566),"JANVIER","FEVRIER","MARS","AVRIL","MAI","JUIN","JUILLET","AOUT","SEPTEMBRE","OCTOBRE","NOVEMBRE","DECEMBRE")</f>
        <v>SEPTEMBRE</v>
      </c>
      <c r="E566" s="447" t="str">
        <f>CHOOSE(MATCH(WEEKDAY($F566,2),{1;2;3;4;5;6;7}),"Lundi","Mardi","Mercredi","Jeudi","Vendredi","Samedi","Dimanche")</f>
        <v>Mercredi</v>
      </c>
      <c r="F566" s="448">
        <v>43369</v>
      </c>
      <c r="G566" s="64" t="s">
        <v>72</v>
      </c>
      <c r="H566" s="73"/>
      <c r="I566" s="73"/>
      <c r="J566" s="73"/>
      <c r="K566" s="194"/>
      <c r="L566" s="194"/>
      <c r="M566" s="194"/>
      <c r="N566" s="194"/>
      <c r="O566" s="194"/>
      <c r="P566" s="194"/>
      <c r="Q566" s="194"/>
      <c r="R566" s="194"/>
      <c r="S566" s="194"/>
      <c r="T566" s="155"/>
      <c r="U566" s="155"/>
      <c r="V566" s="155"/>
      <c r="W566" s="155"/>
      <c r="X566" s="155"/>
      <c r="Y566" s="155"/>
      <c r="Z566" s="195"/>
      <c r="AA566" s="155"/>
      <c r="AB566" s="155"/>
      <c r="AC566" s="155"/>
      <c r="AD566" s="155"/>
      <c r="AE566" s="155"/>
      <c r="AF566" s="196"/>
      <c r="AG566" s="155"/>
      <c r="AH566" s="155"/>
      <c r="AI566" s="109"/>
      <c r="AJ566" s="155"/>
      <c r="AK566" s="70">
        <f t="shared" si="657"/>
        <v>0</v>
      </c>
      <c r="AL566" s="71">
        <f t="shared" si="658"/>
        <v>0</v>
      </c>
      <c r="AM566" s="70">
        <f t="shared" si="659"/>
        <v>26</v>
      </c>
      <c r="AN566" s="109">
        <v>0.5</v>
      </c>
      <c r="AO566" s="450">
        <f>((SUMIF($H566:$AJ566,"=mld",$H$764:$AJ$764)+(SUMIF($H567:$AJ567,"=mld",$H$764:$AJ$764))))</f>
        <v>0</v>
      </c>
      <c r="AP566" s="450">
        <f>((SUMIF($H566:$AJ566,"=AT",$H$764:$AJ$764)+(SUMIF($H567:$AJ567,"=AT",$H$764:$AJ$764))))</f>
        <v>0</v>
      </c>
      <c r="AQ566" s="450">
        <f>((SUMIF($H566:$AJ566,"=M.th",$H$764:$AJ$764)+(SUMIF($H567:$AJ567,"=M.th",$H$764:$AJ$764))))</f>
        <v>0</v>
      </c>
      <c r="AR566" s="450">
        <f>((SUMIF($H566:$AJ566,"=relève",$H$764:$AJ$764)+(SUMIF($H567:$AJ567,"=relève",$H$764:$AJ$764))))</f>
        <v>0</v>
      </c>
      <c r="AS566" s="450">
        <f>((SUMIF($H566:$AJ566,"=Stage",$H$764:$AJ$764)+(SUMIF($H567:$AJ567,"=Stage",$H$764:$AJ$764))))</f>
        <v>0</v>
      </c>
      <c r="AT566" s="450">
        <f>((SUMIF($H566:$AJ566,"=VM",$H$764:$AJ$764)+(SUMIF($H567:$AJ567,"=VM",$H$764:$AJ$764))))</f>
        <v>0</v>
      </c>
      <c r="AU566" s="452">
        <f>((SUMIF($H566:$AJ566,"=VMS",$H$764:$AJ$764)+(SUMIF($H567:$AJ567,"=VMS",$H$764:$AJ$764))))</f>
        <v>0</v>
      </c>
    </row>
    <row r="567" spans="1:49" ht="16.5" customHeight="1">
      <c r="A567" s="186" t="e">
        <f>VLOOKUP($F566,$AV$21:$AW$64,2,FALSE)</f>
        <v>#N/A</v>
      </c>
      <c r="B567" s="66">
        <f t="shared" ref="B567" si="662">B566</f>
        <v>3</v>
      </c>
      <c r="C567" s="446"/>
      <c r="D567" s="447"/>
      <c r="E567" s="447"/>
      <c r="F567" s="448"/>
      <c r="G567" s="68" t="s">
        <v>204</v>
      </c>
      <c r="H567" s="73"/>
      <c r="I567" s="73"/>
      <c r="J567" s="73"/>
      <c r="K567" s="194"/>
      <c r="L567" s="194"/>
      <c r="M567" s="194"/>
      <c r="N567" s="194"/>
      <c r="O567" s="194"/>
      <c r="P567" s="194"/>
      <c r="Q567" s="194"/>
      <c r="R567" s="194"/>
      <c r="S567" s="194"/>
      <c r="T567" s="155"/>
      <c r="U567" s="155"/>
      <c r="V567" s="155"/>
      <c r="W567" s="155"/>
      <c r="X567" s="155"/>
      <c r="Y567" s="155"/>
      <c r="Z567" s="195"/>
      <c r="AA567" s="155"/>
      <c r="AB567" s="155"/>
      <c r="AC567" s="155"/>
      <c r="AD567" s="155"/>
      <c r="AE567" s="155"/>
      <c r="AF567" s="196"/>
      <c r="AG567" s="155"/>
      <c r="AH567" s="155"/>
      <c r="AI567" s="109"/>
      <c r="AJ567" s="155"/>
      <c r="AK567" s="70">
        <f t="shared" si="657"/>
        <v>0</v>
      </c>
      <c r="AL567" s="71">
        <f t="shared" si="658"/>
        <v>0</v>
      </c>
      <c r="AM567" s="70">
        <f t="shared" si="659"/>
        <v>26</v>
      </c>
      <c r="AN567" s="109">
        <v>0.5</v>
      </c>
      <c r="AO567" s="450"/>
      <c r="AP567" s="450"/>
      <c r="AQ567" s="450"/>
      <c r="AR567" s="450"/>
      <c r="AS567" s="450"/>
      <c r="AT567" s="450"/>
      <c r="AU567" s="452"/>
    </row>
    <row r="568" spans="1:49" ht="16.5" customHeight="1">
      <c r="A568" s="186" t="e">
        <f>VLOOKUP($F568,$AV$21:$AW$64,2,FALSE)</f>
        <v>#N/A</v>
      </c>
      <c r="B568" s="66">
        <f t="shared" si="620"/>
        <v>4</v>
      </c>
      <c r="C568" s="446">
        <f t="shared" si="597"/>
        <v>4</v>
      </c>
      <c r="D568" s="447" t="str">
        <f t="shared" ref="D568" si="663">CHOOSE(MONTH($F568),"JANVIER","FEVRIER","MARS","AVRIL","MAI","JUIN","JUILLET","AOUT","SEPTEMBRE","OCTOBRE","NOVEMBRE","DECEMBRE")</f>
        <v>SEPTEMBRE</v>
      </c>
      <c r="E568" s="447" t="str">
        <f>CHOOSE(MATCH(WEEKDAY($F568,2),{1;2;3;4;5;6;7}),"Lundi","Mardi","Mercredi","Jeudi","Vendredi","Samedi","Dimanche")</f>
        <v>Jeudi</v>
      </c>
      <c r="F568" s="448">
        <v>43370</v>
      </c>
      <c r="G568" s="64" t="s">
        <v>72</v>
      </c>
      <c r="H568" s="73"/>
      <c r="I568" s="73"/>
      <c r="J568" s="73"/>
      <c r="K568" s="194"/>
      <c r="L568" s="194"/>
      <c r="M568" s="194"/>
      <c r="N568" s="194"/>
      <c r="O568" s="194"/>
      <c r="P568" s="194"/>
      <c r="Q568" s="194"/>
      <c r="R568" s="194"/>
      <c r="S568" s="194"/>
      <c r="T568" s="155"/>
      <c r="U568" s="155"/>
      <c r="V568" s="155"/>
      <c r="W568" s="155"/>
      <c r="X568" s="155"/>
      <c r="Y568" s="155"/>
      <c r="Z568" s="195"/>
      <c r="AA568" s="155"/>
      <c r="AB568" s="155"/>
      <c r="AC568" s="155"/>
      <c r="AD568" s="155"/>
      <c r="AE568" s="155"/>
      <c r="AF568" s="196"/>
      <c r="AG568" s="155"/>
      <c r="AH568" s="155"/>
      <c r="AI568" s="109"/>
      <c r="AJ568" s="155"/>
      <c r="AK568" s="70">
        <f t="shared" si="657"/>
        <v>0</v>
      </c>
      <c r="AL568" s="71">
        <f t="shared" si="658"/>
        <v>0</v>
      </c>
      <c r="AM568" s="70">
        <f t="shared" si="659"/>
        <v>26</v>
      </c>
      <c r="AN568" s="109">
        <v>0.5</v>
      </c>
      <c r="AO568" s="450">
        <f>((SUMIF($H568:$AJ568,"=mld",$H$764:$AJ$764)+(SUMIF($H569:$AJ569,"=mld",$H$764:$AJ$764))))</f>
        <v>0</v>
      </c>
      <c r="AP568" s="450">
        <f>((SUMIF($H568:$AJ568,"=AT",$H$764:$AJ$764)+(SUMIF($H569:$AJ569,"=AT",$H$764:$AJ$764))))</f>
        <v>0</v>
      </c>
      <c r="AQ568" s="450">
        <f>((SUMIF($H568:$AJ568,"=M.th",$H$764:$AJ$764)+(SUMIF($H569:$AJ569,"=M.th",$H$764:$AJ$764))))</f>
        <v>0</v>
      </c>
      <c r="AR568" s="450">
        <f>((SUMIF($H568:$AJ568,"=relève",$H$764:$AJ$764)+(SUMIF($H569:$AJ569,"=relève",$H$764:$AJ$764))))</f>
        <v>0</v>
      </c>
      <c r="AS568" s="450">
        <f>((SUMIF($H568:$AJ568,"=Stage",$H$764:$AJ$764)+(SUMIF($H569:$AJ569,"=Stage",$H$764:$AJ$764))))</f>
        <v>0</v>
      </c>
      <c r="AT568" s="450">
        <f>((SUMIF($H568:$AJ568,"=VM",$H$764:$AJ$764)+(SUMIF($H569:$AJ569,"=VM",$H$764:$AJ$764))))</f>
        <v>0</v>
      </c>
      <c r="AU568" s="452">
        <f>((SUMIF($H568:$AJ568,"=VMS",$H$764:$AJ$764)+(SUMIF($H569:$AJ569,"=VMS",$H$764:$AJ$764))))</f>
        <v>0</v>
      </c>
    </row>
    <row r="569" spans="1:49" ht="16.5" customHeight="1">
      <c r="A569" s="186" t="e">
        <f>VLOOKUP($F568,$AV$21:$AW$64,2,FALSE)</f>
        <v>#N/A</v>
      </c>
      <c r="B569" s="66">
        <f t="shared" ref="B569" si="664">B568</f>
        <v>4</v>
      </c>
      <c r="C569" s="446"/>
      <c r="D569" s="447"/>
      <c r="E569" s="447"/>
      <c r="F569" s="448"/>
      <c r="G569" s="68" t="s">
        <v>204</v>
      </c>
      <c r="H569" s="73"/>
      <c r="I569" s="73"/>
      <c r="J569" s="73"/>
      <c r="K569" s="194"/>
      <c r="L569" s="194"/>
      <c r="M569" s="194"/>
      <c r="N569" s="194"/>
      <c r="O569" s="194"/>
      <c r="P569" s="194"/>
      <c r="Q569" s="194"/>
      <c r="R569" s="194"/>
      <c r="S569" s="194"/>
      <c r="T569" s="155"/>
      <c r="U569" s="155"/>
      <c r="V569" s="155"/>
      <c r="W569" s="155"/>
      <c r="X569" s="155"/>
      <c r="Y569" s="155"/>
      <c r="Z569" s="195"/>
      <c r="AA569" s="155"/>
      <c r="AB569" s="155"/>
      <c r="AC569" s="155"/>
      <c r="AD569" s="155"/>
      <c r="AE569" s="155"/>
      <c r="AF569" s="196"/>
      <c r="AG569" s="155"/>
      <c r="AH569" s="155"/>
      <c r="AI569" s="109"/>
      <c r="AJ569" s="155"/>
      <c r="AK569" s="70">
        <f t="shared" si="657"/>
        <v>0</v>
      </c>
      <c r="AL569" s="71">
        <f t="shared" si="658"/>
        <v>0</v>
      </c>
      <c r="AM569" s="70">
        <f t="shared" si="659"/>
        <v>26</v>
      </c>
      <c r="AN569" s="109">
        <v>0.5</v>
      </c>
      <c r="AO569" s="450"/>
      <c r="AP569" s="450"/>
      <c r="AQ569" s="450"/>
      <c r="AR569" s="450"/>
      <c r="AS569" s="450"/>
      <c r="AT569" s="450"/>
      <c r="AU569" s="452"/>
    </row>
    <row r="570" spans="1:49" ht="16.5" customHeight="1">
      <c r="A570" s="186" t="e">
        <f>VLOOKUP($F570,$AV$21:$AW$64,2,FALSE)</f>
        <v>#N/A</v>
      </c>
      <c r="B570" s="66">
        <f t="shared" si="620"/>
        <v>5</v>
      </c>
      <c r="C570" s="446">
        <f t="shared" si="597"/>
        <v>5</v>
      </c>
      <c r="D570" s="447" t="str">
        <f t="shared" ref="D570" si="665">CHOOSE(MONTH($F570),"JANVIER","FEVRIER","MARS","AVRIL","MAI","JUIN","JUILLET","AOUT","SEPTEMBRE","OCTOBRE","NOVEMBRE","DECEMBRE")</f>
        <v>SEPTEMBRE</v>
      </c>
      <c r="E570" s="447" t="str">
        <f>CHOOSE(MATCH(WEEKDAY($F570,2),{1;2;3;4;5;6;7}),"Lundi","Mardi","Mercredi","Jeudi","Vendredi","Samedi","Dimanche")</f>
        <v>Vendredi</v>
      </c>
      <c r="F570" s="448">
        <v>43371</v>
      </c>
      <c r="G570" s="64" t="s">
        <v>72</v>
      </c>
      <c r="H570" s="73"/>
      <c r="I570" s="73"/>
      <c r="J570" s="73"/>
      <c r="K570" s="194"/>
      <c r="L570" s="194"/>
      <c r="M570" s="194"/>
      <c r="N570" s="194"/>
      <c r="O570" s="194"/>
      <c r="P570" s="194"/>
      <c r="Q570" s="194"/>
      <c r="R570" s="194"/>
      <c r="S570" s="194"/>
      <c r="T570" s="155"/>
      <c r="U570" s="155"/>
      <c r="V570" s="155"/>
      <c r="W570" s="155"/>
      <c r="X570" s="155"/>
      <c r="Y570" s="155"/>
      <c r="Z570" s="195"/>
      <c r="AA570" s="155"/>
      <c r="AB570" s="155"/>
      <c r="AC570" s="155"/>
      <c r="AD570" s="155"/>
      <c r="AE570" s="155"/>
      <c r="AF570" s="196"/>
      <c r="AG570" s="155"/>
      <c r="AH570" s="155"/>
      <c r="AI570" s="109"/>
      <c r="AJ570" s="155"/>
      <c r="AK570" s="70">
        <f t="shared" si="657"/>
        <v>0</v>
      </c>
      <c r="AL570" s="71">
        <f t="shared" si="658"/>
        <v>0</v>
      </c>
      <c r="AM570" s="70">
        <f t="shared" si="659"/>
        <v>26</v>
      </c>
      <c r="AN570" s="109">
        <v>0.5</v>
      </c>
      <c r="AO570" s="450">
        <f>((SUMIF($H570:$AJ570,"=mld",$H$764:$AJ$764)+(SUMIF($H571:$AJ571,"=mld",$H$764:$AJ$764))))</f>
        <v>0</v>
      </c>
      <c r="AP570" s="450">
        <f>((SUMIF($H570:$AJ570,"=AT",$H$764:$AJ$764)+(SUMIF($H571:$AJ571,"=AT",$H$764:$AJ$764))))</f>
        <v>0</v>
      </c>
      <c r="AQ570" s="450">
        <f>((SUMIF($H570:$AJ570,"=M.th",$H$764:$AJ$764)+(SUMIF($H571:$AJ571,"=M.th",$H$764:$AJ$764))))</f>
        <v>0</v>
      </c>
      <c r="AR570" s="450">
        <f>((SUMIF($H570:$AJ570,"=relève",$H$764:$AJ$764)+(SUMIF($H571:$AJ571,"=relève",$H$764:$AJ$764))))</f>
        <v>0</v>
      </c>
      <c r="AS570" s="450">
        <f>((SUMIF($H570:$AJ570,"=Stage",$H$764:$AJ$764)+(SUMIF($H571:$AJ571,"=Stage",$H$764:$AJ$764))))</f>
        <v>0</v>
      </c>
      <c r="AT570" s="450">
        <f>((SUMIF($H570:$AJ570,"=VM",$H$764:$AJ$764)+(SUMIF($H571:$AJ571,"=VM",$H$764:$AJ$764))))</f>
        <v>0</v>
      </c>
      <c r="AU570" s="452">
        <f>((SUMIF($H570:$AJ570,"=VMS",$H$764:$AJ$764)+(SUMIF($H571:$AJ571,"=VMS",$H$764:$AJ$764))))</f>
        <v>0</v>
      </c>
    </row>
    <row r="571" spans="1:49" ht="16.5" customHeight="1">
      <c r="A571" s="186" t="e">
        <f>VLOOKUP($F570,$AV$21:$AW$64,2,FALSE)</f>
        <v>#N/A</v>
      </c>
      <c r="B571" s="66">
        <f t="shared" ref="B571" si="666">B570</f>
        <v>5</v>
      </c>
      <c r="C571" s="446"/>
      <c r="D571" s="447"/>
      <c r="E571" s="447"/>
      <c r="F571" s="448"/>
      <c r="G571" s="68" t="s">
        <v>204</v>
      </c>
      <c r="H571" s="73"/>
      <c r="I571" s="73"/>
      <c r="J571" s="73"/>
      <c r="K571" s="194"/>
      <c r="L571" s="194"/>
      <c r="M571" s="194"/>
      <c r="N571" s="194"/>
      <c r="O571" s="194"/>
      <c r="P571" s="194"/>
      <c r="Q571" s="194"/>
      <c r="R571" s="194"/>
      <c r="S571" s="194"/>
      <c r="T571" s="155"/>
      <c r="U571" s="155"/>
      <c r="V571" s="155"/>
      <c r="W571" s="155"/>
      <c r="X571" s="155"/>
      <c r="Y571" s="155"/>
      <c r="Z571" s="195"/>
      <c r="AA571" s="155"/>
      <c r="AB571" s="155"/>
      <c r="AC571" s="155"/>
      <c r="AD571" s="155"/>
      <c r="AE571" s="155"/>
      <c r="AF571" s="196"/>
      <c r="AG571" s="155"/>
      <c r="AH571" s="155"/>
      <c r="AI571" s="109"/>
      <c r="AJ571" s="155"/>
      <c r="AK571" s="70">
        <f t="shared" si="657"/>
        <v>0</v>
      </c>
      <c r="AL571" s="71">
        <f t="shared" si="658"/>
        <v>0</v>
      </c>
      <c r="AM571" s="70">
        <f t="shared" si="659"/>
        <v>26</v>
      </c>
      <c r="AN571" s="109">
        <v>0.5</v>
      </c>
      <c r="AO571" s="450"/>
      <c r="AP571" s="450"/>
      <c r="AQ571" s="450"/>
      <c r="AR571" s="450"/>
      <c r="AS571" s="450"/>
      <c r="AT571" s="450"/>
      <c r="AU571" s="452"/>
    </row>
    <row r="572" spans="1:49" ht="16.5" customHeight="1">
      <c r="A572" s="186" t="e">
        <f>VLOOKUP($F572,$AV$21:$AW$64,2,FALSE)</f>
        <v>#N/A</v>
      </c>
      <c r="B572" s="66">
        <f t="shared" si="620"/>
        <v>6</v>
      </c>
      <c r="C572" s="446">
        <f t="shared" si="597"/>
        <v>6</v>
      </c>
      <c r="D572" s="447" t="str">
        <f t="shared" ref="D572" si="667">CHOOSE(MONTH($F572),"JANVIER","FEVRIER","MARS","AVRIL","MAI","JUIN","JUILLET","AOUT","SEPTEMBRE","OCTOBRE","NOVEMBRE","DECEMBRE")</f>
        <v>SEPTEMBRE</v>
      </c>
      <c r="E572" s="447" t="str">
        <f>CHOOSE(MATCH(WEEKDAY($F572,2),{1;2;3;4;5;6;7}),"Lundi","Mardi","Mercredi","Jeudi","Vendredi","Samedi","Dimanche")</f>
        <v>Samedi</v>
      </c>
      <c r="F572" s="448">
        <v>43372</v>
      </c>
      <c r="G572" s="64" t="s">
        <v>72</v>
      </c>
      <c r="H572" s="170"/>
      <c r="I572" s="170"/>
      <c r="J572" s="170"/>
      <c r="K572" s="170"/>
      <c r="L572" s="170"/>
      <c r="M572" s="170"/>
      <c r="N572" s="170"/>
      <c r="O572" s="170"/>
      <c r="P572" s="170"/>
      <c r="Q572" s="170"/>
      <c r="R572" s="170"/>
      <c r="S572" s="170"/>
      <c r="T572" s="170"/>
      <c r="U572" s="170"/>
      <c r="V572" s="170"/>
      <c r="W572" s="170"/>
      <c r="X572" s="170"/>
      <c r="Y572" s="170"/>
      <c r="Z572" s="170"/>
      <c r="AA572" s="170"/>
      <c r="AB572" s="170"/>
      <c r="AC572" s="170"/>
      <c r="AD572" s="170"/>
      <c r="AE572" s="170"/>
      <c r="AF572" s="170"/>
      <c r="AG572" s="170"/>
      <c r="AH572" s="170"/>
      <c r="AI572" s="170"/>
      <c r="AJ572" s="170"/>
      <c r="AK572" s="167">
        <f t="shared" si="657"/>
        <v>0</v>
      </c>
      <c r="AL572" s="166">
        <f t="shared" si="658"/>
        <v>0</v>
      </c>
      <c r="AM572" s="167">
        <f t="shared" si="659"/>
        <v>26</v>
      </c>
      <c r="AN572" s="170">
        <v>0.5</v>
      </c>
      <c r="AO572" s="449">
        <f>((SUMIF($H572:$AJ572,"=mld",$H$764:$AJ$764)+(SUMIF($H573:$AJ573,"=mld",$H$764:$AJ$764))))</f>
        <v>0</v>
      </c>
      <c r="AP572" s="449">
        <f>((SUMIF($H572:$AJ572,"=AT",$H$764:$AJ$764)+(SUMIF($H573:$AJ573,"=AT",$H$764:$AJ$764))))</f>
        <v>0</v>
      </c>
      <c r="AQ572" s="449">
        <f>((SUMIF($H572:$AJ572,"=M.th",$H$764:$AJ$764)+(SUMIF($H573:$AJ573,"=M.th",$H$764:$AJ$764))))</f>
        <v>0</v>
      </c>
      <c r="AR572" s="449">
        <f>((SUMIF($H572:$AJ572,"=relève",$H$764:$AJ$764)+(SUMIF($H573:$AJ573,"=relève",$H$764:$AJ$764))))</f>
        <v>0</v>
      </c>
      <c r="AS572" s="449">
        <f>((SUMIF($H572:$AJ572,"=Stage",$H$764:$AJ$764)+(SUMIF($H573:$AJ573,"=Stage",$H$764:$AJ$764))))</f>
        <v>0</v>
      </c>
      <c r="AT572" s="449">
        <f>((SUMIF($H572:$AJ572,"=VM",$H$764:$AJ$764)+(SUMIF($H573:$AJ573,"=VM",$H$764:$AJ$764))))</f>
        <v>0</v>
      </c>
      <c r="AU572" s="451">
        <f>((SUMIF($H572:$AJ572,"=VMS",$H$764:$AJ$764)+(SUMIF($H573:$AJ573,"=VMS",$H$764:$AJ$764))))</f>
        <v>0</v>
      </c>
    </row>
    <row r="573" spans="1:49" ht="16.5" customHeight="1">
      <c r="A573" s="186" t="e">
        <f>VLOOKUP($F572,$AV$21:$AW$64,2,FALSE)</f>
        <v>#N/A</v>
      </c>
      <c r="B573" s="66">
        <f t="shared" ref="B573" si="668">B572</f>
        <v>6</v>
      </c>
      <c r="C573" s="446"/>
      <c r="D573" s="447"/>
      <c r="E573" s="447"/>
      <c r="F573" s="448"/>
      <c r="G573" s="68" t="s">
        <v>204</v>
      </c>
      <c r="H573" s="170"/>
      <c r="I573" s="170"/>
      <c r="J573" s="170"/>
      <c r="K573" s="170"/>
      <c r="L573" s="170"/>
      <c r="M573" s="170"/>
      <c r="N573" s="170"/>
      <c r="O573" s="170"/>
      <c r="P573" s="170"/>
      <c r="Q573" s="170"/>
      <c r="R573" s="170"/>
      <c r="S573" s="170"/>
      <c r="T573" s="170"/>
      <c r="U573" s="170"/>
      <c r="V573" s="170"/>
      <c r="W573" s="170"/>
      <c r="X573" s="170"/>
      <c r="Y573" s="170"/>
      <c r="Z573" s="170"/>
      <c r="AA573" s="170"/>
      <c r="AB573" s="170"/>
      <c r="AC573" s="170"/>
      <c r="AD573" s="170"/>
      <c r="AE573" s="170"/>
      <c r="AF573" s="170"/>
      <c r="AG573" s="170"/>
      <c r="AH573" s="170"/>
      <c r="AI573" s="170"/>
      <c r="AJ573" s="170"/>
      <c r="AK573" s="167">
        <f t="shared" si="657"/>
        <v>0</v>
      </c>
      <c r="AL573" s="166">
        <f t="shared" si="658"/>
        <v>0</v>
      </c>
      <c r="AM573" s="167">
        <f t="shared" si="659"/>
        <v>26</v>
      </c>
      <c r="AN573" s="170">
        <v>0.5</v>
      </c>
      <c r="AO573" s="449"/>
      <c r="AP573" s="449"/>
      <c r="AQ573" s="449"/>
      <c r="AR573" s="449"/>
      <c r="AS573" s="449"/>
      <c r="AT573" s="449"/>
      <c r="AU573" s="451"/>
    </row>
    <row r="574" spans="1:49" ht="16.5" customHeight="1">
      <c r="A574" s="186" t="e">
        <f>VLOOKUP($F574,$AV$21:$AW$64,2,FALSE)</f>
        <v>#N/A</v>
      </c>
      <c r="B574" s="66">
        <f t="shared" si="620"/>
        <v>7</v>
      </c>
      <c r="C574" s="446">
        <f t="shared" ref="C574:C637" si="669">IF(C572=7,1,C572+1)</f>
        <v>7</v>
      </c>
      <c r="D574" s="447" t="str">
        <f t="shared" ref="D574" si="670">CHOOSE(MONTH($F574),"JANVIER","FEVRIER","MARS","AVRIL","MAI","JUIN","JUILLET","AOUT","SEPTEMBRE","OCTOBRE","NOVEMBRE","DECEMBRE")</f>
        <v>SEPTEMBRE</v>
      </c>
      <c r="E574" s="447" t="str">
        <f>CHOOSE(MATCH(WEEKDAY($F574,2),{1;2;3;4;5;6;7}),"Lundi","Mardi","Mercredi","Jeudi","Vendredi","Samedi","Dimanche")</f>
        <v>Dimanche</v>
      </c>
      <c r="F574" s="448">
        <v>43373</v>
      </c>
      <c r="G574" s="64" t="s">
        <v>72</v>
      </c>
      <c r="H574" s="170"/>
      <c r="I574" s="170"/>
      <c r="J574" s="170"/>
      <c r="K574" s="170"/>
      <c r="L574" s="170"/>
      <c r="M574" s="170"/>
      <c r="N574" s="170"/>
      <c r="O574" s="170"/>
      <c r="P574" s="170"/>
      <c r="Q574" s="170"/>
      <c r="R574" s="170"/>
      <c r="S574" s="170"/>
      <c r="T574" s="170"/>
      <c r="U574" s="170"/>
      <c r="V574" s="170"/>
      <c r="W574" s="170"/>
      <c r="X574" s="170"/>
      <c r="Y574" s="170"/>
      <c r="Z574" s="170"/>
      <c r="AA574" s="170"/>
      <c r="AB574" s="170"/>
      <c r="AC574" s="170"/>
      <c r="AD574" s="170"/>
      <c r="AE574" s="170"/>
      <c r="AF574" s="170"/>
      <c r="AG574" s="170"/>
      <c r="AH574" s="170"/>
      <c r="AI574" s="170"/>
      <c r="AJ574" s="170"/>
      <c r="AK574" s="167">
        <f t="shared" si="657"/>
        <v>0</v>
      </c>
      <c r="AL574" s="166">
        <f t="shared" si="658"/>
        <v>0</v>
      </c>
      <c r="AM574" s="167">
        <f t="shared" si="659"/>
        <v>26</v>
      </c>
      <c r="AN574" s="170">
        <v>0.5</v>
      </c>
      <c r="AO574" s="449">
        <f>((SUMIF($H574:$AJ574,"=mld",$H$764:$AJ$764)+(SUMIF($H575:$AJ575,"=mld",$H$764:$AJ$764))))</f>
        <v>0</v>
      </c>
      <c r="AP574" s="449">
        <f>((SUMIF($H574:$AJ574,"=AT",$H$764:$AJ$764)+(SUMIF($H575:$AJ575,"=AT",$H$764:$AJ$764))))</f>
        <v>0</v>
      </c>
      <c r="AQ574" s="449">
        <f>((SUMIF($H574:$AJ574,"=M.th",$H$764:$AJ$764)+(SUMIF($H575:$AJ575,"=M.th",$H$764:$AJ$764))))</f>
        <v>0</v>
      </c>
      <c r="AR574" s="449">
        <f>((SUMIF($H574:$AJ574,"=relève",$H$764:$AJ$764)+(SUMIF($H575:$AJ575,"=relève",$H$764:$AJ$764))))</f>
        <v>0</v>
      </c>
      <c r="AS574" s="449">
        <f>((SUMIF($H574:$AJ574,"=Stage",$H$764:$AJ$764)+(SUMIF($H575:$AJ575,"=Stage",$H$764:$AJ$764))))</f>
        <v>0</v>
      </c>
      <c r="AT574" s="449">
        <f>((SUMIF($H574:$AJ574,"=VM",$H$764:$AJ$764)+(SUMIF($H575:$AJ575,"=VM",$H$764:$AJ$764))))</f>
        <v>0</v>
      </c>
      <c r="AU574" s="451">
        <f>((SUMIF($H574:$AJ574,"=VMS",$H$764:$AJ$764)+(SUMIF($H575:$AJ575,"=VMS",$H$764:$AJ$764))))</f>
        <v>0</v>
      </c>
    </row>
    <row r="575" spans="1:49" ht="16.5" customHeight="1">
      <c r="A575" s="186" t="e">
        <f>VLOOKUP($F574,$AV$21:$AW$64,2,FALSE)</f>
        <v>#N/A</v>
      </c>
      <c r="B575" s="65">
        <f t="shared" ref="B575" si="671">B574</f>
        <v>7</v>
      </c>
      <c r="C575" s="446"/>
      <c r="D575" s="447"/>
      <c r="E575" s="447"/>
      <c r="F575" s="448"/>
      <c r="G575" s="68" t="s">
        <v>204</v>
      </c>
      <c r="H575" s="170"/>
      <c r="I575" s="170"/>
      <c r="J575" s="170"/>
      <c r="K575" s="170"/>
      <c r="L575" s="170"/>
      <c r="M575" s="170"/>
      <c r="N575" s="170"/>
      <c r="O575" s="170"/>
      <c r="P575" s="170"/>
      <c r="Q575" s="170"/>
      <c r="R575" s="170"/>
      <c r="S575" s="170"/>
      <c r="T575" s="170"/>
      <c r="U575" s="170"/>
      <c r="V575" s="170"/>
      <c r="W575" s="170"/>
      <c r="X575" s="170"/>
      <c r="Y575" s="170"/>
      <c r="Z575" s="170"/>
      <c r="AA575" s="170"/>
      <c r="AB575" s="170"/>
      <c r="AC575" s="170"/>
      <c r="AD575" s="170"/>
      <c r="AE575" s="170"/>
      <c r="AF575" s="170"/>
      <c r="AG575" s="170"/>
      <c r="AH575" s="170"/>
      <c r="AI575" s="170"/>
      <c r="AJ575" s="170"/>
      <c r="AK575" s="167">
        <f t="shared" si="657"/>
        <v>0</v>
      </c>
      <c r="AL575" s="166">
        <f t="shared" si="658"/>
        <v>0</v>
      </c>
      <c r="AM575" s="167">
        <f t="shared" si="659"/>
        <v>26</v>
      </c>
      <c r="AN575" s="170">
        <v>0.5</v>
      </c>
      <c r="AO575" s="449"/>
      <c r="AP575" s="449"/>
      <c r="AQ575" s="449"/>
      <c r="AR575" s="449"/>
      <c r="AS575" s="449"/>
      <c r="AT575" s="449"/>
      <c r="AU575" s="451"/>
    </row>
    <row r="576" spans="1:49" ht="16.5" customHeight="1">
      <c r="A576" s="186" t="e">
        <f>VLOOKUP($F576,$AV$21:$AW$64,2,FALSE)</f>
        <v>#N/A</v>
      </c>
      <c r="B576" s="66">
        <f t="shared" si="620"/>
        <v>1</v>
      </c>
      <c r="C576" s="446">
        <f t="shared" si="669"/>
        <v>1</v>
      </c>
      <c r="D576" s="447" t="str">
        <f t="shared" ref="D576" si="672">CHOOSE(MONTH($F576),"JANVIER","FEVRIER","MARS","AVRIL","MAI","JUIN","JUILLET","AOUT","SEPTEMBRE","OCTOBRE","NOVEMBRE","DECEMBRE")</f>
        <v>OCTOBRE</v>
      </c>
      <c r="E576" s="447" t="str">
        <f>CHOOSE(MATCH(WEEKDAY($F576,2),{1;2;3;4;5;6;7}),"Lundi","Mardi","Mercredi","Jeudi","Vendredi","Samedi","Dimanche")</f>
        <v>Lundi</v>
      </c>
      <c r="F576" s="448">
        <v>43374</v>
      </c>
      <c r="G576" s="64" t="s">
        <v>72</v>
      </c>
      <c r="H576" s="73"/>
      <c r="I576" s="73"/>
      <c r="J576" s="73"/>
      <c r="K576" s="194"/>
      <c r="L576" s="194"/>
      <c r="M576" s="194"/>
      <c r="N576" s="194"/>
      <c r="O576" s="194"/>
      <c r="P576" s="194"/>
      <c r="Q576" s="194"/>
      <c r="R576" s="194"/>
      <c r="S576" s="194"/>
      <c r="T576" s="155"/>
      <c r="U576" s="155"/>
      <c r="V576" s="155"/>
      <c r="W576" s="155"/>
      <c r="X576" s="155"/>
      <c r="Y576" s="155"/>
      <c r="Z576" s="195"/>
      <c r="AA576" s="155"/>
      <c r="AB576" s="155"/>
      <c r="AC576" s="155"/>
      <c r="AD576" s="155"/>
      <c r="AE576" s="155"/>
      <c r="AF576" s="196"/>
      <c r="AG576" s="155"/>
      <c r="AH576" s="155"/>
      <c r="AI576" s="109"/>
      <c r="AJ576" s="155"/>
      <c r="AK576" s="70">
        <f t="shared" si="657"/>
        <v>0</v>
      </c>
      <c r="AL576" s="71">
        <f t="shared" si="658"/>
        <v>0</v>
      </c>
      <c r="AM576" s="70">
        <f t="shared" si="659"/>
        <v>26</v>
      </c>
      <c r="AN576" s="109">
        <v>0.5</v>
      </c>
      <c r="AO576" s="450">
        <f>((SUMIF($H576:$AJ576,"=mld",$H$764:$AJ$764)+(SUMIF($H577:$AJ577,"=mld",$H$764:$AJ$764))))</f>
        <v>0</v>
      </c>
      <c r="AP576" s="450">
        <f>((SUMIF($H576:$AJ576,"=AT",$H$764:$AJ$764)+(SUMIF($H577:$AJ577,"=AT",$H$764:$AJ$764))))</f>
        <v>0</v>
      </c>
      <c r="AQ576" s="450">
        <f>((SUMIF($H576:$AJ576,"=M.th",$H$764:$AJ$764)+(SUMIF($H577:$AJ577,"=M.th",$H$764:$AJ$764))))</f>
        <v>0</v>
      </c>
      <c r="AR576" s="450">
        <f>((SUMIF($H576:$AJ576,"=relève",$H$764:$AJ$764)+(SUMIF($H577:$AJ577,"=relève",$H$764:$AJ$764))))</f>
        <v>0</v>
      </c>
      <c r="AS576" s="450">
        <f>((SUMIF($H576:$AJ576,"=Stage",$H$764:$AJ$764)+(SUMIF($H577:$AJ577,"=Stage",$H$764:$AJ$764))))</f>
        <v>0</v>
      </c>
      <c r="AT576" s="450">
        <f>((SUMIF($H576:$AJ576,"=VM",$H$764:$AJ$764)+(SUMIF($H577:$AJ577,"=VM",$H$764:$AJ$764))))</f>
        <v>0</v>
      </c>
      <c r="AU576" s="452">
        <f>((SUMIF($H576:$AJ576,"=VMS",$H$764:$AJ$764)+(SUMIF($H577:$AJ577,"=VMS",$H$764:$AJ$764))))</f>
        <v>0</v>
      </c>
    </row>
    <row r="577" spans="1:47" ht="16.5" customHeight="1">
      <c r="A577" s="186" t="e">
        <f>VLOOKUP($F576,$AV$21:$AW$64,2,FALSE)</f>
        <v>#N/A</v>
      </c>
      <c r="B577" s="66">
        <f t="shared" ref="B577" si="673">B576</f>
        <v>1</v>
      </c>
      <c r="C577" s="446"/>
      <c r="D577" s="447"/>
      <c r="E577" s="447"/>
      <c r="F577" s="448"/>
      <c r="G577" s="68" t="s">
        <v>204</v>
      </c>
      <c r="H577" s="73"/>
      <c r="I577" s="73"/>
      <c r="J577" s="73"/>
      <c r="K577" s="194"/>
      <c r="L577" s="194"/>
      <c r="M577" s="194"/>
      <c r="N577" s="194"/>
      <c r="O577" s="194"/>
      <c r="P577" s="194"/>
      <c r="Q577" s="194"/>
      <c r="R577" s="194"/>
      <c r="S577" s="194"/>
      <c r="T577" s="155"/>
      <c r="U577" s="155"/>
      <c r="V577" s="155"/>
      <c r="W577" s="155"/>
      <c r="X577" s="155"/>
      <c r="Y577" s="155"/>
      <c r="Z577" s="195"/>
      <c r="AA577" s="155"/>
      <c r="AB577" s="155"/>
      <c r="AC577" s="155"/>
      <c r="AD577" s="155"/>
      <c r="AE577" s="155"/>
      <c r="AF577" s="196"/>
      <c r="AG577" s="155"/>
      <c r="AH577" s="155"/>
      <c r="AI577" s="109"/>
      <c r="AJ577" s="155"/>
      <c r="AK577" s="70">
        <f t="shared" si="657"/>
        <v>0</v>
      </c>
      <c r="AL577" s="71">
        <f t="shared" si="658"/>
        <v>0</v>
      </c>
      <c r="AM577" s="70">
        <f t="shared" si="659"/>
        <v>26</v>
      </c>
      <c r="AN577" s="109">
        <v>0.5</v>
      </c>
      <c r="AO577" s="450"/>
      <c r="AP577" s="450"/>
      <c r="AQ577" s="450"/>
      <c r="AR577" s="450"/>
      <c r="AS577" s="450"/>
      <c r="AT577" s="450"/>
      <c r="AU577" s="452"/>
    </row>
    <row r="578" spans="1:47" ht="16.5" customHeight="1">
      <c r="A578" s="186" t="e">
        <f>VLOOKUP($F578,$AV$21:$AW$64,2,FALSE)</f>
        <v>#N/A</v>
      </c>
      <c r="B578" s="66">
        <f t="shared" si="620"/>
        <v>2</v>
      </c>
      <c r="C578" s="446">
        <f t="shared" si="669"/>
        <v>2</v>
      </c>
      <c r="D578" s="447" t="str">
        <f t="shared" ref="D578" si="674">CHOOSE(MONTH($F578),"JANVIER","FEVRIER","MARS","AVRIL","MAI","JUIN","JUILLET","AOUT","SEPTEMBRE","OCTOBRE","NOVEMBRE","DECEMBRE")</f>
        <v>OCTOBRE</v>
      </c>
      <c r="E578" s="447" t="str">
        <f>CHOOSE(MATCH(WEEKDAY($F578,2),{1;2;3;4;5;6;7}),"Lundi","Mardi","Mercredi","Jeudi","Vendredi","Samedi","Dimanche")</f>
        <v>Mardi</v>
      </c>
      <c r="F578" s="448">
        <v>43375</v>
      </c>
      <c r="G578" s="64" t="s">
        <v>72</v>
      </c>
      <c r="H578" s="73"/>
      <c r="I578" s="73"/>
      <c r="J578" s="73"/>
      <c r="K578" s="194"/>
      <c r="L578" s="194"/>
      <c r="M578" s="194"/>
      <c r="N578" s="194"/>
      <c r="O578" s="194"/>
      <c r="P578" s="194"/>
      <c r="Q578" s="194"/>
      <c r="R578" s="194"/>
      <c r="S578" s="194"/>
      <c r="T578" s="155"/>
      <c r="U578" s="155"/>
      <c r="V578" s="155"/>
      <c r="W578" s="155"/>
      <c r="X578" s="155"/>
      <c r="Y578" s="155"/>
      <c r="Z578" s="195"/>
      <c r="AA578" s="155"/>
      <c r="AB578" s="155"/>
      <c r="AC578" s="155"/>
      <c r="AD578" s="155"/>
      <c r="AE578" s="155"/>
      <c r="AF578" s="196"/>
      <c r="AG578" s="155"/>
      <c r="AH578" s="155"/>
      <c r="AI578" s="109"/>
      <c r="AJ578" s="155"/>
      <c r="AK578" s="70">
        <f t="shared" si="657"/>
        <v>0</v>
      </c>
      <c r="AL578" s="71">
        <f t="shared" si="658"/>
        <v>0</v>
      </c>
      <c r="AM578" s="70">
        <f t="shared" si="659"/>
        <v>26</v>
      </c>
      <c r="AN578" s="109">
        <v>0.5</v>
      </c>
      <c r="AO578" s="450">
        <f>((SUMIF($H578:$AJ578,"=mld",$H$764:$AJ$764)+(SUMIF($H579:$AJ579,"=mld",$H$764:$AJ$764))))</f>
        <v>0</v>
      </c>
      <c r="AP578" s="450">
        <f>((SUMIF($H578:$AJ578,"=AT",$H$764:$AJ$764)+(SUMIF($H579:$AJ579,"=AT",$H$764:$AJ$764))))</f>
        <v>0</v>
      </c>
      <c r="AQ578" s="450">
        <f>((SUMIF($H578:$AJ578,"=M.th",$H$764:$AJ$764)+(SUMIF($H579:$AJ579,"=M.th",$H$764:$AJ$764))))</f>
        <v>0</v>
      </c>
      <c r="AR578" s="450">
        <f>((SUMIF($H578:$AJ578,"=relève",$H$764:$AJ$764)+(SUMIF($H579:$AJ579,"=relève",$H$764:$AJ$764))))</f>
        <v>0</v>
      </c>
      <c r="AS578" s="450">
        <f>((SUMIF($H578:$AJ578,"=Stage",$H$764:$AJ$764)+(SUMIF($H579:$AJ579,"=Stage",$H$764:$AJ$764))))</f>
        <v>0</v>
      </c>
      <c r="AT578" s="450">
        <f>((SUMIF($H578:$AJ578,"=VM",$H$764:$AJ$764)+(SUMIF($H579:$AJ579,"=VM",$H$764:$AJ$764))))</f>
        <v>0</v>
      </c>
      <c r="AU578" s="452">
        <f>((SUMIF($H578:$AJ578,"=VMS",$H$764:$AJ$764)+(SUMIF($H579:$AJ579,"=VMS",$H$764:$AJ$764))))</f>
        <v>0</v>
      </c>
    </row>
    <row r="579" spans="1:47" ht="16.5" customHeight="1">
      <c r="A579" s="186" t="e">
        <f>VLOOKUP($F578,$AV$21:$AW$64,2,FALSE)</f>
        <v>#N/A</v>
      </c>
      <c r="B579" s="66">
        <f t="shared" ref="B579" si="675">B578</f>
        <v>2</v>
      </c>
      <c r="C579" s="446"/>
      <c r="D579" s="447"/>
      <c r="E579" s="447"/>
      <c r="F579" s="448"/>
      <c r="G579" s="68" t="s">
        <v>204</v>
      </c>
      <c r="H579" s="73"/>
      <c r="I579" s="73"/>
      <c r="J579" s="73"/>
      <c r="K579" s="194"/>
      <c r="L579" s="194"/>
      <c r="M579" s="194"/>
      <c r="N579" s="194"/>
      <c r="O579" s="194"/>
      <c r="P579" s="194"/>
      <c r="Q579" s="194"/>
      <c r="R579" s="194"/>
      <c r="S579" s="194"/>
      <c r="T579" s="155"/>
      <c r="U579" s="155"/>
      <c r="V579" s="155"/>
      <c r="W579" s="155"/>
      <c r="X579" s="155"/>
      <c r="Y579" s="155"/>
      <c r="Z579" s="195"/>
      <c r="AA579" s="155"/>
      <c r="AB579" s="155"/>
      <c r="AC579" s="155"/>
      <c r="AD579" s="155"/>
      <c r="AE579" s="155"/>
      <c r="AF579" s="196"/>
      <c r="AG579" s="155"/>
      <c r="AH579" s="155"/>
      <c r="AI579" s="109"/>
      <c r="AJ579" s="155"/>
      <c r="AK579" s="70">
        <f t="shared" si="657"/>
        <v>0</v>
      </c>
      <c r="AL579" s="71">
        <f t="shared" si="658"/>
        <v>0</v>
      </c>
      <c r="AM579" s="70">
        <f t="shared" si="659"/>
        <v>26</v>
      </c>
      <c r="AN579" s="109">
        <v>0.5</v>
      </c>
      <c r="AO579" s="450"/>
      <c r="AP579" s="450"/>
      <c r="AQ579" s="450"/>
      <c r="AR579" s="450"/>
      <c r="AS579" s="450"/>
      <c r="AT579" s="450"/>
      <c r="AU579" s="452"/>
    </row>
    <row r="580" spans="1:47" ht="16.5" customHeight="1">
      <c r="A580" s="186" t="e">
        <f>VLOOKUP($F580,$AV$21:$AW$64,2,FALSE)</f>
        <v>#N/A</v>
      </c>
      <c r="B580" s="66">
        <f t="shared" si="620"/>
        <v>3</v>
      </c>
      <c r="C580" s="446">
        <f t="shared" si="669"/>
        <v>3</v>
      </c>
      <c r="D580" s="447" t="str">
        <f t="shared" ref="D580" si="676">CHOOSE(MONTH($F580),"JANVIER","FEVRIER","MARS","AVRIL","MAI","JUIN","JUILLET","AOUT","SEPTEMBRE","OCTOBRE","NOVEMBRE","DECEMBRE")</f>
        <v>OCTOBRE</v>
      </c>
      <c r="E580" s="447" t="str">
        <f>CHOOSE(MATCH(WEEKDAY($F580,2),{1;2;3;4;5;6;7}),"Lundi","Mardi","Mercredi","Jeudi","Vendredi","Samedi","Dimanche")</f>
        <v>Mercredi</v>
      </c>
      <c r="F580" s="448">
        <v>43376</v>
      </c>
      <c r="G580" s="64" t="s">
        <v>72</v>
      </c>
      <c r="H580" s="73"/>
      <c r="I580" s="73"/>
      <c r="J580" s="73"/>
      <c r="K580" s="194"/>
      <c r="L580" s="194"/>
      <c r="M580" s="194"/>
      <c r="N580" s="194"/>
      <c r="O580" s="194"/>
      <c r="P580" s="194"/>
      <c r="Q580" s="194"/>
      <c r="R580" s="194"/>
      <c r="S580" s="194"/>
      <c r="T580" s="155"/>
      <c r="U580" s="155"/>
      <c r="V580" s="155"/>
      <c r="W580" s="155"/>
      <c r="X580" s="155"/>
      <c r="Y580" s="155"/>
      <c r="Z580" s="195"/>
      <c r="AA580" s="155"/>
      <c r="AB580" s="155"/>
      <c r="AC580" s="155"/>
      <c r="AD580" s="155"/>
      <c r="AE580" s="155"/>
      <c r="AF580" s="196"/>
      <c r="AG580" s="155"/>
      <c r="AH580" s="155"/>
      <c r="AI580" s="109"/>
      <c r="AJ580" s="155"/>
      <c r="AK580" s="70">
        <f t="shared" si="657"/>
        <v>0</v>
      </c>
      <c r="AL580" s="71">
        <f t="shared" si="658"/>
        <v>0</v>
      </c>
      <c r="AM580" s="70">
        <f t="shared" si="659"/>
        <v>26</v>
      </c>
      <c r="AN580" s="109">
        <v>0.5</v>
      </c>
      <c r="AO580" s="450">
        <f>((SUMIF($H580:$AJ580,"=mld",$H$764:$AJ$764)+(SUMIF($H581:$AJ581,"=mld",$H$764:$AJ$764))))</f>
        <v>0</v>
      </c>
      <c r="AP580" s="450">
        <f>((SUMIF($H580:$AJ580,"=AT",$H$764:$AJ$764)+(SUMIF($H581:$AJ581,"=AT",$H$764:$AJ$764))))</f>
        <v>0</v>
      </c>
      <c r="AQ580" s="450">
        <f>((SUMIF($H580:$AJ580,"=M.th",$H$764:$AJ$764)+(SUMIF($H581:$AJ581,"=M.th",$H$764:$AJ$764))))</f>
        <v>0</v>
      </c>
      <c r="AR580" s="450">
        <f>((SUMIF($H580:$AJ580,"=relève",$H$764:$AJ$764)+(SUMIF($H581:$AJ581,"=relève",$H$764:$AJ$764))))</f>
        <v>0</v>
      </c>
      <c r="AS580" s="450">
        <f>((SUMIF($H580:$AJ580,"=Stage",$H$764:$AJ$764)+(SUMIF($H581:$AJ581,"=Stage",$H$764:$AJ$764))))</f>
        <v>0</v>
      </c>
      <c r="AT580" s="450">
        <f>((SUMIF($H580:$AJ580,"=VM",$H$764:$AJ$764)+(SUMIF($H581:$AJ581,"=VM",$H$764:$AJ$764))))</f>
        <v>0</v>
      </c>
      <c r="AU580" s="452">
        <f>((SUMIF($H580:$AJ580,"=VMS",$H$764:$AJ$764)+(SUMIF($H581:$AJ581,"=VMS",$H$764:$AJ$764))))</f>
        <v>0</v>
      </c>
    </row>
    <row r="581" spans="1:47" ht="16.5" customHeight="1">
      <c r="A581" s="186" t="e">
        <f>VLOOKUP($F580,$AV$21:$AW$64,2,FALSE)</f>
        <v>#N/A</v>
      </c>
      <c r="B581" s="66">
        <f t="shared" ref="B581" si="677">B580</f>
        <v>3</v>
      </c>
      <c r="C581" s="446"/>
      <c r="D581" s="447"/>
      <c r="E581" s="447"/>
      <c r="F581" s="448"/>
      <c r="G581" s="68" t="s">
        <v>204</v>
      </c>
      <c r="H581" s="73"/>
      <c r="I581" s="73"/>
      <c r="J581" s="73"/>
      <c r="K581" s="194"/>
      <c r="L581" s="194"/>
      <c r="M581" s="194"/>
      <c r="N581" s="194"/>
      <c r="O581" s="194"/>
      <c r="P581" s="194"/>
      <c r="Q581" s="194"/>
      <c r="R581" s="194"/>
      <c r="S581" s="194"/>
      <c r="T581" s="155"/>
      <c r="U581" s="155"/>
      <c r="V581" s="155"/>
      <c r="W581" s="155"/>
      <c r="X581" s="155"/>
      <c r="Y581" s="155"/>
      <c r="Z581" s="195"/>
      <c r="AA581" s="155"/>
      <c r="AB581" s="155"/>
      <c r="AC581" s="155"/>
      <c r="AD581" s="155"/>
      <c r="AE581" s="155"/>
      <c r="AF581" s="196"/>
      <c r="AG581" s="155"/>
      <c r="AH581" s="155"/>
      <c r="AI581" s="109"/>
      <c r="AJ581" s="155"/>
      <c r="AK581" s="70">
        <f t="shared" si="657"/>
        <v>0</v>
      </c>
      <c r="AL581" s="71">
        <f t="shared" si="658"/>
        <v>0</v>
      </c>
      <c r="AM581" s="70">
        <f t="shared" si="659"/>
        <v>26</v>
      </c>
      <c r="AN581" s="109">
        <v>0.5</v>
      </c>
      <c r="AO581" s="450"/>
      <c r="AP581" s="450"/>
      <c r="AQ581" s="450"/>
      <c r="AR581" s="450"/>
      <c r="AS581" s="450"/>
      <c r="AT581" s="450"/>
      <c r="AU581" s="452"/>
    </row>
    <row r="582" spans="1:47" ht="16.5" customHeight="1">
      <c r="A582" s="186" t="e">
        <f>VLOOKUP($F582,$AV$21:$AW$64,2,FALSE)</f>
        <v>#N/A</v>
      </c>
      <c r="B582" s="66">
        <f t="shared" si="620"/>
        <v>4</v>
      </c>
      <c r="C582" s="446">
        <f t="shared" si="669"/>
        <v>4</v>
      </c>
      <c r="D582" s="447" t="str">
        <f t="shared" ref="D582" si="678">CHOOSE(MONTH($F582),"JANVIER","FEVRIER","MARS","AVRIL","MAI","JUIN","JUILLET","AOUT","SEPTEMBRE","OCTOBRE","NOVEMBRE","DECEMBRE")</f>
        <v>OCTOBRE</v>
      </c>
      <c r="E582" s="447" t="str">
        <f>CHOOSE(MATCH(WEEKDAY($F582,2),{1;2;3;4;5;6;7}),"Lundi","Mardi","Mercredi","Jeudi","Vendredi","Samedi","Dimanche")</f>
        <v>Jeudi</v>
      </c>
      <c r="F582" s="448">
        <v>43377</v>
      </c>
      <c r="G582" s="64" t="s">
        <v>72</v>
      </c>
      <c r="H582" s="73"/>
      <c r="I582" s="73"/>
      <c r="J582" s="73"/>
      <c r="K582" s="194"/>
      <c r="L582" s="194"/>
      <c r="M582" s="194"/>
      <c r="N582" s="194"/>
      <c r="O582" s="194"/>
      <c r="P582" s="194"/>
      <c r="Q582" s="194"/>
      <c r="R582" s="194"/>
      <c r="S582" s="194"/>
      <c r="T582" s="155"/>
      <c r="U582" s="155"/>
      <c r="V582" s="155"/>
      <c r="W582" s="155"/>
      <c r="X582" s="155"/>
      <c r="Y582" s="155"/>
      <c r="Z582" s="195"/>
      <c r="AA582" s="155"/>
      <c r="AB582" s="155"/>
      <c r="AC582" s="155"/>
      <c r="AD582" s="155"/>
      <c r="AE582" s="155"/>
      <c r="AF582" s="196"/>
      <c r="AG582" s="155"/>
      <c r="AH582" s="155"/>
      <c r="AI582" s="109"/>
      <c r="AJ582" s="155"/>
      <c r="AK582" s="70">
        <f t="shared" si="657"/>
        <v>0</v>
      </c>
      <c r="AL582" s="71">
        <f t="shared" si="658"/>
        <v>0</v>
      </c>
      <c r="AM582" s="70">
        <f t="shared" si="659"/>
        <v>26</v>
      </c>
      <c r="AN582" s="109">
        <v>0.5</v>
      </c>
      <c r="AO582" s="450">
        <f>((SUMIF($H582:$AJ582,"=mld",$H$764:$AJ$764)+(SUMIF($H583:$AJ583,"=mld",$H$764:$AJ$764))))</f>
        <v>0</v>
      </c>
      <c r="AP582" s="450">
        <f>((SUMIF($H582:$AJ582,"=AT",$H$764:$AJ$764)+(SUMIF($H583:$AJ583,"=AT",$H$764:$AJ$764))))</f>
        <v>0</v>
      </c>
      <c r="AQ582" s="450">
        <f>((SUMIF($H582:$AJ582,"=M.th",$H$764:$AJ$764)+(SUMIF($H583:$AJ583,"=M.th",$H$764:$AJ$764))))</f>
        <v>0</v>
      </c>
      <c r="AR582" s="450">
        <f>((SUMIF($H582:$AJ582,"=relève",$H$764:$AJ$764)+(SUMIF($H583:$AJ583,"=relève",$H$764:$AJ$764))))</f>
        <v>0</v>
      </c>
      <c r="AS582" s="450">
        <f>((SUMIF($H582:$AJ582,"=Stage",$H$764:$AJ$764)+(SUMIF($H583:$AJ583,"=Stage",$H$764:$AJ$764))))</f>
        <v>0</v>
      </c>
      <c r="AT582" s="450">
        <f>((SUMIF($H582:$AJ582,"=VM",$H$764:$AJ$764)+(SUMIF($H583:$AJ583,"=VM",$H$764:$AJ$764))))</f>
        <v>0</v>
      </c>
      <c r="AU582" s="452">
        <f>((SUMIF($H582:$AJ582,"=VMS",$H$764:$AJ$764)+(SUMIF($H583:$AJ583,"=VMS",$H$764:$AJ$764))))</f>
        <v>0</v>
      </c>
    </row>
    <row r="583" spans="1:47" ht="16.5" customHeight="1">
      <c r="A583" s="186" t="e">
        <f>VLOOKUP($F582,$AV$21:$AW$64,2,FALSE)</f>
        <v>#N/A</v>
      </c>
      <c r="B583" s="66">
        <f t="shared" ref="B583" si="679">B582</f>
        <v>4</v>
      </c>
      <c r="C583" s="446"/>
      <c r="D583" s="447"/>
      <c r="E583" s="447"/>
      <c r="F583" s="448"/>
      <c r="G583" s="68" t="s">
        <v>204</v>
      </c>
      <c r="H583" s="73"/>
      <c r="I583" s="73"/>
      <c r="J583" s="73"/>
      <c r="K583" s="194"/>
      <c r="L583" s="194"/>
      <c r="M583" s="194"/>
      <c r="N583" s="194"/>
      <c r="O583" s="194"/>
      <c r="P583" s="194"/>
      <c r="Q583" s="194"/>
      <c r="R583" s="194"/>
      <c r="S583" s="194"/>
      <c r="T583" s="155"/>
      <c r="U583" s="155"/>
      <c r="V583" s="155"/>
      <c r="W583" s="155"/>
      <c r="X583" s="155"/>
      <c r="Y583" s="155"/>
      <c r="Z583" s="195"/>
      <c r="AA583" s="155"/>
      <c r="AB583" s="155"/>
      <c r="AC583" s="155"/>
      <c r="AD583" s="155"/>
      <c r="AE583" s="155"/>
      <c r="AF583" s="196"/>
      <c r="AG583" s="155"/>
      <c r="AH583" s="155"/>
      <c r="AI583" s="109"/>
      <c r="AJ583" s="155"/>
      <c r="AK583" s="70">
        <f t="shared" si="657"/>
        <v>0</v>
      </c>
      <c r="AL583" s="71">
        <f t="shared" si="658"/>
        <v>0</v>
      </c>
      <c r="AM583" s="70">
        <f t="shared" si="659"/>
        <v>26</v>
      </c>
      <c r="AN583" s="109">
        <v>0.5</v>
      </c>
      <c r="AO583" s="450"/>
      <c r="AP583" s="450"/>
      <c r="AQ583" s="450"/>
      <c r="AR583" s="450"/>
      <c r="AS583" s="450"/>
      <c r="AT583" s="450"/>
      <c r="AU583" s="452"/>
    </row>
    <row r="584" spans="1:47" ht="16.5" customHeight="1">
      <c r="A584" s="186" t="e">
        <f>VLOOKUP($F584,$AV$21:$AW$64,2,FALSE)</f>
        <v>#N/A</v>
      </c>
      <c r="B584" s="66">
        <f t="shared" si="620"/>
        <v>5</v>
      </c>
      <c r="C584" s="446">
        <f t="shared" si="669"/>
        <v>5</v>
      </c>
      <c r="D584" s="447" t="str">
        <f t="shared" ref="D584" si="680">CHOOSE(MONTH($F584),"JANVIER","FEVRIER","MARS","AVRIL","MAI","JUIN","JUILLET","AOUT","SEPTEMBRE","OCTOBRE","NOVEMBRE","DECEMBRE")</f>
        <v>OCTOBRE</v>
      </c>
      <c r="E584" s="447" t="str">
        <f>CHOOSE(MATCH(WEEKDAY($F584,2),{1;2;3;4;5;6;7}),"Lundi","Mardi","Mercredi","Jeudi","Vendredi","Samedi","Dimanche")</f>
        <v>Vendredi</v>
      </c>
      <c r="F584" s="448">
        <v>43378</v>
      </c>
      <c r="G584" s="64" t="s">
        <v>72</v>
      </c>
      <c r="H584" s="73"/>
      <c r="I584" s="73"/>
      <c r="J584" s="73"/>
      <c r="K584" s="194"/>
      <c r="L584" s="194"/>
      <c r="M584" s="194"/>
      <c r="N584" s="194"/>
      <c r="O584" s="194"/>
      <c r="P584" s="194"/>
      <c r="Q584" s="194"/>
      <c r="R584" s="194"/>
      <c r="S584" s="194"/>
      <c r="T584" s="155"/>
      <c r="U584" s="155"/>
      <c r="V584" s="155"/>
      <c r="W584" s="155"/>
      <c r="X584" s="155"/>
      <c r="Y584" s="155"/>
      <c r="Z584" s="195"/>
      <c r="AA584" s="155"/>
      <c r="AB584" s="155"/>
      <c r="AC584" s="155"/>
      <c r="AD584" s="155"/>
      <c r="AE584" s="155"/>
      <c r="AF584" s="196"/>
      <c r="AG584" s="155"/>
      <c r="AH584" s="155"/>
      <c r="AI584" s="109"/>
      <c r="AJ584" s="155"/>
      <c r="AK584" s="70">
        <f t="shared" si="657"/>
        <v>0</v>
      </c>
      <c r="AL584" s="71">
        <f t="shared" si="658"/>
        <v>0</v>
      </c>
      <c r="AM584" s="70">
        <f t="shared" si="659"/>
        <v>26</v>
      </c>
      <c r="AN584" s="109">
        <v>0.5</v>
      </c>
      <c r="AO584" s="450">
        <f>((SUMIF($H584:$AJ584,"=mld",$H$764:$AJ$764)+(SUMIF($H585:$AJ585,"=mld",$H$764:$AJ$764))))</f>
        <v>0</v>
      </c>
      <c r="AP584" s="450">
        <f>((SUMIF($H584:$AJ584,"=AT",$H$764:$AJ$764)+(SUMIF($H585:$AJ585,"=AT",$H$764:$AJ$764))))</f>
        <v>0</v>
      </c>
      <c r="AQ584" s="450">
        <f>((SUMIF($H584:$AJ584,"=M.th",$H$764:$AJ$764)+(SUMIF($H585:$AJ585,"=M.th",$H$764:$AJ$764))))</f>
        <v>0</v>
      </c>
      <c r="AR584" s="450">
        <f>((SUMIF($H584:$AJ584,"=relève",$H$764:$AJ$764)+(SUMIF($H585:$AJ585,"=relève",$H$764:$AJ$764))))</f>
        <v>0</v>
      </c>
      <c r="AS584" s="450">
        <f>((SUMIF($H584:$AJ584,"=Stage",$H$764:$AJ$764)+(SUMIF($H585:$AJ585,"=Stage",$H$764:$AJ$764))))</f>
        <v>0</v>
      </c>
      <c r="AT584" s="450">
        <f>((SUMIF($H584:$AJ584,"=VM",$H$764:$AJ$764)+(SUMIF($H585:$AJ585,"=VM",$H$764:$AJ$764))))</f>
        <v>0</v>
      </c>
      <c r="AU584" s="452">
        <f>((SUMIF($H584:$AJ584,"=VMS",$H$764:$AJ$764)+(SUMIF($H585:$AJ585,"=VMS",$H$764:$AJ$764))))</f>
        <v>0</v>
      </c>
    </row>
    <row r="585" spans="1:47" ht="16.5" customHeight="1">
      <c r="A585" s="186" t="e">
        <f>VLOOKUP($F584,$AV$21:$AW$64,2,FALSE)</f>
        <v>#N/A</v>
      </c>
      <c r="B585" s="66">
        <f t="shared" ref="B585" si="681">B584</f>
        <v>5</v>
      </c>
      <c r="C585" s="446"/>
      <c r="D585" s="447"/>
      <c r="E585" s="447"/>
      <c r="F585" s="448"/>
      <c r="G585" s="68" t="s">
        <v>204</v>
      </c>
      <c r="H585" s="73"/>
      <c r="I585" s="73"/>
      <c r="J585" s="73"/>
      <c r="K585" s="194"/>
      <c r="L585" s="194"/>
      <c r="M585" s="194"/>
      <c r="N585" s="194"/>
      <c r="O585" s="194"/>
      <c r="P585" s="194"/>
      <c r="Q585" s="194"/>
      <c r="R585" s="194"/>
      <c r="S585" s="194"/>
      <c r="T585" s="155"/>
      <c r="U585" s="155"/>
      <c r="V585" s="155"/>
      <c r="W585" s="155"/>
      <c r="X585" s="155"/>
      <c r="Y585" s="155"/>
      <c r="Z585" s="195"/>
      <c r="AA585" s="155"/>
      <c r="AB585" s="155"/>
      <c r="AC585" s="155"/>
      <c r="AD585" s="155"/>
      <c r="AE585" s="155"/>
      <c r="AF585" s="196"/>
      <c r="AG585" s="155"/>
      <c r="AH585" s="155"/>
      <c r="AI585" s="109"/>
      <c r="AJ585" s="155"/>
      <c r="AK585" s="70">
        <f t="shared" si="657"/>
        <v>0</v>
      </c>
      <c r="AL585" s="71">
        <f t="shared" si="658"/>
        <v>0</v>
      </c>
      <c r="AM585" s="70">
        <f t="shared" si="659"/>
        <v>26</v>
      </c>
      <c r="AN585" s="109">
        <v>0.5</v>
      </c>
      <c r="AO585" s="450"/>
      <c r="AP585" s="450"/>
      <c r="AQ585" s="450"/>
      <c r="AR585" s="450"/>
      <c r="AS585" s="450"/>
      <c r="AT585" s="450"/>
      <c r="AU585" s="452"/>
    </row>
    <row r="586" spans="1:47" ht="16.5" customHeight="1">
      <c r="A586" s="186" t="e">
        <f>VLOOKUP($F586,$AV$21:$AW$64,2,FALSE)</f>
        <v>#N/A</v>
      </c>
      <c r="B586" s="66">
        <f t="shared" si="620"/>
        <v>6</v>
      </c>
      <c r="C586" s="446">
        <f t="shared" si="669"/>
        <v>6</v>
      </c>
      <c r="D586" s="447" t="str">
        <f t="shared" ref="D586" si="682">CHOOSE(MONTH($F586),"JANVIER","FEVRIER","MARS","AVRIL","MAI","JUIN","JUILLET","AOUT","SEPTEMBRE","OCTOBRE","NOVEMBRE","DECEMBRE")</f>
        <v>OCTOBRE</v>
      </c>
      <c r="E586" s="447" t="str">
        <f>CHOOSE(MATCH(WEEKDAY($F586,2),{1;2;3;4;5;6;7}),"Lundi","Mardi","Mercredi","Jeudi","Vendredi","Samedi","Dimanche")</f>
        <v>Samedi</v>
      </c>
      <c r="F586" s="448">
        <v>43379</v>
      </c>
      <c r="G586" s="64" t="s">
        <v>72</v>
      </c>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67">
        <f t="shared" si="657"/>
        <v>0</v>
      </c>
      <c r="AL586" s="166">
        <f t="shared" si="658"/>
        <v>0</v>
      </c>
      <c r="AM586" s="167">
        <f t="shared" si="659"/>
        <v>26</v>
      </c>
      <c r="AN586" s="170">
        <v>0.5</v>
      </c>
      <c r="AO586" s="449">
        <f>((SUMIF($H586:$AJ586,"=mld",$H$764:$AJ$764)+(SUMIF($H587:$AJ587,"=mld",$H$764:$AJ$764))))</f>
        <v>0</v>
      </c>
      <c r="AP586" s="449">
        <f>((SUMIF($H586:$AJ586,"=AT",$H$764:$AJ$764)+(SUMIF($H587:$AJ587,"=AT",$H$764:$AJ$764))))</f>
        <v>0</v>
      </c>
      <c r="AQ586" s="449">
        <f>((SUMIF($H586:$AJ586,"=M.th",$H$764:$AJ$764)+(SUMIF($H587:$AJ587,"=M.th",$H$764:$AJ$764))))</f>
        <v>0</v>
      </c>
      <c r="AR586" s="449">
        <f>((SUMIF($H586:$AJ586,"=relève",$H$764:$AJ$764)+(SUMIF($H587:$AJ587,"=relève",$H$764:$AJ$764))))</f>
        <v>0</v>
      </c>
      <c r="AS586" s="449">
        <f>((SUMIF($H586:$AJ586,"=Stage",$H$764:$AJ$764)+(SUMIF($H587:$AJ587,"=Stage",$H$764:$AJ$764))))</f>
        <v>0</v>
      </c>
      <c r="AT586" s="449">
        <f>((SUMIF($H586:$AJ586,"=VM",$H$764:$AJ$764)+(SUMIF($H587:$AJ587,"=VM",$H$764:$AJ$764))))</f>
        <v>0</v>
      </c>
      <c r="AU586" s="451">
        <f>((SUMIF($H586:$AJ586,"=VMS",$H$764:$AJ$764)+(SUMIF($H587:$AJ587,"=VMS",$H$764:$AJ$764))))</f>
        <v>0</v>
      </c>
    </row>
    <row r="587" spans="1:47" ht="16.5" customHeight="1">
      <c r="A587" s="186" t="e">
        <f>VLOOKUP($F586,$AV$21:$AW$64,2,FALSE)</f>
        <v>#N/A</v>
      </c>
      <c r="B587" s="66">
        <f t="shared" ref="B587" si="683">B586</f>
        <v>6</v>
      </c>
      <c r="C587" s="446"/>
      <c r="D587" s="447"/>
      <c r="E587" s="447"/>
      <c r="F587" s="448"/>
      <c r="G587" s="68" t="s">
        <v>204</v>
      </c>
      <c r="H587" s="170"/>
      <c r="I587" s="170"/>
      <c r="J587" s="170"/>
      <c r="K587" s="170"/>
      <c r="L587" s="170"/>
      <c r="M587" s="170"/>
      <c r="N587" s="170"/>
      <c r="O587" s="170"/>
      <c r="P587" s="170"/>
      <c r="Q587" s="170"/>
      <c r="R587" s="170"/>
      <c r="S587" s="170"/>
      <c r="T587" s="170"/>
      <c r="U587" s="170"/>
      <c r="V587" s="170"/>
      <c r="W587" s="170"/>
      <c r="X587" s="170"/>
      <c r="Y587" s="170"/>
      <c r="Z587" s="170"/>
      <c r="AA587" s="170"/>
      <c r="AB587" s="170"/>
      <c r="AC587" s="170"/>
      <c r="AD587" s="170"/>
      <c r="AE587" s="170"/>
      <c r="AF587" s="170"/>
      <c r="AG587" s="170"/>
      <c r="AH587" s="170"/>
      <c r="AI587" s="170"/>
      <c r="AJ587" s="170"/>
      <c r="AK587" s="167">
        <f t="shared" si="657"/>
        <v>0</v>
      </c>
      <c r="AL587" s="166">
        <f t="shared" si="658"/>
        <v>0</v>
      </c>
      <c r="AM587" s="167">
        <f t="shared" si="659"/>
        <v>26</v>
      </c>
      <c r="AN587" s="170">
        <v>0.5</v>
      </c>
      <c r="AO587" s="449"/>
      <c r="AP587" s="449"/>
      <c r="AQ587" s="449"/>
      <c r="AR587" s="449"/>
      <c r="AS587" s="449"/>
      <c r="AT587" s="449"/>
      <c r="AU587" s="451"/>
    </row>
    <row r="588" spans="1:47" ht="16.5" customHeight="1">
      <c r="A588" s="186" t="e">
        <f>VLOOKUP($F588,$AV$21:$AW$64,2,FALSE)</f>
        <v>#N/A</v>
      </c>
      <c r="B588" s="66">
        <f t="shared" si="620"/>
        <v>7</v>
      </c>
      <c r="C588" s="446">
        <f t="shared" si="669"/>
        <v>7</v>
      </c>
      <c r="D588" s="447" t="str">
        <f t="shared" ref="D588" si="684">CHOOSE(MONTH($F588),"JANVIER","FEVRIER","MARS","AVRIL","MAI","JUIN","JUILLET","AOUT","SEPTEMBRE","OCTOBRE","NOVEMBRE","DECEMBRE")</f>
        <v>OCTOBRE</v>
      </c>
      <c r="E588" s="447" t="str">
        <f>CHOOSE(MATCH(WEEKDAY($F588,2),{1;2;3;4;5;6;7}),"Lundi","Mardi","Mercredi","Jeudi","Vendredi","Samedi","Dimanche")</f>
        <v>Dimanche</v>
      </c>
      <c r="F588" s="448">
        <v>43380</v>
      </c>
      <c r="G588" s="64" t="s">
        <v>72</v>
      </c>
      <c r="H588" s="170"/>
      <c r="I588" s="170"/>
      <c r="J588" s="170"/>
      <c r="K588" s="170"/>
      <c r="L588" s="170"/>
      <c r="M588" s="170"/>
      <c r="N588" s="170"/>
      <c r="O588" s="170"/>
      <c r="P588" s="170"/>
      <c r="Q588" s="170"/>
      <c r="R588" s="170"/>
      <c r="S588" s="170"/>
      <c r="T588" s="170"/>
      <c r="U588" s="170"/>
      <c r="V588" s="170"/>
      <c r="W588" s="170"/>
      <c r="X588" s="170"/>
      <c r="Y588" s="170"/>
      <c r="Z588" s="170"/>
      <c r="AA588" s="170"/>
      <c r="AB588" s="170"/>
      <c r="AC588" s="170"/>
      <c r="AD588" s="170"/>
      <c r="AE588" s="170"/>
      <c r="AF588" s="170"/>
      <c r="AG588" s="170"/>
      <c r="AH588" s="170"/>
      <c r="AI588" s="170"/>
      <c r="AJ588" s="170"/>
      <c r="AK588" s="167">
        <f t="shared" si="657"/>
        <v>0</v>
      </c>
      <c r="AL588" s="166">
        <f t="shared" si="658"/>
        <v>0</v>
      </c>
      <c r="AM588" s="167">
        <f t="shared" si="659"/>
        <v>26</v>
      </c>
      <c r="AN588" s="170">
        <v>0.5</v>
      </c>
      <c r="AO588" s="449">
        <f>((SUMIF($H588:$AJ588,"=mld",$H$764:$AJ$764)+(SUMIF($H589:$AJ589,"=mld",$H$764:$AJ$764))))</f>
        <v>0</v>
      </c>
      <c r="AP588" s="449">
        <f>((SUMIF($H588:$AJ588,"=AT",$H$764:$AJ$764)+(SUMIF($H589:$AJ589,"=AT",$H$764:$AJ$764))))</f>
        <v>0</v>
      </c>
      <c r="AQ588" s="449">
        <f>((SUMIF($H588:$AJ588,"=M.th",$H$764:$AJ$764)+(SUMIF($H589:$AJ589,"=M.th",$H$764:$AJ$764))))</f>
        <v>0</v>
      </c>
      <c r="AR588" s="449">
        <f>((SUMIF($H588:$AJ588,"=relève",$H$764:$AJ$764)+(SUMIF($H589:$AJ589,"=relève",$H$764:$AJ$764))))</f>
        <v>0</v>
      </c>
      <c r="AS588" s="449">
        <f>((SUMIF($H588:$AJ588,"=Stage",$H$764:$AJ$764)+(SUMIF($H589:$AJ589,"=Stage",$H$764:$AJ$764))))</f>
        <v>0</v>
      </c>
      <c r="AT588" s="449">
        <f>((SUMIF($H588:$AJ588,"=VM",$H$764:$AJ$764)+(SUMIF($H589:$AJ589,"=VM",$H$764:$AJ$764))))</f>
        <v>0</v>
      </c>
      <c r="AU588" s="451">
        <f>((SUMIF($H588:$AJ588,"=VMS",$H$764:$AJ$764)+(SUMIF($H589:$AJ589,"=VMS",$H$764:$AJ$764))))</f>
        <v>0</v>
      </c>
    </row>
    <row r="589" spans="1:47" ht="17.25" customHeight="1">
      <c r="A589" s="186" t="e">
        <f>VLOOKUP($F588,$AV$21:$AW$64,2,FALSE)</f>
        <v>#N/A</v>
      </c>
      <c r="B589" s="66">
        <f t="shared" ref="B589" si="685">B588</f>
        <v>7</v>
      </c>
      <c r="C589" s="446"/>
      <c r="D589" s="447"/>
      <c r="E589" s="447"/>
      <c r="F589" s="448"/>
      <c r="G589" s="68" t="s">
        <v>204</v>
      </c>
      <c r="H589" s="170"/>
      <c r="I589" s="170"/>
      <c r="J589" s="170"/>
      <c r="K589" s="170"/>
      <c r="L589" s="170"/>
      <c r="M589" s="170"/>
      <c r="N589" s="170"/>
      <c r="O589" s="170"/>
      <c r="P589" s="170"/>
      <c r="Q589" s="170"/>
      <c r="R589" s="170"/>
      <c r="S589" s="170"/>
      <c r="T589" s="170"/>
      <c r="U589" s="170"/>
      <c r="V589" s="170"/>
      <c r="W589" s="170"/>
      <c r="X589" s="170"/>
      <c r="Y589" s="170"/>
      <c r="Z589" s="170"/>
      <c r="AA589" s="170"/>
      <c r="AB589" s="170"/>
      <c r="AC589" s="170"/>
      <c r="AD589" s="170"/>
      <c r="AE589" s="170"/>
      <c r="AF589" s="170"/>
      <c r="AG589" s="170"/>
      <c r="AH589" s="170"/>
      <c r="AI589" s="170"/>
      <c r="AJ589" s="170"/>
      <c r="AK589" s="167">
        <f t="shared" si="657"/>
        <v>0</v>
      </c>
      <c r="AL589" s="166">
        <f t="shared" si="658"/>
        <v>0</v>
      </c>
      <c r="AM589" s="167">
        <f t="shared" si="659"/>
        <v>26</v>
      </c>
      <c r="AN589" s="170">
        <v>0.5</v>
      </c>
      <c r="AO589" s="449"/>
      <c r="AP589" s="449"/>
      <c r="AQ589" s="449"/>
      <c r="AR589" s="449"/>
      <c r="AS589" s="449"/>
      <c r="AT589" s="449"/>
      <c r="AU589" s="451"/>
    </row>
    <row r="590" spans="1:47" ht="17.25" customHeight="1">
      <c r="A590" s="186" t="e">
        <f>VLOOKUP($F590,$AV$21:$AW$64,2,FALSE)</f>
        <v>#N/A</v>
      </c>
      <c r="B590" s="66">
        <f t="shared" si="620"/>
        <v>1</v>
      </c>
      <c r="C590" s="446">
        <f t="shared" si="669"/>
        <v>1</v>
      </c>
      <c r="D590" s="447" t="str">
        <f t="shared" ref="D590" si="686">CHOOSE(MONTH($F590),"JANVIER","FEVRIER","MARS","AVRIL","MAI","JUIN","JUILLET","AOUT","SEPTEMBRE","OCTOBRE","NOVEMBRE","DECEMBRE")</f>
        <v>OCTOBRE</v>
      </c>
      <c r="E590" s="447" t="str">
        <f>CHOOSE(MATCH(WEEKDAY($F590,2),{1;2;3;4;5;6;7}),"Lundi","Mardi","Mercredi","Jeudi","Vendredi","Samedi","Dimanche")</f>
        <v>Lundi</v>
      </c>
      <c r="F590" s="448">
        <v>43381</v>
      </c>
      <c r="G590" s="64" t="s">
        <v>72</v>
      </c>
      <c r="H590" s="73"/>
      <c r="I590" s="73"/>
      <c r="J590" s="73"/>
      <c r="K590" s="194"/>
      <c r="L590" s="194"/>
      <c r="M590" s="194"/>
      <c r="N590" s="194"/>
      <c r="O590" s="194"/>
      <c r="P590" s="194"/>
      <c r="Q590" s="194"/>
      <c r="R590" s="194"/>
      <c r="S590" s="194"/>
      <c r="T590" s="155"/>
      <c r="U590" s="155"/>
      <c r="V590" s="155"/>
      <c r="W590" s="155"/>
      <c r="X590" s="155"/>
      <c r="Y590" s="155"/>
      <c r="Z590" s="195"/>
      <c r="AA590" s="155"/>
      <c r="AB590" s="155"/>
      <c r="AC590" s="155"/>
      <c r="AD590" s="155"/>
      <c r="AE590" s="155"/>
      <c r="AF590" s="196"/>
      <c r="AG590" s="155"/>
      <c r="AH590" s="155"/>
      <c r="AI590" s="109"/>
      <c r="AJ590" s="155"/>
      <c r="AK590" s="70">
        <f t="shared" si="657"/>
        <v>0</v>
      </c>
      <c r="AL590" s="71">
        <f t="shared" si="658"/>
        <v>0</v>
      </c>
      <c r="AM590" s="70">
        <f t="shared" si="659"/>
        <v>26</v>
      </c>
      <c r="AN590" s="109">
        <v>0.5</v>
      </c>
      <c r="AO590" s="450">
        <f>((SUMIF($H590:$AJ590,"=mld",$H$764:$AJ$764)+(SUMIF($H591:$AJ591,"=mld",$H$764:$AJ$764))))</f>
        <v>0</v>
      </c>
      <c r="AP590" s="450">
        <f>((SUMIF($H590:$AJ590,"=AT",$H$764:$AJ$764)+(SUMIF($H591:$AJ591,"=AT",$H$764:$AJ$764))))</f>
        <v>0</v>
      </c>
      <c r="AQ590" s="450">
        <f>((SUMIF($H590:$AJ590,"=M.th",$H$764:$AJ$764)+(SUMIF($H591:$AJ591,"=M.th",$H$764:$AJ$764))))</f>
        <v>0</v>
      </c>
      <c r="AR590" s="450">
        <f>((SUMIF($H590:$AJ590,"=relève",$H$764:$AJ$764)+(SUMIF($H591:$AJ591,"=relève",$H$764:$AJ$764))))</f>
        <v>0</v>
      </c>
      <c r="AS590" s="450">
        <f>((SUMIF($H590:$AJ590,"=Stage",$H$764:$AJ$764)+(SUMIF($H591:$AJ591,"=Stage",$H$764:$AJ$764))))</f>
        <v>0</v>
      </c>
      <c r="AT590" s="450">
        <f>((SUMIF($H590:$AJ590,"=VM",$H$764:$AJ$764)+(SUMIF($H591:$AJ591,"=VM",$H$764:$AJ$764))))</f>
        <v>0</v>
      </c>
      <c r="AU590" s="452">
        <f>((SUMIF($H590:$AJ590,"=VMS",$H$764:$AJ$764)+(SUMIF($H591:$AJ591,"=VMS",$H$764:$AJ$764))))</f>
        <v>0</v>
      </c>
    </row>
    <row r="591" spans="1:47" ht="16.5" customHeight="1">
      <c r="A591" s="186" t="e">
        <f>VLOOKUP($F590,$AV$21:$AW$64,2,FALSE)</f>
        <v>#N/A</v>
      </c>
      <c r="B591" s="66">
        <f t="shared" ref="B591" si="687">B590</f>
        <v>1</v>
      </c>
      <c r="C591" s="446"/>
      <c r="D591" s="447"/>
      <c r="E591" s="447"/>
      <c r="F591" s="448"/>
      <c r="G591" s="68" t="s">
        <v>204</v>
      </c>
      <c r="H591" s="73"/>
      <c r="I591" s="73"/>
      <c r="J591" s="73"/>
      <c r="K591" s="194"/>
      <c r="L591" s="194"/>
      <c r="M591" s="194"/>
      <c r="N591" s="194"/>
      <c r="O591" s="194"/>
      <c r="P591" s="194"/>
      <c r="Q591" s="194"/>
      <c r="R591" s="194"/>
      <c r="S591" s="194"/>
      <c r="T591" s="155"/>
      <c r="U591" s="155"/>
      <c r="V591" s="155"/>
      <c r="W591" s="155"/>
      <c r="X591" s="155"/>
      <c r="Y591" s="155"/>
      <c r="Z591" s="195"/>
      <c r="AA591" s="155"/>
      <c r="AB591" s="155"/>
      <c r="AC591" s="155"/>
      <c r="AD591" s="155"/>
      <c r="AE591" s="155"/>
      <c r="AF591" s="196"/>
      <c r="AG591" s="155"/>
      <c r="AH591" s="155"/>
      <c r="AI591" s="109"/>
      <c r="AJ591" s="155"/>
      <c r="AK591" s="70">
        <f t="shared" si="657"/>
        <v>0</v>
      </c>
      <c r="AL591" s="71">
        <f t="shared" si="658"/>
        <v>0</v>
      </c>
      <c r="AM591" s="70">
        <f t="shared" si="659"/>
        <v>26</v>
      </c>
      <c r="AN591" s="109">
        <v>0.5</v>
      </c>
      <c r="AO591" s="450"/>
      <c r="AP591" s="450"/>
      <c r="AQ591" s="450"/>
      <c r="AR591" s="450"/>
      <c r="AS591" s="450"/>
      <c r="AT591" s="450"/>
      <c r="AU591" s="452"/>
    </row>
    <row r="592" spans="1:47" ht="16.5" customHeight="1">
      <c r="A592" s="186" t="e">
        <f>VLOOKUP($F592,$AV$21:$AW$64,2,FALSE)</f>
        <v>#N/A</v>
      </c>
      <c r="B592" s="66">
        <f t="shared" si="620"/>
        <v>2</v>
      </c>
      <c r="C592" s="446">
        <f t="shared" si="669"/>
        <v>2</v>
      </c>
      <c r="D592" s="447" t="str">
        <f t="shared" ref="D592" si="688">CHOOSE(MONTH($F592),"JANVIER","FEVRIER","MARS","AVRIL","MAI","JUIN","JUILLET","AOUT","SEPTEMBRE","OCTOBRE","NOVEMBRE","DECEMBRE")</f>
        <v>OCTOBRE</v>
      </c>
      <c r="E592" s="447" t="str">
        <f>CHOOSE(MATCH(WEEKDAY($F592,2),{1;2;3;4;5;6;7}),"Lundi","Mardi","Mercredi","Jeudi","Vendredi","Samedi","Dimanche")</f>
        <v>Mardi</v>
      </c>
      <c r="F592" s="448">
        <v>43382</v>
      </c>
      <c r="G592" s="64" t="s">
        <v>72</v>
      </c>
      <c r="H592" s="73"/>
      <c r="I592" s="73"/>
      <c r="J592" s="73"/>
      <c r="K592" s="194"/>
      <c r="L592" s="194"/>
      <c r="M592" s="194"/>
      <c r="N592" s="194"/>
      <c r="O592" s="194"/>
      <c r="P592" s="194"/>
      <c r="Q592" s="194"/>
      <c r="R592" s="194"/>
      <c r="S592" s="194"/>
      <c r="T592" s="155"/>
      <c r="U592" s="155"/>
      <c r="V592" s="155"/>
      <c r="W592" s="155"/>
      <c r="X592" s="155"/>
      <c r="Y592" s="155"/>
      <c r="Z592" s="195"/>
      <c r="AA592" s="155"/>
      <c r="AB592" s="155"/>
      <c r="AC592" s="155"/>
      <c r="AD592" s="155"/>
      <c r="AE592" s="155"/>
      <c r="AF592" s="196"/>
      <c r="AG592" s="155"/>
      <c r="AH592" s="155"/>
      <c r="AI592" s="109"/>
      <c r="AJ592" s="155"/>
      <c r="AK592" s="70">
        <f t="shared" si="657"/>
        <v>0</v>
      </c>
      <c r="AL592" s="71">
        <f t="shared" si="658"/>
        <v>0</v>
      </c>
      <c r="AM592" s="70">
        <f t="shared" si="659"/>
        <v>26</v>
      </c>
      <c r="AN592" s="109">
        <v>0.5</v>
      </c>
      <c r="AO592" s="450">
        <f>((SUMIF($H592:$AJ592,"=mld",$H$764:$AJ$764)+(SUMIF($H593:$AJ593,"=mld",$H$764:$AJ$764))))</f>
        <v>0</v>
      </c>
      <c r="AP592" s="450">
        <f>((SUMIF($H592:$AJ592,"=AT",$H$764:$AJ$764)+(SUMIF($H593:$AJ593,"=AT",$H$764:$AJ$764))))</f>
        <v>0</v>
      </c>
      <c r="AQ592" s="450">
        <f>((SUMIF($H592:$AJ592,"=M.th",$H$764:$AJ$764)+(SUMIF($H593:$AJ593,"=M.th",$H$764:$AJ$764))))</f>
        <v>0</v>
      </c>
      <c r="AR592" s="450">
        <f>((SUMIF($H592:$AJ592,"=relève",$H$764:$AJ$764)+(SUMIF($H593:$AJ593,"=relève",$H$764:$AJ$764))))</f>
        <v>0</v>
      </c>
      <c r="AS592" s="450">
        <f>((SUMIF($H592:$AJ592,"=Stage",$H$764:$AJ$764)+(SUMIF($H593:$AJ593,"=Stage",$H$764:$AJ$764))))</f>
        <v>0</v>
      </c>
      <c r="AT592" s="450">
        <f>((SUMIF($H592:$AJ592,"=VM",$H$764:$AJ$764)+(SUMIF($H593:$AJ593,"=VM",$H$764:$AJ$764))))</f>
        <v>0</v>
      </c>
      <c r="AU592" s="452">
        <f>((SUMIF($H592:$AJ592,"=VMS",$H$764:$AJ$764)+(SUMIF($H593:$AJ593,"=VMS",$H$764:$AJ$764))))</f>
        <v>0</v>
      </c>
    </row>
    <row r="593" spans="1:47" ht="16.5" customHeight="1">
      <c r="A593" s="186" t="e">
        <f>VLOOKUP($F592,$AV$21:$AW$64,2,FALSE)</f>
        <v>#N/A</v>
      </c>
      <c r="B593" s="66">
        <f t="shared" ref="B593" si="689">B592</f>
        <v>2</v>
      </c>
      <c r="C593" s="446"/>
      <c r="D593" s="447"/>
      <c r="E593" s="447"/>
      <c r="F593" s="448"/>
      <c r="G593" s="68" t="s">
        <v>204</v>
      </c>
      <c r="H593" s="73"/>
      <c r="I593" s="73"/>
      <c r="J593" s="73"/>
      <c r="K593" s="194"/>
      <c r="L593" s="194"/>
      <c r="M593" s="194"/>
      <c r="N593" s="194"/>
      <c r="O593" s="194"/>
      <c r="P593" s="194"/>
      <c r="Q593" s="194"/>
      <c r="R593" s="194"/>
      <c r="S593" s="194"/>
      <c r="T593" s="155"/>
      <c r="U593" s="155"/>
      <c r="V593" s="155"/>
      <c r="W593" s="155"/>
      <c r="X593" s="155"/>
      <c r="Y593" s="155"/>
      <c r="Z593" s="195"/>
      <c r="AA593" s="155"/>
      <c r="AB593" s="155"/>
      <c r="AC593" s="155"/>
      <c r="AD593" s="155"/>
      <c r="AE593" s="155"/>
      <c r="AF593" s="196"/>
      <c r="AG593" s="155"/>
      <c r="AH593" s="155"/>
      <c r="AI593" s="109"/>
      <c r="AJ593" s="155"/>
      <c r="AK593" s="70">
        <f t="shared" si="657"/>
        <v>0</v>
      </c>
      <c r="AL593" s="71">
        <f t="shared" si="658"/>
        <v>0</v>
      </c>
      <c r="AM593" s="70">
        <f t="shared" si="659"/>
        <v>26</v>
      </c>
      <c r="AN593" s="109">
        <v>0.5</v>
      </c>
      <c r="AO593" s="450"/>
      <c r="AP593" s="450"/>
      <c r="AQ593" s="450"/>
      <c r="AR593" s="450"/>
      <c r="AS593" s="450"/>
      <c r="AT593" s="450"/>
      <c r="AU593" s="452"/>
    </row>
    <row r="594" spans="1:47" ht="16.5" customHeight="1">
      <c r="A594" s="186" t="e">
        <f>VLOOKUP($F594,$AV$21:$AW$64,2,FALSE)</f>
        <v>#N/A</v>
      </c>
      <c r="B594" s="66">
        <f t="shared" si="620"/>
        <v>3</v>
      </c>
      <c r="C594" s="446">
        <f t="shared" si="669"/>
        <v>3</v>
      </c>
      <c r="D594" s="447" t="str">
        <f t="shared" ref="D594" si="690">CHOOSE(MONTH($F594),"JANVIER","FEVRIER","MARS","AVRIL","MAI","JUIN","JUILLET","AOUT","SEPTEMBRE","OCTOBRE","NOVEMBRE","DECEMBRE")</f>
        <v>OCTOBRE</v>
      </c>
      <c r="E594" s="447" t="str">
        <f>CHOOSE(MATCH(WEEKDAY($F594,2),{1;2;3;4;5;6;7}),"Lundi","Mardi","Mercredi","Jeudi","Vendredi","Samedi","Dimanche")</f>
        <v>Mercredi</v>
      </c>
      <c r="F594" s="448">
        <v>43383</v>
      </c>
      <c r="G594" s="64" t="s">
        <v>72</v>
      </c>
      <c r="H594" s="73"/>
      <c r="I594" s="73"/>
      <c r="J594" s="73"/>
      <c r="K594" s="194"/>
      <c r="L594" s="194"/>
      <c r="M594" s="194"/>
      <c r="N594" s="194"/>
      <c r="O594" s="194"/>
      <c r="P594" s="194"/>
      <c r="Q594" s="194"/>
      <c r="R594" s="194"/>
      <c r="S594" s="194"/>
      <c r="T594" s="155"/>
      <c r="U594" s="155"/>
      <c r="V594" s="155"/>
      <c r="W594" s="155"/>
      <c r="X594" s="155"/>
      <c r="Y594" s="155"/>
      <c r="Z594" s="195"/>
      <c r="AA594" s="155"/>
      <c r="AB594" s="155"/>
      <c r="AC594" s="155"/>
      <c r="AD594" s="155"/>
      <c r="AE594" s="155"/>
      <c r="AF594" s="196"/>
      <c r="AG594" s="155"/>
      <c r="AH594" s="155"/>
      <c r="AI594" s="109"/>
      <c r="AJ594" s="155"/>
      <c r="AK594" s="70">
        <f t="shared" si="657"/>
        <v>0</v>
      </c>
      <c r="AL594" s="71">
        <f t="shared" si="658"/>
        <v>0</v>
      </c>
      <c r="AM594" s="70">
        <f t="shared" si="659"/>
        <v>26</v>
      </c>
      <c r="AN594" s="109">
        <v>0.5</v>
      </c>
      <c r="AO594" s="450">
        <f>((SUMIF($H594:$AJ594,"=mld",$H$764:$AJ$764)+(SUMIF($H595:$AJ595,"=mld",$H$764:$AJ$764))))</f>
        <v>0</v>
      </c>
      <c r="AP594" s="450">
        <f>((SUMIF($H594:$AJ594,"=AT",$H$764:$AJ$764)+(SUMIF($H595:$AJ595,"=AT",$H$764:$AJ$764))))</f>
        <v>0</v>
      </c>
      <c r="AQ594" s="450">
        <f>((SUMIF($H594:$AJ594,"=M.th",$H$764:$AJ$764)+(SUMIF($H595:$AJ595,"=M.th",$H$764:$AJ$764))))</f>
        <v>0</v>
      </c>
      <c r="AR594" s="450">
        <f>((SUMIF($H594:$AJ594,"=relève",$H$764:$AJ$764)+(SUMIF($H595:$AJ595,"=relève",$H$764:$AJ$764))))</f>
        <v>0</v>
      </c>
      <c r="AS594" s="450">
        <f>((SUMIF($H594:$AJ594,"=Stage",$H$764:$AJ$764)+(SUMIF($H595:$AJ595,"=Stage",$H$764:$AJ$764))))</f>
        <v>0</v>
      </c>
      <c r="AT594" s="450">
        <f>((SUMIF($H594:$AJ594,"=VM",$H$764:$AJ$764)+(SUMIF($H595:$AJ595,"=VM",$H$764:$AJ$764))))</f>
        <v>0</v>
      </c>
      <c r="AU594" s="452">
        <f>((SUMIF($H594:$AJ594,"=VMS",$H$764:$AJ$764)+(SUMIF($H595:$AJ595,"=VMS",$H$764:$AJ$764))))</f>
        <v>0</v>
      </c>
    </row>
    <row r="595" spans="1:47" ht="16.5" customHeight="1">
      <c r="A595" s="186" t="e">
        <f>VLOOKUP($F594,$AV$21:$AW$64,2,FALSE)</f>
        <v>#N/A</v>
      </c>
      <c r="B595" s="66">
        <f t="shared" ref="B595" si="691">B594</f>
        <v>3</v>
      </c>
      <c r="C595" s="446"/>
      <c r="D595" s="447"/>
      <c r="E595" s="447"/>
      <c r="F595" s="448"/>
      <c r="G595" s="68" t="s">
        <v>204</v>
      </c>
      <c r="H595" s="73"/>
      <c r="I595" s="73"/>
      <c r="J595" s="73"/>
      <c r="K595" s="194"/>
      <c r="L595" s="194"/>
      <c r="M595" s="194"/>
      <c r="N595" s="194"/>
      <c r="O595" s="194"/>
      <c r="P595" s="194"/>
      <c r="Q595" s="194"/>
      <c r="R595" s="194"/>
      <c r="S595" s="194"/>
      <c r="T595" s="155"/>
      <c r="U595" s="155"/>
      <c r="V595" s="155"/>
      <c r="W595" s="155"/>
      <c r="X595" s="155"/>
      <c r="Y595" s="155"/>
      <c r="Z595" s="195"/>
      <c r="AA595" s="155"/>
      <c r="AB595" s="155"/>
      <c r="AC595" s="155"/>
      <c r="AD595" s="155"/>
      <c r="AE595" s="155"/>
      <c r="AF595" s="196"/>
      <c r="AG595" s="155"/>
      <c r="AH595" s="155"/>
      <c r="AI595" s="109"/>
      <c r="AJ595" s="155"/>
      <c r="AK595" s="70">
        <f t="shared" si="657"/>
        <v>0</v>
      </c>
      <c r="AL595" s="71">
        <f t="shared" si="658"/>
        <v>0</v>
      </c>
      <c r="AM595" s="70">
        <f t="shared" si="659"/>
        <v>26</v>
      </c>
      <c r="AN595" s="109">
        <v>0.5</v>
      </c>
      <c r="AO595" s="450"/>
      <c r="AP595" s="450"/>
      <c r="AQ595" s="450"/>
      <c r="AR595" s="450"/>
      <c r="AS595" s="450"/>
      <c r="AT595" s="450"/>
      <c r="AU595" s="452"/>
    </row>
    <row r="596" spans="1:47" ht="16.5" customHeight="1">
      <c r="A596" s="186" t="e">
        <f>VLOOKUP($F596,$AV$21:$AW$64,2,FALSE)</f>
        <v>#N/A</v>
      </c>
      <c r="B596" s="66">
        <f t="shared" ref="B596:B659" si="692">WEEKDAY(F596,2)</f>
        <v>4</v>
      </c>
      <c r="C596" s="446">
        <f t="shared" si="669"/>
        <v>4</v>
      </c>
      <c r="D596" s="447" t="str">
        <f t="shared" ref="D596" si="693">CHOOSE(MONTH($F596),"JANVIER","FEVRIER","MARS","AVRIL","MAI","JUIN","JUILLET","AOUT","SEPTEMBRE","OCTOBRE","NOVEMBRE","DECEMBRE")</f>
        <v>OCTOBRE</v>
      </c>
      <c r="E596" s="447" t="str">
        <f>CHOOSE(MATCH(WEEKDAY($F596,2),{1;2;3;4;5;6;7}),"Lundi","Mardi","Mercredi","Jeudi","Vendredi","Samedi","Dimanche")</f>
        <v>Jeudi</v>
      </c>
      <c r="F596" s="448">
        <v>43384</v>
      </c>
      <c r="G596" s="64" t="s">
        <v>72</v>
      </c>
      <c r="H596" s="73"/>
      <c r="I596" s="73"/>
      <c r="J596" s="73"/>
      <c r="K596" s="194"/>
      <c r="L596" s="194"/>
      <c r="M596" s="194"/>
      <c r="N596" s="194"/>
      <c r="O596" s="194"/>
      <c r="P596" s="194"/>
      <c r="Q596" s="194"/>
      <c r="R596" s="194"/>
      <c r="S596" s="194"/>
      <c r="T596" s="155"/>
      <c r="U596" s="155"/>
      <c r="V596" s="155"/>
      <c r="W596" s="155"/>
      <c r="X596" s="155"/>
      <c r="Y596" s="155"/>
      <c r="Z596" s="195"/>
      <c r="AA596" s="155"/>
      <c r="AB596" s="155"/>
      <c r="AC596" s="155"/>
      <c r="AD596" s="155"/>
      <c r="AE596" s="155"/>
      <c r="AF596" s="196"/>
      <c r="AG596" s="155"/>
      <c r="AH596" s="155"/>
      <c r="AI596" s="109"/>
      <c r="AJ596" s="155"/>
      <c r="AK596" s="70">
        <f t="shared" ref="AK596:AK623" si="694">COUNTIF($H596:$AJ596,"&lt;&gt;")</f>
        <v>0</v>
      </c>
      <c r="AL596" s="71">
        <f t="shared" ref="AL596:AL623" si="695">$AK596/SUM($H$763:$AJ$763)</f>
        <v>0</v>
      </c>
      <c r="AM596" s="70">
        <f t="shared" ref="AM596:AM623" si="696">(SUM($H$763:$AJ$763))-$AK596</f>
        <v>26</v>
      </c>
      <c r="AN596" s="109">
        <v>0.5</v>
      </c>
      <c r="AO596" s="450">
        <f>((SUMIF($H596:$AJ596,"=mld",$H$764:$AJ$764)+(SUMIF($H597:$AJ597,"=mld",$H$764:$AJ$764))))</f>
        <v>0</v>
      </c>
      <c r="AP596" s="450">
        <f>((SUMIF($H596:$AJ596,"=AT",$H$764:$AJ$764)+(SUMIF($H597:$AJ597,"=AT",$H$764:$AJ$764))))</f>
        <v>0</v>
      </c>
      <c r="AQ596" s="450">
        <f>((SUMIF($H596:$AJ596,"=M.th",$H$764:$AJ$764)+(SUMIF($H597:$AJ597,"=M.th",$H$764:$AJ$764))))</f>
        <v>0</v>
      </c>
      <c r="AR596" s="450">
        <f>((SUMIF($H596:$AJ596,"=relève",$H$764:$AJ$764)+(SUMIF($H597:$AJ597,"=relève",$H$764:$AJ$764))))</f>
        <v>0</v>
      </c>
      <c r="AS596" s="450">
        <f>((SUMIF($H596:$AJ596,"=Stage",$H$764:$AJ$764)+(SUMIF($H597:$AJ597,"=Stage",$H$764:$AJ$764))))</f>
        <v>0</v>
      </c>
      <c r="AT596" s="450">
        <f>((SUMIF($H596:$AJ596,"=VM",$H$764:$AJ$764)+(SUMIF($H597:$AJ597,"=VM",$H$764:$AJ$764))))</f>
        <v>0</v>
      </c>
      <c r="AU596" s="452">
        <f>((SUMIF($H596:$AJ596,"=VMS",$H$764:$AJ$764)+(SUMIF($H597:$AJ597,"=VMS",$H$764:$AJ$764))))</f>
        <v>0</v>
      </c>
    </row>
    <row r="597" spans="1:47" ht="16.5" customHeight="1">
      <c r="A597" s="186" t="e">
        <f>VLOOKUP($F596,$AV$21:$AW$64,2,FALSE)</f>
        <v>#N/A</v>
      </c>
      <c r="B597" s="66">
        <f t="shared" ref="B597" si="697">B596</f>
        <v>4</v>
      </c>
      <c r="C597" s="446"/>
      <c r="D597" s="447"/>
      <c r="E597" s="447"/>
      <c r="F597" s="448"/>
      <c r="G597" s="68" t="s">
        <v>204</v>
      </c>
      <c r="H597" s="73"/>
      <c r="I597" s="73"/>
      <c r="J597" s="73"/>
      <c r="K597" s="194"/>
      <c r="L597" s="194"/>
      <c r="M597" s="194"/>
      <c r="N597" s="194"/>
      <c r="O597" s="194"/>
      <c r="P597" s="194"/>
      <c r="Q597" s="194"/>
      <c r="R597" s="194"/>
      <c r="S597" s="194"/>
      <c r="T597" s="155"/>
      <c r="U597" s="155"/>
      <c r="V597" s="155"/>
      <c r="W597" s="155"/>
      <c r="X597" s="155"/>
      <c r="Y597" s="155"/>
      <c r="Z597" s="195"/>
      <c r="AA597" s="155"/>
      <c r="AB597" s="155"/>
      <c r="AC597" s="155"/>
      <c r="AD597" s="155"/>
      <c r="AE597" s="155"/>
      <c r="AF597" s="196"/>
      <c r="AG597" s="155"/>
      <c r="AH597" s="155"/>
      <c r="AI597" s="109"/>
      <c r="AJ597" s="155"/>
      <c r="AK597" s="70">
        <f t="shared" si="694"/>
        <v>0</v>
      </c>
      <c r="AL597" s="71">
        <f t="shared" si="695"/>
        <v>0</v>
      </c>
      <c r="AM597" s="70">
        <f t="shared" si="696"/>
        <v>26</v>
      </c>
      <c r="AN597" s="109">
        <v>0.5</v>
      </c>
      <c r="AO597" s="450"/>
      <c r="AP597" s="450"/>
      <c r="AQ597" s="450"/>
      <c r="AR597" s="450"/>
      <c r="AS597" s="450"/>
      <c r="AT597" s="450"/>
      <c r="AU597" s="452"/>
    </row>
    <row r="598" spans="1:47" ht="16.5" customHeight="1">
      <c r="A598" s="186" t="e">
        <f>VLOOKUP($F598,$AV$21:$AW$64,2,FALSE)</f>
        <v>#N/A</v>
      </c>
      <c r="B598" s="66">
        <f t="shared" si="692"/>
        <v>5</v>
      </c>
      <c r="C598" s="446">
        <f t="shared" si="669"/>
        <v>5</v>
      </c>
      <c r="D598" s="447" t="str">
        <f t="shared" ref="D598" si="698">CHOOSE(MONTH($F598),"JANVIER","FEVRIER","MARS","AVRIL","MAI","JUIN","JUILLET","AOUT","SEPTEMBRE","OCTOBRE","NOVEMBRE","DECEMBRE")</f>
        <v>OCTOBRE</v>
      </c>
      <c r="E598" s="447" t="str">
        <f>CHOOSE(MATCH(WEEKDAY($F598,2),{1;2;3;4;5;6;7}),"Lundi","Mardi","Mercredi","Jeudi","Vendredi","Samedi","Dimanche")</f>
        <v>Vendredi</v>
      </c>
      <c r="F598" s="448">
        <v>43385</v>
      </c>
      <c r="G598" s="64" t="s">
        <v>72</v>
      </c>
      <c r="H598" s="73"/>
      <c r="I598" s="73"/>
      <c r="J598" s="73"/>
      <c r="K598" s="194"/>
      <c r="L598" s="194"/>
      <c r="M598" s="194"/>
      <c r="N598" s="194"/>
      <c r="O598" s="194"/>
      <c r="P598" s="194"/>
      <c r="Q598" s="194"/>
      <c r="R598" s="194"/>
      <c r="S598" s="194"/>
      <c r="T598" s="155"/>
      <c r="U598" s="155"/>
      <c r="V598" s="155"/>
      <c r="W598" s="155"/>
      <c r="X598" s="155"/>
      <c r="Y598" s="155"/>
      <c r="Z598" s="195"/>
      <c r="AA598" s="155"/>
      <c r="AB598" s="155"/>
      <c r="AC598" s="155"/>
      <c r="AD598" s="155"/>
      <c r="AE598" s="155"/>
      <c r="AF598" s="196"/>
      <c r="AG598" s="155"/>
      <c r="AH598" s="155"/>
      <c r="AI598" s="109"/>
      <c r="AJ598" s="155"/>
      <c r="AK598" s="70">
        <f t="shared" si="694"/>
        <v>0</v>
      </c>
      <c r="AL598" s="71">
        <f t="shared" si="695"/>
        <v>0</v>
      </c>
      <c r="AM598" s="70">
        <f t="shared" si="696"/>
        <v>26</v>
      </c>
      <c r="AN598" s="109">
        <v>0.5</v>
      </c>
      <c r="AO598" s="450">
        <f>((SUMIF($H598:$AJ598,"=mld",$H$764:$AJ$764)+(SUMIF($H599:$AJ599,"=mld",$H$764:$AJ$764))))</f>
        <v>0</v>
      </c>
      <c r="AP598" s="450">
        <f>((SUMIF($H598:$AJ598,"=AT",$H$764:$AJ$764)+(SUMIF($H599:$AJ599,"=AT",$H$764:$AJ$764))))</f>
        <v>0</v>
      </c>
      <c r="AQ598" s="450">
        <f>((SUMIF($H598:$AJ598,"=M.th",$H$764:$AJ$764)+(SUMIF($H599:$AJ599,"=M.th",$H$764:$AJ$764))))</f>
        <v>0</v>
      </c>
      <c r="AR598" s="450">
        <f>((SUMIF($H598:$AJ598,"=relève",$H$764:$AJ$764)+(SUMIF($H599:$AJ599,"=relève",$H$764:$AJ$764))))</f>
        <v>0</v>
      </c>
      <c r="AS598" s="450">
        <f>((SUMIF($H598:$AJ598,"=Stage",$H$764:$AJ$764)+(SUMIF($H599:$AJ599,"=Stage",$H$764:$AJ$764))))</f>
        <v>0</v>
      </c>
      <c r="AT598" s="450">
        <f>((SUMIF($H598:$AJ598,"=VM",$H$764:$AJ$764)+(SUMIF($H599:$AJ599,"=VM",$H$764:$AJ$764))))</f>
        <v>0</v>
      </c>
      <c r="AU598" s="452">
        <f>((SUMIF($H598:$AJ598,"=VMS",$H$764:$AJ$764)+(SUMIF($H599:$AJ599,"=VMS",$H$764:$AJ$764))))</f>
        <v>0</v>
      </c>
    </row>
    <row r="599" spans="1:47" ht="16.5" customHeight="1">
      <c r="A599" s="186" t="e">
        <f>VLOOKUP($F598,$AV$21:$AW$64,2,FALSE)</f>
        <v>#N/A</v>
      </c>
      <c r="B599" s="66">
        <f t="shared" ref="B599" si="699">B598</f>
        <v>5</v>
      </c>
      <c r="C599" s="446"/>
      <c r="D599" s="447"/>
      <c r="E599" s="447"/>
      <c r="F599" s="448"/>
      <c r="G599" s="68" t="s">
        <v>204</v>
      </c>
      <c r="H599" s="73"/>
      <c r="I599" s="73"/>
      <c r="J599" s="73"/>
      <c r="K599" s="194"/>
      <c r="L599" s="194"/>
      <c r="M599" s="194"/>
      <c r="N599" s="194"/>
      <c r="O599" s="194"/>
      <c r="P599" s="194"/>
      <c r="Q599" s="194"/>
      <c r="R599" s="194"/>
      <c r="S599" s="194"/>
      <c r="T599" s="155"/>
      <c r="U599" s="155"/>
      <c r="V599" s="155"/>
      <c r="W599" s="155"/>
      <c r="X599" s="155"/>
      <c r="Y599" s="155"/>
      <c r="Z599" s="195"/>
      <c r="AA599" s="155"/>
      <c r="AB599" s="155"/>
      <c r="AC599" s="155"/>
      <c r="AD599" s="155"/>
      <c r="AE599" s="155"/>
      <c r="AF599" s="196"/>
      <c r="AG599" s="155"/>
      <c r="AH599" s="155"/>
      <c r="AI599" s="109"/>
      <c r="AJ599" s="155"/>
      <c r="AK599" s="70">
        <f t="shared" si="694"/>
        <v>0</v>
      </c>
      <c r="AL599" s="71">
        <f t="shared" si="695"/>
        <v>0</v>
      </c>
      <c r="AM599" s="70">
        <f t="shared" si="696"/>
        <v>26</v>
      </c>
      <c r="AN599" s="109">
        <v>0.5</v>
      </c>
      <c r="AO599" s="450"/>
      <c r="AP599" s="450"/>
      <c r="AQ599" s="450"/>
      <c r="AR599" s="450"/>
      <c r="AS599" s="450"/>
      <c r="AT599" s="450"/>
      <c r="AU599" s="452"/>
    </row>
    <row r="600" spans="1:47" ht="16.5" customHeight="1">
      <c r="A600" s="186" t="e">
        <f>VLOOKUP($F600,$AV$21:$AW$64,2,FALSE)</f>
        <v>#N/A</v>
      </c>
      <c r="B600" s="66">
        <f t="shared" si="692"/>
        <v>6</v>
      </c>
      <c r="C600" s="446">
        <f t="shared" si="669"/>
        <v>6</v>
      </c>
      <c r="D600" s="447" t="str">
        <f t="shared" ref="D600" si="700">CHOOSE(MONTH($F600),"JANVIER","FEVRIER","MARS","AVRIL","MAI","JUIN","JUILLET","AOUT","SEPTEMBRE","OCTOBRE","NOVEMBRE","DECEMBRE")</f>
        <v>OCTOBRE</v>
      </c>
      <c r="E600" s="447" t="str">
        <f>CHOOSE(MATCH(WEEKDAY($F600,2),{1;2;3;4;5;6;7}),"Lundi","Mardi","Mercredi","Jeudi","Vendredi","Samedi","Dimanche")</f>
        <v>Samedi</v>
      </c>
      <c r="F600" s="448">
        <v>43386</v>
      </c>
      <c r="G600" s="64" t="s">
        <v>72</v>
      </c>
      <c r="H600" s="170"/>
      <c r="I600" s="170"/>
      <c r="J600" s="170"/>
      <c r="K600" s="170"/>
      <c r="L600" s="170"/>
      <c r="M600" s="170"/>
      <c r="N600" s="170"/>
      <c r="O600" s="170"/>
      <c r="P600" s="170"/>
      <c r="Q600" s="170"/>
      <c r="R600" s="170"/>
      <c r="S600" s="170"/>
      <c r="T600" s="170"/>
      <c r="U600" s="170"/>
      <c r="V600" s="170"/>
      <c r="W600" s="170"/>
      <c r="X600" s="170"/>
      <c r="Y600" s="170"/>
      <c r="Z600" s="170"/>
      <c r="AA600" s="170"/>
      <c r="AB600" s="170"/>
      <c r="AC600" s="170"/>
      <c r="AD600" s="170"/>
      <c r="AE600" s="170"/>
      <c r="AF600" s="170"/>
      <c r="AG600" s="170"/>
      <c r="AH600" s="170"/>
      <c r="AI600" s="170"/>
      <c r="AJ600" s="170"/>
      <c r="AK600" s="167">
        <f t="shared" si="694"/>
        <v>0</v>
      </c>
      <c r="AL600" s="166">
        <f t="shared" si="695"/>
        <v>0</v>
      </c>
      <c r="AM600" s="167">
        <f t="shared" si="696"/>
        <v>26</v>
      </c>
      <c r="AN600" s="170">
        <v>0.5</v>
      </c>
      <c r="AO600" s="449">
        <f>((SUMIF($H600:$AJ600,"=mld",$H$764:$AJ$764)+(SUMIF($H601:$AJ601,"=mld",$H$764:$AJ$764))))</f>
        <v>0</v>
      </c>
      <c r="AP600" s="449">
        <f>((SUMIF($H600:$AJ600,"=AT",$H$764:$AJ$764)+(SUMIF($H601:$AJ601,"=AT",$H$764:$AJ$764))))</f>
        <v>0</v>
      </c>
      <c r="AQ600" s="449">
        <f>((SUMIF($H600:$AJ600,"=M.th",$H$764:$AJ$764)+(SUMIF($H601:$AJ601,"=M.th",$H$764:$AJ$764))))</f>
        <v>0</v>
      </c>
      <c r="AR600" s="449">
        <f>((SUMIF($H600:$AJ600,"=relève",$H$764:$AJ$764)+(SUMIF($H601:$AJ601,"=relève",$H$764:$AJ$764))))</f>
        <v>0</v>
      </c>
      <c r="AS600" s="449">
        <f>((SUMIF($H600:$AJ600,"=Stage",$H$764:$AJ$764)+(SUMIF($H601:$AJ601,"=Stage",$H$764:$AJ$764))))</f>
        <v>0</v>
      </c>
      <c r="AT600" s="449">
        <f>((SUMIF($H600:$AJ600,"=VM",$H$764:$AJ$764)+(SUMIF($H601:$AJ601,"=VM",$H$764:$AJ$764))))</f>
        <v>0</v>
      </c>
      <c r="AU600" s="451">
        <f>((SUMIF($H600:$AJ600,"=VMS",$H$764:$AJ$764)+(SUMIF($H601:$AJ601,"=VMS",$H$764:$AJ$764))))</f>
        <v>0</v>
      </c>
    </row>
    <row r="601" spans="1:47" ht="16.5" customHeight="1">
      <c r="A601" s="186" t="e">
        <f>VLOOKUP($F600,$AV$21:$AW$64,2,FALSE)</f>
        <v>#N/A</v>
      </c>
      <c r="B601" s="66">
        <f t="shared" ref="B601" si="701">B600</f>
        <v>6</v>
      </c>
      <c r="C601" s="446"/>
      <c r="D601" s="447"/>
      <c r="E601" s="447"/>
      <c r="F601" s="448"/>
      <c r="G601" s="68" t="s">
        <v>204</v>
      </c>
      <c r="H601" s="170"/>
      <c r="I601" s="170"/>
      <c r="J601" s="170"/>
      <c r="K601" s="170"/>
      <c r="L601" s="170"/>
      <c r="M601" s="170"/>
      <c r="N601" s="170"/>
      <c r="O601" s="170"/>
      <c r="P601" s="170"/>
      <c r="Q601" s="170"/>
      <c r="R601" s="170"/>
      <c r="S601" s="170"/>
      <c r="T601" s="170"/>
      <c r="U601" s="170"/>
      <c r="V601" s="170"/>
      <c r="W601" s="170"/>
      <c r="X601" s="170"/>
      <c r="Y601" s="170"/>
      <c r="Z601" s="170"/>
      <c r="AA601" s="170"/>
      <c r="AB601" s="170"/>
      <c r="AC601" s="170"/>
      <c r="AD601" s="170"/>
      <c r="AE601" s="170"/>
      <c r="AF601" s="170"/>
      <c r="AG601" s="170"/>
      <c r="AH601" s="170"/>
      <c r="AI601" s="170"/>
      <c r="AJ601" s="170"/>
      <c r="AK601" s="167">
        <f t="shared" si="694"/>
        <v>0</v>
      </c>
      <c r="AL601" s="166">
        <f t="shared" si="695"/>
        <v>0</v>
      </c>
      <c r="AM601" s="167">
        <f t="shared" si="696"/>
        <v>26</v>
      </c>
      <c r="AN601" s="170">
        <v>0.5</v>
      </c>
      <c r="AO601" s="449"/>
      <c r="AP601" s="449"/>
      <c r="AQ601" s="449"/>
      <c r="AR601" s="449"/>
      <c r="AS601" s="449"/>
      <c r="AT601" s="449"/>
      <c r="AU601" s="451"/>
    </row>
    <row r="602" spans="1:47" ht="16.5" customHeight="1">
      <c r="A602" s="186" t="e">
        <f>VLOOKUP($F602,$AV$21:$AW$64,2,FALSE)</f>
        <v>#N/A</v>
      </c>
      <c r="B602" s="66">
        <f t="shared" si="692"/>
        <v>7</v>
      </c>
      <c r="C602" s="446">
        <f t="shared" si="669"/>
        <v>7</v>
      </c>
      <c r="D602" s="447" t="str">
        <f t="shared" ref="D602" si="702">CHOOSE(MONTH($F602),"JANVIER","FEVRIER","MARS","AVRIL","MAI","JUIN","JUILLET","AOUT","SEPTEMBRE","OCTOBRE","NOVEMBRE","DECEMBRE")</f>
        <v>OCTOBRE</v>
      </c>
      <c r="E602" s="447" t="str">
        <f>CHOOSE(MATCH(WEEKDAY($F602,2),{1;2;3;4;5;6;7}),"Lundi","Mardi","Mercredi","Jeudi","Vendredi","Samedi","Dimanche")</f>
        <v>Dimanche</v>
      </c>
      <c r="F602" s="448">
        <v>43387</v>
      </c>
      <c r="G602" s="64" t="s">
        <v>72</v>
      </c>
      <c r="H602" s="170"/>
      <c r="I602" s="170"/>
      <c r="J602" s="170"/>
      <c r="K602" s="170"/>
      <c r="L602" s="170"/>
      <c r="M602" s="170"/>
      <c r="N602" s="170"/>
      <c r="O602" s="170"/>
      <c r="P602" s="170"/>
      <c r="Q602" s="170"/>
      <c r="R602" s="170"/>
      <c r="S602" s="170"/>
      <c r="T602" s="170"/>
      <c r="U602" s="170"/>
      <c r="V602" s="170"/>
      <c r="W602" s="170"/>
      <c r="X602" s="170"/>
      <c r="Y602" s="170"/>
      <c r="Z602" s="170"/>
      <c r="AA602" s="170"/>
      <c r="AB602" s="170"/>
      <c r="AC602" s="170"/>
      <c r="AD602" s="170"/>
      <c r="AE602" s="170"/>
      <c r="AF602" s="170"/>
      <c r="AG602" s="170"/>
      <c r="AH602" s="170"/>
      <c r="AI602" s="170"/>
      <c r="AJ602" s="170"/>
      <c r="AK602" s="167">
        <f t="shared" si="694"/>
        <v>0</v>
      </c>
      <c r="AL602" s="166">
        <f t="shared" si="695"/>
        <v>0</v>
      </c>
      <c r="AM602" s="167">
        <f t="shared" si="696"/>
        <v>26</v>
      </c>
      <c r="AN602" s="170">
        <v>0.5</v>
      </c>
      <c r="AO602" s="449">
        <f>((SUMIF($H602:$AJ602,"=mld",$H$764:$AJ$764)+(SUMIF($H603:$AJ603,"=mld",$H$764:$AJ$764))))</f>
        <v>0</v>
      </c>
      <c r="AP602" s="449">
        <f>((SUMIF($H602:$AJ602,"=AT",$H$764:$AJ$764)+(SUMIF($H603:$AJ603,"=AT",$H$764:$AJ$764))))</f>
        <v>0</v>
      </c>
      <c r="AQ602" s="449">
        <f>((SUMIF($H602:$AJ602,"=M.th",$H$764:$AJ$764)+(SUMIF($H603:$AJ603,"=M.th",$H$764:$AJ$764))))</f>
        <v>0</v>
      </c>
      <c r="AR602" s="449">
        <f>((SUMIF($H602:$AJ602,"=relève",$H$764:$AJ$764)+(SUMIF($H603:$AJ603,"=relève",$H$764:$AJ$764))))</f>
        <v>0</v>
      </c>
      <c r="AS602" s="449">
        <f>((SUMIF($H602:$AJ602,"=Stage",$H$764:$AJ$764)+(SUMIF($H603:$AJ603,"=Stage",$H$764:$AJ$764))))</f>
        <v>0</v>
      </c>
      <c r="AT602" s="449">
        <f>((SUMIF($H602:$AJ602,"=VM",$H$764:$AJ$764)+(SUMIF($H603:$AJ603,"=VM",$H$764:$AJ$764))))</f>
        <v>0</v>
      </c>
      <c r="AU602" s="451">
        <f>((SUMIF($H602:$AJ602,"=VMS",$H$764:$AJ$764)+(SUMIF($H603:$AJ603,"=VMS",$H$764:$AJ$764))))</f>
        <v>0</v>
      </c>
    </row>
    <row r="603" spans="1:47" ht="16.5" customHeight="1">
      <c r="A603" s="186" t="e">
        <f>VLOOKUP($F602,$AV$21:$AW$64,2,FALSE)</f>
        <v>#N/A</v>
      </c>
      <c r="B603" s="66">
        <f t="shared" ref="B603" si="703">B602</f>
        <v>7</v>
      </c>
      <c r="C603" s="446"/>
      <c r="D603" s="447"/>
      <c r="E603" s="447"/>
      <c r="F603" s="448"/>
      <c r="G603" s="68" t="s">
        <v>204</v>
      </c>
      <c r="H603" s="170"/>
      <c r="I603" s="170"/>
      <c r="J603" s="170"/>
      <c r="K603" s="170"/>
      <c r="L603" s="170"/>
      <c r="M603" s="170"/>
      <c r="N603" s="170"/>
      <c r="O603" s="170"/>
      <c r="P603" s="170"/>
      <c r="Q603" s="170"/>
      <c r="R603" s="170"/>
      <c r="S603" s="170"/>
      <c r="T603" s="170"/>
      <c r="U603" s="170"/>
      <c r="V603" s="170"/>
      <c r="W603" s="170"/>
      <c r="X603" s="170"/>
      <c r="Y603" s="170"/>
      <c r="Z603" s="170"/>
      <c r="AA603" s="170"/>
      <c r="AB603" s="170"/>
      <c r="AC603" s="170"/>
      <c r="AD603" s="170"/>
      <c r="AE603" s="170"/>
      <c r="AF603" s="170"/>
      <c r="AG603" s="170"/>
      <c r="AH603" s="170"/>
      <c r="AI603" s="170"/>
      <c r="AJ603" s="170"/>
      <c r="AK603" s="167">
        <f t="shared" si="694"/>
        <v>0</v>
      </c>
      <c r="AL603" s="166">
        <f t="shared" si="695"/>
        <v>0</v>
      </c>
      <c r="AM603" s="167">
        <f t="shared" si="696"/>
        <v>26</v>
      </c>
      <c r="AN603" s="170">
        <v>0.5</v>
      </c>
      <c r="AO603" s="449"/>
      <c r="AP603" s="449"/>
      <c r="AQ603" s="449"/>
      <c r="AR603" s="449"/>
      <c r="AS603" s="449"/>
      <c r="AT603" s="449"/>
      <c r="AU603" s="451"/>
    </row>
    <row r="604" spans="1:47" ht="16.5" customHeight="1">
      <c r="A604" s="186" t="e">
        <f>VLOOKUP($F604,$AV$21:$AW$64,2,FALSE)</f>
        <v>#N/A</v>
      </c>
      <c r="B604" s="66">
        <f t="shared" si="692"/>
        <v>1</v>
      </c>
      <c r="C604" s="446">
        <f t="shared" si="669"/>
        <v>1</v>
      </c>
      <c r="D604" s="447" t="str">
        <f t="shared" ref="D604" si="704">CHOOSE(MONTH($F604),"JANVIER","FEVRIER","MARS","AVRIL","MAI","JUIN","JUILLET","AOUT","SEPTEMBRE","OCTOBRE","NOVEMBRE","DECEMBRE")</f>
        <v>OCTOBRE</v>
      </c>
      <c r="E604" s="447" t="str">
        <f>CHOOSE(MATCH(WEEKDAY($F604,2),{1;2;3;4;5;6;7}),"Lundi","Mardi","Mercredi","Jeudi","Vendredi","Samedi","Dimanche")</f>
        <v>Lundi</v>
      </c>
      <c r="F604" s="448">
        <v>43388</v>
      </c>
      <c r="G604" s="64" t="s">
        <v>72</v>
      </c>
      <c r="H604" s="73"/>
      <c r="I604" s="73"/>
      <c r="J604" s="73"/>
      <c r="K604" s="194"/>
      <c r="L604" s="194"/>
      <c r="M604" s="194"/>
      <c r="N604" s="194"/>
      <c r="O604" s="194"/>
      <c r="P604" s="194"/>
      <c r="Q604" s="194"/>
      <c r="R604" s="194"/>
      <c r="S604" s="194"/>
      <c r="T604" s="155"/>
      <c r="U604" s="155"/>
      <c r="V604" s="155"/>
      <c r="W604" s="155"/>
      <c r="X604" s="155"/>
      <c r="Y604" s="155"/>
      <c r="Z604" s="195"/>
      <c r="AA604" s="155"/>
      <c r="AB604" s="155"/>
      <c r="AC604" s="155"/>
      <c r="AD604" s="155"/>
      <c r="AE604" s="155"/>
      <c r="AF604" s="196"/>
      <c r="AG604" s="155"/>
      <c r="AH604" s="155"/>
      <c r="AI604" s="109"/>
      <c r="AJ604" s="155"/>
      <c r="AK604" s="70">
        <f t="shared" si="694"/>
        <v>0</v>
      </c>
      <c r="AL604" s="71">
        <f t="shared" si="695"/>
        <v>0</v>
      </c>
      <c r="AM604" s="70">
        <f t="shared" si="696"/>
        <v>26</v>
      </c>
      <c r="AN604" s="109">
        <v>0.5</v>
      </c>
      <c r="AO604" s="450">
        <f>((SUMIF($H604:$AJ604,"=mld",$H$764:$AJ$764)+(SUMIF($H605:$AJ605,"=mld",$H$764:$AJ$764))))</f>
        <v>0</v>
      </c>
      <c r="AP604" s="450">
        <f>((SUMIF($H604:$AJ604,"=AT",$H$764:$AJ$764)+(SUMIF($H605:$AJ605,"=AT",$H$764:$AJ$764))))</f>
        <v>0</v>
      </c>
      <c r="AQ604" s="450">
        <f>((SUMIF($H604:$AJ604,"=M.th",$H$764:$AJ$764)+(SUMIF($H605:$AJ605,"=M.th",$H$764:$AJ$764))))</f>
        <v>0</v>
      </c>
      <c r="AR604" s="450">
        <f>((SUMIF($H604:$AJ604,"=relève",$H$764:$AJ$764)+(SUMIF($H605:$AJ605,"=relève",$H$764:$AJ$764))))</f>
        <v>0</v>
      </c>
      <c r="AS604" s="450">
        <f>((SUMIF($H604:$AJ604,"=Stage",$H$764:$AJ$764)+(SUMIF($H605:$AJ605,"=Stage",$H$764:$AJ$764))))</f>
        <v>0</v>
      </c>
      <c r="AT604" s="450">
        <f>((SUMIF($H604:$AJ604,"=VM",$H$764:$AJ$764)+(SUMIF($H605:$AJ605,"=VM",$H$764:$AJ$764))))</f>
        <v>0</v>
      </c>
      <c r="AU604" s="452">
        <f>((SUMIF($H604:$AJ604,"=VMS",$H$764:$AJ$764)+(SUMIF($H605:$AJ605,"=VMS",$H$764:$AJ$764))))</f>
        <v>0</v>
      </c>
    </row>
    <row r="605" spans="1:47" ht="16.5" customHeight="1">
      <c r="A605" s="186" t="e">
        <f>VLOOKUP($F604,$AV$21:$AW$64,2,FALSE)</f>
        <v>#N/A</v>
      </c>
      <c r="B605" s="65">
        <f t="shared" ref="B605" si="705">B604</f>
        <v>1</v>
      </c>
      <c r="C605" s="446"/>
      <c r="D605" s="447"/>
      <c r="E605" s="447"/>
      <c r="F605" s="448"/>
      <c r="G605" s="68" t="s">
        <v>204</v>
      </c>
      <c r="H605" s="73"/>
      <c r="I605" s="73"/>
      <c r="J605" s="73"/>
      <c r="K605" s="194"/>
      <c r="L605" s="194"/>
      <c r="M605" s="194"/>
      <c r="N605" s="194"/>
      <c r="O605" s="194"/>
      <c r="P605" s="194"/>
      <c r="Q605" s="194"/>
      <c r="R605" s="194"/>
      <c r="S605" s="194"/>
      <c r="T605" s="155"/>
      <c r="U605" s="155"/>
      <c r="V605" s="155"/>
      <c r="W605" s="155"/>
      <c r="X605" s="155"/>
      <c r="Y605" s="155"/>
      <c r="Z605" s="195"/>
      <c r="AA605" s="155"/>
      <c r="AB605" s="155"/>
      <c r="AC605" s="155"/>
      <c r="AD605" s="155"/>
      <c r="AE605" s="155"/>
      <c r="AF605" s="196"/>
      <c r="AG605" s="155"/>
      <c r="AH605" s="155"/>
      <c r="AI605" s="109"/>
      <c r="AJ605" s="155"/>
      <c r="AK605" s="70">
        <f t="shared" si="694"/>
        <v>0</v>
      </c>
      <c r="AL605" s="71">
        <f t="shared" si="695"/>
        <v>0</v>
      </c>
      <c r="AM605" s="70">
        <f t="shared" si="696"/>
        <v>26</v>
      </c>
      <c r="AN605" s="109">
        <v>0.5</v>
      </c>
      <c r="AO605" s="450"/>
      <c r="AP605" s="450"/>
      <c r="AQ605" s="450"/>
      <c r="AR605" s="450"/>
      <c r="AS605" s="450"/>
      <c r="AT605" s="450"/>
      <c r="AU605" s="452"/>
    </row>
    <row r="606" spans="1:47" ht="16.5" customHeight="1">
      <c r="A606" s="186" t="e">
        <f>VLOOKUP($F606,$AV$21:$AW$64,2,FALSE)</f>
        <v>#N/A</v>
      </c>
      <c r="B606" s="66">
        <f t="shared" si="692"/>
        <v>2</v>
      </c>
      <c r="C606" s="446">
        <f t="shared" si="669"/>
        <v>2</v>
      </c>
      <c r="D606" s="447" t="str">
        <f t="shared" ref="D606" si="706">CHOOSE(MONTH($F606),"JANVIER","FEVRIER","MARS","AVRIL","MAI","JUIN","JUILLET","AOUT","SEPTEMBRE","OCTOBRE","NOVEMBRE","DECEMBRE")</f>
        <v>OCTOBRE</v>
      </c>
      <c r="E606" s="447" t="str">
        <f>CHOOSE(MATCH(WEEKDAY($F606,2),{1;2;3;4;5;6;7}),"Lundi","Mardi","Mercredi","Jeudi","Vendredi","Samedi","Dimanche")</f>
        <v>Mardi</v>
      </c>
      <c r="F606" s="448">
        <v>43389</v>
      </c>
      <c r="G606" s="64" t="s">
        <v>72</v>
      </c>
      <c r="H606" s="73"/>
      <c r="I606" s="73"/>
      <c r="J606" s="73"/>
      <c r="K606" s="194"/>
      <c r="L606" s="194"/>
      <c r="M606" s="194"/>
      <c r="N606" s="194"/>
      <c r="O606" s="194"/>
      <c r="P606" s="194"/>
      <c r="Q606" s="194"/>
      <c r="R606" s="194"/>
      <c r="S606" s="194"/>
      <c r="T606" s="155"/>
      <c r="U606" s="155"/>
      <c r="V606" s="155"/>
      <c r="W606" s="155"/>
      <c r="X606" s="155"/>
      <c r="Y606" s="155"/>
      <c r="Z606" s="195"/>
      <c r="AA606" s="155"/>
      <c r="AB606" s="155"/>
      <c r="AC606" s="155"/>
      <c r="AD606" s="155"/>
      <c r="AE606" s="155"/>
      <c r="AF606" s="196"/>
      <c r="AG606" s="155"/>
      <c r="AH606" s="155"/>
      <c r="AI606" s="109"/>
      <c r="AJ606" s="155"/>
      <c r="AK606" s="70">
        <f t="shared" si="694"/>
        <v>0</v>
      </c>
      <c r="AL606" s="71">
        <f t="shared" si="695"/>
        <v>0</v>
      </c>
      <c r="AM606" s="70">
        <f t="shared" si="696"/>
        <v>26</v>
      </c>
      <c r="AN606" s="109">
        <v>0.5</v>
      </c>
      <c r="AO606" s="450">
        <f>((SUMIF($H606:$AJ606,"=mld",$H$764:$AJ$764)+(SUMIF($H607:$AJ607,"=mld",$H$764:$AJ$764))))</f>
        <v>0</v>
      </c>
      <c r="AP606" s="450">
        <f>((SUMIF($H606:$AJ606,"=AT",$H$764:$AJ$764)+(SUMIF($H607:$AJ607,"=AT",$H$764:$AJ$764))))</f>
        <v>0</v>
      </c>
      <c r="AQ606" s="450">
        <f>((SUMIF($H606:$AJ606,"=M.th",$H$764:$AJ$764)+(SUMIF($H607:$AJ607,"=M.th",$H$764:$AJ$764))))</f>
        <v>0</v>
      </c>
      <c r="AR606" s="450">
        <f>((SUMIF($H606:$AJ606,"=relève",$H$764:$AJ$764)+(SUMIF($H607:$AJ607,"=relève",$H$764:$AJ$764))))</f>
        <v>0</v>
      </c>
      <c r="AS606" s="450">
        <f>((SUMIF($H606:$AJ606,"=Stage",$H$764:$AJ$764)+(SUMIF($H607:$AJ607,"=Stage",$H$764:$AJ$764))))</f>
        <v>0</v>
      </c>
      <c r="AT606" s="450">
        <f>((SUMIF($H606:$AJ606,"=VM",$H$764:$AJ$764)+(SUMIF($H607:$AJ607,"=VM",$H$764:$AJ$764))))</f>
        <v>0</v>
      </c>
      <c r="AU606" s="452">
        <f>((SUMIF($H606:$AJ606,"=VMS",$H$764:$AJ$764)+(SUMIF($H607:$AJ607,"=VMS",$H$764:$AJ$764))))</f>
        <v>0</v>
      </c>
    </row>
    <row r="607" spans="1:47" ht="16.5" customHeight="1">
      <c r="A607" s="186" t="e">
        <f>VLOOKUP($F606,$AV$21:$AW$64,2,FALSE)</f>
        <v>#N/A</v>
      </c>
      <c r="B607" s="66">
        <f t="shared" ref="B607" si="707">B606</f>
        <v>2</v>
      </c>
      <c r="C607" s="446"/>
      <c r="D607" s="447"/>
      <c r="E607" s="447"/>
      <c r="F607" s="448"/>
      <c r="G607" s="68" t="s">
        <v>204</v>
      </c>
      <c r="H607" s="73"/>
      <c r="I607" s="73"/>
      <c r="J607" s="73"/>
      <c r="K607" s="194"/>
      <c r="L607" s="194"/>
      <c r="M607" s="194"/>
      <c r="N607" s="194"/>
      <c r="O607" s="194"/>
      <c r="P607" s="194"/>
      <c r="Q607" s="194"/>
      <c r="R607" s="194"/>
      <c r="S607" s="194"/>
      <c r="T607" s="155"/>
      <c r="U607" s="155"/>
      <c r="V607" s="155"/>
      <c r="W607" s="155"/>
      <c r="X607" s="155"/>
      <c r="Y607" s="155"/>
      <c r="Z607" s="195"/>
      <c r="AA607" s="155"/>
      <c r="AB607" s="155"/>
      <c r="AC607" s="155"/>
      <c r="AD607" s="155"/>
      <c r="AE607" s="155"/>
      <c r="AF607" s="196"/>
      <c r="AG607" s="155"/>
      <c r="AH607" s="155"/>
      <c r="AI607" s="109"/>
      <c r="AJ607" s="155"/>
      <c r="AK607" s="70">
        <f t="shared" si="694"/>
        <v>0</v>
      </c>
      <c r="AL607" s="71">
        <f t="shared" si="695"/>
        <v>0</v>
      </c>
      <c r="AM607" s="70">
        <f t="shared" si="696"/>
        <v>26</v>
      </c>
      <c r="AN607" s="109">
        <v>0.5</v>
      </c>
      <c r="AO607" s="450"/>
      <c r="AP607" s="450"/>
      <c r="AQ607" s="450"/>
      <c r="AR607" s="450"/>
      <c r="AS607" s="450"/>
      <c r="AT607" s="450"/>
      <c r="AU607" s="452"/>
    </row>
    <row r="608" spans="1:47" ht="16.5" customHeight="1">
      <c r="A608" s="186" t="e">
        <f>VLOOKUP($F608,$AV$21:$AW$64,2,FALSE)</f>
        <v>#N/A</v>
      </c>
      <c r="B608" s="66">
        <f t="shared" si="692"/>
        <v>3</v>
      </c>
      <c r="C608" s="446">
        <f t="shared" si="669"/>
        <v>3</v>
      </c>
      <c r="D608" s="447" t="str">
        <f t="shared" ref="D608" si="708">CHOOSE(MONTH($F608),"JANVIER","FEVRIER","MARS","AVRIL","MAI","JUIN","JUILLET","AOUT","SEPTEMBRE","OCTOBRE","NOVEMBRE","DECEMBRE")</f>
        <v>OCTOBRE</v>
      </c>
      <c r="E608" s="447" t="str">
        <f>CHOOSE(MATCH(WEEKDAY($F608,2),{1;2;3;4;5;6;7}),"Lundi","Mardi","Mercredi","Jeudi","Vendredi","Samedi","Dimanche")</f>
        <v>Mercredi</v>
      </c>
      <c r="F608" s="448">
        <v>43390</v>
      </c>
      <c r="G608" s="64" t="s">
        <v>72</v>
      </c>
      <c r="H608" s="73"/>
      <c r="I608" s="73"/>
      <c r="J608" s="73"/>
      <c r="K608" s="194"/>
      <c r="L608" s="194"/>
      <c r="M608" s="194"/>
      <c r="N608" s="194"/>
      <c r="O608" s="194"/>
      <c r="P608" s="194"/>
      <c r="Q608" s="194"/>
      <c r="R608" s="194"/>
      <c r="S608" s="194"/>
      <c r="T608" s="155"/>
      <c r="U608" s="155"/>
      <c r="V608" s="155"/>
      <c r="W608" s="155"/>
      <c r="X608" s="155"/>
      <c r="Y608" s="155"/>
      <c r="Z608" s="195"/>
      <c r="AA608" s="155"/>
      <c r="AB608" s="155"/>
      <c r="AC608" s="155"/>
      <c r="AD608" s="155"/>
      <c r="AE608" s="155"/>
      <c r="AF608" s="196"/>
      <c r="AG608" s="155"/>
      <c r="AH608" s="155"/>
      <c r="AI608" s="109"/>
      <c r="AJ608" s="155"/>
      <c r="AK608" s="70">
        <f t="shared" si="694"/>
        <v>0</v>
      </c>
      <c r="AL608" s="71">
        <f t="shared" si="695"/>
        <v>0</v>
      </c>
      <c r="AM608" s="70">
        <f t="shared" si="696"/>
        <v>26</v>
      </c>
      <c r="AN608" s="109">
        <v>0.5</v>
      </c>
      <c r="AO608" s="450">
        <f>((SUMIF($H608:$AJ608,"=mld",$H$764:$AJ$764)+(SUMIF($H609:$AJ609,"=mld",$H$764:$AJ$764))))</f>
        <v>0</v>
      </c>
      <c r="AP608" s="450">
        <f>((SUMIF($H608:$AJ608,"=AT",$H$764:$AJ$764)+(SUMIF($H609:$AJ609,"=AT",$H$764:$AJ$764))))</f>
        <v>0</v>
      </c>
      <c r="AQ608" s="450">
        <f>((SUMIF($H608:$AJ608,"=M.th",$H$764:$AJ$764)+(SUMIF($H609:$AJ609,"=M.th",$H$764:$AJ$764))))</f>
        <v>0</v>
      </c>
      <c r="AR608" s="450">
        <f>((SUMIF($H608:$AJ608,"=relève",$H$764:$AJ$764)+(SUMIF($H609:$AJ609,"=relève",$H$764:$AJ$764))))</f>
        <v>0</v>
      </c>
      <c r="AS608" s="450">
        <f>((SUMIF($H608:$AJ608,"=Stage",$H$764:$AJ$764)+(SUMIF($H609:$AJ609,"=Stage",$H$764:$AJ$764))))</f>
        <v>0</v>
      </c>
      <c r="AT608" s="450">
        <f>((SUMIF($H608:$AJ608,"=VM",$H$764:$AJ$764)+(SUMIF($H609:$AJ609,"=VM",$H$764:$AJ$764))))</f>
        <v>0</v>
      </c>
      <c r="AU608" s="452">
        <f>((SUMIF($H608:$AJ608,"=VMS",$H$764:$AJ$764)+(SUMIF($H609:$AJ609,"=VMS",$H$764:$AJ$764))))</f>
        <v>0</v>
      </c>
    </row>
    <row r="609" spans="1:49" ht="16.5" customHeight="1">
      <c r="A609" s="186" t="e">
        <f>VLOOKUP($F608,$AV$21:$AW$64,2,FALSE)</f>
        <v>#N/A</v>
      </c>
      <c r="B609" s="66">
        <f t="shared" ref="B609" si="709">B608</f>
        <v>3</v>
      </c>
      <c r="C609" s="446"/>
      <c r="D609" s="447"/>
      <c r="E609" s="447"/>
      <c r="F609" s="448"/>
      <c r="G609" s="68" t="s">
        <v>204</v>
      </c>
      <c r="H609" s="73"/>
      <c r="I609" s="73"/>
      <c r="J609" s="73"/>
      <c r="K609" s="194"/>
      <c r="L609" s="194"/>
      <c r="M609" s="194"/>
      <c r="N609" s="194"/>
      <c r="O609" s="194"/>
      <c r="P609" s="194"/>
      <c r="Q609" s="194"/>
      <c r="R609" s="194"/>
      <c r="S609" s="194"/>
      <c r="T609" s="155"/>
      <c r="U609" s="155"/>
      <c r="V609" s="155"/>
      <c r="W609" s="155"/>
      <c r="X609" s="155"/>
      <c r="Y609" s="155"/>
      <c r="Z609" s="195"/>
      <c r="AA609" s="155"/>
      <c r="AB609" s="155"/>
      <c r="AC609" s="155"/>
      <c r="AD609" s="155"/>
      <c r="AE609" s="155"/>
      <c r="AF609" s="196"/>
      <c r="AG609" s="155"/>
      <c r="AH609" s="155"/>
      <c r="AI609" s="109"/>
      <c r="AJ609" s="155"/>
      <c r="AK609" s="70">
        <f t="shared" si="694"/>
        <v>0</v>
      </c>
      <c r="AL609" s="71">
        <f t="shared" si="695"/>
        <v>0</v>
      </c>
      <c r="AM609" s="70">
        <f t="shared" si="696"/>
        <v>26</v>
      </c>
      <c r="AN609" s="109">
        <v>0.5</v>
      </c>
      <c r="AO609" s="450"/>
      <c r="AP609" s="450"/>
      <c r="AQ609" s="450"/>
      <c r="AR609" s="450"/>
      <c r="AS609" s="450"/>
      <c r="AT609" s="450"/>
      <c r="AU609" s="452"/>
    </row>
    <row r="610" spans="1:49" ht="16.5" customHeight="1">
      <c r="A610" s="186" t="e">
        <f>VLOOKUP($F610,$AV$21:$AW$64,2,FALSE)</f>
        <v>#N/A</v>
      </c>
      <c r="B610" s="66">
        <f t="shared" si="692"/>
        <v>4</v>
      </c>
      <c r="C610" s="446">
        <f t="shared" si="669"/>
        <v>4</v>
      </c>
      <c r="D610" s="447" t="str">
        <f t="shared" ref="D610" si="710">CHOOSE(MONTH($F610),"JANVIER","FEVRIER","MARS","AVRIL","MAI","JUIN","JUILLET","AOUT","SEPTEMBRE","OCTOBRE","NOVEMBRE","DECEMBRE")</f>
        <v>OCTOBRE</v>
      </c>
      <c r="E610" s="447" t="str">
        <f>CHOOSE(MATCH(WEEKDAY($F610,2),{1;2;3;4;5;6;7}),"Lundi","Mardi","Mercredi","Jeudi","Vendredi","Samedi","Dimanche")</f>
        <v>Jeudi</v>
      </c>
      <c r="F610" s="448">
        <v>43391</v>
      </c>
      <c r="G610" s="64" t="s">
        <v>72</v>
      </c>
      <c r="H610" s="73"/>
      <c r="I610" s="73"/>
      <c r="J610" s="73"/>
      <c r="K610" s="194"/>
      <c r="L610" s="194"/>
      <c r="M610" s="194"/>
      <c r="N610" s="194"/>
      <c r="O610" s="194"/>
      <c r="P610" s="194"/>
      <c r="Q610" s="194"/>
      <c r="R610" s="194"/>
      <c r="S610" s="194"/>
      <c r="T610" s="155"/>
      <c r="U610" s="155"/>
      <c r="V610" s="155"/>
      <c r="W610" s="155"/>
      <c r="X610" s="155"/>
      <c r="Y610" s="155"/>
      <c r="Z610" s="195"/>
      <c r="AA610" s="155"/>
      <c r="AB610" s="155"/>
      <c r="AC610" s="155"/>
      <c r="AD610" s="155"/>
      <c r="AE610" s="155"/>
      <c r="AF610" s="196"/>
      <c r="AG610" s="155"/>
      <c r="AH610" s="155"/>
      <c r="AI610" s="109"/>
      <c r="AJ610" s="155"/>
      <c r="AK610" s="70">
        <f t="shared" si="694"/>
        <v>0</v>
      </c>
      <c r="AL610" s="71">
        <f t="shared" si="695"/>
        <v>0</v>
      </c>
      <c r="AM610" s="70">
        <f t="shared" si="696"/>
        <v>26</v>
      </c>
      <c r="AN610" s="109">
        <v>0.5</v>
      </c>
      <c r="AO610" s="450">
        <f>((SUMIF($H610:$AJ610,"=mld",$H$764:$AJ$764)+(SUMIF($H611:$AJ611,"=mld",$H$764:$AJ$764))))</f>
        <v>0</v>
      </c>
      <c r="AP610" s="450">
        <f>((SUMIF($H610:$AJ610,"=AT",$H$764:$AJ$764)+(SUMIF($H611:$AJ611,"=AT",$H$764:$AJ$764))))</f>
        <v>0</v>
      </c>
      <c r="AQ610" s="450">
        <f>((SUMIF($H610:$AJ610,"=M.th",$H$764:$AJ$764)+(SUMIF($H611:$AJ611,"=M.th",$H$764:$AJ$764))))</f>
        <v>0</v>
      </c>
      <c r="AR610" s="450">
        <f>((SUMIF($H610:$AJ610,"=relève",$H$764:$AJ$764)+(SUMIF($H611:$AJ611,"=relève",$H$764:$AJ$764))))</f>
        <v>0</v>
      </c>
      <c r="AS610" s="450">
        <f>((SUMIF($H610:$AJ610,"=Stage",$H$764:$AJ$764)+(SUMIF($H611:$AJ611,"=Stage",$H$764:$AJ$764))))</f>
        <v>0</v>
      </c>
      <c r="AT610" s="450">
        <f>((SUMIF($H610:$AJ610,"=VM",$H$764:$AJ$764)+(SUMIF($H611:$AJ611,"=VM",$H$764:$AJ$764))))</f>
        <v>0</v>
      </c>
      <c r="AU610" s="452">
        <f>((SUMIF($H610:$AJ610,"=VMS",$H$764:$AJ$764)+(SUMIF($H611:$AJ611,"=VMS",$H$764:$AJ$764))))</f>
        <v>0</v>
      </c>
    </row>
    <row r="611" spans="1:49" ht="16.5" customHeight="1">
      <c r="A611" s="186" t="e">
        <f>VLOOKUP($F610,$AV$21:$AW$64,2,FALSE)</f>
        <v>#N/A</v>
      </c>
      <c r="B611" s="66">
        <f t="shared" ref="B611" si="711">B610</f>
        <v>4</v>
      </c>
      <c r="C611" s="446"/>
      <c r="D611" s="447"/>
      <c r="E611" s="447"/>
      <c r="F611" s="448"/>
      <c r="G611" s="68" t="s">
        <v>204</v>
      </c>
      <c r="H611" s="73"/>
      <c r="I611" s="73"/>
      <c r="J611" s="73"/>
      <c r="K611" s="194"/>
      <c r="L611" s="194"/>
      <c r="M611" s="194"/>
      <c r="N611" s="194"/>
      <c r="O611" s="194"/>
      <c r="P611" s="194"/>
      <c r="Q611" s="194"/>
      <c r="R611" s="194"/>
      <c r="S611" s="194"/>
      <c r="T611" s="155"/>
      <c r="U611" s="155"/>
      <c r="V611" s="155"/>
      <c r="W611" s="155"/>
      <c r="X611" s="155"/>
      <c r="Y611" s="155"/>
      <c r="Z611" s="195"/>
      <c r="AA611" s="155"/>
      <c r="AB611" s="155"/>
      <c r="AC611" s="155"/>
      <c r="AD611" s="155"/>
      <c r="AE611" s="155"/>
      <c r="AF611" s="196"/>
      <c r="AG611" s="155"/>
      <c r="AH611" s="155"/>
      <c r="AI611" s="109"/>
      <c r="AJ611" s="155"/>
      <c r="AK611" s="70">
        <f t="shared" si="694"/>
        <v>0</v>
      </c>
      <c r="AL611" s="71">
        <f t="shared" si="695"/>
        <v>0</v>
      </c>
      <c r="AM611" s="70">
        <f t="shared" si="696"/>
        <v>26</v>
      </c>
      <c r="AN611" s="109">
        <v>0.5</v>
      </c>
      <c r="AO611" s="450"/>
      <c r="AP611" s="450"/>
      <c r="AQ611" s="450"/>
      <c r="AR611" s="450"/>
      <c r="AS611" s="450"/>
      <c r="AT611" s="450"/>
      <c r="AU611" s="452"/>
    </row>
    <row r="612" spans="1:49" ht="16.5" customHeight="1">
      <c r="A612" s="186" t="e">
        <f>VLOOKUP($F612,$AV$21:$AW$64,2,FALSE)</f>
        <v>#N/A</v>
      </c>
      <c r="B612" s="66">
        <f t="shared" si="692"/>
        <v>5</v>
      </c>
      <c r="C612" s="446">
        <f t="shared" si="669"/>
        <v>5</v>
      </c>
      <c r="D612" s="447" t="str">
        <f t="shared" ref="D612" si="712">CHOOSE(MONTH($F612),"JANVIER","FEVRIER","MARS","AVRIL","MAI","JUIN","JUILLET","AOUT","SEPTEMBRE","OCTOBRE","NOVEMBRE","DECEMBRE")</f>
        <v>OCTOBRE</v>
      </c>
      <c r="E612" s="447" t="str">
        <f>CHOOSE(MATCH(WEEKDAY($F612,2),{1;2;3;4;5;6;7}),"Lundi","Mardi","Mercredi","Jeudi","Vendredi","Samedi","Dimanche")</f>
        <v>Vendredi</v>
      </c>
      <c r="F612" s="448">
        <v>43392</v>
      </c>
      <c r="G612" s="64" t="s">
        <v>72</v>
      </c>
      <c r="H612" s="73"/>
      <c r="I612" s="73"/>
      <c r="J612" s="73"/>
      <c r="K612" s="194"/>
      <c r="L612" s="194"/>
      <c r="M612" s="194"/>
      <c r="N612" s="194"/>
      <c r="O612" s="194"/>
      <c r="P612" s="194"/>
      <c r="Q612" s="194"/>
      <c r="R612" s="194"/>
      <c r="S612" s="194"/>
      <c r="T612" s="155"/>
      <c r="U612" s="155"/>
      <c r="V612" s="155"/>
      <c r="W612" s="155"/>
      <c r="X612" s="155"/>
      <c r="Y612" s="155"/>
      <c r="Z612" s="195"/>
      <c r="AA612" s="155"/>
      <c r="AB612" s="155"/>
      <c r="AC612" s="155"/>
      <c r="AD612" s="155"/>
      <c r="AE612" s="155"/>
      <c r="AF612" s="196"/>
      <c r="AG612" s="155"/>
      <c r="AH612" s="155"/>
      <c r="AI612" s="109"/>
      <c r="AJ612" s="155"/>
      <c r="AK612" s="70">
        <f t="shared" si="694"/>
        <v>0</v>
      </c>
      <c r="AL612" s="71">
        <f t="shared" si="695"/>
        <v>0</v>
      </c>
      <c r="AM612" s="70">
        <f t="shared" si="696"/>
        <v>26</v>
      </c>
      <c r="AN612" s="109">
        <v>0.5</v>
      </c>
      <c r="AO612" s="450">
        <f>((SUMIF($H612:$AJ612,"=mld",$H$764:$AJ$764)+(SUMIF($H613:$AJ613,"=mld",$H$764:$AJ$764))))</f>
        <v>0</v>
      </c>
      <c r="AP612" s="450">
        <f>((SUMIF($H612:$AJ612,"=AT",$H$764:$AJ$764)+(SUMIF($H613:$AJ613,"=AT",$H$764:$AJ$764))))</f>
        <v>0</v>
      </c>
      <c r="AQ612" s="450">
        <f>((SUMIF($H612:$AJ612,"=M.th",$H$764:$AJ$764)+(SUMIF($H613:$AJ613,"=M.th",$H$764:$AJ$764))))</f>
        <v>0</v>
      </c>
      <c r="AR612" s="450">
        <f>((SUMIF($H612:$AJ612,"=relève",$H$764:$AJ$764)+(SUMIF($H613:$AJ613,"=relève",$H$764:$AJ$764))))</f>
        <v>0</v>
      </c>
      <c r="AS612" s="450">
        <f>((SUMIF($H612:$AJ612,"=Stage",$H$764:$AJ$764)+(SUMIF($H613:$AJ613,"=Stage",$H$764:$AJ$764))))</f>
        <v>0</v>
      </c>
      <c r="AT612" s="450">
        <f>((SUMIF($H612:$AJ612,"=VM",$H$764:$AJ$764)+(SUMIF($H613:$AJ613,"=VM",$H$764:$AJ$764))))</f>
        <v>0</v>
      </c>
      <c r="AU612" s="452">
        <f>((SUMIF($H612:$AJ612,"=VMS",$H$764:$AJ$764)+(SUMIF($H613:$AJ613,"=VMS",$H$764:$AJ$764))))</f>
        <v>0</v>
      </c>
    </row>
    <row r="613" spans="1:49" ht="16.5" customHeight="1">
      <c r="A613" s="186" t="e">
        <f>VLOOKUP($F612,$AV$21:$AW$64,2,FALSE)</f>
        <v>#N/A</v>
      </c>
      <c r="B613" s="66">
        <f t="shared" ref="B613" si="713">B612</f>
        <v>5</v>
      </c>
      <c r="C613" s="446"/>
      <c r="D613" s="447"/>
      <c r="E613" s="447"/>
      <c r="F613" s="448"/>
      <c r="G613" s="68" t="s">
        <v>204</v>
      </c>
      <c r="H613" s="73"/>
      <c r="I613" s="73"/>
      <c r="J613" s="73"/>
      <c r="K613" s="194"/>
      <c r="L613" s="194"/>
      <c r="M613" s="194"/>
      <c r="N613" s="194"/>
      <c r="O613" s="194"/>
      <c r="P613" s="194"/>
      <c r="Q613" s="194"/>
      <c r="R613" s="194"/>
      <c r="S613" s="194"/>
      <c r="T613" s="155"/>
      <c r="U613" s="155"/>
      <c r="V613" s="155"/>
      <c r="W613" s="155"/>
      <c r="X613" s="155"/>
      <c r="Y613" s="155"/>
      <c r="Z613" s="195"/>
      <c r="AA613" s="155"/>
      <c r="AB613" s="155"/>
      <c r="AC613" s="155"/>
      <c r="AD613" s="155"/>
      <c r="AE613" s="155"/>
      <c r="AF613" s="196"/>
      <c r="AG613" s="155"/>
      <c r="AH613" s="155"/>
      <c r="AI613" s="109"/>
      <c r="AJ613" s="155"/>
      <c r="AK613" s="70">
        <f t="shared" si="694"/>
        <v>0</v>
      </c>
      <c r="AL613" s="71">
        <f t="shared" si="695"/>
        <v>0</v>
      </c>
      <c r="AM613" s="70">
        <f t="shared" si="696"/>
        <v>26</v>
      </c>
      <c r="AN613" s="109">
        <v>0.5</v>
      </c>
      <c r="AO613" s="450"/>
      <c r="AP613" s="450"/>
      <c r="AQ613" s="450"/>
      <c r="AR613" s="450"/>
      <c r="AS613" s="450"/>
      <c r="AT613" s="450"/>
      <c r="AU613" s="452"/>
    </row>
    <row r="614" spans="1:49" ht="16.5" customHeight="1">
      <c r="A614" s="186" t="e">
        <f>VLOOKUP($F614,$AV$21:$AW$64,2,FALSE)</f>
        <v>#N/A</v>
      </c>
      <c r="B614" s="66">
        <f t="shared" si="692"/>
        <v>6</v>
      </c>
      <c r="C614" s="446">
        <f t="shared" si="669"/>
        <v>6</v>
      </c>
      <c r="D614" s="447" t="str">
        <f t="shared" ref="D614" si="714">CHOOSE(MONTH($F614),"JANVIER","FEVRIER","MARS","AVRIL","MAI","JUIN","JUILLET","AOUT","SEPTEMBRE","OCTOBRE","NOVEMBRE","DECEMBRE")</f>
        <v>OCTOBRE</v>
      </c>
      <c r="E614" s="447" t="str">
        <f>CHOOSE(MATCH(WEEKDAY($F614,2),{1;2;3;4;5;6;7}),"Lundi","Mardi","Mercredi","Jeudi","Vendredi","Samedi","Dimanche")</f>
        <v>Samedi</v>
      </c>
      <c r="F614" s="448">
        <v>43393</v>
      </c>
      <c r="G614" s="64" t="s">
        <v>72</v>
      </c>
      <c r="H614" s="170"/>
      <c r="I614" s="170"/>
      <c r="J614" s="170"/>
      <c r="K614" s="170"/>
      <c r="L614" s="170"/>
      <c r="M614" s="170"/>
      <c r="N614" s="170"/>
      <c r="O614" s="170"/>
      <c r="P614" s="170"/>
      <c r="Q614" s="170"/>
      <c r="R614" s="170"/>
      <c r="S614" s="170"/>
      <c r="T614" s="170"/>
      <c r="U614" s="170"/>
      <c r="V614" s="170"/>
      <c r="W614" s="170"/>
      <c r="X614" s="170"/>
      <c r="Y614" s="170"/>
      <c r="Z614" s="170"/>
      <c r="AA614" s="170"/>
      <c r="AB614" s="170"/>
      <c r="AC614" s="170"/>
      <c r="AD614" s="170"/>
      <c r="AE614" s="170"/>
      <c r="AF614" s="170"/>
      <c r="AG614" s="170"/>
      <c r="AH614" s="170"/>
      <c r="AI614" s="170"/>
      <c r="AJ614" s="170"/>
      <c r="AK614" s="167">
        <f t="shared" si="694"/>
        <v>0</v>
      </c>
      <c r="AL614" s="166">
        <f t="shared" si="695"/>
        <v>0</v>
      </c>
      <c r="AM614" s="167">
        <f t="shared" si="696"/>
        <v>26</v>
      </c>
      <c r="AN614" s="170">
        <v>0.5</v>
      </c>
      <c r="AO614" s="449">
        <f>((SUMIF($H614:$AJ614,"=mld",$H$764:$AJ$764)+(SUMIF($H615:$AJ615,"=mld",$H$764:$AJ$764))))</f>
        <v>0</v>
      </c>
      <c r="AP614" s="449">
        <f>((SUMIF($H614:$AJ614,"=AT",$H$764:$AJ$764)+(SUMIF($H615:$AJ615,"=AT",$H$764:$AJ$764))))</f>
        <v>0</v>
      </c>
      <c r="AQ614" s="449">
        <f>((SUMIF($H614:$AJ614,"=M.th",$H$764:$AJ$764)+(SUMIF($H615:$AJ615,"=M.th",$H$764:$AJ$764))))</f>
        <v>0</v>
      </c>
      <c r="AR614" s="449">
        <f>((SUMIF($H614:$AJ614,"=relève",$H$764:$AJ$764)+(SUMIF($H615:$AJ615,"=relève",$H$764:$AJ$764))))</f>
        <v>0</v>
      </c>
      <c r="AS614" s="449">
        <f>((SUMIF($H614:$AJ614,"=Stage",$H$764:$AJ$764)+(SUMIF($H615:$AJ615,"=Stage",$H$764:$AJ$764))))</f>
        <v>0</v>
      </c>
      <c r="AT614" s="449">
        <f>((SUMIF($H614:$AJ614,"=VM",$H$764:$AJ$764)+(SUMIF($H615:$AJ615,"=VM",$H$764:$AJ$764))))</f>
        <v>0</v>
      </c>
      <c r="AU614" s="451">
        <f>((SUMIF($H614:$AJ614,"=VMS",$H$764:$AJ$764)+(SUMIF($H615:$AJ615,"=VMS",$H$764:$AJ$764))))</f>
        <v>0</v>
      </c>
    </row>
    <row r="615" spans="1:49" ht="16.5" customHeight="1">
      <c r="A615" s="186" t="e">
        <f>VLOOKUP($F614,$AV$21:$AW$64,2,FALSE)</f>
        <v>#N/A</v>
      </c>
      <c r="B615" s="66">
        <f t="shared" ref="B615" si="715">B614</f>
        <v>6</v>
      </c>
      <c r="C615" s="446"/>
      <c r="D615" s="447"/>
      <c r="E615" s="447"/>
      <c r="F615" s="448"/>
      <c r="G615" s="68" t="s">
        <v>204</v>
      </c>
      <c r="H615" s="170"/>
      <c r="I615" s="170"/>
      <c r="J615" s="170"/>
      <c r="K615" s="170"/>
      <c r="L615" s="170"/>
      <c r="M615" s="170"/>
      <c r="N615" s="170"/>
      <c r="O615" s="170"/>
      <c r="P615" s="170"/>
      <c r="Q615" s="170"/>
      <c r="R615" s="170"/>
      <c r="S615" s="170"/>
      <c r="T615" s="170"/>
      <c r="U615" s="170"/>
      <c r="V615" s="170"/>
      <c r="W615" s="170"/>
      <c r="X615" s="170"/>
      <c r="Y615" s="170"/>
      <c r="Z615" s="170"/>
      <c r="AA615" s="170"/>
      <c r="AB615" s="170"/>
      <c r="AC615" s="170"/>
      <c r="AD615" s="170"/>
      <c r="AE615" s="170"/>
      <c r="AF615" s="170"/>
      <c r="AG615" s="170"/>
      <c r="AH615" s="170"/>
      <c r="AI615" s="170"/>
      <c r="AJ615" s="170"/>
      <c r="AK615" s="167">
        <f t="shared" si="694"/>
        <v>0</v>
      </c>
      <c r="AL615" s="166">
        <f t="shared" si="695"/>
        <v>0</v>
      </c>
      <c r="AM615" s="167">
        <f t="shared" si="696"/>
        <v>26</v>
      </c>
      <c r="AN615" s="170">
        <v>0.5</v>
      </c>
      <c r="AO615" s="449"/>
      <c r="AP615" s="449"/>
      <c r="AQ615" s="449"/>
      <c r="AR615" s="449"/>
      <c r="AS615" s="449"/>
      <c r="AT615" s="449"/>
      <c r="AU615" s="451"/>
    </row>
    <row r="616" spans="1:49" ht="16.5" customHeight="1">
      <c r="A616" s="186" t="e">
        <f>VLOOKUP($F616,$AV$21:$AW$64,2,FALSE)</f>
        <v>#N/A</v>
      </c>
      <c r="B616" s="66">
        <f t="shared" si="692"/>
        <v>7</v>
      </c>
      <c r="C616" s="446">
        <f t="shared" si="669"/>
        <v>7</v>
      </c>
      <c r="D616" s="447" t="str">
        <f t="shared" ref="D616" si="716">CHOOSE(MONTH($F616),"JANVIER","FEVRIER","MARS","AVRIL","MAI","JUIN","JUILLET","AOUT","SEPTEMBRE","OCTOBRE","NOVEMBRE","DECEMBRE")</f>
        <v>OCTOBRE</v>
      </c>
      <c r="E616" s="447" t="str">
        <f>CHOOSE(MATCH(WEEKDAY($F616,2),{1;2;3;4;5;6;7}),"Lundi","Mardi","Mercredi","Jeudi","Vendredi","Samedi","Dimanche")</f>
        <v>Dimanche</v>
      </c>
      <c r="F616" s="448">
        <v>43394</v>
      </c>
      <c r="G616" s="64" t="s">
        <v>72</v>
      </c>
      <c r="H616" s="170"/>
      <c r="I616" s="170"/>
      <c r="J616" s="170"/>
      <c r="K616" s="170"/>
      <c r="L616" s="170"/>
      <c r="M616" s="170"/>
      <c r="N616" s="170"/>
      <c r="O616" s="170"/>
      <c r="P616" s="170"/>
      <c r="Q616" s="170"/>
      <c r="R616" s="170"/>
      <c r="S616" s="170"/>
      <c r="T616" s="170"/>
      <c r="U616" s="170"/>
      <c r="V616" s="170"/>
      <c r="W616" s="170"/>
      <c r="X616" s="170"/>
      <c r="Y616" s="170"/>
      <c r="Z616" s="170"/>
      <c r="AA616" s="170"/>
      <c r="AB616" s="170"/>
      <c r="AC616" s="170"/>
      <c r="AD616" s="170"/>
      <c r="AE616" s="170"/>
      <c r="AF616" s="170"/>
      <c r="AG616" s="170"/>
      <c r="AH616" s="170"/>
      <c r="AI616" s="170"/>
      <c r="AJ616" s="170"/>
      <c r="AK616" s="167">
        <f t="shared" si="694"/>
        <v>0</v>
      </c>
      <c r="AL616" s="166">
        <f t="shared" si="695"/>
        <v>0</v>
      </c>
      <c r="AM616" s="167">
        <f t="shared" si="696"/>
        <v>26</v>
      </c>
      <c r="AN616" s="170">
        <v>0.5</v>
      </c>
      <c r="AO616" s="449">
        <f>((SUMIF($H616:$AJ616,"=mld",$H$764:$AJ$764)+(SUMIF($H617:$AJ617,"=mld",$H$764:$AJ$764))))</f>
        <v>0</v>
      </c>
      <c r="AP616" s="449">
        <f>((SUMIF($H616:$AJ616,"=AT",$H$764:$AJ$764)+(SUMIF($H617:$AJ617,"=AT",$H$764:$AJ$764))))</f>
        <v>0</v>
      </c>
      <c r="AQ616" s="449">
        <f>((SUMIF($H616:$AJ616,"=M.th",$H$764:$AJ$764)+(SUMIF($H617:$AJ617,"=M.th",$H$764:$AJ$764))))</f>
        <v>0</v>
      </c>
      <c r="AR616" s="449">
        <f>((SUMIF($H616:$AJ616,"=relève",$H$764:$AJ$764)+(SUMIF($H617:$AJ617,"=relève",$H$764:$AJ$764))))</f>
        <v>0</v>
      </c>
      <c r="AS616" s="449">
        <f>((SUMIF($H616:$AJ616,"=Stage",$H$764:$AJ$764)+(SUMIF($H617:$AJ617,"=Stage",$H$764:$AJ$764))))</f>
        <v>0</v>
      </c>
      <c r="AT616" s="449">
        <f>((SUMIF($H616:$AJ616,"=VM",$H$764:$AJ$764)+(SUMIF($H617:$AJ617,"=VM",$H$764:$AJ$764))))</f>
        <v>0</v>
      </c>
      <c r="AU616" s="451">
        <f>((SUMIF($H616:$AJ616,"=VMS",$H$764:$AJ$764)+(SUMIF($H617:$AJ617,"=VMS",$H$764:$AJ$764))))</f>
        <v>0</v>
      </c>
    </row>
    <row r="617" spans="1:49" ht="16.5" customHeight="1">
      <c r="A617" s="186" t="e">
        <f>VLOOKUP($F616,$AV$21:$AW$64,2,FALSE)</f>
        <v>#N/A</v>
      </c>
      <c r="B617" s="66">
        <f t="shared" ref="B617" si="717">B616</f>
        <v>7</v>
      </c>
      <c r="C617" s="446"/>
      <c r="D617" s="447"/>
      <c r="E617" s="447"/>
      <c r="F617" s="448"/>
      <c r="G617" s="68" t="s">
        <v>204</v>
      </c>
      <c r="H617" s="170"/>
      <c r="I617" s="170"/>
      <c r="J617" s="170"/>
      <c r="K617" s="170"/>
      <c r="L617" s="170"/>
      <c r="M617" s="170"/>
      <c r="N617" s="170"/>
      <c r="O617" s="170"/>
      <c r="P617" s="170"/>
      <c r="Q617" s="170"/>
      <c r="R617" s="170"/>
      <c r="S617" s="170"/>
      <c r="T617" s="170"/>
      <c r="U617" s="170"/>
      <c r="V617" s="170"/>
      <c r="W617" s="170"/>
      <c r="X617" s="170"/>
      <c r="Y617" s="170"/>
      <c r="Z617" s="170"/>
      <c r="AA617" s="170"/>
      <c r="AB617" s="170"/>
      <c r="AC617" s="170"/>
      <c r="AD617" s="170"/>
      <c r="AE617" s="170"/>
      <c r="AF617" s="170"/>
      <c r="AG617" s="170"/>
      <c r="AH617" s="170"/>
      <c r="AI617" s="170"/>
      <c r="AJ617" s="170"/>
      <c r="AK617" s="167">
        <f t="shared" si="694"/>
        <v>0</v>
      </c>
      <c r="AL617" s="166">
        <f t="shared" si="695"/>
        <v>0</v>
      </c>
      <c r="AM617" s="167">
        <f t="shared" si="696"/>
        <v>26</v>
      </c>
      <c r="AN617" s="170">
        <v>0.5</v>
      </c>
      <c r="AO617" s="449"/>
      <c r="AP617" s="449"/>
      <c r="AQ617" s="449"/>
      <c r="AR617" s="449"/>
      <c r="AS617" s="449"/>
      <c r="AT617" s="449"/>
      <c r="AU617" s="451"/>
    </row>
    <row r="618" spans="1:49" ht="16.5" customHeight="1">
      <c r="A618" s="186" t="e">
        <f>VLOOKUP($F618,$AV$21:$AW$64,2,FALSE)</f>
        <v>#N/A</v>
      </c>
      <c r="B618" s="66">
        <f t="shared" si="692"/>
        <v>1</v>
      </c>
      <c r="C618" s="446">
        <f t="shared" si="669"/>
        <v>1</v>
      </c>
      <c r="D618" s="447" t="str">
        <f t="shared" ref="D618" si="718">CHOOSE(MONTH($F618),"JANVIER","FEVRIER","MARS","AVRIL","MAI","JUIN","JUILLET","AOUT","SEPTEMBRE","OCTOBRE","NOVEMBRE","DECEMBRE")</f>
        <v>OCTOBRE</v>
      </c>
      <c r="E618" s="447" t="str">
        <f>CHOOSE(MATCH(WEEKDAY($F618,2),{1;2;3;4;5;6;7}),"Lundi","Mardi","Mercredi","Jeudi","Vendredi","Samedi","Dimanche")</f>
        <v>Lundi</v>
      </c>
      <c r="F618" s="448">
        <v>43395</v>
      </c>
      <c r="G618" s="64" t="s">
        <v>72</v>
      </c>
      <c r="H618" s="73"/>
      <c r="I618" s="73"/>
      <c r="J618" s="73"/>
      <c r="K618" s="194"/>
      <c r="L618" s="194"/>
      <c r="M618" s="194"/>
      <c r="N618" s="194"/>
      <c r="O618" s="194"/>
      <c r="P618" s="194"/>
      <c r="Q618" s="194"/>
      <c r="R618" s="194"/>
      <c r="S618" s="194"/>
      <c r="T618" s="155"/>
      <c r="U618" s="155"/>
      <c r="V618" s="155"/>
      <c r="W618" s="155"/>
      <c r="X618" s="155"/>
      <c r="Y618" s="155"/>
      <c r="Z618" s="195"/>
      <c r="AA618" s="155"/>
      <c r="AB618" s="155"/>
      <c r="AC618" s="155"/>
      <c r="AD618" s="155"/>
      <c r="AE618" s="155"/>
      <c r="AF618" s="196"/>
      <c r="AG618" s="155"/>
      <c r="AH618" s="155"/>
      <c r="AI618" s="109"/>
      <c r="AJ618" s="155"/>
      <c r="AK618" s="70">
        <f t="shared" si="694"/>
        <v>0</v>
      </c>
      <c r="AL618" s="71">
        <f t="shared" si="695"/>
        <v>0</v>
      </c>
      <c r="AM618" s="70">
        <f t="shared" si="696"/>
        <v>26</v>
      </c>
      <c r="AN618" s="109">
        <v>0.5</v>
      </c>
      <c r="AO618" s="450">
        <f>((SUMIF($H618:$AJ618,"=mld",$H$764:$AJ$764)+(SUMIF($H619:$AJ619,"=mld",$H$764:$AJ$764))))</f>
        <v>0</v>
      </c>
      <c r="AP618" s="450">
        <f>((SUMIF($H618:$AJ618,"=AT",$H$764:$AJ$764)+(SUMIF($H619:$AJ619,"=AT",$H$764:$AJ$764))))</f>
        <v>0</v>
      </c>
      <c r="AQ618" s="450">
        <f>((SUMIF($H618:$AJ618,"=M.th",$H$764:$AJ$764)+(SUMIF($H619:$AJ619,"=M.th",$H$764:$AJ$764))))</f>
        <v>0</v>
      </c>
      <c r="AR618" s="450">
        <f>((SUMIF($H618:$AJ618,"=relève",$H$764:$AJ$764)+(SUMIF($H619:$AJ619,"=relève",$H$764:$AJ$764))))</f>
        <v>0</v>
      </c>
      <c r="AS618" s="450">
        <f>((SUMIF($H618:$AJ618,"=Stage",$H$764:$AJ$764)+(SUMIF($H619:$AJ619,"=Stage",$H$764:$AJ$764))))</f>
        <v>0</v>
      </c>
      <c r="AT618" s="450">
        <f>((SUMIF($H618:$AJ618,"=VM",$H$764:$AJ$764)+(SUMIF($H619:$AJ619,"=VM",$H$764:$AJ$764))))</f>
        <v>0</v>
      </c>
      <c r="AU618" s="452">
        <f>((SUMIF($H618:$AJ618,"=VMS",$H$764:$AJ$764)+(SUMIF($H619:$AJ619,"=VMS",$H$764:$AJ$764))))</f>
        <v>0</v>
      </c>
    </row>
    <row r="619" spans="1:49" ht="17.25" customHeight="1">
      <c r="A619" s="186" t="e">
        <f>VLOOKUP($F618,$AV$21:$AW$64,2,FALSE)</f>
        <v>#N/A</v>
      </c>
      <c r="B619" s="66">
        <f t="shared" ref="B619" si="719">B618</f>
        <v>1</v>
      </c>
      <c r="C619" s="446"/>
      <c r="D619" s="447"/>
      <c r="E619" s="447"/>
      <c r="F619" s="448"/>
      <c r="G619" s="68" t="s">
        <v>204</v>
      </c>
      <c r="H619" s="73"/>
      <c r="I619" s="73"/>
      <c r="J619" s="73"/>
      <c r="K619" s="194"/>
      <c r="L619" s="194"/>
      <c r="M619" s="194"/>
      <c r="N619" s="194"/>
      <c r="O619" s="194"/>
      <c r="P619" s="194"/>
      <c r="Q619" s="194"/>
      <c r="R619" s="194"/>
      <c r="S619" s="194"/>
      <c r="T619" s="155"/>
      <c r="U619" s="155"/>
      <c r="V619" s="155"/>
      <c r="W619" s="155"/>
      <c r="X619" s="155"/>
      <c r="Y619" s="155"/>
      <c r="Z619" s="195"/>
      <c r="AA619" s="155"/>
      <c r="AB619" s="155"/>
      <c r="AC619" s="155"/>
      <c r="AD619" s="155"/>
      <c r="AE619" s="155"/>
      <c r="AF619" s="196"/>
      <c r="AG619" s="155"/>
      <c r="AH619" s="155"/>
      <c r="AI619" s="109"/>
      <c r="AJ619" s="155"/>
      <c r="AK619" s="70">
        <f t="shared" si="694"/>
        <v>0</v>
      </c>
      <c r="AL619" s="71">
        <f t="shared" si="695"/>
        <v>0</v>
      </c>
      <c r="AM619" s="70">
        <f t="shared" si="696"/>
        <v>26</v>
      </c>
      <c r="AN619" s="109">
        <v>0.5</v>
      </c>
      <c r="AO619" s="450"/>
      <c r="AP619" s="450"/>
      <c r="AQ619" s="450"/>
      <c r="AR619" s="450"/>
      <c r="AS619" s="450"/>
      <c r="AT619" s="450"/>
      <c r="AU619" s="452"/>
    </row>
    <row r="620" spans="1:49" ht="17.25" customHeight="1">
      <c r="A620" s="186" t="e">
        <f>VLOOKUP($F620,$AV$21:$AW$64,2,FALSE)</f>
        <v>#N/A</v>
      </c>
      <c r="B620" s="66">
        <f t="shared" si="692"/>
        <v>2</v>
      </c>
      <c r="C620" s="446">
        <f t="shared" si="669"/>
        <v>2</v>
      </c>
      <c r="D620" s="447" t="str">
        <f t="shared" ref="D620" si="720">CHOOSE(MONTH($F620),"JANVIER","FEVRIER","MARS","AVRIL","MAI","JUIN","JUILLET","AOUT","SEPTEMBRE","OCTOBRE","NOVEMBRE","DECEMBRE")</f>
        <v>OCTOBRE</v>
      </c>
      <c r="E620" s="447" t="str">
        <f>CHOOSE(MATCH(WEEKDAY($F620,2),{1;2;3;4;5;6;7}),"Lundi","Mardi","Mercredi","Jeudi","Vendredi","Samedi","Dimanche")</f>
        <v>Mardi</v>
      </c>
      <c r="F620" s="448">
        <v>43396</v>
      </c>
      <c r="G620" s="64" t="s">
        <v>72</v>
      </c>
      <c r="H620" s="73"/>
      <c r="I620" s="73"/>
      <c r="J620" s="73"/>
      <c r="K620" s="194"/>
      <c r="L620" s="194"/>
      <c r="M620" s="194"/>
      <c r="N620" s="194"/>
      <c r="O620" s="194"/>
      <c r="P620" s="194"/>
      <c r="Q620" s="194"/>
      <c r="R620" s="194"/>
      <c r="S620" s="194"/>
      <c r="T620" s="155"/>
      <c r="U620" s="155"/>
      <c r="V620" s="155"/>
      <c r="W620" s="155"/>
      <c r="X620" s="155"/>
      <c r="Y620" s="155"/>
      <c r="Z620" s="195"/>
      <c r="AA620" s="155"/>
      <c r="AB620" s="155"/>
      <c r="AC620" s="155"/>
      <c r="AD620" s="155"/>
      <c r="AE620" s="155"/>
      <c r="AF620" s="196"/>
      <c r="AG620" s="155"/>
      <c r="AH620" s="155"/>
      <c r="AI620" s="109"/>
      <c r="AJ620" s="155"/>
      <c r="AK620" s="70">
        <f t="shared" si="694"/>
        <v>0</v>
      </c>
      <c r="AL620" s="71">
        <f t="shared" si="695"/>
        <v>0</v>
      </c>
      <c r="AM620" s="70">
        <f t="shared" si="696"/>
        <v>26</v>
      </c>
      <c r="AN620" s="109">
        <v>0.5</v>
      </c>
      <c r="AO620" s="450">
        <f>((SUMIF($H620:$AJ620,"=mld",$H$764:$AJ$764)+(SUMIF($H621:$AJ621,"=mld",$H$764:$AJ$764))))</f>
        <v>0</v>
      </c>
      <c r="AP620" s="450">
        <f>((SUMIF($H620:$AJ620,"=AT",$H$764:$AJ$764)+(SUMIF($H621:$AJ621,"=AT",$H$764:$AJ$764))))</f>
        <v>0</v>
      </c>
      <c r="AQ620" s="450">
        <f>((SUMIF($H620:$AJ620,"=M.th",$H$764:$AJ$764)+(SUMIF($H621:$AJ621,"=M.th",$H$764:$AJ$764))))</f>
        <v>0</v>
      </c>
      <c r="AR620" s="450">
        <f>((SUMIF($H620:$AJ620,"=relève",$H$764:$AJ$764)+(SUMIF($H621:$AJ621,"=relève",$H$764:$AJ$764))))</f>
        <v>0</v>
      </c>
      <c r="AS620" s="450">
        <f>((SUMIF($H620:$AJ620,"=Stage",$H$764:$AJ$764)+(SUMIF($H621:$AJ621,"=Stage",$H$764:$AJ$764))))</f>
        <v>0</v>
      </c>
      <c r="AT620" s="450">
        <f>((SUMIF($H620:$AJ620,"=VM",$H$764:$AJ$764)+(SUMIF($H621:$AJ621,"=VM",$H$764:$AJ$764))))</f>
        <v>0</v>
      </c>
      <c r="AU620" s="452">
        <f>((SUMIF($H620:$AJ620,"=VMS",$H$764:$AJ$764)+(SUMIF($H621:$AJ621,"=VMS",$H$764:$AJ$764))))</f>
        <v>0</v>
      </c>
    </row>
    <row r="621" spans="1:49" ht="16.5" customHeight="1">
      <c r="A621" s="186" t="e">
        <f>VLOOKUP($F620,$AV$21:$AW$64,2,FALSE)</f>
        <v>#N/A</v>
      </c>
      <c r="B621" s="66">
        <f t="shared" ref="B621" si="721">B620</f>
        <v>2</v>
      </c>
      <c r="C621" s="446"/>
      <c r="D621" s="447"/>
      <c r="E621" s="447"/>
      <c r="F621" s="448"/>
      <c r="G621" s="68" t="s">
        <v>204</v>
      </c>
      <c r="H621" s="73"/>
      <c r="I621" s="73"/>
      <c r="J621" s="73"/>
      <c r="K621" s="194"/>
      <c r="L621" s="194"/>
      <c r="M621" s="194"/>
      <c r="N621" s="194"/>
      <c r="O621" s="194"/>
      <c r="P621" s="194"/>
      <c r="Q621" s="194"/>
      <c r="R621" s="194"/>
      <c r="S621" s="194"/>
      <c r="T621" s="155"/>
      <c r="U621" s="155"/>
      <c r="V621" s="155"/>
      <c r="W621" s="155"/>
      <c r="X621" s="155"/>
      <c r="Y621" s="155"/>
      <c r="Z621" s="195"/>
      <c r="AA621" s="155"/>
      <c r="AB621" s="155"/>
      <c r="AC621" s="155"/>
      <c r="AD621" s="155"/>
      <c r="AE621" s="155"/>
      <c r="AF621" s="196"/>
      <c r="AG621" s="155"/>
      <c r="AH621" s="155"/>
      <c r="AI621" s="109"/>
      <c r="AJ621" s="155"/>
      <c r="AK621" s="70">
        <f t="shared" si="694"/>
        <v>0</v>
      </c>
      <c r="AL621" s="71">
        <f t="shared" si="695"/>
        <v>0</v>
      </c>
      <c r="AM621" s="70">
        <f t="shared" si="696"/>
        <v>26</v>
      </c>
      <c r="AN621" s="109">
        <v>0.5</v>
      </c>
      <c r="AO621" s="450"/>
      <c r="AP621" s="450"/>
      <c r="AQ621" s="450"/>
      <c r="AR621" s="450"/>
      <c r="AS621" s="450"/>
      <c r="AT621" s="450"/>
      <c r="AU621" s="452"/>
    </row>
    <row r="622" spans="1:49" ht="16.5" customHeight="1">
      <c r="A622" s="186" t="e">
        <f>VLOOKUP($F622,$AV$21:$AW$64,2,FALSE)</f>
        <v>#N/A</v>
      </c>
      <c r="B622" s="66">
        <f t="shared" si="692"/>
        <v>3</v>
      </c>
      <c r="C622" s="446">
        <f t="shared" si="669"/>
        <v>3</v>
      </c>
      <c r="D622" s="447" t="str">
        <f t="shared" ref="D622" si="722">CHOOSE(MONTH($F622),"JANVIER","FEVRIER","MARS","AVRIL","MAI","JUIN","JUILLET","AOUT","SEPTEMBRE","OCTOBRE","NOVEMBRE","DECEMBRE")</f>
        <v>OCTOBRE</v>
      </c>
      <c r="E622" s="447" t="str">
        <f>CHOOSE(MATCH(WEEKDAY($F622,2),{1;2;3;4;5;6;7}),"Lundi","Mardi","Mercredi","Jeudi","Vendredi","Samedi","Dimanche")</f>
        <v>Mercredi</v>
      </c>
      <c r="F622" s="448">
        <v>43397</v>
      </c>
      <c r="G622" s="64" t="s">
        <v>72</v>
      </c>
      <c r="H622" s="73"/>
      <c r="I622" s="73"/>
      <c r="J622" s="73"/>
      <c r="K622" s="194"/>
      <c r="L622" s="194"/>
      <c r="M622" s="194"/>
      <c r="N622" s="194"/>
      <c r="O622" s="194"/>
      <c r="P622" s="194"/>
      <c r="Q622" s="194"/>
      <c r="R622" s="194"/>
      <c r="S622" s="194"/>
      <c r="T622" s="155"/>
      <c r="U622" s="155"/>
      <c r="V622" s="155"/>
      <c r="W622" s="155"/>
      <c r="X622" s="155"/>
      <c r="Y622" s="155"/>
      <c r="Z622" s="195"/>
      <c r="AA622" s="155"/>
      <c r="AB622" s="155"/>
      <c r="AC622" s="155"/>
      <c r="AD622" s="155"/>
      <c r="AE622" s="155"/>
      <c r="AF622" s="196"/>
      <c r="AG622" s="155"/>
      <c r="AH622" s="155"/>
      <c r="AI622" s="109"/>
      <c r="AJ622" s="155"/>
      <c r="AK622" s="70">
        <f t="shared" si="694"/>
        <v>0</v>
      </c>
      <c r="AL622" s="71">
        <f t="shared" si="695"/>
        <v>0</v>
      </c>
      <c r="AM622" s="70">
        <f t="shared" si="696"/>
        <v>26</v>
      </c>
      <c r="AN622" s="109">
        <v>0.5</v>
      </c>
      <c r="AO622" s="450">
        <f>((SUMIF($H622:$AJ622,"=mld",$H$764:$AJ$764)+(SUMIF($H623:$AJ623,"=mld",$H$764:$AJ$764))))</f>
        <v>0</v>
      </c>
      <c r="AP622" s="450">
        <f>((SUMIF($H622:$AJ622,"=AT",$H$764:$AJ$764)+(SUMIF($H623:$AJ623,"=AT",$H$764:$AJ$764))))</f>
        <v>0</v>
      </c>
      <c r="AQ622" s="450">
        <f>((SUMIF($H622:$AJ622,"=M.th",$H$764:$AJ$764)+(SUMIF($H623:$AJ623,"=M.th",$H$764:$AJ$764))))</f>
        <v>0</v>
      </c>
      <c r="AR622" s="450">
        <f>((SUMIF($H622:$AJ622,"=relève",$H$764:$AJ$764)+(SUMIF($H623:$AJ623,"=relève",$H$764:$AJ$764))))</f>
        <v>0</v>
      </c>
      <c r="AS622" s="450">
        <f>((SUMIF($H622:$AJ622,"=Stage",$H$764:$AJ$764)+(SUMIF($H623:$AJ623,"=Stage",$H$764:$AJ$764))))</f>
        <v>0</v>
      </c>
      <c r="AT622" s="450">
        <f>((SUMIF($H622:$AJ622,"=VM",$H$764:$AJ$764)+(SUMIF($H623:$AJ623,"=VM",$H$764:$AJ$764))))</f>
        <v>0</v>
      </c>
      <c r="AU622" s="452">
        <f>((SUMIF($H622:$AJ622,"=VMS",$H$764:$AJ$764)+(SUMIF($H623:$AJ623,"=VMS",$H$764:$AJ$764))))</f>
        <v>0</v>
      </c>
    </row>
    <row r="623" spans="1:49" ht="16.5" customHeight="1">
      <c r="A623" s="186" t="e">
        <f>VLOOKUP($F622,$AV$21:$AW$64,2,FALSE)</f>
        <v>#N/A</v>
      </c>
      <c r="B623" s="66">
        <f t="shared" ref="B623" si="723">B622</f>
        <v>3</v>
      </c>
      <c r="C623" s="446"/>
      <c r="D623" s="447"/>
      <c r="E623" s="447"/>
      <c r="F623" s="448"/>
      <c r="G623" s="68" t="s">
        <v>204</v>
      </c>
      <c r="H623" s="73"/>
      <c r="I623" s="73"/>
      <c r="J623" s="73"/>
      <c r="K623" s="194"/>
      <c r="L623" s="194"/>
      <c r="M623" s="194"/>
      <c r="N623" s="194"/>
      <c r="O623" s="194"/>
      <c r="P623" s="194"/>
      <c r="Q623" s="194"/>
      <c r="R623" s="194"/>
      <c r="S623" s="194"/>
      <c r="T623" s="155"/>
      <c r="U623" s="155"/>
      <c r="V623" s="155"/>
      <c r="W623" s="155"/>
      <c r="X623" s="155"/>
      <c r="Y623" s="155"/>
      <c r="Z623" s="195"/>
      <c r="AA623" s="155"/>
      <c r="AB623" s="155"/>
      <c r="AC623" s="155"/>
      <c r="AD623" s="155"/>
      <c r="AE623" s="155"/>
      <c r="AF623" s="196"/>
      <c r="AG623" s="155"/>
      <c r="AH623" s="155"/>
      <c r="AI623" s="109"/>
      <c r="AJ623" s="155"/>
      <c r="AK623" s="70">
        <f t="shared" si="694"/>
        <v>0</v>
      </c>
      <c r="AL623" s="71">
        <f t="shared" si="695"/>
        <v>0</v>
      </c>
      <c r="AM623" s="70">
        <f t="shared" si="696"/>
        <v>26</v>
      </c>
      <c r="AN623" s="109">
        <v>0.5</v>
      </c>
      <c r="AO623" s="450"/>
      <c r="AP623" s="450"/>
      <c r="AQ623" s="450"/>
      <c r="AR623" s="450"/>
      <c r="AS623" s="450"/>
      <c r="AT623" s="450"/>
      <c r="AU623" s="452"/>
    </row>
    <row r="624" spans="1:49" s="478" customFormat="1" ht="16.5" customHeight="1">
      <c r="A624" s="476"/>
      <c r="B624" s="477"/>
      <c r="C624" s="477"/>
      <c r="D624" s="477"/>
      <c r="E624" s="477"/>
      <c r="F624" s="477"/>
      <c r="G624" s="477"/>
      <c r="H624" s="477"/>
      <c r="I624" s="477"/>
      <c r="J624" s="477"/>
      <c r="K624" s="477"/>
      <c r="L624" s="477"/>
      <c r="M624" s="477"/>
      <c r="N624" s="477"/>
      <c r="O624" s="477"/>
      <c r="P624" s="477"/>
      <c r="Q624" s="477"/>
      <c r="R624" s="477"/>
      <c r="S624" s="477"/>
      <c r="T624" s="477"/>
      <c r="U624" s="477"/>
      <c r="V624" s="477"/>
      <c r="W624" s="477"/>
      <c r="X624" s="477"/>
      <c r="Y624" s="477"/>
      <c r="Z624" s="477"/>
      <c r="AA624" s="477"/>
      <c r="AB624" s="477"/>
      <c r="AC624" s="477"/>
      <c r="AD624" s="477"/>
      <c r="AE624" s="477"/>
      <c r="AF624" s="477"/>
      <c r="AG624" s="477"/>
      <c r="AH624" s="477"/>
      <c r="AI624" s="477"/>
      <c r="AJ624" s="477"/>
      <c r="AK624" s="477"/>
      <c r="AL624" s="477"/>
      <c r="AM624" s="477"/>
      <c r="AN624" s="477"/>
      <c r="AO624" s="477"/>
      <c r="AP624" s="477"/>
      <c r="AQ624" s="477"/>
      <c r="AR624" s="477"/>
      <c r="AS624" s="477"/>
      <c r="AT624" s="477"/>
      <c r="AU624" s="477"/>
      <c r="AV624" s="477"/>
      <c r="AW624" s="477"/>
    </row>
    <row r="625" spans="1:47" ht="16.5" customHeight="1">
      <c r="A625" s="186" t="e">
        <f>VLOOKUP($F625,$AV$21:$AW$64,2,FALSE)</f>
        <v>#N/A</v>
      </c>
      <c r="B625" s="66">
        <f t="shared" si="692"/>
        <v>4</v>
      </c>
      <c r="C625" s="446">
        <f>IF(C622=7,1,C622+1)</f>
        <v>4</v>
      </c>
      <c r="D625" s="447" t="str">
        <f t="shared" ref="D625" si="724">CHOOSE(MONTH($F625),"JANVIER","FEVRIER","MARS","AVRIL","MAI","JUIN","JUILLET","AOUT","SEPTEMBRE","OCTOBRE","NOVEMBRE","DECEMBRE")</f>
        <v>OCTOBRE</v>
      </c>
      <c r="E625" s="447" t="str">
        <f>CHOOSE(MATCH(WEEKDAY($F625,2),{1;2;3;4;5;6;7}),"Lundi","Mardi","Mercredi","Jeudi","Vendredi","Samedi","Dimanche")</f>
        <v>Jeudi</v>
      </c>
      <c r="F625" s="448">
        <v>43398</v>
      </c>
      <c r="G625" s="64" t="s">
        <v>72</v>
      </c>
      <c r="H625" s="73"/>
      <c r="I625" s="73"/>
      <c r="J625" s="73"/>
      <c r="K625" s="194"/>
      <c r="L625" s="194"/>
      <c r="M625" s="194"/>
      <c r="N625" s="194"/>
      <c r="O625" s="194"/>
      <c r="P625" s="194"/>
      <c r="Q625" s="194"/>
      <c r="R625" s="194"/>
      <c r="S625" s="194"/>
      <c r="T625" s="155"/>
      <c r="U625" s="155"/>
      <c r="V625" s="155"/>
      <c r="W625" s="155"/>
      <c r="X625" s="155"/>
      <c r="Y625" s="155"/>
      <c r="Z625" s="195"/>
      <c r="AA625" s="155"/>
      <c r="AB625" s="155"/>
      <c r="AC625" s="155"/>
      <c r="AD625" s="155"/>
      <c r="AE625" s="155"/>
      <c r="AF625" s="196"/>
      <c r="AG625" s="155"/>
      <c r="AH625" s="155"/>
      <c r="AI625" s="109"/>
      <c r="AJ625" s="155"/>
      <c r="AK625" s="70">
        <f t="shared" ref="AK625:AK656" si="725">COUNTIF($H625:$AJ625,"&lt;&gt;")</f>
        <v>0</v>
      </c>
      <c r="AL625" s="71">
        <f t="shared" ref="AL625:AL656" si="726">$AK625/SUM($H$763:$AJ$763)</f>
        <v>0</v>
      </c>
      <c r="AM625" s="70">
        <f t="shared" ref="AM625:AM656" si="727">(SUM($H$763:$AJ$763))-$AK625</f>
        <v>26</v>
      </c>
      <c r="AN625" s="109">
        <v>0.5</v>
      </c>
      <c r="AO625" s="450">
        <f>((SUMIF($H625:$AJ625,"=mld",$H$764:$AJ$764)+(SUMIF($H626:$AJ626,"=mld",$H$764:$AJ$764))))</f>
        <v>0</v>
      </c>
      <c r="AP625" s="450">
        <f>((SUMIF($H625:$AJ625,"=AT",$H$764:$AJ$764)+(SUMIF($H626:$AJ626,"=AT",$H$764:$AJ$764))))</f>
        <v>0</v>
      </c>
      <c r="AQ625" s="450">
        <f>((SUMIF($H625:$AJ625,"=M.th",$H$764:$AJ$764)+(SUMIF($H626:$AJ626,"=M.th",$H$764:$AJ$764))))</f>
        <v>0</v>
      </c>
      <c r="AR625" s="450">
        <f>((SUMIF($H625:$AJ625,"=relève",$H$764:$AJ$764)+(SUMIF($H626:$AJ626,"=relève",$H$764:$AJ$764))))</f>
        <v>0</v>
      </c>
      <c r="AS625" s="450">
        <f>((SUMIF($H625:$AJ625,"=Stage",$H$764:$AJ$764)+(SUMIF($H626:$AJ626,"=Stage",$H$764:$AJ$764))))</f>
        <v>0</v>
      </c>
      <c r="AT625" s="450">
        <f>((SUMIF($H625:$AJ625,"=VM",$H$764:$AJ$764)+(SUMIF($H626:$AJ626,"=VM",$H$764:$AJ$764))))</f>
        <v>0</v>
      </c>
      <c r="AU625" s="452">
        <f>((SUMIF($H625:$AJ625,"=VMS",$H$764:$AJ$764)+(SUMIF($H626:$AJ626,"=VMS",$H$764:$AJ$764))))</f>
        <v>0</v>
      </c>
    </row>
    <row r="626" spans="1:47" ht="16.5" customHeight="1">
      <c r="A626" s="186" t="e">
        <f>VLOOKUP($F625,$AV$21:$AW$64,2,FALSE)</f>
        <v>#N/A</v>
      </c>
      <c r="B626" s="66">
        <f t="shared" ref="B626" si="728">B625</f>
        <v>4</v>
      </c>
      <c r="C626" s="446"/>
      <c r="D626" s="447"/>
      <c r="E626" s="447"/>
      <c r="F626" s="448"/>
      <c r="G626" s="68" t="s">
        <v>204</v>
      </c>
      <c r="H626" s="73"/>
      <c r="I626" s="73"/>
      <c r="J626" s="73"/>
      <c r="K626" s="194"/>
      <c r="L626" s="194"/>
      <c r="M626" s="194"/>
      <c r="N626" s="194"/>
      <c r="O626" s="194"/>
      <c r="P626" s="194"/>
      <c r="Q626" s="194"/>
      <c r="R626" s="194"/>
      <c r="S626" s="194"/>
      <c r="T626" s="155"/>
      <c r="U626" s="155"/>
      <c r="V626" s="155"/>
      <c r="W626" s="155"/>
      <c r="X626" s="155"/>
      <c r="Y626" s="155"/>
      <c r="Z626" s="195"/>
      <c r="AA626" s="155"/>
      <c r="AB626" s="155"/>
      <c r="AC626" s="155"/>
      <c r="AD626" s="155"/>
      <c r="AE626" s="155"/>
      <c r="AF626" s="196"/>
      <c r="AG626" s="155"/>
      <c r="AH626" s="155"/>
      <c r="AI626" s="109"/>
      <c r="AJ626" s="155"/>
      <c r="AK626" s="70">
        <f t="shared" si="725"/>
        <v>0</v>
      </c>
      <c r="AL626" s="71">
        <f t="shared" si="726"/>
        <v>0</v>
      </c>
      <c r="AM626" s="70">
        <f t="shared" si="727"/>
        <v>26</v>
      </c>
      <c r="AN626" s="109">
        <v>0.5</v>
      </c>
      <c r="AO626" s="450"/>
      <c r="AP626" s="450"/>
      <c r="AQ626" s="450"/>
      <c r="AR626" s="450"/>
      <c r="AS626" s="450"/>
      <c r="AT626" s="450"/>
      <c r="AU626" s="452"/>
    </row>
    <row r="627" spans="1:47" ht="16.5" customHeight="1">
      <c r="A627" s="186" t="e">
        <f>VLOOKUP($F627,$AV$21:$AW$64,2,FALSE)</f>
        <v>#N/A</v>
      </c>
      <c r="B627" s="66">
        <f t="shared" si="692"/>
        <v>5</v>
      </c>
      <c r="C627" s="446">
        <f t="shared" si="669"/>
        <v>5</v>
      </c>
      <c r="D627" s="447" t="str">
        <f t="shared" ref="D627" si="729">CHOOSE(MONTH($F627),"JANVIER","FEVRIER","MARS","AVRIL","MAI","JUIN","JUILLET","AOUT","SEPTEMBRE","OCTOBRE","NOVEMBRE","DECEMBRE")</f>
        <v>OCTOBRE</v>
      </c>
      <c r="E627" s="447" t="str">
        <f>CHOOSE(MATCH(WEEKDAY($F627,2),{1;2;3;4;5;6;7}),"Lundi","Mardi","Mercredi","Jeudi","Vendredi","Samedi","Dimanche")</f>
        <v>Vendredi</v>
      </c>
      <c r="F627" s="448">
        <v>43399</v>
      </c>
      <c r="G627" s="64" t="s">
        <v>72</v>
      </c>
      <c r="H627" s="73"/>
      <c r="I627" s="73"/>
      <c r="J627" s="73"/>
      <c r="K627" s="194"/>
      <c r="L627" s="194"/>
      <c r="M627" s="194"/>
      <c r="N627" s="194"/>
      <c r="O627" s="194"/>
      <c r="P627" s="194"/>
      <c r="Q627" s="194"/>
      <c r="R627" s="194"/>
      <c r="S627" s="194"/>
      <c r="T627" s="155"/>
      <c r="U627" s="155"/>
      <c r="V627" s="155"/>
      <c r="W627" s="155"/>
      <c r="X627" s="155"/>
      <c r="Y627" s="155"/>
      <c r="Z627" s="195"/>
      <c r="AA627" s="155"/>
      <c r="AB627" s="155"/>
      <c r="AC627" s="155"/>
      <c r="AD627" s="155"/>
      <c r="AE627" s="155"/>
      <c r="AF627" s="196"/>
      <c r="AG627" s="155"/>
      <c r="AH627" s="155"/>
      <c r="AI627" s="109"/>
      <c r="AJ627" s="155"/>
      <c r="AK627" s="70">
        <f t="shared" si="725"/>
        <v>0</v>
      </c>
      <c r="AL627" s="71">
        <f t="shared" si="726"/>
        <v>0</v>
      </c>
      <c r="AM627" s="70">
        <f t="shared" si="727"/>
        <v>26</v>
      </c>
      <c r="AN627" s="109">
        <v>0.5</v>
      </c>
      <c r="AO627" s="450">
        <f>((SUMIF($H627:$AJ627,"=mld",$H$764:$AJ$764)+(SUMIF($H628:$AJ628,"=mld",$H$764:$AJ$764))))</f>
        <v>0</v>
      </c>
      <c r="AP627" s="450">
        <f>((SUMIF($H627:$AJ627,"=AT",$H$764:$AJ$764)+(SUMIF($H628:$AJ628,"=AT",$H$764:$AJ$764))))</f>
        <v>0</v>
      </c>
      <c r="AQ627" s="450">
        <f>((SUMIF($H627:$AJ627,"=M.th",$H$764:$AJ$764)+(SUMIF($H628:$AJ628,"=M.th",$H$764:$AJ$764))))</f>
        <v>0</v>
      </c>
      <c r="AR627" s="450">
        <f>((SUMIF($H627:$AJ627,"=relève",$H$764:$AJ$764)+(SUMIF($H628:$AJ628,"=relève",$H$764:$AJ$764))))</f>
        <v>0</v>
      </c>
      <c r="AS627" s="450">
        <f>((SUMIF($H627:$AJ627,"=Stage",$H$764:$AJ$764)+(SUMIF($H628:$AJ628,"=Stage",$H$764:$AJ$764))))</f>
        <v>0</v>
      </c>
      <c r="AT627" s="450">
        <f>((SUMIF($H627:$AJ627,"=VM",$H$764:$AJ$764)+(SUMIF($H628:$AJ628,"=VM",$H$764:$AJ$764))))</f>
        <v>0</v>
      </c>
      <c r="AU627" s="452">
        <f>((SUMIF($H627:$AJ627,"=VMS",$H$764:$AJ$764)+(SUMIF($H628:$AJ628,"=VMS",$H$764:$AJ$764))))</f>
        <v>0</v>
      </c>
    </row>
    <row r="628" spans="1:47" ht="16.5" customHeight="1">
      <c r="A628" s="186" t="e">
        <f>VLOOKUP($F627,$AV$21:$AW$64,2,FALSE)</f>
        <v>#N/A</v>
      </c>
      <c r="B628" s="66">
        <f t="shared" ref="B628" si="730">B627</f>
        <v>5</v>
      </c>
      <c r="C628" s="446"/>
      <c r="D628" s="447"/>
      <c r="E628" s="447"/>
      <c r="F628" s="448"/>
      <c r="G628" s="68" t="s">
        <v>204</v>
      </c>
      <c r="H628" s="73"/>
      <c r="I628" s="73"/>
      <c r="J628" s="73"/>
      <c r="K628" s="194"/>
      <c r="L628" s="194"/>
      <c r="M628" s="194"/>
      <c r="N628" s="194"/>
      <c r="O628" s="194"/>
      <c r="P628" s="194"/>
      <c r="Q628" s="194"/>
      <c r="R628" s="194"/>
      <c r="S628" s="194"/>
      <c r="T628" s="155"/>
      <c r="U628" s="155"/>
      <c r="V628" s="155"/>
      <c r="W628" s="155"/>
      <c r="X628" s="155"/>
      <c r="Y628" s="155"/>
      <c r="Z628" s="195"/>
      <c r="AA628" s="155"/>
      <c r="AB628" s="155"/>
      <c r="AC628" s="155"/>
      <c r="AD628" s="155"/>
      <c r="AE628" s="155"/>
      <c r="AF628" s="196"/>
      <c r="AG628" s="155"/>
      <c r="AH628" s="155"/>
      <c r="AI628" s="109"/>
      <c r="AJ628" s="155"/>
      <c r="AK628" s="70">
        <f t="shared" si="725"/>
        <v>0</v>
      </c>
      <c r="AL628" s="71">
        <f t="shared" si="726"/>
        <v>0</v>
      </c>
      <c r="AM628" s="70">
        <f t="shared" si="727"/>
        <v>26</v>
      </c>
      <c r="AN628" s="109">
        <v>0.5</v>
      </c>
      <c r="AO628" s="450"/>
      <c r="AP628" s="450"/>
      <c r="AQ628" s="450"/>
      <c r="AR628" s="450"/>
      <c r="AS628" s="450"/>
      <c r="AT628" s="450"/>
      <c r="AU628" s="452"/>
    </row>
    <row r="629" spans="1:47" ht="16.5" customHeight="1">
      <c r="A629" s="186" t="e">
        <f>VLOOKUP($F629,$AV$21:$AW$64,2,FALSE)</f>
        <v>#N/A</v>
      </c>
      <c r="B629" s="66">
        <f t="shared" si="692"/>
        <v>6</v>
      </c>
      <c r="C629" s="446">
        <f t="shared" si="669"/>
        <v>6</v>
      </c>
      <c r="D629" s="447" t="str">
        <f t="shared" ref="D629" si="731">CHOOSE(MONTH($F629),"JANVIER","FEVRIER","MARS","AVRIL","MAI","JUIN","JUILLET","AOUT","SEPTEMBRE","OCTOBRE","NOVEMBRE","DECEMBRE")</f>
        <v>OCTOBRE</v>
      </c>
      <c r="E629" s="447" t="str">
        <f>CHOOSE(MATCH(WEEKDAY($F629,2),{1;2;3;4;5;6;7}),"Lundi","Mardi","Mercredi","Jeudi","Vendredi","Samedi","Dimanche")</f>
        <v>Samedi</v>
      </c>
      <c r="F629" s="448">
        <v>43400</v>
      </c>
      <c r="G629" s="64" t="s">
        <v>72</v>
      </c>
      <c r="H629" s="170"/>
      <c r="I629" s="170"/>
      <c r="J629" s="170"/>
      <c r="K629" s="170"/>
      <c r="L629" s="170"/>
      <c r="M629" s="170"/>
      <c r="N629" s="170"/>
      <c r="O629" s="170"/>
      <c r="P629" s="170"/>
      <c r="Q629" s="170"/>
      <c r="R629" s="170"/>
      <c r="S629" s="170"/>
      <c r="T629" s="170"/>
      <c r="U629" s="170"/>
      <c r="V629" s="170"/>
      <c r="W629" s="170"/>
      <c r="X629" s="170"/>
      <c r="Y629" s="170"/>
      <c r="Z629" s="170"/>
      <c r="AA629" s="170"/>
      <c r="AB629" s="170"/>
      <c r="AC629" s="170"/>
      <c r="AD629" s="170"/>
      <c r="AE629" s="170"/>
      <c r="AF629" s="170"/>
      <c r="AG629" s="170"/>
      <c r="AH629" s="170"/>
      <c r="AI629" s="170"/>
      <c r="AJ629" s="170"/>
      <c r="AK629" s="167">
        <f t="shared" si="725"/>
        <v>0</v>
      </c>
      <c r="AL629" s="166">
        <f t="shared" si="726"/>
        <v>0</v>
      </c>
      <c r="AM629" s="167">
        <f t="shared" si="727"/>
        <v>26</v>
      </c>
      <c r="AN629" s="170">
        <v>0.5</v>
      </c>
      <c r="AO629" s="449">
        <f>((SUMIF($H629:$AJ629,"=mld",$H$764:$AJ$764)+(SUMIF($H630:$AJ630,"=mld",$H$764:$AJ$764))))</f>
        <v>0</v>
      </c>
      <c r="AP629" s="449">
        <f>((SUMIF($H629:$AJ629,"=AT",$H$764:$AJ$764)+(SUMIF($H630:$AJ630,"=AT",$H$764:$AJ$764))))</f>
        <v>0</v>
      </c>
      <c r="AQ629" s="449">
        <f>((SUMIF($H629:$AJ629,"=M.th",$H$764:$AJ$764)+(SUMIF($H630:$AJ630,"=M.th",$H$764:$AJ$764))))</f>
        <v>0</v>
      </c>
      <c r="AR629" s="449">
        <f>((SUMIF($H629:$AJ629,"=relève",$H$764:$AJ$764)+(SUMIF($H630:$AJ630,"=relève",$H$764:$AJ$764))))</f>
        <v>0</v>
      </c>
      <c r="AS629" s="449">
        <f>((SUMIF($H629:$AJ629,"=Stage",$H$764:$AJ$764)+(SUMIF($H630:$AJ630,"=Stage",$H$764:$AJ$764))))</f>
        <v>0</v>
      </c>
      <c r="AT629" s="449">
        <f>((SUMIF($H629:$AJ629,"=VM",$H$764:$AJ$764)+(SUMIF($H630:$AJ630,"=VM",$H$764:$AJ$764))))</f>
        <v>0</v>
      </c>
      <c r="AU629" s="451">
        <f>((SUMIF($H629:$AJ629,"=VMS",$H$764:$AJ$764)+(SUMIF($H630:$AJ630,"=VMS",$H$764:$AJ$764))))</f>
        <v>0</v>
      </c>
    </row>
    <row r="630" spans="1:47" ht="16.5" customHeight="1">
      <c r="A630" s="186" t="e">
        <f>VLOOKUP($F629,$AV$21:$AW$64,2,FALSE)</f>
        <v>#N/A</v>
      </c>
      <c r="B630" s="66">
        <f t="shared" ref="B630" si="732">B629</f>
        <v>6</v>
      </c>
      <c r="C630" s="446"/>
      <c r="D630" s="447"/>
      <c r="E630" s="447"/>
      <c r="F630" s="448"/>
      <c r="G630" s="68" t="s">
        <v>204</v>
      </c>
      <c r="H630" s="170"/>
      <c r="I630" s="170"/>
      <c r="J630" s="170"/>
      <c r="K630" s="170"/>
      <c r="L630" s="170"/>
      <c r="M630" s="170"/>
      <c r="N630" s="170"/>
      <c r="O630" s="170"/>
      <c r="P630" s="170"/>
      <c r="Q630" s="170"/>
      <c r="R630" s="170"/>
      <c r="S630" s="170"/>
      <c r="T630" s="170"/>
      <c r="U630" s="170"/>
      <c r="V630" s="170"/>
      <c r="W630" s="170"/>
      <c r="X630" s="170"/>
      <c r="Y630" s="170"/>
      <c r="Z630" s="170"/>
      <c r="AA630" s="170"/>
      <c r="AB630" s="170"/>
      <c r="AC630" s="170"/>
      <c r="AD630" s="170"/>
      <c r="AE630" s="170"/>
      <c r="AF630" s="170"/>
      <c r="AG630" s="170"/>
      <c r="AH630" s="170"/>
      <c r="AI630" s="170"/>
      <c r="AJ630" s="170"/>
      <c r="AK630" s="167">
        <f t="shared" si="725"/>
        <v>0</v>
      </c>
      <c r="AL630" s="166">
        <f t="shared" si="726"/>
        <v>0</v>
      </c>
      <c r="AM630" s="167">
        <f t="shared" si="727"/>
        <v>26</v>
      </c>
      <c r="AN630" s="170">
        <v>0.5</v>
      </c>
      <c r="AO630" s="449"/>
      <c r="AP630" s="449"/>
      <c r="AQ630" s="449"/>
      <c r="AR630" s="449"/>
      <c r="AS630" s="449"/>
      <c r="AT630" s="449"/>
      <c r="AU630" s="451"/>
    </row>
    <row r="631" spans="1:47" ht="16.5" customHeight="1">
      <c r="A631" s="186" t="e">
        <f>VLOOKUP($F631,$AV$21:$AW$64,2,FALSE)</f>
        <v>#N/A</v>
      </c>
      <c r="B631" s="66">
        <f t="shared" si="692"/>
        <v>7</v>
      </c>
      <c r="C631" s="446">
        <f t="shared" si="669"/>
        <v>7</v>
      </c>
      <c r="D631" s="447" t="str">
        <f t="shared" ref="D631" si="733">CHOOSE(MONTH($F631),"JANVIER","FEVRIER","MARS","AVRIL","MAI","JUIN","JUILLET","AOUT","SEPTEMBRE","OCTOBRE","NOVEMBRE","DECEMBRE")</f>
        <v>OCTOBRE</v>
      </c>
      <c r="E631" s="447" t="str">
        <f>CHOOSE(MATCH(WEEKDAY($F631,2),{1;2;3;4;5;6;7}),"Lundi","Mardi","Mercredi","Jeudi","Vendredi","Samedi","Dimanche")</f>
        <v>Dimanche</v>
      </c>
      <c r="F631" s="448">
        <v>43401</v>
      </c>
      <c r="G631" s="64" t="s">
        <v>72</v>
      </c>
      <c r="H631" s="170"/>
      <c r="I631" s="170"/>
      <c r="J631" s="170"/>
      <c r="K631" s="170"/>
      <c r="L631" s="170"/>
      <c r="M631" s="170"/>
      <c r="N631" s="170"/>
      <c r="O631" s="170"/>
      <c r="P631" s="170"/>
      <c r="Q631" s="170"/>
      <c r="R631" s="170"/>
      <c r="S631" s="170"/>
      <c r="T631" s="170"/>
      <c r="U631" s="170"/>
      <c r="V631" s="170"/>
      <c r="W631" s="170"/>
      <c r="X631" s="170"/>
      <c r="Y631" s="170"/>
      <c r="Z631" s="170"/>
      <c r="AA631" s="170"/>
      <c r="AB631" s="170"/>
      <c r="AC631" s="170"/>
      <c r="AD631" s="170"/>
      <c r="AE631" s="170"/>
      <c r="AF631" s="170"/>
      <c r="AG631" s="170"/>
      <c r="AH631" s="170"/>
      <c r="AI631" s="170"/>
      <c r="AJ631" s="170"/>
      <c r="AK631" s="167">
        <f t="shared" si="725"/>
        <v>0</v>
      </c>
      <c r="AL631" s="166">
        <f t="shared" si="726"/>
        <v>0</v>
      </c>
      <c r="AM631" s="167">
        <f t="shared" si="727"/>
        <v>26</v>
      </c>
      <c r="AN631" s="170">
        <v>0.5</v>
      </c>
      <c r="AO631" s="449">
        <f>((SUMIF($H631:$AJ631,"=mld",$H$764:$AJ$764)+(SUMIF($H632:$AJ632,"=mld",$H$764:$AJ$764))))</f>
        <v>0</v>
      </c>
      <c r="AP631" s="449">
        <f>((SUMIF($H631:$AJ631,"=AT",$H$764:$AJ$764)+(SUMIF($H632:$AJ632,"=AT",$H$764:$AJ$764))))</f>
        <v>0</v>
      </c>
      <c r="AQ631" s="449">
        <f>((SUMIF($H631:$AJ631,"=M.th",$H$764:$AJ$764)+(SUMIF($H632:$AJ632,"=M.th",$H$764:$AJ$764))))</f>
        <v>0</v>
      </c>
      <c r="AR631" s="449">
        <f>((SUMIF($H631:$AJ631,"=relève",$H$764:$AJ$764)+(SUMIF($H632:$AJ632,"=relève",$H$764:$AJ$764))))</f>
        <v>0</v>
      </c>
      <c r="AS631" s="449">
        <f>((SUMIF($H631:$AJ631,"=Stage",$H$764:$AJ$764)+(SUMIF($H632:$AJ632,"=Stage",$H$764:$AJ$764))))</f>
        <v>0</v>
      </c>
      <c r="AT631" s="449">
        <f>((SUMIF($H631:$AJ631,"=VM",$H$764:$AJ$764)+(SUMIF($H632:$AJ632,"=VM",$H$764:$AJ$764))))</f>
        <v>0</v>
      </c>
      <c r="AU631" s="451">
        <f>((SUMIF($H631:$AJ631,"=VMS",$H$764:$AJ$764)+(SUMIF($H632:$AJ632,"=VMS",$H$764:$AJ$764))))</f>
        <v>0</v>
      </c>
    </row>
    <row r="632" spans="1:47" ht="16.5" customHeight="1">
      <c r="A632" s="186" t="e">
        <f>VLOOKUP($F631,$AV$21:$AW$64,2,FALSE)</f>
        <v>#N/A</v>
      </c>
      <c r="B632" s="66">
        <f t="shared" ref="B632" si="734">B631</f>
        <v>7</v>
      </c>
      <c r="C632" s="446"/>
      <c r="D632" s="447"/>
      <c r="E632" s="447"/>
      <c r="F632" s="448"/>
      <c r="G632" s="68" t="s">
        <v>204</v>
      </c>
      <c r="H632" s="170"/>
      <c r="I632" s="170"/>
      <c r="J632" s="170"/>
      <c r="K632" s="170"/>
      <c r="L632" s="170"/>
      <c r="M632" s="170"/>
      <c r="N632" s="170"/>
      <c r="O632" s="170"/>
      <c r="P632" s="170"/>
      <c r="Q632" s="170"/>
      <c r="R632" s="170"/>
      <c r="S632" s="170"/>
      <c r="T632" s="170"/>
      <c r="U632" s="170"/>
      <c r="V632" s="170"/>
      <c r="W632" s="170"/>
      <c r="X632" s="170"/>
      <c r="Y632" s="170"/>
      <c r="Z632" s="170"/>
      <c r="AA632" s="170"/>
      <c r="AB632" s="170"/>
      <c r="AC632" s="170"/>
      <c r="AD632" s="170"/>
      <c r="AE632" s="170"/>
      <c r="AF632" s="170"/>
      <c r="AG632" s="170"/>
      <c r="AH632" s="170"/>
      <c r="AI632" s="170"/>
      <c r="AJ632" s="170"/>
      <c r="AK632" s="167">
        <f t="shared" si="725"/>
        <v>0</v>
      </c>
      <c r="AL632" s="166">
        <f t="shared" si="726"/>
        <v>0</v>
      </c>
      <c r="AM632" s="167">
        <f t="shared" si="727"/>
        <v>26</v>
      </c>
      <c r="AN632" s="170">
        <v>0.5</v>
      </c>
      <c r="AO632" s="449"/>
      <c r="AP632" s="449"/>
      <c r="AQ632" s="449"/>
      <c r="AR632" s="449"/>
      <c r="AS632" s="449"/>
      <c r="AT632" s="449"/>
      <c r="AU632" s="451"/>
    </row>
    <row r="633" spans="1:47" ht="16.5" customHeight="1">
      <c r="A633" s="186" t="e">
        <f>VLOOKUP($F633,$AV$21:$AW$64,2,FALSE)</f>
        <v>#N/A</v>
      </c>
      <c r="B633" s="66">
        <f t="shared" si="692"/>
        <v>1</v>
      </c>
      <c r="C633" s="446">
        <f t="shared" si="669"/>
        <v>1</v>
      </c>
      <c r="D633" s="447" t="str">
        <f t="shared" ref="D633" si="735">CHOOSE(MONTH($F633),"JANVIER","FEVRIER","MARS","AVRIL","MAI","JUIN","JUILLET","AOUT","SEPTEMBRE","OCTOBRE","NOVEMBRE","DECEMBRE")</f>
        <v>OCTOBRE</v>
      </c>
      <c r="E633" s="447" t="str">
        <f>CHOOSE(MATCH(WEEKDAY($F633,2),{1;2;3;4;5;6;7}),"Lundi","Mardi","Mercredi","Jeudi","Vendredi","Samedi","Dimanche")</f>
        <v>Lundi</v>
      </c>
      <c r="F633" s="448">
        <v>43402</v>
      </c>
      <c r="G633" s="64" t="s">
        <v>72</v>
      </c>
      <c r="H633" s="73"/>
      <c r="I633" s="73"/>
      <c r="J633" s="73"/>
      <c r="K633" s="194"/>
      <c r="L633" s="194"/>
      <c r="M633" s="194"/>
      <c r="N633" s="194"/>
      <c r="O633" s="194"/>
      <c r="P633" s="194"/>
      <c r="Q633" s="194"/>
      <c r="R633" s="194"/>
      <c r="S633" s="194"/>
      <c r="T633" s="155"/>
      <c r="U633" s="155"/>
      <c r="V633" s="155"/>
      <c r="W633" s="155"/>
      <c r="X633" s="155"/>
      <c r="Y633" s="155"/>
      <c r="Z633" s="195"/>
      <c r="AA633" s="155"/>
      <c r="AB633" s="155"/>
      <c r="AC633" s="155"/>
      <c r="AD633" s="155"/>
      <c r="AE633" s="155"/>
      <c r="AF633" s="196"/>
      <c r="AG633" s="155"/>
      <c r="AH633" s="155"/>
      <c r="AI633" s="109"/>
      <c r="AJ633" s="155"/>
      <c r="AK633" s="70">
        <f t="shared" si="725"/>
        <v>0</v>
      </c>
      <c r="AL633" s="71">
        <f t="shared" si="726"/>
        <v>0</v>
      </c>
      <c r="AM633" s="70">
        <f t="shared" si="727"/>
        <v>26</v>
      </c>
      <c r="AN633" s="109">
        <v>0.5</v>
      </c>
      <c r="AO633" s="450">
        <f>((SUMIF($H633:$AJ633,"=mld",$H$764:$AJ$764)+(SUMIF($H634:$AJ634,"=mld",$H$764:$AJ$764))))</f>
        <v>0</v>
      </c>
      <c r="AP633" s="450">
        <f>((SUMIF($H633:$AJ633,"=AT",$H$764:$AJ$764)+(SUMIF($H634:$AJ634,"=AT",$H$764:$AJ$764))))</f>
        <v>0</v>
      </c>
      <c r="AQ633" s="450">
        <f>((SUMIF($H633:$AJ633,"=M.th",$H$764:$AJ$764)+(SUMIF($H634:$AJ634,"=M.th",$H$764:$AJ$764))))</f>
        <v>0</v>
      </c>
      <c r="AR633" s="450">
        <f>((SUMIF($H633:$AJ633,"=relève",$H$764:$AJ$764)+(SUMIF($H634:$AJ634,"=relève",$H$764:$AJ$764))))</f>
        <v>0</v>
      </c>
      <c r="AS633" s="450">
        <f>((SUMIF($H633:$AJ633,"=Stage",$H$764:$AJ$764)+(SUMIF($H634:$AJ634,"=Stage",$H$764:$AJ$764))))</f>
        <v>0</v>
      </c>
      <c r="AT633" s="450">
        <f>((SUMIF($H633:$AJ633,"=VM",$H$764:$AJ$764)+(SUMIF($H634:$AJ634,"=VM",$H$764:$AJ$764))))</f>
        <v>0</v>
      </c>
      <c r="AU633" s="452">
        <f>((SUMIF($H633:$AJ633,"=VMS",$H$764:$AJ$764)+(SUMIF($H634:$AJ634,"=VMS",$H$764:$AJ$764))))</f>
        <v>0</v>
      </c>
    </row>
    <row r="634" spans="1:47" ht="16.5" customHeight="1">
      <c r="A634" s="186" t="e">
        <f>VLOOKUP($F633,$AV$21:$AW$64,2,FALSE)</f>
        <v>#N/A</v>
      </c>
      <c r="B634" s="66">
        <f t="shared" ref="B634" si="736">B633</f>
        <v>1</v>
      </c>
      <c r="C634" s="446"/>
      <c r="D634" s="447"/>
      <c r="E634" s="447"/>
      <c r="F634" s="448"/>
      <c r="G634" s="68" t="s">
        <v>204</v>
      </c>
      <c r="H634" s="73"/>
      <c r="I634" s="73"/>
      <c r="J634" s="73"/>
      <c r="K634" s="194"/>
      <c r="L634" s="194"/>
      <c r="M634" s="194"/>
      <c r="N634" s="194"/>
      <c r="O634" s="194"/>
      <c r="P634" s="194"/>
      <c r="Q634" s="194"/>
      <c r="R634" s="194"/>
      <c r="S634" s="194"/>
      <c r="T634" s="155"/>
      <c r="U634" s="155"/>
      <c r="V634" s="155"/>
      <c r="W634" s="155"/>
      <c r="X634" s="155"/>
      <c r="Y634" s="155"/>
      <c r="Z634" s="195"/>
      <c r="AA634" s="155"/>
      <c r="AB634" s="155"/>
      <c r="AC634" s="155"/>
      <c r="AD634" s="155"/>
      <c r="AE634" s="155"/>
      <c r="AF634" s="196"/>
      <c r="AG634" s="155"/>
      <c r="AH634" s="155"/>
      <c r="AI634" s="109"/>
      <c r="AJ634" s="155"/>
      <c r="AK634" s="70">
        <f t="shared" si="725"/>
        <v>0</v>
      </c>
      <c r="AL634" s="71">
        <f t="shared" si="726"/>
        <v>0</v>
      </c>
      <c r="AM634" s="70">
        <f t="shared" si="727"/>
        <v>26</v>
      </c>
      <c r="AN634" s="109">
        <v>0.5</v>
      </c>
      <c r="AO634" s="450"/>
      <c r="AP634" s="450"/>
      <c r="AQ634" s="450"/>
      <c r="AR634" s="450"/>
      <c r="AS634" s="450"/>
      <c r="AT634" s="450"/>
      <c r="AU634" s="452"/>
    </row>
    <row r="635" spans="1:47" ht="16.5" customHeight="1">
      <c r="A635" s="186" t="e">
        <f>VLOOKUP($F635,$AV$21:$AW$64,2,FALSE)</f>
        <v>#N/A</v>
      </c>
      <c r="B635" s="66">
        <f t="shared" si="692"/>
        <v>2</v>
      </c>
      <c r="C635" s="446">
        <f t="shared" si="669"/>
        <v>2</v>
      </c>
      <c r="D635" s="447" t="str">
        <f t="shared" ref="D635" si="737">CHOOSE(MONTH($F635),"JANVIER","FEVRIER","MARS","AVRIL","MAI","JUIN","JUILLET","AOUT","SEPTEMBRE","OCTOBRE","NOVEMBRE","DECEMBRE")</f>
        <v>OCTOBRE</v>
      </c>
      <c r="E635" s="447" t="str">
        <f>CHOOSE(MATCH(WEEKDAY($F635,2),{1;2;3;4;5;6;7}),"Lundi","Mardi","Mercredi","Jeudi","Vendredi","Samedi","Dimanche")</f>
        <v>Mardi</v>
      </c>
      <c r="F635" s="448">
        <v>43403</v>
      </c>
      <c r="G635" s="64" t="s">
        <v>72</v>
      </c>
      <c r="H635" s="73"/>
      <c r="I635" s="73"/>
      <c r="J635" s="73"/>
      <c r="K635" s="194"/>
      <c r="L635" s="194"/>
      <c r="M635" s="194"/>
      <c r="N635" s="194"/>
      <c r="O635" s="194"/>
      <c r="P635" s="194"/>
      <c r="Q635" s="194"/>
      <c r="R635" s="194"/>
      <c r="S635" s="194"/>
      <c r="T635" s="155"/>
      <c r="U635" s="155"/>
      <c r="V635" s="155"/>
      <c r="W635" s="155"/>
      <c r="X635" s="155"/>
      <c r="Y635" s="155"/>
      <c r="Z635" s="195"/>
      <c r="AA635" s="155"/>
      <c r="AB635" s="155"/>
      <c r="AC635" s="155"/>
      <c r="AD635" s="155"/>
      <c r="AE635" s="155"/>
      <c r="AF635" s="196"/>
      <c r="AG635" s="155"/>
      <c r="AH635" s="155"/>
      <c r="AI635" s="109"/>
      <c r="AJ635" s="155"/>
      <c r="AK635" s="70">
        <f t="shared" si="725"/>
        <v>0</v>
      </c>
      <c r="AL635" s="71">
        <f t="shared" si="726"/>
        <v>0</v>
      </c>
      <c r="AM635" s="70">
        <f t="shared" si="727"/>
        <v>26</v>
      </c>
      <c r="AN635" s="109">
        <v>0.5</v>
      </c>
      <c r="AO635" s="450">
        <f>((SUMIF($H635:$AJ635,"=mld",$H$764:$AJ$764)+(SUMIF($H636:$AJ636,"=mld",$H$764:$AJ$764))))</f>
        <v>0</v>
      </c>
      <c r="AP635" s="450">
        <f>((SUMIF($H635:$AJ635,"=AT",$H$764:$AJ$764)+(SUMIF($H636:$AJ636,"=AT",$H$764:$AJ$764))))</f>
        <v>0</v>
      </c>
      <c r="AQ635" s="450">
        <f>((SUMIF($H635:$AJ635,"=M.th",$H$764:$AJ$764)+(SUMIF($H636:$AJ636,"=M.th",$H$764:$AJ$764))))</f>
        <v>0</v>
      </c>
      <c r="AR635" s="450">
        <f>((SUMIF($H635:$AJ635,"=relève",$H$764:$AJ$764)+(SUMIF($H636:$AJ636,"=relève",$H$764:$AJ$764))))</f>
        <v>0</v>
      </c>
      <c r="AS635" s="450">
        <f>((SUMIF($H635:$AJ635,"=Stage",$H$764:$AJ$764)+(SUMIF($H636:$AJ636,"=Stage",$H$764:$AJ$764))))</f>
        <v>0</v>
      </c>
      <c r="AT635" s="450">
        <f>((SUMIF($H635:$AJ635,"=VM",$H$764:$AJ$764)+(SUMIF($H636:$AJ636,"=VM",$H$764:$AJ$764))))</f>
        <v>0</v>
      </c>
      <c r="AU635" s="452">
        <f>((SUMIF($H635:$AJ635,"=VMS",$H$764:$AJ$764)+(SUMIF($H636:$AJ636,"=VMS",$H$764:$AJ$764))))</f>
        <v>0</v>
      </c>
    </row>
    <row r="636" spans="1:47" ht="16.5" customHeight="1">
      <c r="A636" s="186" t="e">
        <f>VLOOKUP($F635,$AV$21:$AW$64,2,FALSE)</f>
        <v>#N/A</v>
      </c>
      <c r="B636" s="66">
        <f t="shared" ref="B636" si="738">B635</f>
        <v>2</v>
      </c>
      <c r="C636" s="446"/>
      <c r="D636" s="447"/>
      <c r="E636" s="447"/>
      <c r="F636" s="448"/>
      <c r="G636" s="68" t="s">
        <v>204</v>
      </c>
      <c r="H636" s="73"/>
      <c r="I636" s="73"/>
      <c r="J636" s="73"/>
      <c r="K636" s="194"/>
      <c r="L636" s="194"/>
      <c r="M636" s="194"/>
      <c r="N636" s="194"/>
      <c r="O636" s="194"/>
      <c r="P636" s="194"/>
      <c r="Q636" s="194"/>
      <c r="R636" s="194"/>
      <c r="S636" s="194"/>
      <c r="T636" s="155"/>
      <c r="U636" s="155"/>
      <c r="V636" s="155"/>
      <c r="W636" s="155"/>
      <c r="X636" s="155"/>
      <c r="Y636" s="155"/>
      <c r="Z636" s="195"/>
      <c r="AA636" s="155"/>
      <c r="AB636" s="155"/>
      <c r="AC636" s="155"/>
      <c r="AD636" s="155"/>
      <c r="AE636" s="155"/>
      <c r="AF636" s="196"/>
      <c r="AG636" s="155"/>
      <c r="AH636" s="155"/>
      <c r="AI636" s="109"/>
      <c r="AJ636" s="155"/>
      <c r="AK636" s="70">
        <f t="shared" si="725"/>
        <v>0</v>
      </c>
      <c r="AL636" s="71">
        <f t="shared" si="726"/>
        <v>0</v>
      </c>
      <c r="AM636" s="70">
        <f t="shared" si="727"/>
        <v>26</v>
      </c>
      <c r="AN636" s="109">
        <v>0.5</v>
      </c>
      <c r="AO636" s="450"/>
      <c r="AP636" s="450"/>
      <c r="AQ636" s="450"/>
      <c r="AR636" s="450"/>
      <c r="AS636" s="450"/>
      <c r="AT636" s="450"/>
      <c r="AU636" s="452"/>
    </row>
    <row r="637" spans="1:47" ht="16.5" customHeight="1">
      <c r="A637" s="186" t="e">
        <f>VLOOKUP($F637,$AV$21:$AW$64,2,FALSE)</f>
        <v>#N/A</v>
      </c>
      <c r="B637" s="66">
        <f t="shared" si="692"/>
        <v>3</v>
      </c>
      <c r="C637" s="446">
        <f t="shared" si="669"/>
        <v>3</v>
      </c>
      <c r="D637" s="447" t="str">
        <f t="shared" ref="D637" si="739">CHOOSE(MONTH($F637),"JANVIER","FEVRIER","MARS","AVRIL","MAI","JUIN","JUILLET","AOUT","SEPTEMBRE","OCTOBRE","NOVEMBRE","DECEMBRE")</f>
        <v>OCTOBRE</v>
      </c>
      <c r="E637" s="447" t="str">
        <f>CHOOSE(MATCH(WEEKDAY($F637,2),{1;2;3;4;5;6;7}),"Lundi","Mardi","Mercredi","Jeudi","Vendredi","Samedi","Dimanche")</f>
        <v>Mercredi</v>
      </c>
      <c r="F637" s="448">
        <v>43404</v>
      </c>
      <c r="G637" s="64" t="s">
        <v>72</v>
      </c>
      <c r="H637" s="73"/>
      <c r="I637" s="73"/>
      <c r="J637" s="73"/>
      <c r="K637" s="194"/>
      <c r="L637" s="194"/>
      <c r="M637" s="194"/>
      <c r="N637" s="194"/>
      <c r="O637" s="194"/>
      <c r="P637" s="194"/>
      <c r="Q637" s="194"/>
      <c r="R637" s="194"/>
      <c r="S637" s="194"/>
      <c r="T637" s="155"/>
      <c r="U637" s="155"/>
      <c r="V637" s="155"/>
      <c r="W637" s="155"/>
      <c r="X637" s="155"/>
      <c r="Y637" s="155"/>
      <c r="Z637" s="195"/>
      <c r="AA637" s="155"/>
      <c r="AB637" s="155"/>
      <c r="AC637" s="155"/>
      <c r="AD637" s="155"/>
      <c r="AE637" s="155"/>
      <c r="AF637" s="196"/>
      <c r="AG637" s="155"/>
      <c r="AH637" s="155"/>
      <c r="AI637" s="109"/>
      <c r="AJ637" s="155"/>
      <c r="AK637" s="70">
        <f t="shared" si="725"/>
        <v>0</v>
      </c>
      <c r="AL637" s="71">
        <f t="shared" si="726"/>
        <v>0</v>
      </c>
      <c r="AM637" s="70">
        <f t="shared" si="727"/>
        <v>26</v>
      </c>
      <c r="AN637" s="109">
        <v>0.5</v>
      </c>
      <c r="AO637" s="450">
        <f>((SUMIF($H637:$AJ637,"=mld",$H$764:$AJ$764)+(SUMIF($H638:$AJ638,"=mld",$H$764:$AJ$764))))</f>
        <v>0</v>
      </c>
      <c r="AP637" s="450">
        <f>((SUMIF($H637:$AJ637,"=AT",$H$764:$AJ$764)+(SUMIF($H638:$AJ638,"=AT",$H$764:$AJ$764))))</f>
        <v>0</v>
      </c>
      <c r="AQ637" s="450">
        <f>((SUMIF($H637:$AJ637,"=M.th",$H$764:$AJ$764)+(SUMIF($H638:$AJ638,"=M.th",$H$764:$AJ$764))))</f>
        <v>0</v>
      </c>
      <c r="AR637" s="450">
        <f>((SUMIF($H637:$AJ637,"=relève",$H$764:$AJ$764)+(SUMIF($H638:$AJ638,"=relève",$H$764:$AJ$764))))</f>
        <v>0</v>
      </c>
      <c r="AS637" s="450">
        <f>((SUMIF($H637:$AJ637,"=Stage",$H$764:$AJ$764)+(SUMIF($H638:$AJ638,"=Stage",$H$764:$AJ$764))))</f>
        <v>0</v>
      </c>
      <c r="AT637" s="450">
        <f>((SUMIF($H637:$AJ637,"=VM",$H$764:$AJ$764)+(SUMIF($H638:$AJ638,"=VM",$H$764:$AJ$764))))</f>
        <v>0</v>
      </c>
      <c r="AU637" s="452">
        <f>((SUMIF($H637:$AJ637,"=VMS",$H$764:$AJ$764)+(SUMIF($H638:$AJ638,"=VMS",$H$764:$AJ$764))))</f>
        <v>0</v>
      </c>
    </row>
    <row r="638" spans="1:47" ht="16.5" customHeight="1">
      <c r="A638" s="186" t="e">
        <f>VLOOKUP($F637,$AV$21:$AW$64,2,FALSE)</f>
        <v>#N/A</v>
      </c>
      <c r="B638" s="65">
        <f t="shared" ref="B638" si="740">B637</f>
        <v>3</v>
      </c>
      <c r="C638" s="446"/>
      <c r="D638" s="447"/>
      <c r="E638" s="447"/>
      <c r="F638" s="448"/>
      <c r="G638" s="68" t="s">
        <v>204</v>
      </c>
      <c r="H638" s="73"/>
      <c r="I638" s="73"/>
      <c r="J638" s="73"/>
      <c r="K638" s="194"/>
      <c r="L638" s="194"/>
      <c r="M638" s="194"/>
      <c r="N638" s="194"/>
      <c r="O638" s="194"/>
      <c r="P638" s="194"/>
      <c r="Q638" s="194"/>
      <c r="R638" s="194"/>
      <c r="S638" s="194"/>
      <c r="T638" s="155"/>
      <c r="U638" s="155"/>
      <c r="V638" s="155"/>
      <c r="W638" s="155"/>
      <c r="X638" s="155"/>
      <c r="Y638" s="155"/>
      <c r="Z638" s="195"/>
      <c r="AA638" s="155"/>
      <c r="AB638" s="155"/>
      <c r="AC638" s="155"/>
      <c r="AD638" s="155"/>
      <c r="AE638" s="155"/>
      <c r="AF638" s="196"/>
      <c r="AG638" s="155"/>
      <c r="AH638" s="155"/>
      <c r="AI638" s="109"/>
      <c r="AJ638" s="155"/>
      <c r="AK638" s="70">
        <f t="shared" si="725"/>
        <v>0</v>
      </c>
      <c r="AL638" s="71">
        <f t="shared" si="726"/>
        <v>0</v>
      </c>
      <c r="AM638" s="70">
        <f t="shared" si="727"/>
        <v>26</v>
      </c>
      <c r="AN638" s="109">
        <v>0.5</v>
      </c>
      <c r="AO638" s="450"/>
      <c r="AP638" s="450"/>
      <c r="AQ638" s="450"/>
      <c r="AR638" s="450"/>
      <c r="AS638" s="450"/>
      <c r="AT638" s="450"/>
      <c r="AU638" s="452"/>
    </row>
    <row r="639" spans="1:47" ht="16.5" customHeight="1">
      <c r="A639" s="186">
        <f>VLOOKUP($F639,$AV$21:$AW$64,2,FALSE)</f>
        <v>7</v>
      </c>
      <c r="B639" s="66">
        <f t="shared" si="692"/>
        <v>4</v>
      </c>
      <c r="C639" s="446">
        <f t="shared" ref="C639:C702" si="741">IF(C637=7,1,C637+1)</f>
        <v>4</v>
      </c>
      <c r="D639" s="447" t="str">
        <f t="shared" ref="D639" si="742">CHOOSE(MONTH($F639),"JANVIER","FEVRIER","MARS","AVRIL","MAI","JUIN","JUILLET","AOUT","SEPTEMBRE","OCTOBRE","NOVEMBRE","DECEMBRE")</f>
        <v>NOVEMBRE</v>
      </c>
      <c r="E639" s="447" t="str">
        <f>CHOOSE(MATCH(WEEKDAY($F639,2),{1;2;3;4;5;6;7}),"Lundi","Mardi","Mercredi","Jeudi","Vendredi","Samedi","Dimanche")</f>
        <v>Jeudi</v>
      </c>
      <c r="F639" s="448">
        <v>43405</v>
      </c>
      <c r="G639" s="64" t="s">
        <v>72</v>
      </c>
      <c r="H639" s="170"/>
      <c r="I639" s="170"/>
      <c r="J639" s="170"/>
      <c r="K639" s="170"/>
      <c r="L639" s="170"/>
      <c r="M639" s="170"/>
      <c r="N639" s="170"/>
      <c r="O639" s="170"/>
      <c r="P639" s="170"/>
      <c r="Q639" s="170"/>
      <c r="R639" s="170"/>
      <c r="S639" s="170"/>
      <c r="T639" s="170"/>
      <c r="U639" s="170"/>
      <c r="V639" s="170"/>
      <c r="W639" s="170"/>
      <c r="X639" s="170"/>
      <c r="Y639" s="170"/>
      <c r="Z639" s="170"/>
      <c r="AA639" s="170"/>
      <c r="AB639" s="170"/>
      <c r="AC639" s="170"/>
      <c r="AD639" s="170"/>
      <c r="AE639" s="170"/>
      <c r="AF639" s="170"/>
      <c r="AG639" s="170"/>
      <c r="AH639" s="170"/>
      <c r="AI639" s="170"/>
      <c r="AJ639" s="170"/>
      <c r="AK639" s="167">
        <f t="shared" si="725"/>
        <v>0</v>
      </c>
      <c r="AL639" s="166">
        <f t="shared" si="726"/>
        <v>0</v>
      </c>
      <c r="AM639" s="167">
        <f t="shared" si="727"/>
        <v>26</v>
      </c>
      <c r="AN639" s="170">
        <v>0.5</v>
      </c>
      <c r="AO639" s="449">
        <f>((SUMIF($H639:$AJ639,"=mld",$H$764:$AJ$764)+(SUMIF($H640:$AJ640,"=mld",$H$764:$AJ$764))))</f>
        <v>0</v>
      </c>
      <c r="AP639" s="449">
        <f>((SUMIF($H639:$AJ639,"=AT",$H$764:$AJ$764)+(SUMIF($H640:$AJ640,"=AT",$H$764:$AJ$764))))</f>
        <v>0</v>
      </c>
      <c r="AQ639" s="449">
        <f>((SUMIF($H639:$AJ639,"=M.th",$H$764:$AJ$764)+(SUMIF($H640:$AJ640,"=M.th",$H$764:$AJ$764))))</f>
        <v>0</v>
      </c>
      <c r="AR639" s="449">
        <f>((SUMIF($H639:$AJ639,"=relève",$H$764:$AJ$764)+(SUMIF($H640:$AJ640,"=relève",$H$764:$AJ$764))))</f>
        <v>0</v>
      </c>
      <c r="AS639" s="449">
        <f>((SUMIF($H639:$AJ639,"=Stage",$H$764:$AJ$764)+(SUMIF($H640:$AJ640,"=Stage",$H$764:$AJ$764))))</f>
        <v>0</v>
      </c>
      <c r="AT639" s="449">
        <f>((SUMIF($H639:$AJ639,"=VM",$H$764:$AJ$764)+(SUMIF($H640:$AJ640,"=VM",$H$764:$AJ$764))))</f>
        <v>0</v>
      </c>
      <c r="AU639" s="451">
        <f>((SUMIF($H639:$AJ639,"=VMS",$H$764:$AJ$764)+(SUMIF($H640:$AJ640,"=VMS",$H$764:$AJ$764))))</f>
        <v>0</v>
      </c>
    </row>
    <row r="640" spans="1:47" ht="16.5" customHeight="1">
      <c r="A640" s="186">
        <f>VLOOKUP($F639,$AV$21:$AW$64,2,FALSE)</f>
        <v>7</v>
      </c>
      <c r="B640" s="66">
        <f t="shared" ref="B640" si="743">B639</f>
        <v>4</v>
      </c>
      <c r="C640" s="446"/>
      <c r="D640" s="447"/>
      <c r="E640" s="447"/>
      <c r="F640" s="448"/>
      <c r="G640" s="68" t="s">
        <v>204</v>
      </c>
      <c r="H640" s="170"/>
      <c r="I640" s="170"/>
      <c r="J640" s="170"/>
      <c r="K640" s="170"/>
      <c r="L640" s="170"/>
      <c r="M640" s="170"/>
      <c r="N640" s="170"/>
      <c r="O640" s="170"/>
      <c r="P640" s="170"/>
      <c r="Q640" s="170"/>
      <c r="R640" s="170"/>
      <c r="S640" s="170"/>
      <c r="T640" s="170"/>
      <c r="U640" s="170"/>
      <c r="V640" s="170"/>
      <c r="W640" s="170"/>
      <c r="X640" s="170"/>
      <c r="Y640" s="170"/>
      <c r="Z640" s="170"/>
      <c r="AA640" s="170"/>
      <c r="AB640" s="170"/>
      <c r="AC640" s="170"/>
      <c r="AD640" s="170"/>
      <c r="AE640" s="170"/>
      <c r="AF640" s="170"/>
      <c r="AG640" s="170"/>
      <c r="AH640" s="170"/>
      <c r="AI640" s="170"/>
      <c r="AJ640" s="170"/>
      <c r="AK640" s="167">
        <f t="shared" si="725"/>
        <v>0</v>
      </c>
      <c r="AL640" s="166">
        <f t="shared" si="726"/>
        <v>0</v>
      </c>
      <c r="AM640" s="167">
        <f t="shared" si="727"/>
        <v>26</v>
      </c>
      <c r="AN640" s="170">
        <v>0.5</v>
      </c>
      <c r="AO640" s="449"/>
      <c r="AP640" s="449"/>
      <c r="AQ640" s="449"/>
      <c r="AR640" s="449"/>
      <c r="AS640" s="449"/>
      <c r="AT640" s="449"/>
      <c r="AU640" s="451"/>
    </row>
    <row r="641" spans="1:47" ht="16.5" customHeight="1">
      <c r="A641" s="186" t="e">
        <f>VLOOKUP($F641,$AV$21:$AW$64,2,FALSE)</f>
        <v>#N/A</v>
      </c>
      <c r="B641" s="66">
        <f t="shared" si="692"/>
        <v>5</v>
      </c>
      <c r="C641" s="446">
        <f t="shared" si="741"/>
        <v>5</v>
      </c>
      <c r="D641" s="447" t="str">
        <f t="shared" ref="D641" si="744">CHOOSE(MONTH($F641),"JANVIER","FEVRIER","MARS","AVRIL","MAI","JUIN","JUILLET","AOUT","SEPTEMBRE","OCTOBRE","NOVEMBRE","DECEMBRE")</f>
        <v>NOVEMBRE</v>
      </c>
      <c r="E641" s="447" t="str">
        <f>CHOOSE(MATCH(WEEKDAY($F641,2),{1;2;3;4;5;6;7}),"Lundi","Mardi","Mercredi","Jeudi","Vendredi","Samedi","Dimanche")</f>
        <v>Vendredi</v>
      </c>
      <c r="F641" s="448">
        <v>43406</v>
      </c>
      <c r="G641" s="64" t="s">
        <v>72</v>
      </c>
      <c r="H641" s="73"/>
      <c r="I641" s="73"/>
      <c r="J641" s="73"/>
      <c r="K641" s="194"/>
      <c r="L641" s="194"/>
      <c r="M641" s="194"/>
      <c r="N641" s="194"/>
      <c r="O641" s="194"/>
      <c r="P641" s="194"/>
      <c r="Q641" s="194"/>
      <c r="R641" s="194"/>
      <c r="S641" s="194"/>
      <c r="T641" s="155"/>
      <c r="U641" s="155"/>
      <c r="V641" s="155"/>
      <c r="W641" s="155"/>
      <c r="X641" s="155"/>
      <c r="Y641" s="155"/>
      <c r="Z641" s="195"/>
      <c r="AA641" s="155"/>
      <c r="AB641" s="155"/>
      <c r="AC641" s="155"/>
      <c r="AD641" s="155"/>
      <c r="AE641" s="155"/>
      <c r="AF641" s="196"/>
      <c r="AG641" s="155"/>
      <c r="AH641" s="155"/>
      <c r="AI641" s="109"/>
      <c r="AJ641" s="155"/>
      <c r="AK641" s="70">
        <f t="shared" si="725"/>
        <v>0</v>
      </c>
      <c r="AL641" s="71">
        <f t="shared" si="726"/>
        <v>0</v>
      </c>
      <c r="AM641" s="70">
        <f t="shared" si="727"/>
        <v>26</v>
      </c>
      <c r="AN641" s="109">
        <v>0.5</v>
      </c>
      <c r="AO641" s="450">
        <f>((SUMIF($H641:$AJ641,"=mld",$H$764:$AJ$764)+(SUMIF($H642:$AJ642,"=mld",$H$764:$AJ$764))))</f>
        <v>0</v>
      </c>
      <c r="AP641" s="450">
        <f>((SUMIF($H641:$AJ641,"=AT",$H$764:$AJ$764)+(SUMIF($H642:$AJ642,"=AT",$H$764:$AJ$764))))</f>
        <v>0</v>
      </c>
      <c r="AQ641" s="450">
        <f>((SUMIF($H641:$AJ641,"=M.th",$H$764:$AJ$764)+(SUMIF($H642:$AJ642,"=M.th",$H$764:$AJ$764))))</f>
        <v>0</v>
      </c>
      <c r="AR641" s="450">
        <f>((SUMIF($H641:$AJ641,"=relève",$H$764:$AJ$764)+(SUMIF($H642:$AJ642,"=relève",$H$764:$AJ$764))))</f>
        <v>0</v>
      </c>
      <c r="AS641" s="450">
        <f>((SUMIF($H641:$AJ641,"=Stage",$H$764:$AJ$764)+(SUMIF($H642:$AJ642,"=Stage",$H$764:$AJ$764))))</f>
        <v>0</v>
      </c>
      <c r="AT641" s="450">
        <f>((SUMIF($H641:$AJ641,"=VM",$H$764:$AJ$764)+(SUMIF($H642:$AJ642,"=VM",$H$764:$AJ$764))))</f>
        <v>0</v>
      </c>
      <c r="AU641" s="452">
        <f>((SUMIF($H641:$AJ641,"=VMS",$H$764:$AJ$764)+(SUMIF($H642:$AJ642,"=VMS",$H$764:$AJ$764))))</f>
        <v>0</v>
      </c>
    </row>
    <row r="642" spans="1:47" ht="16.5" customHeight="1">
      <c r="A642" s="186" t="e">
        <f>VLOOKUP($F641,$AV$21:$AW$64,2,FALSE)</f>
        <v>#N/A</v>
      </c>
      <c r="B642" s="66">
        <f t="shared" ref="B642" si="745">B641</f>
        <v>5</v>
      </c>
      <c r="C642" s="446"/>
      <c r="D642" s="447"/>
      <c r="E642" s="447"/>
      <c r="F642" s="448"/>
      <c r="G642" s="68" t="s">
        <v>204</v>
      </c>
      <c r="H642" s="73"/>
      <c r="I642" s="73"/>
      <c r="J642" s="73"/>
      <c r="K642" s="194"/>
      <c r="L642" s="194"/>
      <c r="M642" s="194"/>
      <c r="N642" s="194"/>
      <c r="O642" s="194"/>
      <c r="P642" s="194"/>
      <c r="Q642" s="194"/>
      <c r="R642" s="194"/>
      <c r="S642" s="194"/>
      <c r="T642" s="155"/>
      <c r="U642" s="155"/>
      <c r="V642" s="155"/>
      <c r="W642" s="155"/>
      <c r="X642" s="155"/>
      <c r="Y642" s="155"/>
      <c r="Z642" s="195"/>
      <c r="AA642" s="155"/>
      <c r="AB642" s="155"/>
      <c r="AC642" s="155"/>
      <c r="AD642" s="155"/>
      <c r="AE642" s="155"/>
      <c r="AF642" s="196"/>
      <c r="AG642" s="155"/>
      <c r="AH642" s="155"/>
      <c r="AI642" s="109"/>
      <c r="AJ642" s="155"/>
      <c r="AK642" s="70">
        <f t="shared" si="725"/>
        <v>0</v>
      </c>
      <c r="AL642" s="71">
        <f t="shared" si="726"/>
        <v>0</v>
      </c>
      <c r="AM642" s="70">
        <f t="shared" si="727"/>
        <v>26</v>
      </c>
      <c r="AN642" s="109">
        <v>0.5</v>
      </c>
      <c r="AO642" s="450"/>
      <c r="AP642" s="450"/>
      <c r="AQ642" s="450"/>
      <c r="AR642" s="450"/>
      <c r="AS642" s="450"/>
      <c r="AT642" s="450"/>
      <c r="AU642" s="452"/>
    </row>
    <row r="643" spans="1:47" ht="16.5" customHeight="1">
      <c r="A643" s="186" t="e">
        <f>VLOOKUP($F643,$AV$21:$AW$64,2,FALSE)</f>
        <v>#N/A</v>
      </c>
      <c r="B643" s="66">
        <f t="shared" si="692"/>
        <v>6</v>
      </c>
      <c r="C643" s="446">
        <f t="shared" si="741"/>
        <v>6</v>
      </c>
      <c r="D643" s="447" t="str">
        <f t="shared" ref="D643" si="746">CHOOSE(MONTH($F643),"JANVIER","FEVRIER","MARS","AVRIL","MAI","JUIN","JUILLET","AOUT","SEPTEMBRE","OCTOBRE","NOVEMBRE","DECEMBRE")</f>
        <v>NOVEMBRE</v>
      </c>
      <c r="E643" s="447" t="str">
        <f>CHOOSE(MATCH(WEEKDAY($F643,2),{1;2;3;4;5;6;7}),"Lundi","Mardi","Mercredi","Jeudi","Vendredi","Samedi","Dimanche")</f>
        <v>Samedi</v>
      </c>
      <c r="F643" s="448">
        <v>43407</v>
      </c>
      <c r="G643" s="64" t="s">
        <v>72</v>
      </c>
      <c r="H643" s="170"/>
      <c r="I643" s="170"/>
      <c r="J643" s="170"/>
      <c r="K643" s="170"/>
      <c r="L643" s="170"/>
      <c r="M643" s="170"/>
      <c r="N643" s="170"/>
      <c r="O643" s="170"/>
      <c r="P643" s="170"/>
      <c r="Q643" s="170"/>
      <c r="R643" s="170"/>
      <c r="S643" s="170"/>
      <c r="T643" s="170"/>
      <c r="U643" s="170"/>
      <c r="V643" s="170"/>
      <c r="W643" s="170"/>
      <c r="X643" s="170"/>
      <c r="Y643" s="170"/>
      <c r="Z643" s="170"/>
      <c r="AA643" s="170"/>
      <c r="AB643" s="170"/>
      <c r="AC643" s="170"/>
      <c r="AD643" s="170"/>
      <c r="AE643" s="170"/>
      <c r="AF643" s="170"/>
      <c r="AG643" s="170"/>
      <c r="AH643" s="170"/>
      <c r="AI643" s="170"/>
      <c r="AJ643" s="170"/>
      <c r="AK643" s="167">
        <f t="shared" si="725"/>
        <v>0</v>
      </c>
      <c r="AL643" s="166">
        <f t="shared" si="726"/>
        <v>0</v>
      </c>
      <c r="AM643" s="167">
        <f t="shared" si="727"/>
        <v>26</v>
      </c>
      <c r="AN643" s="170">
        <v>0.5</v>
      </c>
      <c r="AO643" s="449">
        <f>((SUMIF($H643:$AJ643,"=mld",$H$764:$AJ$764)+(SUMIF($H644:$AJ644,"=mld",$H$764:$AJ$764))))</f>
        <v>0</v>
      </c>
      <c r="AP643" s="449">
        <f>((SUMIF($H643:$AJ643,"=AT",$H$764:$AJ$764)+(SUMIF($H644:$AJ644,"=AT",$H$764:$AJ$764))))</f>
        <v>0</v>
      </c>
      <c r="AQ643" s="449">
        <f>((SUMIF($H643:$AJ643,"=M.th",$H$764:$AJ$764)+(SUMIF($H644:$AJ644,"=M.th",$H$764:$AJ$764))))</f>
        <v>0</v>
      </c>
      <c r="AR643" s="449">
        <f>((SUMIF($H643:$AJ643,"=relève",$H$764:$AJ$764)+(SUMIF($H644:$AJ644,"=relève",$H$764:$AJ$764))))</f>
        <v>0</v>
      </c>
      <c r="AS643" s="449">
        <f>((SUMIF($H643:$AJ643,"=Stage",$H$764:$AJ$764)+(SUMIF($H644:$AJ644,"=Stage",$H$764:$AJ$764))))</f>
        <v>0</v>
      </c>
      <c r="AT643" s="449">
        <f>((SUMIF($H643:$AJ643,"=VM",$H$764:$AJ$764)+(SUMIF($H644:$AJ644,"=VM",$H$764:$AJ$764))))</f>
        <v>0</v>
      </c>
      <c r="AU643" s="451">
        <f>((SUMIF($H643:$AJ643,"=VMS",$H$764:$AJ$764)+(SUMIF($H644:$AJ644,"=VMS",$H$764:$AJ$764))))</f>
        <v>0</v>
      </c>
    </row>
    <row r="644" spans="1:47" ht="16.5" customHeight="1">
      <c r="A644" s="186" t="e">
        <f>VLOOKUP($F643,$AV$21:$AW$64,2,FALSE)</f>
        <v>#N/A</v>
      </c>
      <c r="B644" s="66">
        <f t="shared" ref="B644" si="747">B643</f>
        <v>6</v>
      </c>
      <c r="C644" s="446"/>
      <c r="D644" s="447"/>
      <c r="E644" s="447"/>
      <c r="F644" s="448"/>
      <c r="G644" s="68" t="s">
        <v>204</v>
      </c>
      <c r="H644" s="170"/>
      <c r="I644" s="170"/>
      <c r="J644" s="170"/>
      <c r="K644" s="170"/>
      <c r="L644" s="170"/>
      <c r="M644" s="170"/>
      <c r="N644" s="170"/>
      <c r="O644" s="170"/>
      <c r="P644" s="170"/>
      <c r="Q644" s="170"/>
      <c r="R644" s="170"/>
      <c r="S644" s="170"/>
      <c r="T644" s="170"/>
      <c r="U644" s="170"/>
      <c r="V644" s="170"/>
      <c r="W644" s="170"/>
      <c r="X644" s="170"/>
      <c r="Y644" s="170"/>
      <c r="Z644" s="170"/>
      <c r="AA644" s="170"/>
      <c r="AB644" s="170"/>
      <c r="AC644" s="170"/>
      <c r="AD644" s="170"/>
      <c r="AE644" s="170"/>
      <c r="AF644" s="170"/>
      <c r="AG644" s="170"/>
      <c r="AH644" s="170"/>
      <c r="AI644" s="170"/>
      <c r="AJ644" s="170"/>
      <c r="AK644" s="167">
        <f t="shared" si="725"/>
        <v>0</v>
      </c>
      <c r="AL644" s="166">
        <f t="shared" si="726"/>
        <v>0</v>
      </c>
      <c r="AM644" s="167">
        <f t="shared" si="727"/>
        <v>26</v>
      </c>
      <c r="AN644" s="170">
        <v>0.5</v>
      </c>
      <c r="AO644" s="449"/>
      <c r="AP644" s="449"/>
      <c r="AQ644" s="449"/>
      <c r="AR644" s="449"/>
      <c r="AS644" s="449"/>
      <c r="AT644" s="449"/>
      <c r="AU644" s="451"/>
    </row>
    <row r="645" spans="1:47" ht="16.5" customHeight="1">
      <c r="A645" s="186" t="e">
        <f>VLOOKUP($F645,$AV$21:$AW$64,2,FALSE)</f>
        <v>#N/A</v>
      </c>
      <c r="B645" s="66">
        <f t="shared" si="692"/>
        <v>7</v>
      </c>
      <c r="C645" s="446">
        <f t="shared" si="741"/>
        <v>7</v>
      </c>
      <c r="D645" s="447" t="str">
        <f t="shared" ref="D645" si="748">CHOOSE(MONTH($F645),"JANVIER","FEVRIER","MARS","AVRIL","MAI","JUIN","JUILLET","AOUT","SEPTEMBRE","OCTOBRE","NOVEMBRE","DECEMBRE")</f>
        <v>NOVEMBRE</v>
      </c>
      <c r="E645" s="447" t="str">
        <f>CHOOSE(MATCH(WEEKDAY($F645,2),{1;2;3;4;5;6;7}),"Lundi","Mardi","Mercredi","Jeudi","Vendredi","Samedi","Dimanche")</f>
        <v>Dimanche</v>
      </c>
      <c r="F645" s="448">
        <v>43408</v>
      </c>
      <c r="G645" s="64" t="s">
        <v>72</v>
      </c>
      <c r="H645" s="170"/>
      <c r="I645" s="170"/>
      <c r="J645" s="170"/>
      <c r="K645" s="170"/>
      <c r="L645" s="170"/>
      <c r="M645" s="170"/>
      <c r="N645" s="170"/>
      <c r="O645" s="170"/>
      <c r="P645" s="170"/>
      <c r="Q645" s="170"/>
      <c r="R645" s="170"/>
      <c r="S645" s="170"/>
      <c r="T645" s="170"/>
      <c r="U645" s="170"/>
      <c r="V645" s="170"/>
      <c r="W645" s="170"/>
      <c r="X645" s="170"/>
      <c r="Y645" s="170"/>
      <c r="Z645" s="170"/>
      <c r="AA645" s="170"/>
      <c r="AB645" s="170"/>
      <c r="AC645" s="170"/>
      <c r="AD645" s="170"/>
      <c r="AE645" s="170"/>
      <c r="AF645" s="170"/>
      <c r="AG645" s="170"/>
      <c r="AH645" s="170"/>
      <c r="AI645" s="170"/>
      <c r="AJ645" s="170"/>
      <c r="AK645" s="167">
        <f t="shared" si="725"/>
        <v>0</v>
      </c>
      <c r="AL645" s="166">
        <f t="shared" si="726"/>
        <v>0</v>
      </c>
      <c r="AM645" s="167">
        <f t="shared" si="727"/>
        <v>26</v>
      </c>
      <c r="AN645" s="170">
        <v>0.5</v>
      </c>
      <c r="AO645" s="449">
        <f>((SUMIF($H645:$AJ645,"=mld",$H$764:$AJ$764)+(SUMIF($H646:$AJ646,"=mld",$H$764:$AJ$764))))</f>
        <v>0</v>
      </c>
      <c r="AP645" s="449">
        <f>((SUMIF($H645:$AJ645,"=AT",$H$764:$AJ$764)+(SUMIF($H646:$AJ646,"=AT",$H$764:$AJ$764))))</f>
        <v>0</v>
      </c>
      <c r="AQ645" s="449">
        <f>((SUMIF($H645:$AJ645,"=M.th",$H$764:$AJ$764)+(SUMIF($H646:$AJ646,"=M.th",$H$764:$AJ$764))))</f>
        <v>0</v>
      </c>
      <c r="AR645" s="449">
        <f>((SUMIF($H645:$AJ645,"=relève",$H$764:$AJ$764)+(SUMIF($H646:$AJ646,"=relève",$H$764:$AJ$764))))</f>
        <v>0</v>
      </c>
      <c r="AS645" s="449">
        <f>((SUMIF($H645:$AJ645,"=Stage",$H$764:$AJ$764)+(SUMIF($H646:$AJ646,"=Stage",$H$764:$AJ$764))))</f>
        <v>0</v>
      </c>
      <c r="AT645" s="449">
        <f>((SUMIF($H645:$AJ645,"=VM",$H$764:$AJ$764)+(SUMIF($H646:$AJ646,"=VM",$H$764:$AJ$764))))</f>
        <v>0</v>
      </c>
      <c r="AU645" s="451">
        <f>((SUMIF($H645:$AJ645,"=VMS",$H$764:$AJ$764)+(SUMIF($H646:$AJ646,"=VMS",$H$764:$AJ$764))))</f>
        <v>0</v>
      </c>
    </row>
    <row r="646" spans="1:47" ht="16.5" customHeight="1">
      <c r="A646" s="186" t="e">
        <f>VLOOKUP($F645,$AV$21:$AW$64,2,FALSE)</f>
        <v>#N/A</v>
      </c>
      <c r="B646" s="66">
        <f t="shared" ref="B646" si="749">B645</f>
        <v>7</v>
      </c>
      <c r="C646" s="446"/>
      <c r="D646" s="447"/>
      <c r="E646" s="447"/>
      <c r="F646" s="448"/>
      <c r="G646" s="68" t="s">
        <v>204</v>
      </c>
      <c r="H646" s="170"/>
      <c r="I646" s="170"/>
      <c r="J646" s="170"/>
      <c r="K646" s="170"/>
      <c r="L646" s="170"/>
      <c r="M646" s="170"/>
      <c r="N646" s="170"/>
      <c r="O646" s="170"/>
      <c r="P646" s="170"/>
      <c r="Q646" s="170"/>
      <c r="R646" s="170"/>
      <c r="S646" s="170"/>
      <c r="T646" s="170"/>
      <c r="U646" s="170"/>
      <c r="V646" s="170"/>
      <c r="W646" s="170"/>
      <c r="X646" s="170"/>
      <c r="Y646" s="170"/>
      <c r="Z646" s="170"/>
      <c r="AA646" s="170"/>
      <c r="AB646" s="170"/>
      <c r="AC646" s="170"/>
      <c r="AD646" s="170"/>
      <c r="AE646" s="170"/>
      <c r="AF646" s="170"/>
      <c r="AG646" s="170"/>
      <c r="AH646" s="170"/>
      <c r="AI646" s="170"/>
      <c r="AJ646" s="170"/>
      <c r="AK646" s="167">
        <f t="shared" si="725"/>
        <v>0</v>
      </c>
      <c r="AL646" s="166">
        <f t="shared" si="726"/>
        <v>0</v>
      </c>
      <c r="AM646" s="167">
        <f t="shared" si="727"/>
        <v>26</v>
      </c>
      <c r="AN646" s="170">
        <v>0.5</v>
      </c>
      <c r="AO646" s="449"/>
      <c r="AP646" s="449"/>
      <c r="AQ646" s="449"/>
      <c r="AR646" s="449"/>
      <c r="AS646" s="449"/>
      <c r="AT646" s="449"/>
      <c r="AU646" s="451"/>
    </row>
    <row r="647" spans="1:47" ht="16.5" customHeight="1">
      <c r="A647" s="186" t="e">
        <f>VLOOKUP($F647,$AV$21:$AW$64,2,FALSE)</f>
        <v>#N/A</v>
      </c>
      <c r="B647" s="66">
        <f t="shared" si="692"/>
        <v>1</v>
      </c>
      <c r="C647" s="446">
        <f t="shared" si="741"/>
        <v>1</v>
      </c>
      <c r="D647" s="447" t="str">
        <f t="shared" ref="D647" si="750">CHOOSE(MONTH($F647),"JANVIER","FEVRIER","MARS","AVRIL","MAI","JUIN","JUILLET","AOUT","SEPTEMBRE","OCTOBRE","NOVEMBRE","DECEMBRE")</f>
        <v>NOVEMBRE</v>
      </c>
      <c r="E647" s="447" t="str">
        <f>CHOOSE(MATCH(WEEKDAY($F647,2),{1;2;3;4;5;6;7}),"Lundi","Mardi","Mercredi","Jeudi","Vendredi","Samedi","Dimanche")</f>
        <v>Lundi</v>
      </c>
      <c r="F647" s="448">
        <v>43409</v>
      </c>
      <c r="G647" s="64" t="s">
        <v>72</v>
      </c>
      <c r="H647" s="73"/>
      <c r="I647" s="73"/>
      <c r="J647" s="73"/>
      <c r="K647" s="194"/>
      <c r="L647" s="194"/>
      <c r="M647" s="194"/>
      <c r="N647" s="194"/>
      <c r="O647" s="194"/>
      <c r="P647" s="194"/>
      <c r="Q647" s="194"/>
      <c r="R647" s="194"/>
      <c r="S647" s="194"/>
      <c r="T647" s="155"/>
      <c r="U647" s="155"/>
      <c r="V647" s="155"/>
      <c r="W647" s="155"/>
      <c r="X647" s="155"/>
      <c r="Y647" s="155"/>
      <c r="Z647" s="195"/>
      <c r="AA647" s="155"/>
      <c r="AB647" s="155"/>
      <c r="AC647" s="155"/>
      <c r="AD647" s="155"/>
      <c r="AE647" s="155"/>
      <c r="AF647" s="196"/>
      <c r="AG647" s="155"/>
      <c r="AH647" s="155"/>
      <c r="AI647" s="109"/>
      <c r="AJ647" s="155"/>
      <c r="AK647" s="70">
        <f t="shared" si="725"/>
        <v>0</v>
      </c>
      <c r="AL647" s="71">
        <f t="shared" si="726"/>
        <v>0</v>
      </c>
      <c r="AM647" s="70">
        <f t="shared" si="727"/>
        <v>26</v>
      </c>
      <c r="AN647" s="109">
        <v>0.5</v>
      </c>
      <c r="AO647" s="450">
        <f>((SUMIF($H647:$AJ647,"=mld",$H$764:$AJ$764)+(SUMIF($H648:$AJ648,"=mld",$H$764:$AJ$764))))</f>
        <v>0</v>
      </c>
      <c r="AP647" s="450">
        <f>((SUMIF($H647:$AJ647,"=AT",$H$764:$AJ$764)+(SUMIF($H648:$AJ648,"=AT",$H$764:$AJ$764))))</f>
        <v>0</v>
      </c>
      <c r="AQ647" s="450">
        <f>((SUMIF($H647:$AJ647,"=M.th",$H$764:$AJ$764)+(SUMIF($H648:$AJ648,"=M.th",$H$764:$AJ$764))))</f>
        <v>0</v>
      </c>
      <c r="AR647" s="450">
        <f>((SUMIF($H647:$AJ647,"=relève",$H$764:$AJ$764)+(SUMIF($H648:$AJ648,"=relève",$H$764:$AJ$764))))</f>
        <v>0</v>
      </c>
      <c r="AS647" s="450">
        <f>((SUMIF($H647:$AJ647,"=Stage",$H$764:$AJ$764)+(SUMIF($H648:$AJ648,"=Stage",$H$764:$AJ$764))))</f>
        <v>0</v>
      </c>
      <c r="AT647" s="450">
        <f>((SUMIF($H647:$AJ647,"=VM",$H$764:$AJ$764)+(SUMIF($H648:$AJ648,"=VM",$H$764:$AJ$764))))</f>
        <v>0</v>
      </c>
      <c r="AU647" s="452">
        <f>((SUMIF($H647:$AJ647,"=VMS",$H$764:$AJ$764)+(SUMIF($H648:$AJ648,"=VMS",$H$764:$AJ$764))))</f>
        <v>0</v>
      </c>
    </row>
    <row r="648" spans="1:47" ht="16.5" customHeight="1">
      <c r="A648" s="186" t="e">
        <f>VLOOKUP($F647,$AV$21:$AW$64,2,FALSE)</f>
        <v>#N/A</v>
      </c>
      <c r="B648" s="66">
        <f t="shared" ref="B648" si="751">B647</f>
        <v>1</v>
      </c>
      <c r="C648" s="446"/>
      <c r="D648" s="447"/>
      <c r="E648" s="447"/>
      <c r="F648" s="448"/>
      <c r="G648" s="68" t="s">
        <v>204</v>
      </c>
      <c r="H648" s="73"/>
      <c r="I648" s="73"/>
      <c r="J648" s="73"/>
      <c r="K648" s="194"/>
      <c r="L648" s="194"/>
      <c r="M648" s="194"/>
      <c r="N648" s="194"/>
      <c r="O648" s="194"/>
      <c r="P648" s="194"/>
      <c r="Q648" s="194"/>
      <c r="R648" s="194"/>
      <c r="S648" s="194"/>
      <c r="T648" s="155"/>
      <c r="U648" s="155"/>
      <c r="V648" s="155"/>
      <c r="W648" s="155"/>
      <c r="X648" s="155"/>
      <c r="Y648" s="155"/>
      <c r="Z648" s="195"/>
      <c r="AA648" s="155"/>
      <c r="AB648" s="155"/>
      <c r="AC648" s="155"/>
      <c r="AD648" s="155"/>
      <c r="AE648" s="155"/>
      <c r="AF648" s="196"/>
      <c r="AG648" s="155"/>
      <c r="AH648" s="155"/>
      <c r="AI648" s="109"/>
      <c r="AJ648" s="155"/>
      <c r="AK648" s="70">
        <f t="shared" si="725"/>
        <v>0</v>
      </c>
      <c r="AL648" s="71">
        <f t="shared" si="726"/>
        <v>0</v>
      </c>
      <c r="AM648" s="70">
        <f t="shared" si="727"/>
        <v>26</v>
      </c>
      <c r="AN648" s="109">
        <v>0.5</v>
      </c>
      <c r="AO648" s="450"/>
      <c r="AP648" s="450"/>
      <c r="AQ648" s="450"/>
      <c r="AR648" s="450"/>
      <c r="AS648" s="450"/>
      <c r="AT648" s="450"/>
      <c r="AU648" s="452"/>
    </row>
    <row r="649" spans="1:47" ht="16.5" customHeight="1">
      <c r="A649" s="186" t="e">
        <f>VLOOKUP($F649,$AV$21:$AW$64,2,FALSE)</f>
        <v>#N/A</v>
      </c>
      <c r="B649" s="66">
        <f t="shared" si="692"/>
        <v>2</v>
      </c>
      <c r="C649" s="446">
        <f t="shared" si="741"/>
        <v>2</v>
      </c>
      <c r="D649" s="447" t="str">
        <f t="shared" ref="D649" si="752">CHOOSE(MONTH($F649),"JANVIER","FEVRIER","MARS","AVRIL","MAI","JUIN","JUILLET","AOUT","SEPTEMBRE","OCTOBRE","NOVEMBRE","DECEMBRE")</f>
        <v>NOVEMBRE</v>
      </c>
      <c r="E649" s="447" t="str">
        <f>CHOOSE(MATCH(WEEKDAY($F649,2),{1;2;3;4;5;6;7}),"Lundi","Mardi","Mercredi","Jeudi","Vendredi","Samedi","Dimanche")</f>
        <v>Mardi</v>
      </c>
      <c r="F649" s="448">
        <v>43410</v>
      </c>
      <c r="G649" s="64" t="s">
        <v>72</v>
      </c>
      <c r="H649" s="73"/>
      <c r="I649" s="73"/>
      <c r="J649" s="73"/>
      <c r="K649" s="194"/>
      <c r="L649" s="194"/>
      <c r="M649" s="194"/>
      <c r="N649" s="194"/>
      <c r="O649" s="194"/>
      <c r="P649" s="194"/>
      <c r="Q649" s="194"/>
      <c r="R649" s="194"/>
      <c r="S649" s="194"/>
      <c r="T649" s="155"/>
      <c r="U649" s="155"/>
      <c r="V649" s="155"/>
      <c r="W649" s="155"/>
      <c r="X649" s="155"/>
      <c r="Y649" s="155"/>
      <c r="Z649" s="195"/>
      <c r="AA649" s="155"/>
      <c r="AB649" s="155"/>
      <c r="AC649" s="155"/>
      <c r="AD649" s="155"/>
      <c r="AE649" s="155"/>
      <c r="AF649" s="196"/>
      <c r="AG649" s="155"/>
      <c r="AH649" s="155"/>
      <c r="AI649" s="109"/>
      <c r="AJ649" s="155"/>
      <c r="AK649" s="70">
        <f t="shared" si="725"/>
        <v>0</v>
      </c>
      <c r="AL649" s="71">
        <f t="shared" si="726"/>
        <v>0</v>
      </c>
      <c r="AM649" s="70">
        <f t="shared" si="727"/>
        <v>26</v>
      </c>
      <c r="AN649" s="109">
        <v>0.5</v>
      </c>
      <c r="AO649" s="450">
        <f>((SUMIF($H649:$AJ649,"=mld",$H$764:$AJ$764)+(SUMIF($H650:$AJ650,"=mld",$H$764:$AJ$764))))</f>
        <v>0</v>
      </c>
      <c r="AP649" s="450">
        <f>((SUMIF($H649:$AJ649,"=AT",$H$764:$AJ$764)+(SUMIF($H650:$AJ650,"=AT",$H$764:$AJ$764))))</f>
        <v>0</v>
      </c>
      <c r="AQ649" s="450">
        <f>((SUMIF($H649:$AJ649,"=M.th",$H$764:$AJ$764)+(SUMIF($H650:$AJ650,"=M.th",$H$764:$AJ$764))))</f>
        <v>0</v>
      </c>
      <c r="AR649" s="450">
        <f>((SUMIF($H649:$AJ649,"=relève",$H$764:$AJ$764)+(SUMIF($H650:$AJ650,"=relève",$H$764:$AJ$764))))</f>
        <v>0</v>
      </c>
      <c r="AS649" s="450">
        <f>((SUMIF($H649:$AJ649,"=Stage",$H$764:$AJ$764)+(SUMIF($H650:$AJ650,"=Stage",$H$764:$AJ$764))))</f>
        <v>0</v>
      </c>
      <c r="AT649" s="450">
        <f>((SUMIF($H649:$AJ649,"=VM",$H$764:$AJ$764)+(SUMIF($H650:$AJ650,"=VM",$H$764:$AJ$764))))</f>
        <v>0</v>
      </c>
      <c r="AU649" s="452">
        <f>((SUMIF($H649:$AJ649,"=VMS",$H$764:$AJ$764)+(SUMIF($H650:$AJ650,"=VMS",$H$764:$AJ$764))))</f>
        <v>0</v>
      </c>
    </row>
    <row r="650" spans="1:47" ht="16.5" customHeight="1">
      <c r="A650" s="186" t="e">
        <f>VLOOKUP($F649,$AV$21:$AW$64,2,FALSE)</f>
        <v>#N/A</v>
      </c>
      <c r="B650" s="66">
        <f t="shared" ref="B650" si="753">B649</f>
        <v>2</v>
      </c>
      <c r="C650" s="446"/>
      <c r="D650" s="447"/>
      <c r="E650" s="447"/>
      <c r="F650" s="448"/>
      <c r="G650" s="68" t="s">
        <v>204</v>
      </c>
      <c r="H650" s="73"/>
      <c r="I650" s="73"/>
      <c r="J650" s="73"/>
      <c r="K650" s="194"/>
      <c r="L650" s="194"/>
      <c r="M650" s="194"/>
      <c r="N650" s="194"/>
      <c r="O650" s="194"/>
      <c r="P650" s="194"/>
      <c r="Q650" s="194"/>
      <c r="R650" s="194"/>
      <c r="S650" s="194"/>
      <c r="T650" s="155"/>
      <c r="U650" s="155"/>
      <c r="V650" s="155"/>
      <c r="W650" s="155"/>
      <c r="X650" s="155"/>
      <c r="Y650" s="155"/>
      <c r="Z650" s="195"/>
      <c r="AA650" s="155"/>
      <c r="AB650" s="155"/>
      <c r="AC650" s="155"/>
      <c r="AD650" s="155"/>
      <c r="AE650" s="155"/>
      <c r="AF650" s="196"/>
      <c r="AG650" s="155"/>
      <c r="AH650" s="155"/>
      <c r="AI650" s="109"/>
      <c r="AJ650" s="155"/>
      <c r="AK650" s="70">
        <f t="shared" si="725"/>
        <v>0</v>
      </c>
      <c r="AL650" s="71">
        <f t="shared" si="726"/>
        <v>0</v>
      </c>
      <c r="AM650" s="70">
        <f t="shared" si="727"/>
        <v>26</v>
      </c>
      <c r="AN650" s="109">
        <v>0.5</v>
      </c>
      <c r="AO650" s="450"/>
      <c r="AP650" s="450"/>
      <c r="AQ650" s="450"/>
      <c r="AR650" s="450"/>
      <c r="AS650" s="450"/>
      <c r="AT650" s="450"/>
      <c r="AU650" s="452"/>
    </row>
    <row r="651" spans="1:47" ht="16.5" customHeight="1">
      <c r="A651" s="186" t="e">
        <f>VLOOKUP($F651,$AV$21:$AW$64,2,FALSE)</f>
        <v>#N/A</v>
      </c>
      <c r="B651" s="66">
        <f t="shared" si="692"/>
        <v>3</v>
      </c>
      <c r="C651" s="446">
        <f t="shared" si="741"/>
        <v>3</v>
      </c>
      <c r="D651" s="447" t="str">
        <f t="shared" ref="D651" si="754">CHOOSE(MONTH($F651),"JANVIER","FEVRIER","MARS","AVRIL","MAI","JUIN","JUILLET","AOUT","SEPTEMBRE","OCTOBRE","NOVEMBRE","DECEMBRE")</f>
        <v>NOVEMBRE</v>
      </c>
      <c r="E651" s="447" t="str">
        <f>CHOOSE(MATCH(WEEKDAY($F651,2),{1;2;3;4;5;6;7}),"Lundi","Mardi","Mercredi","Jeudi","Vendredi","Samedi","Dimanche")</f>
        <v>Mercredi</v>
      </c>
      <c r="F651" s="448">
        <v>43411</v>
      </c>
      <c r="G651" s="64" t="s">
        <v>72</v>
      </c>
      <c r="H651" s="73"/>
      <c r="I651" s="73"/>
      <c r="J651" s="73"/>
      <c r="K651" s="194"/>
      <c r="L651" s="194"/>
      <c r="M651" s="194"/>
      <c r="N651" s="194"/>
      <c r="O651" s="194"/>
      <c r="P651" s="194"/>
      <c r="Q651" s="194"/>
      <c r="R651" s="194"/>
      <c r="S651" s="194"/>
      <c r="T651" s="155"/>
      <c r="U651" s="155"/>
      <c r="V651" s="155"/>
      <c r="W651" s="155"/>
      <c r="X651" s="155"/>
      <c r="Y651" s="155"/>
      <c r="Z651" s="195"/>
      <c r="AA651" s="155"/>
      <c r="AB651" s="155"/>
      <c r="AC651" s="155"/>
      <c r="AD651" s="155"/>
      <c r="AE651" s="155"/>
      <c r="AF651" s="196"/>
      <c r="AG651" s="155"/>
      <c r="AH651" s="155"/>
      <c r="AI651" s="109"/>
      <c r="AJ651" s="155"/>
      <c r="AK651" s="70">
        <f t="shared" si="725"/>
        <v>0</v>
      </c>
      <c r="AL651" s="71">
        <f t="shared" si="726"/>
        <v>0</v>
      </c>
      <c r="AM651" s="70">
        <f t="shared" si="727"/>
        <v>26</v>
      </c>
      <c r="AN651" s="109">
        <v>0.5</v>
      </c>
      <c r="AO651" s="450">
        <f>((SUMIF($H651:$AJ651,"=mld",$H$764:$AJ$764)+(SUMIF($H652:$AJ652,"=mld",$H$764:$AJ$764))))</f>
        <v>0</v>
      </c>
      <c r="AP651" s="450">
        <f>((SUMIF($H651:$AJ651,"=AT",$H$764:$AJ$764)+(SUMIF($H652:$AJ652,"=AT",$H$764:$AJ$764))))</f>
        <v>0</v>
      </c>
      <c r="AQ651" s="450">
        <f>((SUMIF($H651:$AJ651,"=M.th",$H$764:$AJ$764)+(SUMIF($H652:$AJ652,"=M.th",$H$764:$AJ$764))))</f>
        <v>0</v>
      </c>
      <c r="AR651" s="450">
        <f>((SUMIF($H651:$AJ651,"=relève",$H$764:$AJ$764)+(SUMIF($H652:$AJ652,"=relève",$H$764:$AJ$764))))</f>
        <v>0</v>
      </c>
      <c r="AS651" s="450">
        <f>((SUMIF($H651:$AJ651,"=Stage",$H$764:$AJ$764)+(SUMIF($H652:$AJ652,"=Stage",$H$764:$AJ$764))))</f>
        <v>0</v>
      </c>
      <c r="AT651" s="450">
        <f>((SUMIF($H651:$AJ651,"=VM",$H$764:$AJ$764)+(SUMIF($H652:$AJ652,"=VM",$H$764:$AJ$764))))</f>
        <v>0</v>
      </c>
      <c r="AU651" s="452">
        <f>((SUMIF($H651:$AJ651,"=VMS",$H$764:$AJ$764)+(SUMIF($H652:$AJ652,"=VMS",$H$764:$AJ$764))))</f>
        <v>0</v>
      </c>
    </row>
    <row r="652" spans="1:47" ht="17.25" customHeight="1">
      <c r="A652" s="186" t="e">
        <f>VLOOKUP($F651,$AV$21:$AW$64,2,FALSE)</f>
        <v>#N/A</v>
      </c>
      <c r="B652" s="66">
        <f t="shared" ref="B652" si="755">B651</f>
        <v>3</v>
      </c>
      <c r="C652" s="446"/>
      <c r="D652" s="447"/>
      <c r="E652" s="447"/>
      <c r="F652" s="448"/>
      <c r="G652" s="68" t="s">
        <v>204</v>
      </c>
      <c r="H652" s="73"/>
      <c r="I652" s="73"/>
      <c r="J652" s="73"/>
      <c r="K652" s="194"/>
      <c r="L652" s="194"/>
      <c r="M652" s="194"/>
      <c r="N652" s="194"/>
      <c r="O652" s="194"/>
      <c r="P652" s="194"/>
      <c r="Q652" s="194"/>
      <c r="R652" s="194"/>
      <c r="S652" s="194"/>
      <c r="T652" s="155"/>
      <c r="U652" s="155"/>
      <c r="V652" s="155"/>
      <c r="W652" s="155"/>
      <c r="X652" s="155"/>
      <c r="Y652" s="155"/>
      <c r="Z652" s="195"/>
      <c r="AA652" s="155"/>
      <c r="AB652" s="155"/>
      <c r="AC652" s="155"/>
      <c r="AD652" s="155"/>
      <c r="AE652" s="155"/>
      <c r="AF652" s="196"/>
      <c r="AG652" s="155"/>
      <c r="AH652" s="155"/>
      <c r="AI652" s="109"/>
      <c r="AJ652" s="155"/>
      <c r="AK652" s="70">
        <f t="shared" si="725"/>
        <v>0</v>
      </c>
      <c r="AL652" s="71">
        <f t="shared" si="726"/>
        <v>0</v>
      </c>
      <c r="AM652" s="70">
        <f t="shared" si="727"/>
        <v>26</v>
      </c>
      <c r="AN652" s="109">
        <v>0.5</v>
      </c>
      <c r="AO652" s="450"/>
      <c r="AP652" s="450"/>
      <c r="AQ652" s="450"/>
      <c r="AR652" s="450"/>
      <c r="AS652" s="450"/>
      <c r="AT652" s="450"/>
      <c r="AU652" s="452"/>
    </row>
    <row r="653" spans="1:47" ht="17.25" customHeight="1">
      <c r="A653" s="186" t="e">
        <f>VLOOKUP($F653,$AV$21:$AW$64,2,FALSE)</f>
        <v>#N/A</v>
      </c>
      <c r="B653" s="66">
        <f t="shared" si="692"/>
        <v>4</v>
      </c>
      <c r="C653" s="446">
        <f t="shared" si="741"/>
        <v>4</v>
      </c>
      <c r="D653" s="447" t="str">
        <f t="shared" ref="D653" si="756">CHOOSE(MONTH($F653),"JANVIER","FEVRIER","MARS","AVRIL","MAI","JUIN","JUILLET","AOUT","SEPTEMBRE","OCTOBRE","NOVEMBRE","DECEMBRE")</f>
        <v>NOVEMBRE</v>
      </c>
      <c r="E653" s="447" t="str">
        <f>CHOOSE(MATCH(WEEKDAY($F653,2),{1;2;3;4;5;6;7}),"Lundi","Mardi","Mercredi","Jeudi","Vendredi","Samedi","Dimanche")</f>
        <v>Jeudi</v>
      </c>
      <c r="F653" s="448">
        <v>43412</v>
      </c>
      <c r="G653" s="64" t="s">
        <v>72</v>
      </c>
      <c r="H653" s="73"/>
      <c r="I653" s="73"/>
      <c r="J653" s="73"/>
      <c r="K653" s="194"/>
      <c r="L653" s="194"/>
      <c r="M653" s="194"/>
      <c r="N653" s="194"/>
      <c r="O653" s="194"/>
      <c r="P653" s="194"/>
      <c r="Q653" s="194"/>
      <c r="R653" s="194"/>
      <c r="S653" s="194"/>
      <c r="T653" s="155"/>
      <c r="U653" s="155"/>
      <c r="V653" s="155"/>
      <c r="W653" s="155"/>
      <c r="X653" s="155"/>
      <c r="Y653" s="155"/>
      <c r="Z653" s="195"/>
      <c r="AA653" s="155"/>
      <c r="AB653" s="155"/>
      <c r="AC653" s="155"/>
      <c r="AD653" s="155"/>
      <c r="AE653" s="155"/>
      <c r="AF653" s="196"/>
      <c r="AG653" s="155"/>
      <c r="AH653" s="155"/>
      <c r="AI653" s="109"/>
      <c r="AJ653" s="155"/>
      <c r="AK653" s="70">
        <f t="shared" si="725"/>
        <v>0</v>
      </c>
      <c r="AL653" s="71">
        <f t="shared" si="726"/>
        <v>0</v>
      </c>
      <c r="AM653" s="70">
        <f t="shared" si="727"/>
        <v>26</v>
      </c>
      <c r="AN653" s="109">
        <v>0.5</v>
      </c>
      <c r="AO653" s="450">
        <f>((SUMIF($H653:$AJ653,"=mld",$H$764:$AJ$764)+(SUMIF($H654:$AJ654,"=mld",$H$764:$AJ$764))))</f>
        <v>0</v>
      </c>
      <c r="AP653" s="450">
        <f>((SUMIF($H653:$AJ653,"=AT",$H$764:$AJ$764)+(SUMIF($H654:$AJ654,"=AT",$H$764:$AJ$764))))</f>
        <v>0</v>
      </c>
      <c r="AQ653" s="450">
        <f>((SUMIF($H653:$AJ653,"=M.th",$H$764:$AJ$764)+(SUMIF($H654:$AJ654,"=M.th",$H$764:$AJ$764))))</f>
        <v>0</v>
      </c>
      <c r="AR653" s="450">
        <f>((SUMIF($H653:$AJ653,"=relève",$H$764:$AJ$764)+(SUMIF($H654:$AJ654,"=relève",$H$764:$AJ$764))))</f>
        <v>0</v>
      </c>
      <c r="AS653" s="450">
        <f>((SUMIF($H653:$AJ653,"=Stage",$H$764:$AJ$764)+(SUMIF($H654:$AJ654,"=Stage",$H$764:$AJ$764))))</f>
        <v>0</v>
      </c>
      <c r="AT653" s="450">
        <f>((SUMIF($H653:$AJ653,"=VM",$H$764:$AJ$764)+(SUMIF($H654:$AJ654,"=VM",$H$764:$AJ$764))))</f>
        <v>0</v>
      </c>
      <c r="AU653" s="452">
        <f>((SUMIF($H653:$AJ653,"=VMS",$H$764:$AJ$764)+(SUMIF($H654:$AJ654,"=VMS",$H$764:$AJ$764))))</f>
        <v>0</v>
      </c>
    </row>
    <row r="654" spans="1:47" ht="16.5" customHeight="1">
      <c r="A654" s="186" t="e">
        <f>VLOOKUP($F653,$AV$21:$AW$64,2,FALSE)</f>
        <v>#N/A</v>
      </c>
      <c r="B654" s="66">
        <f t="shared" ref="B654" si="757">B653</f>
        <v>4</v>
      </c>
      <c r="C654" s="446"/>
      <c r="D654" s="447"/>
      <c r="E654" s="447"/>
      <c r="F654" s="448"/>
      <c r="G654" s="68" t="s">
        <v>204</v>
      </c>
      <c r="H654" s="73"/>
      <c r="I654" s="73"/>
      <c r="J654" s="73"/>
      <c r="K654" s="194"/>
      <c r="L654" s="194"/>
      <c r="M654" s="194"/>
      <c r="N654" s="194"/>
      <c r="O654" s="194"/>
      <c r="P654" s="194"/>
      <c r="Q654" s="194"/>
      <c r="R654" s="194"/>
      <c r="S654" s="194"/>
      <c r="T654" s="155"/>
      <c r="U654" s="155"/>
      <c r="V654" s="155"/>
      <c r="W654" s="155"/>
      <c r="X654" s="155"/>
      <c r="Y654" s="155"/>
      <c r="Z654" s="195"/>
      <c r="AA654" s="155"/>
      <c r="AB654" s="155"/>
      <c r="AC654" s="155"/>
      <c r="AD654" s="155"/>
      <c r="AE654" s="155"/>
      <c r="AF654" s="196"/>
      <c r="AG654" s="155"/>
      <c r="AH654" s="155"/>
      <c r="AI654" s="109"/>
      <c r="AJ654" s="155"/>
      <c r="AK654" s="70">
        <f t="shared" si="725"/>
        <v>0</v>
      </c>
      <c r="AL654" s="71">
        <f t="shared" si="726"/>
        <v>0</v>
      </c>
      <c r="AM654" s="70">
        <f t="shared" si="727"/>
        <v>26</v>
      </c>
      <c r="AN654" s="109">
        <v>0.5</v>
      </c>
      <c r="AO654" s="450"/>
      <c r="AP654" s="450"/>
      <c r="AQ654" s="450"/>
      <c r="AR654" s="450"/>
      <c r="AS654" s="450"/>
      <c r="AT654" s="450"/>
      <c r="AU654" s="452"/>
    </row>
    <row r="655" spans="1:47" ht="16.5" customHeight="1">
      <c r="A655" s="186" t="e">
        <f>VLOOKUP($F655,$AV$21:$AW$64,2,FALSE)</f>
        <v>#N/A</v>
      </c>
      <c r="B655" s="66">
        <f t="shared" si="692"/>
        <v>5</v>
      </c>
      <c r="C655" s="446">
        <f t="shared" si="741"/>
        <v>5</v>
      </c>
      <c r="D655" s="447" t="str">
        <f t="shared" ref="D655" si="758">CHOOSE(MONTH($F655),"JANVIER","FEVRIER","MARS","AVRIL","MAI","JUIN","JUILLET","AOUT","SEPTEMBRE","OCTOBRE","NOVEMBRE","DECEMBRE")</f>
        <v>NOVEMBRE</v>
      </c>
      <c r="E655" s="447" t="str">
        <f>CHOOSE(MATCH(WEEKDAY($F655,2),{1;2;3;4;5;6;7}),"Lundi","Mardi","Mercredi","Jeudi","Vendredi","Samedi","Dimanche")</f>
        <v>Vendredi</v>
      </c>
      <c r="F655" s="448">
        <v>43413</v>
      </c>
      <c r="G655" s="64" t="s">
        <v>72</v>
      </c>
      <c r="H655" s="73"/>
      <c r="I655" s="73"/>
      <c r="J655" s="73"/>
      <c r="K655" s="194"/>
      <c r="L655" s="194"/>
      <c r="M655" s="194"/>
      <c r="N655" s="194"/>
      <c r="O655" s="194"/>
      <c r="P655" s="194"/>
      <c r="Q655" s="194"/>
      <c r="R655" s="194"/>
      <c r="S655" s="194"/>
      <c r="T655" s="155"/>
      <c r="U655" s="155"/>
      <c r="V655" s="155"/>
      <c r="W655" s="155"/>
      <c r="X655" s="155"/>
      <c r="Y655" s="155"/>
      <c r="Z655" s="195"/>
      <c r="AA655" s="155"/>
      <c r="AB655" s="155"/>
      <c r="AC655" s="155"/>
      <c r="AD655" s="155"/>
      <c r="AE655" s="155"/>
      <c r="AF655" s="196"/>
      <c r="AG655" s="155"/>
      <c r="AH655" s="155"/>
      <c r="AI655" s="109"/>
      <c r="AJ655" s="155"/>
      <c r="AK655" s="70">
        <f t="shared" si="725"/>
        <v>0</v>
      </c>
      <c r="AL655" s="71">
        <f t="shared" si="726"/>
        <v>0</v>
      </c>
      <c r="AM655" s="70">
        <f t="shared" si="727"/>
        <v>26</v>
      </c>
      <c r="AN655" s="109">
        <v>0.5</v>
      </c>
      <c r="AO655" s="450">
        <f>((SUMIF($H655:$AJ655,"=mld",$H$764:$AJ$764)+(SUMIF($H656:$AJ656,"=mld",$H$764:$AJ$764))))</f>
        <v>0</v>
      </c>
      <c r="AP655" s="450">
        <f>((SUMIF($H655:$AJ655,"=AT",$H$764:$AJ$764)+(SUMIF($H656:$AJ656,"=AT",$H$764:$AJ$764))))</f>
        <v>0</v>
      </c>
      <c r="AQ655" s="450">
        <f>((SUMIF($H655:$AJ655,"=M.th",$H$764:$AJ$764)+(SUMIF($H656:$AJ656,"=M.th",$H$764:$AJ$764))))</f>
        <v>0</v>
      </c>
      <c r="AR655" s="450">
        <f>((SUMIF($H655:$AJ655,"=relève",$H$764:$AJ$764)+(SUMIF($H656:$AJ656,"=relève",$H$764:$AJ$764))))</f>
        <v>0</v>
      </c>
      <c r="AS655" s="450">
        <f>((SUMIF($H655:$AJ655,"=Stage",$H$764:$AJ$764)+(SUMIF($H656:$AJ656,"=Stage",$H$764:$AJ$764))))</f>
        <v>0</v>
      </c>
      <c r="AT655" s="450">
        <f>((SUMIF($H655:$AJ655,"=VM",$H$764:$AJ$764)+(SUMIF($H656:$AJ656,"=VM",$H$764:$AJ$764))))</f>
        <v>0</v>
      </c>
      <c r="AU655" s="452">
        <f>((SUMIF($H655:$AJ655,"=VMS",$H$764:$AJ$764)+(SUMIF($H656:$AJ656,"=VMS",$H$764:$AJ$764))))</f>
        <v>0</v>
      </c>
    </row>
    <row r="656" spans="1:47" ht="16.5" customHeight="1">
      <c r="A656" s="186" t="e">
        <f>VLOOKUP($F655,$AV$21:$AW$64,2,FALSE)</f>
        <v>#N/A</v>
      </c>
      <c r="B656" s="66">
        <f t="shared" ref="B656" si="759">B655</f>
        <v>5</v>
      </c>
      <c r="C656" s="446"/>
      <c r="D656" s="447"/>
      <c r="E656" s="447"/>
      <c r="F656" s="448"/>
      <c r="G656" s="68" t="s">
        <v>204</v>
      </c>
      <c r="H656" s="73"/>
      <c r="I656" s="73"/>
      <c r="J656" s="73"/>
      <c r="K656" s="194"/>
      <c r="L656" s="194"/>
      <c r="M656" s="194"/>
      <c r="N656" s="194"/>
      <c r="O656" s="194"/>
      <c r="P656" s="194"/>
      <c r="Q656" s="194"/>
      <c r="R656" s="194"/>
      <c r="S656" s="194"/>
      <c r="T656" s="155"/>
      <c r="U656" s="155"/>
      <c r="V656" s="155"/>
      <c r="W656" s="155"/>
      <c r="X656" s="155"/>
      <c r="Y656" s="155"/>
      <c r="Z656" s="195"/>
      <c r="AA656" s="155"/>
      <c r="AB656" s="155"/>
      <c r="AC656" s="155"/>
      <c r="AD656" s="155"/>
      <c r="AE656" s="155"/>
      <c r="AF656" s="196"/>
      <c r="AG656" s="155"/>
      <c r="AH656" s="155"/>
      <c r="AI656" s="109"/>
      <c r="AJ656" s="155"/>
      <c r="AK656" s="70">
        <f t="shared" si="725"/>
        <v>0</v>
      </c>
      <c r="AL656" s="71">
        <f t="shared" si="726"/>
        <v>0</v>
      </c>
      <c r="AM656" s="70">
        <f t="shared" si="727"/>
        <v>26</v>
      </c>
      <c r="AN656" s="109">
        <v>0.5</v>
      </c>
      <c r="AO656" s="450"/>
      <c r="AP656" s="450"/>
      <c r="AQ656" s="450"/>
      <c r="AR656" s="450"/>
      <c r="AS656" s="450"/>
      <c r="AT656" s="450"/>
      <c r="AU656" s="452"/>
    </row>
    <row r="657" spans="1:47" ht="16.5" customHeight="1">
      <c r="A657" s="186" t="e">
        <f>VLOOKUP($F657,$AV$21:$AW$64,2,FALSE)</f>
        <v>#N/A</v>
      </c>
      <c r="B657" s="66">
        <f t="shared" si="692"/>
        <v>6</v>
      </c>
      <c r="C657" s="446">
        <f t="shared" si="741"/>
        <v>6</v>
      </c>
      <c r="D657" s="447" t="str">
        <f t="shared" ref="D657" si="760">CHOOSE(MONTH($F657),"JANVIER","FEVRIER","MARS","AVRIL","MAI","JUIN","JUILLET","AOUT","SEPTEMBRE","OCTOBRE","NOVEMBRE","DECEMBRE")</f>
        <v>NOVEMBRE</v>
      </c>
      <c r="E657" s="447" t="str">
        <f>CHOOSE(MATCH(WEEKDAY($F657,2),{1;2;3;4;5;6;7}),"Lundi","Mardi","Mercredi","Jeudi","Vendredi","Samedi","Dimanche")</f>
        <v>Samedi</v>
      </c>
      <c r="F657" s="448">
        <v>43414</v>
      </c>
      <c r="G657" s="64" t="s">
        <v>72</v>
      </c>
      <c r="H657" s="170"/>
      <c r="I657" s="170"/>
      <c r="J657" s="170"/>
      <c r="K657" s="170"/>
      <c r="L657" s="170"/>
      <c r="M657" s="170"/>
      <c r="N657" s="170"/>
      <c r="O657" s="170"/>
      <c r="P657" s="170"/>
      <c r="Q657" s="170"/>
      <c r="R657" s="170"/>
      <c r="S657" s="170"/>
      <c r="T657" s="170"/>
      <c r="U657" s="170"/>
      <c r="V657" s="170"/>
      <c r="W657" s="170"/>
      <c r="X657" s="170"/>
      <c r="Y657" s="170"/>
      <c r="Z657" s="170"/>
      <c r="AA657" s="170"/>
      <c r="AB657" s="170"/>
      <c r="AC657" s="170"/>
      <c r="AD657" s="170"/>
      <c r="AE657" s="170"/>
      <c r="AF657" s="170"/>
      <c r="AG657" s="170"/>
      <c r="AH657" s="170"/>
      <c r="AI657" s="170"/>
      <c r="AJ657" s="170"/>
      <c r="AK657" s="167">
        <f t="shared" ref="AK657:AK686" si="761">COUNTIF($H657:$AJ657,"&lt;&gt;")</f>
        <v>0</v>
      </c>
      <c r="AL657" s="166">
        <f t="shared" ref="AL657:AL686" si="762">$AK657/SUM($H$763:$AJ$763)</f>
        <v>0</v>
      </c>
      <c r="AM657" s="167">
        <f t="shared" ref="AM657:AM686" si="763">(SUM($H$763:$AJ$763))-$AK657</f>
        <v>26</v>
      </c>
      <c r="AN657" s="170">
        <v>0.5</v>
      </c>
      <c r="AO657" s="449">
        <f>((SUMIF($H657:$AJ657,"=mld",$H$764:$AJ$764)+(SUMIF($H658:$AJ658,"=mld",$H$764:$AJ$764))))</f>
        <v>0</v>
      </c>
      <c r="AP657" s="449">
        <f>((SUMIF($H657:$AJ657,"=AT",$H$764:$AJ$764)+(SUMIF($H658:$AJ658,"=AT",$H$764:$AJ$764))))</f>
        <v>0</v>
      </c>
      <c r="AQ657" s="449">
        <f>((SUMIF($H657:$AJ657,"=M.th",$H$764:$AJ$764)+(SUMIF($H658:$AJ658,"=M.th",$H$764:$AJ$764))))</f>
        <v>0</v>
      </c>
      <c r="AR657" s="449">
        <f>((SUMIF($H657:$AJ657,"=relève",$H$764:$AJ$764)+(SUMIF($H658:$AJ658,"=relève",$H$764:$AJ$764))))</f>
        <v>0</v>
      </c>
      <c r="AS657" s="449">
        <f>((SUMIF($H657:$AJ657,"=Stage",$H$764:$AJ$764)+(SUMIF($H658:$AJ658,"=Stage",$H$764:$AJ$764))))</f>
        <v>0</v>
      </c>
      <c r="AT657" s="449">
        <f>((SUMIF($H657:$AJ657,"=VM",$H$764:$AJ$764)+(SUMIF($H658:$AJ658,"=VM",$H$764:$AJ$764))))</f>
        <v>0</v>
      </c>
      <c r="AU657" s="451">
        <f>((SUMIF($H657:$AJ657,"=VMS",$H$764:$AJ$764)+(SUMIF($H658:$AJ658,"=VMS",$H$764:$AJ$764))))</f>
        <v>0</v>
      </c>
    </row>
    <row r="658" spans="1:47" ht="16.5" customHeight="1">
      <c r="A658" s="186" t="e">
        <f>VLOOKUP($F657,$AV$21:$AW$64,2,FALSE)</f>
        <v>#N/A</v>
      </c>
      <c r="B658" s="66">
        <f t="shared" ref="B658" si="764">B657</f>
        <v>6</v>
      </c>
      <c r="C658" s="446"/>
      <c r="D658" s="447"/>
      <c r="E658" s="447"/>
      <c r="F658" s="448"/>
      <c r="G658" s="68" t="s">
        <v>204</v>
      </c>
      <c r="H658" s="170"/>
      <c r="I658" s="170"/>
      <c r="J658" s="170"/>
      <c r="K658" s="170"/>
      <c r="L658" s="170"/>
      <c r="M658" s="170"/>
      <c r="N658" s="170"/>
      <c r="O658" s="170"/>
      <c r="P658" s="170"/>
      <c r="Q658" s="170"/>
      <c r="R658" s="170"/>
      <c r="S658" s="170"/>
      <c r="T658" s="170"/>
      <c r="U658" s="170"/>
      <c r="V658" s="170"/>
      <c r="W658" s="170"/>
      <c r="X658" s="170"/>
      <c r="Y658" s="170"/>
      <c r="Z658" s="170"/>
      <c r="AA658" s="170"/>
      <c r="AB658" s="170"/>
      <c r="AC658" s="170"/>
      <c r="AD658" s="170"/>
      <c r="AE658" s="170"/>
      <c r="AF658" s="170"/>
      <c r="AG658" s="170"/>
      <c r="AH658" s="170"/>
      <c r="AI658" s="170"/>
      <c r="AJ658" s="170"/>
      <c r="AK658" s="167">
        <f t="shared" si="761"/>
        <v>0</v>
      </c>
      <c r="AL658" s="166">
        <f t="shared" si="762"/>
        <v>0</v>
      </c>
      <c r="AM658" s="167">
        <f t="shared" si="763"/>
        <v>26</v>
      </c>
      <c r="AN658" s="170">
        <v>0.5</v>
      </c>
      <c r="AO658" s="449"/>
      <c r="AP658" s="449"/>
      <c r="AQ658" s="449"/>
      <c r="AR658" s="449"/>
      <c r="AS658" s="449"/>
      <c r="AT658" s="449"/>
      <c r="AU658" s="451"/>
    </row>
    <row r="659" spans="1:47" ht="16.5" customHeight="1">
      <c r="A659" s="186">
        <f>VLOOKUP($F659,$AV$21:$AW$64,2,FALSE)</f>
        <v>7</v>
      </c>
      <c r="B659" s="66">
        <f t="shared" si="692"/>
        <v>7</v>
      </c>
      <c r="C659" s="446">
        <f t="shared" si="741"/>
        <v>7</v>
      </c>
      <c r="D659" s="447" t="str">
        <f t="shared" ref="D659" si="765">CHOOSE(MONTH($F659),"JANVIER","FEVRIER","MARS","AVRIL","MAI","JUIN","JUILLET","AOUT","SEPTEMBRE","OCTOBRE","NOVEMBRE","DECEMBRE")</f>
        <v>NOVEMBRE</v>
      </c>
      <c r="E659" s="447" t="str">
        <f>CHOOSE(MATCH(WEEKDAY($F659,2),{1;2;3;4;5;6;7}),"Lundi","Mardi","Mercredi","Jeudi","Vendredi","Samedi","Dimanche")</f>
        <v>Dimanche</v>
      </c>
      <c r="F659" s="448">
        <v>43415</v>
      </c>
      <c r="G659" s="64" t="s">
        <v>72</v>
      </c>
      <c r="H659" s="170"/>
      <c r="I659" s="170"/>
      <c r="J659" s="170"/>
      <c r="K659" s="170"/>
      <c r="L659" s="170"/>
      <c r="M659" s="170"/>
      <c r="N659" s="170"/>
      <c r="O659" s="170"/>
      <c r="P659" s="170"/>
      <c r="Q659" s="170"/>
      <c r="R659" s="170"/>
      <c r="S659" s="170"/>
      <c r="T659" s="170"/>
      <c r="U659" s="170"/>
      <c r="V659" s="170"/>
      <c r="W659" s="170"/>
      <c r="X659" s="170"/>
      <c r="Y659" s="170"/>
      <c r="Z659" s="170"/>
      <c r="AA659" s="170"/>
      <c r="AB659" s="170"/>
      <c r="AC659" s="170"/>
      <c r="AD659" s="170"/>
      <c r="AE659" s="170"/>
      <c r="AF659" s="170"/>
      <c r="AG659" s="170"/>
      <c r="AH659" s="170"/>
      <c r="AI659" s="170"/>
      <c r="AJ659" s="170"/>
      <c r="AK659" s="167">
        <f t="shared" si="761"/>
        <v>0</v>
      </c>
      <c r="AL659" s="166">
        <f t="shared" si="762"/>
        <v>0</v>
      </c>
      <c r="AM659" s="167">
        <f t="shared" si="763"/>
        <v>26</v>
      </c>
      <c r="AN659" s="170">
        <v>0.5</v>
      </c>
      <c r="AO659" s="449">
        <f>((SUMIF($H659:$AJ659,"=mld",$H$764:$AJ$764)+(SUMIF($H660:$AJ660,"=mld",$H$764:$AJ$764))))</f>
        <v>0</v>
      </c>
      <c r="AP659" s="449">
        <f>((SUMIF($H659:$AJ659,"=AT",$H$764:$AJ$764)+(SUMIF($H660:$AJ660,"=AT",$H$764:$AJ$764))))</f>
        <v>0</v>
      </c>
      <c r="AQ659" s="449">
        <f>((SUMIF($H659:$AJ659,"=M.th",$H$764:$AJ$764)+(SUMIF($H660:$AJ660,"=M.th",$H$764:$AJ$764))))</f>
        <v>0</v>
      </c>
      <c r="AR659" s="449">
        <f>((SUMIF($H659:$AJ659,"=relève",$H$764:$AJ$764)+(SUMIF($H660:$AJ660,"=relève",$H$764:$AJ$764))))</f>
        <v>0</v>
      </c>
      <c r="AS659" s="449">
        <f>((SUMIF($H659:$AJ659,"=Stage",$H$764:$AJ$764)+(SUMIF($H660:$AJ660,"=Stage",$H$764:$AJ$764))))</f>
        <v>0</v>
      </c>
      <c r="AT659" s="449">
        <f>((SUMIF($H659:$AJ659,"=VM",$H$764:$AJ$764)+(SUMIF($H660:$AJ660,"=VM",$H$764:$AJ$764))))</f>
        <v>0</v>
      </c>
      <c r="AU659" s="451">
        <f>((SUMIF($H659:$AJ659,"=VMS",$H$764:$AJ$764)+(SUMIF($H660:$AJ660,"=VMS",$H$764:$AJ$764))))</f>
        <v>0</v>
      </c>
    </row>
    <row r="660" spans="1:47" ht="16.5" customHeight="1">
      <c r="A660" s="186">
        <f>VLOOKUP($F659,$AV$21:$AW$64,2,FALSE)</f>
        <v>7</v>
      </c>
      <c r="B660" s="66">
        <f t="shared" ref="B660" si="766">B659</f>
        <v>7</v>
      </c>
      <c r="C660" s="446"/>
      <c r="D660" s="447"/>
      <c r="E660" s="447"/>
      <c r="F660" s="448"/>
      <c r="G660" s="68" t="s">
        <v>204</v>
      </c>
      <c r="H660" s="170"/>
      <c r="I660" s="170"/>
      <c r="J660" s="170"/>
      <c r="K660" s="170"/>
      <c r="L660" s="170"/>
      <c r="M660" s="170"/>
      <c r="N660" s="170"/>
      <c r="O660" s="170"/>
      <c r="P660" s="170"/>
      <c r="Q660" s="170"/>
      <c r="R660" s="170"/>
      <c r="S660" s="170"/>
      <c r="T660" s="170"/>
      <c r="U660" s="170"/>
      <c r="V660" s="170"/>
      <c r="W660" s="170"/>
      <c r="X660" s="170"/>
      <c r="Y660" s="170"/>
      <c r="Z660" s="170"/>
      <c r="AA660" s="170"/>
      <c r="AB660" s="170"/>
      <c r="AC660" s="170"/>
      <c r="AD660" s="170"/>
      <c r="AE660" s="170"/>
      <c r="AF660" s="170"/>
      <c r="AG660" s="170"/>
      <c r="AH660" s="170"/>
      <c r="AI660" s="170"/>
      <c r="AJ660" s="170"/>
      <c r="AK660" s="167">
        <f t="shared" si="761"/>
        <v>0</v>
      </c>
      <c r="AL660" s="166">
        <f t="shared" si="762"/>
        <v>0</v>
      </c>
      <c r="AM660" s="167">
        <f t="shared" si="763"/>
        <v>26</v>
      </c>
      <c r="AN660" s="170">
        <v>0.5</v>
      </c>
      <c r="AO660" s="449"/>
      <c r="AP660" s="449"/>
      <c r="AQ660" s="449"/>
      <c r="AR660" s="449"/>
      <c r="AS660" s="449"/>
      <c r="AT660" s="449"/>
      <c r="AU660" s="451"/>
    </row>
    <row r="661" spans="1:47" ht="16.5" customHeight="1">
      <c r="A661" s="186" t="e">
        <f>VLOOKUP($F661,$AV$21:$AW$64,2,FALSE)</f>
        <v>#N/A</v>
      </c>
      <c r="B661" s="66">
        <f t="shared" ref="B661:B724" si="767">WEEKDAY(F661,2)</f>
        <v>1</v>
      </c>
      <c r="C661" s="446">
        <f t="shared" si="741"/>
        <v>1</v>
      </c>
      <c r="D661" s="447" t="str">
        <f t="shared" ref="D661" si="768">CHOOSE(MONTH($F661),"JANVIER","FEVRIER","MARS","AVRIL","MAI","JUIN","JUILLET","AOUT","SEPTEMBRE","OCTOBRE","NOVEMBRE","DECEMBRE")</f>
        <v>NOVEMBRE</v>
      </c>
      <c r="E661" s="447" t="str">
        <f>CHOOSE(MATCH(WEEKDAY($F661,2),{1;2;3;4;5;6;7}),"Lundi","Mardi","Mercredi","Jeudi","Vendredi","Samedi","Dimanche")</f>
        <v>Lundi</v>
      </c>
      <c r="F661" s="448">
        <v>43416</v>
      </c>
      <c r="G661" s="64" t="s">
        <v>72</v>
      </c>
      <c r="H661" s="73"/>
      <c r="I661" s="73"/>
      <c r="J661" s="73"/>
      <c r="K661" s="194"/>
      <c r="L661" s="194"/>
      <c r="M661" s="194"/>
      <c r="N661" s="194"/>
      <c r="O661" s="194"/>
      <c r="P661" s="194"/>
      <c r="Q661" s="194"/>
      <c r="R661" s="194"/>
      <c r="S661" s="194"/>
      <c r="T661" s="155"/>
      <c r="U661" s="155"/>
      <c r="V661" s="155"/>
      <c r="W661" s="155"/>
      <c r="X661" s="155"/>
      <c r="Y661" s="155"/>
      <c r="Z661" s="195"/>
      <c r="AA661" s="155"/>
      <c r="AB661" s="155"/>
      <c r="AC661" s="155"/>
      <c r="AD661" s="155"/>
      <c r="AE661" s="155"/>
      <c r="AF661" s="196"/>
      <c r="AG661" s="155"/>
      <c r="AH661" s="155"/>
      <c r="AI661" s="109"/>
      <c r="AJ661" s="155"/>
      <c r="AK661" s="70">
        <f t="shared" si="761"/>
        <v>0</v>
      </c>
      <c r="AL661" s="71">
        <f t="shared" si="762"/>
        <v>0</v>
      </c>
      <c r="AM661" s="70">
        <f t="shared" si="763"/>
        <v>26</v>
      </c>
      <c r="AN661" s="109">
        <v>0.5</v>
      </c>
      <c r="AO661" s="450">
        <f>((SUMIF($H661:$AJ661,"=mld",$H$764:$AJ$764)+(SUMIF($H662:$AJ662,"=mld",$H$764:$AJ$764))))</f>
        <v>0</v>
      </c>
      <c r="AP661" s="450">
        <f>((SUMIF($H661:$AJ661,"=AT",$H$764:$AJ$764)+(SUMIF($H662:$AJ662,"=AT",$H$764:$AJ$764))))</f>
        <v>0</v>
      </c>
      <c r="AQ661" s="450">
        <f>((SUMIF($H661:$AJ661,"=M.th",$H$764:$AJ$764)+(SUMIF($H662:$AJ662,"=M.th",$H$764:$AJ$764))))</f>
        <v>0</v>
      </c>
      <c r="AR661" s="450">
        <f>((SUMIF($H661:$AJ661,"=relève",$H$764:$AJ$764)+(SUMIF($H662:$AJ662,"=relève",$H$764:$AJ$764))))</f>
        <v>0</v>
      </c>
      <c r="AS661" s="450">
        <f>((SUMIF($H661:$AJ661,"=Stage",$H$764:$AJ$764)+(SUMIF($H662:$AJ662,"=Stage",$H$764:$AJ$764))))</f>
        <v>0</v>
      </c>
      <c r="AT661" s="450">
        <f>((SUMIF($H661:$AJ661,"=VM",$H$764:$AJ$764)+(SUMIF($H662:$AJ662,"=VM",$H$764:$AJ$764))))</f>
        <v>0</v>
      </c>
      <c r="AU661" s="452">
        <f>((SUMIF($H661:$AJ661,"=VMS",$H$764:$AJ$764)+(SUMIF($H662:$AJ662,"=VMS",$H$764:$AJ$764))))</f>
        <v>0</v>
      </c>
    </row>
    <row r="662" spans="1:47" ht="16.5" customHeight="1">
      <c r="A662" s="186" t="e">
        <f>VLOOKUP($F661,$AV$21:$AW$64,2,FALSE)</f>
        <v>#N/A</v>
      </c>
      <c r="B662" s="66">
        <f t="shared" ref="B662" si="769">B661</f>
        <v>1</v>
      </c>
      <c r="C662" s="446"/>
      <c r="D662" s="447"/>
      <c r="E662" s="447"/>
      <c r="F662" s="448"/>
      <c r="G662" s="68" t="s">
        <v>204</v>
      </c>
      <c r="H662" s="73"/>
      <c r="I662" s="73"/>
      <c r="J662" s="73"/>
      <c r="K662" s="194"/>
      <c r="L662" s="194"/>
      <c r="M662" s="194"/>
      <c r="N662" s="194"/>
      <c r="O662" s="194"/>
      <c r="P662" s="194"/>
      <c r="Q662" s="194"/>
      <c r="R662" s="194"/>
      <c r="S662" s="194"/>
      <c r="T662" s="155"/>
      <c r="U662" s="155"/>
      <c r="V662" s="155"/>
      <c r="W662" s="155"/>
      <c r="X662" s="155"/>
      <c r="Y662" s="155"/>
      <c r="Z662" s="195"/>
      <c r="AA662" s="155"/>
      <c r="AB662" s="155"/>
      <c r="AC662" s="155"/>
      <c r="AD662" s="155"/>
      <c r="AE662" s="155"/>
      <c r="AF662" s="196"/>
      <c r="AG662" s="155"/>
      <c r="AH662" s="155"/>
      <c r="AI662" s="109"/>
      <c r="AJ662" s="155"/>
      <c r="AK662" s="70">
        <f t="shared" si="761"/>
        <v>0</v>
      </c>
      <c r="AL662" s="71">
        <f t="shared" si="762"/>
        <v>0</v>
      </c>
      <c r="AM662" s="70">
        <f t="shared" si="763"/>
        <v>26</v>
      </c>
      <c r="AN662" s="109">
        <v>0.5</v>
      </c>
      <c r="AO662" s="450"/>
      <c r="AP662" s="450"/>
      <c r="AQ662" s="450"/>
      <c r="AR662" s="450"/>
      <c r="AS662" s="450"/>
      <c r="AT662" s="450"/>
      <c r="AU662" s="452"/>
    </row>
    <row r="663" spans="1:47" ht="16.5" customHeight="1">
      <c r="A663" s="186" t="e">
        <f>VLOOKUP($F663,$AV$21:$AW$64,2,FALSE)</f>
        <v>#N/A</v>
      </c>
      <c r="B663" s="66">
        <f t="shared" si="767"/>
        <v>2</v>
      </c>
      <c r="C663" s="446">
        <f t="shared" si="741"/>
        <v>2</v>
      </c>
      <c r="D663" s="447" t="str">
        <f t="shared" ref="D663" si="770">CHOOSE(MONTH($F663),"JANVIER","FEVRIER","MARS","AVRIL","MAI","JUIN","JUILLET","AOUT","SEPTEMBRE","OCTOBRE","NOVEMBRE","DECEMBRE")</f>
        <v>NOVEMBRE</v>
      </c>
      <c r="E663" s="447" t="str">
        <f>CHOOSE(MATCH(WEEKDAY($F663,2),{1;2;3;4;5;6;7}),"Lundi","Mardi","Mercredi","Jeudi","Vendredi","Samedi","Dimanche")</f>
        <v>Mardi</v>
      </c>
      <c r="F663" s="448">
        <v>43417</v>
      </c>
      <c r="G663" s="64" t="s">
        <v>72</v>
      </c>
      <c r="H663" s="73"/>
      <c r="I663" s="73"/>
      <c r="J663" s="73"/>
      <c r="K663" s="194"/>
      <c r="L663" s="194"/>
      <c r="M663" s="194"/>
      <c r="N663" s="194"/>
      <c r="O663" s="194"/>
      <c r="P663" s="194"/>
      <c r="Q663" s="194"/>
      <c r="R663" s="194"/>
      <c r="S663" s="194"/>
      <c r="T663" s="155"/>
      <c r="U663" s="155"/>
      <c r="V663" s="155"/>
      <c r="W663" s="155"/>
      <c r="X663" s="155"/>
      <c r="Y663" s="155"/>
      <c r="Z663" s="195"/>
      <c r="AA663" s="155"/>
      <c r="AB663" s="155"/>
      <c r="AC663" s="155"/>
      <c r="AD663" s="155"/>
      <c r="AE663" s="155"/>
      <c r="AF663" s="196"/>
      <c r="AG663" s="155"/>
      <c r="AH663" s="155"/>
      <c r="AI663" s="109"/>
      <c r="AJ663" s="155"/>
      <c r="AK663" s="70">
        <f t="shared" si="761"/>
        <v>0</v>
      </c>
      <c r="AL663" s="71">
        <f t="shared" si="762"/>
        <v>0</v>
      </c>
      <c r="AM663" s="70">
        <f t="shared" si="763"/>
        <v>26</v>
      </c>
      <c r="AN663" s="109">
        <v>0.5</v>
      </c>
      <c r="AO663" s="450">
        <f>((SUMIF($H663:$AJ663,"=mld",$H$764:$AJ$764)+(SUMIF($H664:$AJ664,"=mld",$H$764:$AJ$764))))</f>
        <v>0</v>
      </c>
      <c r="AP663" s="450">
        <f>((SUMIF($H663:$AJ663,"=AT",$H$764:$AJ$764)+(SUMIF($H664:$AJ664,"=AT",$H$764:$AJ$764))))</f>
        <v>0</v>
      </c>
      <c r="AQ663" s="450">
        <f>((SUMIF($H663:$AJ663,"=M.th",$H$764:$AJ$764)+(SUMIF($H664:$AJ664,"=M.th",$H$764:$AJ$764))))</f>
        <v>0</v>
      </c>
      <c r="AR663" s="450">
        <f>((SUMIF($H663:$AJ663,"=relève",$H$764:$AJ$764)+(SUMIF($H664:$AJ664,"=relève",$H$764:$AJ$764))))</f>
        <v>0</v>
      </c>
      <c r="AS663" s="450">
        <f>((SUMIF($H663:$AJ663,"=Stage",$H$764:$AJ$764)+(SUMIF($H664:$AJ664,"=Stage",$H$764:$AJ$764))))</f>
        <v>0</v>
      </c>
      <c r="AT663" s="450">
        <f>((SUMIF($H663:$AJ663,"=VM",$H$764:$AJ$764)+(SUMIF($H664:$AJ664,"=VM",$H$764:$AJ$764))))</f>
        <v>0</v>
      </c>
      <c r="AU663" s="452">
        <f>((SUMIF($H663:$AJ663,"=VMS",$H$764:$AJ$764)+(SUMIF($H664:$AJ664,"=VMS",$H$764:$AJ$764))))</f>
        <v>0</v>
      </c>
    </row>
    <row r="664" spans="1:47" ht="16.5" customHeight="1">
      <c r="A664" s="186" t="e">
        <f>VLOOKUP($F663,$AV$21:$AW$64,2,FALSE)</f>
        <v>#N/A</v>
      </c>
      <c r="B664" s="66">
        <f t="shared" ref="B664" si="771">B663</f>
        <v>2</v>
      </c>
      <c r="C664" s="446"/>
      <c r="D664" s="447"/>
      <c r="E664" s="447"/>
      <c r="F664" s="448"/>
      <c r="G664" s="68" t="s">
        <v>204</v>
      </c>
      <c r="H664" s="73"/>
      <c r="I664" s="73"/>
      <c r="J664" s="73"/>
      <c r="K664" s="194"/>
      <c r="L664" s="194"/>
      <c r="M664" s="194"/>
      <c r="N664" s="194"/>
      <c r="O664" s="194"/>
      <c r="P664" s="194"/>
      <c r="Q664" s="194"/>
      <c r="R664" s="194"/>
      <c r="S664" s="194"/>
      <c r="T664" s="155"/>
      <c r="U664" s="155"/>
      <c r="V664" s="155"/>
      <c r="W664" s="155"/>
      <c r="X664" s="155"/>
      <c r="Y664" s="155"/>
      <c r="Z664" s="195"/>
      <c r="AA664" s="155"/>
      <c r="AB664" s="155"/>
      <c r="AC664" s="155"/>
      <c r="AD664" s="155"/>
      <c r="AE664" s="155"/>
      <c r="AF664" s="196"/>
      <c r="AG664" s="155"/>
      <c r="AH664" s="155"/>
      <c r="AI664" s="109"/>
      <c r="AJ664" s="155"/>
      <c r="AK664" s="70">
        <f t="shared" si="761"/>
        <v>0</v>
      </c>
      <c r="AL664" s="71">
        <f t="shared" si="762"/>
        <v>0</v>
      </c>
      <c r="AM664" s="70">
        <f t="shared" si="763"/>
        <v>26</v>
      </c>
      <c r="AN664" s="109">
        <v>0.5</v>
      </c>
      <c r="AO664" s="450"/>
      <c r="AP664" s="450"/>
      <c r="AQ664" s="450"/>
      <c r="AR664" s="450"/>
      <c r="AS664" s="450"/>
      <c r="AT664" s="450"/>
      <c r="AU664" s="452"/>
    </row>
    <row r="665" spans="1:47" ht="16.5" customHeight="1">
      <c r="A665" s="186" t="e">
        <f>VLOOKUP($F665,$AV$21:$AW$64,2,FALSE)</f>
        <v>#N/A</v>
      </c>
      <c r="B665" s="66">
        <f t="shared" si="767"/>
        <v>3</v>
      </c>
      <c r="C665" s="446">
        <f t="shared" si="741"/>
        <v>3</v>
      </c>
      <c r="D665" s="447" t="str">
        <f t="shared" ref="D665" si="772">CHOOSE(MONTH($F665),"JANVIER","FEVRIER","MARS","AVRIL","MAI","JUIN","JUILLET","AOUT","SEPTEMBRE","OCTOBRE","NOVEMBRE","DECEMBRE")</f>
        <v>NOVEMBRE</v>
      </c>
      <c r="E665" s="447" t="str">
        <f>CHOOSE(MATCH(WEEKDAY($F665,2),{1;2;3;4;5;6;7}),"Lundi","Mardi","Mercredi","Jeudi","Vendredi","Samedi","Dimanche")</f>
        <v>Mercredi</v>
      </c>
      <c r="F665" s="448">
        <v>43418</v>
      </c>
      <c r="G665" s="64" t="s">
        <v>72</v>
      </c>
      <c r="H665" s="73"/>
      <c r="I665" s="73"/>
      <c r="J665" s="73"/>
      <c r="K665" s="194"/>
      <c r="L665" s="194"/>
      <c r="M665" s="194"/>
      <c r="N665" s="194"/>
      <c r="O665" s="194"/>
      <c r="P665" s="194"/>
      <c r="Q665" s="194"/>
      <c r="R665" s="194"/>
      <c r="S665" s="194"/>
      <c r="T665" s="155"/>
      <c r="U665" s="155"/>
      <c r="V665" s="155"/>
      <c r="W665" s="155"/>
      <c r="X665" s="155"/>
      <c r="Y665" s="155"/>
      <c r="Z665" s="195"/>
      <c r="AA665" s="155"/>
      <c r="AB665" s="155"/>
      <c r="AC665" s="155"/>
      <c r="AD665" s="155"/>
      <c r="AE665" s="155"/>
      <c r="AF665" s="196"/>
      <c r="AG665" s="155"/>
      <c r="AH665" s="155"/>
      <c r="AI665" s="109"/>
      <c r="AJ665" s="155"/>
      <c r="AK665" s="70">
        <f t="shared" si="761"/>
        <v>0</v>
      </c>
      <c r="AL665" s="71">
        <f t="shared" si="762"/>
        <v>0</v>
      </c>
      <c r="AM665" s="70">
        <f t="shared" si="763"/>
        <v>26</v>
      </c>
      <c r="AN665" s="109">
        <v>0.5</v>
      </c>
      <c r="AO665" s="450">
        <f>((SUMIF($H665:$AJ665,"=mld",$H$764:$AJ$764)+(SUMIF($H666:$AJ666,"=mld",$H$764:$AJ$764))))</f>
        <v>0</v>
      </c>
      <c r="AP665" s="450">
        <f>((SUMIF($H665:$AJ665,"=AT",$H$764:$AJ$764)+(SUMIF($H666:$AJ666,"=AT",$H$764:$AJ$764))))</f>
        <v>0</v>
      </c>
      <c r="AQ665" s="450">
        <f>((SUMIF($H665:$AJ665,"=M.th",$H$764:$AJ$764)+(SUMIF($H666:$AJ666,"=M.th",$H$764:$AJ$764))))</f>
        <v>0</v>
      </c>
      <c r="AR665" s="450">
        <f>((SUMIF($H665:$AJ665,"=relève",$H$764:$AJ$764)+(SUMIF($H666:$AJ666,"=relève",$H$764:$AJ$764))))</f>
        <v>0</v>
      </c>
      <c r="AS665" s="450">
        <f>((SUMIF($H665:$AJ665,"=Stage",$H$764:$AJ$764)+(SUMIF($H666:$AJ666,"=Stage",$H$764:$AJ$764))))</f>
        <v>0</v>
      </c>
      <c r="AT665" s="450">
        <f>((SUMIF($H665:$AJ665,"=VM",$H$764:$AJ$764)+(SUMIF($H666:$AJ666,"=VM",$H$764:$AJ$764))))</f>
        <v>0</v>
      </c>
      <c r="AU665" s="452">
        <f>((SUMIF($H665:$AJ665,"=VMS",$H$764:$AJ$764)+(SUMIF($H666:$AJ666,"=VMS",$H$764:$AJ$764))))</f>
        <v>0</v>
      </c>
    </row>
    <row r="666" spans="1:47" ht="16.5" customHeight="1">
      <c r="A666" s="186" t="e">
        <f>VLOOKUP($F665,$AV$21:$AW$64,2,FALSE)</f>
        <v>#N/A</v>
      </c>
      <c r="B666" s="66">
        <f t="shared" ref="B666" si="773">B665</f>
        <v>3</v>
      </c>
      <c r="C666" s="446"/>
      <c r="D666" s="447"/>
      <c r="E666" s="447"/>
      <c r="F666" s="448"/>
      <c r="G666" s="68" t="s">
        <v>204</v>
      </c>
      <c r="H666" s="73"/>
      <c r="I666" s="73"/>
      <c r="J666" s="73"/>
      <c r="K666" s="194"/>
      <c r="L666" s="194"/>
      <c r="M666" s="194"/>
      <c r="N666" s="194"/>
      <c r="O666" s="194"/>
      <c r="P666" s="194"/>
      <c r="Q666" s="194"/>
      <c r="R666" s="194"/>
      <c r="S666" s="194"/>
      <c r="T666" s="155"/>
      <c r="U666" s="155"/>
      <c r="V666" s="155"/>
      <c r="W666" s="155"/>
      <c r="X666" s="155"/>
      <c r="Y666" s="155"/>
      <c r="Z666" s="195"/>
      <c r="AA666" s="155"/>
      <c r="AB666" s="155"/>
      <c r="AC666" s="155"/>
      <c r="AD666" s="155"/>
      <c r="AE666" s="155"/>
      <c r="AF666" s="196"/>
      <c r="AG666" s="155"/>
      <c r="AH666" s="155"/>
      <c r="AI666" s="109"/>
      <c r="AJ666" s="155"/>
      <c r="AK666" s="70">
        <f t="shared" si="761"/>
        <v>0</v>
      </c>
      <c r="AL666" s="71">
        <f t="shared" si="762"/>
        <v>0</v>
      </c>
      <c r="AM666" s="70">
        <f t="shared" si="763"/>
        <v>26</v>
      </c>
      <c r="AN666" s="109">
        <v>0.5</v>
      </c>
      <c r="AO666" s="450"/>
      <c r="AP666" s="450"/>
      <c r="AQ666" s="450"/>
      <c r="AR666" s="450"/>
      <c r="AS666" s="450"/>
      <c r="AT666" s="450"/>
      <c r="AU666" s="452"/>
    </row>
    <row r="667" spans="1:47" ht="16.5" customHeight="1">
      <c r="A667" s="186" t="e">
        <f>VLOOKUP($F667,$AV$21:$AW$64,2,FALSE)</f>
        <v>#N/A</v>
      </c>
      <c r="B667" s="66">
        <f t="shared" si="767"/>
        <v>4</v>
      </c>
      <c r="C667" s="446">
        <f t="shared" si="741"/>
        <v>4</v>
      </c>
      <c r="D667" s="447" t="str">
        <f t="shared" ref="D667" si="774">CHOOSE(MONTH($F667),"JANVIER","FEVRIER","MARS","AVRIL","MAI","JUIN","JUILLET","AOUT","SEPTEMBRE","OCTOBRE","NOVEMBRE","DECEMBRE")</f>
        <v>NOVEMBRE</v>
      </c>
      <c r="E667" s="447" t="str">
        <f>CHOOSE(MATCH(WEEKDAY($F667,2),{1;2;3;4;5;6;7}),"Lundi","Mardi","Mercredi","Jeudi","Vendredi","Samedi","Dimanche")</f>
        <v>Jeudi</v>
      </c>
      <c r="F667" s="448">
        <v>43419</v>
      </c>
      <c r="G667" s="64" t="s">
        <v>72</v>
      </c>
      <c r="H667" s="73"/>
      <c r="I667" s="73"/>
      <c r="J667" s="73"/>
      <c r="K667" s="194"/>
      <c r="L667" s="194"/>
      <c r="M667" s="194"/>
      <c r="N667" s="194"/>
      <c r="O667" s="194"/>
      <c r="P667" s="194"/>
      <c r="Q667" s="194"/>
      <c r="R667" s="194"/>
      <c r="S667" s="194"/>
      <c r="T667" s="155"/>
      <c r="U667" s="155"/>
      <c r="V667" s="155"/>
      <c r="W667" s="155"/>
      <c r="X667" s="155"/>
      <c r="Y667" s="155"/>
      <c r="Z667" s="195"/>
      <c r="AA667" s="155"/>
      <c r="AB667" s="155"/>
      <c r="AC667" s="155"/>
      <c r="AD667" s="155"/>
      <c r="AE667" s="155"/>
      <c r="AF667" s="196"/>
      <c r="AG667" s="155"/>
      <c r="AH667" s="155"/>
      <c r="AI667" s="109"/>
      <c r="AJ667" s="155"/>
      <c r="AK667" s="70">
        <f t="shared" si="761"/>
        <v>0</v>
      </c>
      <c r="AL667" s="71">
        <f t="shared" si="762"/>
        <v>0</v>
      </c>
      <c r="AM667" s="70">
        <f t="shared" si="763"/>
        <v>26</v>
      </c>
      <c r="AN667" s="109">
        <v>0.5</v>
      </c>
      <c r="AO667" s="450">
        <f>((SUMIF($H667:$AJ667,"=mld",$H$764:$AJ$764)+(SUMIF($H668:$AJ668,"=mld",$H$764:$AJ$764))))</f>
        <v>0</v>
      </c>
      <c r="AP667" s="450">
        <f>((SUMIF($H667:$AJ667,"=AT",$H$764:$AJ$764)+(SUMIF($H668:$AJ668,"=AT",$H$764:$AJ$764))))</f>
        <v>0</v>
      </c>
      <c r="AQ667" s="450">
        <f>((SUMIF($H667:$AJ667,"=M.th",$H$764:$AJ$764)+(SUMIF($H668:$AJ668,"=M.th",$H$764:$AJ$764))))</f>
        <v>0</v>
      </c>
      <c r="AR667" s="450">
        <f>((SUMIF($H667:$AJ667,"=relève",$H$764:$AJ$764)+(SUMIF($H668:$AJ668,"=relève",$H$764:$AJ$764))))</f>
        <v>0</v>
      </c>
      <c r="AS667" s="450">
        <f>((SUMIF($H667:$AJ667,"=Stage",$H$764:$AJ$764)+(SUMIF($H668:$AJ668,"=Stage",$H$764:$AJ$764))))</f>
        <v>0</v>
      </c>
      <c r="AT667" s="450">
        <f>((SUMIF($H667:$AJ667,"=VM",$H$764:$AJ$764)+(SUMIF($H668:$AJ668,"=VM",$H$764:$AJ$764))))</f>
        <v>0</v>
      </c>
      <c r="AU667" s="452">
        <f>((SUMIF($H667:$AJ667,"=VMS",$H$764:$AJ$764)+(SUMIF($H668:$AJ668,"=VMS",$H$764:$AJ$764))))</f>
        <v>0</v>
      </c>
    </row>
    <row r="668" spans="1:47" ht="16.5" customHeight="1">
      <c r="A668" s="186" t="e">
        <f>VLOOKUP($F667,$AV$21:$AW$64,2,FALSE)</f>
        <v>#N/A</v>
      </c>
      <c r="B668" s="65">
        <f t="shared" ref="B668" si="775">B667</f>
        <v>4</v>
      </c>
      <c r="C668" s="446"/>
      <c r="D668" s="447"/>
      <c r="E668" s="447"/>
      <c r="F668" s="448"/>
      <c r="G668" s="68" t="s">
        <v>204</v>
      </c>
      <c r="H668" s="73"/>
      <c r="I668" s="73"/>
      <c r="J668" s="73"/>
      <c r="K668" s="194"/>
      <c r="L668" s="194"/>
      <c r="M668" s="194"/>
      <c r="N668" s="194"/>
      <c r="O668" s="194"/>
      <c r="P668" s="194"/>
      <c r="Q668" s="194"/>
      <c r="R668" s="194"/>
      <c r="S668" s="194"/>
      <c r="T668" s="155"/>
      <c r="U668" s="155"/>
      <c r="V668" s="155"/>
      <c r="W668" s="155"/>
      <c r="X668" s="155"/>
      <c r="Y668" s="155"/>
      <c r="Z668" s="195"/>
      <c r="AA668" s="155"/>
      <c r="AB668" s="155"/>
      <c r="AC668" s="155"/>
      <c r="AD668" s="155"/>
      <c r="AE668" s="155"/>
      <c r="AF668" s="196"/>
      <c r="AG668" s="155"/>
      <c r="AH668" s="155"/>
      <c r="AI668" s="109"/>
      <c r="AJ668" s="155"/>
      <c r="AK668" s="70">
        <f t="shared" si="761"/>
        <v>0</v>
      </c>
      <c r="AL668" s="71">
        <f t="shared" si="762"/>
        <v>0</v>
      </c>
      <c r="AM668" s="70">
        <f t="shared" si="763"/>
        <v>26</v>
      </c>
      <c r="AN668" s="109">
        <v>0.5</v>
      </c>
      <c r="AO668" s="450"/>
      <c r="AP668" s="450"/>
      <c r="AQ668" s="450"/>
      <c r="AR668" s="450"/>
      <c r="AS668" s="450"/>
      <c r="AT668" s="450"/>
      <c r="AU668" s="452"/>
    </row>
    <row r="669" spans="1:47" ht="16.5" customHeight="1">
      <c r="A669" s="186" t="e">
        <f>VLOOKUP($F669,$AV$21:$AW$64,2,FALSE)</f>
        <v>#N/A</v>
      </c>
      <c r="B669" s="66">
        <f t="shared" si="767"/>
        <v>5</v>
      </c>
      <c r="C669" s="446">
        <f t="shared" si="741"/>
        <v>5</v>
      </c>
      <c r="D669" s="447" t="str">
        <f t="shared" ref="D669" si="776">CHOOSE(MONTH($F669),"JANVIER","FEVRIER","MARS","AVRIL","MAI","JUIN","JUILLET","AOUT","SEPTEMBRE","OCTOBRE","NOVEMBRE","DECEMBRE")</f>
        <v>NOVEMBRE</v>
      </c>
      <c r="E669" s="447" t="str">
        <f>CHOOSE(MATCH(WEEKDAY($F669,2),{1;2;3;4;5;6;7}),"Lundi","Mardi","Mercredi","Jeudi","Vendredi","Samedi","Dimanche")</f>
        <v>Vendredi</v>
      </c>
      <c r="F669" s="448">
        <v>43420</v>
      </c>
      <c r="G669" s="64" t="s">
        <v>72</v>
      </c>
      <c r="H669" s="73"/>
      <c r="I669" s="73"/>
      <c r="J669" s="73"/>
      <c r="K669" s="194"/>
      <c r="L669" s="194"/>
      <c r="M669" s="194"/>
      <c r="N669" s="194"/>
      <c r="O669" s="194"/>
      <c r="P669" s="194"/>
      <c r="Q669" s="194"/>
      <c r="R669" s="194"/>
      <c r="S669" s="194"/>
      <c r="T669" s="155"/>
      <c r="U669" s="155"/>
      <c r="V669" s="155"/>
      <c r="W669" s="155"/>
      <c r="X669" s="155"/>
      <c r="Y669" s="155"/>
      <c r="Z669" s="195"/>
      <c r="AA669" s="155"/>
      <c r="AB669" s="155"/>
      <c r="AC669" s="155"/>
      <c r="AD669" s="155"/>
      <c r="AE669" s="155"/>
      <c r="AF669" s="196"/>
      <c r="AG669" s="155"/>
      <c r="AH669" s="155"/>
      <c r="AI669" s="109"/>
      <c r="AJ669" s="155"/>
      <c r="AK669" s="70">
        <f t="shared" si="761"/>
        <v>0</v>
      </c>
      <c r="AL669" s="71">
        <f t="shared" si="762"/>
        <v>0</v>
      </c>
      <c r="AM669" s="70">
        <f t="shared" si="763"/>
        <v>26</v>
      </c>
      <c r="AN669" s="109">
        <v>0.5</v>
      </c>
      <c r="AO669" s="450">
        <f>((SUMIF($H669:$AJ669,"=mld",$H$764:$AJ$764)+(SUMIF($H670:$AJ670,"=mld",$H$764:$AJ$764))))</f>
        <v>0</v>
      </c>
      <c r="AP669" s="450">
        <f>((SUMIF($H669:$AJ669,"=AT",$H$764:$AJ$764)+(SUMIF($H670:$AJ670,"=AT",$H$764:$AJ$764))))</f>
        <v>0</v>
      </c>
      <c r="AQ669" s="450">
        <f>((SUMIF($H669:$AJ669,"=M.th",$H$764:$AJ$764)+(SUMIF($H670:$AJ670,"=M.th",$H$764:$AJ$764))))</f>
        <v>0</v>
      </c>
      <c r="AR669" s="450">
        <f>((SUMIF($H669:$AJ669,"=relève",$H$764:$AJ$764)+(SUMIF($H670:$AJ670,"=relève",$H$764:$AJ$764))))</f>
        <v>0</v>
      </c>
      <c r="AS669" s="450">
        <f>((SUMIF($H669:$AJ669,"=Stage",$H$764:$AJ$764)+(SUMIF($H670:$AJ670,"=Stage",$H$764:$AJ$764))))</f>
        <v>0</v>
      </c>
      <c r="AT669" s="450">
        <f>((SUMIF($H669:$AJ669,"=VM",$H$764:$AJ$764)+(SUMIF($H670:$AJ670,"=VM",$H$764:$AJ$764))))</f>
        <v>0</v>
      </c>
      <c r="AU669" s="452">
        <f>((SUMIF($H669:$AJ669,"=VMS",$H$764:$AJ$764)+(SUMIF($H670:$AJ670,"=VMS",$H$764:$AJ$764))))</f>
        <v>0</v>
      </c>
    </row>
    <row r="670" spans="1:47" ht="16.5" customHeight="1">
      <c r="A670" s="186" t="e">
        <f>VLOOKUP($F669,$AV$21:$AW$64,2,FALSE)</f>
        <v>#N/A</v>
      </c>
      <c r="B670" s="66">
        <f t="shared" ref="B670" si="777">B669</f>
        <v>5</v>
      </c>
      <c r="C670" s="446"/>
      <c r="D670" s="447"/>
      <c r="E670" s="447"/>
      <c r="F670" s="448"/>
      <c r="G670" s="68" t="s">
        <v>204</v>
      </c>
      <c r="H670" s="73"/>
      <c r="I670" s="73"/>
      <c r="J670" s="73"/>
      <c r="K670" s="194"/>
      <c r="L670" s="194"/>
      <c r="M670" s="194"/>
      <c r="N670" s="194"/>
      <c r="O670" s="194"/>
      <c r="P670" s="194"/>
      <c r="Q670" s="194"/>
      <c r="R670" s="194"/>
      <c r="S670" s="194"/>
      <c r="T670" s="155"/>
      <c r="U670" s="155"/>
      <c r="V670" s="155"/>
      <c r="W670" s="155"/>
      <c r="X670" s="155"/>
      <c r="Y670" s="155"/>
      <c r="Z670" s="195"/>
      <c r="AA670" s="155"/>
      <c r="AB670" s="155"/>
      <c r="AC670" s="155"/>
      <c r="AD670" s="155"/>
      <c r="AE670" s="155"/>
      <c r="AF670" s="196"/>
      <c r="AG670" s="155"/>
      <c r="AH670" s="155"/>
      <c r="AI670" s="109"/>
      <c r="AJ670" s="155"/>
      <c r="AK670" s="70">
        <f t="shared" si="761"/>
        <v>0</v>
      </c>
      <c r="AL670" s="71">
        <f t="shared" si="762"/>
        <v>0</v>
      </c>
      <c r="AM670" s="70">
        <f t="shared" si="763"/>
        <v>26</v>
      </c>
      <c r="AN670" s="109">
        <v>0.5</v>
      </c>
      <c r="AO670" s="450"/>
      <c r="AP670" s="450"/>
      <c r="AQ670" s="450"/>
      <c r="AR670" s="450"/>
      <c r="AS670" s="450"/>
      <c r="AT670" s="450"/>
      <c r="AU670" s="452"/>
    </row>
    <row r="671" spans="1:47" ht="16.5" customHeight="1">
      <c r="A671" s="186" t="e">
        <f>VLOOKUP($F671,$AV$21:$AW$64,2,FALSE)</f>
        <v>#N/A</v>
      </c>
      <c r="B671" s="66">
        <f t="shared" si="767"/>
        <v>6</v>
      </c>
      <c r="C671" s="446">
        <f t="shared" si="741"/>
        <v>6</v>
      </c>
      <c r="D671" s="447" t="str">
        <f t="shared" ref="D671" si="778">CHOOSE(MONTH($F671),"JANVIER","FEVRIER","MARS","AVRIL","MAI","JUIN","JUILLET","AOUT","SEPTEMBRE","OCTOBRE","NOVEMBRE","DECEMBRE")</f>
        <v>NOVEMBRE</v>
      </c>
      <c r="E671" s="447" t="str">
        <f>CHOOSE(MATCH(WEEKDAY($F671,2),{1;2;3;4;5;6;7}),"Lundi","Mardi","Mercredi","Jeudi","Vendredi","Samedi","Dimanche")</f>
        <v>Samedi</v>
      </c>
      <c r="F671" s="448">
        <v>43421</v>
      </c>
      <c r="G671" s="64" t="s">
        <v>72</v>
      </c>
      <c r="H671" s="170"/>
      <c r="I671" s="170"/>
      <c r="J671" s="170"/>
      <c r="K671" s="170"/>
      <c r="L671" s="170"/>
      <c r="M671" s="170"/>
      <c r="N671" s="170"/>
      <c r="O671" s="170"/>
      <c r="P671" s="170"/>
      <c r="Q671" s="170"/>
      <c r="R671" s="170"/>
      <c r="S671" s="170"/>
      <c r="T671" s="170"/>
      <c r="U671" s="170"/>
      <c r="V671" s="170"/>
      <c r="W671" s="170"/>
      <c r="X671" s="170"/>
      <c r="Y671" s="170"/>
      <c r="Z671" s="170"/>
      <c r="AA671" s="170"/>
      <c r="AB671" s="170"/>
      <c r="AC671" s="170"/>
      <c r="AD671" s="170"/>
      <c r="AE671" s="170"/>
      <c r="AF671" s="170"/>
      <c r="AG671" s="170"/>
      <c r="AH671" s="170"/>
      <c r="AI671" s="170"/>
      <c r="AJ671" s="170"/>
      <c r="AK671" s="167">
        <f t="shared" si="761"/>
        <v>0</v>
      </c>
      <c r="AL671" s="166">
        <f t="shared" si="762"/>
        <v>0</v>
      </c>
      <c r="AM671" s="167">
        <f t="shared" si="763"/>
        <v>26</v>
      </c>
      <c r="AN671" s="170">
        <v>0.5</v>
      </c>
      <c r="AO671" s="449">
        <f>((SUMIF($H671:$AJ671,"=mld",$H$764:$AJ$764)+(SUMIF($H672:$AJ672,"=mld",$H$764:$AJ$764))))</f>
        <v>0</v>
      </c>
      <c r="AP671" s="449">
        <f>((SUMIF($H671:$AJ671,"=AT",$H$764:$AJ$764)+(SUMIF($H672:$AJ672,"=AT",$H$764:$AJ$764))))</f>
        <v>0</v>
      </c>
      <c r="AQ671" s="449">
        <f>((SUMIF($H671:$AJ671,"=M.th",$H$764:$AJ$764)+(SUMIF($H672:$AJ672,"=M.th",$H$764:$AJ$764))))</f>
        <v>0</v>
      </c>
      <c r="AR671" s="449">
        <f>((SUMIF($H671:$AJ671,"=relève",$H$764:$AJ$764)+(SUMIF($H672:$AJ672,"=relève",$H$764:$AJ$764))))</f>
        <v>0</v>
      </c>
      <c r="AS671" s="449">
        <f>((SUMIF($H671:$AJ671,"=Stage",$H$764:$AJ$764)+(SUMIF($H672:$AJ672,"=Stage",$H$764:$AJ$764))))</f>
        <v>0</v>
      </c>
      <c r="AT671" s="449">
        <f>((SUMIF($H671:$AJ671,"=VM",$H$764:$AJ$764)+(SUMIF($H672:$AJ672,"=VM",$H$764:$AJ$764))))</f>
        <v>0</v>
      </c>
      <c r="AU671" s="451">
        <f>((SUMIF($H671:$AJ671,"=VMS",$H$764:$AJ$764)+(SUMIF($H672:$AJ672,"=VMS",$H$764:$AJ$764))))</f>
        <v>0</v>
      </c>
    </row>
    <row r="672" spans="1:47" ht="16.5" customHeight="1">
      <c r="A672" s="186" t="e">
        <f>VLOOKUP($F671,$AV$21:$AW$64,2,FALSE)</f>
        <v>#N/A</v>
      </c>
      <c r="B672" s="66">
        <f t="shared" ref="B672" si="779">B671</f>
        <v>6</v>
      </c>
      <c r="C672" s="446"/>
      <c r="D672" s="447"/>
      <c r="E672" s="447"/>
      <c r="F672" s="448"/>
      <c r="G672" s="68" t="s">
        <v>204</v>
      </c>
      <c r="H672" s="170"/>
      <c r="I672" s="170"/>
      <c r="J672" s="170"/>
      <c r="K672" s="170"/>
      <c r="L672" s="170"/>
      <c r="M672" s="170"/>
      <c r="N672" s="170"/>
      <c r="O672" s="170"/>
      <c r="P672" s="170"/>
      <c r="Q672" s="170"/>
      <c r="R672" s="170"/>
      <c r="S672" s="170"/>
      <c r="T672" s="170"/>
      <c r="U672" s="170"/>
      <c r="V672" s="170"/>
      <c r="W672" s="170"/>
      <c r="X672" s="170"/>
      <c r="Y672" s="170"/>
      <c r="Z672" s="170"/>
      <c r="AA672" s="170"/>
      <c r="AB672" s="170"/>
      <c r="AC672" s="170"/>
      <c r="AD672" s="170"/>
      <c r="AE672" s="170"/>
      <c r="AF672" s="170"/>
      <c r="AG672" s="170"/>
      <c r="AH672" s="170"/>
      <c r="AI672" s="170"/>
      <c r="AJ672" s="170"/>
      <c r="AK672" s="167">
        <f t="shared" si="761"/>
        <v>0</v>
      </c>
      <c r="AL672" s="166">
        <f t="shared" si="762"/>
        <v>0</v>
      </c>
      <c r="AM672" s="167">
        <f t="shared" si="763"/>
        <v>26</v>
      </c>
      <c r="AN672" s="170">
        <v>0.5</v>
      </c>
      <c r="AO672" s="449"/>
      <c r="AP672" s="449"/>
      <c r="AQ672" s="449"/>
      <c r="AR672" s="449"/>
      <c r="AS672" s="449"/>
      <c r="AT672" s="449"/>
      <c r="AU672" s="451"/>
    </row>
    <row r="673" spans="1:49" ht="16.5" customHeight="1">
      <c r="A673" s="186" t="e">
        <f>VLOOKUP($F673,$AV$21:$AW$64,2,FALSE)</f>
        <v>#N/A</v>
      </c>
      <c r="B673" s="66">
        <f t="shared" si="767"/>
        <v>7</v>
      </c>
      <c r="C673" s="446">
        <f t="shared" si="741"/>
        <v>7</v>
      </c>
      <c r="D673" s="447" t="str">
        <f t="shared" ref="D673" si="780">CHOOSE(MONTH($F673),"JANVIER","FEVRIER","MARS","AVRIL","MAI","JUIN","JUILLET","AOUT","SEPTEMBRE","OCTOBRE","NOVEMBRE","DECEMBRE")</f>
        <v>NOVEMBRE</v>
      </c>
      <c r="E673" s="447" t="str">
        <f>CHOOSE(MATCH(WEEKDAY($F673,2),{1;2;3;4;5;6;7}),"Lundi","Mardi","Mercredi","Jeudi","Vendredi","Samedi","Dimanche")</f>
        <v>Dimanche</v>
      </c>
      <c r="F673" s="448">
        <v>43422</v>
      </c>
      <c r="G673" s="64" t="s">
        <v>72</v>
      </c>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67">
        <f t="shared" si="761"/>
        <v>0</v>
      </c>
      <c r="AL673" s="166">
        <f t="shared" si="762"/>
        <v>0</v>
      </c>
      <c r="AM673" s="167">
        <f t="shared" si="763"/>
        <v>26</v>
      </c>
      <c r="AN673" s="170">
        <v>0.5</v>
      </c>
      <c r="AO673" s="449">
        <f>((SUMIF($H673:$AJ673,"=mld",$H$764:$AJ$764)+(SUMIF($H674:$AJ674,"=mld",$H$764:$AJ$764))))</f>
        <v>0</v>
      </c>
      <c r="AP673" s="449">
        <f>((SUMIF($H673:$AJ673,"=AT",$H$764:$AJ$764)+(SUMIF($H674:$AJ674,"=AT",$H$764:$AJ$764))))</f>
        <v>0</v>
      </c>
      <c r="AQ673" s="449">
        <f>((SUMIF($H673:$AJ673,"=M.th",$H$764:$AJ$764)+(SUMIF($H674:$AJ674,"=M.th",$H$764:$AJ$764))))</f>
        <v>0</v>
      </c>
      <c r="AR673" s="449">
        <f>((SUMIF($H673:$AJ673,"=relève",$H$764:$AJ$764)+(SUMIF($H674:$AJ674,"=relève",$H$764:$AJ$764))))</f>
        <v>0</v>
      </c>
      <c r="AS673" s="449">
        <f>((SUMIF($H673:$AJ673,"=Stage",$H$764:$AJ$764)+(SUMIF($H674:$AJ674,"=Stage",$H$764:$AJ$764))))</f>
        <v>0</v>
      </c>
      <c r="AT673" s="449">
        <f>((SUMIF($H673:$AJ673,"=VM",$H$764:$AJ$764)+(SUMIF($H674:$AJ674,"=VM",$H$764:$AJ$764))))</f>
        <v>0</v>
      </c>
      <c r="AU673" s="451">
        <f>((SUMIF($H673:$AJ673,"=VMS",$H$764:$AJ$764)+(SUMIF($H674:$AJ674,"=VMS",$H$764:$AJ$764))))</f>
        <v>0</v>
      </c>
    </row>
    <row r="674" spans="1:49" ht="16.5" customHeight="1">
      <c r="A674" s="186" t="e">
        <f>VLOOKUP($F673,$AV$21:$AW$64,2,FALSE)</f>
        <v>#N/A</v>
      </c>
      <c r="B674" s="66">
        <f t="shared" ref="B674" si="781">B673</f>
        <v>7</v>
      </c>
      <c r="C674" s="446"/>
      <c r="D674" s="447"/>
      <c r="E674" s="447"/>
      <c r="F674" s="448"/>
      <c r="G674" s="68" t="s">
        <v>204</v>
      </c>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67">
        <f t="shared" si="761"/>
        <v>0</v>
      </c>
      <c r="AL674" s="166">
        <f t="shared" si="762"/>
        <v>0</v>
      </c>
      <c r="AM674" s="167">
        <f t="shared" si="763"/>
        <v>26</v>
      </c>
      <c r="AN674" s="170">
        <v>0.5</v>
      </c>
      <c r="AO674" s="449"/>
      <c r="AP674" s="449"/>
      <c r="AQ674" s="449"/>
      <c r="AR674" s="449"/>
      <c r="AS674" s="449"/>
      <c r="AT674" s="449"/>
      <c r="AU674" s="451"/>
    </row>
    <row r="675" spans="1:49" ht="16.5" customHeight="1">
      <c r="A675" s="186" t="e">
        <f>VLOOKUP($F675,$AV$21:$AW$64,2,FALSE)</f>
        <v>#N/A</v>
      </c>
      <c r="B675" s="66">
        <f t="shared" si="767"/>
        <v>1</v>
      </c>
      <c r="C675" s="446">
        <f t="shared" si="741"/>
        <v>1</v>
      </c>
      <c r="D675" s="447" t="str">
        <f t="shared" ref="D675" si="782">CHOOSE(MONTH($F675),"JANVIER","FEVRIER","MARS","AVRIL","MAI","JUIN","JUILLET","AOUT","SEPTEMBRE","OCTOBRE","NOVEMBRE","DECEMBRE")</f>
        <v>NOVEMBRE</v>
      </c>
      <c r="E675" s="447" t="str">
        <f>CHOOSE(MATCH(WEEKDAY($F675,2),{1;2;3;4;5;6;7}),"Lundi","Mardi","Mercredi","Jeudi","Vendredi","Samedi","Dimanche")</f>
        <v>Lundi</v>
      </c>
      <c r="F675" s="448">
        <v>43423</v>
      </c>
      <c r="G675" s="64" t="s">
        <v>72</v>
      </c>
      <c r="H675" s="73"/>
      <c r="I675" s="73"/>
      <c r="J675" s="73"/>
      <c r="K675" s="194"/>
      <c r="L675" s="194"/>
      <c r="M675" s="194"/>
      <c r="N675" s="194"/>
      <c r="O675" s="194"/>
      <c r="P675" s="194"/>
      <c r="Q675" s="194"/>
      <c r="R675" s="194"/>
      <c r="S675" s="194"/>
      <c r="T675" s="155"/>
      <c r="U675" s="155"/>
      <c r="V675" s="155"/>
      <c r="W675" s="155"/>
      <c r="X675" s="155"/>
      <c r="Y675" s="155"/>
      <c r="Z675" s="195"/>
      <c r="AA675" s="155"/>
      <c r="AB675" s="155"/>
      <c r="AC675" s="155"/>
      <c r="AD675" s="155"/>
      <c r="AE675" s="155"/>
      <c r="AF675" s="196"/>
      <c r="AG675" s="155"/>
      <c r="AH675" s="155"/>
      <c r="AI675" s="109"/>
      <c r="AJ675" s="155"/>
      <c r="AK675" s="70">
        <f t="shared" si="761"/>
        <v>0</v>
      </c>
      <c r="AL675" s="71">
        <f t="shared" si="762"/>
        <v>0</v>
      </c>
      <c r="AM675" s="70">
        <f t="shared" si="763"/>
        <v>26</v>
      </c>
      <c r="AN675" s="109">
        <v>0.5</v>
      </c>
      <c r="AO675" s="450">
        <f>((SUMIF($H675:$AJ675,"=mld",$H$764:$AJ$764)+(SUMIF($H676:$AJ676,"=mld",$H$764:$AJ$764))))</f>
        <v>0</v>
      </c>
      <c r="AP675" s="450">
        <f>((SUMIF($H675:$AJ675,"=AT",$H$764:$AJ$764)+(SUMIF($H676:$AJ676,"=AT",$H$764:$AJ$764))))</f>
        <v>0</v>
      </c>
      <c r="AQ675" s="450">
        <f>((SUMIF($H675:$AJ675,"=M.th",$H$764:$AJ$764)+(SUMIF($H676:$AJ676,"=M.th",$H$764:$AJ$764))))</f>
        <v>0</v>
      </c>
      <c r="AR675" s="450">
        <f>((SUMIF($H675:$AJ675,"=relève",$H$764:$AJ$764)+(SUMIF($H676:$AJ676,"=relève",$H$764:$AJ$764))))</f>
        <v>0</v>
      </c>
      <c r="AS675" s="450">
        <f>((SUMIF($H675:$AJ675,"=Stage",$H$764:$AJ$764)+(SUMIF($H676:$AJ676,"=Stage",$H$764:$AJ$764))))</f>
        <v>0</v>
      </c>
      <c r="AT675" s="450">
        <f>((SUMIF($H675:$AJ675,"=VM",$H$764:$AJ$764)+(SUMIF($H676:$AJ676,"=VM",$H$764:$AJ$764))))</f>
        <v>0</v>
      </c>
      <c r="AU675" s="452">
        <f>((SUMIF($H675:$AJ675,"=VMS",$H$764:$AJ$764)+(SUMIF($H676:$AJ676,"=VMS",$H$764:$AJ$764))))</f>
        <v>0</v>
      </c>
    </row>
    <row r="676" spans="1:49" ht="16.5" customHeight="1">
      <c r="A676" s="186" t="e">
        <f>VLOOKUP($F675,$AV$21:$AW$64,2,FALSE)</f>
        <v>#N/A</v>
      </c>
      <c r="B676" s="66">
        <f t="shared" ref="B676" si="783">B675</f>
        <v>1</v>
      </c>
      <c r="C676" s="446"/>
      <c r="D676" s="447"/>
      <c r="E676" s="447"/>
      <c r="F676" s="448"/>
      <c r="G676" s="68" t="s">
        <v>204</v>
      </c>
      <c r="H676" s="73"/>
      <c r="I676" s="73"/>
      <c r="J676" s="73"/>
      <c r="K676" s="194"/>
      <c r="L676" s="194"/>
      <c r="M676" s="194"/>
      <c r="N676" s="194"/>
      <c r="O676" s="194"/>
      <c r="P676" s="194"/>
      <c r="Q676" s="194"/>
      <c r="R676" s="194"/>
      <c r="S676" s="194"/>
      <c r="T676" s="155"/>
      <c r="U676" s="155"/>
      <c r="V676" s="155"/>
      <c r="W676" s="155"/>
      <c r="X676" s="155"/>
      <c r="Y676" s="155"/>
      <c r="Z676" s="195"/>
      <c r="AA676" s="155"/>
      <c r="AB676" s="155"/>
      <c r="AC676" s="155"/>
      <c r="AD676" s="155"/>
      <c r="AE676" s="155"/>
      <c r="AF676" s="196"/>
      <c r="AG676" s="155"/>
      <c r="AH676" s="155"/>
      <c r="AI676" s="109"/>
      <c r="AJ676" s="155"/>
      <c r="AK676" s="70">
        <f t="shared" si="761"/>
        <v>0</v>
      </c>
      <c r="AL676" s="71">
        <f t="shared" si="762"/>
        <v>0</v>
      </c>
      <c r="AM676" s="70">
        <f t="shared" si="763"/>
        <v>26</v>
      </c>
      <c r="AN676" s="109">
        <v>0.5</v>
      </c>
      <c r="AO676" s="450"/>
      <c r="AP676" s="450"/>
      <c r="AQ676" s="450"/>
      <c r="AR676" s="450"/>
      <c r="AS676" s="450"/>
      <c r="AT676" s="450"/>
      <c r="AU676" s="452"/>
    </row>
    <row r="677" spans="1:49" ht="16.5" customHeight="1">
      <c r="A677" s="186" t="e">
        <f>VLOOKUP($F677,$AV$21:$AW$64,2,FALSE)</f>
        <v>#N/A</v>
      </c>
      <c r="B677" s="66">
        <f t="shared" si="767"/>
        <v>2</v>
      </c>
      <c r="C677" s="446">
        <f t="shared" si="741"/>
        <v>2</v>
      </c>
      <c r="D677" s="447" t="str">
        <f t="shared" ref="D677" si="784">CHOOSE(MONTH($F677),"JANVIER","FEVRIER","MARS","AVRIL","MAI","JUIN","JUILLET","AOUT","SEPTEMBRE","OCTOBRE","NOVEMBRE","DECEMBRE")</f>
        <v>NOVEMBRE</v>
      </c>
      <c r="E677" s="447" t="str">
        <f>CHOOSE(MATCH(WEEKDAY($F677,2),{1;2;3;4;5;6;7}),"Lundi","Mardi","Mercredi","Jeudi","Vendredi","Samedi","Dimanche")</f>
        <v>Mardi</v>
      </c>
      <c r="F677" s="448">
        <v>43424</v>
      </c>
      <c r="G677" s="64" t="s">
        <v>72</v>
      </c>
      <c r="H677" s="73"/>
      <c r="I677" s="73"/>
      <c r="J677" s="73"/>
      <c r="K677" s="194"/>
      <c r="L677" s="194"/>
      <c r="M677" s="194"/>
      <c r="N677" s="194"/>
      <c r="O677" s="194"/>
      <c r="P677" s="194"/>
      <c r="Q677" s="194"/>
      <c r="R677" s="194"/>
      <c r="S677" s="194"/>
      <c r="T677" s="155"/>
      <c r="U677" s="155"/>
      <c r="V677" s="155"/>
      <c r="W677" s="155"/>
      <c r="X677" s="155"/>
      <c r="Y677" s="155"/>
      <c r="Z677" s="195"/>
      <c r="AA677" s="155"/>
      <c r="AB677" s="155"/>
      <c r="AC677" s="155"/>
      <c r="AD677" s="155"/>
      <c r="AE677" s="155"/>
      <c r="AF677" s="196"/>
      <c r="AG677" s="155"/>
      <c r="AH677" s="155"/>
      <c r="AI677" s="109"/>
      <c r="AJ677" s="155"/>
      <c r="AK677" s="70">
        <f t="shared" si="761"/>
        <v>0</v>
      </c>
      <c r="AL677" s="71">
        <f t="shared" si="762"/>
        <v>0</v>
      </c>
      <c r="AM677" s="70">
        <f t="shared" si="763"/>
        <v>26</v>
      </c>
      <c r="AN677" s="109">
        <v>0.5</v>
      </c>
      <c r="AO677" s="450">
        <f>((SUMIF($H677:$AJ677,"=mld",$H$764:$AJ$764)+(SUMIF($H678:$AJ678,"=mld",$H$764:$AJ$764))))</f>
        <v>0</v>
      </c>
      <c r="AP677" s="450">
        <f>((SUMIF($H677:$AJ677,"=AT",$H$764:$AJ$764)+(SUMIF($H678:$AJ678,"=AT",$H$764:$AJ$764))))</f>
        <v>0</v>
      </c>
      <c r="AQ677" s="450">
        <f>((SUMIF($H677:$AJ677,"=M.th",$H$764:$AJ$764)+(SUMIF($H678:$AJ678,"=M.th",$H$764:$AJ$764))))</f>
        <v>0</v>
      </c>
      <c r="AR677" s="450">
        <f>((SUMIF($H677:$AJ677,"=relève",$H$764:$AJ$764)+(SUMIF($H678:$AJ678,"=relève",$H$764:$AJ$764))))</f>
        <v>0</v>
      </c>
      <c r="AS677" s="450">
        <f>((SUMIF($H677:$AJ677,"=Stage",$H$764:$AJ$764)+(SUMIF($H678:$AJ678,"=Stage",$H$764:$AJ$764))))</f>
        <v>0</v>
      </c>
      <c r="AT677" s="450">
        <f>((SUMIF($H677:$AJ677,"=VM",$H$764:$AJ$764)+(SUMIF($H678:$AJ678,"=VM",$H$764:$AJ$764))))</f>
        <v>0</v>
      </c>
      <c r="AU677" s="452">
        <f>((SUMIF($H677:$AJ677,"=VMS",$H$764:$AJ$764)+(SUMIF($H678:$AJ678,"=VMS",$H$764:$AJ$764))))</f>
        <v>0</v>
      </c>
    </row>
    <row r="678" spans="1:49" ht="16.5" customHeight="1">
      <c r="A678" s="186" t="e">
        <f>VLOOKUP($F677,$AV$21:$AW$64,2,FALSE)</f>
        <v>#N/A</v>
      </c>
      <c r="B678" s="66">
        <f t="shared" ref="B678" si="785">B677</f>
        <v>2</v>
      </c>
      <c r="C678" s="446"/>
      <c r="D678" s="447"/>
      <c r="E678" s="447"/>
      <c r="F678" s="448"/>
      <c r="G678" s="68" t="s">
        <v>204</v>
      </c>
      <c r="H678" s="73"/>
      <c r="I678" s="73"/>
      <c r="J678" s="73"/>
      <c r="K678" s="194"/>
      <c r="L678" s="194"/>
      <c r="M678" s="194"/>
      <c r="N678" s="194"/>
      <c r="O678" s="194"/>
      <c r="P678" s="194"/>
      <c r="Q678" s="194"/>
      <c r="R678" s="194"/>
      <c r="S678" s="194"/>
      <c r="T678" s="155"/>
      <c r="U678" s="155"/>
      <c r="V678" s="155"/>
      <c r="W678" s="155"/>
      <c r="X678" s="155"/>
      <c r="Y678" s="155"/>
      <c r="Z678" s="195"/>
      <c r="AA678" s="155"/>
      <c r="AB678" s="155"/>
      <c r="AC678" s="155"/>
      <c r="AD678" s="155"/>
      <c r="AE678" s="155"/>
      <c r="AF678" s="196"/>
      <c r="AG678" s="155"/>
      <c r="AH678" s="155"/>
      <c r="AI678" s="109"/>
      <c r="AJ678" s="155"/>
      <c r="AK678" s="70">
        <f t="shared" si="761"/>
        <v>0</v>
      </c>
      <c r="AL678" s="71">
        <f t="shared" si="762"/>
        <v>0</v>
      </c>
      <c r="AM678" s="70">
        <f t="shared" si="763"/>
        <v>26</v>
      </c>
      <c r="AN678" s="109">
        <v>0.5</v>
      </c>
      <c r="AO678" s="450"/>
      <c r="AP678" s="450"/>
      <c r="AQ678" s="450"/>
      <c r="AR678" s="450"/>
      <c r="AS678" s="450"/>
      <c r="AT678" s="450"/>
      <c r="AU678" s="452"/>
    </row>
    <row r="679" spans="1:49" ht="16.5" customHeight="1">
      <c r="A679" s="186" t="e">
        <f>VLOOKUP($F679,$AV$21:$AW$64,2,FALSE)</f>
        <v>#N/A</v>
      </c>
      <c r="B679" s="66">
        <f t="shared" si="767"/>
        <v>3</v>
      </c>
      <c r="C679" s="446">
        <f t="shared" si="741"/>
        <v>3</v>
      </c>
      <c r="D679" s="447" t="str">
        <f t="shared" ref="D679" si="786">CHOOSE(MONTH($F679),"JANVIER","FEVRIER","MARS","AVRIL","MAI","JUIN","JUILLET","AOUT","SEPTEMBRE","OCTOBRE","NOVEMBRE","DECEMBRE")</f>
        <v>NOVEMBRE</v>
      </c>
      <c r="E679" s="447" t="str">
        <f>CHOOSE(MATCH(WEEKDAY($F679,2),{1;2;3;4;5;6;7}),"Lundi","Mardi","Mercredi","Jeudi","Vendredi","Samedi","Dimanche")</f>
        <v>Mercredi</v>
      </c>
      <c r="F679" s="448">
        <v>43425</v>
      </c>
      <c r="G679" s="64" t="s">
        <v>72</v>
      </c>
      <c r="H679" s="73"/>
      <c r="I679" s="73"/>
      <c r="J679" s="73"/>
      <c r="K679" s="194"/>
      <c r="L679" s="194"/>
      <c r="M679" s="194"/>
      <c r="N679" s="194"/>
      <c r="O679" s="194"/>
      <c r="P679" s="194"/>
      <c r="Q679" s="194"/>
      <c r="R679" s="194"/>
      <c r="S679" s="194"/>
      <c r="T679" s="155"/>
      <c r="U679" s="155"/>
      <c r="V679" s="155"/>
      <c r="W679" s="155"/>
      <c r="X679" s="155"/>
      <c r="Y679" s="155"/>
      <c r="Z679" s="195"/>
      <c r="AA679" s="155"/>
      <c r="AB679" s="155"/>
      <c r="AC679" s="155"/>
      <c r="AD679" s="155"/>
      <c r="AE679" s="155"/>
      <c r="AF679" s="196"/>
      <c r="AG679" s="155"/>
      <c r="AH679" s="155"/>
      <c r="AI679" s="109"/>
      <c r="AJ679" s="155"/>
      <c r="AK679" s="70">
        <f t="shared" si="761"/>
        <v>0</v>
      </c>
      <c r="AL679" s="71">
        <f t="shared" si="762"/>
        <v>0</v>
      </c>
      <c r="AM679" s="70">
        <f t="shared" si="763"/>
        <v>26</v>
      </c>
      <c r="AN679" s="109">
        <v>0.5</v>
      </c>
      <c r="AO679" s="450">
        <f>((SUMIF($H679:$AJ679,"=mld",$H$764:$AJ$764)+(SUMIF($H680:$AJ680,"=mld",$H$764:$AJ$764))))</f>
        <v>0</v>
      </c>
      <c r="AP679" s="450">
        <f>((SUMIF($H679:$AJ679,"=AT",$H$764:$AJ$764)+(SUMIF($H680:$AJ680,"=AT",$H$764:$AJ$764))))</f>
        <v>0</v>
      </c>
      <c r="AQ679" s="450">
        <f>((SUMIF($H679:$AJ679,"=M.th",$H$764:$AJ$764)+(SUMIF($H680:$AJ680,"=M.th",$H$764:$AJ$764))))</f>
        <v>0</v>
      </c>
      <c r="AR679" s="450">
        <f>((SUMIF($H679:$AJ679,"=relève",$H$764:$AJ$764)+(SUMIF($H680:$AJ680,"=relève",$H$764:$AJ$764))))</f>
        <v>0</v>
      </c>
      <c r="AS679" s="450">
        <f>((SUMIF($H679:$AJ679,"=Stage",$H$764:$AJ$764)+(SUMIF($H680:$AJ680,"=Stage",$H$764:$AJ$764))))</f>
        <v>0</v>
      </c>
      <c r="AT679" s="450">
        <f>((SUMIF($H679:$AJ679,"=VM",$H$764:$AJ$764)+(SUMIF($H680:$AJ680,"=VM",$H$764:$AJ$764))))</f>
        <v>0</v>
      </c>
      <c r="AU679" s="452">
        <f>((SUMIF($H679:$AJ679,"=VMS",$H$764:$AJ$764)+(SUMIF($H680:$AJ680,"=VMS",$H$764:$AJ$764))))</f>
        <v>0</v>
      </c>
    </row>
    <row r="680" spans="1:49" ht="16.5" customHeight="1">
      <c r="A680" s="186" t="e">
        <f>VLOOKUP($F679,$AV$21:$AW$64,2,FALSE)</f>
        <v>#N/A</v>
      </c>
      <c r="B680" s="66">
        <f t="shared" ref="B680" si="787">B679</f>
        <v>3</v>
      </c>
      <c r="C680" s="446"/>
      <c r="D680" s="447"/>
      <c r="E680" s="447"/>
      <c r="F680" s="448"/>
      <c r="G680" s="68" t="s">
        <v>204</v>
      </c>
      <c r="H680" s="73"/>
      <c r="I680" s="73"/>
      <c r="J680" s="73"/>
      <c r="K680" s="194"/>
      <c r="L680" s="194"/>
      <c r="M680" s="194"/>
      <c r="N680" s="194"/>
      <c r="O680" s="194"/>
      <c r="P680" s="194"/>
      <c r="Q680" s="194"/>
      <c r="R680" s="194"/>
      <c r="S680" s="194"/>
      <c r="T680" s="155"/>
      <c r="U680" s="155"/>
      <c r="V680" s="155"/>
      <c r="W680" s="155"/>
      <c r="X680" s="155"/>
      <c r="Y680" s="155"/>
      <c r="Z680" s="195"/>
      <c r="AA680" s="155"/>
      <c r="AB680" s="155"/>
      <c r="AC680" s="155"/>
      <c r="AD680" s="155"/>
      <c r="AE680" s="155"/>
      <c r="AF680" s="196"/>
      <c r="AG680" s="155"/>
      <c r="AH680" s="155"/>
      <c r="AI680" s="109"/>
      <c r="AJ680" s="155"/>
      <c r="AK680" s="70">
        <f t="shared" si="761"/>
        <v>0</v>
      </c>
      <c r="AL680" s="71">
        <f t="shared" si="762"/>
        <v>0</v>
      </c>
      <c r="AM680" s="70">
        <f t="shared" si="763"/>
        <v>26</v>
      </c>
      <c r="AN680" s="109">
        <v>0.5</v>
      </c>
      <c r="AO680" s="450"/>
      <c r="AP680" s="450"/>
      <c r="AQ680" s="450"/>
      <c r="AR680" s="450"/>
      <c r="AS680" s="450"/>
      <c r="AT680" s="450"/>
      <c r="AU680" s="452"/>
    </row>
    <row r="681" spans="1:49" ht="16.5" customHeight="1">
      <c r="A681" s="186" t="e">
        <f>VLOOKUP($F681,$AV$21:$AW$64,2,FALSE)</f>
        <v>#N/A</v>
      </c>
      <c r="B681" s="66">
        <f t="shared" si="767"/>
        <v>4</v>
      </c>
      <c r="C681" s="446">
        <f t="shared" si="741"/>
        <v>4</v>
      </c>
      <c r="D681" s="447" t="str">
        <f t="shared" ref="D681" si="788">CHOOSE(MONTH($F681),"JANVIER","FEVRIER","MARS","AVRIL","MAI","JUIN","JUILLET","AOUT","SEPTEMBRE","OCTOBRE","NOVEMBRE","DECEMBRE")</f>
        <v>NOVEMBRE</v>
      </c>
      <c r="E681" s="447" t="str">
        <f>CHOOSE(MATCH(WEEKDAY($F681,2),{1;2;3;4;5;6;7}),"Lundi","Mardi","Mercredi","Jeudi","Vendredi","Samedi","Dimanche")</f>
        <v>Jeudi</v>
      </c>
      <c r="F681" s="448">
        <v>43426</v>
      </c>
      <c r="G681" s="64" t="s">
        <v>72</v>
      </c>
      <c r="H681" s="73"/>
      <c r="I681" s="73"/>
      <c r="J681" s="73"/>
      <c r="K681" s="194"/>
      <c r="L681" s="194"/>
      <c r="M681" s="194"/>
      <c r="N681" s="194"/>
      <c r="O681" s="194"/>
      <c r="P681" s="194"/>
      <c r="Q681" s="194"/>
      <c r="R681" s="194"/>
      <c r="S681" s="194"/>
      <c r="T681" s="155"/>
      <c r="U681" s="155"/>
      <c r="V681" s="155"/>
      <c r="W681" s="155"/>
      <c r="X681" s="155"/>
      <c r="Y681" s="155"/>
      <c r="Z681" s="195"/>
      <c r="AA681" s="155"/>
      <c r="AB681" s="155"/>
      <c r="AC681" s="155"/>
      <c r="AD681" s="155"/>
      <c r="AE681" s="155"/>
      <c r="AF681" s="196"/>
      <c r="AG681" s="155"/>
      <c r="AH681" s="155"/>
      <c r="AI681" s="109"/>
      <c r="AJ681" s="155"/>
      <c r="AK681" s="70">
        <f t="shared" si="761"/>
        <v>0</v>
      </c>
      <c r="AL681" s="71">
        <f t="shared" si="762"/>
        <v>0</v>
      </c>
      <c r="AM681" s="70">
        <f t="shared" si="763"/>
        <v>26</v>
      </c>
      <c r="AN681" s="109">
        <v>0.5</v>
      </c>
      <c r="AO681" s="450">
        <f>((SUMIF($H681:$AJ681,"=mld",$H$764:$AJ$764)+(SUMIF($H682:$AJ682,"=mld",$H$764:$AJ$764))))</f>
        <v>0</v>
      </c>
      <c r="AP681" s="450">
        <f>((SUMIF($H681:$AJ681,"=AT",$H$764:$AJ$764)+(SUMIF($H682:$AJ682,"=AT",$H$764:$AJ$764))))</f>
        <v>0</v>
      </c>
      <c r="AQ681" s="450">
        <f>((SUMIF($H681:$AJ681,"=M.th",$H$764:$AJ$764)+(SUMIF($H682:$AJ682,"=M.th",$H$764:$AJ$764))))</f>
        <v>0</v>
      </c>
      <c r="AR681" s="450">
        <f>((SUMIF($H681:$AJ681,"=relève",$H$764:$AJ$764)+(SUMIF($H682:$AJ682,"=relève",$H$764:$AJ$764))))</f>
        <v>0</v>
      </c>
      <c r="AS681" s="450">
        <f>((SUMIF($H681:$AJ681,"=Stage",$H$764:$AJ$764)+(SUMIF($H682:$AJ682,"=Stage",$H$764:$AJ$764))))</f>
        <v>0</v>
      </c>
      <c r="AT681" s="450">
        <f>((SUMIF($H681:$AJ681,"=VM",$H$764:$AJ$764)+(SUMIF($H682:$AJ682,"=VM",$H$764:$AJ$764))))</f>
        <v>0</v>
      </c>
      <c r="AU681" s="452">
        <f>((SUMIF($H681:$AJ681,"=VMS",$H$764:$AJ$764)+(SUMIF($H682:$AJ682,"=VMS",$H$764:$AJ$764))))</f>
        <v>0</v>
      </c>
    </row>
    <row r="682" spans="1:49" ht="17.25" customHeight="1">
      <c r="A682" s="186" t="e">
        <f>VLOOKUP($F681,$AV$21:$AW$64,2,FALSE)</f>
        <v>#N/A</v>
      </c>
      <c r="B682" s="66">
        <f t="shared" ref="B682" si="789">B681</f>
        <v>4</v>
      </c>
      <c r="C682" s="446"/>
      <c r="D682" s="447"/>
      <c r="E682" s="447"/>
      <c r="F682" s="448"/>
      <c r="G682" s="68" t="s">
        <v>204</v>
      </c>
      <c r="H682" s="73"/>
      <c r="I682" s="73"/>
      <c r="J682" s="73"/>
      <c r="K682" s="194"/>
      <c r="L682" s="194"/>
      <c r="M682" s="194"/>
      <c r="N682" s="194"/>
      <c r="O682" s="194"/>
      <c r="P682" s="194"/>
      <c r="Q682" s="194"/>
      <c r="R682" s="194"/>
      <c r="S682" s="194"/>
      <c r="T682" s="155"/>
      <c r="U682" s="155"/>
      <c r="V682" s="155"/>
      <c r="W682" s="155"/>
      <c r="X682" s="155"/>
      <c r="Y682" s="155"/>
      <c r="Z682" s="195"/>
      <c r="AA682" s="155"/>
      <c r="AB682" s="155"/>
      <c r="AC682" s="155"/>
      <c r="AD682" s="155"/>
      <c r="AE682" s="155"/>
      <c r="AF682" s="196"/>
      <c r="AG682" s="155"/>
      <c r="AH682" s="155"/>
      <c r="AI682" s="109"/>
      <c r="AJ682" s="155"/>
      <c r="AK682" s="70">
        <f t="shared" si="761"/>
        <v>0</v>
      </c>
      <c r="AL682" s="71">
        <f t="shared" si="762"/>
        <v>0</v>
      </c>
      <c r="AM682" s="70">
        <f t="shared" si="763"/>
        <v>26</v>
      </c>
      <c r="AN682" s="109">
        <v>0.5</v>
      </c>
      <c r="AO682" s="450"/>
      <c r="AP682" s="450"/>
      <c r="AQ682" s="450"/>
      <c r="AR682" s="450"/>
      <c r="AS682" s="450"/>
      <c r="AT682" s="450"/>
      <c r="AU682" s="452"/>
    </row>
    <row r="683" spans="1:49" ht="17.25" customHeight="1">
      <c r="A683" s="186" t="e">
        <f>VLOOKUP($F683,$AV$21:$AW$64,2,FALSE)</f>
        <v>#N/A</v>
      </c>
      <c r="B683" s="66">
        <f t="shared" si="767"/>
        <v>5</v>
      </c>
      <c r="C683" s="446">
        <f t="shared" si="741"/>
        <v>5</v>
      </c>
      <c r="D683" s="447" t="str">
        <f t="shared" ref="D683" si="790">CHOOSE(MONTH($F683),"JANVIER","FEVRIER","MARS","AVRIL","MAI","JUIN","JUILLET","AOUT","SEPTEMBRE","OCTOBRE","NOVEMBRE","DECEMBRE")</f>
        <v>NOVEMBRE</v>
      </c>
      <c r="E683" s="447" t="str">
        <f>CHOOSE(MATCH(WEEKDAY($F683,2),{1;2;3;4;5;6;7}),"Lundi","Mardi","Mercredi","Jeudi","Vendredi","Samedi","Dimanche")</f>
        <v>Vendredi</v>
      </c>
      <c r="F683" s="448">
        <v>43427</v>
      </c>
      <c r="G683" s="64" t="s">
        <v>72</v>
      </c>
      <c r="H683" s="73"/>
      <c r="I683" s="73"/>
      <c r="J683" s="73"/>
      <c r="K683" s="194"/>
      <c r="L683" s="194"/>
      <c r="M683" s="194"/>
      <c r="N683" s="194"/>
      <c r="O683" s="194"/>
      <c r="P683" s="194"/>
      <c r="Q683" s="194"/>
      <c r="R683" s="194"/>
      <c r="S683" s="194"/>
      <c r="T683" s="155"/>
      <c r="U683" s="155"/>
      <c r="V683" s="155"/>
      <c r="W683" s="155"/>
      <c r="X683" s="155"/>
      <c r="Y683" s="155"/>
      <c r="Z683" s="195"/>
      <c r="AA683" s="155"/>
      <c r="AB683" s="155"/>
      <c r="AC683" s="155"/>
      <c r="AD683" s="155"/>
      <c r="AE683" s="155"/>
      <c r="AF683" s="196"/>
      <c r="AG683" s="155"/>
      <c r="AH683" s="155"/>
      <c r="AI683" s="109"/>
      <c r="AJ683" s="155"/>
      <c r="AK683" s="70">
        <f t="shared" si="761"/>
        <v>0</v>
      </c>
      <c r="AL683" s="71">
        <f t="shared" si="762"/>
        <v>0</v>
      </c>
      <c r="AM683" s="70">
        <f t="shared" si="763"/>
        <v>26</v>
      </c>
      <c r="AN683" s="109">
        <v>0.5</v>
      </c>
      <c r="AO683" s="450">
        <f>((SUMIF($H683:$AJ683,"=mld",$H$764:$AJ$764)+(SUMIF($H684:$AJ684,"=mld",$H$764:$AJ$764))))</f>
        <v>0</v>
      </c>
      <c r="AP683" s="450">
        <f>((SUMIF($H683:$AJ683,"=AT",$H$764:$AJ$764)+(SUMIF($H684:$AJ684,"=AT",$H$764:$AJ$764))))</f>
        <v>0</v>
      </c>
      <c r="AQ683" s="450">
        <f>((SUMIF($H683:$AJ683,"=M.th",$H$764:$AJ$764)+(SUMIF($H684:$AJ684,"=M.th",$H$764:$AJ$764))))</f>
        <v>0</v>
      </c>
      <c r="AR683" s="450">
        <f>((SUMIF($H683:$AJ683,"=relève",$H$764:$AJ$764)+(SUMIF($H684:$AJ684,"=relève",$H$764:$AJ$764))))</f>
        <v>0</v>
      </c>
      <c r="AS683" s="450">
        <f>((SUMIF($H683:$AJ683,"=Stage",$H$764:$AJ$764)+(SUMIF($H684:$AJ684,"=Stage",$H$764:$AJ$764))))</f>
        <v>0</v>
      </c>
      <c r="AT683" s="450">
        <f>((SUMIF($H683:$AJ683,"=VM",$H$764:$AJ$764)+(SUMIF($H684:$AJ684,"=VM",$H$764:$AJ$764))))</f>
        <v>0</v>
      </c>
      <c r="AU683" s="452">
        <f>((SUMIF($H683:$AJ683,"=VMS",$H$764:$AJ$764)+(SUMIF($H684:$AJ684,"=VMS",$H$764:$AJ$764))))</f>
        <v>0</v>
      </c>
    </row>
    <row r="684" spans="1:49" ht="16.5" customHeight="1">
      <c r="A684" s="186" t="e">
        <f>VLOOKUP($F683,$AV$21:$AW$64,2,FALSE)</f>
        <v>#N/A</v>
      </c>
      <c r="B684" s="66">
        <f t="shared" ref="B684" si="791">B683</f>
        <v>5</v>
      </c>
      <c r="C684" s="446"/>
      <c r="D684" s="447"/>
      <c r="E684" s="447"/>
      <c r="F684" s="448"/>
      <c r="G684" s="68" t="s">
        <v>204</v>
      </c>
      <c r="H684" s="73"/>
      <c r="I684" s="73"/>
      <c r="J684" s="73"/>
      <c r="K684" s="194"/>
      <c r="L684" s="194"/>
      <c r="M684" s="194"/>
      <c r="N684" s="194"/>
      <c r="O684" s="194"/>
      <c r="P684" s="194"/>
      <c r="Q684" s="194"/>
      <c r="R684" s="194"/>
      <c r="S684" s="194"/>
      <c r="T684" s="155"/>
      <c r="U684" s="155"/>
      <c r="V684" s="155"/>
      <c r="W684" s="155"/>
      <c r="X684" s="155"/>
      <c r="Y684" s="155"/>
      <c r="Z684" s="195"/>
      <c r="AA684" s="155"/>
      <c r="AB684" s="155"/>
      <c r="AC684" s="155"/>
      <c r="AD684" s="155"/>
      <c r="AE684" s="155"/>
      <c r="AF684" s="196"/>
      <c r="AG684" s="155"/>
      <c r="AH684" s="155"/>
      <c r="AI684" s="109"/>
      <c r="AJ684" s="155"/>
      <c r="AK684" s="70">
        <f t="shared" si="761"/>
        <v>0</v>
      </c>
      <c r="AL684" s="71">
        <f t="shared" si="762"/>
        <v>0</v>
      </c>
      <c r="AM684" s="70">
        <f t="shared" si="763"/>
        <v>26</v>
      </c>
      <c r="AN684" s="109">
        <v>0.5</v>
      </c>
      <c r="AO684" s="450"/>
      <c r="AP684" s="450"/>
      <c r="AQ684" s="450"/>
      <c r="AR684" s="450"/>
      <c r="AS684" s="450"/>
      <c r="AT684" s="450"/>
      <c r="AU684" s="452"/>
    </row>
    <row r="685" spans="1:49" ht="16.5" customHeight="1">
      <c r="A685" s="186" t="e">
        <f>VLOOKUP($F685,$AV$21:$AW$64,2,FALSE)</f>
        <v>#N/A</v>
      </c>
      <c r="B685" s="66">
        <f t="shared" si="767"/>
        <v>6</v>
      </c>
      <c r="C685" s="446">
        <f t="shared" si="741"/>
        <v>6</v>
      </c>
      <c r="D685" s="447" t="str">
        <f t="shared" ref="D685" si="792">CHOOSE(MONTH($F685),"JANVIER","FEVRIER","MARS","AVRIL","MAI","JUIN","JUILLET","AOUT","SEPTEMBRE","OCTOBRE","NOVEMBRE","DECEMBRE")</f>
        <v>NOVEMBRE</v>
      </c>
      <c r="E685" s="447" t="str">
        <f>CHOOSE(MATCH(WEEKDAY($F685,2),{1;2;3;4;5;6;7}),"Lundi","Mardi","Mercredi","Jeudi","Vendredi","Samedi","Dimanche")</f>
        <v>Samedi</v>
      </c>
      <c r="F685" s="479">
        <v>43428</v>
      </c>
      <c r="G685" s="171" t="s">
        <v>72</v>
      </c>
      <c r="H685" s="170"/>
      <c r="I685" s="170"/>
      <c r="J685" s="170"/>
      <c r="K685" s="170"/>
      <c r="L685" s="170"/>
      <c r="M685" s="170"/>
      <c r="N685" s="170"/>
      <c r="O685" s="170"/>
      <c r="P685" s="170"/>
      <c r="Q685" s="170"/>
      <c r="R685" s="170"/>
      <c r="S685" s="170"/>
      <c r="T685" s="170"/>
      <c r="U685" s="170"/>
      <c r="V685" s="170"/>
      <c r="W685" s="170"/>
      <c r="X685" s="170"/>
      <c r="Y685" s="170"/>
      <c r="Z685" s="170"/>
      <c r="AA685" s="170"/>
      <c r="AB685" s="170"/>
      <c r="AC685" s="170"/>
      <c r="AD685" s="170"/>
      <c r="AE685" s="170"/>
      <c r="AF685" s="170"/>
      <c r="AG685" s="170"/>
      <c r="AH685" s="170"/>
      <c r="AI685" s="170"/>
      <c r="AJ685" s="170"/>
      <c r="AK685" s="167">
        <f t="shared" si="761"/>
        <v>0</v>
      </c>
      <c r="AL685" s="166">
        <f t="shared" si="762"/>
        <v>0</v>
      </c>
      <c r="AM685" s="167">
        <f t="shared" si="763"/>
        <v>26</v>
      </c>
      <c r="AN685" s="170">
        <v>0.5</v>
      </c>
      <c r="AO685" s="449">
        <f>((SUMIF($H685:$AJ685,"=mld",$H$764:$AJ$764)+(SUMIF($H686:$AJ686,"=mld",$H$764:$AJ$764))))</f>
        <v>0</v>
      </c>
      <c r="AP685" s="449">
        <f>((SUMIF($H685:$AJ685,"=AT",$H$764:$AJ$764)+(SUMIF($H686:$AJ686,"=AT",$H$764:$AJ$764))))</f>
        <v>0</v>
      </c>
      <c r="AQ685" s="449">
        <f>((SUMIF($H685:$AJ685,"=M.th",$H$764:$AJ$764)+(SUMIF($H686:$AJ686,"=M.th",$H$764:$AJ$764))))</f>
        <v>0</v>
      </c>
      <c r="AR685" s="449">
        <f>((SUMIF($H685:$AJ685,"=relève",$H$764:$AJ$764)+(SUMIF($H686:$AJ686,"=relève",$H$764:$AJ$764))))</f>
        <v>0</v>
      </c>
      <c r="AS685" s="449">
        <f>((SUMIF($H685:$AJ685,"=Stage",$H$764:$AJ$764)+(SUMIF($H686:$AJ686,"=Stage",$H$764:$AJ$764))))</f>
        <v>0</v>
      </c>
      <c r="AT685" s="449">
        <f>((SUMIF($H685:$AJ685,"=VM",$H$764:$AJ$764)+(SUMIF($H686:$AJ686,"=VM",$H$764:$AJ$764))))</f>
        <v>0</v>
      </c>
      <c r="AU685" s="451">
        <f>((SUMIF($H685:$AJ685,"=VMS",$H$764:$AJ$764)+(SUMIF($H686:$AJ686,"=VMS",$H$764:$AJ$764))))</f>
        <v>0</v>
      </c>
    </row>
    <row r="686" spans="1:49" ht="16.5" customHeight="1">
      <c r="A686" s="186" t="e">
        <f>VLOOKUP($F685,$AV$21:$AW$64,2,FALSE)</f>
        <v>#N/A</v>
      </c>
      <c r="B686" s="66">
        <f t="shared" ref="B686" si="793">B685</f>
        <v>6</v>
      </c>
      <c r="C686" s="446"/>
      <c r="D686" s="447"/>
      <c r="E686" s="447"/>
      <c r="F686" s="479"/>
      <c r="G686" s="172" t="s">
        <v>204</v>
      </c>
      <c r="H686" s="170"/>
      <c r="I686" s="170"/>
      <c r="J686" s="170"/>
      <c r="K686" s="170"/>
      <c r="L686" s="170"/>
      <c r="M686" s="170"/>
      <c r="N686" s="170"/>
      <c r="O686" s="170"/>
      <c r="P686" s="170"/>
      <c r="Q686" s="170"/>
      <c r="R686" s="170"/>
      <c r="S686" s="170"/>
      <c r="T686" s="170"/>
      <c r="U686" s="170"/>
      <c r="V686" s="170"/>
      <c r="W686" s="170"/>
      <c r="X686" s="170"/>
      <c r="Y686" s="170"/>
      <c r="Z686" s="170"/>
      <c r="AA686" s="170"/>
      <c r="AB686" s="170"/>
      <c r="AC686" s="170"/>
      <c r="AD686" s="170"/>
      <c r="AE686" s="170"/>
      <c r="AF686" s="170"/>
      <c r="AG686" s="170"/>
      <c r="AH686" s="170"/>
      <c r="AI686" s="170"/>
      <c r="AJ686" s="170"/>
      <c r="AK686" s="167">
        <f t="shared" si="761"/>
        <v>0</v>
      </c>
      <c r="AL686" s="166">
        <f t="shared" si="762"/>
        <v>0</v>
      </c>
      <c r="AM686" s="167">
        <f t="shared" si="763"/>
        <v>26</v>
      </c>
      <c r="AN686" s="170">
        <v>0.5</v>
      </c>
      <c r="AO686" s="449"/>
      <c r="AP686" s="449"/>
      <c r="AQ686" s="449"/>
      <c r="AR686" s="449"/>
      <c r="AS686" s="449"/>
      <c r="AT686" s="449"/>
      <c r="AU686" s="451"/>
    </row>
    <row r="687" spans="1:49" s="478" customFormat="1" ht="16.5" customHeight="1">
      <c r="A687" s="476"/>
      <c r="B687" s="477"/>
      <c r="C687" s="477"/>
      <c r="D687" s="477"/>
      <c r="E687" s="477"/>
      <c r="F687" s="477"/>
      <c r="G687" s="477"/>
      <c r="H687" s="477"/>
      <c r="I687" s="477"/>
      <c r="J687" s="477"/>
      <c r="K687" s="477"/>
      <c r="L687" s="477"/>
      <c r="M687" s="477"/>
      <c r="N687" s="477"/>
      <c r="O687" s="477"/>
      <c r="P687" s="477"/>
      <c r="Q687" s="477"/>
      <c r="R687" s="477"/>
      <c r="S687" s="477"/>
      <c r="T687" s="477"/>
      <c r="U687" s="477"/>
      <c r="V687" s="477"/>
      <c r="W687" s="477"/>
      <c r="X687" s="477"/>
      <c r="Y687" s="477"/>
      <c r="Z687" s="477"/>
      <c r="AA687" s="477"/>
      <c r="AB687" s="477"/>
      <c r="AC687" s="477"/>
      <c r="AD687" s="477"/>
      <c r="AE687" s="477"/>
      <c r="AF687" s="477"/>
      <c r="AG687" s="477"/>
      <c r="AH687" s="477"/>
      <c r="AI687" s="477"/>
      <c r="AJ687" s="477"/>
      <c r="AK687" s="477"/>
      <c r="AL687" s="477"/>
      <c r="AM687" s="477"/>
      <c r="AN687" s="477"/>
      <c r="AO687" s="477"/>
      <c r="AP687" s="477"/>
      <c r="AQ687" s="477"/>
      <c r="AR687" s="477"/>
      <c r="AS687" s="477"/>
      <c r="AT687" s="477"/>
      <c r="AU687" s="477"/>
      <c r="AV687" s="477"/>
      <c r="AW687" s="477"/>
    </row>
    <row r="688" spans="1:49" ht="16.5" customHeight="1">
      <c r="A688" s="186" t="e">
        <f>VLOOKUP($F688,$AV$21:$AW$64,2,FALSE)</f>
        <v>#N/A</v>
      </c>
      <c r="B688" s="66">
        <f t="shared" si="767"/>
        <v>7</v>
      </c>
      <c r="C688" s="446">
        <f>IF(C685=7,1,C685+1)</f>
        <v>7</v>
      </c>
      <c r="D688" s="447" t="str">
        <f t="shared" ref="D688" si="794">CHOOSE(MONTH($F688),"JANVIER","FEVRIER","MARS","AVRIL","MAI","JUIN","JUILLET","AOUT","SEPTEMBRE","OCTOBRE","NOVEMBRE","DECEMBRE")</f>
        <v>NOVEMBRE</v>
      </c>
      <c r="E688" s="447" t="str">
        <f>CHOOSE(MATCH(WEEKDAY($F688,2),{1;2;3;4;5;6;7}),"Lundi","Mardi","Mercredi","Jeudi","Vendredi","Samedi","Dimanche")</f>
        <v>Dimanche</v>
      </c>
      <c r="F688" s="479">
        <v>43429</v>
      </c>
      <c r="G688" s="171" t="s">
        <v>72</v>
      </c>
      <c r="H688" s="170"/>
      <c r="I688" s="170"/>
      <c r="J688" s="170"/>
      <c r="K688" s="170"/>
      <c r="L688" s="170"/>
      <c r="M688" s="170"/>
      <c r="N688" s="170"/>
      <c r="O688" s="170"/>
      <c r="P688" s="170"/>
      <c r="Q688" s="170"/>
      <c r="R688" s="170"/>
      <c r="S688" s="170"/>
      <c r="T688" s="170"/>
      <c r="U688" s="170"/>
      <c r="V688" s="170"/>
      <c r="W688" s="170"/>
      <c r="X688" s="170"/>
      <c r="Y688" s="170"/>
      <c r="Z688" s="170"/>
      <c r="AA688" s="170"/>
      <c r="AB688" s="170"/>
      <c r="AC688" s="170"/>
      <c r="AD688" s="170"/>
      <c r="AE688" s="170"/>
      <c r="AF688" s="170"/>
      <c r="AG688" s="170"/>
      <c r="AH688" s="170"/>
      <c r="AI688" s="170"/>
      <c r="AJ688" s="170"/>
      <c r="AK688" s="167">
        <f t="shared" ref="AK688:AK719" si="795">COUNTIF($H688:$AJ688,"&lt;&gt;")</f>
        <v>0</v>
      </c>
      <c r="AL688" s="166">
        <f t="shared" ref="AL688:AL719" si="796">$AK688/SUM($H$763:$AJ$763)</f>
        <v>0</v>
      </c>
      <c r="AM688" s="167">
        <f t="shared" ref="AM688:AM719" si="797">(SUM($H$763:$AJ$763))-$AK688</f>
        <v>26</v>
      </c>
      <c r="AN688" s="170">
        <v>0.5</v>
      </c>
      <c r="AO688" s="449">
        <f>((SUMIF($H688:$AJ688,"=mld",$H$764:$AJ$764)+(SUMIF($H689:$AJ689,"=mld",$H$764:$AJ$764))))</f>
        <v>0</v>
      </c>
      <c r="AP688" s="449">
        <f>((SUMIF($H688:$AJ688,"=AT",$H$764:$AJ$764)+(SUMIF($H689:$AJ689,"=AT",$H$764:$AJ$764))))</f>
        <v>0</v>
      </c>
      <c r="AQ688" s="449">
        <f>((SUMIF($H688:$AJ688,"=M.th",$H$764:$AJ$764)+(SUMIF($H689:$AJ689,"=M.th",$H$764:$AJ$764))))</f>
        <v>0</v>
      </c>
      <c r="AR688" s="449">
        <f>((SUMIF($H688:$AJ688,"=relève",$H$764:$AJ$764)+(SUMIF($H689:$AJ689,"=relève",$H$764:$AJ$764))))</f>
        <v>0</v>
      </c>
      <c r="AS688" s="449">
        <f>((SUMIF($H688:$AJ688,"=Stage",$H$764:$AJ$764)+(SUMIF($H689:$AJ689,"=Stage",$H$764:$AJ$764))))</f>
        <v>0</v>
      </c>
      <c r="AT688" s="449">
        <f>((SUMIF($H688:$AJ688,"=VM",$H$764:$AJ$764)+(SUMIF($H689:$AJ689,"=VM",$H$764:$AJ$764))))</f>
        <v>0</v>
      </c>
      <c r="AU688" s="451">
        <f>((SUMIF($H688:$AJ688,"=VMS",$H$764:$AJ$764)+(SUMIF($H689:$AJ689,"=VMS",$H$764:$AJ$764))))</f>
        <v>0</v>
      </c>
    </row>
    <row r="689" spans="1:47" ht="16.5" customHeight="1">
      <c r="A689" s="186" t="e">
        <f>VLOOKUP($F688,$AV$21:$AW$64,2,FALSE)</f>
        <v>#N/A</v>
      </c>
      <c r="B689" s="66">
        <f t="shared" ref="B689" si="798">B688</f>
        <v>7</v>
      </c>
      <c r="C689" s="446"/>
      <c r="D689" s="447"/>
      <c r="E689" s="447"/>
      <c r="F689" s="479"/>
      <c r="G689" s="172" t="s">
        <v>204</v>
      </c>
      <c r="H689" s="170"/>
      <c r="I689" s="170"/>
      <c r="J689" s="170"/>
      <c r="K689" s="170"/>
      <c r="L689" s="170"/>
      <c r="M689" s="170"/>
      <c r="N689" s="170"/>
      <c r="O689" s="170"/>
      <c r="P689" s="170"/>
      <c r="Q689" s="170"/>
      <c r="R689" s="170"/>
      <c r="S689" s="170"/>
      <c r="T689" s="170"/>
      <c r="U689" s="170"/>
      <c r="V689" s="170"/>
      <c r="W689" s="170"/>
      <c r="X689" s="170"/>
      <c r="Y689" s="170"/>
      <c r="Z689" s="170"/>
      <c r="AA689" s="170"/>
      <c r="AB689" s="170"/>
      <c r="AC689" s="170"/>
      <c r="AD689" s="170"/>
      <c r="AE689" s="170"/>
      <c r="AF689" s="170"/>
      <c r="AG689" s="170"/>
      <c r="AH689" s="170"/>
      <c r="AI689" s="170"/>
      <c r="AJ689" s="170"/>
      <c r="AK689" s="167">
        <f t="shared" si="795"/>
        <v>0</v>
      </c>
      <c r="AL689" s="166">
        <f t="shared" si="796"/>
        <v>0</v>
      </c>
      <c r="AM689" s="167">
        <f t="shared" si="797"/>
        <v>26</v>
      </c>
      <c r="AN689" s="170">
        <v>0.5</v>
      </c>
      <c r="AO689" s="449"/>
      <c r="AP689" s="449"/>
      <c r="AQ689" s="449"/>
      <c r="AR689" s="449"/>
      <c r="AS689" s="449"/>
      <c r="AT689" s="449"/>
      <c r="AU689" s="451"/>
    </row>
    <row r="690" spans="1:47" ht="16.5" customHeight="1">
      <c r="A690" s="186" t="e">
        <f>VLOOKUP($F690,$AV$21:$AW$64,2,FALSE)</f>
        <v>#N/A</v>
      </c>
      <c r="B690" s="66">
        <f t="shared" si="767"/>
        <v>1</v>
      </c>
      <c r="C690" s="446">
        <f t="shared" si="741"/>
        <v>1</v>
      </c>
      <c r="D690" s="447" t="str">
        <f t="shared" ref="D690" si="799">CHOOSE(MONTH($F690),"JANVIER","FEVRIER","MARS","AVRIL","MAI","JUIN","JUILLET","AOUT","SEPTEMBRE","OCTOBRE","NOVEMBRE","DECEMBRE")</f>
        <v>NOVEMBRE</v>
      </c>
      <c r="E690" s="447" t="str">
        <f>CHOOSE(MATCH(WEEKDAY($F690,2),{1;2;3;4;5;6;7}),"Lundi","Mardi","Mercredi","Jeudi","Vendredi","Samedi","Dimanche")</f>
        <v>Lundi</v>
      </c>
      <c r="F690" s="448">
        <v>43430</v>
      </c>
      <c r="G690" s="64" t="s">
        <v>72</v>
      </c>
      <c r="H690" s="73"/>
      <c r="I690" s="73"/>
      <c r="J690" s="73"/>
      <c r="K690" s="194"/>
      <c r="L690" s="194"/>
      <c r="M690" s="194"/>
      <c r="N690" s="194"/>
      <c r="O690" s="194"/>
      <c r="P690" s="194"/>
      <c r="Q690" s="194"/>
      <c r="R690" s="194"/>
      <c r="S690" s="194"/>
      <c r="T690" s="155"/>
      <c r="U690" s="155"/>
      <c r="V690" s="155"/>
      <c r="W690" s="155"/>
      <c r="X690" s="155"/>
      <c r="Y690" s="155"/>
      <c r="Z690" s="195"/>
      <c r="AA690" s="155"/>
      <c r="AB690" s="155"/>
      <c r="AC690" s="155"/>
      <c r="AD690" s="155"/>
      <c r="AE690" s="155"/>
      <c r="AF690" s="196"/>
      <c r="AG690" s="155"/>
      <c r="AH690" s="155"/>
      <c r="AI690" s="109"/>
      <c r="AJ690" s="155"/>
      <c r="AK690" s="70">
        <f t="shared" si="795"/>
        <v>0</v>
      </c>
      <c r="AL690" s="71">
        <f t="shared" si="796"/>
        <v>0</v>
      </c>
      <c r="AM690" s="70">
        <f t="shared" si="797"/>
        <v>26</v>
      </c>
      <c r="AN690" s="109">
        <v>0.5</v>
      </c>
      <c r="AO690" s="450">
        <f>((SUMIF($H690:$AJ690,"=mld",$H$764:$AJ$764)+(SUMIF($H691:$AJ691,"=mld",$H$764:$AJ$764))))</f>
        <v>0</v>
      </c>
      <c r="AP690" s="450">
        <f>((SUMIF($H690:$AJ690,"=AT",$H$764:$AJ$764)+(SUMIF($H691:$AJ691,"=AT",$H$764:$AJ$764))))</f>
        <v>0</v>
      </c>
      <c r="AQ690" s="450">
        <f>((SUMIF($H690:$AJ690,"=M.th",$H$764:$AJ$764)+(SUMIF($H691:$AJ691,"=M.th",$H$764:$AJ$764))))</f>
        <v>0</v>
      </c>
      <c r="AR690" s="450">
        <f>((SUMIF($H690:$AJ690,"=relève",$H$764:$AJ$764)+(SUMIF($H691:$AJ691,"=relève",$H$764:$AJ$764))))</f>
        <v>0</v>
      </c>
      <c r="AS690" s="450">
        <f>((SUMIF($H690:$AJ690,"=Stage",$H$764:$AJ$764)+(SUMIF($H691:$AJ691,"=Stage",$H$764:$AJ$764))))</f>
        <v>0</v>
      </c>
      <c r="AT690" s="450">
        <f>((SUMIF($H690:$AJ690,"=VM",$H$764:$AJ$764)+(SUMIF($H691:$AJ691,"=VM",$H$764:$AJ$764))))</f>
        <v>0</v>
      </c>
      <c r="AU690" s="452">
        <f>((SUMIF($H690:$AJ690,"=VMS",$H$764:$AJ$764)+(SUMIF($H691:$AJ691,"=VMS",$H$764:$AJ$764))))</f>
        <v>0</v>
      </c>
    </row>
    <row r="691" spans="1:47" ht="16.5" customHeight="1">
      <c r="A691" s="186" t="e">
        <f>VLOOKUP($F690,$AV$21:$AW$64,2,FALSE)</f>
        <v>#N/A</v>
      </c>
      <c r="B691" s="66">
        <f t="shared" ref="B691" si="800">B690</f>
        <v>1</v>
      </c>
      <c r="C691" s="446"/>
      <c r="D691" s="447"/>
      <c r="E691" s="447"/>
      <c r="F691" s="448"/>
      <c r="G691" s="68" t="s">
        <v>204</v>
      </c>
      <c r="H691" s="73"/>
      <c r="I691" s="73"/>
      <c r="J691" s="73"/>
      <c r="K691" s="194"/>
      <c r="L691" s="194"/>
      <c r="M691" s="194"/>
      <c r="N691" s="194"/>
      <c r="O691" s="194"/>
      <c r="P691" s="194"/>
      <c r="Q691" s="194"/>
      <c r="R691" s="194"/>
      <c r="S691" s="194"/>
      <c r="T691" s="155"/>
      <c r="U691" s="155"/>
      <c r="V691" s="155"/>
      <c r="W691" s="155"/>
      <c r="X691" s="155"/>
      <c r="Y691" s="155"/>
      <c r="Z691" s="195"/>
      <c r="AA691" s="155"/>
      <c r="AB691" s="155"/>
      <c r="AC691" s="155"/>
      <c r="AD691" s="155"/>
      <c r="AE691" s="155"/>
      <c r="AF691" s="196"/>
      <c r="AG691" s="155"/>
      <c r="AH691" s="155"/>
      <c r="AI691" s="109"/>
      <c r="AJ691" s="155"/>
      <c r="AK691" s="70">
        <f t="shared" si="795"/>
        <v>0</v>
      </c>
      <c r="AL691" s="71">
        <f t="shared" si="796"/>
        <v>0</v>
      </c>
      <c r="AM691" s="70">
        <f t="shared" si="797"/>
        <v>26</v>
      </c>
      <c r="AN691" s="109">
        <v>0.5</v>
      </c>
      <c r="AO691" s="450"/>
      <c r="AP691" s="450"/>
      <c r="AQ691" s="450"/>
      <c r="AR691" s="450"/>
      <c r="AS691" s="450"/>
      <c r="AT691" s="450"/>
      <c r="AU691" s="452"/>
    </row>
    <row r="692" spans="1:47" ht="16.5" customHeight="1">
      <c r="A692" s="186" t="e">
        <f>VLOOKUP($F692,$AV$21:$AW$64,2,FALSE)</f>
        <v>#N/A</v>
      </c>
      <c r="B692" s="66">
        <f t="shared" si="767"/>
        <v>2</v>
      </c>
      <c r="C692" s="446">
        <f t="shared" si="741"/>
        <v>2</v>
      </c>
      <c r="D692" s="447" t="str">
        <f t="shared" ref="D692" si="801">CHOOSE(MONTH($F692),"JANVIER","FEVRIER","MARS","AVRIL","MAI","JUIN","JUILLET","AOUT","SEPTEMBRE","OCTOBRE","NOVEMBRE","DECEMBRE")</f>
        <v>NOVEMBRE</v>
      </c>
      <c r="E692" s="447" t="str">
        <f>CHOOSE(MATCH(WEEKDAY($F692,2),{1;2;3;4;5;6;7}),"Lundi","Mardi","Mercredi","Jeudi","Vendredi","Samedi","Dimanche")</f>
        <v>Mardi</v>
      </c>
      <c r="F692" s="448">
        <v>43431</v>
      </c>
      <c r="G692" s="64" t="s">
        <v>72</v>
      </c>
      <c r="H692" s="73"/>
      <c r="I692" s="73"/>
      <c r="J692" s="73"/>
      <c r="K692" s="194"/>
      <c r="L692" s="194"/>
      <c r="M692" s="194"/>
      <c r="N692" s="194"/>
      <c r="O692" s="194"/>
      <c r="P692" s="194"/>
      <c r="Q692" s="194"/>
      <c r="R692" s="194"/>
      <c r="S692" s="194"/>
      <c r="T692" s="155"/>
      <c r="U692" s="155"/>
      <c r="V692" s="155"/>
      <c r="W692" s="155"/>
      <c r="X692" s="155"/>
      <c r="Y692" s="155"/>
      <c r="Z692" s="195"/>
      <c r="AA692" s="155"/>
      <c r="AB692" s="155"/>
      <c r="AC692" s="155"/>
      <c r="AD692" s="155"/>
      <c r="AE692" s="155"/>
      <c r="AF692" s="196"/>
      <c r="AG692" s="155"/>
      <c r="AH692" s="155"/>
      <c r="AI692" s="109"/>
      <c r="AJ692" s="155"/>
      <c r="AK692" s="70">
        <f t="shared" si="795"/>
        <v>0</v>
      </c>
      <c r="AL692" s="71">
        <f t="shared" si="796"/>
        <v>0</v>
      </c>
      <c r="AM692" s="70">
        <f t="shared" si="797"/>
        <v>26</v>
      </c>
      <c r="AN692" s="109">
        <v>0.5</v>
      </c>
      <c r="AO692" s="450">
        <f>((SUMIF($H692:$AJ692,"=mld",$H$764:$AJ$764)+(SUMIF($H693:$AJ693,"=mld",$H$764:$AJ$764))))</f>
        <v>0</v>
      </c>
      <c r="AP692" s="450">
        <f>((SUMIF($H692:$AJ692,"=AT",$H$764:$AJ$764)+(SUMIF($H693:$AJ693,"=AT",$H$764:$AJ$764))))</f>
        <v>0</v>
      </c>
      <c r="AQ692" s="450">
        <f>((SUMIF($H692:$AJ692,"=M.th",$H$764:$AJ$764)+(SUMIF($H693:$AJ693,"=M.th",$H$764:$AJ$764))))</f>
        <v>0</v>
      </c>
      <c r="AR692" s="450">
        <f>((SUMIF($H692:$AJ692,"=relève",$H$764:$AJ$764)+(SUMIF($H693:$AJ693,"=relève",$H$764:$AJ$764))))</f>
        <v>0</v>
      </c>
      <c r="AS692" s="450">
        <f>((SUMIF($H692:$AJ692,"=Stage",$H$764:$AJ$764)+(SUMIF($H693:$AJ693,"=Stage",$H$764:$AJ$764))))</f>
        <v>0</v>
      </c>
      <c r="AT692" s="450">
        <f>((SUMIF($H692:$AJ692,"=VM",$H$764:$AJ$764)+(SUMIF($H693:$AJ693,"=VM",$H$764:$AJ$764))))</f>
        <v>0</v>
      </c>
      <c r="AU692" s="452">
        <f>((SUMIF($H692:$AJ692,"=VMS",$H$764:$AJ$764)+(SUMIF($H693:$AJ693,"=VMS",$H$764:$AJ$764))))</f>
        <v>0</v>
      </c>
    </row>
    <row r="693" spans="1:47" ht="16.5" customHeight="1">
      <c r="A693" s="186" t="e">
        <f>VLOOKUP($F692,$AV$21:$AW$64,2,FALSE)</f>
        <v>#N/A</v>
      </c>
      <c r="B693" s="66">
        <f t="shared" ref="B693" si="802">B692</f>
        <v>2</v>
      </c>
      <c r="C693" s="446"/>
      <c r="D693" s="447"/>
      <c r="E693" s="447"/>
      <c r="F693" s="448"/>
      <c r="G693" s="68" t="s">
        <v>204</v>
      </c>
      <c r="H693" s="73"/>
      <c r="I693" s="73"/>
      <c r="J693" s="73"/>
      <c r="K693" s="194"/>
      <c r="L693" s="194"/>
      <c r="M693" s="194"/>
      <c r="N693" s="194"/>
      <c r="O693" s="194"/>
      <c r="P693" s="194"/>
      <c r="Q693" s="194"/>
      <c r="R693" s="194"/>
      <c r="S693" s="194"/>
      <c r="T693" s="155"/>
      <c r="U693" s="155"/>
      <c r="V693" s="155"/>
      <c r="W693" s="155"/>
      <c r="X693" s="155"/>
      <c r="Y693" s="155"/>
      <c r="Z693" s="195"/>
      <c r="AA693" s="155"/>
      <c r="AB693" s="155"/>
      <c r="AC693" s="155"/>
      <c r="AD693" s="155"/>
      <c r="AE693" s="155"/>
      <c r="AF693" s="196"/>
      <c r="AG693" s="155"/>
      <c r="AH693" s="155"/>
      <c r="AI693" s="109"/>
      <c r="AJ693" s="155"/>
      <c r="AK693" s="70">
        <f t="shared" si="795"/>
        <v>0</v>
      </c>
      <c r="AL693" s="71">
        <f t="shared" si="796"/>
        <v>0</v>
      </c>
      <c r="AM693" s="70">
        <f t="shared" si="797"/>
        <v>26</v>
      </c>
      <c r="AN693" s="109">
        <v>0.5</v>
      </c>
      <c r="AO693" s="450"/>
      <c r="AP693" s="450"/>
      <c r="AQ693" s="450"/>
      <c r="AR693" s="450"/>
      <c r="AS693" s="450"/>
      <c r="AT693" s="450"/>
      <c r="AU693" s="452"/>
    </row>
    <row r="694" spans="1:47" ht="16.5" customHeight="1">
      <c r="A694" s="186" t="e">
        <f>VLOOKUP($F694,$AV$21:$AW$64,2,FALSE)</f>
        <v>#N/A</v>
      </c>
      <c r="B694" s="66">
        <f t="shared" si="767"/>
        <v>3</v>
      </c>
      <c r="C694" s="446">
        <f t="shared" si="741"/>
        <v>3</v>
      </c>
      <c r="D694" s="447" t="str">
        <f t="shared" ref="D694" si="803">CHOOSE(MONTH($F694),"JANVIER","FEVRIER","MARS","AVRIL","MAI","JUIN","JUILLET","AOUT","SEPTEMBRE","OCTOBRE","NOVEMBRE","DECEMBRE")</f>
        <v>NOVEMBRE</v>
      </c>
      <c r="E694" s="447" t="str">
        <f>CHOOSE(MATCH(WEEKDAY($F694,2),{1;2;3;4;5;6;7}),"Lundi","Mardi","Mercredi","Jeudi","Vendredi","Samedi","Dimanche")</f>
        <v>Mercredi</v>
      </c>
      <c r="F694" s="448">
        <v>43432</v>
      </c>
      <c r="G694" s="64" t="s">
        <v>72</v>
      </c>
      <c r="H694" s="73"/>
      <c r="I694" s="73"/>
      <c r="J694" s="73"/>
      <c r="K694" s="194"/>
      <c r="L694" s="194"/>
      <c r="M694" s="194"/>
      <c r="N694" s="194"/>
      <c r="O694" s="194"/>
      <c r="P694" s="194"/>
      <c r="Q694" s="194"/>
      <c r="R694" s="194"/>
      <c r="S694" s="194"/>
      <c r="T694" s="155"/>
      <c r="U694" s="155"/>
      <c r="V694" s="155"/>
      <c r="W694" s="155"/>
      <c r="X694" s="155"/>
      <c r="Y694" s="155"/>
      <c r="Z694" s="195"/>
      <c r="AA694" s="155"/>
      <c r="AB694" s="155"/>
      <c r="AC694" s="155"/>
      <c r="AD694" s="155"/>
      <c r="AE694" s="155"/>
      <c r="AF694" s="196"/>
      <c r="AG694" s="155"/>
      <c r="AH694" s="155"/>
      <c r="AI694" s="109"/>
      <c r="AJ694" s="155"/>
      <c r="AK694" s="70">
        <f t="shared" si="795"/>
        <v>0</v>
      </c>
      <c r="AL694" s="71">
        <f t="shared" si="796"/>
        <v>0</v>
      </c>
      <c r="AM694" s="70">
        <f t="shared" si="797"/>
        <v>26</v>
      </c>
      <c r="AN694" s="109">
        <v>0.5</v>
      </c>
      <c r="AO694" s="450">
        <f>((SUMIF($H694:$AJ694,"=mld",$H$764:$AJ$764)+(SUMIF($H695:$AJ695,"=mld",$H$764:$AJ$764))))</f>
        <v>0</v>
      </c>
      <c r="AP694" s="450">
        <f>((SUMIF($H694:$AJ694,"=AT",$H$764:$AJ$764)+(SUMIF($H695:$AJ695,"=AT",$H$764:$AJ$764))))</f>
        <v>0</v>
      </c>
      <c r="AQ694" s="450">
        <f>((SUMIF($H694:$AJ694,"=M.th",$H$764:$AJ$764)+(SUMIF($H695:$AJ695,"=M.th",$H$764:$AJ$764))))</f>
        <v>0</v>
      </c>
      <c r="AR694" s="450">
        <f>((SUMIF($H694:$AJ694,"=relève",$H$764:$AJ$764)+(SUMIF($H695:$AJ695,"=relève",$H$764:$AJ$764))))</f>
        <v>0</v>
      </c>
      <c r="AS694" s="450">
        <f>((SUMIF($H694:$AJ694,"=Stage",$H$764:$AJ$764)+(SUMIF($H695:$AJ695,"=Stage",$H$764:$AJ$764))))</f>
        <v>0</v>
      </c>
      <c r="AT694" s="450">
        <f>((SUMIF($H694:$AJ694,"=VM",$H$764:$AJ$764)+(SUMIF($H695:$AJ695,"=VM",$H$764:$AJ$764))))</f>
        <v>0</v>
      </c>
      <c r="AU694" s="452">
        <f>((SUMIF($H694:$AJ694,"=VMS",$H$764:$AJ$764)+(SUMIF($H695:$AJ695,"=VMS",$H$764:$AJ$764))))</f>
        <v>0</v>
      </c>
    </row>
    <row r="695" spans="1:47" ht="16.5" customHeight="1">
      <c r="A695" s="186" t="e">
        <f>VLOOKUP($F694,$AV$21:$AW$64,2,FALSE)</f>
        <v>#N/A</v>
      </c>
      <c r="B695" s="66">
        <f t="shared" ref="B695" si="804">B694</f>
        <v>3</v>
      </c>
      <c r="C695" s="446"/>
      <c r="D695" s="447"/>
      <c r="E695" s="447"/>
      <c r="F695" s="448"/>
      <c r="G695" s="68" t="s">
        <v>204</v>
      </c>
      <c r="H695" s="73"/>
      <c r="I695" s="73"/>
      <c r="J695" s="73"/>
      <c r="K695" s="194"/>
      <c r="L695" s="194"/>
      <c r="M695" s="194"/>
      <c r="N695" s="194"/>
      <c r="O695" s="194"/>
      <c r="P695" s="194"/>
      <c r="Q695" s="194"/>
      <c r="R695" s="194"/>
      <c r="S695" s="194"/>
      <c r="T695" s="155"/>
      <c r="U695" s="155"/>
      <c r="V695" s="155"/>
      <c r="W695" s="155"/>
      <c r="X695" s="155"/>
      <c r="Y695" s="155"/>
      <c r="Z695" s="195"/>
      <c r="AA695" s="155"/>
      <c r="AB695" s="155"/>
      <c r="AC695" s="155"/>
      <c r="AD695" s="155"/>
      <c r="AE695" s="155"/>
      <c r="AF695" s="196"/>
      <c r="AG695" s="155"/>
      <c r="AH695" s="155"/>
      <c r="AI695" s="109"/>
      <c r="AJ695" s="155"/>
      <c r="AK695" s="70">
        <f t="shared" si="795"/>
        <v>0</v>
      </c>
      <c r="AL695" s="71">
        <f t="shared" si="796"/>
        <v>0</v>
      </c>
      <c r="AM695" s="70">
        <f t="shared" si="797"/>
        <v>26</v>
      </c>
      <c r="AN695" s="109">
        <v>0.5</v>
      </c>
      <c r="AO695" s="450"/>
      <c r="AP695" s="450"/>
      <c r="AQ695" s="450"/>
      <c r="AR695" s="450"/>
      <c r="AS695" s="450"/>
      <c r="AT695" s="450"/>
      <c r="AU695" s="452"/>
    </row>
    <row r="696" spans="1:47" ht="16.5" customHeight="1">
      <c r="A696" s="186" t="e">
        <f>VLOOKUP($F696,$AV$21:$AW$64,2,FALSE)</f>
        <v>#N/A</v>
      </c>
      <c r="B696" s="66">
        <f t="shared" si="767"/>
        <v>4</v>
      </c>
      <c r="C696" s="446">
        <f t="shared" si="741"/>
        <v>4</v>
      </c>
      <c r="D696" s="447" t="str">
        <f t="shared" ref="D696" si="805">CHOOSE(MONTH($F696),"JANVIER","FEVRIER","MARS","AVRIL","MAI","JUIN","JUILLET","AOUT","SEPTEMBRE","OCTOBRE","NOVEMBRE","DECEMBRE")</f>
        <v>NOVEMBRE</v>
      </c>
      <c r="E696" s="447" t="str">
        <f>CHOOSE(MATCH(WEEKDAY($F696,2),{1;2;3;4;5;6;7}),"Lundi","Mardi","Mercredi","Jeudi","Vendredi","Samedi","Dimanche")</f>
        <v>Jeudi</v>
      </c>
      <c r="F696" s="448">
        <v>43433</v>
      </c>
      <c r="G696" s="64" t="s">
        <v>72</v>
      </c>
      <c r="H696" s="73"/>
      <c r="I696" s="73"/>
      <c r="J696" s="73"/>
      <c r="K696" s="194"/>
      <c r="L696" s="194"/>
      <c r="M696" s="194"/>
      <c r="N696" s="194"/>
      <c r="O696" s="194"/>
      <c r="P696" s="194"/>
      <c r="Q696" s="194"/>
      <c r="R696" s="194"/>
      <c r="S696" s="194"/>
      <c r="T696" s="155"/>
      <c r="U696" s="155"/>
      <c r="V696" s="155"/>
      <c r="W696" s="155"/>
      <c r="X696" s="155"/>
      <c r="Y696" s="155"/>
      <c r="Z696" s="195"/>
      <c r="AA696" s="155"/>
      <c r="AB696" s="155"/>
      <c r="AC696" s="155"/>
      <c r="AD696" s="155"/>
      <c r="AE696" s="155"/>
      <c r="AF696" s="196"/>
      <c r="AG696" s="155"/>
      <c r="AH696" s="155"/>
      <c r="AI696" s="109"/>
      <c r="AJ696" s="155"/>
      <c r="AK696" s="70">
        <f t="shared" si="795"/>
        <v>0</v>
      </c>
      <c r="AL696" s="71">
        <f t="shared" si="796"/>
        <v>0</v>
      </c>
      <c r="AM696" s="70">
        <f t="shared" si="797"/>
        <v>26</v>
      </c>
      <c r="AN696" s="109">
        <v>0.5</v>
      </c>
      <c r="AO696" s="450">
        <f>((SUMIF($H696:$AJ696,"=mld",$H$764:$AJ$764)+(SUMIF($H697:$AJ697,"=mld",$H$764:$AJ$764))))</f>
        <v>0</v>
      </c>
      <c r="AP696" s="450">
        <f>((SUMIF($H696:$AJ696,"=AT",$H$764:$AJ$764)+(SUMIF($H697:$AJ697,"=AT",$H$764:$AJ$764))))</f>
        <v>0</v>
      </c>
      <c r="AQ696" s="450">
        <f>((SUMIF($H696:$AJ696,"=M.th",$H$764:$AJ$764)+(SUMIF($H697:$AJ697,"=M.th",$H$764:$AJ$764))))</f>
        <v>0</v>
      </c>
      <c r="AR696" s="450">
        <f>((SUMIF($H696:$AJ696,"=relève",$H$764:$AJ$764)+(SUMIF($H697:$AJ697,"=relève",$H$764:$AJ$764))))</f>
        <v>0</v>
      </c>
      <c r="AS696" s="450">
        <f>((SUMIF($H696:$AJ696,"=Stage",$H$764:$AJ$764)+(SUMIF($H697:$AJ697,"=Stage",$H$764:$AJ$764))))</f>
        <v>0</v>
      </c>
      <c r="AT696" s="450">
        <f>((SUMIF($H696:$AJ696,"=VM",$H$764:$AJ$764)+(SUMIF($H697:$AJ697,"=VM",$H$764:$AJ$764))))</f>
        <v>0</v>
      </c>
      <c r="AU696" s="452">
        <f>((SUMIF($H696:$AJ696,"=VMS",$H$764:$AJ$764)+(SUMIF($H697:$AJ697,"=VMS",$H$764:$AJ$764))))</f>
        <v>0</v>
      </c>
    </row>
    <row r="697" spans="1:47" ht="16.5" customHeight="1">
      <c r="A697" s="186" t="e">
        <f>VLOOKUP($F696,$AV$21:$AW$64,2,FALSE)</f>
        <v>#N/A</v>
      </c>
      <c r="B697" s="66">
        <f t="shared" ref="B697" si="806">B696</f>
        <v>4</v>
      </c>
      <c r="C697" s="446"/>
      <c r="D697" s="447"/>
      <c r="E697" s="447"/>
      <c r="F697" s="448"/>
      <c r="G697" s="68" t="s">
        <v>204</v>
      </c>
      <c r="H697" s="73"/>
      <c r="I697" s="73"/>
      <c r="J697" s="73"/>
      <c r="K697" s="194"/>
      <c r="L697" s="194"/>
      <c r="M697" s="194"/>
      <c r="N697" s="194"/>
      <c r="O697" s="194"/>
      <c r="P697" s="194"/>
      <c r="Q697" s="194"/>
      <c r="R697" s="194"/>
      <c r="S697" s="194"/>
      <c r="T697" s="155"/>
      <c r="U697" s="155"/>
      <c r="V697" s="155"/>
      <c r="W697" s="155"/>
      <c r="X697" s="155"/>
      <c r="Y697" s="155"/>
      <c r="Z697" s="195"/>
      <c r="AA697" s="155"/>
      <c r="AB697" s="155"/>
      <c r="AC697" s="155"/>
      <c r="AD697" s="155"/>
      <c r="AE697" s="155"/>
      <c r="AF697" s="196"/>
      <c r="AG697" s="155"/>
      <c r="AH697" s="155"/>
      <c r="AI697" s="109"/>
      <c r="AJ697" s="155"/>
      <c r="AK697" s="70">
        <f t="shared" si="795"/>
        <v>0</v>
      </c>
      <c r="AL697" s="71">
        <f t="shared" si="796"/>
        <v>0</v>
      </c>
      <c r="AM697" s="70">
        <f t="shared" si="797"/>
        <v>26</v>
      </c>
      <c r="AN697" s="109">
        <v>0.5</v>
      </c>
      <c r="AO697" s="450"/>
      <c r="AP697" s="450"/>
      <c r="AQ697" s="450"/>
      <c r="AR697" s="450"/>
      <c r="AS697" s="450"/>
      <c r="AT697" s="450"/>
      <c r="AU697" s="452"/>
    </row>
    <row r="698" spans="1:47" ht="16.5" customHeight="1">
      <c r="A698" s="186" t="e">
        <f>VLOOKUP($F698,$AV$21:$AW$64,2,FALSE)</f>
        <v>#N/A</v>
      </c>
      <c r="B698" s="66">
        <f t="shared" si="767"/>
        <v>5</v>
      </c>
      <c r="C698" s="446">
        <f t="shared" si="741"/>
        <v>5</v>
      </c>
      <c r="D698" s="447" t="str">
        <f t="shared" ref="D698" si="807">CHOOSE(MONTH($F698),"JANVIER","FEVRIER","MARS","AVRIL","MAI","JUIN","JUILLET","AOUT","SEPTEMBRE","OCTOBRE","NOVEMBRE","DECEMBRE")</f>
        <v>NOVEMBRE</v>
      </c>
      <c r="E698" s="447" t="str">
        <f>CHOOSE(MATCH(WEEKDAY($F698,2),{1;2;3;4;5;6;7}),"Lundi","Mardi","Mercredi","Jeudi","Vendredi","Samedi","Dimanche")</f>
        <v>Vendredi</v>
      </c>
      <c r="F698" s="448">
        <v>43434</v>
      </c>
      <c r="G698" s="64" t="s">
        <v>72</v>
      </c>
      <c r="H698" s="73"/>
      <c r="I698" s="73"/>
      <c r="J698" s="73"/>
      <c r="K698" s="194"/>
      <c r="L698" s="194"/>
      <c r="M698" s="194"/>
      <c r="N698" s="194"/>
      <c r="O698" s="194"/>
      <c r="P698" s="194"/>
      <c r="Q698" s="194"/>
      <c r="R698" s="194"/>
      <c r="S698" s="194"/>
      <c r="T698" s="155"/>
      <c r="U698" s="155"/>
      <c r="V698" s="155"/>
      <c r="W698" s="155"/>
      <c r="X698" s="155"/>
      <c r="Y698" s="155"/>
      <c r="Z698" s="195"/>
      <c r="AA698" s="155"/>
      <c r="AB698" s="155"/>
      <c r="AC698" s="155"/>
      <c r="AD698" s="155"/>
      <c r="AE698" s="155"/>
      <c r="AF698" s="196"/>
      <c r="AG698" s="155"/>
      <c r="AH698" s="155"/>
      <c r="AI698" s="109"/>
      <c r="AJ698" s="155"/>
      <c r="AK698" s="70">
        <f t="shared" si="795"/>
        <v>0</v>
      </c>
      <c r="AL698" s="71">
        <f t="shared" si="796"/>
        <v>0</v>
      </c>
      <c r="AM698" s="70">
        <f t="shared" si="797"/>
        <v>26</v>
      </c>
      <c r="AN698" s="109">
        <v>0.5</v>
      </c>
      <c r="AO698" s="450">
        <f>((SUMIF($H698:$AJ698,"=mld",$H$764:$AJ$764)+(SUMIF($H699:$AJ699,"=mld",$H$764:$AJ$764))))</f>
        <v>0</v>
      </c>
      <c r="AP698" s="450">
        <f>((SUMIF($H698:$AJ698,"=AT",$H$764:$AJ$764)+(SUMIF($H699:$AJ699,"=AT",$H$764:$AJ$764))))</f>
        <v>0</v>
      </c>
      <c r="AQ698" s="450">
        <f>((SUMIF($H698:$AJ698,"=M.th",$H$764:$AJ$764)+(SUMIF($H699:$AJ699,"=M.th",$H$764:$AJ$764))))</f>
        <v>0</v>
      </c>
      <c r="AR698" s="450">
        <f>((SUMIF($H698:$AJ698,"=relève",$H$764:$AJ$764)+(SUMIF($H699:$AJ699,"=relève",$H$764:$AJ$764))))</f>
        <v>0</v>
      </c>
      <c r="AS698" s="450">
        <f>((SUMIF($H698:$AJ698,"=Stage",$H$764:$AJ$764)+(SUMIF($H699:$AJ699,"=Stage",$H$764:$AJ$764))))</f>
        <v>0</v>
      </c>
      <c r="AT698" s="450">
        <f>((SUMIF($H698:$AJ698,"=VM",$H$764:$AJ$764)+(SUMIF($H699:$AJ699,"=VM",$H$764:$AJ$764))))</f>
        <v>0</v>
      </c>
      <c r="AU698" s="452">
        <f>((SUMIF($H698:$AJ698,"=VMS",$H$764:$AJ$764)+(SUMIF($H699:$AJ699,"=VMS",$H$764:$AJ$764))))</f>
        <v>0</v>
      </c>
    </row>
    <row r="699" spans="1:47" ht="16.5" customHeight="1">
      <c r="A699" s="186" t="e">
        <f>VLOOKUP($F698,$AV$21:$AW$64,2,FALSE)</f>
        <v>#N/A</v>
      </c>
      <c r="B699" s="65">
        <f t="shared" ref="B699" si="808">B698</f>
        <v>5</v>
      </c>
      <c r="C699" s="446"/>
      <c r="D699" s="447"/>
      <c r="E699" s="447"/>
      <c r="F699" s="448"/>
      <c r="G699" s="68" t="s">
        <v>204</v>
      </c>
      <c r="H699" s="73"/>
      <c r="I699" s="73"/>
      <c r="J699" s="73"/>
      <c r="K699" s="194"/>
      <c r="L699" s="194"/>
      <c r="M699" s="194"/>
      <c r="N699" s="194"/>
      <c r="O699" s="194"/>
      <c r="P699" s="194"/>
      <c r="Q699" s="194"/>
      <c r="R699" s="194"/>
      <c r="S699" s="194"/>
      <c r="T699" s="155"/>
      <c r="U699" s="155"/>
      <c r="V699" s="155"/>
      <c r="W699" s="155"/>
      <c r="X699" s="155"/>
      <c r="Y699" s="155"/>
      <c r="Z699" s="195"/>
      <c r="AA699" s="155"/>
      <c r="AB699" s="155"/>
      <c r="AC699" s="155"/>
      <c r="AD699" s="155"/>
      <c r="AE699" s="155"/>
      <c r="AF699" s="196"/>
      <c r="AG699" s="155"/>
      <c r="AH699" s="155"/>
      <c r="AI699" s="109"/>
      <c r="AJ699" s="155"/>
      <c r="AK699" s="70">
        <f t="shared" si="795"/>
        <v>0</v>
      </c>
      <c r="AL699" s="71">
        <f t="shared" si="796"/>
        <v>0</v>
      </c>
      <c r="AM699" s="70">
        <f t="shared" si="797"/>
        <v>26</v>
      </c>
      <c r="AN699" s="109">
        <v>0.5</v>
      </c>
      <c r="AO699" s="450"/>
      <c r="AP699" s="450"/>
      <c r="AQ699" s="450"/>
      <c r="AR699" s="450"/>
      <c r="AS699" s="450"/>
      <c r="AT699" s="450"/>
      <c r="AU699" s="452"/>
    </row>
    <row r="700" spans="1:47" ht="16.5" customHeight="1">
      <c r="A700" s="186" t="e">
        <f>VLOOKUP($F700,$AV$21:$AW$64,2,FALSE)</f>
        <v>#N/A</v>
      </c>
      <c r="B700" s="66">
        <f t="shared" si="767"/>
        <v>6</v>
      </c>
      <c r="C700" s="446">
        <f t="shared" si="741"/>
        <v>6</v>
      </c>
      <c r="D700" s="447" t="str">
        <f t="shared" ref="D700" si="809">CHOOSE(MONTH($F700),"JANVIER","FEVRIER","MARS","AVRIL","MAI","JUIN","JUILLET","AOUT","SEPTEMBRE","OCTOBRE","NOVEMBRE","DECEMBRE")</f>
        <v>DECEMBRE</v>
      </c>
      <c r="E700" s="447" t="str">
        <f>CHOOSE(MATCH(WEEKDAY($F700,2),{1;2;3;4;5;6;7}),"Lundi","Mardi","Mercredi","Jeudi","Vendredi","Samedi","Dimanche")</f>
        <v>Samedi</v>
      </c>
      <c r="F700" s="448">
        <v>43435</v>
      </c>
      <c r="G700" s="64" t="s">
        <v>72</v>
      </c>
      <c r="H700" s="170"/>
      <c r="I700" s="170"/>
      <c r="J700" s="170"/>
      <c r="K700" s="170"/>
      <c r="L700" s="170"/>
      <c r="M700" s="170"/>
      <c r="N700" s="170"/>
      <c r="O700" s="170"/>
      <c r="P700" s="170"/>
      <c r="Q700" s="170"/>
      <c r="R700" s="170"/>
      <c r="S700" s="170"/>
      <c r="T700" s="170"/>
      <c r="U700" s="170"/>
      <c r="V700" s="170"/>
      <c r="W700" s="170"/>
      <c r="X700" s="170"/>
      <c r="Y700" s="170"/>
      <c r="Z700" s="170"/>
      <c r="AA700" s="170"/>
      <c r="AB700" s="170"/>
      <c r="AC700" s="170"/>
      <c r="AD700" s="170"/>
      <c r="AE700" s="170"/>
      <c r="AF700" s="170"/>
      <c r="AG700" s="170"/>
      <c r="AH700" s="170"/>
      <c r="AI700" s="170"/>
      <c r="AJ700" s="170"/>
      <c r="AK700" s="167">
        <f t="shared" si="795"/>
        <v>0</v>
      </c>
      <c r="AL700" s="166">
        <f t="shared" si="796"/>
        <v>0</v>
      </c>
      <c r="AM700" s="167">
        <f t="shared" si="797"/>
        <v>26</v>
      </c>
      <c r="AN700" s="170">
        <v>0.5</v>
      </c>
      <c r="AO700" s="449">
        <f>((SUMIF($H700:$AJ700,"=mld",$H$764:$AJ$764)+(SUMIF($H701:$AJ701,"=mld",$H$764:$AJ$764))))</f>
        <v>0</v>
      </c>
      <c r="AP700" s="449">
        <f>((SUMIF($H700:$AJ700,"=AT",$H$764:$AJ$764)+(SUMIF($H701:$AJ701,"=AT",$H$764:$AJ$764))))</f>
        <v>0</v>
      </c>
      <c r="AQ700" s="449">
        <f>((SUMIF($H700:$AJ700,"=M.th",$H$764:$AJ$764)+(SUMIF($H701:$AJ701,"=M.th",$H$764:$AJ$764))))</f>
        <v>0</v>
      </c>
      <c r="AR700" s="449">
        <f>((SUMIF($H700:$AJ700,"=relève",$H$764:$AJ$764)+(SUMIF($H701:$AJ701,"=relève",$H$764:$AJ$764))))</f>
        <v>0</v>
      </c>
      <c r="AS700" s="449">
        <f>((SUMIF($H700:$AJ700,"=Stage",$H$764:$AJ$764)+(SUMIF($H701:$AJ701,"=Stage",$H$764:$AJ$764))))</f>
        <v>0</v>
      </c>
      <c r="AT700" s="449">
        <f>((SUMIF($H700:$AJ700,"=VM",$H$764:$AJ$764)+(SUMIF($H701:$AJ701,"=VM",$H$764:$AJ$764))))</f>
        <v>0</v>
      </c>
      <c r="AU700" s="451">
        <f>((SUMIF($H700:$AJ700,"=VMS",$H$764:$AJ$764)+(SUMIF($H701:$AJ701,"=VMS",$H$764:$AJ$764))))</f>
        <v>0</v>
      </c>
    </row>
    <row r="701" spans="1:47" ht="16.5" customHeight="1">
      <c r="A701" s="186" t="e">
        <f>VLOOKUP($F700,$AV$21:$AW$64,2,FALSE)</f>
        <v>#N/A</v>
      </c>
      <c r="B701" s="66">
        <f t="shared" ref="B701" si="810">B700</f>
        <v>6</v>
      </c>
      <c r="C701" s="446"/>
      <c r="D701" s="447"/>
      <c r="E701" s="447"/>
      <c r="F701" s="448"/>
      <c r="G701" s="68" t="s">
        <v>204</v>
      </c>
      <c r="H701" s="170"/>
      <c r="I701" s="170"/>
      <c r="J701" s="170"/>
      <c r="K701" s="170"/>
      <c r="L701" s="170"/>
      <c r="M701" s="170"/>
      <c r="N701" s="170"/>
      <c r="O701" s="170"/>
      <c r="P701" s="170"/>
      <c r="Q701" s="170"/>
      <c r="R701" s="170"/>
      <c r="S701" s="170"/>
      <c r="T701" s="170"/>
      <c r="U701" s="170"/>
      <c r="V701" s="170"/>
      <c r="W701" s="170"/>
      <c r="X701" s="170"/>
      <c r="Y701" s="170"/>
      <c r="Z701" s="170"/>
      <c r="AA701" s="170"/>
      <c r="AB701" s="170"/>
      <c r="AC701" s="170"/>
      <c r="AD701" s="170"/>
      <c r="AE701" s="170"/>
      <c r="AF701" s="170"/>
      <c r="AG701" s="170"/>
      <c r="AH701" s="170"/>
      <c r="AI701" s="170"/>
      <c r="AJ701" s="170"/>
      <c r="AK701" s="167">
        <f t="shared" si="795"/>
        <v>0</v>
      </c>
      <c r="AL701" s="166">
        <f t="shared" si="796"/>
        <v>0</v>
      </c>
      <c r="AM701" s="167">
        <f t="shared" si="797"/>
        <v>26</v>
      </c>
      <c r="AN701" s="170">
        <v>0.5</v>
      </c>
      <c r="AO701" s="449"/>
      <c r="AP701" s="449"/>
      <c r="AQ701" s="449"/>
      <c r="AR701" s="449"/>
      <c r="AS701" s="449"/>
      <c r="AT701" s="449"/>
      <c r="AU701" s="451"/>
    </row>
    <row r="702" spans="1:47" ht="16.5" customHeight="1">
      <c r="A702" s="186" t="e">
        <f>VLOOKUP($F702,$AV$21:$AW$64,2,FALSE)</f>
        <v>#N/A</v>
      </c>
      <c r="B702" s="66">
        <f t="shared" si="767"/>
        <v>7</v>
      </c>
      <c r="C702" s="446">
        <f t="shared" si="741"/>
        <v>7</v>
      </c>
      <c r="D702" s="447" t="str">
        <f t="shared" ref="D702" si="811">CHOOSE(MONTH($F702),"JANVIER","FEVRIER","MARS","AVRIL","MAI","JUIN","JUILLET","AOUT","SEPTEMBRE","OCTOBRE","NOVEMBRE","DECEMBRE")</f>
        <v>DECEMBRE</v>
      </c>
      <c r="E702" s="447" t="str">
        <f>CHOOSE(MATCH(WEEKDAY($F702,2),{1;2;3;4;5;6;7}),"Lundi","Mardi","Mercredi","Jeudi","Vendredi","Samedi","Dimanche")</f>
        <v>Dimanche</v>
      </c>
      <c r="F702" s="448">
        <v>43436</v>
      </c>
      <c r="G702" s="64" t="s">
        <v>72</v>
      </c>
      <c r="H702" s="170"/>
      <c r="I702" s="170"/>
      <c r="J702" s="170"/>
      <c r="K702" s="170"/>
      <c r="L702" s="170"/>
      <c r="M702" s="170"/>
      <c r="N702" s="170"/>
      <c r="O702" s="170"/>
      <c r="P702" s="170"/>
      <c r="Q702" s="170"/>
      <c r="R702" s="170"/>
      <c r="S702" s="170"/>
      <c r="T702" s="170"/>
      <c r="U702" s="170"/>
      <c r="V702" s="170"/>
      <c r="W702" s="170"/>
      <c r="X702" s="170"/>
      <c r="Y702" s="170"/>
      <c r="Z702" s="170"/>
      <c r="AA702" s="170"/>
      <c r="AB702" s="170"/>
      <c r="AC702" s="170"/>
      <c r="AD702" s="170"/>
      <c r="AE702" s="170"/>
      <c r="AF702" s="170"/>
      <c r="AG702" s="170"/>
      <c r="AH702" s="170"/>
      <c r="AI702" s="170"/>
      <c r="AJ702" s="170"/>
      <c r="AK702" s="167">
        <f t="shared" si="795"/>
        <v>0</v>
      </c>
      <c r="AL702" s="166">
        <f t="shared" si="796"/>
        <v>0</v>
      </c>
      <c r="AM702" s="167">
        <f t="shared" si="797"/>
        <v>26</v>
      </c>
      <c r="AN702" s="170">
        <v>0.5</v>
      </c>
      <c r="AO702" s="449">
        <f>((SUMIF($H702:$AJ702,"=mld",$H$764:$AJ$764)+(SUMIF($H703:$AJ703,"=mld",$H$764:$AJ$764))))</f>
        <v>0</v>
      </c>
      <c r="AP702" s="449">
        <f>((SUMIF($H702:$AJ702,"=AT",$H$764:$AJ$764)+(SUMIF($H703:$AJ703,"=AT",$H$764:$AJ$764))))</f>
        <v>0</v>
      </c>
      <c r="AQ702" s="449">
        <f>((SUMIF($H702:$AJ702,"=M.th",$H$764:$AJ$764)+(SUMIF($H703:$AJ703,"=M.th",$H$764:$AJ$764))))</f>
        <v>0</v>
      </c>
      <c r="AR702" s="449">
        <f>((SUMIF($H702:$AJ702,"=relève",$H$764:$AJ$764)+(SUMIF($H703:$AJ703,"=relève",$H$764:$AJ$764))))</f>
        <v>0</v>
      </c>
      <c r="AS702" s="449">
        <f>((SUMIF($H702:$AJ702,"=Stage",$H$764:$AJ$764)+(SUMIF($H703:$AJ703,"=Stage",$H$764:$AJ$764))))</f>
        <v>0</v>
      </c>
      <c r="AT702" s="449">
        <f>((SUMIF($H702:$AJ702,"=VM",$H$764:$AJ$764)+(SUMIF($H703:$AJ703,"=VM",$H$764:$AJ$764))))</f>
        <v>0</v>
      </c>
      <c r="AU702" s="451">
        <f>((SUMIF($H702:$AJ702,"=VMS",$H$764:$AJ$764)+(SUMIF($H703:$AJ703,"=VMS",$H$764:$AJ$764))))</f>
        <v>0</v>
      </c>
    </row>
    <row r="703" spans="1:47" ht="16.5" customHeight="1">
      <c r="A703" s="186" t="e">
        <f>VLOOKUP($F702,$AV$21:$AW$64,2,FALSE)</f>
        <v>#N/A</v>
      </c>
      <c r="B703" s="66">
        <f t="shared" ref="B703" si="812">B702</f>
        <v>7</v>
      </c>
      <c r="C703" s="446"/>
      <c r="D703" s="447"/>
      <c r="E703" s="447"/>
      <c r="F703" s="448"/>
      <c r="G703" s="68" t="s">
        <v>204</v>
      </c>
      <c r="H703" s="170"/>
      <c r="I703" s="170"/>
      <c r="J703" s="170"/>
      <c r="K703" s="170"/>
      <c r="L703" s="170"/>
      <c r="M703" s="170"/>
      <c r="N703" s="170"/>
      <c r="O703" s="170"/>
      <c r="P703" s="170"/>
      <c r="Q703" s="170"/>
      <c r="R703" s="170"/>
      <c r="S703" s="170"/>
      <c r="T703" s="170"/>
      <c r="U703" s="170"/>
      <c r="V703" s="170"/>
      <c r="W703" s="170"/>
      <c r="X703" s="170"/>
      <c r="Y703" s="170"/>
      <c r="Z703" s="170"/>
      <c r="AA703" s="170"/>
      <c r="AB703" s="170"/>
      <c r="AC703" s="170"/>
      <c r="AD703" s="170"/>
      <c r="AE703" s="170"/>
      <c r="AF703" s="170"/>
      <c r="AG703" s="170"/>
      <c r="AH703" s="170"/>
      <c r="AI703" s="170"/>
      <c r="AJ703" s="170"/>
      <c r="AK703" s="167">
        <f t="shared" si="795"/>
        <v>0</v>
      </c>
      <c r="AL703" s="166">
        <f t="shared" si="796"/>
        <v>0</v>
      </c>
      <c r="AM703" s="167">
        <f t="shared" si="797"/>
        <v>26</v>
      </c>
      <c r="AN703" s="170">
        <v>0.5</v>
      </c>
      <c r="AO703" s="449"/>
      <c r="AP703" s="449"/>
      <c r="AQ703" s="449"/>
      <c r="AR703" s="449"/>
      <c r="AS703" s="449"/>
      <c r="AT703" s="449"/>
      <c r="AU703" s="451"/>
    </row>
    <row r="704" spans="1:47" ht="16.5" customHeight="1">
      <c r="A704" s="186" t="e">
        <f>VLOOKUP($F704,$AV$21:$AW$64,2,FALSE)</f>
        <v>#N/A</v>
      </c>
      <c r="B704" s="66">
        <f t="shared" si="767"/>
        <v>1</v>
      </c>
      <c r="C704" s="446">
        <f t="shared" ref="C704:C761" si="813">IF(C702=7,1,C702+1)</f>
        <v>1</v>
      </c>
      <c r="D704" s="447" t="str">
        <f t="shared" ref="D704" si="814">CHOOSE(MONTH($F704),"JANVIER","FEVRIER","MARS","AVRIL","MAI","JUIN","JUILLET","AOUT","SEPTEMBRE","OCTOBRE","NOVEMBRE","DECEMBRE")</f>
        <v>DECEMBRE</v>
      </c>
      <c r="E704" s="447" t="str">
        <f>CHOOSE(MATCH(WEEKDAY($F704,2),{1;2;3;4;5;6;7}),"Lundi","Mardi","Mercredi","Jeudi","Vendredi","Samedi","Dimanche")</f>
        <v>Lundi</v>
      </c>
      <c r="F704" s="448">
        <v>43437</v>
      </c>
      <c r="G704" s="64" t="s">
        <v>72</v>
      </c>
      <c r="H704" s="73"/>
      <c r="I704" s="73"/>
      <c r="J704" s="73"/>
      <c r="K704" s="194"/>
      <c r="L704" s="194"/>
      <c r="M704" s="194"/>
      <c r="N704" s="194"/>
      <c r="O704" s="194"/>
      <c r="P704" s="194"/>
      <c r="Q704" s="194"/>
      <c r="R704" s="194"/>
      <c r="S704" s="194"/>
      <c r="T704" s="155"/>
      <c r="U704" s="155"/>
      <c r="V704" s="155"/>
      <c r="W704" s="155"/>
      <c r="X704" s="155"/>
      <c r="Y704" s="155"/>
      <c r="Z704" s="195"/>
      <c r="AA704" s="155"/>
      <c r="AB704" s="155"/>
      <c r="AC704" s="155"/>
      <c r="AD704" s="155"/>
      <c r="AE704" s="155"/>
      <c r="AF704" s="196"/>
      <c r="AG704" s="155"/>
      <c r="AH704" s="155"/>
      <c r="AI704" s="109"/>
      <c r="AJ704" s="155"/>
      <c r="AK704" s="70">
        <f t="shared" si="795"/>
        <v>0</v>
      </c>
      <c r="AL704" s="71">
        <f t="shared" si="796"/>
        <v>0</v>
      </c>
      <c r="AM704" s="70">
        <f t="shared" si="797"/>
        <v>26</v>
      </c>
      <c r="AN704" s="109">
        <v>0.5</v>
      </c>
      <c r="AO704" s="450">
        <f>((SUMIF($H704:$AJ704,"=mld",$H$764:$AJ$764)+(SUMIF($H705:$AJ705,"=mld",$H$764:$AJ$764))))</f>
        <v>0</v>
      </c>
      <c r="AP704" s="450">
        <f>((SUMIF($H704:$AJ704,"=AT",$H$764:$AJ$764)+(SUMIF($H705:$AJ705,"=AT",$H$764:$AJ$764))))</f>
        <v>0</v>
      </c>
      <c r="AQ704" s="450">
        <f>((SUMIF($H704:$AJ704,"=M.th",$H$764:$AJ$764)+(SUMIF($H705:$AJ705,"=M.th",$H$764:$AJ$764))))</f>
        <v>0</v>
      </c>
      <c r="AR704" s="450">
        <f>((SUMIF($H704:$AJ704,"=relève",$H$764:$AJ$764)+(SUMIF($H705:$AJ705,"=relève",$H$764:$AJ$764))))</f>
        <v>0</v>
      </c>
      <c r="AS704" s="450">
        <f>((SUMIF($H704:$AJ704,"=Stage",$H$764:$AJ$764)+(SUMIF($H705:$AJ705,"=Stage",$H$764:$AJ$764))))</f>
        <v>0</v>
      </c>
      <c r="AT704" s="450">
        <f>((SUMIF($H704:$AJ704,"=VM",$H$764:$AJ$764)+(SUMIF($H705:$AJ705,"=VM",$H$764:$AJ$764))))</f>
        <v>0</v>
      </c>
      <c r="AU704" s="452">
        <f>((SUMIF($H704:$AJ704,"=VMS",$H$764:$AJ$764)+(SUMIF($H705:$AJ705,"=VMS",$H$764:$AJ$764))))</f>
        <v>0</v>
      </c>
    </row>
    <row r="705" spans="1:47" ht="16.5" customHeight="1">
      <c r="A705" s="186" t="e">
        <f>VLOOKUP($F704,$AV$21:$AW$64,2,FALSE)</f>
        <v>#N/A</v>
      </c>
      <c r="B705" s="66">
        <f t="shared" ref="B705" si="815">B704</f>
        <v>1</v>
      </c>
      <c r="C705" s="446"/>
      <c r="D705" s="447"/>
      <c r="E705" s="447"/>
      <c r="F705" s="448"/>
      <c r="G705" s="68" t="s">
        <v>204</v>
      </c>
      <c r="H705" s="73"/>
      <c r="I705" s="73"/>
      <c r="J705" s="73"/>
      <c r="K705" s="194"/>
      <c r="L705" s="194"/>
      <c r="M705" s="194"/>
      <c r="N705" s="194"/>
      <c r="O705" s="194"/>
      <c r="P705" s="194"/>
      <c r="Q705" s="194"/>
      <c r="R705" s="194"/>
      <c r="S705" s="194"/>
      <c r="T705" s="155"/>
      <c r="U705" s="155"/>
      <c r="V705" s="155"/>
      <c r="W705" s="155"/>
      <c r="X705" s="155"/>
      <c r="Y705" s="155"/>
      <c r="Z705" s="195"/>
      <c r="AA705" s="155"/>
      <c r="AB705" s="155"/>
      <c r="AC705" s="155"/>
      <c r="AD705" s="155"/>
      <c r="AE705" s="155"/>
      <c r="AF705" s="196"/>
      <c r="AG705" s="155"/>
      <c r="AH705" s="155"/>
      <c r="AI705" s="109"/>
      <c r="AJ705" s="155"/>
      <c r="AK705" s="70">
        <f t="shared" si="795"/>
        <v>0</v>
      </c>
      <c r="AL705" s="71">
        <f t="shared" si="796"/>
        <v>0</v>
      </c>
      <c r="AM705" s="70">
        <f t="shared" si="797"/>
        <v>26</v>
      </c>
      <c r="AN705" s="109">
        <v>0.5</v>
      </c>
      <c r="AO705" s="450"/>
      <c r="AP705" s="450"/>
      <c r="AQ705" s="450"/>
      <c r="AR705" s="450"/>
      <c r="AS705" s="450"/>
      <c r="AT705" s="450"/>
      <c r="AU705" s="452"/>
    </row>
    <row r="706" spans="1:47" ht="16.5" customHeight="1">
      <c r="A706" s="186" t="e">
        <f>VLOOKUP($F706,$AV$21:$AW$64,2,FALSE)</f>
        <v>#N/A</v>
      </c>
      <c r="B706" s="66">
        <f t="shared" si="767"/>
        <v>2</v>
      </c>
      <c r="C706" s="446">
        <f t="shared" si="813"/>
        <v>2</v>
      </c>
      <c r="D706" s="447" t="str">
        <f t="shared" ref="D706" si="816">CHOOSE(MONTH($F706),"JANVIER","FEVRIER","MARS","AVRIL","MAI","JUIN","JUILLET","AOUT","SEPTEMBRE","OCTOBRE","NOVEMBRE","DECEMBRE")</f>
        <v>DECEMBRE</v>
      </c>
      <c r="E706" s="447" t="str">
        <f>CHOOSE(MATCH(WEEKDAY($F706,2),{1;2;3;4;5;6;7}),"Lundi","Mardi","Mercredi","Jeudi","Vendredi","Samedi","Dimanche")</f>
        <v>Mardi</v>
      </c>
      <c r="F706" s="448">
        <v>43438</v>
      </c>
      <c r="G706" s="64" t="s">
        <v>72</v>
      </c>
      <c r="H706" s="73"/>
      <c r="I706" s="73"/>
      <c r="J706" s="73"/>
      <c r="K706" s="194"/>
      <c r="L706" s="194"/>
      <c r="M706" s="194"/>
      <c r="N706" s="194"/>
      <c r="O706" s="194"/>
      <c r="P706" s="194"/>
      <c r="Q706" s="194"/>
      <c r="R706" s="194"/>
      <c r="S706" s="194"/>
      <c r="T706" s="155"/>
      <c r="U706" s="155"/>
      <c r="V706" s="155"/>
      <c r="W706" s="155"/>
      <c r="X706" s="155"/>
      <c r="Y706" s="155"/>
      <c r="Z706" s="195"/>
      <c r="AA706" s="155"/>
      <c r="AB706" s="155"/>
      <c r="AC706" s="155"/>
      <c r="AD706" s="155"/>
      <c r="AE706" s="155"/>
      <c r="AF706" s="196"/>
      <c r="AG706" s="155"/>
      <c r="AH706" s="155"/>
      <c r="AI706" s="109"/>
      <c r="AJ706" s="155"/>
      <c r="AK706" s="70">
        <f t="shared" si="795"/>
        <v>0</v>
      </c>
      <c r="AL706" s="71">
        <f t="shared" si="796"/>
        <v>0</v>
      </c>
      <c r="AM706" s="70">
        <f t="shared" si="797"/>
        <v>26</v>
      </c>
      <c r="AN706" s="109">
        <v>0.5</v>
      </c>
      <c r="AO706" s="450">
        <f>((SUMIF($H706:$AJ706,"=mld",$H$764:$AJ$764)+(SUMIF($H707:$AJ707,"=mld",$H$764:$AJ$764))))</f>
        <v>0</v>
      </c>
      <c r="AP706" s="450">
        <f>((SUMIF($H706:$AJ706,"=AT",$H$764:$AJ$764)+(SUMIF($H707:$AJ707,"=AT",$H$764:$AJ$764))))</f>
        <v>0</v>
      </c>
      <c r="AQ706" s="450">
        <f>((SUMIF($H706:$AJ706,"=M.th",$H$764:$AJ$764)+(SUMIF($H707:$AJ707,"=M.th",$H$764:$AJ$764))))</f>
        <v>0</v>
      </c>
      <c r="AR706" s="450">
        <f>((SUMIF($H706:$AJ706,"=relève",$H$764:$AJ$764)+(SUMIF($H707:$AJ707,"=relève",$H$764:$AJ$764))))</f>
        <v>0</v>
      </c>
      <c r="AS706" s="450">
        <f>((SUMIF($H706:$AJ706,"=Stage",$H$764:$AJ$764)+(SUMIF($H707:$AJ707,"=Stage",$H$764:$AJ$764))))</f>
        <v>0</v>
      </c>
      <c r="AT706" s="450">
        <f>((SUMIF($H706:$AJ706,"=VM",$H$764:$AJ$764)+(SUMIF($H707:$AJ707,"=VM",$H$764:$AJ$764))))</f>
        <v>0</v>
      </c>
      <c r="AU706" s="452">
        <f>((SUMIF($H706:$AJ706,"=VMS",$H$764:$AJ$764)+(SUMIF($H707:$AJ707,"=VMS",$H$764:$AJ$764))))</f>
        <v>0</v>
      </c>
    </row>
    <row r="707" spans="1:47" ht="16.5" customHeight="1">
      <c r="A707" s="186" t="e">
        <f>VLOOKUP($F706,$AV$21:$AW$64,2,FALSE)</f>
        <v>#N/A</v>
      </c>
      <c r="B707" s="66">
        <f t="shared" ref="B707" si="817">B706</f>
        <v>2</v>
      </c>
      <c r="C707" s="446"/>
      <c r="D707" s="447"/>
      <c r="E707" s="447"/>
      <c r="F707" s="448"/>
      <c r="G707" s="68" t="s">
        <v>204</v>
      </c>
      <c r="H707" s="73"/>
      <c r="I707" s="73"/>
      <c r="J707" s="73"/>
      <c r="K707" s="194"/>
      <c r="L707" s="194"/>
      <c r="M707" s="194"/>
      <c r="N707" s="194"/>
      <c r="O707" s="194"/>
      <c r="P707" s="194"/>
      <c r="Q707" s="194"/>
      <c r="R707" s="194"/>
      <c r="S707" s="194"/>
      <c r="T707" s="155"/>
      <c r="U707" s="155"/>
      <c r="V707" s="155"/>
      <c r="W707" s="155"/>
      <c r="X707" s="155"/>
      <c r="Y707" s="155"/>
      <c r="Z707" s="195"/>
      <c r="AA707" s="155"/>
      <c r="AB707" s="155"/>
      <c r="AC707" s="155"/>
      <c r="AD707" s="155"/>
      <c r="AE707" s="155"/>
      <c r="AF707" s="196"/>
      <c r="AG707" s="155"/>
      <c r="AH707" s="155"/>
      <c r="AI707" s="109"/>
      <c r="AJ707" s="155"/>
      <c r="AK707" s="70">
        <f t="shared" si="795"/>
        <v>0</v>
      </c>
      <c r="AL707" s="71">
        <f t="shared" si="796"/>
        <v>0</v>
      </c>
      <c r="AM707" s="70">
        <f t="shared" si="797"/>
        <v>26</v>
      </c>
      <c r="AN707" s="109">
        <v>0.5</v>
      </c>
      <c r="AO707" s="450"/>
      <c r="AP707" s="450"/>
      <c r="AQ707" s="450"/>
      <c r="AR707" s="450"/>
      <c r="AS707" s="450"/>
      <c r="AT707" s="450"/>
      <c r="AU707" s="452"/>
    </row>
    <row r="708" spans="1:47" ht="16.5" customHeight="1">
      <c r="A708" s="186" t="e">
        <f>VLOOKUP($F708,$AV$21:$AW$64,2,FALSE)</f>
        <v>#N/A</v>
      </c>
      <c r="B708" s="66">
        <f t="shared" si="767"/>
        <v>3</v>
      </c>
      <c r="C708" s="446">
        <f t="shared" si="813"/>
        <v>3</v>
      </c>
      <c r="D708" s="447" t="str">
        <f t="shared" ref="D708" si="818">CHOOSE(MONTH($F708),"JANVIER","FEVRIER","MARS","AVRIL","MAI","JUIN","JUILLET","AOUT","SEPTEMBRE","OCTOBRE","NOVEMBRE","DECEMBRE")</f>
        <v>DECEMBRE</v>
      </c>
      <c r="E708" s="447" t="str">
        <f>CHOOSE(MATCH(WEEKDAY($F708,2),{1;2;3;4;5;6;7}),"Lundi","Mardi","Mercredi","Jeudi","Vendredi","Samedi","Dimanche")</f>
        <v>Mercredi</v>
      </c>
      <c r="F708" s="448">
        <v>43439</v>
      </c>
      <c r="G708" s="64" t="s">
        <v>72</v>
      </c>
      <c r="H708" s="73"/>
      <c r="I708" s="73"/>
      <c r="J708" s="73"/>
      <c r="K708" s="194"/>
      <c r="L708" s="194"/>
      <c r="M708" s="194"/>
      <c r="N708" s="194"/>
      <c r="O708" s="194"/>
      <c r="P708" s="194"/>
      <c r="Q708" s="194"/>
      <c r="R708" s="194"/>
      <c r="S708" s="194"/>
      <c r="T708" s="155"/>
      <c r="U708" s="155"/>
      <c r="V708" s="155"/>
      <c r="W708" s="155"/>
      <c r="X708" s="155"/>
      <c r="Y708" s="155"/>
      <c r="Z708" s="195"/>
      <c r="AA708" s="155"/>
      <c r="AB708" s="155"/>
      <c r="AC708" s="155"/>
      <c r="AD708" s="155"/>
      <c r="AE708" s="155"/>
      <c r="AF708" s="196"/>
      <c r="AG708" s="155"/>
      <c r="AH708" s="155"/>
      <c r="AI708" s="109"/>
      <c r="AJ708" s="155"/>
      <c r="AK708" s="70">
        <f t="shared" si="795"/>
        <v>0</v>
      </c>
      <c r="AL708" s="71">
        <f t="shared" si="796"/>
        <v>0</v>
      </c>
      <c r="AM708" s="70">
        <f t="shared" si="797"/>
        <v>26</v>
      </c>
      <c r="AN708" s="109">
        <v>0.5</v>
      </c>
      <c r="AO708" s="450">
        <f>((SUMIF($H708:$AJ708,"=mld",$H$764:$AJ$764)+(SUMIF($H709:$AJ709,"=mld",$H$764:$AJ$764))))</f>
        <v>0</v>
      </c>
      <c r="AP708" s="450">
        <f>((SUMIF($H708:$AJ708,"=AT",$H$764:$AJ$764)+(SUMIF($H709:$AJ709,"=AT",$H$764:$AJ$764))))</f>
        <v>0</v>
      </c>
      <c r="AQ708" s="450">
        <f>((SUMIF($H708:$AJ708,"=M.th",$H$764:$AJ$764)+(SUMIF($H709:$AJ709,"=M.th",$H$764:$AJ$764))))</f>
        <v>0</v>
      </c>
      <c r="AR708" s="450">
        <f>((SUMIF($H708:$AJ708,"=relève",$H$764:$AJ$764)+(SUMIF($H709:$AJ709,"=relève",$H$764:$AJ$764))))</f>
        <v>0</v>
      </c>
      <c r="AS708" s="450">
        <f>((SUMIF($H708:$AJ708,"=Stage",$H$764:$AJ$764)+(SUMIF($H709:$AJ709,"=Stage",$H$764:$AJ$764))))</f>
        <v>0</v>
      </c>
      <c r="AT708" s="450">
        <f>((SUMIF($H708:$AJ708,"=VM",$H$764:$AJ$764)+(SUMIF($H709:$AJ709,"=VM",$H$764:$AJ$764))))</f>
        <v>0</v>
      </c>
      <c r="AU708" s="452">
        <f>((SUMIF($H708:$AJ708,"=VMS",$H$764:$AJ$764)+(SUMIF($H709:$AJ709,"=VMS",$H$764:$AJ$764))))</f>
        <v>0</v>
      </c>
    </row>
    <row r="709" spans="1:47" ht="16.5" customHeight="1">
      <c r="A709" s="186" t="e">
        <f>VLOOKUP($F708,$AV$21:$AW$64,2,FALSE)</f>
        <v>#N/A</v>
      </c>
      <c r="B709" s="66">
        <f t="shared" ref="B709" si="819">B708</f>
        <v>3</v>
      </c>
      <c r="C709" s="446"/>
      <c r="D709" s="447"/>
      <c r="E709" s="447"/>
      <c r="F709" s="448"/>
      <c r="G709" s="68" t="s">
        <v>204</v>
      </c>
      <c r="H709" s="73"/>
      <c r="I709" s="73"/>
      <c r="J709" s="73"/>
      <c r="K709" s="194"/>
      <c r="L709" s="194"/>
      <c r="M709" s="194"/>
      <c r="N709" s="194"/>
      <c r="O709" s="194"/>
      <c r="P709" s="194"/>
      <c r="Q709" s="194"/>
      <c r="R709" s="194"/>
      <c r="S709" s="194"/>
      <c r="T709" s="155"/>
      <c r="U709" s="155"/>
      <c r="V709" s="155"/>
      <c r="W709" s="155"/>
      <c r="X709" s="155"/>
      <c r="Y709" s="155"/>
      <c r="Z709" s="195"/>
      <c r="AA709" s="155"/>
      <c r="AB709" s="155"/>
      <c r="AC709" s="155"/>
      <c r="AD709" s="155"/>
      <c r="AE709" s="155"/>
      <c r="AF709" s="196"/>
      <c r="AG709" s="155"/>
      <c r="AH709" s="155"/>
      <c r="AI709" s="109"/>
      <c r="AJ709" s="155"/>
      <c r="AK709" s="70">
        <f t="shared" si="795"/>
        <v>0</v>
      </c>
      <c r="AL709" s="71">
        <f t="shared" si="796"/>
        <v>0</v>
      </c>
      <c r="AM709" s="70">
        <f t="shared" si="797"/>
        <v>26</v>
      </c>
      <c r="AN709" s="109">
        <v>0.5</v>
      </c>
      <c r="AO709" s="450"/>
      <c r="AP709" s="450"/>
      <c r="AQ709" s="450"/>
      <c r="AR709" s="450"/>
      <c r="AS709" s="450"/>
      <c r="AT709" s="450"/>
      <c r="AU709" s="452"/>
    </row>
    <row r="710" spans="1:47" ht="16.5" customHeight="1">
      <c r="A710" s="186" t="e">
        <f>VLOOKUP($F710,$AV$21:$AW$64,2,FALSE)</f>
        <v>#N/A</v>
      </c>
      <c r="B710" s="66">
        <f t="shared" si="767"/>
        <v>4</v>
      </c>
      <c r="C710" s="446">
        <f t="shared" si="813"/>
        <v>4</v>
      </c>
      <c r="D710" s="447" t="str">
        <f t="shared" ref="D710" si="820">CHOOSE(MONTH($F710),"JANVIER","FEVRIER","MARS","AVRIL","MAI","JUIN","JUILLET","AOUT","SEPTEMBRE","OCTOBRE","NOVEMBRE","DECEMBRE")</f>
        <v>DECEMBRE</v>
      </c>
      <c r="E710" s="447" t="str">
        <f>CHOOSE(MATCH(WEEKDAY($F710,2),{1;2;3;4;5;6;7}),"Lundi","Mardi","Mercredi","Jeudi","Vendredi","Samedi","Dimanche")</f>
        <v>Jeudi</v>
      </c>
      <c r="F710" s="448">
        <v>43440</v>
      </c>
      <c r="G710" s="64" t="s">
        <v>72</v>
      </c>
      <c r="H710" s="73"/>
      <c r="I710" s="73"/>
      <c r="J710" s="73"/>
      <c r="K710" s="194"/>
      <c r="L710" s="194"/>
      <c r="M710" s="194"/>
      <c r="N710" s="194"/>
      <c r="O710" s="194"/>
      <c r="P710" s="194"/>
      <c r="Q710" s="194"/>
      <c r="R710" s="194"/>
      <c r="S710" s="194"/>
      <c r="T710" s="155"/>
      <c r="U710" s="155"/>
      <c r="V710" s="155"/>
      <c r="W710" s="155"/>
      <c r="X710" s="155"/>
      <c r="Y710" s="155"/>
      <c r="Z710" s="195"/>
      <c r="AA710" s="155"/>
      <c r="AB710" s="155"/>
      <c r="AC710" s="155"/>
      <c r="AD710" s="155"/>
      <c r="AE710" s="155"/>
      <c r="AF710" s="196"/>
      <c r="AG710" s="155"/>
      <c r="AH710" s="155"/>
      <c r="AI710" s="109"/>
      <c r="AJ710" s="155"/>
      <c r="AK710" s="70">
        <f t="shared" si="795"/>
        <v>0</v>
      </c>
      <c r="AL710" s="71">
        <f t="shared" si="796"/>
        <v>0</v>
      </c>
      <c r="AM710" s="70">
        <f t="shared" si="797"/>
        <v>26</v>
      </c>
      <c r="AN710" s="109">
        <v>0.5</v>
      </c>
      <c r="AO710" s="450">
        <f>((SUMIF($H710:$AJ710,"=mld",$H$764:$AJ$764)+(SUMIF($H711:$AJ711,"=mld",$H$764:$AJ$764))))</f>
        <v>0</v>
      </c>
      <c r="AP710" s="450">
        <f>((SUMIF($H710:$AJ710,"=AT",$H$764:$AJ$764)+(SUMIF($H711:$AJ711,"=AT",$H$764:$AJ$764))))</f>
        <v>0</v>
      </c>
      <c r="AQ710" s="450">
        <f>((SUMIF($H710:$AJ710,"=M.th",$H$764:$AJ$764)+(SUMIF($H711:$AJ711,"=M.th",$H$764:$AJ$764))))</f>
        <v>0</v>
      </c>
      <c r="AR710" s="450">
        <f>((SUMIF($H710:$AJ710,"=relève",$H$764:$AJ$764)+(SUMIF($H711:$AJ711,"=relève",$H$764:$AJ$764))))</f>
        <v>0</v>
      </c>
      <c r="AS710" s="450">
        <f>((SUMIF($H710:$AJ710,"=Stage",$H$764:$AJ$764)+(SUMIF($H711:$AJ711,"=Stage",$H$764:$AJ$764))))</f>
        <v>0</v>
      </c>
      <c r="AT710" s="450">
        <f>((SUMIF($H710:$AJ710,"=VM",$H$764:$AJ$764)+(SUMIF($H711:$AJ711,"=VM",$H$764:$AJ$764))))</f>
        <v>0</v>
      </c>
      <c r="AU710" s="452">
        <f>((SUMIF($H710:$AJ710,"=VMS",$H$764:$AJ$764)+(SUMIF($H711:$AJ711,"=VMS",$H$764:$AJ$764))))</f>
        <v>0</v>
      </c>
    </row>
    <row r="711" spans="1:47" ht="16.5" customHeight="1">
      <c r="A711" s="186" t="e">
        <f>VLOOKUP($F710,$AV$21:$AW$64,2,FALSE)</f>
        <v>#N/A</v>
      </c>
      <c r="B711" s="66">
        <f t="shared" ref="B711" si="821">B710</f>
        <v>4</v>
      </c>
      <c r="C711" s="446"/>
      <c r="D711" s="447"/>
      <c r="E711" s="447"/>
      <c r="F711" s="448"/>
      <c r="G711" s="68" t="s">
        <v>204</v>
      </c>
      <c r="H711" s="73"/>
      <c r="I711" s="73"/>
      <c r="J711" s="73"/>
      <c r="K711" s="194"/>
      <c r="L711" s="194"/>
      <c r="M711" s="194"/>
      <c r="N711" s="194"/>
      <c r="O711" s="194"/>
      <c r="P711" s="194"/>
      <c r="Q711" s="194"/>
      <c r="R711" s="194"/>
      <c r="S711" s="194"/>
      <c r="T711" s="155"/>
      <c r="U711" s="155"/>
      <c r="V711" s="155"/>
      <c r="W711" s="155"/>
      <c r="X711" s="155"/>
      <c r="Y711" s="155"/>
      <c r="Z711" s="195"/>
      <c r="AA711" s="155"/>
      <c r="AB711" s="155"/>
      <c r="AC711" s="155"/>
      <c r="AD711" s="155"/>
      <c r="AE711" s="155"/>
      <c r="AF711" s="196"/>
      <c r="AG711" s="155"/>
      <c r="AH711" s="155"/>
      <c r="AI711" s="109"/>
      <c r="AJ711" s="155"/>
      <c r="AK711" s="70">
        <f t="shared" si="795"/>
        <v>0</v>
      </c>
      <c r="AL711" s="71">
        <f t="shared" si="796"/>
        <v>0</v>
      </c>
      <c r="AM711" s="70">
        <f t="shared" si="797"/>
        <v>26</v>
      </c>
      <c r="AN711" s="109">
        <v>0.5</v>
      </c>
      <c r="AO711" s="450"/>
      <c r="AP711" s="450"/>
      <c r="AQ711" s="450"/>
      <c r="AR711" s="450"/>
      <c r="AS711" s="450"/>
      <c r="AT711" s="450"/>
      <c r="AU711" s="452"/>
    </row>
    <row r="712" spans="1:47" ht="16.5" customHeight="1">
      <c r="A712" s="186" t="e">
        <f>VLOOKUP($F712,$AV$21:$AW$64,2,FALSE)</f>
        <v>#N/A</v>
      </c>
      <c r="B712" s="66">
        <f t="shared" si="767"/>
        <v>5</v>
      </c>
      <c r="C712" s="446">
        <f t="shared" si="813"/>
        <v>5</v>
      </c>
      <c r="D712" s="447" t="str">
        <f t="shared" ref="D712" si="822">CHOOSE(MONTH($F712),"JANVIER","FEVRIER","MARS","AVRIL","MAI","JUIN","JUILLET","AOUT","SEPTEMBRE","OCTOBRE","NOVEMBRE","DECEMBRE")</f>
        <v>DECEMBRE</v>
      </c>
      <c r="E712" s="447" t="str">
        <f>CHOOSE(MATCH(WEEKDAY($F712,2),{1;2;3;4;5;6;7}),"Lundi","Mardi","Mercredi","Jeudi","Vendredi","Samedi","Dimanche")</f>
        <v>Vendredi</v>
      </c>
      <c r="F712" s="448">
        <v>43441</v>
      </c>
      <c r="G712" s="64" t="s">
        <v>72</v>
      </c>
      <c r="H712" s="73"/>
      <c r="I712" s="73"/>
      <c r="J712" s="73"/>
      <c r="K712" s="194"/>
      <c r="L712" s="194"/>
      <c r="M712" s="194"/>
      <c r="N712" s="194"/>
      <c r="O712" s="194"/>
      <c r="P712" s="194"/>
      <c r="Q712" s="194"/>
      <c r="R712" s="194"/>
      <c r="S712" s="194"/>
      <c r="T712" s="155"/>
      <c r="U712" s="155"/>
      <c r="V712" s="155"/>
      <c r="W712" s="155"/>
      <c r="X712" s="155"/>
      <c r="Y712" s="155"/>
      <c r="Z712" s="195"/>
      <c r="AA712" s="155"/>
      <c r="AB712" s="155"/>
      <c r="AC712" s="155"/>
      <c r="AD712" s="155"/>
      <c r="AE712" s="155"/>
      <c r="AF712" s="196"/>
      <c r="AG712" s="155"/>
      <c r="AH712" s="155"/>
      <c r="AI712" s="109"/>
      <c r="AJ712" s="155"/>
      <c r="AK712" s="70">
        <f t="shared" si="795"/>
        <v>0</v>
      </c>
      <c r="AL712" s="71">
        <f t="shared" si="796"/>
        <v>0</v>
      </c>
      <c r="AM712" s="70">
        <f t="shared" si="797"/>
        <v>26</v>
      </c>
      <c r="AN712" s="109">
        <v>0.5</v>
      </c>
      <c r="AO712" s="450">
        <f>((SUMIF($H712:$AJ712,"=mld",$H$764:$AJ$764)+(SUMIF($H713:$AJ713,"=mld",$H$764:$AJ$764))))</f>
        <v>0</v>
      </c>
      <c r="AP712" s="450">
        <f>((SUMIF($H712:$AJ712,"=AT",$H$764:$AJ$764)+(SUMIF($H713:$AJ713,"=AT",$H$764:$AJ$764))))</f>
        <v>0</v>
      </c>
      <c r="AQ712" s="450">
        <f>((SUMIF($H712:$AJ712,"=M.th",$H$764:$AJ$764)+(SUMIF($H713:$AJ713,"=M.th",$H$764:$AJ$764))))</f>
        <v>0</v>
      </c>
      <c r="AR712" s="450">
        <f>((SUMIF($H712:$AJ712,"=relève",$H$764:$AJ$764)+(SUMIF($H713:$AJ713,"=relève",$H$764:$AJ$764))))</f>
        <v>0</v>
      </c>
      <c r="AS712" s="450">
        <f>((SUMIF($H712:$AJ712,"=Stage",$H$764:$AJ$764)+(SUMIF($H713:$AJ713,"=Stage",$H$764:$AJ$764))))</f>
        <v>0</v>
      </c>
      <c r="AT712" s="450">
        <f>((SUMIF($H712:$AJ712,"=VM",$H$764:$AJ$764)+(SUMIF($H713:$AJ713,"=VM",$H$764:$AJ$764))))</f>
        <v>0</v>
      </c>
      <c r="AU712" s="452">
        <f>((SUMIF($H712:$AJ712,"=VMS",$H$764:$AJ$764)+(SUMIF($H713:$AJ713,"=VMS",$H$764:$AJ$764))))</f>
        <v>0</v>
      </c>
    </row>
    <row r="713" spans="1:47" ht="17.25" customHeight="1">
      <c r="A713" s="186" t="e">
        <f>VLOOKUP($F712,$AV$21:$AW$64,2,FALSE)</f>
        <v>#N/A</v>
      </c>
      <c r="B713" s="66">
        <f t="shared" ref="B713" si="823">B712</f>
        <v>5</v>
      </c>
      <c r="C713" s="446"/>
      <c r="D713" s="447"/>
      <c r="E713" s="447"/>
      <c r="F713" s="448"/>
      <c r="G713" s="68" t="s">
        <v>204</v>
      </c>
      <c r="H713" s="73"/>
      <c r="I713" s="73"/>
      <c r="J713" s="73"/>
      <c r="K713" s="194"/>
      <c r="L713" s="194"/>
      <c r="M713" s="194"/>
      <c r="N713" s="194"/>
      <c r="O713" s="194"/>
      <c r="P713" s="194"/>
      <c r="Q713" s="194"/>
      <c r="R713" s="194"/>
      <c r="S713" s="194"/>
      <c r="T713" s="155"/>
      <c r="U713" s="155"/>
      <c r="V713" s="155"/>
      <c r="W713" s="155"/>
      <c r="X713" s="155"/>
      <c r="Y713" s="155"/>
      <c r="Z713" s="195"/>
      <c r="AA713" s="155"/>
      <c r="AB713" s="155"/>
      <c r="AC713" s="155"/>
      <c r="AD713" s="155"/>
      <c r="AE713" s="155"/>
      <c r="AF713" s="196"/>
      <c r="AG713" s="155"/>
      <c r="AH713" s="155"/>
      <c r="AI713" s="109"/>
      <c r="AJ713" s="155"/>
      <c r="AK713" s="70">
        <f t="shared" si="795"/>
        <v>0</v>
      </c>
      <c r="AL713" s="71">
        <f t="shared" si="796"/>
        <v>0</v>
      </c>
      <c r="AM713" s="70">
        <f t="shared" si="797"/>
        <v>26</v>
      </c>
      <c r="AN713" s="109">
        <v>0.5</v>
      </c>
      <c r="AO713" s="450"/>
      <c r="AP713" s="450"/>
      <c r="AQ713" s="450"/>
      <c r="AR713" s="450"/>
      <c r="AS713" s="450"/>
      <c r="AT713" s="450"/>
      <c r="AU713" s="452"/>
    </row>
    <row r="714" spans="1:47" ht="17.25" customHeight="1">
      <c r="A714" s="186" t="e">
        <f>VLOOKUP($F714,$AV$21:$AW$64,2,FALSE)</f>
        <v>#N/A</v>
      </c>
      <c r="B714" s="66">
        <f t="shared" si="767"/>
        <v>6</v>
      </c>
      <c r="C714" s="446">
        <f t="shared" si="813"/>
        <v>6</v>
      </c>
      <c r="D714" s="447" t="str">
        <f t="shared" ref="D714" si="824">CHOOSE(MONTH($F714),"JANVIER","FEVRIER","MARS","AVRIL","MAI","JUIN","JUILLET","AOUT","SEPTEMBRE","OCTOBRE","NOVEMBRE","DECEMBRE")</f>
        <v>DECEMBRE</v>
      </c>
      <c r="E714" s="447" t="str">
        <f>CHOOSE(MATCH(WEEKDAY($F714,2),{1;2;3;4;5;6;7}),"Lundi","Mardi","Mercredi","Jeudi","Vendredi","Samedi","Dimanche")</f>
        <v>Samedi</v>
      </c>
      <c r="F714" s="448">
        <v>43442</v>
      </c>
      <c r="G714" s="64" t="s">
        <v>72</v>
      </c>
      <c r="H714" s="170"/>
      <c r="I714" s="170"/>
      <c r="J714" s="170"/>
      <c r="K714" s="170"/>
      <c r="L714" s="170"/>
      <c r="M714" s="170"/>
      <c r="N714" s="170"/>
      <c r="O714" s="170"/>
      <c r="P714" s="170"/>
      <c r="Q714" s="170"/>
      <c r="R714" s="170"/>
      <c r="S714" s="170"/>
      <c r="T714" s="170"/>
      <c r="U714" s="170"/>
      <c r="V714" s="170"/>
      <c r="W714" s="170"/>
      <c r="X714" s="170"/>
      <c r="Y714" s="170"/>
      <c r="Z714" s="170"/>
      <c r="AA714" s="170"/>
      <c r="AB714" s="170"/>
      <c r="AC714" s="170"/>
      <c r="AD714" s="170"/>
      <c r="AE714" s="170"/>
      <c r="AF714" s="170"/>
      <c r="AG714" s="170"/>
      <c r="AH714" s="170"/>
      <c r="AI714" s="170"/>
      <c r="AJ714" s="170"/>
      <c r="AK714" s="167">
        <f t="shared" si="795"/>
        <v>0</v>
      </c>
      <c r="AL714" s="166">
        <f t="shared" si="796"/>
        <v>0</v>
      </c>
      <c r="AM714" s="167">
        <f t="shared" si="797"/>
        <v>26</v>
      </c>
      <c r="AN714" s="170">
        <v>0.5</v>
      </c>
      <c r="AO714" s="449">
        <f>((SUMIF($H714:$AJ714,"=mld",$H$764:$AJ$764)+(SUMIF($H715:$AJ715,"=mld",$H$764:$AJ$764))))</f>
        <v>0</v>
      </c>
      <c r="AP714" s="449">
        <f>((SUMIF($H714:$AJ714,"=AT",$H$764:$AJ$764)+(SUMIF($H715:$AJ715,"=AT",$H$764:$AJ$764))))</f>
        <v>0</v>
      </c>
      <c r="AQ714" s="449">
        <f>((SUMIF($H714:$AJ714,"=M.th",$H$764:$AJ$764)+(SUMIF($H715:$AJ715,"=M.th",$H$764:$AJ$764))))</f>
        <v>0</v>
      </c>
      <c r="AR714" s="449">
        <f>((SUMIF($H714:$AJ714,"=relève",$H$764:$AJ$764)+(SUMIF($H715:$AJ715,"=relève",$H$764:$AJ$764))))</f>
        <v>0</v>
      </c>
      <c r="AS714" s="449">
        <f>((SUMIF($H714:$AJ714,"=Stage",$H$764:$AJ$764)+(SUMIF($H715:$AJ715,"=Stage",$H$764:$AJ$764))))</f>
        <v>0</v>
      </c>
      <c r="AT714" s="449">
        <f>((SUMIF($H714:$AJ714,"=VM",$H$764:$AJ$764)+(SUMIF($H715:$AJ715,"=VM",$H$764:$AJ$764))))</f>
        <v>0</v>
      </c>
      <c r="AU714" s="451">
        <f>((SUMIF($H714:$AJ714,"=VMS",$H$764:$AJ$764)+(SUMIF($H715:$AJ715,"=VMS",$H$764:$AJ$764))))</f>
        <v>0</v>
      </c>
    </row>
    <row r="715" spans="1:47" ht="16.5" customHeight="1">
      <c r="A715" s="186" t="e">
        <f>VLOOKUP($F714,$AV$21:$AW$64,2,FALSE)</f>
        <v>#N/A</v>
      </c>
      <c r="B715" s="66">
        <f t="shared" ref="B715" si="825">B714</f>
        <v>6</v>
      </c>
      <c r="C715" s="446"/>
      <c r="D715" s="447"/>
      <c r="E715" s="447"/>
      <c r="F715" s="448"/>
      <c r="G715" s="68" t="s">
        <v>204</v>
      </c>
      <c r="H715" s="170"/>
      <c r="I715" s="170"/>
      <c r="J715" s="170"/>
      <c r="K715" s="170"/>
      <c r="L715" s="170"/>
      <c r="M715" s="170"/>
      <c r="N715" s="170"/>
      <c r="O715" s="170"/>
      <c r="P715" s="170"/>
      <c r="Q715" s="170"/>
      <c r="R715" s="170"/>
      <c r="S715" s="170"/>
      <c r="T715" s="170"/>
      <c r="U715" s="170"/>
      <c r="V715" s="170"/>
      <c r="W715" s="170"/>
      <c r="X715" s="170"/>
      <c r="Y715" s="170"/>
      <c r="Z715" s="170"/>
      <c r="AA715" s="170"/>
      <c r="AB715" s="170"/>
      <c r="AC715" s="170"/>
      <c r="AD715" s="170"/>
      <c r="AE715" s="170"/>
      <c r="AF715" s="170"/>
      <c r="AG715" s="170"/>
      <c r="AH715" s="170"/>
      <c r="AI715" s="170"/>
      <c r="AJ715" s="170"/>
      <c r="AK715" s="167">
        <f t="shared" si="795"/>
        <v>0</v>
      </c>
      <c r="AL715" s="166">
        <f t="shared" si="796"/>
        <v>0</v>
      </c>
      <c r="AM715" s="167">
        <f t="shared" si="797"/>
        <v>26</v>
      </c>
      <c r="AN715" s="170">
        <v>0.5</v>
      </c>
      <c r="AO715" s="449"/>
      <c r="AP715" s="449"/>
      <c r="AQ715" s="449"/>
      <c r="AR715" s="449"/>
      <c r="AS715" s="449"/>
      <c r="AT715" s="449"/>
      <c r="AU715" s="451"/>
    </row>
    <row r="716" spans="1:47" ht="16.5" customHeight="1">
      <c r="A716" s="186" t="e">
        <f>VLOOKUP($F716,$AV$21:$AW$64,2,FALSE)</f>
        <v>#N/A</v>
      </c>
      <c r="B716" s="66">
        <f t="shared" si="767"/>
        <v>7</v>
      </c>
      <c r="C716" s="446">
        <f t="shared" si="813"/>
        <v>7</v>
      </c>
      <c r="D716" s="447" t="str">
        <f t="shared" ref="D716" si="826">CHOOSE(MONTH($F716),"JANVIER","FEVRIER","MARS","AVRIL","MAI","JUIN","JUILLET","AOUT","SEPTEMBRE","OCTOBRE","NOVEMBRE","DECEMBRE")</f>
        <v>DECEMBRE</v>
      </c>
      <c r="E716" s="447" t="str">
        <f>CHOOSE(MATCH(WEEKDAY($F716,2),{1;2;3;4;5;6;7}),"Lundi","Mardi","Mercredi","Jeudi","Vendredi","Samedi","Dimanche")</f>
        <v>Dimanche</v>
      </c>
      <c r="F716" s="448">
        <v>43443</v>
      </c>
      <c r="G716" s="64" t="s">
        <v>72</v>
      </c>
      <c r="H716" s="170"/>
      <c r="I716" s="170"/>
      <c r="J716" s="170"/>
      <c r="K716" s="170"/>
      <c r="L716" s="170"/>
      <c r="M716" s="170"/>
      <c r="N716" s="170"/>
      <c r="O716" s="170"/>
      <c r="P716" s="170"/>
      <c r="Q716" s="170"/>
      <c r="R716" s="170"/>
      <c r="S716" s="170"/>
      <c r="T716" s="170"/>
      <c r="U716" s="170"/>
      <c r="V716" s="170"/>
      <c r="W716" s="170"/>
      <c r="X716" s="170"/>
      <c r="Y716" s="170"/>
      <c r="Z716" s="170"/>
      <c r="AA716" s="170"/>
      <c r="AB716" s="170"/>
      <c r="AC716" s="170"/>
      <c r="AD716" s="170"/>
      <c r="AE716" s="170"/>
      <c r="AF716" s="170"/>
      <c r="AG716" s="170"/>
      <c r="AH716" s="170"/>
      <c r="AI716" s="170"/>
      <c r="AJ716" s="170"/>
      <c r="AK716" s="167">
        <f t="shared" si="795"/>
        <v>0</v>
      </c>
      <c r="AL716" s="166">
        <f t="shared" si="796"/>
        <v>0</v>
      </c>
      <c r="AM716" s="167">
        <f t="shared" si="797"/>
        <v>26</v>
      </c>
      <c r="AN716" s="170">
        <v>0.5</v>
      </c>
      <c r="AO716" s="449">
        <f>((SUMIF($H716:$AJ716,"=mld",$H$764:$AJ$764)+(SUMIF($H717:$AJ717,"=mld",$H$764:$AJ$764))))</f>
        <v>0</v>
      </c>
      <c r="AP716" s="449">
        <f>((SUMIF($H716:$AJ716,"=AT",$H$764:$AJ$764)+(SUMIF($H717:$AJ717,"=AT",$H$764:$AJ$764))))</f>
        <v>0</v>
      </c>
      <c r="AQ716" s="449">
        <f>((SUMIF($H716:$AJ716,"=M.th",$H$764:$AJ$764)+(SUMIF($H717:$AJ717,"=M.th",$H$764:$AJ$764))))</f>
        <v>0</v>
      </c>
      <c r="AR716" s="449">
        <f>((SUMIF($H716:$AJ716,"=relève",$H$764:$AJ$764)+(SUMIF($H717:$AJ717,"=relève",$H$764:$AJ$764))))</f>
        <v>0</v>
      </c>
      <c r="AS716" s="449">
        <f>((SUMIF($H716:$AJ716,"=Stage",$H$764:$AJ$764)+(SUMIF($H717:$AJ717,"=Stage",$H$764:$AJ$764))))</f>
        <v>0</v>
      </c>
      <c r="AT716" s="449">
        <f>((SUMIF($H716:$AJ716,"=VM",$H$764:$AJ$764)+(SUMIF($H717:$AJ717,"=VM",$H$764:$AJ$764))))</f>
        <v>0</v>
      </c>
      <c r="AU716" s="451">
        <f>((SUMIF($H716:$AJ716,"=VMS",$H$764:$AJ$764)+(SUMIF($H717:$AJ717,"=VMS",$H$764:$AJ$764))))</f>
        <v>0</v>
      </c>
    </row>
    <row r="717" spans="1:47" ht="16.5" customHeight="1">
      <c r="A717" s="186" t="e">
        <f>VLOOKUP($F716,$AV$21:$AW$64,2,FALSE)</f>
        <v>#N/A</v>
      </c>
      <c r="B717" s="66">
        <f t="shared" ref="B717" si="827">B716</f>
        <v>7</v>
      </c>
      <c r="C717" s="446"/>
      <c r="D717" s="447"/>
      <c r="E717" s="447"/>
      <c r="F717" s="448"/>
      <c r="G717" s="68" t="s">
        <v>204</v>
      </c>
      <c r="H717" s="170"/>
      <c r="I717" s="170"/>
      <c r="J717" s="170"/>
      <c r="K717" s="170"/>
      <c r="L717" s="170"/>
      <c r="M717" s="170"/>
      <c r="N717" s="170"/>
      <c r="O717" s="170"/>
      <c r="P717" s="170"/>
      <c r="Q717" s="170"/>
      <c r="R717" s="170"/>
      <c r="S717" s="170"/>
      <c r="T717" s="170"/>
      <c r="U717" s="170"/>
      <c r="V717" s="170"/>
      <c r="W717" s="170"/>
      <c r="X717" s="170"/>
      <c r="Y717" s="170"/>
      <c r="Z717" s="170"/>
      <c r="AA717" s="170"/>
      <c r="AB717" s="170"/>
      <c r="AC717" s="170"/>
      <c r="AD717" s="170"/>
      <c r="AE717" s="170"/>
      <c r="AF717" s="170"/>
      <c r="AG717" s="170"/>
      <c r="AH717" s="170"/>
      <c r="AI717" s="170"/>
      <c r="AJ717" s="170"/>
      <c r="AK717" s="167">
        <f t="shared" si="795"/>
        <v>0</v>
      </c>
      <c r="AL717" s="166">
        <f t="shared" si="796"/>
        <v>0</v>
      </c>
      <c r="AM717" s="167">
        <f t="shared" si="797"/>
        <v>26</v>
      </c>
      <c r="AN717" s="170">
        <v>0.5</v>
      </c>
      <c r="AO717" s="449"/>
      <c r="AP717" s="449"/>
      <c r="AQ717" s="449"/>
      <c r="AR717" s="449"/>
      <c r="AS717" s="449"/>
      <c r="AT717" s="449"/>
      <c r="AU717" s="451"/>
    </row>
    <row r="718" spans="1:47" ht="16.5" customHeight="1">
      <c r="A718" s="186" t="e">
        <f>VLOOKUP($F718,$AV$21:$AW$64,2,FALSE)</f>
        <v>#N/A</v>
      </c>
      <c r="B718" s="66">
        <f t="shared" si="767"/>
        <v>1</v>
      </c>
      <c r="C718" s="446">
        <f t="shared" si="813"/>
        <v>1</v>
      </c>
      <c r="D718" s="447" t="str">
        <f t="shared" ref="D718" si="828">CHOOSE(MONTH($F718),"JANVIER","FEVRIER","MARS","AVRIL","MAI","JUIN","JUILLET","AOUT","SEPTEMBRE","OCTOBRE","NOVEMBRE","DECEMBRE")</f>
        <v>DECEMBRE</v>
      </c>
      <c r="E718" s="447" t="str">
        <f>CHOOSE(MATCH(WEEKDAY($F718,2),{1;2;3;4;5;6;7}),"Lundi","Mardi","Mercredi","Jeudi","Vendredi","Samedi","Dimanche")</f>
        <v>Lundi</v>
      </c>
      <c r="F718" s="448">
        <v>43444</v>
      </c>
      <c r="G718" s="64" t="s">
        <v>72</v>
      </c>
      <c r="H718" s="73"/>
      <c r="I718" s="73"/>
      <c r="J718" s="73"/>
      <c r="K718" s="194"/>
      <c r="L718" s="194"/>
      <c r="M718" s="194"/>
      <c r="N718" s="194"/>
      <c r="O718" s="194"/>
      <c r="P718" s="194"/>
      <c r="Q718" s="194"/>
      <c r="R718" s="194"/>
      <c r="S718" s="194"/>
      <c r="T718" s="155"/>
      <c r="U718" s="155"/>
      <c r="V718" s="155"/>
      <c r="W718" s="155"/>
      <c r="X718" s="155"/>
      <c r="Y718" s="155"/>
      <c r="Z718" s="195"/>
      <c r="AA718" s="155"/>
      <c r="AB718" s="155"/>
      <c r="AC718" s="155"/>
      <c r="AD718" s="155"/>
      <c r="AE718" s="155"/>
      <c r="AF718" s="196"/>
      <c r="AG718" s="155"/>
      <c r="AH718" s="155"/>
      <c r="AI718" s="109"/>
      <c r="AJ718" s="155"/>
      <c r="AK718" s="70">
        <f t="shared" si="795"/>
        <v>0</v>
      </c>
      <c r="AL718" s="71">
        <f t="shared" si="796"/>
        <v>0</v>
      </c>
      <c r="AM718" s="70">
        <f t="shared" si="797"/>
        <v>26</v>
      </c>
      <c r="AN718" s="109">
        <v>0.5</v>
      </c>
      <c r="AO718" s="450">
        <f>((SUMIF($H718:$AJ718,"=mld",$H$764:$AJ$764)+(SUMIF($H719:$AJ719,"=mld",$H$764:$AJ$764))))</f>
        <v>0</v>
      </c>
      <c r="AP718" s="450">
        <f>((SUMIF($H718:$AJ718,"=AT",$H$764:$AJ$764)+(SUMIF($H719:$AJ719,"=AT",$H$764:$AJ$764))))</f>
        <v>0</v>
      </c>
      <c r="AQ718" s="450">
        <f>((SUMIF($H718:$AJ718,"=M.th",$H$764:$AJ$764)+(SUMIF($H719:$AJ719,"=M.th",$H$764:$AJ$764))))</f>
        <v>0</v>
      </c>
      <c r="AR718" s="450">
        <f>((SUMIF($H718:$AJ718,"=relève",$H$764:$AJ$764)+(SUMIF($H719:$AJ719,"=relève",$H$764:$AJ$764))))</f>
        <v>0</v>
      </c>
      <c r="AS718" s="450">
        <f>((SUMIF($H718:$AJ718,"=Stage",$H$764:$AJ$764)+(SUMIF($H719:$AJ719,"=Stage",$H$764:$AJ$764))))</f>
        <v>0</v>
      </c>
      <c r="AT718" s="450">
        <f>((SUMIF($H718:$AJ718,"=VM",$H$764:$AJ$764)+(SUMIF($H719:$AJ719,"=VM",$H$764:$AJ$764))))</f>
        <v>0</v>
      </c>
      <c r="AU718" s="452">
        <f>((SUMIF($H718:$AJ718,"=VMS",$H$764:$AJ$764)+(SUMIF($H719:$AJ719,"=VMS",$H$764:$AJ$764))))</f>
        <v>0</v>
      </c>
    </row>
    <row r="719" spans="1:47" ht="16.5" customHeight="1">
      <c r="A719" s="186" t="e">
        <f>VLOOKUP($F718,$AV$21:$AW$64,2,FALSE)</f>
        <v>#N/A</v>
      </c>
      <c r="B719" s="66">
        <f t="shared" ref="B719" si="829">B718</f>
        <v>1</v>
      </c>
      <c r="C719" s="446"/>
      <c r="D719" s="447"/>
      <c r="E719" s="447"/>
      <c r="F719" s="448"/>
      <c r="G719" s="68" t="s">
        <v>204</v>
      </c>
      <c r="H719" s="73"/>
      <c r="I719" s="73"/>
      <c r="J719" s="73"/>
      <c r="K719" s="194"/>
      <c r="L719" s="194"/>
      <c r="M719" s="194"/>
      <c r="N719" s="194"/>
      <c r="O719" s="194"/>
      <c r="P719" s="194"/>
      <c r="Q719" s="194"/>
      <c r="R719" s="194"/>
      <c r="S719" s="194"/>
      <c r="T719" s="155"/>
      <c r="U719" s="155"/>
      <c r="V719" s="155"/>
      <c r="W719" s="155"/>
      <c r="X719" s="155"/>
      <c r="Y719" s="155"/>
      <c r="Z719" s="195"/>
      <c r="AA719" s="155"/>
      <c r="AB719" s="155"/>
      <c r="AC719" s="155"/>
      <c r="AD719" s="155"/>
      <c r="AE719" s="155"/>
      <c r="AF719" s="196"/>
      <c r="AG719" s="155"/>
      <c r="AH719" s="155"/>
      <c r="AI719" s="109"/>
      <c r="AJ719" s="155"/>
      <c r="AK719" s="70">
        <f t="shared" si="795"/>
        <v>0</v>
      </c>
      <c r="AL719" s="71">
        <f t="shared" si="796"/>
        <v>0</v>
      </c>
      <c r="AM719" s="70">
        <f t="shared" si="797"/>
        <v>26</v>
      </c>
      <c r="AN719" s="109">
        <v>0.5</v>
      </c>
      <c r="AO719" s="450"/>
      <c r="AP719" s="450"/>
      <c r="AQ719" s="450"/>
      <c r="AR719" s="450"/>
      <c r="AS719" s="450"/>
      <c r="AT719" s="450"/>
      <c r="AU719" s="452"/>
    </row>
    <row r="720" spans="1:47" ht="16.5" customHeight="1">
      <c r="A720" s="186" t="e">
        <f>VLOOKUP($F720,$AV$21:$AW$64,2,FALSE)</f>
        <v>#N/A</v>
      </c>
      <c r="B720" s="66">
        <f t="shared" si="767"/>
        <v>2</v>
      </c>
      <c r="C720" s="446">
        <f t="shared" si="813"/>
        <v>2</v>
      </c>
      <c r="D720" s="447" t="str">
        <f t="shared" ref="D720" si="830">CHOOSE(MONTH($F720),"JANVIER","FEVRIER","MARS","AVRIL","MAI","JUIN","JUILLET","AOUT","SEPTEMBRE","OCTOBRE","NOVEMBRE","DECEMBRE")</f>
        <v>DECEMBRE</v>
      </c>
      <c r="E720" s="447" t="str">
        <f>CHOOSE(MATCH(WEEKDAY($F720,2),{1;2;3;4;5;6;7}),"Lundi","Mardi","Mercredi","Jeudi","Vendredi","Samedi","Dimanche")</f>
        <v>Mardi</v>
      </c>
      <c r="F720" s="448">
        <v>43445</v>
      </c>
      <c r="G720" s="64" t="s">
        <v>72</v>
      </c>
      <c r="H720" s="73"/>
      <c r="I720" s="73"/>
      <c r="J720" s="73"/>
      <c r="K720" s="194"/>
      <c r="L720" s="194"/>
      <c r="M720" s="194"/>
      <c r="N720" s="194"/>
      <c r="O720" s="194"/>
      <c r="P720" s="194"/>
      <c r="Q720" s="194"/>
      <c r="R720" s="194"/>
      <c r="S720" s="194"/>
      <c r="T720" s="155"/>
      <c r="U720" s="155"/>
      <c r="V720" s="155"/>
      <c r="W720" s="155"/>
      <c r="X720" s="155"/>
      <c r="Y720" s="155"/>
      <c r="Z720" s="195"/>
      <c r="AA720" s="155"/>
      <c r="AB720" s="155"/>
      <c r="AC720" s="155"/>
      <c r="AD720" s="155"/>
      <c r="AE720" s="155"/>
      <c r="AF720" s="196"/>
      <c r="AG720" s="155"/>
      <c r="AH720" s="155"/>
      <c r="AI720" s="109"/>
      <c r="AJ720" s="155"/>
      <c r="AK720" s="70">
        <f t="shared" ref="AK720:AK747" si="831">COUNTIF($H720:$AJ720,"&lt;&gt;")</f>
        <v>0</v>
      </c>
      <c r="AL720" s="71">
        <f t="shared" ref="AL720:AL747" si="832">$AK720/SUM($H$763:$AJ$763)</f>
        <v>0</v>
      </c>
      <c r="AM720" s="70">
        <f t="shared" ref="AM720:AM747" si="833">(SUM($H$763:$AJ$763))-$AK720</f>
        <v>26</v>
      </c>
      <c r="AN720" s="109">
        <v>0.5</v>
      </c>
      <c r="AO720" s="450">
        <f>((SUMIF($H720:$AJ720,"=mld",$H$764:$AJ$764)+(SUMIF($H721:$AJ721,"=mld",$H$764:$AJ$764))))</f>
        <v>0</v>
      </c>
      <c r="AP720" s="450">
        <f>((SUMIF($H720:$AJ720,"=AT",$H$764:$AJ$764)+(SUMIF($H721:$AJ721,"=AT",$H$764:$AJ$764))))</f>
        <v>0</v>
      </c>
      <c r="AQ720" s="450">
        <f>((SUMIF($H720:$AJ720,"=M.th",$H$764:$AJ$764)+(SUMIF($H721:$AJ721,"=M.th",$H$764:$AJ$764))))</f>
        <v>0</v>
      </c>
      <c r="AR720" s="450">
        <f>((SUMIF($H720:$AJ720,"=relève",$H$764:$AJ$764)+(SUMIF($H721:$AJ721,"=relève",$H$764:$AJ$764))))</f>
        <v>0</v>
      </c>
      <c r="AS720" s="450">
        <f>((SUMIF($H720:$AJ720,"=Stage",$H$764:$AJ$764)+(SUMIF($H721:$AJ721,"=Stage",$H$764:$AJ$764))))</f>
        <v>0</v>
      </c>
      <c r="AT720" s="450">
        <f>((SUMIF($H720:$AJ720,"=VM",$H$764:$AJ$764)+(SUMIF($H721:$AJ721,"=VM",$H$764:$AJ$764))))</f>
        <v>0</v>
      </c>
      <c r="AU720" s="452">
        <f>((SUMIF($H720:$AJ720,"=VMS",$H$764:$AJ$764)+(SUMIF($H721:$AJ721,"=VMS",$H$764:$AJ$764))))</f>
        <v>0</v>
      </c>
    </row>
    <row r="721" spans="1:47" ht="16.5" customHeight="1">
      <c r="A721" s="186" t="e">
        <f>VLOOKUP($F720,$AV$21:$AW$64,2,FALSE)</f>
        <v>#N/A</v>
      </c>
      <c r="B721" s="66">
        <f t="shared" ref="B721" si="834">B720</f>
        <v>2</v>
      </c>
      <c r="C721" s="446"/>
      <c r="D721" s="447"/>
      <c r="E721" s="447"/>
      <c r="F721" s="448"/>
      <c r="G721" s="68" t="s">
        <v>204</v>
      </c>
      <c r="H721" s="73"/>
      <c r="I721" s="73"/>
      <c r="J721" s="73"/>
      <c r="K721" s="194"/>
      <c r="L721" s="194"/>
      <c r="M721" s="194"/>
      <c r="N721" s="194"/>
      <c r="O721" s="194"/>
      <c r="P721" s="194"/>
      <c r="Q721" s="194"/>
      <c r="R721" s="194"/>
      <c r="S721" s="194"/>
      <c r="T721" s="155"/>
      <c r="U721" s="155"/>
      <c r="V721" s="155"/>
      <c r="W721" s="155"/>
      <c r="X721" s="155"/>
      <c r="Y721" s="155"/>
      <c r="Z721" s="195"/>
      <c r="AA721" s="155"/>
      <c r="AB721" s="155"/>
      <c r="AC721" s="155"/>
      <c r="AD721" s="155"/>
      <c r="AE721" s="155"/>
      <c r="AF721" s="196"/>
      <c r="AG721" s="155"/>
      <c r="AH721" s="155"/>
      <c r="AI721" s="109"/>
      <c r="AJ721" s="155"/>
      <c r="AK721" s="70">
        <f t="shared" si="831"/>
        <v>0</v>
      </c>
      <c r="AL721" s="71">
        <f t="shared" si="832"/>
        <v>0</v>
      </c>
      <c r="AM721" s="70">
        <f t="shared" si="833"/>
        <v>26</v>
      </c>
      <c r="AN721" s="109">
        <v>0.5</v>
      </c>
      <c r="AO721" s="450"/>
      <c r="AP721" s="450"/>
      <c r="AQ721" s="450"/>
      <c r="AR721" s="450"/>
      <c r="AS721" s="450"/>
      <c r="AT721" s="450"/>
      <c r="AU721" s="452"/>
    </row>
    <row r="722" spans="1:47" ht="16.5" customHeight="1">
      <c r="A722" s="186" t="e">
        <f>VLOOKUP($F722,$AV$21:$AW$64,2,FALSE)</f>
        <v>#N/A</v>
      </c>
      <c r="B722" s="66">
        <f t="shared" si="767"/>
        <v>3</v>
      </c>
      <c r="C722" s="446">
        <f t="shared" si="813"/>
        <v>3</v>
      </c>
      <c r="D722" s="447" t="str">
        <f t="shared" ref="D722" si="835">CHOOSE(MONTH($F722),"JANVIER","FEVRIER","MARS","AVRIL","MAI","JUIN","JUILLET","AOUT","SEPTEMBRE","OCTOBRE","NOVEMBRE","DECEMBRE")</f>
        <v>DECEMBRE</v>
      </c>
      <c r="E722" s="447" t="str">
        <f>CHOOSE(MATCH(WEEKDAY($F722,2),{1;2;3;4;5;6;7}),"Lundi","Mardi","Mercredi","Jeudi","Vendredi","Samedi","Dimanche")</f>
        <v>Mercredi</v>
      </c>
      <c r="F722" s="448">
        <v>43446</v>
      </c>
      <c r="G722" s="64" t="s">
        <v>72</v>
      </c>
      <c r="H722" s="73"/>
      <c r="I722" s="73"/>
      <c r="J722" s="73"/>
      <c r="K722" s="194"/>
      <c r="L722" s="194"/>
      <c r="M722" s="194"/>
      <c r="N722" s="194"/>
      <c r="O722" s="194"/>
      <c r="P722" s="194"/>
      <c r="Q722" s="194"/>
      <c r="R722" s="194"/>
      <c r="S722" s="194"/>
      <c r="T722" s="155"/>
      <c r="U722" s="155"/>
      <c r="V722" s="155"/>
      <c r="W722" s="155"/>
      <c r="X722" s="155"/>
      <c r="Y722" s="155"/>
      <c r="Z722" s="195"/>
      <c r="AA722" s="155"/>
      <c r="AB722" s="155"/>
      <c r="AC722" s="155"/>
      <c r="AD722" s="155"/>
      <c r="AE722" s="155"/>
      <c r="AF722" s="196"/>
      <c r="AG722" s="155"/>
      <c r="AH722" s="155"/>
      <c r="AI722" s="109"/>
      <c r="AJ722" s="155"/>
      <c r="AK722" s="70">
        <f t="shared" si="831"/>
        <v>0</v>
      </c>
      <c r="AL722" s="71">
        <f t="shared" si="832"/>
        <v>0</v>
      </c>
      <c r="AM722" s="70">
        <f t="shared" si="833"/>
        <v>26</v>
      </c>
      <c r="AN722" s="109">
        <v>0.5</v>
      </c>
      <c r="AO722" s="450">
        <f>((SUMIF($H722:$AJ722,"=mld",$H$764:$AJ$764)+(SUMIF($H723:$AJ723,"=mld",$H$764:$AJ$764))))</f>
        <v>0</v>
      </c>
      <c r="AP722" s="450">
        <f>((SUMIF($H722:$AJ722,"=AT",$H$764:$AJ$764)+(SUMIF($H723:$AJ723,"=AT",$H$764:$AJ$764))))</f>
        <v>0</v>
      </c>
      <c r="AQ722" s="450">
        <f>((SUMIF($H722:$AJ722,"=M.th",$H$764:$AJ$764)+(SUMIF($H723:$AJ723,"=M.th",$H$764:$AJ$764))))</f>
        <v>0</v>
      </c>
      <c r="AR722" s="450">
        <f>((SUMIF($H722:$AJ722,"=relève",$H$764:$AJ$764)+(SUMIF($H723:$AJ723,"=relève",$H$764:$AJ$764))))</f>
        <v>0</v>
      </c>
      <c r="AS722" s="450">
        <f>((SUMIF($H722:$AJ722,"=Stage",$H$764:$AJ$764)+(SUMIF($H723:$AJ723,"=Stage",$H$764:$AJ$764))))</f>
        <v>0</v>
      </c>
      <c r="AT722" s="450">
        <f>((SUMIF($H722:$AJ722,"=VM",$H$764:$AJ$764)+(SUMIF($H723:$AJ723,"=VM",$H$764:$AJ$764))))</f>
        <v>0</v>
      </c>
      <c r="AU722" s="452">
        <f>((SUMIF($H722:$AJ722,"=VMS",$H$764:$AJ$764)+(SUMIF($H723:$AJ723,"=VMS",$H$764:$AJ$764))))</f>
        <v>0</v>
      </c>
    </row>
    <row r="723" spans="1:47" ht="16.5" customHeight="1">
      <c r="A723" s="186" t="e">
        <f>VLOOKUP($F722,$AV$21:$AW$64,2,FALSE)</f>
        <v>#N/A</v>
      </c>
      <c r="B723" s="66">
        <f t="shared" ref="B723" si="836">B722</f>
        <v>3</v>
      </c>
      <c r="C723" s="446"/>
      <c r="D723" s="447"/>
      <c r="E723" s="447"/>
      <c r="F723" s="448"/>
      <c r="G723" s="68" t="s">
        <v>204</v>
      </c>
      <c r="H723" s="73"/>
      <c r="I723" s="73"/>
      <c r="J723" s="73"/>
      <c r="K723" s="194"/>
      <c r="L723" s="194"/>
      <c r="M723" s="194"/>
      <c r="N723" s="194"/>
      <c r="O723" s="194"/>
      <c r="P723" s="194"/>
      <c r="Q723" s="194"/>
      <c r="R723" s="194"/>
      <c r="S723" s="194"/>
      <c r="T723" s="155"/>
      <c r="U723" s="155"/>
      <c r="V723" s="155"/>
      <c r="W723" s="155"/>
      <c r="X723" s="155"/>
      <c r="Y723" s="155"/>
      <c r="Z723" s="195"/>
      <c r="AA723" s="155"/>
      <c r="AB723" s="155"/>
      <c r="AC723" s="155"/>
      <c r="AD723" s="155"/>
      <c r="AE723" s="155"/>
      <c r="AF723" s="196"/>
      <c r="AG723" s="155"/>
      <c r="AH723" s="155"/>
      <c r="AI723" s="109"/>
      <c r="AJ723" s="155"/>
      <c r="AK723" s="70">
        <f t="shared" si="831"/>
        <v>0</v>
      </c>
      <c r="AL723" s="71">
        <f t="shared" si="832"/>
        <v>0</v>
      </c>
      <c r="AM723" s="70">
        <f t="shared" si="833"/>
        <v>26</v>
      </c>
      <c r="AN723" s="109">
        <v>0.5</v>
      </c>
      <c r="AO723" s="450"/>
      <c r="AP723" s="450"/>
      <c r="AQ723" s="450"/>
      <c r="AR723" s="450"/>
      <c r="AS723" s="450"/>
      <c r="AT723" s="450"/>
      <c r="AU723" s="452"/>
    </row>
    <row r="724" spans="1:47" ht="16.5" customHeight="1">
      <c r="A724" s="186" t="e">
        <f>VLOOKUP($F724,$AV$21:$AW$64,2,FALSE)</f>
        <v>#N/A</v>
      </c>
      <c r="B724" s="66">
        <f t="shared" si="767"/>
        <v>4</v>
      </c>
      <c r="C724" s="446">
        <f t="shared" si="813"/>
        <v>4</v>
      </c>
      <c r="D724" s="447" t="str">
        <f t="shared" ref="D724" si="837">CHOOSE(MONTH($F724),"JANVIER","FEVRIER","MARS","AVRIL","MAI","JUIN","JUILLET","AOUT","SEPTEMBRE","OCTOBRE","NOVEMBRE","DECEMBRE")</f>
        <v>DECEMBRE</v>
      </c>
      <c r="E724" s="447" t="str">
        <f>CHOOSE(MATCH(WEEKDAY($F724,2),{1;2;3;4;5;6;7}),"Lundi","Mardi","Mercredi","Jeudi","Vendredi","Samedi","Dimanche")</f>
        <v>Jeudi</v>
      </c>
      <c r="F724" s="448">
        <v>43447</v>
      </c>
      <c r="G724" s="64" t="s">
        <v>72</v>
      </c>
      <c r="H724" s="73"/>
      <c r="I724" s="73"/>
      <c r="J724" s="73"/>
      <c r="K724" s="194"/>
      <c r="L724" s="194"/>
      <c r="M724" s="194"/>
      <c r="N724" s="194"/>
      <c r="O724" s="194"/>
      <c r="P724" s="194"/>
      <c r="Q724" s="194"/>
      <c r="R724" s="194"/>
      <c r="S724" s="194"/>
      <c r="T724" s="155"/>
      <c r="U724" s="155"/>
      <c r="V724" s="155"/>
      <c r="W724" s="155"/>
      <c r="X724" s="155"/>
      <c r="Y724" s="155"/>
      <c r="Z724" s="195"/>
      <c r="AA724" s="155"/>
      <c r="AB724" s="155"/>
      <c r="AC724" s="155"/>
      <c r="AD724" s="155"/>
      <c r="AE724" s="155"/>
      <c r="AF724" s="196"/>
      <c r="AG724" s="155"/>
      <c r="AH724" s="155"/>
      <c r="AI724" s="109"/>
      <c r="AJ724" s="155"/>
      <c r="AK724" s="70">
        <f t="shared" si="831"/>
        <v>0</v>
      </c>
      <c r="AL724" s="71">
        <f t="shared" si="832"/>
        <v>0</v>
      </c>
      <c r="AM724" s="70">
        <f t="shared" si="833"/>
        <v>26</v>
      </c>
      <c r="AN724" s="109">
        <v>0.5</v>
      </c>
      <c r="AO724" s="450">
        <f>((SUMIF($H724:$AJ724,"=mld",$H$764:$AJ$764)+(SUMIF($H725:$AJ725,"=mld",$H$764:$AJ$764))))</f>
        <v>0</v>
      </c>
      <c r="AP724" s="450">
        <f>((SUMIF($H724:$AJ724,"=AT",$H$764:$AJ$764)+(SUMIF($H725:$AJ725,"=AT",$H$764:$AJ$764))))</f>
        <v>0</v>
      </c>
      <c r="AQ724" s="450">
        <f>((SUMIF($H724:$AJ724,"=M.th",$H$764:$AJ$764)+(SUMIF($H725:$AJ725,"=M.th",$H$764:$AJ$764))))</f>
        <v>0</v>
      </c>
      <c r="AR724" s="450">
        <f>((SUMIF($H724:$AJ724,"=relève",$H$764:$AJ$764)+(SUMIF($H725:$AJ725,"=relève",$H$764:$AJ$764))))</f>
        <v>0</v>
      </c>
      <c r="AS724" s="450">
        <f>((SUMIF($H724:$AJ724,"=Stage",$H$764:$AJ$764)+(SUMIF($H725:$AJ725,"=Stage",$H$764:$AJ$764))))</f>
        <v>0</v>
      </c>
      <c r="AT724" s="450">
        <f>((SUMIF($H724:$AJ724,"=VM",$H$764:$AJ$764)+(SUMIF($H725:$AJ725,"=VM",$H$764:$AJ$764))))</f>
        <v>0</v>
      </c>
      <c r="AU724" s="452">
        <f>((SUMIF($H724:$AJ724,"=VMS",$H$764:$AJ$764)+(SUMIF($H725:$AJ725,"=VMS",$H$764:$AJ$764))))</f>
        <v>0</v>
      </c>
    </row>
    <row r="725" spans="1:47" ht="16.5" customHeight="1">
      <c r="A725" s="186" t="e">
        <f>VLOOKUP($F724,$AV$21:$AW$64,2,FALSE)</f>
        <v>#N/A</v>
      </c>
      <c r="B725" s="66">
        <f t="shared" ref="B725" si="838">B724</f>
        <v>4</v>
      </c>
      <c r="C725" s="446"/>
      <c r="D725" s="447"/>
      <c r="E725" s="447"/>
      <c r="F725" s="448"/>
      <c r="G725" s="68" t="s">
        <v>204</v>
      </c>
      <c r="H725" s="73"/>
      <c r="I725" s="73"/>
      <c r="J725" s="73"/>
      <c r="K725" s="194"/>
      <c r="L725" s="194"/>
      <c r="M725" s="194"/>
      <c r="N725" s="194"/>
      <c r="O725" s="194"/>
      <c r="P725" s="194"/>
      <c r="Q725" s="194"/>
      <c r="R725" s="194"/>
      <c r="S725" s="194"/>
      <c r="T725" s="155"/>
      <c r="U725" s="155"/>
      <c r="V725" s="155"/>
      <c r="W725" s="155"/>
      <c r="X725" s="155"/>
      <c r="Y725" s="155"/>
      <c r="Z725" s="195"/>
      <c r="AA725" s="155"/>
      <c r="AB725" s="155"/>
      <c r="AC725" s="155"/>
      <c r="AD725" s="155"/>
      <c r="AE725" s="155"/>
      <c r="AF725" s="196"/>
      <c r="AG725" s="155"/>
      <c r="AH725" s="155"/>
      <c r="AI725" s="109"/>
      <c r="AJ725" s="155"/>
      <c r="AK725" s="70">
        <f t="shared" si="831"/>
        <v>0</v>
      </c>
      <c r="AL725" s="71">
        <f t="shared" si="832"/>
        <v>0</v>
      </c>
      <c r="AM725" s="70">
        <f t="shared" si="833"/>
        <v>26</v>
      </c>
      <c r="AN725" s="109">
        <v>0.5</v>
      </c>
      <c r="AO725" s="450"/>
      <c r="AP725" s="450"/>
      <c r="AQ725" s="450"/>
      <c r="AR725" s="450"/>
      <c r="AS725" s="450"/>
      <c r="AT725" s="450"/>
      <c r="AU725" s="452"/>
    </row>
    <row r="726" spans="1:47" ht="16.5" customHeight="1">
      <c r="A726" s="186" t="e">
        <f>VLOOKUP($F726,$AV$21:$AW$64,2,FALSE)</f>
        <v>#N/A</v>
      </c>
      <c r="B726" s="66">
        <f t="shared" ref="B726:B761" si="839">WEEKDAY(F726,2)</f>
        <v>5</v>
      </c>
      <c r="C726" s="446">
        <f t="shared" si="813"/>
        <v>5</v>
      </c>
      <c r="D726" s="447" t="str">
        <f t="shared" ref="D726" si="840">CHOOSE(MONTH($F726),"JANVIER","FEVRIER","MARS","AVRIL","MAI","JUIN","JUILLET","AOUT","SEPTEMBRE","OCTOBRE","NOVEMBRE","DECEMBRE")</f>
        <v>DECEMBRE</v>
      </c>
      <c r="E726" s="447" t="str">
        <f>CHOOSE(MATCH(WEEKDAY($F726,2),{1;2;3;4;5;6;7}),"Lundi","Mardi","Mercredi","Jeudi","Vendredi","Samedi","Dimanche")</f>
        <v>Vendredi</v>
      </c>
      <c r="F726" s="448">
        <v>43448</v>
      </c>
      <c r="G726" s="64" t="s">
        <v>72</v>
      </c>
      <c r="H726" s="73"/>
      <c r="I726" s="73"/>
      <c r="J726" s="73"/>
      <c r="K726" s="194"/>
      <c r="L726" s="194"/>
      <c r="M726" s="194"/>
      <c r="N726" s="194"/>
      <c r="O726" s="194"/>
      <c r="P726" s="194"/>
      <c r="Q726" s="194"/>
      <c r="R726" s="194"/>
      <c r="S726" s="194"/>
      <c r="T726" s="155"/>
      <c r="U726" s="155"/>
      <c r="V726" s="155"/>
      <c r="W726" s="155"/>
      <c r="X726" s="155"/>
      <c r="Y726" s="155"/>
      <c r="Z726" s="195"/>
      <c r="AA726" s="155"/>
      <c r="AB726" s="155"/>
      <c r="AC726" s="155"/>
      <c r="AD726" s="155"/>
      <c r="AE726" s="155"/>
      <c r="AF726" s="196"/>
      <c r="AG726" s="155"/>
      <c r="AH726" s="155"/>
      <c r="AI726" s="109"/>
      <c r="AJ726" s="155"/>
      <c r="AK726" s="70">
        <f t="shared" si="831"/>
        <v>0</v>
      </c>
      <c r="AL726" s="71">
        <f t="shared" si="832"/>
        <v>0</v>
      </c>
      <c r="AM726" s="70">
        <f t="shared" si="833"/>
        <v>26</v>
      </c>
      <c r="AN726" s="109">
        <v>0.5</v>
      </c>
      <c r="AO726" s="450">
        <f>((SUMIF($H726:$AJ726,"=mld",$H$764:$AJ$764)+(SUMIF($H727:$AJ727,"=mld",$H$764:$AJ$764))))</f>
        <v>0</v>
      </c>
      <c r="AP726" s="450">
        <f>((SUMIF($H726:$AJ726,"=AT",$H$764:$AJ$764)+(SUMIF($H727:$AJ727,"=AT",$H$764:$AJ$764))))</f>
        <v>0</v>
      </c>
      <c r="AQ726" s="450">
        <f>((SUMIF($H726:$AJ726,"=M.th",$H$764:$AJ$764)+(SUMIF($H727:$AJ727,"=M.th",$H$764:$AJ$764))))</f>
        <v>0</v>
      </c>
      <c r="AR726" s="450">
        <f>((SUMIF($H726:$AJ726,"=relève",$H$764:$AJ$764)+(SUMIF($H727:$AJ727,"=relève",$H$764:$AJ$764))))</f>
        <v>0</v>
      </c>
      <c r="AS726" s="450">
        <f>((SUMIF($H726:$AJ726,"=Stage",$H$764:$AJ$764)+(SUMIF($H727:$AJ727,"=Stage",$H$764:$AJ$764))))</f>
        <v>0</v>
      </c>
      <c r="AT726" s="450">
        <f>((SUMIF($H726:$AJ726,"=VM",$H$764:$AJ$764)+(SUMIF($H727:$AJ727,"=VM",$H$764:$AJ$764))))</f>
        <v>0</v>
      </c>
      <c r="AU726" s="452">
        <f>((SUMIF($H726:$AJ726,"=VMS",$H$764:$AJ$764)+(SUMIF($H727:$AJ727,"=VMS",$H$764:$AJ$764))))</f>
        <v>0</v>
      </c>
    </row>
    <row r="727" spans="1:47" ht="16.5" customHeight="1">
      <c r="A727" s="186" t="e">
        <f>VLOOKUP($F726,$AV$21:$AW$64,2,FALSE)</f>
        <v>#N/A</v>
      </c>
      <c r="B727" s="66">
        <f t="shared" ref="B727" si="841">B726</f>
        <v>5</v>
      </c>
      <c r="C727" s="446"/>
      <c r="D727" s="447"/>
      <c r="E727" s="447"/>
      <c r="F727" s="448"/>
      <c r="G727" s="68" t="s">
        <v>204</v>
      </c>
      <c r="H727" s="73"/>
      <c r="I727" s="73"/>
      <c r="J727" s="73"/>
      <c r="K727" s="194"/>
      <c r="L727" s="194"/>
      <c r="M727" s="194"/>
      <c r="N727" s="194"/>
      <c r="O727" s="194"/>
      <c r="P727" s="194"/>
      <c r="Q727" s="194"/>
      <c r="R727" s="194"/>
      <c r="S727" s="194"/>
      <c r="T727" s="155"/>
      <c r="U727" s="155"/>
      <c r="V727" s="155"/>
      <c r="W727" s="155"/>
      <c r="X727" s="155"/>
      <c r="Y727" s="155"/>
      <c r="Z727" s="195"/>
      <c r="AA727" s="155"/>
      <c r="AB727" s="155"/>
      <c r="AC727" s="155"/>
      <c r="AD727" s="155"/>
      <c r="AE727" s="155"/>
      <c r="AF727" s="196"/>
      <c r="AG727" s="155"/>
      <c r="AH727" s="155"/>
      <c r="AI727" s="109"/>
      <c r="AJ727" s="155"/>
      <c r="AK727" s="70">
        <f t="shared" si="831"/>
        <v>0</v>
      </c>
      <c r="AL727" s="71">
        <f t="shared" si="832"/>
        <v>0</v>
      </c>
      <c r="AM727" s="70">
        <f t="shared" si="833"/>
        <v>26</v>
      </c>
      <c r="AN727" s="109">
        <v>0.5</v>
      </c>
      <c r="AO727" s="450"/>
      <c r="AP727" s="450"/>
      <c r="AQ727" s="450"/>
      <c r="AR727" s="450"/>
      <c r="AS727" s="450"/>
      <c r="AT727" s="450"/>
      <c r="AU727" s="452"/>
    </row>
    <row r="728" spans="1:47" ht="16.5" customHeight="1">
      <c r="A728" s="186" t="e">
        <f>VLOOKUP($F728,$AV$21:$AW$64,2,FALSE)</f>
        <v>#N/A</v>
      </c>
      <c r="B728" s="66">
        <f t="shared" si="839"/>
        <v>6</v>
      </c>
      <c r="C728" s="446">
        <f t="shared" si="813"/>
        <v>6</v>
      </c>
      <c r="D728" s="447" t="str">
        <f t="shared" ref="D728" si="842">CHOOSE(MONTH($F728),"JANVIER","FEVRIER","MARS","AVRIL","MAI","JUIN","JUILLET","AOUT","SEPTEMBRE","OCTOBRE","NOVEMBRE","DECEMBRE")</f>
        <v>DECEMBRE</v>
      </c>
      <c r="E728" s="447" t="str">
        <f>CHOOSE(MATCH(WEEKDAY($F728,2),{1;2;3;4;5;6;7}),"Lundi","Mardi","Mercredi","Jeudi","Vendredi","Samedi","Dimanche")</f>
        <v>Samedi</v>
      </c>
      <c r="F728" s="448">
        <v>43449</v>
      </c>
      <c r="G728" s="64" t="s">
        <v>72</v>
      </c>
      <c r="H728" s="170"/>
      <c r="I728" s="170"/>
      <c r="J728" s="170"/>
      <c r="K728" s="170"/>
      <c r="L728" s="170"/>
      <c r="M728" s="170"/>
      <c r="N728" s="170"/>
      <c r="O728" s="170"/>
      <c r="P728" s="170"/>
      <c r="Q728" s="170"/>
      <c r="R728" s="170"/>
      <c r="S728" s="170"/>
      <c r="T728" s="170"/>
      <c r="U728" s="170"/>
      <c r="V728" s="170"/>
      <c r="W728" s="170"/>
      <c r="X728" s="170"/>
      <c r="Y728" s="170"/>
      <c r="Z728" s="170"/>
      <c r="AA728" s="170"/>
      <c r="AB728" s="170"/>
      <c r="AC728" s="170"/>
      <c r="AD728" s="170"/>
      <c r="AE728" s="170"/>
      <c r="AF728" s="170"/>
      <c r="AG728" s="170"/>
      <c r="AH728" s="170"/>
      <c r="AI728" s="170"/>
      <c r="AJ728" s="170"/>
      <c r="AK728" s="167">
        <f t="shared" si="831"/>
        <v>0</v>
      </c>
      <c r="AL728" s="166">
        <f t="shared" si="832"/>
        <v>0</v>
      </c>
      <c r="AM728" s="167">
        <f t="shared" si="833"/>
        <v>26</v>
      </c>
      <c r="AN728" s="170">
        <v>0.5</v>
      </c>
      <c r="AO728" s="449">
        <f>((SUMIF($H728:$AJ728,"=mld",$H$764:$AJ$764)+(SUMIF($H729:$AJ729,"=mld",$H$764:$AJ$764))))</f>
        <v>0</v>
      </c>
      <c r="AP728" s="449">
        <f>((SUMIF($H728:$AJ728,"=AT",$H$764:$AJ$764)+(SUMIF($H729:$AJ729,"=AT",$H$764:$AJ$764))))</f>
        <v>0</v>
      </c>
      <c r="AQ728" s="449">
        <f>((SUMIF($H728:$AJ728,"=M.th",$H$764:$AJ$764)+(SUMIF($H729:$AJ729,"=M.th",$H$764:$AJ$764))))</f>
        <v>0</v>
      </c>
      <c r="AR728" s="449">
        <f>((SUMIF($H728:$AJ728,"=relève",$H$764:$AJ$764)+(SUMIF($H729:$AJ729,"=relève",$H$764:$AJ$764))))</f>
        <v>0</v>
      </c>
      <c r="AS728" s="449">
        <f>((SUMIF($H728:$AJ728,"=Stage",$H$764:$AJ$764)+(SUMIF($H729:$AJ729,"=Stage",$H$764:$AJ$764))))</f>
        <v>0</v>
      </c>
      <c r="AT728" s="449">
        <f>((SUMIF($H728:$AJ728,"=VM",$H$764:$AJ$764)+(SUMIF($H729:$AJ729,"=VM",$H$764:$AJ$764))))</f>
        <v>0</v>
      </c>
      <c r="AU728" s="451">
        <f>((SUMIF($H728:$AJ728,"=VMS",$H$764:$AJ$764)+(SUMIF($H729:$AJ729,"=VMS",$H$764:$AJ$764))))</f>
        <v>0</v>
      </c>
    </row>
    <row r="729" spans="1:47" ht="16.5" customHeight="1">
      <c r="A729" s="186" t="e">
        <f>VLOOKUP($F728,$AV$21:$AW$64,2,FALSE)</f>
        <v>#N/A</v>
      </c>
      <c r="B729" s="65">
        <f t="shared" ref="B729" si="843">B728</f>
        <v>6</v>
      </c>
      <c r="C729" s="446"/>
      <c r="D729" s="447"/>
      <c r="E729" s="447"/>
      <c r="F729" s="448"/>
      <c r="G729" s="68" t="s">
        <v>204</v>
      </c>
      <c r="H729" s="170"/>
      <c r="I729" s="170"/>
      <c r="J729" s="170"/>
      <c r="K729" s="170"/>
      <c r="L729" s="170"/>
      <c r="M729" s="170"/>
      <c r="N729" s="170"/>
      <c r="O729" s="170"/>
      <c r="P729" s="170"/>
      <c r="Q729" s="170"/>
      <c r="R729" s="170"/>
      <c r="S729" s="170"/>
      <c r="T729" s="170"/>
      <c r="U729" s="170"/>
      <c r="V729" s="170"/>
      <c r="W729" s="170"/>
      <c r="X729" s="170"/>
      <c r="Y729" s="170"/>
      <c r="Z729" s="170"/>
      <c r="AA729" s="170"/>
      <c r="AB729" s="170"/>
      <c r="AC729" s="170"/>
      <c r="AD729" s="170"/>
      <c r="AE729" s="170"/>
      <c r="AF729" s="170"/>
      <c r="AG729" s="170"/>
      <c r="AH729" s="170"/>
      <c r="AI729" s="170"/>
      <c r="AJ729" s="170"/>
      <c r="AK729" s="167">
        <f t="shared" si="831"/>
        <v>0</v>
      </c>
      <c r="AL729" s="166">
        <f t="shared" si="832"/>
        <v>0</v>
      </c>
      <c r="AM729" s="167">
        <f t="shared" si="833"/>
        <v>26</v>
      </c>
      <c r="AN729" s="170">
        <v>0.5</v>
      </c>
      <c r="AO729" s="449"/>
      <c r="AP729" s="449"/>
      <c r="AQ729" s="449"/>
      <c r="AR729" s="449"/>
      <c r="AS729" s="449"/>
      <c r="AT729" s="449"/>
      <c r="AU729" s="451"/>
    </row>
    <row r="730" spans="1:47" ht="16.5" customHeight="1">
      <c r="A730" s="186" t="e">
        <f>VLOOKUP($F730,$AV$21:$AW$64,2,FALSE)</f>
        <v>#N/A</v>
      </c>
      <c r="B730" s="66">
        <f t="shared" si="839"/>
        <v>7</v>
      </c>
      <c r="C730" s="446">
        <f t="shared" si="813"/>
        <v>7</v>
      </c>
      <c r="D730" s="447" t="str">
        <f t="shared" ref="D730" si="844">CHOOSE(MONTH($F730),"JANVIER","FEVRIER","MARS","AVRIL","MAI","JUIN","JUILLET","AOUT","SEPTEMBRE","OCTOBRE","NOVEMBRE","DECEMBRE")</f>
        <v>DECEMBRE</v>
      </c>
      <c r="E730" s="447" t="str">
        <f>CHOOSE(MATCH(WEEKDAY($F730,2),{1;2;3;4;5;6;7}),"Lundi","Mardi","Mercredi","Jeudi","Vendredi","Samedi","Dimanche")</f>
        <v>Dimanche</v>
      </c>
      <c r="F730" s="448">
        <v>43450</v>
      </c>
      <c r="G730" s="64" t="s">
        <v>72</v>
      </c>
      <c r="H730" s="170"/>
      <c r="I730" s="170"/>
      <c r="J730" s="170"/>
      <c r="K730" s="170"/>
      <c r="L730" s="170"/>
      <c r="M730" s="170"/>
      <c r="N730" s="170"/>
      <c r="O730" s="170"/>
      <c r="P730" s="170"/>
      <c r="Q730" s="170"/>
      <c r="R730" s="170"/>
      <c r="S730" s="170"/>
      <c r="T730" s="170"/>
      <c r="U730" s="170"/>
      <c r="V730" s="170"/>
      <c r="W730" s="170"/>
      <c r="X730" s="170"/>
      <c r="Y730" s="170"/>
      <c r="Z730" s="170"/>
      <c r="AA730" s="170"/>
      <c r="AB730" s="170"/>
      <c r="AC730" s="170"/>
      <c r="AD730" s="170"/>
      <c r="AE730" s="170"/>
      <c r="AF730" s="170"/>
      <c r="AG730" s="170"/>
      <c r="AH730" s="170"/>
      <c r="AI730" s="170"/>
      <c r="AJ730" s="170"/>
      <c r="AK730" s="167">
        <f t="shared" si="831"/>
        <v>0</v>
      </c>
      <c r="AL730" s="166">
        <f t="shared" si="832"/>
        <v>0</v>
      </c>
      <c r="AM730" s="167">
        <f t="shared" si="833"/>
        <v>26</v>
      </c>
      <c r="AN730" s="170">
        <v>0.5</v>
      </c>
      <c r="AO730" s="449">
        <f>((SUMIF($H730:$AJ730,"=mld",$H$764:$AJ$764)+(SUMIF($H731:$AJ731,"=mld",$H$764:$AJ$764))))</f>
        <v>0</v>
      </c>
      <c r="AP730" s="449">
        <f>((SUMIF($H730:$AJ730,"=AT",$H$764:$AJ$764)+(SUMIF($H731:$AJ731,"=AT",$H$764:$AJ$764))))</f>
        <v>0</v>
      </c>
      <c r="AQ730" s="449">
        <f>((SUMIF($H730:$AJ730,"=M.th",$H$764:$AJ$764)+(SUMIF($H731:$AJ731,"=M.th",$H$764:$AJ$764))))</f>
        <v>0</v>
      </c>
      <c r="AR730" s="449">
        <f>((SUMIF($H730:$AJ730,"=relève",$H$764:$AJ$764)+(SUMIF($H731:$AJ731,"=relève",$H$764:$AJ$764))))</f>
        <v>0</v>
      </c>
      <c r="AS730" s="449">
        <f>((SUMIF($H730:$AJ730,"=Stage",$H$764:$AJ$764)+(SUMIF($H731:$AJ731,"=Stage",$H$764:$AJ$764))))</f>
        <v>0</v>
      </c>
      <c r="AT730" s="449">
        <f>((SUMIF($H730:$AJ730,"=VM",$H$764:$AJ$764)+(SUMIF($H731:$AJ731,"=VM",$H$764:$AJ$764))))</f>
        <v>0</v>
      </c>
      <c r="AU730" s="451">
        <f>((SUMIF($H730:$AJ730,"=VMS",$H$764:$AJ$764)+(SUMIF($H731:$AJ731,"=VMS",$H$764:$AJ$764))))</f>
        <v>0</v>
      </c>
    </row>
    <row r="731" spans="1:47" ht="16.5" customHeight="1">
      <c r="A731" s="186" t="e">
        <f>VLOOKUP($F730,$AV$21:$AW$64,2,FALSE)</f>
        <v>#N/A</v>
      </c>
      <c r="B731" s="66">
        <f t="shared" ref="B731" si="845">B730</f>
        <v>7</v>
      </c>
      <c r="C731" s="446"/>
      <c r="D731" s="447"/>
      <c r="E731" s="447"/>
      <c r="F731" s="448"/>
      <c r="G731" s="68" t="s">
        <v>204</v>
      </c>
      <c r="H731" s="170"/>
      <c r="I731" s="170"/>
      <c r="J731" s="170"/>
      <c r="K731" s="170"/>
      <c r="L731" s="170"/>
      <c r="M731" s="170"/>
      <c r="N731" s="170"/>
      <c r="O731" s="170"/>
      <c r="P731" s="170"/>
      <c r="Q731" s="170"/>
      <c r="R731" s="170"/>
      <c r="S731" s="170"/>
      <c r="T731" s="170"/>
      <c r="U731" s="170"/>
      <c r="V731" s="170"/>
      <c r="W731" s="170"/>
      <c r="X731" s="170"/>
      <c r="Y731" s="170"/>
      <c r="Z731" s="170"/>
      <c r="AA731" s="170"/>
      <c r="AB731" s="170"/>
      <c r="AC731" s="170"/>
      <c r="AD731" s="170"/>
      <c r="AE731" s="170"/>
      <c r="AF731" s="170"/>
      <c r="AG731" s="170"/>
      <c r="AH731" s="170"/>
      <c r="AI731" s="170"/>
      <c r="AJ731" s="170"/>
      <c r="AK731" s="167">
        <f t="shared" si="831"/>
        <v>0</v>
      </c>
      <c r="AL731" s="166">
        <f t="shared" si="832"/>
        <v>0</v>
      </c>
      <c r="AM731" s="167">
        <f t="shared" si="833"/>
        <v>26</v>
      </c>
      <c r="AN731" s="170">
        <v>0.5</v>
      </c>
      <c r="AO731" s="449"/>
      <c r="AP731" s="449"/>
      <c r="AQ731" s="449"/>
      <c r="AR731" s="449"/>
      <c r="AS731" s="449"/>
      <c r="AT731" s="449"/>
      <c r="AU731" s="451"/>
    </row>
    <row r="732" spans="1:47" ht="16.5" customHeight="1">
      <c r="A732" s="186" t="e">
        <f>VLOOKUP($F732,$AV$21:$AW$64,2,FALSE)</f>
        <v>#N/A</v>
      </c>
      <c r="B732" s="66">
        <f t="shared" si="839"/>
        <v>1</v>
      </c>
      <c r="C732" s="446">
        <f t="shared" si="813"/>
        <v>1</v>
      </c>
      <c r="D732" s="447" t="str">
        <f t="shared" ref="D732" si="846">CHOOSE(MONTH($F732),"JANVIER","FEVRIER","MARS","AVRIL","MAI","JUIN","JUILLET","AOUT","SEPTEMBRE","OCTOBRE","NOVEMBRE","DECEMBRE")</f>
        <v>DECEMBRE</v>
      </c>
      <c r="E732" s="447" t="str">
        <f>CHOOSE(MATCH(WEEKDAY($F732,2),{1;2;3;4;5;6;7}),"Lundi","Mardi","Mercredi","Jeudi","Vendredi","Samedi","Dimanche")</f>
        <v>Lundi</v>
      </c>
      <c r="F732" s="448">
        <v>43451</v>
      </c>
      <c r="G732" s="64" t="s">
        <v>72</v>
      </c>
      <c r="H732" s="73"/>
      <c r="I732" s="73"/>
      <c r="J732" s="73"/>
      <c r="K732" s="194"/>
      <c r="L732" s="194"/>
      <c r="M732" s="194"/>
      <c r="N732" s="194"/>
      <c r="O732" s="194"/>
      <c r="P732" s="194"/>
      <c r="Q732" s="194"/>
      <c r="R732" s="194"/>
      <c r="S732" s="194"/>
      <c r="T732" s="155"/>
      <c r="U732" s="155"/>
      <c r="V732" s="155"/>
      <c r="W732" s="155"/>
      <c r="X732" s="155"/>
      <c r="Y732" s="155"/>
      <c r="Z732" s="195"/>
      <c r="AA732" s="155"/>
      <c r="AB732" s="155"/>
      <c r="AC732" s="155"/>
      <c r="AD732" s="155"/>
      <c r="AE732" s="155"/>
      <c r="AF732" s="196"/>
      <c r="AG732" s="155"/>
      <c r="AH732" s="155"/>
      <c r="AI732" s="109"/>
      <c r="AJ732" s="155"/>
      <c r="AK732" s="70">
        <f t="shared" si="831"/>
        <v>0</v>
      </c>
      <c r="AL732" s="71">
        <f t="shared" si="832"/>
        <v>0</v>
      </c>
      <c r="AM732" s="70">
        <f t="shared" si="833"/>
        <v>26</v>
      </c>
      <c r="AN732" s="109">
        <v>0.5</v>
      </c>
      <c r="AO732" s="450">
        <f>((SUMIF($H732:$AJ732,"=mld",$H$764:$AJ$764)+(SUMIF($H733:$AJ733,"=mld",$H$764:$AJ$764))))</f>
        <v>0</v>
      </c>
      <c r="AP732" s="450">
        <f>((SUMIF($H732:$AJ732,"=AT",$H$764:$AJ$764)+(SUMIF($H733:$AJ733,"=AT",$H$764:$AJ$764))))</f>
        <v>0</v>
      </c>
      <c r="AQ732" s="450">
        <f>((SUMIF($H732:$AJ732,"=M.th",$H$764:$AJ$764)+(SUMIF($H733:$AJ733,"=M.th",$H$764:$AJ$764))))</f>
        <v>0</v>
      </c>
      <c r="AR732" s="450">
        <f>((SUMIF($H732:$AJ732,"=relève",$H$764:$AJ$764)+(SUMIF($H733:$AJ733,"=relève",$H$764:$AJ$764))))</f>
        <v>0</v>
      </c>
      <c r="AS732" s="450">
        <f>((SUMIF($H732:$AJ732,"=Stage",$H$764:$AJ$764)+(SUMIF($H733:$AJ733,"=Stage",$H$764:$AJ$764))))</f>
        <v>0</v>
      </c>
      <c r="AT732" s="450">
        <f>((SUMIF($H732:$AJ732,"=VM",$H$764:$AJ$764)+(SUMIF($H733:$AJ733,"=VM",$H$764:$AJ$764))))</f>
        <v>0</v>
      </c>
      <c r="AU732" s="452">
        <f>((SUMIF($H732:$AJ732,"=VMS",$H$764:$AJ$764)+(SUMIF($H733:$AJ733,"=VMS",$H$764:$AJ$764))))</f>
        <v>0</v>
      </c>
    </row>
    <row r="733" spans="1:47" ht="16.5" customHeight="1">
      <c r="A733" s="186" t="e">
        <f>VLOOKUP($F732,$AV$21:$AW$64,2,FALSE)</f>
        <v>#N/A</v>
      </c>
      <c r="B733" s="66">
        <f t="shared" ref="B733" si="847">B732</f>
        <v>1</v>
      </c>
      <c r="C733" s="446"/>
      <c r="D733" s="447"/>
      <c r="E733" s="447"/>
      <c r="F733" s="448"/>
      <c r="G733" s="68" t="s">
        <v>204</v>
      </c>
      <c r="H733" s="73"/>
      <c r="I733" s="73"/>
      <c r="J733" s="73"/>
      <c r="K733" s="194"/>
      <c r="L733" s="194"/>
      <c r="M733" s="194"/>
      <c r="N733" s="194"/>
      <c r="O733" s="194"/>
      <c r="P733" s="194"/>
      <c r="Q733" s="194"/>
      <c r="R733" s="194"/>
      <c r="S733" s="194"/>
      <c r="T733" s="155"/>
      <c r="U733" s="155"/>
      <c r="V733" s="155"/>
      <c r="W733" s="155"/>
      <c r="X733" s="155"/>
      <c r="Y733" s="155"/>
      <c r="Z733" s="195"/>
      <c r="AA733" s="155"/>
      <c r="AB733" s="155"/>
      <c r="AC733" s="155"/>
      <c r="AD733" s="155"/>
      <c r="AE733" s="155"/>
      <c r="AF733" s="196"/>
      <c r="AG733" s="155"/>
      <c r="AH733" s="155"/>
      <c r="AI733" s="109"/>
      <c r="AJ733" s="155"/>
      <c r="AK733" s="70">
        <f t="shared" si="831"/>
        <v>0</v>
      </c>
      <c r="AL733" s="71">
        <f t="shared" si="832"/>
        <v>0</v>
      </c>
      <c r="AM733" s="70">
        <f t="shared" si="833"/>
        <v>26</v>
      </c>
      <c r="AN733" s="109">
        <v>0.5</v>
      </c>
      <c r="AO733" s="450"/>
      <c r="AP733" s="450"/>
      <c r="AQ733" s="450"/>
      <c r="AR733" s="450"/>
      <c r="AS733" s="450"/>
      <c r="AT733" s="450"/>
      <c r="AU733" s="452"/>
    </row>
    <row r="734" spans="1:47" ht="16.5" customHeight="1">
      <c r="A734" s="186" t="e">
        <f>VLOOKUP($F734,$AV$21:$AW$64,2,FALSE)</f>
        <v>#N/A</v>
      </c>
      <c r="B734" s="66">
        <f t="shared" si="839"/>
        <v>2</v>
      </c>
      <c r="C734" s="446">
        <f t="shared" si="813"/>
        <v>2</v>
      </c>
      <c r="D734" s="447" t="str">
        <f t="shared" ref="D734" si="848">CHOOSE(MONTH($F734),"JANVIER","FEVRIER","MARS","AVRIL","MAI","JUIN","JUILLET","AOUT","SEPTEMBRE","OCTOBRE","NOVEMBRE","DECEMBRE")</f>
        <v>DECEMBRE</v>
      </c>
      <c r="E734" s="447" t="str">
        <f>CHOOSE(MATCH(WEEKDAY($F734,2),{1;2;3;4;5;6;7}),"Lundi","Mardi","Mercredi","Jeudi","Vendredi","Samedi","Dimanche")</f>
        <v>Mardi</v>
      </c>
      <c r="F734" s="448">
        <v>43452</v>
      </c>
      <c r="G734" s="64" t="s">
        <v>72</v>
      </c>
      <c r="H734" s="73"/>
      <c r="I734" s="73"/>
      <c r="J734" s="73"/>
      <c r="K734" s="194"/>
      <c r="L734" s="194"/>
      <c r="M734" s="194"/>
      <c r="N734" s="194"/>
      <c r="O734" s="194"/>
      <c r="P734" s="194"/>
      <c r="Q734" s="194"/>
      <c r="R734" s="194"/>
      <c r="S734" s="194"/>
      <c r="T734" s="155"/>
      <c r="U734" s="155"/>
      <c r="V734" s="155"/>
      <c r="W734" s="155"/>
      <c r="X734" s="155"/>
      <c r="Y734" s="155"/>
      <c r="Z734" s="195"/>
      <c r="AA734" s="155"/>
      <c r="AB734" s="155"/>
      <c r="AC734" s="155"/>
      <c r="AD734" s="155"/>
      <c r="AE734" s="155"/>
      <c r="AF734" s="196"/>
      <c r="AG734" s="155"/>
      <c r="AH734" s="155"/>
      <c r="AI734" s="109"/>
      <c r="AJ734" s="155"/>
      <c r="AK734" s="70">
        <f t="shared" si="831"/>
        <v>0</v>
      </c>
      <c r="AL734" s="71">
        <f t="shared" si="832"/>
        <v>0</v>
      </c>
      <c r="AM734" s="70">
        <f t="shared" si="833"/>
        <v>26</v>
      </c>
      <c r="AN734" s="109">
        <v>0.5</v>
      </c>
      <c r="AO734" s="450">
        <f>((SUMIF($H734:$AJ734,"=mld",$H$764:$AJ$764)+(SUMIF($H735:$AJ735,"=mld",$H$764:$AJ$764))))</f>
        <v>0</v>
      </c>
      <c r="AP734" s="450">
        <f>((SUMIF($H734:$AJ734,"=AT",$H$764:$AJ$764)+(SUMIF($H735:$AJ735,"=AT",$H$764:$AJ$764))))</f>
        <v>0</v>
      </c>
      <c r="AQ734" s="450">
        <f>((SUMIF($H734:$AJ734,"=M.th",$H$764:$AJ$764)+(SUMIF($H735:$AJ735,"=M.th",$H$764:$AJ$764))))</f>
        <v>0</v>
      </c>
      <c r="AR734" s="450">
        <f>((SUMIF($H734:$AJ734,"=relève",$H$764:$AJ$764)+(SUMIF($H735:$AJ735,"=relève",$H$764:$AJ$764))))</f>
        <v>0</v>
      </c>
      <c r="AS734" s="450">
        <f>((SUMIF($H734:$AJ734,"=Stage",$H$764:$AJ$764)+(SUMIF($H735:$AJ735,"=Stage",$H$764:$AJ$764))))</f>
        <v>0</v>
      </c>
      <c r="AT734" s="450">
        <f>((SUMIF($H734:$AJ734,"=VM",$H$764:$AJ$764)+(SUMIF($H735:$AJ735,"=VM",$H$764:$AJ$764))))</f>
        <v>0</v>
      </c>
      <c r="AU734" s="452">
        <f>((SUMIF($H734:$AJ734,"=VMS",$H$764:$AJ$764)+(SUMIF($H735:$AJ735,"=VMS",$H$764:$AJ$764))))</f>
        <v>0</v>
      </c>
    </row>
    <row r="735" spans="1:47" ht="16.5" customHeight="1">
      <c r="A735" s="186" t="e">
        <f>VLOOKUP($F734,$AV$21:$AW$64,2,FALSE)</f>
        <v>#N/A</v>
      </c>
      <c r="B735" s="66">
        <f t="shared" ref="B735" si="849">B734</f>
        <v>2</v>
      </c>
      <c r="C735" s="446"/>
      <c r="D735" s="447"/>
      <c r="E735" s="447"/>
      <c r="F735" s="448"/>
      <c r="G735" s="68" t="s">
        <v>204</v>
      </c>
      <c r="H735" s="73"/>
      <c r="I735" s="73"/>
      <c r="J735" s="73"/>
      <c r="K735" s="194"/>
      <c r="L735" s="194"/>
      <c r="M735" s="194"/>
      <c r="N735" s="194"/>
      <c r="O735" s="194"/>
      <c r="P735" s="194"/>
      <c r="Q735" s="194"/>
      <c r="R735" s="194"/>
      <c r="S735" s="194"/>
      <c r="T735" s="155"/>
      <c r="U735" s="155"/>
      <c r="V735" s="155"/>
      <c r="W735" s="155"/>
      <c r="X735" s="155"/>
      <c r="Y735" s="155"/>
      <c r="Z735" s="195"/>
      <c r="AA735" s="155"/>
      <c r="AB735" s="155"/>
      <c r="AC735" s="155"/>
      <c r="AD735" s="155"/>
      <c r="AE735" s="155"/>
      <c r="AF735" s="196"/>
      <c r="AG735" s="155"/>
      <c r="AH735" s="155"/>
      <c r="AI735" s="109"/>
      <c r="AJ735" s="155"/>
      <c r="AK735" s="70">
        <f t="shared" si="831"/>
        <v>0</v>
      </c>
      <c r="AL735" s="71">
        <f t="shared" si="832"/>
        <v>0</v>
      </c>
      <c r="AM735" s="70">
        <f t="shared" si="833"/>
        <v>26</v>
      </c>
      <c r="AN735" s="109">
        <v>0.5</v>
      </c>
      <c r="AO735" s="450"/>
      <c r="AP735" s="450"/>
      <c r="AQ735" s="450"/>
      <c r="AR735" s="450"/>
      <c r="AS735" s="450"/>
      <c r="AT735" s="450"/>
      <c r="AU735" s="452"/>
    </row>
    <row r="736" spans="1:47" ht="16.5" customHeight="1">
      <c r="A736" s="186" t="e">
        <f>VLOOKUP($F736,$AV$21:$AW$64,2,FALSE)</f>
        <v>#N/A</v>
      </c>
      <c r="B736" s="66">
        <f t="shared" si="839"/>
        <v>3</v>
      </c>
      <c r="C736" s="446">
        <f t="shared" si="813"/>
        <v>3</v>
      </c>
      <c r="D736" s="447" t="str">
        <f t="shared" ref="D736" si="850">CHOOSE(MONTH($F736),"JANVIER","FEVRIER","MARS","AVRIL","MAI","JUIN","JUILLET","AOUT","SEPTEMBRE","OCTOBRE","NOVEMBRE","DECEMBRE")</f>
        <v>DECEMBRE</v>
      </c>
      <c r="E736" s="447" t="str">
        <f>CHOOSE(MATCH(WEEKDAY($F736,2),{1;2;3;4;5;6;7}),"Lundi","Mardi","Mercredi","Jeudi","Vendredi","Samedi","Dimanche")</f>
        <v>Mercredi</v>
      </c>
      <c r="F736" s="448">
        <v>43453</v>
      </c>
      <c r="G736" s="64" t="s">
        <v>72</v>
      </c>
      <c r="H736" s="73"/>
      <c r="I736" s="73"/>
      <c r="J736" s="73"/>
      <c r="K736" s="194"/>
      <c r="L736" s="194"/>
      <c r="M736" s="194"/>
      <c r="N736" s="194"/>
      <c r="O736" s="194"/>
      <c r="P736" s="194"/>
      <c r="Q736" s="194"/>
      <c r="R736" s="194"/>
      <c r="S736" s="194"/>
      <c r="T736" s="155"/>
      <c r="U736" s="155"/>
      <c r="V736" s="155"/>
      <c r="W736" s="155"/>
      <c r="X736" s="155"/>
      <c r="Y736" s="155"/>
      <c r="Z736" s="195"/>
      <c r="AA736" s="155"/>
      <c r="AB736" s="155"/>
      <c r="AC736" s="155"/>
      <c r="AD736" s="155"/>
      <c r="AE736" s="155"/>
      <c r="AF736" s="196"/>
      <c r="AG736" s="155"/>
      <c r="AH736" s="155"/>
      <c r="AI736" s="109"/>
      <c r="AJ736" s="155"/>
      <c r="AK736" s="70">
        <f t="shared" si="831"/>
        <v>0</v>
      </c>
      <c r="AL736" s="71">
        <f t="shared" si="832"/>
        <v>0</v>
      </c>
      <c r="AM736" s="70">
        <f t="shared" si="833"/>
        <v>26</v>
      </c>
      <c r="AN736" s="109">
        <v>0.5</v>
      </c>
      <c r="AO736" s="450">
        <f>((SUMIF($H736:$AJ736,"=mld",$H$764:$AJ$764)+(SUMIF($H737:$AJ737,"=mld",$H$764:$AJ$764))))</f>
        <v>0</v>
      </c>
      <c r="AP736" s="450">
        <f>((SUMIF($H736:$AJ736,"=AT",$H$764:$AJ$764)+(SUMIF($H737:$AJ737,"=AT",$H$764:$AJ$764))))</f>
        <v>0</v>
      </c>
      <c r="AQ736" s="450">
        <f>((SUMIF($H736:$AJ736,"=M.th",$H$764:$AJ$764)+(SUMIF($H737:$AJ737,"=M.th",$H$764:$AJ$764))))</f>
        <v>0</v>
      </c>
      <c r="AR736" s="450">
        <f>((SUMIF($H736:$AJ736,"=relève",$H$764:$AJ$764)+(SUMIF($H737:$AJ737,"=relève",$H$764:$AJ$764))))</f>
        <v>0</v>
      </c>
      <c r="AS736" s="450">
        <f>((SUMIF($H736:$AJ736,"=Stage",$H$764:$AJ$764)+(SUMIF($H737:$AJ737,"=Stage",$H$764:$AJ$764))))</f>
        <v>0</v>
      </c>
      <c r="AT736" s="450">
        <f>((SUMIF($H736:$AJ736,"=VM",$H$764:$AJ$764)+(SUMIF($H737:$AJ737,"=VM",$H$764:$AJ$764))))</f>
        <v>0</v>
      </c>
      <c r="AU736" s="452">
        <f>((SUMIF($H736:$AJ736,"=VMS",$H$764:$AJ$764)+(SUMIF($H737:$AJ737,"=VMS",$H$764:$AJ$764))))</f>
        <v>0</v>
      </c>
    </row>
    <row r="737" spans="1:49" ht="16.5" customHeight="1">
      <c r="A737" s="186" t="e">
        <f>VLOOKUP($F736,$AV$21:$AW$64,2,FALSE)</f>
        <v>#N/A</v>
      </c>
      <c r="B737" s="66">
        <f t="shared" ref="B737" si="851">B736</f>
        <v>3</v>
      </c>
      <c r="C737" s="446"/>
      <c r="D737" s="447"/>
      <c r="E737" s="447"/>
      <c r="F737" s="448"/>
      <c r="G737" s="68" t="s">
        <v>204</v>
      </c>
      <c r="H737" s="73"/>
      <c r="I737" s="73"/>
      <c r="J737" s="73"/>
      <c r="K737" s="194"/>
      <c r="L737" s="194"/>
      <c r="M737" s="194"/>
      <c r="N737" s="194"/>
      <c r="O737" s="194"/>
      <c r="P737" s="194"/>
      <c r="Q737" s="194"/>
      <c r="R737" s="194"/>
      <c r="S737" s="194"/>
      <c r="T737" s="155"/>
      <c r="U737" s="155"/>
      <c r="V737" s="155"/>
      <c r="W737" s="155"/>
      <c r="X737" s="155"/>
      <c r="Y737" s="155"/>
      <c r="Z737" s="195"/>
      <c r="AA737" s="155"/>
      <c r="AB737" s="155"/>
      <c r="AC737" s="155"/>
      <c r="AD737" s="155"/>
      <c r="AE737" s="155"/>
      <c r="AF737" s="196"/>
      <c r="AG737" s="155"/>
      <c r="AH737" s="155"/>
      <c r="AI737" s="109"/>
      <c r="AJ737" s="155"/>
      <c r="AK737" s="70">
        <f t="shared" si="831"/>
        <v>0</v>
      </c>
      <c r="AL737" s="71">
        <f t="shared" si="832"/>
        <v>0</v>
      </c>
      <c r="AM737" s="70">
        <f t="shared" si="833"/>
        <v>26</v>
      </c>
      <c r="AN737" s="109">
        <v>0.5</v>
      </c>
      <c r="AO737" s="450"/>
      <c r="AP737" s="450"/>
      <c r="AQ737" s="450"/>
      <c r="AR737" s="450"/>
      <c r="AS737" s="450"/>
      <c r="AT737" s="450"/>
      <c r="AU737" s="452"/>
    </row>
    <row r="738" spans="1:49" ht="16.5" customHeight="1">
      <c r="A738" s="186" t="e">
        <f>VLOOKUP($F738,$AV$21:$AW$64,2,FALSE)</f>
        <v>#N/A</v>
      </c>
      <c r="B738" s="66">
        <f t="shared" si="839"/>
        <v>4</v>
      </c>
      <c r="C738" s="446">
        <f t="shared" si="813"/>
        <v>4</v>
      </c>
      <c r="D738" s="447" t="str">
        <f t="shared" ref="D738" si="852">CHOOSE(MONTH($F738),"JANVIER","FEVRIER","MARS","AVRIL","MAI","JUIN","JUILLET","AOUT","SEPTEMBRE","OCTOBRE","NOVEMBRE","DECEMBRE")</f>
        <v>DECEMBRE</v>
      </c>
      <c r="E738" s="447" t="str">
        <f>CHOOSE(MATCH(WEEKDAY($F738,2),{1;2;3;4;5;6;7}),"Lundi","Mardi","Mercredi","Jeudi","Vendredi","Samedi","Dimanche")</f>
        <v>Jeudi</v>
      </c>
      <c r="F738" s="448">
        <v>43454</v>
      </c>
      <c r="G738" s="64" t="s">
        <v>72</v>
      </c>
      <c r="H738" s="73"/>
      <c r="I738" s="73"/>
      <c r="J738" s="73"/>
      <c r="K738" s="194"/>
      <c r="L738" s="194"/>
      <c r="M738" s="194"/>
      <c r="N738" s="194"/>
      <c r="O738" s="194"/>
      <c r="P738" s="194"/>
      <c r="Q738" s="194"/>
      <c r="R738" s="194"/>
      <c r="S738" s="194"/>
      <c r="T738" s="155"/>
      <c r="U738" s="155"/>
      <c r="V738" s="155"/>
      <c r="W738" s="155"/>
      <c r="X738" s="155"/>
      <c r="Y738" s="155"/>
      <c r="Z738" s="195"/>
      <c r="AA738" s="155"/>
      <c r="AB738" s="155"/>
      <c r="AC738" s="155"/>
      <c r="AD738" s="155"/>
      <c r="AE738" s="155"/>
      <c r="AF738" s="196"/>
      <c r="AG738" s="155"/>
      <c r="AH738" s="155"/>
      <c r="AI738" s="109"/>
      <c r="AJ738" s="155"/>
      <c r="AK738" s="70">
        <f t="shared" si="831"/>
        <v>0</v>
      </c>
      <c r="AL738" s="71">
        <f t="shared" si="832"/>
        <v>0</v>
      </c>
      <c r="AM738" s="70">
        <f t="shared" si="833"/>
        <v>26</v>
      </c>
      <c r="AN738" s="109">
        <v>0.5</v>
      </c>
      <c r="AO738" s="450">
        <f>((SUMIF($H738:$AJ738,"=mld",$H$764:$AJ$764)+(SUMIF($H739:$AJ739,"=mld",$H$764:$AJ$764))))</f>
        <v>0</v>
      </c>
      <c r="AP738" s="450">
        <f>((SUMIF($H738:$AJ738,"=AT",$H$764:$AJ$764)+(SUMIF($H739:$AJ739,"=AT",$H$764:$AJ$764))))</f>
        <v>0</v>
      </c>
      <c r="AQ738" s="450">
        <f>((SUMIF($H738:$AJ738,"=M.th",$H$764:$AJ$764)+(SUMIF($H739:$AJ739,"=M.th",$H$764:$AJ$764))))</f>
        <v>0</v>
      </c>
      <c r="AR738" s="450">
        <f>((SUMIF($H738:$AJ738,"=relève",$H$764:$AJ$764)+(SUMIF($H739:$AJ739,"=relève",$H$764:$AJ$764))))</f>
        <v>0</v>
      </c>
      <c r="AS738" s="450">
        <f>((SUMIF($H738:$AJ738,"=Stage",$H$764:$AJ$764)+(SUMIF($H739:$AJ739,"=Stage",$H$764:$AJ$764))))</f>
        <v>0</v>
      </c>
      <c r="AT738" s="450">
        <f>((SUMIF($H738:$AJ738,"=VM",$H$764:$AJ$764)+(SUMIF($H739:$AJ739,"=VM",$H$764:$AJ$764))))</f>
        <v>0</v>
      </c>
      <c r="AU738" s="452">
        <f>((SUMIF($H738:$AJ738,"=VMS",$H$764:$AJ$764)+(SUMIF($H739:$AJ739,"=VMS",$H$764:$AJ$764))))</f>
        <v>0</v>
      </c>
    </row>
    <row r="739" spans="1:49" ht="16.5" customHeight="1">
      <c r="A739" s="186" t="e">
        <f>VLOOKUP($F738,$AV$21:$AW$64,2,FALSE)</f>
        <v>#N/A</v>
      </c>
      <c r="B739" s="66">
        <f t="shared" ref="B739" si="853">B738</f>
        <v>4</v>
      </c>
      <c r="C739" s="446"/>
      <c r="D739" s="447"/>
      <c r="E739" s="447"/>
      <c r="F739" s="448"/>
      <c r="G739" s="68" t="s">
        <v>204</v>
      </c>
      <c r="H739" s="73"/>
      <c r="I739" s="73"/>
      <c r="J739" s="73"/>
      <c r="K739" s="194"/>
      <c r="L739" s="194"/>
      <c r="M739" s="194"/>
      <c r="N739" s="194"/>
      <c r="O739" s="194"/>
      <c r="P739" s="194"/>
      <c r="Q739" s="194"/>
      <c r="R739" s="194"/>
      <c r="S739" s="194"/>
      <c r="T739" s="155"/>
      <c r="U739" s="155"/>
      <c r="V739" s="155"/>
      <c r="W739" s="155"/>
      <c r="X739" s="155"/>
      <c r="Y739" s="155"/>
      <c r="Z739" s="195"/>
      <c r="AA739" s="155"/>
      <c r="AB739" s="155"/>
      <c r="AC739" s="155"/>
      <c r="AD739" s="155"/>
      <c r="AE739" s="155"/>
      <c r="AF739" s="196"/>
      <c r="AG739" s="155"/>
      <c r="AH739" s="155"/>
      <c r="AI739" s="109"/>
      <c r="AJ739" s="155"/>
      <c r="AK739" s="70">
        <f t="shared" si="831"/>
        <v>0</v>
      </c>
      <c r="AL739" s="71">
        <f t="shared" si="832"/>
        <v>0</v>
      </c>
      <c r="AM739" s="70">
        <f t="shared" si="833"/>
        <v>26</v>
      </c>
      <c r="AN739" s="109">
        <v>0.5</v>
      </c>
      <c r="AO739" s="450"/>
      <c r="AP739" s="450"/>
      <c r="AQ739" s="450"/>
      <c r="AR739" s="450"/>
      <c r="AS739" s="450"/>
      <c r="AT739" s="450"/>
      <c r="AU739" s="452"/>
    </row>
    <row r="740" spans="1:49" ht="16.5" customHeight="1">
      <c r="A740" s="186" t="e">
        <f>VLOOKUP($F740,$AV$21:$AW$64,2,FALSE)</f>
        <v>#N/A</v>
      </c>
      <c r="B740" s="66">
        <f t="shared" si="839"/>
        <v>5</v>
      </c>
      <c r="C740" s="446">
        <f t="shared" si="813"/>
        <v>5</v>
      </c>
      <c r="D740" s="447" t="str">
        <f t="shared" ref="D740" si="854">CHOOSE(MONTH($F740),"JANVIER","FEVRIER","MARS","AVRIL","MAI","JUIN","JUILLET","AOUT","SEPTEMBRE","OCTOBRE","NOVEMBRE","DECEMBRE")</f>
        <v>DECEMBRE</v>
      </c>
      <c r="E740" s="447" t="str">
        <f>CHOOSE(MATCH(WEEKDAY($F740,2),{1;2;3;4;5;6;7}),"Lundi","Mardi","Mercredi","Jeudi","Vendredi","Samedi","Dimanche")</f>
        <v>Vendredi</v>
      </c>
      <c r="F740" s="448">
        <v>43455</v>
      </c>
      <c r="G740" s="64" t="s">
        <v>72</v>
      </c>
      <c r="H740" s="73"/>
      <c r="I740" s="73"/>
      <c r="J740" s="73"/>
      <c r="K740" s="194"/>
      <c r="L740" s="194"/>
      <c r="M740" s="194"/>
      <c r="N740" s="194"/>
      <c r="O740" s="194"/>
      <c r="P740" s="194"/>
      <c r="Q740" s="194"/>
      <c r="R740" s="194"/>
      <c r="S740" s="194"/>
      <c r="T740" s="155"/>
      <c r="U740" s="155"/>
      <c r="V740" s="155"/>
      <c r="W740" s="155"/>
      <c r="X740" s="155"/>
      <c r="Y740" s="155"/>
      <c r="Z740" s="195"/>
      <c r="AA740" s="155"/>
      <c r="AB740" s="155"/>
      <c r="AC740" s="155"/>
      <c r="AD740" s="155"/>
      <c r="AE740" s="155"/>
      <c r="AF740" s="196"/>
      <c r="AG740" s="155"/>
      <c r="AH740" s="155"/>
      <c r="AI740" s="109"/>
      <c r="AJ740" s="155"/>
      <c r="AK740" s="70">
        <f t="shared" si="831"/>
        <v>0</v>
      </c>
      <c r="AL740" s="71">
        <f t="shared" si="832"/>
        <v>0</v>
      </c>
      <c r="AM740" s="70">
        <f t="shared" si="833"/>
        <v>26</v>
      </c>
      <c r="AN740" s="109">
        <v>0.5</v>
      </c>
      <c r="AO740" s="450">
        <f>((SUMIF($H740:$AJ740,"=mld",$H$764:$AJ$764)+(SUMIF($H741:$AJ741,"=mld",$H$764:$AJ$764))))</f>
        <v>0</v>
      </c>
      <c r="AP740" s="450">
        <f>((SUMIF($H740:$AJ740,"=AT",$H$764:$AJ$764)+(SUMIF($H741:$AJ741,"=AT",$H$764:$AJ$764))))</f>
        <v>0</v>
      </c>
      <c r="AQ740" s="450">
        <f>((SUMIF($H740:$AJ740,"=M.th",$H$764:$AJ$764)+(SUMIF($H741:$AJ741,"=M.th",$H$764:$AJ$764))))</f>
        <v>0</v>
      </c>
      <c r="AR740" s="450">
        <f>((SUMIF($H740:$AJ740,"=relève",$H$764:$AJ$764)+(SUMIF($H741:$AJ741,"=relève",$H$764:$AJ$764))))</f>
        <v>0</v>
      </c>
      <c r="AS740" s="450">
        <f>((SUMIF($H740:$AJ740,"=Stage",$H$764:$AJ$764)+(SUMIF($H741:$AJ741,"=Stage",$H$764:$AJ$764))))</f>
        <v>0</v>
      </c>
      <c r="AT740" s="450">
        <f>((SUMIF($H740:$AJ740,"=VM",$H$764:$AJ$764)+(SUMIF($H741:$AJ741,"=VM",$H$764:$AJ$764))))</f>
        <v>0</v>
      </c>
      <c r="AU740" s="452">
        <f>((SUMIF($H740:$AJ740,"=VMS",$H$764:$AJ$764)+(SUMIF($H741:$AJ741,"=VMS",$H$764:$AJ$764))))</f>
        <v>0</v>
      </c>
    </row>
    <row r="741" spans="1:49" ht="16.5" customHeight="1">
      <c r="A741" s="186" t="e">
        <f>VLOOKUP($F740,$AV$21:$AW$64,2,FALSE)</f>
        <v>#N/A</v>
      </c>
      <c r="B741" s="66">
        <f t="shared" ref="B741" si="855">B740</f>
        <v>5</v>
      </c>
      <c r="C741" s="446"/>
      <c r="D741" s="447"/>
      <c r="E741" s="447"/>
      <c r="F741" s="448"/>
      <c r="G741" s="68" t="s">
        <v>204</v>
      </c>
      <c r="H741" s="73"/>
      <c r="I741" s="73"/>
      <c r="J741" s="73"/>
      <c r="K741" s="194"/>
      <c r="L741" s="194"/>
      <c r="M741" s="194"/>
      <c r="N741" s="194"/>
      <c r="O741" s="194"/>
      <c r="P741" s="194"/>
      <c r="Q741" s="194"/>
      <c r="R741" s="194"/>
      <c r="S741" s="194"/>
      <c r="T741" s="155"/>
      <c r="U741" s="155"/>
      <c r="V741" s="155"/>
      <c r="W741" s="155"/>
      <c r="X741" s="155"/>
      <c r="Y741" s="155"/>
      <c r="Z741" s="195"/>
      <c r="AA741" s="155"/>
      <c r="AB741" s="155"/>
      <c r="AC741" s="155"/>
      <c r="AD741" s="155"/>
      <c r="AE741" s="155"/>
      <c r="AF741" s="196"/>
      <c r="AG741" s="155"/>
      <c r="AH741" s="155"/>
      <c r="AI741" s="109"/>
      <c r="AJ741" s="155"/>
      <c r="AK741" s="70">
        <f t="shared" si="831"/>
        <v>0</v>
      </c>
      <c r="AL741" s="71">
        <f t="shared" si="832"/>
        <v>0</v>
      </c>
      <c r="AM741" s="70">
        <f t="shared" si="833"/>
        <v>26</v>
      </c>
      <c r="AN741" s="109">
        <v>0.5</v>
      </c>
      <c r="AO741" s="450"/>
      <c r="AP741" s="450"/>
      <c r="AQ741" s="450"/>
      <c r="AR741" s="450"/>
      <c r="AS741" s="450"/>
      <c r="AT741" s="450"/>
      <c r="AU741" s="452"/>
    </row>
    <row r="742" spans="1:49" ht="16.5" customHeight="1">
      <c r="A742" s="186" t="e">
        <f>VLOOKUP($F742,$AV$21:$AW$64,2,FALSE)</f>
        <v>#N/A</v>
      </c>
      <c r="B742" s="66">
        <f t="shared" si="839"/>
        <v>6</v>
      </c>
      <c r="C742" s="446">
        <f t="shared" si="813"/>
        <v>6</v>
      </c>
      <c r="D742" s="447" t="str">
        <f t="shared" ref="D742" si="856">CHOOSE(MONTH($F742),"JANVIER","FEVRIER","MARS","AVRIL","MAI","JUIN","JUILLET","AOUT","SEPTEMBRE","OCTOBRE","NOVEMBRE","DECEMBRE")</f>
        <v>DECEMBRE</v>
      </c>
      <c r="E742" s="447" t="str">
        <f>CHOOSE(MATCH(WEEKDAY($F742,2),{1;2;3;4;5;6;7}),"Lundi","Mardi","Mercredi","Jeudi","Vendredi","Samedi","Dimanche")</f>
        <v>Samedi</v>
      </c>
      <c r="F742" s="448">
        <v>43456</v>
      </c>
      <c r="G742" s="64" t="s">
        <v>72</v>
      </c>
      <c r="H742" s="170"/>
      <c r="I742" s="170"/>
      <c r="J742" s="170"/>
      <c r="K742" s="170"/>
      <c r="L742" s="170"/>
      <c r="M742" s="170"/>
      <c r="N742" s="170"/>
      <c r="O742" s="170"/>
      <c r="P742" s="170"/>
      <c r="Q742" s="170"/>
      <c r="R742" s="170"/>
      <c r="S742" s="170"/>
      <c r="T742" s="170"/>
      <c r="U742" s="170"/>
      <c r="V742" s="170"/>
      <c r="W742" s="170"/>
      <c r="X742" s="170"/>
      <c r="Y742" s="170"/>
      <c r="Z742" s="170"/>
      <c r="AA742" s="170"/>
      <c r="AB742" s="170"/>
      <c r="AC742" s="170"/>
      <c r="AD742" s="170"/>
      <c r="AE742" s="170"/>
      <c r="AF742" s="170"/>
      <c r="AG742" s="170"/>
      <c r="AH742" s="170"/>
      <c r="AI742" s="170"/>
      <c r="AJ742" s="170"/>
      <c r="AK742" s="167">
        <f t="shared" si="831"/>
        <v>0</v>
      </c>
      <c r="AL742" s="166">
        <f t="shared" si="832"/>
        <v>0</v>
      </c>
      <c r="AM742" s="167">
        <f t="shared" si="833"/>
        <v>26</v>
      </c>
      <c r="AN742" s="170">
        <v>0.5</v>
      </c>
      <c r="AO742" s="449">
        <f>((SUMIF($H742:$AJ742,"=mld",$H$764:$AJ$764)+(SUMIF($H743:$AJ743,"=mld",$H$764:$AJ$764))))</f>
        <v>0</v>
      </c>
      <c r="AP742" s="449">
        <f>((SUMIF($H742:$AJ742,"=AT",$H$764:$AJ$764)+(SUMIF($H743:$AJ743,"=AT",$H$764:$AJ$764))))</f>
        <v>0</v>
      </c>
      <c r="AQ742" s="449">
        <f>((SUMIF($H742:$AJ742,"=M.th",$H$764:$AJ$764)+(SUMIF($H743:$AJ743,"=M.th",$H$764:$AJ$764))))</f>
        <v>0</v>
      </c>
      <c r="AR742" s="449">
        <f>((SUMIF($H742:$AJ742,"=relève",$H$764:$AJ$764)+(SUMIF($H743:$AJ743,"=relève",$H$764:$AJ$764))))</f>
        <v>0</v>
      </c>
      <c r="AS742" s="449">
        <f>((SUMIF($H742:$AJ742,"=Stage",$H$764:$AJ$764)+(SUMIF($H743:$AJ743,"=Stage",$H$764:$AJ$764))))</f>
        <v>0</v>
      </c>
      <c r="AT742" s="449">
        <f>((SUMIF($H742:$AJ742,"=VM",$H$764:$AJ$764)+(SUMIF($H743:$AJ743,"=VM",$H$764:$AJ$764))))</f>
        <v>0</v>
      </c>
      <c r="AU742" s="451">
        <f>((SUMIF($H742:$AJ742,"=VMS",$H$764:$AJ$764)+(SUMIF($H743:$AJ743,"=VMS",$H$764:$AJ$764))))</f>
        <v>0</v>
      </c>
    </row>
    <row r="743" spans="1:49" ht="17.25" customHeight="1">
      <c r="A743" s="186" t="e">
        <f>VLOOKUP($F742,$AV$21:$AW$64,2,FALSE)</f>
        <v>#N/A</v>
      </c>
      <c r="B743" s="66">
        <f t="shared" ref="B743" si="857">B742</f>
        <v>6</v>
      </c>
      <c r="C743" s="446"/>
      <c r="D743" s="447"/>
      <c r="E743" s="447"/>
      <c r="F743" s="448"/>
      <c r="G743" s="68" t="s">
        <v>204</v>
      </c>
      <c r="H743" s="170"/>
      <c r="I743" s="170"/>
      <c r="J743" s="170"/>
      <c r="K743" s="170"/>
      <c r="L743" s="170"/>
      <c r="M743" s="170"/>
      <c r="N743" s="170"/>
      <c r="O743" s="170"/>
      <c r="P743" s="170"/>
      <c r="Q743" s="170"/>
      <c r="R743" s="170"/>
      <c r="S743" s="170"/>
      <c r="T743" s="170"/>
      <c r="U743" s="170"/>
      <c r="V743" s="170"/>
      <c r="W743" s="170"/>
      <c r="X743" s="170"/>
      <c r="Y743" s="170"/>
      <c r="Z743" s="170"/>
      <c r="AA743" s="170"/>
      <c r="AB743" s="170"/>
      <c r="AC743" s="170"/>
      <c r="AD743" s="170"/>
      <c r="AE743" s="170"/>
      <c r="AF743" s="170"/>
      <c r="AG743" s="170"/>
      <c r="AH743" s="170"/>
      <c r="AI743" s="170"/>
      <c r="AJ743" s="170"/>
      <c r="AK743" s="167">
        <f t="shared" si="831"/>
        <v>0</v>
      </c>
      <c r="AL743" s="166">
        <f t="shared" si="832"/>
        <v>0</v>
      </c>
      <c r="AM743" s="167">
        <f t="shared" si="833"/>
        <v>26</v>
      </c>
      <c r="AN743" s="170">
        <v>0.5</v>
      </c>
      <c r="AO743" s="449"/>
      <c r="AP743" s="449"/>
      <c r="AQ743" s="449"/>
      <c r="AR743" s="449"/>
      <c r="AS743" s="449"/>
      <c r="AT743" s="449"/>
      <c r="AU743" s="451"/>
    </row>
    <row r="744" spans="1:49" ht="17.25" customHeight="1">
      <c r="A744" s="186" t="e">
        <f>VLOOKUP($F744,$AV$21:$AW$64,2,FALSE)</f>
        <v>#N/A</v>
      </c>
      <c r="B744" s="66">
        <f t="shared" si="839"/>
        <v>7</v>
      </c>
      <c r="C744" s="446">
        <f t="shared" si="813"/>
        <v>7</v>
      </c>
      <c r="D744" s="447" t="str">
        <f t="shared" ref="D744" si="858">CHOOSE(MONTH($F744),"JANVIER","FEVRIER","MARS","AVRIL","MAI","JUIN","JUILLET","AOUT","SEPTEMBRE","OCTOBRE","NOVEMBRE","DECEMBRE")</f>
        <v>DECEMBRE</v>
      </c>
      <c r="E744" s="447" t="str">
        <f>CHOOSE(MATCH(WEEKDAY($F744,2),{1;2;3;4;5;6;7}),"Lundi","Mardi","Mercredi","Jeudi","Vendredi","Samedi","Dimanche")</f>
        <v>Dimanche</v>
      </c>
      <c r="F744" s="448">
        <v>43457</v>
      </c>
      <c r="G744" s="64" t="s">
        <v>72</v>
      </c>
      <c r="H744" s="170"/>
      <c r="I744" s="170"/>
      <c r="J744" s="170"/>
      <c r="K744" s="170"/>
      <c r="L744" s="170"/>
      <c r="M744" s="170"/>
      <c r="N744" s="170"/>
      <c r="O744" s="170"/>
      <c r="P744" s="170"/>
      <c r="Q744" s="170"/>
      <c r="R744" s="170"/>
      <c r="S744" s="170"/>
      <c r="T744" s="170"/>
      <c r="U744" s="170"/>
      <c r="V744" s="170"/>
      <c r="W744" s="170"/>
      <c r="X744" s="170"/>
      <c r="Y744" s="170"/>
      <c r="Z744" s="170"/>
      <c r="AA744" s="170"/>
      <c r="AB744" s="170"/>
      <c r="AC744" s="170"/>
      <c r="AD744" s="170"/>
      <c r="AE744" s="170"/>
      <c r="AF744" s="170"/>
      <c r="AG744" s="170"/>
      <c r="AH744" s="170"/>
      <c r="AI744" s="170"/>
      <c r="AJ744" s="170"/>
      <c r="AK744" s="167">
        <f t="shared" si="831"/>
        <v>0</v>
      </c>
      <c r="AL744" s="166">
        <f t="shared" si="832"/>
        <v>0</v>
      </c>
      <c r="AM744" s="167">
        <f t="shared" si="833"/>
        <v>26</v>
      </c>
      <c r="AN744" s="170">
        <v>0.5</v>
      </c>
      <c r="AO744" s="449">
        <f>((SUMIF($H744:$AJ744,"=mld",$H$764:$AJ$764)+(SUMIF($H745:$AJ745,"=mld",$H$764:$AJ$764))))</f>
        <v>0</v>
      </c>
      <c r="AP744" s="449">
        <f>((SUMIF($H744:$AJ744,"=AT",$H$764:$AJ$764)+(SUMIF($H745:$AJ745,"=AT",$H$764:$AJ$764))))</f>
        <v>0</v>
      </c>
      <c r="AQ744" s="449">
        <f>((SUMIF($H744:$AJ744,"=M.th",$H$764:$AJ$764)+(SUMIF($H745:$AJ745,"=M.th",$H$764:$AJ$764))))</f>
        <v>0</v>
      </c>
      <c r="AR744" s="449">
        <f>((SUMIF($H744:$AJ744,"=relève",$H$764:$AJ$764)+(SUMIF($H745:$AJ745,"=relève",$H$764:$AJ$764))))</f>
        <v>0</v>
      </c>
      <c r="AS744" s="449">
        <f>((SUMIF($H744:$AJ744,"=Stage",$H$764:$AJ$764)+(SUMIF($H745:$AJ745,"=Stage",$H$764:$AJ$764))))</f>
        <v>0</v>
      </c>
      <c r="AT744" s="449">
        <f>((SUMIF($H744:$AJ744,"=VM",$H$764:$AJ$764)+(SUMIF($H745:$AJ745,"=VM",$H$764:$AJ$764))))</f>
        <v>0</v>
      </c>
      <c r="AU744" s="451">
        <f>((SUMIF($H744:$AJ744,"=VMS",$H$764:$AJ$764)+(SUMIF($H745:$AJ745,"=VMS",$H$764:$AJ$764))))</f>
        <v>0</v>
      </c>
    </row>
    <row r="745" spans="1:49" ht="16.5" customHeight="1">
      <c r="A745" s="186" t="e">
        <f>VLOOKUP($F744,$AV$21:$AW$64,2,FALSE)</f>
        <v>#N/A</v>
      </c>
      <c r="B745" s="66">
        <f t="shared" ref="B745" si="859">B744</f>
        <v>7</v>
      </c>
      <c r="C745" s="446"/>
      <c r="D745" s="447"/>
      <c r="E745" s="447"/>
      <c r="F745" s="448"/>
      <c r="G745" s="68" t="s">
        <v>204</v>
      </c>
      <c r="H745" s="170"/>
      <c r="I745" s="170"/>
      <c r="J745" s="170"/>
      <c r="K745" s="170"/>
      <c r="L745" s="170"/>
      <c r="M745" s="170"/>
      <c r="N745" s="170"/>
      <c r="O745" s="170"/>
      <c r="P745" s="170"/>
      <c r="Q745" s="170"/>
      <c r="R745" s="170"/>
      <c r="S745" s="170"/>
      <c r="T745" s="170"/>
      <c r="U745" s="170"/>
      <c r="V745" s="170"/>
      <c r="W745" s="170"/>
      <c r="X745" s="170"/>
      <c r="Y745" s="170"/>
      <c r="Z745" s="170"/>
      <c r="AA745" s="170"/>
      <c r="AB745" s="170"/>
      <c r="AC745" s="170"/>
      <c r="AD745" s="170"/>
      <c r="AE745" s="170"/>
      <c r="AF745" s="170"/>
      <c r="AG745" s="170"/>
      <c r="AH745" s="170"/>
      <c r="AI745" s="170"/>
      <c r="AJ745" s="170"/>
      <c r="AK745" s="167">
        <f t="shared" si="831"/>
        <v>0</v>
      </c>
      <c r="AL745" s="166">
        <f t="shared" si="832"/>
        <v>0</v>
      </c>
      <c r="AM745" s="167">
        <f t="shared" si="833"/>
        <v>26</v>
      </c>
      <c r="AN745" s="170">
        <v>0.5</v>
      </c>
      <c r="AO745" s="449"/>
      <c r="AP745" s="449"/>
      <c r="AQ745" s="449"/>
      <c r="AR745" s="449"/>
      <c r="AS745" s="449"/>
      <c r="AT745" s="449"/>
      <c r="AU745" s="451"/>
    </row>
    <row r="746" spans="1:49" ht="16.5" customHeight="1">
      <c r="A746" s="186" t="e">
        <f>VLOOKUP($F746,$AV$21:$AW$64,2,FALSE)</f>
        <v>#N/A</v>
      </c>
      <c r="B746" s="66">
        <f t="shared" si="839"/>
        <v>1</v>
      </c>
      <c r="C746" s="446">
        <f t="shared" si="813"/>
        <v>1</v>
      </c>
      <c r="D746" s="447" t="str">
        <f t="shared" ref="D746" si="860">CHOOSE(MONTH($F746),"JANVIER","FEVRIER","MARS","AVRIL","MAI","JUIN","JUILLET","AOUT","SEPTEMBRE","OCTOBRE","NOVEMBRE","DECEMBRE")</f>
        <v>DECEMBRE</v>
      </c>
      <c r="E746" s="447" t="str">
        <f>CHOOSE(MATCH(WEEKDAY($F746,2),{1;2;3;4;5;6;7}),"Lundi","Mardi","Mercredi","Jeudi","Vendredi","Samedi","Dimanche")</f>
        <v>Lundi</v>
      </c>
      <c r="F746" s="448">
        <v>43458</v>
      </c>
      <c r="G746" s="64" t="s">
        <v>72</v>
      </c>
      <c r="H746" s="73"/>
      <c r="I746" s="73"/>
      <c r="J746" s="73"/>
      <c r="K746" s="194"/>
      <c r="L746" s="194"/>
      <c r="M746" s="194"/>
      <c r="N746" s="194"/>
      <c r="O746" s="194"/>
      <c r="P746" s="194"/>
      <c r="Q746" s="194"/>
      <c r="R746" s="194"/>
      <c r="S746" s="194"/>
      <c r="T746" s="155"/>
      <c r="U746" s="155"/>
      <c r="V746" s="155"/>
      <c r="W746" s="155"/>
      <c r="X746" s="155"/>
      <c r="Y746" s="155"/>
      <c r="Z746" s="195"/>
      <c r="AA746" s="155"/>
      <c r="AB746" s="155"/>
      <c r="AC746" s="155"/>
      <c r="AD746" s="155"/>
      <c r="AE746" s="155"/>
      <c r="AF746" s="196"/>
      <c r="AG746" s="155"/>
      <c r="AH746" s="155"/>
      <c r="AI746" s="109"/>
      <c r="AJ746" s="155"/>
      <c r="AK746" s="70">
        <f t="shared" si="831"/>
        <v>0</v>
      </c>
      <c r="AL746" s="71">
        <f t="shared" si="832"/>
        <v>0</v>
      </c>
      <c r="AM746" s="70">
        <f t="shared" si="833"/>
        <v>26</v>
      </c>
      <c r="AN746" s="109">
        <v>0.5</v>
      </c>
      <c r="AO746" s="450">
        <f>((SUMIF($H746:$AJ746,"=mld",$H$764:$AJ$764)+(SUMIF($H747:$AJ747,"=mld",$H$764:$AJ$764))))</f>
        <v>0</v>
      </c>
      <c r="AP746" s="450">
        <f>((SUMIF($H746:$AJ746,"=AT",$H$764:$AJ$764)+(SUMIF($H747:$AJ747,"=AT",$H$764:$AJ$764))))</f>
        <v>0</v>
      </c>
      <c r="AQ746" s="450">
        <f>((SUMIF($H746:$AJ746,"=M.th",$H$764:$AJ$764)+(SUMIF($H747:$AJ747,"=M.th",$H$764:$AJ$764))))</f>
        <v>0</v>
      </c>
      <c r="AR746" s="450">
        <f>((SUMIF($H746:$AJ746,"=relève",$H$764:$AJ$764)+(SUMIF($H747:$AJ747,"=relève",$H$764:$AJ$764))))</f>
        <v>0</v>
      </c>
      <c r="AS746" s="450">
        <f>((SUMIF($H746:$AJ746,"=Stage",$H$764:$AJ$764)+(SUMIF($H747:$AJ747,"=Stage",$H$764:$AJ$764))))</f>
        <v>0</v>
      </c>
      <c r="AT746" s="450">
        <f>((SUMIF($H746:$AJ746,"=VM",$H$764:$AJ$764)+(SUMIF($H747:$AJ747,"=VM",$H$764:$AJ$764))))</f>
        <v>0</v>
      </c>
      <c r="AU746" s="452">
        <f>((SUMIF($H746:$AJ746,"=VMS",$H$764:$AJ$764)+(SUMIF($H747:$AJ747,"=VMS",$H$764:$AJ$764))))</f>
        <v>0</v>
      </c>
    </row>
    <row r="747" spans="1:49" ht="16.5" customHeight="1">
      <c r="A747" s="186" t="e">
        <f>VLOOKUP($F746,$AV$21:$AW$64,2,FALSE)</f>
        <v>#N/A</v>
      </c>
      <c r="B747" s="66">
        <f t="shared" ref="B747" si="861">B746</f>
        <v>1</v>
      </c>
      <c r="C747" s="446"/>
      <c r="D747" s="447"/>
      <c r="E747" s="447"/>
      <c r="F747" s="448"/>
      <c r="G747" s="68" t="s">
        <v>204</v>
      </c>
      <c r="H747" s="73"/>
      <c r="I747" s="73"/>
      <c r="J747" s="73"/>
      <c r="K747" s="194"/>
      <c r="L747" s="194"/>
      <c r="M747" s="194"/>
      <c r="N747" s="194"/>
      <c r="O747" s="194"/>
      <c r="P747" s="194"/>
      <c r="Q747" s="194"/>
      <c r="R747" s="194"/>
      <c r="S747" s="194"/>
      <c r="T747" s="155"/>
      <c r="U747" s="155"/>
      <c r="V747" s="155"/>
      <c r="W747" s="155"/>
      <c r="X747" s="155"/>
      <c r="Y747" s="155"/>
      <c r="Z747" s="195"/>
      <c r="AA747" s="155"/>
      <c r="AB747" s="155"/>
      <c r="AC747" s="155"/>
      <c r="AD747" s="155"/>
      <c r="AE747" s="155"/>
      <c r="AF747" s="196"/>
      <c r="AG747" s="155"/>
      <c r="AH747" s="155"/>
      <c r="AI747" s="109"/>
      <c r="AJ747" s="155"/>
      <c r="AK747" s="70">
        <f t="shared" si="831"/>
        <v>0</v>
      </c>
      <c r="AL747" s="71">
        <f t="shared" si="832"/>
        <v>0</v>
      </c>
      <c r="AM747" s="70">
        <f t="shared" si="833"/>
        <v>26</v>
      </c>
      <c r="AN747" s="109">
        <v>0.5</v>
      </c>
      <c r="AO747" s="450"/>
      <c r="AP747" s="450"/>
      <c r="AQ747" s="450"/>
      <c r="AR747" s="450"/>
      <c r="AS747" s="450"/>
      <c r="AT747" s="450"/>
      <c r="AU747" s="452"/>
    </row>
    <row r="748" spans="1:49" s="478" customFormat="1" ht="16.5" customHeight="1">
      <c r="A748" s="476"/>
      <c r="B748" s="477"/>
      <c r="C748" s="477"/>
      <c r="D748" s="477"/>
      <c r="E748" s="477"/>
      <c r="F748" s="477"/>
      <c r="G748" s="477"/>
      <c r="H748" s="477"/>
      <c r="I748" s="477"/>
      <c r="J748" s="477"/>
      <c r="K748" s="477"/>
      <c r="L748" s="477"/>
      <c r="M748" s="477"/>
      <c r="N748" s="477"/>
      <c r="O748" s="477"/>
      <c r="P748" s="477"/>
      <c r="Q748" s="477"/>
      <c r="R748" s="477"/>
      <c r="S748" s="477"/>
      <c r="T748" s="477"/>
      <c r="U748" s="477"/>
      <c r="V748" s="477"/>
      <c r="W748" s="477"/>
      <c r="X748" s="477"/>
      <c r="Y748" s="477"/>
      <c r="Z748" s="477"/>
      <c r="AA748" s="477"/>
      <c r="AB748" s="477"/>
      <c r="AC748" s="477"/>
      <c r="AD748" s="477"/>
      <c r="AE748" s="477"/>
      <c r="AF748" s="477"/>
      <c r="AG748" s="477"/>
      <c r="AH748" s="477"/>
      <c r="AI748" s="477"/>
      <c r="AJ748" s="477"/>
      <c r="AK748" s="477"/>
      <c r="AL748" s="477"/>
      <c r="AM748" s="477"/>
      <c r="AN748" s="477"/>
      <c r="AO748" s="477"/>
      <c r="AP748" s="477"/>
      <c r="AQ748" s="477"/>
      <c r="AR748" s="477"/>
      <c r="AS748" s="477"/>
      <c r="AT748" s="477"/>
      <c r="AU748" s="477"/>
      <c r="AV748" s="477"/>
      <c r="AW748" s="477"/>
    </row>
    <row r="749" spans="1:49" ht="16.5" customHeight="1">
      <c r="A749" s="186">
        <f>VLOOKUP($F749,$AV$21:$AW$64,2,FALSE)</f>
        <v>7</v>
      </c>
      <c r="B749" s="66">
        <f t="shared" si="839"/>
        <v>2</v>
      </c>
      <c r="C749" s="446">
        <f>IF(C746=7,1,C746+1)</f>
        <v>2</v>
      </c>
      <c r="D749" s="447" t="str">
        <f t="shared" ref="D749" si="862">CHOOSE(MONTH($F749),"JANVIER","FEVRIER","MARS","AVRIL","MAI","JUIN","JUILLET","AOUT","SEPTEMBRE","OCTOBRE","NOVEMBRE","DECEMBRE")</f>
        <v>DECEMBRE</v>
      </c>
      <c r="E749" s="447" t="str">
        <f>CHOOSE(MATCH(WEEKDAY($F749,2),{1;2;3;4;5;6;7}),"Lundi","Mardi","Mercredi","Jeudi","Vendredi","Samedi","Dimanche")</f>
        <v>Mardi</v>
      </c>
      <c r="F749" s="448">
        <v>43459</v>
      </c>
      <c r="G749" s="64" t="s">
        <v>72</v>
      </c>
      <c r="H749" s="170"/>
      <c r="I749" s="170"/>
      <c r="J749" s="170"/>
      <c r="K749" s="170"/>
      <c r="L749" s="170"/>
      <c r="M749" s="170"/>
      <c r="N749" s="170"/>
      <c r="O749" s="170"/>
      <c r="P749" s="170"/>
      <c r="Q749" s="170"/>
      <c r="R749" s="170"/>
      <c r="S749" s="170"/>
      <c r="T749" s="170"/>
      <c r="U749" s="170"/>
      <c r="V749" s="170"/>
      <c r="W749" s="170"/>
      <c r="X749" s="170"/>
      <c r="Y749" s="170"/>
      <c r="Z749" s="170"/>
      <c r="AA749" s="170"/>
      <c r="AB749" s="170"/>
      <c r="AC749" s="170"/>
      <c r="AD749" s="170"/>
      <c r="AE749" s="170"/>
      <c r="AF749" s="170"/>
      <c r="AG749" s="170"/>
      <c r="AH749" s="170"/>
      <c r="AI749" s="170"/>
      <c r="AJ749" s="170"/>
      <c r="AK749" s="167">
        <f t="shared" ref="AK749:AK762" si="863">COUNTIF($H749:$AJ749,"&lt;&gt;")</f>
        <v>0</v>
      </c>
      <c r="AL749" s="166">
        <f t="shared" ref="AL749:AL762" si="864">$AK749/SUM($H$763:$AJ$763)</f>
        <v>0</v>
      </c>
      <c r="AM749" s="167">
        <f t="shared" ref="AM749:AM762" si="865">(SUM($H$763:$AJ$763))-$AK749</f>
        <v>26</v>
      </c>
      <c r="AN749" s="170">
        <v>0.5</v>
      </c>
      <c r="AO749" s="449">
        <f>((SUMIF($H749:$AJ749,"=mld",$H$764:$AJ$764)+(SUMIF($H750:$AJ750,"=mld",$H$764:$AJ$764))))</f>
        <v>0</v>
      </c>
      <c r="AP749" s="449">
        <f>((SUMIF($H749:$AJ749,"=AT",$H$764:$AJ$764)+(SUMIF($H750:$AJ750,"=AT",$H$764:$AJ$764))))</f>
        <v>0</v>
      </c>
      <c r="AQ749" s="449">
        <f>((SUMIF($H749:$AJ749,"=M.th",$H$764:$AJ$764)+(SUMIF($H750:$AJ750,"=M.th",$H$764:$AJ$764))))</f>
        <v>0</v>
      </c>
      <c r="AR749" s="449">
        <f>((SUMIF($H749:$AJ749,"=relève",$H$764:$AJ$764)+(SUMIF($H750:$AJ750,"=relève",$H$764:$AJ$764))))</f>
        <v>0</v>
      </c>
      <c r="AS749" s="449">
        <f>((SUMIF($H749:$AJ749,"=Stage",$H$764:$AJ$764)+(SUMIF($H750:$AJ750,"=Stage",$H$764:$AJ$764))))</f>
        <v>0</v>
      </c>
      <c r="AT749" s="449">
        <f>((SUMIF($H749:$AJ749,"=VM",$H$764:$AJ$764)+(SUMIF($H750:$AJ750,"=VM",$H$764:$AJ$764))))</f>
        <v>0</v>
      </c>
      <c r="AU749" s="451">
        <f>((SUMIF($H749:$AJ749,"=VMS",$H$764:$AJ$764)+(SUMIF($H750:$AJ750,"=VMS",$H$764:$AJ$764))))</f>
        <v>0</v>
      </c>
    </row>
    <row r="750" spans="1:49" ht="16.5" customHeight="1">
      <c r="A750" s="186">
        <f>VLOOKUP($F749,$AV$21:$AW$64,2,FALSE)</f>
        <v>7</v>
      </c>
      <c r="B750" s="66">
        <f t="shared" ref="B750" si="866">B749</f>
        <v>2</v>
      </c>
      <c r="C750" s="446"/>
      <c r="D750" s="447"/>
      <c r="E750" s="447"/>
      <c r="F750" s="448"/>
      <c r="G750" s="68" t="s">
        <v>204</v>
      </c>
      <c r="H750" s="170"/>
      <c r="I750" s="170"/>
      <c r="J750" s="170"/>
      <c r="K750" s="170"/>
      <c r="L750" s="170"/>
      <c r="M750" s="170"/>
      <c r="N750" s="170"/>
      <c r="O750" s="170"/>
      <c r="P750" s="170"/>
      <c r="Q750" s="170"/>
      <c r="R750" s="170"/>
      <c r="S750" s="170"/>
      <c r="T750" s="170"/>
      <c r="U750" s="170"/>
      <c r="V750" s="170"/>
      <c r="W750" s="170"/>
      <c r="X750" s="170"/>
      <c r="Y750" s="170"/>
      <c r="Z750" s="170"/>
      <c r="AA750" s="170"/>
      <c r="AB750" s="170"/>
      <c r="AC750" s="170"/>
      <c r="AD750" s="170"/>
      <c r="AE750" s="170"/>
      <c r="AF750" s="170"/>
      <c r="AG750" s="170"/>
      <c r="AH750" s="170"/>
      <c r="AI750" s="170"/>
      <c r="AJ750" s="170"/>
      <c r="AK750" s="167">
        <f t="shared" si="863"/>
        <v>0</v>
      </c>
      <c r="AL750" s="166">
        <f t="shared" si="864"/>
        <v>0</v>
      </c>
      <c r="AM750" s="167">
        <f t="shared" si="865"/>
        <v>26</v>
      </c>
      <c r="AN750" s="170">
        <v>0.5</v>
      </c>
      <c r="AO750" s="449"/>
      <c r="AP750" s="449"/>
      <c r="AQ750" s="449"/>
      <c r="AR750" s="449"/>
      <c r="AS750" s="449"/>
      <c r="AT750" s="449"/>
      <c r="AU750" s="451"/>
    </row>
    <row r="751" spans="1:49" ht="16.5" customHeight="1">
      <c r="A751" s="186" t="e">
        <f>VLOOKUP($F751,$AV$21:$AW$64,2,FALSE)</f>
        <v>#N/A</v>
      </c>
      <c r="B751" s="66">
        <f t="shared" si="839"/>
        <v>3</v>
      </c>
      <c r="C751" s="446">
        <f t="shared" si="813"/>
        <v>3</v>
      </c>
      <c r="D751" s="447" t="str">
        <f t="shared" ref="D751" si="867">CHOOSE(MONTH($F751),"JANVIER","FEVRIER","MARS","AVRIL","MAI","JUIN","JUILLET","AOUT","SEPTEMBRE","OCTOBRE","NOVEMBRE","DECEMBRE")</f>
        <v>DECEMBRE</v>
      </c>
      <c r="E751" s="447" t="str">
        <f>CHOOSE(MATCH(WEEKDAY($F751,2),{1;2;3;4;5;6;7}),"Lundi","Mardi","Mercredi","Jeudi","Vendredi","Samedi","Dimanche")</f>
        <v>Mercredi</v>
      </c>
      <c r="F751" s="448">
        <v>43460</v>
      </c>
      <c r="G751" s="64" t="s">
        <v>72</v>
      </c>
      <c r="H751" s="73"/>
      <c r="I751" s="73"/>
      <c r="J751" s="73"/>
      <c r="K751" s="194"/>
      <c r="L751" s="194"/>
      <c r="M751" s="194"/>
      <c r="N751" s="194"/>
      <c r="O751" s="194"/>
      <c r="P751" s="194"/>
      <c r="Q751" s="194"/>
      <c r="R751" s="194"/>
      <c r="S751" s="194"/>
      <c r="T751" s="155"/>
      <c r="U751" s="155"/>
      <c r="V751" s="155"/>
      <c r="W751" s="155"/>
      <c r="X751" s="155"/>
      <c r="Y751" s="155"/>
      <c r="Z751" s="195"/>
      <c r="AA751" s="155"/>
      <c r="AB751" s="155"/>
      <c r="AC751" s="155"/>
      <c r="AD751" s="155"/>
      <c r="AE751" s="155"/>
      <c r="AF751" s="196"/>
      <c r="AG751" s="155"/>
      <c r="AH751" s="155"/>
      <c r="AI751" s="109"/>
      <c r="AJ751" s="155"/>
      <c r="AK751" s="70">
        <f t="shared" si="863"/>
        <v>0</v>
      </c>
      <c r="AL751" s="71">
        <f t="shared" si="864"/>
        <v>0</v>
      </c>
      <c r="AM751" s="70">
        <f t="shared" si="865"/>
        <v>26</v>
      </c>
      <c r="AN751" s="109">
        <v>0.5</v>
      </c>
      <c r="AO751" s="450">
        <f>((SUMIF($H751:$AJ751,"=mld",$H$764:$AJ$764)+(SUMIF($H752:$AJ752,"=mld",$H$764:$AJ$764))))</f>
        <v>0</v>
      </c>
      <c r="AP751" s="450">
        <f>((SUMIF($H751:$AJ751,"=AT",$H$764:$AJ$764)+(SUMIF($H752:$AJ752,"=AT",$H$764:$AJ$764))))</f>
        <v>0</v>
      </c>
      <c r="AQ751" s="450">
        <f>((SUMIF($H751:$AJ751,"=M.th",$H$764:$AJ$764)+(SUMIF($H752:$AJ752,"=M.th",$H$764:$AJ$764))))</f>
        <v>0</v>
      </c>
      <c r="AR751" s="450">
        <f>((SUMIF($H751:$AJ751,"=relève",$H$764:$AJ$764)+(SUMIF($H752:$AJ752,"=relève",$H$764:$AJ$764))))</f>
        <v>0</v>
      </c>
      <c r="AS751" s="450">
        <f>((SUMIF($H751:$AJ751,"=Stage",$H$764:$AJ$764)+(SUMIF($H752:$AJ752,"=Stage",$H$764:$AJ$764))))</f>
        <v>0</v>
      </c>
      <c r="AT751" s="450">
        <f>((SUMIF($H751:$AJ751,"=VM",$H$764:$AJ$764)+(SUMIF($H752:$AJ752,"=VM",$H$764:$AJ$764))))</f>
        <v>0</v>
      </c>
      <c r="AU751" s="452">
        <f>((SUMIF($H751:$AJ751,"=VMS",$H$764:$AJ$764)+(SUMIF($H752:$AJ752,"=VMS",$H$764:$AJ$764))))</f>
        <v>0</v>
      </c>
    </row>
    <row r="752" spans="1:49" ht="16.5" customHeight="1">
      <c r="A752" s="186" t="e">
        <f>VLOOKUP($F751,$AV$21:$AW$64,2,FALSE)</f>
        <v>#N/A</v>
      </c>
      <c r="B752" s="66">
        <f t="shared" ref="B752" si="868">B751</f>
        <v>3</v>
      </c>
      <c r="C752" s="446"/>
      <c r="D752" s="447"/>
      <c r="E752" s="447"/>
      <c r="F752" s="448"/>
      <c r="G752" s="68" t="s">
        <v>204</v>
      </c>
      <c r="H752" s="73"/>
      <c r="I752" s="73"/>
      <c r="J752" s="73"/>
      <c r="K752" s="194"/>
      <c r="L752" s="194"/>
      <c r="M752" s="194"/>
      <c r="N752" s="194"/>
      <c r="O752" s="194"/>
      <c r="P752" s="194"/>
      <c r="Q752" s="194"/>
      <c r="R752" s="194"/>
      <c r="S752" s="194"/>
      <c r="T752" s="155"/>
      <c r="U752" s="155"/>
      <c r="V752" s="155"/>
      <c r="W752" s="155"/>
      <c r="X752" s="155"/>
      <c r="Y752" s="155"/>
      <c r="Z752" s="195"/>
      <c r="AA752" s="155"/>
      <c r="AB752" s="155"/>
      <c r="AC752" s="155"/>
      <c r="AD752" s="155"/>
      <c r="AE752" s="155"/>
      <c r="AF752" s="196"/>
      <c r="AG752" s="155"/>
      <c r="AH752" s="155"/>
      <c r="AI752" s="109"/>
      <c r="AJ752" s="155"/>
      <c r="AK752" s="70">
        <f t="shared" si="863"/>
        <v>0</v>
      </c>
      <c r="AL752" s="71">
        <f t="shared" si="864"/>
        <v>0</v>
      </c>
      <c r="AM752" s="70">
        <f t="shared" si="865"/>
        <v>26</v>
      </c>
      <c r="AN752" s="109">
        <v>0.5</v>
      </c>
      <c r="AO752" s="450"/>
      <c r="AP752" s="450"/>
      <c r="AQ752" s="450"/>
      <c r="AR752" s="450"/>
      <c r="AS752" s="450"/>
      <c r="AT752" s="450"/>
      <c r="AU752" s="452"/>
    </row>
    <row r="753" spans="1:47" ht="16.5" customHeight="1">
      <c r="A753" s="186" t="e">
        <f>VLOOKUP($F753,$AV$21:$AW$64,2,FALSE)</f>
        <v>#N/A</v>
      </c>
      <c r="B753" s="66">
        <f t="shared" si="839"/>
        <v>4</v>
      </c>
      <c r="C753" s="446">
        <f t="shared" si="813"/>
        <v>4</v>
      </c>
      <c r="D753" s="447" t="str">
        <f t="shared" ref="D753" si="869">CHOOSE(MONTH($F753),"JANVIER","FEVRIER","MARS","AVRIL","MAI","JUIN","JUILLET","AOUT","SEPTEMBRE","OCTOBRE","NOVEMBRE","DECEMBRE")</f>
        <v>DECEMBRE</v>
      </c>
      <c r="E753" s="447" t="str">
        <f>CHOOSE(MATCH(WEEKDAY($F753,2),{1;2;3;4;5;6;7}),"Lundi","Mardi","Mercredi","Jeudi","Vendredi","Samedi","Dimanche")</f>
        <v>Jeudi</v>
      </c>
      <c r="F753" s="448">
        <v>43461</v>
      </c>
      <c r="G753" s="64" t="s">
        <v>72</v>
      </c>
      <c r="H753" s="73"/>
      <c r="I753" s="73"/>
      <c r="J753" s="73"/>
      <c r="K753" s="194"/>
      <c r="L753" s="194"/>
      <c r="M753" s="194"/>
      <c r="N753" s="194"/>
      <c r="O753" s="194"/>
      <c r="P753" s="194"/>
      <c r="Q753" s="194"/>
      <c r="R753" s="194"/>
      <c r="S753" s="194"/>
      <c r="T753" s="155"/>
      <c r="U753" s="155"/>
      <c r="V753" s="155"/>
      <c r="W753" s="155"/>
      <c r="X753" s="155"/>
      <c r="Y753" s="155"/>
      <c r="Z753" s="195"/>
      <c r="AA753" s="155"/>
      <c r="AB753" s="155"/>
      <c r="AC753" s="155"/>
      <c r="AD753" s="155"/>
      <c r="AE753" s="155"/>
      <c r="AF753" s="196"/>
      <c r="AG753" s="155"/>
      <c r="AH753" s="155"/>
      <c r="AI753" s="109"/>
      <c r="AJ753" s="155"/>
      <c r="AK753" s="70">
        <f t="shared" si="863"/>
        <v>0</v>
      </c>
      <c r="AL753" s="71">
        <f t="shared" si="864"/>
        <v>0</v>
      </c>
      <c r="AM753" s="70">
        <f t="shared" si="865"/>
        <v>26</v>
      </c>
      <c r="AN753" s="109">
        <v>0.5</v>
      </c>
      <c r="AO753" s="450">
        <f>((SUMIF($H753:$AJ753,"=mld",$H$764:$AJ$764)+(SUMIF($H754:$AJ754,"=mld",$H$764:$AJ$764))))</f>
        <v>0</v>
      </c>
      <c r="AP753" s="450">
        <f>((SUMIF($H753:$AJ753,"=AT",$H$764:$AJ$764)+(SUMIF($H754:$AJ754,"=AT",$H$764:$AJ$764))))</f>
        <v>0</v>
      </c>
      <c r="AQ753" s="450">
        <f>((SUMIF($H753:$AJ753,"=M.th",$H$764:$AJ$764)+(SUMIF($H754:$AJ754,"=M.th",$H$764:$AJ$764))))</f>
        <v>0</v>
      </c>
      <c r="AR753" s="450">
        <f>((SUMIF($H753:$AJ753,"=relève",$H$764:$AJ$764)+(SUMIF($H754:$AJ754,"=relève",$H$764:$AJ$764))))</f>
        <v>0</v>
      </c>
      <c r="AS753" s="450">
        <f>((SUMIF($H753:$AJ753,"=Stage",$H$764:$AJ$764)+(SUMIF($H754:$AJ754,"=Stage",$H$764:$AJ$764))))</f>
        <v>0</v>
      </c>
      <c r="AT753" s="450">
        <f>((SUMIF($H753:$AJ753,"=VM",$H$764:$AJ$764)+(SUMIF($H754:$AJ754,"=VM",$H$764:$AJ$764))))</f>
        <v>0</v>
      </c>
      <c r="AU753" s="452">
        <f>((SUMIF($H753:$AJ753,"=VMS",$H$764:$AJ$764)+(SUMIF($H754:$AJ754,"=VMS",$H$764:$AJ$764))))</f>
        <v>0</v>
      </c>
    </row>
    <row r="754" spans="1:47" ht="16.5" customHeight="1">
      <c r="A754" s="186" t="e">
        <f>VLOOKUP($F753,$AV$21:$AW$64,2,FALSE)</f>
        <v>#N/A</v>
      </c>
      <c r="B754" s="66">
        <f t="shared" ref="B754" si="870">B753</f>
        <v>4</v>
      </c>
      <c r="C754" s="446"/>
      <c r="D754" s="447"/>
      <c r="E754" s="447"/>
      <c r="F754" s="448"/>
      <c r="G754" s="68" t="s">
        <v>204</v>
      </c>
      <c r="H754" s="73"/>
      <c r="I754" s="73"/>
      <c r="J754" s="73"/>
      <c r="K754" s="194"/>
      <c r="L754" s="194"/>
      <c r="M754" s="194"/>
      <c r="N754" s="194"/>
      <c r="O754" s="194"/>
      <c r="P754" s="194"/>
      <c r="Q754" s="194"/>
      <c r="R754" s="194"/>
      <c r="S754" s="194"/>
      <c r="T754" s="155"/>
      <c r="U754" s="155"/>
      <c r="V754" s="155"/>
      <c r="W754" s="155"/>
      <c r="X754" s="155"/>
      <c r="Y754" s="155"/>
      <c r="Z754" s="195"/>
      <c r="AA754" s="155"/>
      <c r="AB754" s="155"/>
      <c r="AC754" s="155"/>
      <c r="AD754" s="155"/>
      <c r="AE754" s="155"/>
      <c r="AF754" s="196"/>
      <c r="AG754" s="155"/>
      <c r="AH754" s="155"/>
      <c r="AI754" s="109"/>
      <c r="AJ754" s="155"/>
      <c r="AK754" s="70">
        <f t="shared" si="863"/>
        <v>0</v>
      </c>
      <c r="AL754" s="71">
        <f t="shared" si="864"/>
        <v>0</v>
      </c>
      <c r="AM754" s="70">
        <f t="shared" si="865"/>
        <v>26</v>
      </c>
      <c r="AN754" s="109">
        <v>0.5</v>
      </c>
      <c r="AO754" s="450"/>
      <c r="AP754" s="450"/>
      <c r="AQ754" s="450"/>
      <c r="AR754" s="450"/>
      <c r="AS754" s="450"/>
      <c r="AT754" s="450"/>
      <c r="AU754" s="452"/>
    </row>
    <row r="755" spans="1:47" ht="16.5" customHeight="1">
      <c r="A755" s="186" t="e">
        <f>VLOOKUP($F755,$AV$21:$AW$64,2,FALSE)</f>
        <v>#N/A</v>
      </c>
      <c r="B755" s="66">
        <f t="shared" si="839"/>
        <v>5</v>
      </c>
      <c r="C755" s="446">
        <f t="shared" si="813"/>
        <v>5</v>
      </c>
      <c r="D755" s="447" t="str">
        <f t="shared" ref="D755" si="871">CHOOSE(MONTH($F755),"JANVIER","FEVRIER","MARS","AVRIL","MAI","JUIN","JUILLET","AOUT","SEPTEMBRE","OCTOBRE","NOVEMBRE","DECEMBRE")</f>
        <v>DECEMBRE</v>
      </c>
      <c r="E755" s="447" t="str">
        <f>CHOOSE(MATCH(WEEKDAY($F755,2),{1;2;3;4;5;6;7}),"Lundi","Mardi","Mercredi","Jeudi","Vendredi","Samedi","Dimanche")</f>
        <v>Vendredi</v>
      </c>
      <c r="F755" s="448">
        <v>43462</v>
      </c>
      <c r="G755" s="64" t="s">
        <v>72</v>
      </c>
      <c r="H755" s="73"/>
      <c r="I755" s="73"/>
      <c r="J755" s="73"/>
      <c r="K755" s="194"/>
      <c r="L755" s="194"/>
      <c r="M755" s="194"/>
      <c r="N755" s="194"/>
      <c r="O755" s="194"/>
      <c r="P755" s="194"/>
      <c r="Q755" s="194"/>
      <c r="R755" s="194"/>
      <c r="S755" s="194"/>
      <c r="T755" s="155"/>
      <c r="U755" s="155"/>
      <c r="V755" s="155"/>
      <c r="W755" s="155"/>
      <c r="X755" s="155"/>
      <c r="Y755" s="155"/>
      <c r="Z755" s="195"/>
      <c r="AA755" s="155"/>
      <c r="AB755" s="155"/>
      <c r="AC755" s="155"/>
      <c r="AD755" s="155"/>
      <c r="AE755" s="155"/>
      <c r="AF755" s="196"/>
      <c r="AG755" s="155"/>
      <c r="AH755" s="155"/>
      <c r="AI755" s="109"/>
      <c r="AJ755" s="155"/>
      <c r="AK755" s="70">
        <f t="shared" si="863"/>
        <v>0</v>
      </c>
      <c r="AL755" s="71">
        <f t="shared" si="864"/>
        <v>0</v>
      </c>
      <c r="AM755" s="70">
        <f t="shared" si="865"/>
        <v>26</v>
      </c>
      <c r="AN755" s="109">
        <v>0.5</v>
      </c>
      <c r="AO755" s="450">
        <f>((SUMIF($H755:$AJ755,"=mld",$H$764:$AJ$764)+(SUMIF($H756:$AJ756,"=mld",$H$764:$AJ$764))))</f>
        <v>0</v>
      </c>
      <c r="AP755" s="450">
        <f>((SUMIF($H755:$AJ755,"=AT",$H$764:$AJ$764)+(SUMIF($H756:$AJ756,"=AT",$H$764:$AJ$764))))</f>
        <v>0</v>
      </c>
      <c r="AQ755" s="450">
        <f>((SUMIF($H755:$AJ755,"=M.th",$H$764:$AJ$764)+(SUMIF($H756:$AJ756,"=M.th",$H$764:$AJ$764))))</f>
        <v>0</v>
      </c>
      <c r="AR755" s="450">
        <f>((SUMIF($H755:$AJ755,"=relève",$H$764:$AJ$764)+(SUMIF($H756:$AJ756,"=relève",$H$764:$AJ$764))))</f>
        <v>0</v>
      </c>
      <c r="AS755" s="450">
        <f>((SUMIF($H755:$AJ755,"=Stage",$H$764:$AJ$764)+(SUMIF($H756:$AJ756,"=Stage",$H$764:$AJ$764))))</f>
        <v>0</v>
      </c>
      <c r="AT755" s="450">
        <f>((SUMIF($H755:$AJ755,"=VM",$H$764:$AJ$764)+(SUMIF($H756:$AJ756,"=VM",$H$764:$AJ$764))))</f>
        <v>0</v>
      </c>
      <c r="AU755" s="452">
        <f>((SUMIF($H755:$AJ755,"=VMS",$H$764:$AJ$764)+(SUMIF($H756:$AJ756,"=VMS",$H$764:$AJ$764))))</f>
        <v>0</v>
      </c>
    </row>
    <row r="756" spans="1:47" ht="16.5" customHeight="1">
      <c r="A756" s="186" t="e">
        <f>VLOOKUP($F755,$AV$21:$AW$64,2,FALSE)</f>
        <v>#N/A</v>
      </c>
      <c r="B756" s="66">
        <f t="shared" ref="B756" si="872">B755</f>
        <v>5</v>
      </c>
      <c r="C756" s="446"/>
      <c r="D756" s="447"/>
      <c r="E756" s="447"/>
      <c r="F756" s="448"/>
      <c r="G756" s="68" t="s">
        <v>204</v>
      </c>
      <c r="H756" s="73"/>
      <c r="I756" s="73"/>
      <c r="J756" s="73"/>
      <c r="K756" s="194"/>
      <c r="L756" s="194"/>
      <c r="M756" s="194"/>
      <c r="N756" s="194"/>
      <c r="O756" s="194"/>
      <c r="P756" s="194"/>
      <c r="Q756" s="194"/>
      <c r="R756" s="194"/>
      <c r="S756" s="194"/>
      <c r="T756" s="155"/>
      <c r="U756" s="155"/>
      <c r="V756" s="155"/>
      <c r="W756" s="155"/>
      <c r="X756" s="155"/>
      <c r="Y756" s="155"/>
      <c r="Z756" s="195"/>
      <c r="AA756" s="155"/>
      <c r="AB756" s="155"/>
      <c r="AC756" s="155"/>
      <c r="AD756" s="155"/>
      <c r="AE756" s="155"/>
      <c r="AF756" s="196"/>
      <c r="AG756" s="155"/>
      <c r="AH756" s="155"/>
      <c r="AI756" s="109"/>
      <c r="AJ756" s="155"/>
      <c r="AK756" s="70">
        <f t="shared" si="863"/>
        <v>0</v>
      </c>
      <c r="AL756" s="71">
        <f t="shared" si="864"/>
        <v>0</v>
      </c>
      <c r="AM756" s="70">
        <f t="shared" si="865"/>
        <v>26</v>
      </c>
      <c r="AN756" s="109">
        <v>0.5</v>
      </c>
      <c r="AO756" s="450"/>
      <c r="AP756" s="450"/>
      <c r="AQ756" s="450"/>
      <c r="AR756" s="450"/>
      <c r="AS756" s="450"/>
      <c r="AT756" s="450"/>
      <c r="AU756" s="452"/>
    </row>
    <row r="757" spans="1:47" ht="16.5" customHeight="1">
      <c r="A757" s="186" t="e">
        <f>VLOOKUP($F757,$AV$21:$AW$64,2,FALSE)</f>
        <v>#N/A</v>
      </c>
      <c r="B757" s="66">
        <f t="shared" si="839"/>
        <v>6</v>
      </c>
      <c r="C757" s="446">
        <f t="shared" si="813"/>
        <v>6</v>
      </c>
      <c r="D757" s="447" t="str">
        <f t="shared" ref="D757" si="873">CHOOSE(MONTH($F757),"JANVIER","FEVRIER","MARS","AVRIL","MAI","JUIN","JUILLET","AOUT","SEPTEMBRE","OCTOBRE","NOVEMBRE","DECEMBRE")</f>
        <v>DECEMBRE</v>
      </c>
      <c r="E757" s="447" t="str">
        <f>CHOOSE(MATCH(WEEKDAY($F757,2),{1;2;3;4;5;6;7}),"Lundi","Mardi","Mercredi","Jeudi","Vendredi","Samedi","Dimanche")</f>
        <v>Samedi</v>
      </c>
      <c r="F757" s="448">
        <v>43463</v>
      </c>
      <c r="G757" s="64" t="s">
        <v>72</v>
      </c>
      <c r="H757" s="170"/>
      <c r="I757" s="170"/>
      <c r="J757" s="170"/>
      <c r="K757" s="170"/>
      <c r="L757" s="170"/>
      <c r="M757" s="170"/>
      <c r="N757" s="170"/>
      <c r="O757" s="170"/>
      <c r="P757" s="170"/>
      <c r="Q757" s="170"/>
      <c r="R757" s="170"/>
      <c r="S757" s="170"/>
      <c r="T757" s="170"/>
      <c r="U757" s="170"/>
      <c r="V757" s="170"/>
      <c r="W757" s="170"/>
      <c r="X757" s="170"/>
      <c r="Y757" s="170"/>
      <c r="Z757" s="170"/>
      <c r="AA757" s="170"/>
      <c r="AB757" s="170"/>
      <c r="AC757" s="170"/>
      <c r="AD757" s="170"/>
      <c r="AE757" s="170"/>
      <c r="AF757" s="170"/>
      <c r="AG757" s="170"/>
      <c r="AH757" s="170"/>
      <c r="AI757" s="170"/>
      <c r="AJ757" s="170"/>
      <c r="AK757" s="167">
        <f t="shared" si="863"/>
        <v>0</v>
      </c>
      <c r="AL757" s="166">
        <f t="shared" si="864"/>
        <v>0</v>
      </c>
      <c r="AM757" s="167">
        <f t="shared" si="865"/>
        <v>26</v>
      </c>
      <c r="AN757" s="170">
        <v>0.5</v>
      </c>
      <c r="AO757" s="449">
        <f>((SUMIF($H757:$AJ757,"=mld",$H$764:$AJ$764)+(SUMIF($H758:$AJ758,"=mld",$H$764:$AJ$764))))</f>
        <v>0</v>
      </c>
      <c r="AP757" s="449">
        <f>((SUMIF($H757:$AJ757,"=AT",$H$764:$AJ$764)+(SUMIF($H758:$AJ758,"=AT",$H$764:$AJ$764))))</f>
        <v>0</v>
      </c>
      <c r="AQ757" s="449">
        <f>((SUMIF($H757:$AJ757,"=M.th",$H$764:$AJ$764)+(SUMIF($H758:$AJ758,"=M.th",$H$764:$AJ$764))))</f>
        <v>0</v>
      </c>
      <c r="AR757" s="449">
        <f>((SUMIF($H757:$AJ757,"=relève",$H$764:$AJ$764)+(SUMIF($H758:$AJ758,"=relève",$H$764:$AJ$764))))</f>
        <v>0</v>
      </c>
      <c r="AS757" s="449">
        <f>((SUMIF($H757:$AJ757,"=Stage",$H$764:$AJ$764)+(SUMIF($H758:$AJ758,"=Stage",$H$764:$AJ$764))))</f>
        <v>0</v>
      </c>
      <c r="AT757" s="449">
        <f>((SUMIF($H757:$AJ757,"=VM",$H$764:$AJ$764)+(SUMIF($H758:$AJ758,"=VM",$H$764:$AJ$764))))</f>
        <v>0</v>
      </c>
      <c r="AU757" s="451">
        <f>((SUMIF($H757:$AJ757,"=VMS",$H$764:$AJ$764)+(SUMIF($H758:$AJ758,"=VMS",$H$764:$AJ$764))))</f>
        <v>0</v>
      </c>
    </row>
    <row r="758" spans="1:47" ht="16.5" customHeight="1">
      <c r="A758" s="186" t="e">
        <f>VLOOKUP($F757,$AV$21:$AW$64,2,FALSE)</f>
        <v>#N/A</v>
      </c>
      <c r="B758" s="66">
        <f t="shared" ref="B758" si="874">B757</f>
        <v>6</v>
      </c>
      <c r="C758" s="446"/>
      <c r="D758" s="447"/>
      <c r="E758" s="447"/>
      <c r="F758" s="448"/>
      <c r="G758" s="68" t="s">
        <v>204</v>
      </c>
      <c r="H758" s="170"/>
      <c r="I758" s="170"/>
      <c r="J758" s="170"/>
      <c r="K758" s="170"/>
      <c r="L758" s="170"/>
      <c r="M758" s="170"/>
      <c r="N758" s="170"/>
      <c r="O758" s="170"/>
      <c r="P758" s="170"/>
      <c r="Q758" s="170"/>
      <c r="R758" s="170"/>
      <c r="S758" s="170"/>
      <c r="T758" s="170"/>
      <c r="U758" s="170"/>
      <c r="V758" s="170"/>
      <c r="W758" s="170"/>
      <c r="X758" s="170"/>
      <c r="Y758" s="170"/>
      <c r="Z758" s="170"/>
      <c r="AA758" s="170"/>
      <c r="AB758" s="170"/>
      <c r="AC758" s="170"/>
      <c r="AD758" s="170"/>
      <c r="AE758" s="170"/>
      <c r="AF758" s="170"/>
      <c r="AG758" s="170"/>
      <c r="AH758" s="170"/>
      <c r="AI758" s="170"/>
      <c r="AJ758" s="170"/>
      <c r="AK758" s="167">
        <f t="shared" si="863"/>
        <v>0</v>
      </c>
      <c r="AL758" s="166">
        <f t="shared" si="864"/>
        <v>0</v>
      </c>
      <c r="AM758" s="167">
        <f t="shared" si="865"/>
        <v>26</v>
      </c>
      <c r="AN758" s="170">
        <v>0.5</v>
      </c>
      <c r="AO758" s="449"/>
      <c r="AP758" s="449"/>
      <c r="AQ758" s="449"/>
      <c r="AR758" s="449"/>
      <c r="AS758" s="449"/>
      <c r="AT758" s="449"/>
      <c r="AU758" s="451"/>
    </row>
    <row r="759" spans="1:47" ht="16.5" customHeight="1">
      <c r="A759" s="186" t="e">
        <f>VLOOKUP($F759,$AV$21:$AW$64,2,FALSE)</f>
        <v>#N/A</v>
      </c>
      <c r="B759" s="66">
        <f t="shared" si="839"/>
        <v>7</v>
      </c>
      <c r="C759" s="446">
        <f t="shared" si="813"/>
        <v>7</v>
      </c>
      <c r="D759" s="447" t="str">
        <f t="shared" ref="D759" si="875">CHOOSE(MONTH($F759),"JANVIER","FEVRIER","MARS","AVRIL","MAI","JUIN","JUILLET","AOUT","SEPTEMBRE","OCTOBRE","NOVEMBRE","DECEMBRE")</f>
        <v>DECEMBRE</v>
      </c>
      <c r="E759" s="447" t="str">
        <f>CHOOSE(MATCH(WEEKDAY($F759,2),{1;2;3;4;5;6;7}),"Lundi","Mardi","Mercredi","Jeudi","Vendredi","Samedi","Dimanche")</f>
        <v>Dimanche</v>
      </c>
      <c r="F759" s="448">
        <v>43464</v>
      </c>
      <c r="G759" s="64" t="s">
        <v>72</v>
      </c>
      <c r="H759" s="170"/>
      <c r="I759" s="170"/>
      <c r="J759" s="170"/>
      <c r="K759" s="170"/>
      <c r="L759" s="170"/>
      <c r="M759" s="170"/>
      <c r="N759" s="170"/>
      <c r="O759" s="170"/>
      <c r="P759" s="170"/>
      <c r="Q759" s="170"/>
      <c r="R759" s="170"/>
      <c r="S759" s="170"/>
      <c r="T759" s="170"/>
      <c r="U759" s="170"/>
      <c r="V759" s="170"/>
      <c r="W759" s="170"/>
      <c r="X759" s="170"/>
      <c r="Y759" s="170"/>
      <c r="Z759" s="170"/>
      <c r="AA759" s="170"/>
      <c r="AB759" s="170"/>
      <c r="AC759" s="170"/>
      <c r="AD759" s="170"/>
      <c r="AE759" s="170"/>
      <c r="AF759" s="170"/>
      <c r="AG759" s="170"/>
      <c r="AH759" s="170"/>
      <c r="AI759" s="170"/>
      <c r="AJ759" s="170"/>
      <c r="AK759" s="167">
        <f t="shared" si="863"/>
        <v>0</v>
      </c>
      <c r="AL759" s="166">
        <f t="shared" si="864"/>
        <v>0</v>
      </c>
      <c r="AM759" s="167">
        <f t="shared" si="865"/>
        <v>26</v>
      </c>
      <c r="AN759" s="170">
        <v>0.5</v>
      </c>
      <c r="AO759" s="449">
        <f>((SUMIF($H759:$AJ759,"=mld",$H$764:$AJ$764)+(SUMIF($H760:$AJ760,"=mld",$H$764:$AJ$764))))</f>
        <v>0</v>
      </c>
      <c r="AP759" s="449">
        <f>((SUMIF($H759:$AJ759,"=AT",$H$764:$AJ$764)+(SUMIF($H760:$AJ760,"=AT",$H$764:$AJ$764))))</f>
        <v>0</v>
      </c>
      <c r="AQ759" s="449">
        <f>((SUMIF($H759:$AJ759,"=M.th",$H$764:$AJ$764)+(SUMIF($H760:$AJ760,"=M.th",$H$764:$AJ$764))))</f>
        <v>0</v>
      </c>
      <c r="AR759" s="449">
        <f>((SUMIF($H759:$AJ759,"=relève",$H$764:$AJ$764)+(SUMIF($H760:$AJ760,"=relève",$H$764:$AJ$764))))</f>
        <v>0</v>
      </c>
      <c r="AS759" s="449">
        <f>((SUMIF($H759:$AJ759,"=Stage",$H$764:$AJ$764)+(SUMIF($H760:$AJ760,"=Stage",$H$764:$AJ$764))))</f>
        <v>0</v>
      </c>
      <c r="AT759" s="449">
        <f>((SUMIF($H759:$AJ759,"=VM",$H$764:$AJ$764)+(SUMIF($H760:$AJ760,"=VM",$H$764:$AJ$764))))</f>
        <v>0</v>
      </c>
      <c r="AU759" s="451">
        <f>((SUMIF($H759:$AJ759,"=VMS",$H$764:$AJ$764)+(SUMIF($H760:$AJ760,"=VMS",$H$764:$AJ$764))))</f>
        <v>0</v>
      </c>
    </row>
    <row r="760" spans="1:47" ht="16.5" customHeight="1">
      <c r="A760" s="186" t="e">
        <f>VLOOKUP($F759,$AV$21:$AW$64,2,FALSE)</f>
        <v>#N/A</v>
      </c>
      <c r="B760" s="66">
        <f t="shared" ref="B760" si="876">B759</f>
        <v>7</v>
      </c>
      <c r="C760" s="446"/>
      <c r="D760" s="447"/>
      <c r="E760" s="447"/>
      <c r="F760" s="448"/>
      <c r="G760" s="68" t="s">
        <v>204</v>
      </c>
      <c r="H760" s="170"/>
      <c r="I760" s="170"/>
      <c r="J760" s="170"/>
      <c r="K760" s="170"/>
      <c r="L760" s="170"/>
      <c r="M760" s="170"/>
      <c r="N760" s="170"/>
      <c r="O760" s="170"/>
      <c r="P760" s="170"/>
      <c r="Q760" s="170"/>
      <c r="R760" s="170"/>
      <c r="S760" s="170"/>
      <c r="T760" s="170"/>
      <c r="U760" s="170"/>
      <c r="V760" s="170"/>
      <c r="W760" s="170"/>
      <c r="X760" s="170"/>
      <c r="Y760" s="170"/>
      <c r="Z760" s="170"/>
      <c r="AA760" s="170"/>
      <c r="AB760" s="170"/>
      <c r="AC760" s="170"/>
      <c r="AD760" s="170"/>
      <c r="AE760" s="170"/>
      <c r="AF760" s="170"/>
      <c r="AG760" s="170"/>
      <c r="AH760" s="170"/>
      <c r="AI760" s="170"/>
      <c r="AJ760" s="170"/>
      <c r="AK760" s="167">
        <f t="shared" si="863"/>
        <v>0</v>
      </c>
      <c r="AL760" s="166">
        <f t="shared" si="864"/>
        <v>0</v>
      </c>
      <c r="AM760" s="167">
        <f t="shared" si="865"/>
        <v>26</v>
      </c>
      <c r="AN760" s="170">
        <v>0.5</v>
      </c>
      <c r="AO760" s="449"/>
      <c r="AP760" s="449"/>
      <c r="AQ760" s="449"/>
      <c r="AR760" s="449"/>
      <c r="AS760" s="449"/>
      <c r="AT760" s="449"/>
      <c r="AU760" s="451"/>
    </row>
    <row r="761" spans="1:47" ht="16.5" customHeight="1">
      <c r="A761" s="186" t="e">
        <f>VLOOKUP($F761,$AV$21:$AW$64,2,FALSE)</f>
        <v>#N/A</v>
      </c>
      <c r="B761" s="66">
        <f t="shared" si="839"/>
        <v>1</v>
      </c>
      <c r="C761" s="446">
        <f t="shared" si="813"/>
        <v>1</v>
      </c>
      <c r="D761" s="447" t="str">
        <f t="shared" ref="D761" si="877">CHOOSE(MONTH($F761),"JANVIER","FEVRIER","MARS","AVRIL","MAI","JUIN","JUILLET","AOUT","SEPTEMBRE","OCTOBRE","NOVEMBRE","DECEMBRE")</f>
        <v>DECEMBRE</v>
      </c>
      <c r="E761" s="447" t="str">
        <f>CHOOSE(MATCH(WEEKDAY($F761,2),{1;2;3;4;5;6;7}),"Lundi","Mardi","Mercredi","Jeudi","Vendredi","Samedi","Dimanche")</f>
        <v>Lundi</v>
      </c>
      <c r="F761" s="448">
        <v>43465</v>
      </c>
      <c r="G761" s="64" t="s">
        <v>72</v>
      </c>
      <c r="H761" s="73"/>
      <c r="I761" s="73"/>
      <c r="J761" s="73"/>
      <c r="K761" s="194"/>
      <c r="L761" s="194"/>
      <c r="M761" s="194"/>
      <c r="N761" s="194"/>
      <c r="O761" s="194"/>
      <c r="P761" s="194"/>
      <c r="Q761" s="194"/>
      <c r="R761" s="194"/>
      <c r="S761" s="194"/>
      <c r="T761" s="155"/>
      <c r="U761" s="155"/>
      <c r="V761" s="155"/>
      <c r="W761" s="155"/>
      <c r="X761" s="155"/>
      <c r="Y761" s="155"/>
      <c r="Z761" s="195"/>
      <c r="AA761" s="155"/>
      <c r="AB761" s="155"/>
      <c r="AC761" s="155"/>
      <c r="AD761" s="155"/>
      <c r="AE761" s="155"/>
      <c r="AF761" s="196"/>
      <c r="AG761" s="155"/>
      <c r="AH761" s="155"/>
      <c r="AI761" s="109"/>
      <c r="AJ761" s="155"/>
      <c r="AK761" s="70">
        <f t="shared" si="863"/>
        <v>0</v>
      </c>
      <c r="AL761" s="71">
        <f t="shared" si="864"/>
        <v>0</v>
      </c>
      <c r="AM761" s="70">
        <f t="shared" si="865"/>
        <v>26</v>
      </c>
      <c r="AN761" s="109">
        <v>0.5</v>
      </c>
      <c r="AO761" s="450">
        <f>((SUMIF($H761:$AJ761,"=mld",$H$764:$AJ$764)+(SUMIF($H762:$AJ762,"=mld",$H$764:$AJ$764))))</f>
        <v>0</v>
      </c>
      <c r="AP761" s="450">
        <f>((SUMIF($H761:$AJ761,"=AT",$H$764:$AJ$764)+(SUMIF($H762:$AJ762,"=AT",$H$764:$AJ$764))))</f>
        <v>0</v>
      </c>
      <c r="AQ761" s="450">
        <f>((SUMIF($H761:$AJ761,"=M.th",$H$764:$AJ$764)+(SUMIF($H762:$AJ762,"=M.th",$H$764:$AJ$764))))</f>
        <v>0</v>
      </c>
      <c r="AR761" s="450">
        <f>((SUMIF($H761:$AJ761,"=relève",$H$764:$AJ$764)+(SUMIF($H762:$AJ762,"=relève",$H$764:$AJ$764))))</f>
        <v>0</v>
      </c>
      <c r="AS761" s="450">
        <f>((SUMIF($H761:$AJ761,"=Stage",$H$764:$AJ$764)+(SUMIF($H762:$AJ762,"=Stage",$H$764:$AJ$764))))</f>
        <v>0</v>
      </c>
      <c r="AT761" s="450">
        <f>((SUMIF($H761:$AJ761,"=VM",$H$764:$AJ$764)+(SUMIF($H762:$AJ762,"=VM",$H$764:$AJ$764))))</f>
        <v>0</v>
      </c>
      <c r="AU761" s="452">
        <f>((SUMIF($H761:$AJ761,"=VMS",$H$764:$AJ$764)+(SUMIF($H762:$AJ762,"=VMS",$H$764:$AJ$764))))</f>
        <v>0</v>
      </c>
    </row>
    <row r="762" spans="1:47" ht="16.5" customHeight="1" thickBot="1">
      <c r="A762" s="187" t="e">
        <f>VLOOKUP($F761,$AV$21:$AW$64,2,FALSE)</f>
        <v>#N/A</v>
      </c>
      <c r="B762" s="188">
        <f t="shared" ref="B762" si="878">B761</f>
        <v>1</v>
      </c>
      <c r="C762" s="480"/>
      <c r="D762" s="492"/>
      <c r="E762" s="492"/>
      <c r="F762" s="493"/>
      <c r="G762" s="189" t="s">
        <v>204</v>
      </c>
      <c r="H762" s="197"/>
      <c r="I762" s="197"/>
      <c r="J762" s="197"/>
      <c r="K762" s="198"/>
      <c r="L762" s="198"/>
      <c r="M762" s="198"/>
      <c r="N762" s="198"/>
      <c r="O762" s="198"/>
      <c r="P762" s="198"/>
      <c r="Q762" s="198"/>
      <c r="R762" s="198"/>
      <c r="S762" s="198"/>
      <c r="T762" s="157"/>
      <c r="U762" s="157"/>
      <c r="V762" s="157"/>
      <c r="W762" s="157"/>
      <c r="X762" s="157"/>
      <c r="Y762" s="157"/>
      <c r="Z762" s="199"/>
      <c r="AA762" s="157"/>
      <c r="AB762" s="157"/>
      <c r="AC762" s="157"/>
      <c r="AD762" s="157"/>
      <c r="AE762" s="157"/>
      <c r="AF762" s="200"/>
      <c r="AG762" s="157"/>
      <c r="AH762" s="157"/>
      <c r="AI762" s="192"/>
      <c r="AJ762" s="157"/>
      <c r="AK762" s="190">
        <f t="shared" si="863"/>
        <v>0</v>
      </c>
      <c r="AL762" s="191">
        <f t="shared" si="864"/>
        <v>0</v>
      </c>
      <c r="AM762" s="190">
        <f t="shared" si="865"/>
        <v>26</v>
      </c>
      <c r="AN762" s="192">
        <v>0.5</v>
      </c>
      <c r="AO762" s="490"/>
      <c r="AP762" s="490"/>
      <c r="AQ762" s="490"/>
      <c r="AR762" s="490"/>
      <c r="AS762" s="490"/>
      <c r="AT762" s="490"/>
      <c r="AU762" s="491"/>
    </row>
    <row r="763" spans="1:47" ht="16.5" customHeight="1">
      <c r="A763" s="488" t="s">
        <v>206</v>
      </c>
      <c r="B763" s="488"/>
      <c r="C763" s="488"/>
      <c r="D763" s="488"/>
      <c r="E763" s="488"/>
      <c r="F763" s="488"/>
      <c r="G763" s="489"/>
      <c r="H763" s="74">
        <v>1</v>
      </c>
      <c r="I763" s="75">
        <v>1</v>
      </c>
      <c r="J763" s="75">
        <v>1</v>
      </c>
      <c r="K763" s="75">
        <v>1</v>
      </c>
      <c r="L763" s="75">
        <v>1</v>
      </c>
      <c r="M763" s="75">
        <v>1</v>
      </c>
      <c r="N763" s="75">
        <v>1</v>
      </c>
      <c r="O763" s="75">
        <v>1</v>
      </c>
      <c r="P763" s="75">
        <v>1</v>
      </c>
      <c r="Q763" s="75"/>
      <c r="R763" s="75"/>
      <c r="S763" s="75">
        <v>1</v>
      </c>
      <c r="T763" s="75"/>
      <c r="U763" s="75">
        <v>1</v>
      </c>
      <c r="V763" s="75">
        <v>1</v>
      </c>
      <c r="W763" s="75">
        <v>1</v>
      </c>
      <c r="X763" s="75">
        <v>1</v>
      </c>
      <c r="Y763" s="75">
        <v>1</v>
      </c>
      <c r="Z763" s="75">
        <v>1</v>
      </c>
      <c r="AA763" s="75">
        <v>1</v>
      </c>
      <c r="AB763" s="75">
        <v>1</v>
      </c>
      <c r="AC763" s="75">
        <v>1</v>
      </c>
      <c r="AD763" s="75">
        <v>1</v>
      </c>
      <c r="AE763" s="75">
        <v>1</v>
      </c>
      <c r="AF763" s="75">
        <v>1</v>
      </c>
      <c r="AG763" s="75">
        <v>1</v>
      </c>
      <c r="AH763" s="75">
        <v>1</v>
      </c>
      <c r="AI763" s="75">
        <v>1</v>
      </c>
      <c r="AJ763" s="75">
        <v>1</v>
      </c>
    </row>
    <row r="764" spans="1:47" ht="16.5" customHeight="1">
      <c r="A764" s="76"/>
      <c r="B764" s="76"/>
      <c r="C764" s="76"/>
      <c r="D764" s="76"/>
      <c r="E764" s="76"/>
      <c r="F764" s="76"/>
      <c r="G764" s="77"/>
      <c r="H764" s="78">
        <v>0.5</v>
      </c>
      <c r="I764" s="78">
        <v>0.5</v>
      </c>
      <c r="J764" s="78">
        <v>0.5</v>
      </c>
      <c r="K764" s="78">
        <v>0.5</v>
      </c>
      <c r="L764" s="78">
        <v>0.5</v>
      </c>
      <c r="M764" s="78">
        <v>0.5</v>
      </c>
      <c r="N764" s="78">
        <v>0.5</v>
      </c>
      <c r="O764" s="78">
        <v>0.5</v>
      </c>
      <c r="P764" s="78">
        <v>0.5</v>
      </c>
      <c r="Q764" s="78"/>
      <c r="R764" s="78"/>
      <c r="S764" s="78">
        <v>0.5</v>
      </c>
      <c r="T764" s="78"/>
      <c r="U764" s="78">
        <v>0.5</v>
      </c>
      <c r="V764" s="78">
        <v>0.5</v>
      </c>
      <c r="W764" s="78">
        <v>0.5</v>
      </c>
      <c r="X764" s="78">
        <v>0.5</v>
      </c>
      <c r="Y764" s="78">
        <v>0.5</v>
      </c>
      <c r="Z764" s="78">
        <v>0.5</v>
      </c>
      <c r="AA764" s="78">
        <v>0.5</v>
      </c>
      <c r="AB764" s="78">
        <v>0.5</v>
      </c>
      <c r="AC764" s="78">
        <v>0.5</v>
      </c>
      <c r="AD764" s="78">
        <v>0.5</v>
      </c>
      <c r="AE764" s="78">
        <v>0.5</v>
      </c>
      <c r="AF764" s="78">
        <v>0.5</v>
      </c>
      <c r="AG764" s="78">
        <v>0.5</v>
      </c>
      <c r="AH764" s="78">
        <v>0.5</v>
      </c>
      <c r="AI764" s="78">
        <v>0.5</v>
      </c>
      <c r="AJ764" s="78">
        <v>0.5</v>
      </c>
    </row>
    <row r="765" spans="1:47" ht="16.5" customHeight="1"/>
    <row r="766" spans="1:47" ht="16.5" customHeight="1">
      <c r="F766" s="112" t="s">
        <v>221</v>
      </c>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row>
    <row r="767" spans="1:47" ht="16.5" customHeight="1">
      <c r="F767" s="481" t="s">
        <v>169</v>
      </c>
      <c r="G767" s="482"/>
      <c r="H767" s="114">
        <f t="shared" ref="H767:P767" si="879">SUMIF(H$21:H$762,"=CA",$AN$21:$AN$762)</f>
        <v>0</v>
      </c>
      <c r="I767" s="114">
        <f t="shared" si="879"/>
        <v>0</v>
      </c>
      <c r="J767" s="114">
        <f t="shared" si="879"/>
        <v>0</v>
      </c>
      <c r="K767" s="114">
        <f t="shared" si="879"/>
        <v>0</v>
      </c>
      <c r="L767" s="114">
        <f t="shared" si="879"/>
        <v>0</v>
      </c>
      <c r="M767" s="114">
        <f t="shared" si="879"/>
        <v>0</v>
      </c>
      <c r="N767" s="114">
        <f t="shared" si="879"/>
        <v>0</v>
      </c>
      <c r="O767" s="114">
        <f t="shared" si="879"/>
        <v>0</v>
      </c>
      <c r="P767" s="114">
        <f t="shared" si="879"/>
        <v>0</v>
      </c>
      <c r="Q767" s="114"/>
      <c r="R767" s="114"/>
      <c r="S767" s="114">
        <f>SUMIF(T$21:T$762,"=CA",$AN$21:$AN$762)</f>
        <v>0</v>
      </c>
      <c r="T767" s="114"/>
      <c r="U767" s="114">
        <f t="shared" ref="U767:AI767" si="880">SUMIF(U$21:U$762,"=CA",$AN$21:$AN$762)</f>
        <v>0</v>
      </c>
      <c r="V767" s="114">
        <f t="shared" si="880"/>
        <v>0</v>
      </c>
      <c r="W767" s="114">
        <f t="shared" si="880"/>
        <v>0</v>
      </c>
      <c r="X767" s="114">
        <f t="shared" si="880"/>
        <v>0</v>
      </c>
      <c r="Y767" s="114">
        <f t="shared" si="880"/>
        <v>0</v>
      </c>
      <c r="Z767" s="114">
        <f t="shared" si="880"/>
        <v>0</v>
      </c>
      <c r="AA767" s="114">
        <f t="shared" si="880"/>
        <v>0</v>
      </c>
      <c r="AB767" s="114">
        <f t="shared" si="880"/>
        <v>0</v>
      </c>
      <c r="AC767" s="114">
        <f t="shared" si="880"/>
        <v>0</v>
      </c>
      <c r="AD767" s="114">
        <f t="shared" si="880"/>
        <v>0</v>
      </c>
      <c r="AE767" s="114">
        <f t="shared" si="880"/>
        <v>0</v>
      </c>
      <c r="AF767" s="114">
        <f t="shared" si="880"/>
        <v>0</v>
      </c>
      <c r="AG767" s="114">
        <f t="shared" si="880"/>
        <v>0</v>
      </c>
      <c r="AH767" s="114">
        <f t="shared" si="880"/>
        <v>0</v>
      </c>
      <c r="AI767" s="114">
        <f t="shared" si="880"/>
        <v>0</v>
      </c>
      <c r="AJ767" s="114">
        <f>SUMIF(Q$21:Q$762,"=CA",$AN$21:$AN$762)</f>
        <v>0</v>
      </c>
    </row>
    <row r="768" spans="1:47" ht="16.5" customHeight="1">
      <c r="F768" s="483" t="s">
        <v>170</v>
      </c>
      <c r="G768" s="484"/>
      <c r="H768" s="115">
        <f t="shared" ref="H768:P768" si="881">SUMIF(H$21:H$762,"=TC",$AN$21:$AN$762)</f>
        <v>0</v>
      </c>
      <c r="I768" s="115">
        <f t="shared" si="881"/>
        <v>0</v>
      </c>
      <c r="J768" s="115">
        <f t="shared" si="881"/>
        <v>0</v>
      </c>
      <c r="K768" s="115">
        <f t="shared" si="881"/>
        <v>0</v>
      </c>
      <c r="L768" s="115">
        <f t="shared" si="881"/>
        <v>0</v>
      </c>
      <c r="M768" s="115">
        <f t="shared" si="881"/>
        <v>0</v>
      </c>
      <c r="N768" s="115">
        <f t="shared" si="881"/>
        <v>0</v>
      </c>
      <c r="O768" s="115">
        <f t="shared" si="881"/>
        <v>0</v>
      </c>
      <c r="P768" s="115">
        <f t="shared" si="881"/>
        <v>0</v>
      </c>
      <c r="Q768" s="115"/>
      <c r="R768" s="115"/>
      <c r="S768" s="115">
        <f>SUMIF(T$21:T$762,"=TC",$AN$21:$AN$762)</f>
        <v>0</v>
      </c>
      <c r="T768" s="115"/>
      <c r="U768" s="115">
        <f t="shared" ref="U768:AI768" si="882">SUMIF(U$21:U$762,"=TC",$AN$21:$AN$762)</f>
        <v>0</v>
      </c>
      <c r="V768" s="115">
        <f t="shared" si="882"/>
        <v>0</v>
      </c>
      <c r="W768" s="115">
        <f t="shared" si="882"/>
        <v>0</v>
      </c>
      <c r="X768" s="115">
        <f t="shared" si="882"/>
        <v>0</v>
      </c>
      <c r="Y768" s="115">
        <f t="shared" si="882"/>
        <v>0</v>
      </c>
      <c r="Z768" s="115">
        <f t="shared" si="882"/>
        <v>0</v>
      </c>
      <c r="AA768" s="115">
        <f t="shared" si="882"/>
        <v>0</v>
      </c>
      <c r="AB768" s="115">
        <f t="shared" si="882"/>
        <v>0</v>
      </c>
      <c r="AC768" s="115">
        <f t="shared" si="882"/>
        <v>0</v>
      </c>
      <c r="AD768" s="115">
        <f t="shared" si="882"/>
        <v>0</v>
      </c>
      <c r="AE768" s="115">
        <f t="shared" si="882"/>
        <v>0</v>
      </c>
      <c r="AF768" s="115">
        <f t="shared" si="882"/>
        <v>0</v>
      </c>
      <c r="AG768" s="115">
        <f t="shared" si="882"/>
        <v>0</v>
      </c>
      <c r="AH768" s="115">
        <f t="shared" si="882"/>
        <v>0</v>
      </c>
      <c r="AI768" s="115">
        <f t="shared" si="882"/>
        <v>0</v>
      </c>
      <c r="AJ768" s="115">
        <f>SUMIF(Q$21:Q$762,"=TC",$AN$21:$AN$762)</f>
        <v>0</v>
      </c>
    </row>
    <row r="769" spans="4:37" ht="16.5" customHeight="1">
      <c r="F769" s="481" t="s">
        <v>168</v>
      </c>
      <c r="G769" s="482"/>
      <c r="H769" s="114">
        <f t="shared" ref="H769:P769" si="883">SUMIF(H$21:H$762,"=HV",$AN$21:$AN$762)</f>
        <v>0</v>
      </c>
      <c r="I769" s="114">
        <f t="shared" si="883"/>
        <v>0</v>
      </c>
      <c r="J769" s="114">
        <f t="shared" si="883"/>
        <v>0</v>
      </c>
      <c r="K769" s="114">
        <f t="shared" si="883"/>
        <v>0</v>
      </c>
      <c r="L769" s="114">
        <f t="shared" si="883"/>
        <v>0</v>
      </c>
      <c r="M769" s="114">
        <f t="shared" si="883"/>
        <v>0</v>
      </c>
      <c r="N769" s="114">
        <f t="shared" si="883"/>
        <v>0</v>
      </c>
      <c r="O769" s="114">
        <f t="shared" si="883"/>
        <v>0</v>
      </c>
      <c r="P769" s="114">
        <f t="shared" si="883"/>
        <v>0</v>
      </c>
      <c r="Q769" s="114"/>
      <c r="R769" s="114"/>
      <c r="S769" s="114">
        <f>SUMIF(T$21:T$762,"=HV",$AN$21:$AN$762)</f>
        <v>0</v>
      </c>
      <c r="T769" s="114"/>
      <c r="U769" s="114">
        <f t="shared" ref="U769:AI769" si="884">SUMIF(U$21:U$762,"=HV",$AN$21:$AN$762)</f>
        <v>0</v>
      </c>
      <c r="V769" s="114">
        <f t="shared" si="884"/>
        <v>0</v>
      </c>
      <c r="W769" s="114">
        <f t="shared" si="884"/>
        <v>0</v>
      </c>
      <c r="X769" s="114">
        <f t="shared" si="884"/>
        <v>0</v>
      </c>
      <c r="Y769" s="114">
        <f t="shared" si="884"/>
        <v>0</v>
      </c>
      <c r="Z769" s="114">
        <f t="shared" si="884"/>
        <v>0</v>
      </c>
      <c r="AA769" s="114">
        <f t="shared" si="884"/>
        <v>0</v>
      </c>
      <c r="AB769" s="114">
        <f t="shared" si="884"/>
        <v>0</v>
      </c>
      <c r="AC769" s="114">
        <f t="shared" si="884"/>
        <v>0</v>
      </c>
      <c r="AD769" s="114">
        <f t="shared" si="884"/>
        <v>0</v>
      </c>
      <c r="AE769" s="114">
        <f t="shared" si="884"/>
        <v>0</v>
      </c>
      <c r="AF769" s="114">
        <f t="shared" si="884"/>
        <v>0</v>
      </c>
      <c r="AG769" s="114">
        <f t="shared" si="884"/>
        <v>0</v>
      </c>
      <c r="AH769" s="114">
        <f t="shared" si="884"/>
        <v>0</v>
      </c>
      <c r="AI769" s="114">
        <f t="shared" si="884"/>
        <v>0</v>
      </c>
      <c r="AJ769" s="114">
        <f>SUMIF(Q$21:Q$762,"=HV",$AN$21:$AN$762)</f>
        <v>0</v>
      </c>
    </row>
    <row r="770" spans="4:37" ht="16.5" customHeight="1">
      <c r="D770" s="58"/>
      <c r="G770" s="485" t="s">
        <v>222</v>
      </c>
      <c r="H770" s="486"/>
      <c r="I770" s="486"/>
      <c r="J770" s="486"/>
      <c r="K770" s="486"/>
      <c r="L770" s="486"/>
      <c r="M770" s="486"/>
      <c r="N770" s="486"/>
      <c r="O770" s="486"/>
      <c r="P770" s="486"/>
      <c r="Q770" s="486"/>
      <c r="R770" s="486"/>
      <c r="S770" s="486"/>
      <c r="T770" s="486"/>
      <c r="U770" s="486"/>
      <c r="V770" s="486"/>
      <c r="W770" s="486"/>
      <c r="X770" s="486"/>
      <c r="Y770" s="486"/>
      <c r="Z770" s="486"/>
      <c r="AA770" s="486"/>
      <c r="AB770" s="486"/>
      <c r="AC770" s="486"/>
      <c r="AD770" s="486"/>
      <c r="AE770" s="486"/>
      <c r="AF770" s="486"/>
      <c r="AG770" s="486"/>
      <c r="AH770" s="486"/>
      <c r="AI770" s="486"/>
      <c r="AJ770" s="486"/>
    </row>
    <row r="771" spans="4:37" ht="16.5" customHeight="1">
      <c r="D771" s="58"/>
      <c r="G771" s="487"/>
      <c r="H771" s="487"/>
      <c r="I771" s="487"/>
      <c r="J771" s="487"/>
      <c r="K771" s="487"/>
      <c r="L771" s="487"/>
      <c r="M771" s="487"/>
      <c r="N771" s="487"/>
      <c r="O771" s="487"/>
      <c r="P771" s="487"/>
      <c r="Q771" s="487"/>
      <c r="R771" s="487"/>
      <c r="S771" s="487"/>
      <c r="T771" s="487"/>
      <c r="U771" s="487"/>
      <c r="V771" s="487"/>
      <c r="W771" s="487"/>
      <c r="X771" s="487"/>
      <c r="Y771" s="487"/>
      <c r="Z771" s="487"/>
      <c r="AA771" s="487"/>
      <c r="AB771" s="487"/>
      <c r="AC771" s="487"/>
      <c r="AD771" s="487"/>
      <c r="AE771" s="487"/>
      <c r="AF771" s="487"/>
      <c r="AG771" s="487"/>
      <c r="AH771" s="487"/>
      <c r="AI771" s="487"/>
      <c r="AJ771" s="487"/>
    </row>
    <row r="772" spans="4:37" ht="16.5" customHeight="1" thickBot="1">
      <c r="D772" s="116" t="s">
        <v>223</v>
      </c>
      <c r="G772" s="117"/>
      <c r="H772" s="58"/>
      <c r="I772" s="5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row>
    <row r="773" spans="4:37" ht="16.5" customHeight="1">
      <c r="D773" s="494" t="s">
        <v>0</v>
      </c>
      <c r="E773" s="503" t="s">
        <v>224</v>
      </c>
      <c r="F773" s="504"/>
      <c r="G773" s="505"/>
      <c r="H773" s="118"/>
      <c r="I773" s="118"/>
      <c r="J773" s="118"/>
      <c r="K773" s="118"/>
      <c r="L773" s="118"/>
      <c r="M773" s="118"/>
      <c r="N773" s="118"/>
      <c r="O773" s="118"/>
      <c r="P773" s="118"/>
      <c r="Q773" s="118"/>
      <c r="R773" s="118"/>
      <c r="S773" s="118"/>
      <c r="T773" s="118"/>
      <c r="U773" s="118"/>
      <c r="V773" s="118"/>
      <c r="W773" s="118"/>
      <c r="X773" s="118"/>
      <c r="Y773" s="118"/>
      <c r="Z773" s="118"/>
      <c r="AA773" s="118"/>
      <c r="AB773" s="118"/>
      <c r="AC773" s="118"/>
      <c r="AD773" s="118"/>
      <c r="AE773" s="118"/>
      <c r="AF773" s="118"/>
      <c r="AG773" s="118"/>
      <c r="AH773" s="118"/>
      <c r="AI773" s="118"/>
      <c r="AJ773" s="118"/>
    </row>
    <row r="774" spans="4:37" ht="16.5" customHeight="1">
      <c r="D774" s="495"/>
      <c r="E774" s="497" t="s">
        <v>225</v>
      </c>
      <c r="F774" s="498"/>
      <c r="G774" s="499"/>
      <c r="H774" s="119">
        <f>COUNTBLANK(H$21:H$50)-(8)</f>
        <v>22</v>
      </c>
      <c r="I774" s="119">
        <f t="shared" ref="I774:AI774" si="885">COUNTBLANK(I$21:I$50)-(8)</f>
        <v>22</v>
      </c>
      <c r="J774" s="119">
        <f t="shared" si="885"/>
        <v>22</v>
      </c>
      <c r="K774" s="119">
        <f t="shared" si="885"/>
        <v>22</v>
      </c>
      <c r="L774" s="119">
        <f t="shared" si="885"/>
        <v>22</v>
      </c>
      <c r="M774" s="119">
        <f t="shared" si="885"/>
        <v>22</v>
      </c>
      <c r="N774" s="119">
        <f t="shared" si="885"/>
        <v>22</v>
      </c>
      <c r="O774" s="119">
        <f t="shared" si="885"/>
        <v>22</v>
      </c>
      <c r="P774" s="119">
        <f t="shared" si="885"/>
        <v>22</v>
      </c>
      <c r="Q774" s="119"/>
      <c r="R774" s="119"/>
      <c r="S774" s="119">
        <f>COUNTBLANK(T$21:T$50)-(8)</f>
        <v>22</v>
      </c>
      <c r="T774" s="119"/>
      <c r="U774" s="119">
        <f t="shared" si="885"/>
        <v>22</v>
      </c>
      <c r="V774" s="119">
        <f t="shared" si="885"/>
        <v>22</v>
      </c>
      <c r="W774" s="119">
        <f t="shared" si="885"/>
        <v>22</v>
      </c>
      <c r="X774" s="119">
        <f t="shared" si="885"/>
        <v>22</v>
      </c>
      <c r="Y774" s="119">
        <f t="shared" si="885"/>
        <v>22</v>
      </c>
      <c r="Z774" s="119">
        <f t="shared" si="885"/>
        <v>22</v>
      </c>
      <c r="AA774" s="119">
        <f t="shared" si="885"/>
        <v>22</v>
      </c>
      <c r="AB774" s="119">
        <f t="shared" si="885"/>
        <v>22</v>
      </c>
      <c r="AC774" s="119">
        <f t="shared" si="885"/>
        <v>22</v>
      </c>
      <c r="AD774" s="119">
        <f t="shared" si="885"/>
        <v>22</v>
      </c>
      <c r="AE774" s="119">
        <f t="shared" si="885"/>
        <v>22</v>
      </c>
      <c r="AF774" s="119">
        <f t="shared" si="885"/>
        <v>22</v>
      </c>
      <c r="AG774" s="119">
        <f t="shared" si="885"/>
        <v>22</v>
      </c>
      <c r="AH774" s="119">
        <f t="shared" si="885"/>
        <v>22</v>
      </c>
      <c r="AI774" s="119">
        <f t="shared" si="885"/>
        <v>22</v>
      </c>
      <c r="AJ774" s="119">
        <f>COUNTBLANK(Q$21:Q$50)-(8)</f>
        <v>22</v>
      </c>
      <c r="AK774" t="s">
        <v>226</v>
      </c>
    </row>
    <row r="775" spans="4:37" ht="16.5" customHeight="1" thickBot="1">
      <c r="D775" s="496"/>
      <c r="E775" s="500" t="s">
        <v>227</v>
      </c>
      <c r="F775" s="501"/>
      <c r="G775" s="502"/>
      <c r="H775" s="120">
        <f>SUM(H$773:H$774)/2</f>
        <v>11</v>
      </c>
      <c r="I775" s="120">
        <f t="shared" ref="I775:AJ775" si="886">SUM(I$773:I$774)/2</f>
        <v>11</v>
      </c>
      <c r="J775" s="120">
        <f t="shared" si="886"/>
        <v>11</v>
      </c>
      <c r="K775" s="120">
        <f t="shared" si="886"/>
        <v>11</v>
      </c>
      <c r="L775" s="120">
        <f t="shared" si="886"/>
        <v>11</v>
      </c>
      <c r="M775" s="120">
        <f t="shared" si="886"/>
        <v>11</v>
      </c>
      <c r="N775" s="120">
        <f t="shared" si="886"/>
        <v>11</v>
      </c>
      <c r="O775" s="120">
        <f t="shared" si="886"/>
        <v>11</v>
      </c>
      <c r="P775" s="120">
        <f t="shared" si="886"/>
        <v>11</v>
      </c>
      <c r="Q775" s="120"/>
      <c r="R775" s="120"/>
      <c r="S775" s="120">
        <f t="shared" si="886"/>
        <v>11</v>
      </c>
      <c r="T775" s="120"/>
      <c r="U775" s="120">
        <f t="shared" si="886"/>
        <v>11</v>
      </c>
      <c r="V775" s="120">
        <f t="shared" si="886"/>
        <v>11</v>
      </c>
      <c r="W775" s="120">
        <f t="shared" si="886"/>
        <v>11</v>
      </c>
      <c r="X775" s="120">
        <f t="shared" si="886"/>
        <v>11</v>
      </c>
      <c r="Y775" s="120">
        <f t="shared" si="886"/>
        <v>11</v>
      </c>
      <c r="Z775" s="120">
        <f t="shared" si="886"/>
        <v>11</v>
      </c>
      <c r="AA775" s="120">
        <f t="shared" si="886"/>
        <v>11</v>
      </c>
      <c r="AB775" s="120">
        <f t="shared" si="886"/>
        <v>11</v>
      </c>
      <c r="AC775" s="120">
        <f t="shared" si="886"/>
        <v>11</v>
      </c>
      <c r="AD775" s="120">
        <f t="shared" si="886"/>
        <v>11</v>
      </c>
      <c r="AE775" s="120">
        <f t="shared" si="886"/>
        <v>11</v>
      </c>
      <c r="AF775" s="120">
        <f t="shared" si="886"/>
        <v>11</v>
      </c>
      <c r="AG775" s="120">
        <f t="shared" si="886"/>
        <v>11</v>
      </c>
      <c r="AH775" s="120">
        <f t="shared" si="886"/>
        <v>11</v>
      </c>
      <c r="AI775" s="120">
        <f t="shared" si="886"/>
        <v>11</v>
      </c>
      <c r="AJ775" s="120">
        <f t="shared" si="886"/>
        <v>11</v>
      </c>
      <c r="AK775" s="121">
        <v>43131</v>
      </c>
    </row>
    <row r="776" spans="4:37" ht="17.25" customHeight="1">
      <c r="D776" s="494" t="s">
        <v>228</v>
      </c>
      <c r="E776" s="497" t="s">
        <v>224</v>
      </c>
      <c r="F776" s="498"/>
      <c r="G776" s="499"/>
      <c r="H776" s="119">
        <f t="shared" ref="H776:P776" si="887">COUNTBLANK(H51:H83)-(8)</f>
        <v>25</v>
      </c>
      <c r="I776" s="119">
        <f t="shared" si="887"/>
        <v>25</v>
      </c>
      <c r="J776" s="119">
        <f t="shared" si="887"/>
        <v>25</v>
      </c>
      <c r="K776" s="119">
        <f t="shared" si="887"/>
        <v>25</v>
      </c>
      <c r="L776" s="119">
        <f t="shared" si="887"/>
        <v>25</v>
      </c>
      <c r="M776" s="119">
        <f t="shared" si="887"/>
        <v>25</v>
      </c>
      <c r="N776" s="119">
        <f t="shared" si="887"/>
        <v>25</v>
      </c>
      <c r="O776" s="119">
        <f t="shared" si="887"/>
        <v>25</v>
      </c>
      <c r="P776" s="119">
        <f t="shared" si="887"/>
        <v>25</v>
      </c>
      <c r="Q776" s="119"/>
      <c r="R776" s="119"/>
      <c r="S776" s="119">
        <f>COUNTBLANK(T51:T83)-(8)</f>
        <v>25</v>
      </c>
      <c r="T776" s="119"/>
      <c r="U776" s="119">
        <f t="shared" ref="U776:AI776" si="888">COUNTBLANK(U51:U83)-(8)</f>
        <v>25</v>
      </c>
      <c r="V776" s="119">
        <f t="shared" si="888"/>
        <v>25</v>
      </c>
      <c r="W776" s="119">
        <f t="shared" si="888"/>
        <v>25</v>
      </c>
      <c r="X776" s="119">
        <f t="shared" si="888"/>
        <v>25</v>
      </c>
      <c r="Y776" s="119">
        <f t="shared" si="888"/>
        <v>25</v>
      </c>
      <c r="Z776" s="119">
        <f t="shared" si="888"/>
        <v>25</v>
      </c>
      <c r="AA776" s="119">
        <f t="shared" si="888"/>
        <v>25</v>
      </c>
      <c r="AB776" s="119">
        <f t="shared" si="888"/>
        <v>25</v>
      </c>
      <c r="AC776" s="119">
        <f t="shared" si="888"/>
        <v>25</v>
      </c>
      <c r="AD776" s="119">
        <f t="shared" si="888"/>
        <v>25</v>
      </c>
      <c r="AE776" s="119">
        <f t="shared" si="888"/>
        <v>25</v>
      </c>
      <c r="AF776" s="119">
        <f t="shared" si="888"/>
        <v>25</v>
      </c>
      <c r="AG776" s="119">
        <f t="shared" si="888"/>
        <v>25</v>
      </c>
      <c r="AH776" s="119">
        <f t="shared" si="888"/>
        <v>25</v>
      </c>
      <c r="AI776" s="119">
        <f t="shared" si="888"/>
        <v>25</v>
      </c>
      <c r="AJ776" s="119">
        <f>COUNTBLANK(Q51:Q83)-(8)</f>
        <v>25</v>
      </c>
    </row>
    <row r="777" spans="4:37" ht="15.75" customHeight="1">
      <c r="D777" s="495"/>
      <c r="E777" s="497" t="s">
        <v>225</v>
      </c>
      <c r="F777" s="498"/>
      <c r="G777" s="499"/>
      <c r="H777" s="119">
        <f>COUNTBLANK(H$84:H$113)-(8)</f>
        <v>22</v>
      </c>
      <c r="I777" s="119">
        <f t="shared" ref="I777:AI777" si="889">COUNTBLANK(I$84:I$113)-(8)</f>
        <v>22</v>
      </c>
      <c r="J777" s="119">
        <f t="shared" si="889"/>
        <v>22</v>
      </c>
      <c r="K777" s="119">
        <f t="shared" si="889"/>
        <v>22</v>
      </c>
      <c r="L777" s="119">
        <f t="shared" si="889"/>
        <v>22</v>
      </c>
      <c r="M777" s="119">
        <f t="shared" si="889"/>
        <v>22</v>
      </c>
      <c r="N777" s="119">
        <f t="shared" si="889"/>
        <v>22</v>
      </c>
      <c r="O777" s="119">
        <f t="shared" si="889"/>
        <v>22</v>
      </c>
      <c r="P777" s="119">
        <f t="shared" si="889"/>
        <v>22</v>
      </c>
      <c r="Q777" s="119"/>
      <c r="R777" s="119"/>
      <c r="S777" s="119">
        <f>COUNTBLANK(T$84:T$113)-(8)</f>
        <v>22</v>
      </c>
      <c r="T777" s="119"/>
      <c r="U777" s="119">
        <f t="shared" si="889"/>
        <v>22</v>
      </c>
      <c r="V777" s="119">
        <f t="shared" si="889"/>
        <v>22</v>
      </c>
      <c r="W777" s="119">
        <f t="shared" si="889"/>
        <v>22</v>
      </c>
      <c r="X777" s="119">
        <f t="shared" si="889"/>
        <v>22</v>
      </c>
      <c r="Y777" s="119">
        <f t="shared" si="889"/>
        <v>22</v>
      </c>
      <c r="Z777" s="119">
        <f t="shared" si="889"/>
        <v>22</v>
      </c>
      <c r="AA777" s="119">
        <f t="shared" si="889"/>
        <v>22</v>
      </c>
      <c r="AB777" s="119">
        <f t="shared" si="889"/>
        <v>22</v>
      </c>
      <c r="AC777" s="119">
        <f t="shared" si="889"/>
        <v>22</v>
      </c>
      <c r="AD777" s="119">
        <f t="shared" si="889"/>
        <v>22</v>
      </c>
      <c r="AE777" s="119">
        <f t="shared" si="889"/>
        <v>22</v>
      </c>
      <c r="AF777" s="119">
        <f t="shared" si="889"/>
        <v>22</v>
      </c>
      <c r="AG777" s="119">
        <f t="shared" si="889"/>
        <v>22</v>
      </c>
      <c r="AH777" s="119">
        <f t="shared" si="889"/>
        <v>22</v>
      </c>
      <c r="AI777" s="119">
        <f t="shared" si="889"/>
        <v>22</v>
      </c>
      <c r="AJ777" s="119">
        <f>COUNTBLANK(Q$84:Q$113)-(8)</f>
        <v>22</v>
      </c>
    </row>
    <row r="778" spans="4:37" ht="16.5" thickBot="1">
      <c r="D778" s="496"/>
      <c r="E778" s="500" t="s">
        <v>227</v>
      </c>
      <c r="F778" s="501"/>
      <c r="G778" s="502"/>
      <c r="H778" s="120">
        <f>SUM(H$776:H$777)/2</f>
        <v>23.5</v>
      </c>
      <c r="I778" s="120">
        <f t="shared" ref="I778:AJ778" si="890">SUM(I$776:I$777)/2</f>
        <v>23.5</v>
      </c>
      <c r="J778" s="120">
        <f t="shared" si="890"/>
        <v>23.5</v>
      </c>
      <c r="K778" s="120">
        <f t="shared" si="890"/>
        <v>23.5</v>
      </c>
      <c r="L778" s="120">
        <f t="shared" si="890"/>
        <v>23.5</v>
      </c>
      <c r="M778" s="120">
        <f t="shared" si="890"/>
        <v>23.5</v>
      </c>
      <c r="N778" s="120">
        <f t="shared" si="890"/>
        <v>23.5</v>
      </c>
      <c r="O778" s="120">
        <f t="shared" si="890"/>
        <v>23.5</v>
      </c>
      <c r="P778" s="120">
        <f t="shared" si="890"/>
        <v>23.5</v>
      </c>
      <c r="Q778" s="120"/>
      <c r="R778" s="120"/>
      <c r="S778" s="120">
        <f t="shared" si="890"/>
        <v>23.5</v>
      </c>
      <c r="T778" s="120"/>
      <c r="U778" s="120">
        <f t="shared" si="890"/>
        <v>23.5</v>
      </c>
      <c r="V778" s="120">
        <f t="shared" si="890"/>
        <v>23.5</v>
      </c>
      <c r="W778" s="120">
        <f t="shared" si="890"/>
        <v>23.5</v>
      </c>
      <c r="X778" s="120">
        <f t="shared" si="890"/>
        <v>23.5</v>
      </c>
      <c r="Y778" s="120">
        <f t="shared" si="890"/>
        <v>23.5</v>
      </c>
      <c r="Z778" s="120">
        <f t="shared" si="890"/>
        <v>23.5</v>
      </c>
      <c r="AA778" s="120">
        <f t="shared" si="890"/>
        <v>23.5</v>
      </c>
      <c r="AB778" s="120">
        <f t="shared" si="890"/>
        <v>23.5</v>
      </c>
      <c r="AC778" s="120">
        <f t="shared" si="890"/>
        <v>23.5</v>
      </c>
      <c r="AD778" s="120">
        <f t="shared" si="890"/>
        <v>23.5</v>
      </c>
      <c r="AE778" s="120">
        <f t="shared" si="890"/>
        <v>23.5</v>
      </c>
      <c r="AF778" s="120">
        <f t="shared" si="890"/>
        <v>23.5</v>
      </c>
      <c r="AG778" s="120">
        <f t="shared" si="890"/>
        <v>23.5</v>
      </c>
      <c r="AH778" s="120">
        <f t="shared" si="890"/>
        <v>23.5</v>
      </c>
      <c r="AI778" s="120">
        <f t="shared" si="890"/>
        <v>23.5</v>
      </c>
      <c r="AJ778" s="120">
        <f t="shared" si="890"/>
        <v>23.5</v>
      </c>
    </row>
    <row r="779" spans="4:37" ht="16.5">
      <c r="D779" s="494" t="s">
        <v>70</v>
      </c>
      <c r="E779" s="497" t="s">
        <v>224</v>
      </c>
      <c r="F779" s="498"/>
      <c r="G779" s="499"/>
      <c r="H779" s="119">
        <f t="shared" ref="H779:AI779" si="891">COUNTBLANK(H$114:H$140)-(8)</f>
        <v>19</v>
      </c>
      <c r="I779" s="119">
        <f t="shared" si="891"/>
        <v>19</v>
      </c>
      <c r="J779" s="119">
        <f t="shared" si="891"/>
        <v>19</v>
      </c>
      <c r="K779" s="119">
        <f t="shared" si="891"/>
        <v>19</v>
      </c>
      <c r="L779" s="119">
        <f t="shared" si="891"/>
        <v>19</v>
      </c>
      <c r="M779" s="119">
        <f t="shared" si="891"/>
        <v>19</v>
      </c>
      <c r="N779" s="119">
        <f t="shared" si="891"/>
        <v>19</v>
      </c>
      <c r="O779" s="119">
        <f t="shared" si="891"/>
        <v>19</v>
      </c>
      <c r="P779" s="119">
        <f t="shared" si="891"/>
        <v>19</v>
      </c>
      <c r="Q779" s="119"/>
      <c r="R779" s="119"/>
      <c r="S779" s="119">
        <f>COUNTBLANK(T$114:T$140)-(8)</f>
        <v>19</v>
      </c>
      <c r="T779" s="119"/>
      <c r="U779" s="119">
        <f t="shared" si="891"/>
        <v>19</v>
      </c>
      <c r="V779" s="119">
        <f t="shared" si="891"/>
        <v>19</v>
      </c>
      <c r="W779" s="119">
        <f t="shared" si="891"/>
        <v>19</v>
      </c>
      <c r="X779" s="119">
        <f t="shared" si="891"/>
        <v>19</v>
      </c>
      <c r="Y779" s="119">
        <f t="shared" si="891"/>
        <v>19</v>
      </c>
      <c r="Z779" s="119">
        <f t="shared" si="891"/>
        <v>19</v>
      </c>
      <c r="AA779" s="119">
        <f t="shared" si="891"/>
        <v>19</v>
      </c>
      <c r="AB779" s="119">
        <f t="shared" si="891"/>
        <v>19</v>
      </c>
      <c r="AC779" s="119">
        <f t="shared" si="891"/>
        <v>19</v>
      </c>
      <c r="AD779" s="119">
        <f t="shared" si="891"/>
        <v>19</v>
      </c>
      <c r="AE779" s="119">
        <f t="shared" si="891"/>
        <v>19</v>
      </c>
      <c r="AF779" s="119">
        <f t="shared" si="891"/>
        <v>19</v>
      </c>
      <c r="AG779" s="119">
        <f t="shared" si="891"/>
        <v>19</v>
      </c>
      <c r="AH779" s="119">
        <f t="shared" si="891"/>
        <v>19</v>
      </c>
      <c r="AI779" s="119">
        <f t="shared" si="891"/>
        <v>19</v>
      </c>
      <c r="AJ779" s="119">
        <f>COUNTBLANK(Q$114:Q$140)-(8)</f>
        <v>19</v>
      </c>
    </row>
    <row r="780" spans="4:37" ht="16.5">
      <c r="D780" s="495"/>
      <c r="E780" s="497" t="s">
        <v>225</v>
      </c>
      <c r="F780" s="498"/>
      <c r="G780" s="499"/>
      <c r="H780" s="119">
        <f>COUNTBLANK(H$141:H$170)-(8)</f>
        <v>22</v>
      </c>
      <c r="I780" s="119">
        <f t="shared" ref="I780:AI780" si="892">COUNTBLANK(I$141:I$170)-(8)</f>
        <v>22</v>
      </c>
      <c r="J780" s="119">
        <f t="shared" si="892"/>
        <v>22</v>
      </c>
      <c r="K780" s="119">
        <f t="shared" si="892"/>
        <v>22</v>
      </c>
      <c r="L780" s="119">
        <f t="shared" si="892"/>
        <v>22</v>
      </c>
      <c r="M780" s="119">
        <f t="shared" si="892"/>
        <v>22</v>
      </c>
      <c r="N780" s="119">
        <f t="shared" si="892"/>
        <v>22</v>
      </c>
      <c r="O780" s="119">
        <f t="shared" si="892"/>
        <v>22</v>
      </c>
      <c r="P780" s="119">
        <f t="shared" si="892"/>
        <v>22</v>
      </c>
      <c r="Q780" s="119"/>
      <c r="R780" s="119"/>
      <c r="S780" s="119">
        <f>COUNTBLANK(T$141:T$170)-(8)</f>
        <v>22</v>
      </c>
      <c r="T780" s="119"/>
      <c r="U780" s="119">
        <f t="shared" si="892"/>
        <v>22</v>
      </c>
      <c r="V780" s="119">
        <f t="shared" si="892"/>
        <v>22</v>
      </c>
      <c r="W780" s="119">
        <f t="shared" si="892"/>
        <v>22</v>
      </c>
      <c r="X780" s="119">
        <f t="shared" si="892"/>
        <v>22</v>
      </c>
      <c r="Y780" s="119">
        <f t="shared" si="892"/>
        <v>22</v>
      </c>
      <c r="Z780" s="119">
        <f t="shared" si="892"/>
        <v>22</v>
      </c>
      <c r="AA780" s="119">
        <f t="shared" si="892"/>
        <v>22</v>
      </c>
      <c r="AB780" s="119">
        <f t="shared" si="892"/>
        <v>22</v>
      </c>
      <c r="AC780" s="119">
        <f t="shared" si="892"/>
        <v>22</v>
      </c>
      <c r="AD780" s="119">
        <f t="shared" si="892"/>
        <v>22</v>
      </c>
      <c r="AE780" s="119">
        <f t="shared" si="892"/>
        <v>22</v>
      </c>
      <c r="AF780" s="119">
        <f t="shared" si="892"/>
        <v>22</v>
      </c>
      <c r="AG780" s="119">
        <f t="shared" si="892"/>
        <v>22</v>
      </c>
      <c r="AH780" s="119">
        <f t="shared" si="892"/>
        <v>22</v>
      </c>
      <c r="AI780" s="119">
        <f t="shared" si="892"/>
        <v>22</v>
      </c>
      <c r="AJ780" s="119">
        <f>COUNTBLANK(Q$141:Q$170)-(8)</f>
        <v>22</v>
      </c>
    </row>
    <row r="781" spans="4:37" ht="16.5" thickBot="1">
      <c r="D781" s="496"/>
      <c r="E781" s="500" t="s">
        <v>227</v>
      </c>
      <c r="F781" s="501"/>
      <c r="G781" s="502"/>
      <c r="H781" s="120">
        <f>SUM(H$779:H$780)/2</f>
        <v>20.5</v>
      </c>
      <c r="I781" s="120">
        <f t="shared" ref="I781:AJ781" si="893">SUM(I$779:I$780)/2</f>
        <v>20.5</v>
      </c>
      <c r="J781" s="120">
        <f t="shared" si="893"/>
        <v>20.5</v>
      </c>
      <c r="K781" s="120">
        <f t="shared" si="893"/>
        <v>20.5</v>
      </c>
      <c r="L781" s="120">
        <f t="shared" si="893"/>
        <v>20.5</v>
      </c>
      <c r="M781" s="120">
        <f t="shared" si="893"/>
        <v>20.5</v>
      </c>
      <c r="N781" s="120">
        <f t="shared" si="893"/>
        <v>20.5</v>
      </c>
      <c r="O781" s="120">
        <f t="shared" si="893"/>
        <v>20.5</v>
      </c>
      <c r="P781" s="120">
        <f t="shared" si="893"/>
        <v>20.5</v>
      </c>
      <c r="Q781" s="120"/>
      <c r="R781" s="120"/>
      <c r="S781" s="120">
        <f t="shared" si="893"/>
        <v>20.5</v>
      </c>
      <c r="T781" s="120"/>
      <c r="U781" s="120">
        <f t="shared" si="893"/>
        <v>20.5</v>
      </c>
      <c r="V781" s="120">
        <f t="shared" si="893"/>
        <v>20.5</v>
      </c>
      <c r="W781" s="120">
        <f t="shared" si="893"/>
        <v>20.5</v>
      </c>
      <c r="X781" s="120">
        <f t="shared" si="893"/>
        <v>20.5</v>
      </c>
      <c r="Y781" s="120">
        <f t="shared" si="893"/>
        <v>20.5</v>
      </c>
      <c r="Z781" s="120">
        <f t="shared" si="893"/>
        <v>20.5</v>
      </c>
      <c r="AA781" s="120">
        <f t="shared" si="893"/>
        <v>20.5</v>
      </c>
      <c r="AB781" s="120">
        <f t="shared" si="893"/>
        <v>20.5</v>
      </c>
      <c r="AC781" s="120">
        <f t="shared" si="893"/>
        <v>20.5</v>
      </c>
      <c r="AD781" s="120">
        <f t="shared" si="893"/>
        <v>20.5</v>
      </c>
      <c r="AE781" s="120">
        <f t="shared" si="893"/>
        <v>20.5</v>
      </c>
      <c r="AF781" s="120">
        <f t="shared" si="893"/>
        <v>20.5</v>
      </c>
      <c r="AG781" s="120">
        <f t="shared" si="893"/>
        <v>20.5</v>
      </c>
      <c r="AH781" s="120">
        <f t="shared" si="893"/>
        <v>20.5</v>
      </c>
      <c r="AI781" s="120">
        <f t="shared" si="893"/>
        <v>20.5</v>
      </c>
      <c r="AJ781" s="120">
        <f t="shared" si="893"/>
        <v>20.5</v>
      </c>
    </row>
    <row r="782" spans="4:37" ht="16.5">
      <c r="D782" s="494" t="s">
        <v>61</v>
      </c>
      <c r="E782" s="497" t="s">
        <v>224</v>
      </c>
      <c r="F782" s="498"/>
      <c r="G782" s="499"/>
      <c r="H782" s="119">
        <f>COUNTBLANK(H$171:H$203)-(8)</f>
        <v>25</v>
      </c>
      <c r="I782" s="119">
        <f t="shared" ref="I782:AI782" si="894">COUNTBLANK(I$171:I$203)-(8)</f>
        <v>25</v>
      </c>
      <c r="J782" s="119">
        <f t="shared" si="894"/>
        <v>25</v>
      </c>
      <c r="K782" s="119">
        <f t="shared" si="894"/>
        <v>25</v>
      </c>
      <c r="L782" s="119">
        <f t="shared" si="894"/>
        <v>25</v>
      </c>
      <c r="M782" s="119">
        <f t="shared" si="894"/>
        <v>25</v>
      </c>
      <c r="N782" s="119">
        <f t="shared" si="894"/>
        <v>25</v>
      </c>
      <c r="O782" s="119">
        <f t="shared" si="894"/>
        <v>25</v>
      </c>
      <c r="P782" s="119">
        <f t="shared" si="894"/>
        <v>25</v>
      </c>
      <c r="Q782" s="119"/>
      <c r="R782" s="119"/>
      <c r="S782" s="119">
        <f>COUNTBLANK(T$171:T$203)-(8)</f>
        <v>25</v>
      </c>
      <c r="T782" s="119"/>
      <c r="U782" s="119">
        <f t="shared" si="894"/>
        <v>25</v>
      </c>
      <c r="V782" s="119">
        <f t="shared" si="894"/>
        <v>25</v>
      </c>
      <c r="W782" s="119">
        <f t="shared" si="894"/>
        <v>25</v>
      </c>
      <c r="X782" s="119">
        <f t="shared" si="894"/>
        <v>25</v>
      </c>
      <c r="Y782" s="119">
        <f t="shared" si="894"/>
        <v>25</v>
      </c>
      <c r="Z782" s="119">
        <f t="shared" si="894"/>
        <v>25</v>
      </c>
      <c r="AA782" s="119">
        <f t="shared" si="894"/>
        <v>25</v>
      </c>
      <c r="AB782" s="119">
        <f t="shared" si="894"/>
        <v>25</v>
      </c>
      <c r="AC782" s="119">
        <f t="shared" si="894"/>
        <v>25</v>
      </c>
      <c r="AD782" s="119">
        <f t="shared" si="894"/>
        <v>25</v>
      </c>
      <c r="AE782" s="119">
        <f t="shared" si="894"/>
        <v>25</v>
      </c>
      <c r="AF782" s="119">
        <f t="shared" si="894"/>
        <v>25</v>
      </c>
      <c r="AG782" s="119">
        <f t="shared" si="894"/>
        <v>25</v>
      </c>
      <c r="AH782" s="119">
        <f t="shared" si="894"/>
        <v>25</v>
      </c>
      <c r="AI782" s="119">
        <f t="shared" si="894"/>
        <v>25</v>
      </c>
      <c r="AJ782" s="119">
        <f>COUNTBLANK(Q$171:Q$203)-(8)</f>
        <v>25</v>
      </c>
    </row>
    <row r="783" spans="4:37" ht="16.5">
      <c r="D783" s="495"/>
      <c r="E783" s="497" t="s">
        <v>225</v>
      </c>
      <c r="F783" s="498"/>
      <c r="G783" s="499"/>
      <c r="H783" s="119">
        <f>COUNTBLANK(H$204:H$233)-(8)</f>
        <v>22</v>
      </c>
      <c r="I783" s="119">
        <f t="shared" ref="I783:AI783" si="895">COUNTBLANK(I$204:I$233)-(8)</f>
        <v>22</v>
      </c>
      <c r="J783" s="119">
        <f t="shared" si="895"/>
        <v>22</v>
      </c>
      <c r="K783" s="119">
        <f t="shared" si="895"/>
        <v>22</v>
      </c>
      <c r="L783" s="119">
        <f t="shared" si="895"/>
        <v>22</v>
      </c>
      <c r="M783" s="119">
        <f t="shared" si="895"/>
        <v>22</v>
      </c>
      <c r="N783" s="119">
        <f t="shared" si="895"/>
        <v>22</v>
      </c>
      <c r="O783" s="119">
        <f t="shared" si="895"/>
        <v>22</v>
      </c>
      <c r="P783" s="119">
        <f t="shared" si="895"/>
        <v>22</v>
      </c>
      <c r="Q783" s="119"/>
      <c r="R783" s="119"/>
      <c r="S783" s="119">
        <f>COUNTBLANK(T$204:T$233)-(8)</f>
        <v>22</v>
      </c>
      <c r="T783" s="119"/>
      <c r="U783" s="119">
        <f t="shared" si="895"/>
        <v>22</v>
      </c>
      <c r="V783" s="119">
        <f t="shared" si="895"/>
        <v>22</v>
      </c>
      <c r="W783" s="119">
        <f t="shared" si="895"/>
        <v>22</v>
      </c>
      <c r="X783" s="119">
        <f t="shared" si="895"/>
        <v>22</v>
      </c>
      <c r="Y783" s="119">
        <f t="shared" si="895"/>
        <v>22</v>
      </c>
      <c r="Z783" s="119">
        <f t="shared" si="895"/>
        <v>22</v>
      </c>
      <c r="AA783" s="119">
        <f t="shared" si="895"/>
        <v>22</v>
      </c>
      <c r="AB783" s="119">
        <f t="shared" si="895"/>
        <v>22</v>
      </c>
      <c r="AC783" s="119">
        <f t="shared" si="895"/>
        <v>22</v>
      </c>
      <c r="AD783" s="119">
        <f t="shared" si="895"/>
        <v>22</v>
      </c>
      <c r="AE783" s="119">
        <f t="shared" si="895"/>
        <v>22</v>
      </c>
      <c r="AF783" s="119">
        <f t="shared" si="895"/>
        <v>22</v>
      </c>
      <c r="AG783" s="119">
        <f t="shared" si="895"/>
        <v>22</v>
      </c>
      <c r="AH783" s="119">
        <f t="shared" si="895"/>
        <v>22</v>
      </c>
      <c r="AI783" s="119">
        <f t="shared" si="895"/>
        <v>22</v>
      </c>
      <c r="AJ783" s="119">
        <f>COUNTBLANK(Q$204:Q$233)-(8)</f>
        <v>22</v>
      </c>
    </row>
    <row r="784" spans="4:37" ht="16.5" thickBot="1">
      <c r="D784" s="496"/>
      <c r="E784" s="500" t="s">
        <v>227</v>
      </c>
      <c r="F784" s="501"/>
      <c r="G784" s="502"/>
      <c r="H784" s="120">
        <f>SUM(H$782:H$783)/2</f>
        <v>23.5</v>
      </c>
      <c r="I784" s="120">
        <f t="shared" ref="I784:AJ784" si="896">SUM(I$782:I$783)/2</f>
        <v>23.5</v>
      </c>
      <c r="J784" s="120">
        <f t="shared" si="896"/>
        <v>23.5</v>
      </c>
      <c r="K784" s="120">
        <f t="shared" si="896"/>
        <v>23.5</v>
      </c>
      <c r="L784" s="120">
        <f t="shared" si="896"/>
        <v>23.5</v>
      </c>
      <c r="M784" s="120">
        <f t="shared" si="896"/>
        <v>23.5</v>
      </c>
      <c r="N784" s="120">
        <f t="shared" si="896"/>
        <v>23.5</v>
      </c>
      <c r="O784" s="120">
        <f t="shared" si="896"/>
        <v>23.5</v>
      </c>
      <c r="P784" s="120">
        <f t="shared" si="896"/>
        <v>23.5</v>
      </c>
      <c r="Q784" s="120"/>
      <c r="R784" s="120"/>
      <c r="S784" s="120">
        <f t="shared" si="896"/>
        <v>23.5</v>
      </c>
      <c r="T784" s="120"/>
      <c r="U784" s="120">
        <f t="shared" si="896"/>
        <v>23.5</v>
      </c>
      <c r="V784" s="120">
        <f t="shared" si="896"/>
        <v>23.5</v>
      </c>
      <c r="W784" s="120">
        <f t="shared" si="896"/>
        <v>23.5</v>
      </c>
      <c r="X784" s="120">
        <f t="shared" si="896"/>
        <v>23.5</v>
      </c>
      <c r="Y784" s="120">
        <f t="shared" si="896"/>
        <v>23.5</v>
      </c>
      <c r="Z784" s="120">
        <f t="shared" si="896"/>
        <v>23.5</v>
      </c>
      <c r="AA784" s="120">
        <f t="shared" si="896"/>
        <v>23.5</v>
      </c>
      <c r="AB784" s="120">
        <f t="shared" si="896"/>
        <v>23.5</v>
      </c>
      <c r="AC784" s="120">
        <f t="shared" si="896"/>
        <v>23.5</v>
      </c>
      <c r="AD784" s="120">
        <f t="shared" si="896"/>
        <v>23.5</v>
      </c>
      <c r="AE784" s="120">
        <f t="shared" si="896"/>
        <v>23.5</v>
      </c>
      <c r="AF784" s="120">
        <f t="shared" si="896"/>
        <v>23.5</v>
      </c>
      <c r="AG784" s="120">
        <f t="shared" si="896"/>
        <v>23.5</v>
      </c>
      <c r="AH784" s="120">
        <f t="shared" si="896"/>
        <v>23.5</v>
      </c>
      <c r="AI784" s="120">
        <f t="shared" si="896"/>
        <v>23.5</v>
      </c>
      <c r="AJ784" s="120">
        <f t="shared" si="896"/>
        <v>23.5</v>
      </c>
    </row>
    <row r="785" spans="4:36" ht="16.5">
      <c r="D785" s="494" t="s">
        <v>62</v>
      </c>
      <c r="E785" s="497" t="s">
        <v>224</v>
      </c>
      <c r="F785" s="498"/>
      <c r="G785" s="499"/>
      <c r="H785" s="119">
        <f>COUNTBLANK(H$234:H$264)-(8)</f>
        <v>23</v>
      </c>
      <c r="I785" s="119">
        <f t="shared" ref="I785:AI785" si="897">COUNTBLANK(I$234:I$264)-(8)</f>
        <v>23</v>
      </c>
      <c r="J785" s="119">
        <f t="shared" si="897"/>
        <v>23</v>
      </c>
      <c r="K785" s="119">
        <f t="shared" si="897"/>
        <v>23</v>
      </c>
      <c r="L785" s="119">
        <f t="shared" si="897"/>
        <v>23</v>
      </c>
      <c r="M785" s="119">
        <f t="shared" si="897"/>
        <v>23</v>
      </c>
      <c r="N785" s="119">
        <f t="shared" si="897"/>
        <v>23</v>
      </c>
      <c r="O785" s="119">
        <f t="shared" si="897"/>
        <v>23</v>
      </c>
      <c r="P785" s="119">
        <f t="shared" si="897"/>
        <v>23</v>
      </c>
      <c r="Q785" s="119"/>
      <c r="R785" s="119"/>
      <c r="S785" s="119">
        <f>COUNTBLANK(T$234:T$264)-(8)</f>
        <v>23</v>
      </c>
      <c r="T785" s="119"/>
      <c r="U785" s="119">
        <f t="shared" si="897"/>
        <v>23</v>
      </c>
      <c r="V785" s="119">
        <f t="shared" si="897"/>
        <v>23</v>
      </c>
      <c r="W785" s="119">
        <f t="shared" si="897"/>
        <v>23</v>
      </c>
      <c r="X785" s="119">
        <f t="shared" si="897"/>
        <v>23</v>
      </c>
      <c r="Y785" s="119">
        <f t="shared" si="897"/>
        <v>23</v>
      </c>
      <c r="Z785" s="119">
        <f t="shared" si="897"/>
        <v>23</v>
      </c>
      <c r="AA785" s="119">
        <f t="shared" si="897"/>
        <v>23</v>
      </c>
      <c r="AB785" s="119">
        <f t="shared" si="897"/>
        <v>23</v>
      </c>
      <c r="AC785" s="119">
        <f t="shared" si="897"/>
        <v>23</v>
      </c>
      <c r="AD785" s="119">
        <f t="shared" si="897"/>
        <v>23</v>
      </c>
      <c r="AE785" s="119">
        <f t="shared" si="897"/>
        <v>23</v>
      </c>
      <c r="AF785" s="119">
        <f t="shared" si="897"/>
        <v>23</v>
      </c>
      <c r="AG785" s="119">
        <f t="shared" si="897"/>
        <v>23</v>
      </c>
      <c r="AH785" s="119">
        <f t="shared" si="897"/>
        <v>23</v>
      </c>
      <c r="AI785" s="119">
        <f t="shared" si="897"/>
        <v>23</v>
      </c>
      <c r="AJ785" s="119">
        <f>COUNTBLANK(Q$234:Q$264)-(8)</f>
        <v>23</v>
      </c>
    </row>
    <row r="786" spans="4:36" ht="16.5">
      <c r="D786" s="495"/>
      <c r="E786" s="497" t="s">
        <v>225</v>
      </c>
      <c r="F786" s="498"/>
      <c r="G786" s="499"/>
      <c r="H786" s="119">
        <f>COUNTBLANK(H$265:H$294)-(8)</f>
        <v>22</v>
      </c>
      <c r="I786" s="119">
        <f t="shared" ref="I786:AI786" si="898">COUNTBLANK(I$265:I$294)-(8)</f>
        <v>22</v>
      </c>
      <c r="J786" s="119">
        <f t="shared" si="898"/>
        <v>22</v>
      </c>
      <c r="K786" s="119">
        <f t="shared" si="898"/>
        <v>22</v>
      </c>
      <c r="L786" s="119">
        <f t="shared" si="898"/>
        <v>22</v>
      </c>
      <c r="M786" s="119">
        <f t="shared" si="898"/>
        <v>22</v>
      </c>
      <c r="N786" s="119">
        <f t="shared" si="898"/>
        <v>22</v>
      </c>
      <c r="O786" s="119">
        <f t="shared" si="898"/>
        <v>22</v>
      </c>
      <c r="P786" s="119">
        <f t="shared" si="898"/>
        <v>22</v>
      </c>
      <c r="Q786" s="119"/>
      <c r="R786" s="119"/>
      <c r="S786" s="119">
        <f>COUNTBLANK(T$265:T$294)-(8)</f>
        <v>22</v>
      </c>
      <c r="T786" s="119"/>
      <c r="U786" s="119">
        <f t="shared" si="898"/>
        <v>22</v>
      </c>
      <c r="V786" s="119">
        <f t="shared" si="898"/>
        <v>22</v>
      </c>
      <c r="W786" s="119">
        <f t="shared" si="898"/>
        <v>22</v>
      </c>
      <c r="X786" s="119">
        <f t="shared" si="898"/>
        <v>22</v>
      </c>
      <c r="Y786" s="119">
        <f t="shared" si="898"/>
        <v>22</v>
      </c>
      <c r="Z786" s="119">
        <f t="shared" si="898"/>
        <v>22</v>
      </c>
      <c r="AA786" s="119">
        <f t="shared" si="898"/>
        <v>22</v>
      </c>
      <c r="AB786" s="119">
        <f t="shared" si="898"/>
        <v>22</v>
      </c>
      <c r="AC786" s="119">
        <f t="shared" si="898"/>
        <v>22</v>
      </c>
      <c r="AD786" s="119">
        <f t="shared" si="898"/>
        <v>22</v>
      </c>
      <c r="AE786" s="119">
        <f t="shared" si="898"/>
        <v>22</v>
      </c>
      <c r="AF786" s="119">
        <f t="shared" si="898"/>
        <v>22</v>
      </c>
      <c r="AG786" s="119">
        <f t="shared" si="898"/>
        <v>22</v>
      </c>
      <c r="AH786" s="119">
        <f t="shared" si="898"/>
        <v>22</v>
      </c>
      <c r="AI786" s="119">
        <f t="shared" si="898"/>
        <v>22</v>
      </c>
      <c r="AJ786" s="119">
        <f>COUNTBLANK(Q$265:Q$294)-(8)</f>
        <v>22</v>
      </c>
    </row>
    <row r="787" spans="4:36" ht="16.5" thickBot="1">
      <c r="D787" s="496"/>
      <c r="E787" s="500" t="s">
        <v>227</v>
      </c>
      <c r="F787" s="501"/>
      <c r="G787" s="502"/>
      <c r="H787" s="120">
        <f>SUM(H$785:H$786)/2</f>
        <v>22.5</v>
      </c>
      <c r="I787" s="120">
        <f t="shared" ref="I787:AJ787" si="899">SUM(I$785:I$786)/2</f>
        <v>22.5</v>
      </c>
      <c r="J787" s="120">
        <f t="shared" si="899"/>
        <v>22.5</v>
      </c>
      <c r="K787" s="120">
        <f t="shared" si="899"/>
        <v>22.5</v>
      </c>
      <c r="L787" s="120">
        <f t="shared" si="899"/>
        <v>22.5</v>
      </c>
      <c r="M787" s="120">
        <f t="shared" si="899"/>
        <v>22.5</v>
      </c>
      <c r="N787" s="120">
        <f t="shared" si="899"/>
        <v>22.5</v>
      </c>
      <c r="O787" s="120">
        <f t="shared" si="899"/>
        <v>22.5</v>
      </c>
      <c r="P787" s="120">
        <f t="shared" si="899"/>
        <v>22.5</v>
      </c>
      <c r="Q787" s="120"/>
      <c r="R787" s="120"/>
      <c r="S787" s="120">
        <f t="shared" si="899"/>
        <v>22.5</v>
      </c>
      <c r="T787" s="120"/>
      <c r="U787" s="120">
        <f t="shared" si="899"/>
        <v>22.5</v>
      </c>
      <c r="V787" s="120">
        <f t="shared" si="899"/>
        <v>22.5</v>
      </c>
      <c r="W787" s="120">
        <f t="shared" si="899"/>
        <v>22.5</v>
      </c>
      <c r="X787" s="120">
        <f t="shared" si="899"/>
        <v>22.5</v>
      </c>
      <c r="Y787" s="120">
        <f t="shared" si="899"/>
        <v>22.5</v>
      </c>
      <c r="Z787" s="120">
        <f t="shared" si="899"/>
        <v>22.5</v>
      </c>
      <c r="AA787" s="120">
        <f t="shared" si="899"/>
        <v>22.5</v>
      </c>
      <c r="AB787" s="120">
        <f t="shared" si="899"/>
        <v>22.5</v>
      </c>
      <c r="AC787" s="120">
        <f t="shared" si="899"/>
        <v>22.5</v>
      </c>
      <c r="AD787" s="120">
        <f t="shared" si="899"/>
        <v>22.5</v>
      </c>
      <c r="AE787" s="120">
        <f t="shared" si="899"/>
        <v>22.5</v>
      </c>
      <c r="AF787" s="120">
        <f t="shared" si="899"/>
        <v>22.5</v>
      </c>
      <c r="AG787" s="120">
        <f t="shared" si="899"/>
        <v>22.5</v>
      </c>
      <c r="AH787" s="120">
        <f t="shared" si="899"/>
        <v>22.5</v>
      </c>
      <c r="AI787" s="120">
        <f t="shared" si="899"/>
        <v>22.5</v>
      </c>
      <c r="AJ787" s="120">
        <f t="shared" si="899"/>
        <v>22.5</v>
      </c>
    </row>
    <row r="788" spans="4:36" ht="16.5">
      <c r="D788" s="494" t="s">
        <v>63</v>
      </c>
      <c r="E788" s="497" t="s">
        <v>224</v>
      </c>
      <c r="F788" s="498"/>
      <c r="G788" s="499"/>
      <c r="H788" s="119">
        <f>COUNTBLANK(H$295:H$327)-(8)</f>
        <v>25</v>
      </c>
      <c r="I788" s="119">
        <f t="shared" ref="I788:AI788" si="900">COUNTBLANK(I$295:I$327)-(8)</f>
        <v>25</v>
      </c>
      <c r="J788" s="119">
        <f t="shared" si="900"/>
        <v>25</v>
      </c>
      <c r="K788" s="119">
        <f t="shared" si="900"/>
        <v>25</v>
      </c>
      <c r="L788" s="119">
        <f t="shared" si="900"/>
        <v>25</v>
      </c>
      <c r="M788" s="119">
        <f t="shared" si="900"/>
        <v>25</v>
      </c>
      <c r="N788" s="119">
        <f t="shared" si="900"/>
        <v>25</v>
      </c>
      <c r="O788" s="119">
        <f t="shared" si="900"/>
        <v>25</v>
      </c>
      <c r="P788" s="119">
        <f t="shared" si="900"/>
        <v>25</v>
      </c>
      <c r="Q788" s="119"/>
      <c r="R788" s="119"/>
      <c r="S788" s="119">
        <f>COUNTBLANK(T$295:T$327)-(8)</f>
        <v>25</v>
      </c>
      <c r="T788" s="119"/>
      <c r="U788" s="119">
        <f t="shared" si="900"/>
        <v>25</v>
      </c>
      <c r="V788" s="119">
        <f t="shared" si="900"/>
        <v>25</v>
      </c>
      <c r="W788" s="119">
        <f t="shared" si="900"/>
        <v>25</v>
      </c>
      <c r="X788" s="119">
        <f t="shared" si="900"/>
        <v>25</v>
      </c>
      <c r="Y788" s="119">
        <f t="shared" si="900"/>
        <v>25</v>
      </c>
      <c r="Z788" s="119">
        <f t="shared" si="900"/>
        <v>25</v>
      </c>
      <c r="AA788" s="119">
        <f t="shared" si="900"/>
        <v>25</v>
      </c>
      <c r="AB788" s="119">
        <f t="shared" si="900"/>
        <v>25</v>
      </c>
      <c r="AC788" s="119">
        <f t="shared" si="900"/>
        <v>25</v>
      </c>
      <c r="AD788" s="119">
        <f t="shared" si="900"/>
        <v>25</v>
      </c>
      <c r="AE788" s="119">
        <f t="shared" si="900"/>
        <v>25</v>
      </c>
      <c r="AF788" s="119">
        <f t="shared" si="900"/>
        <v>25</v>
      </c>
      <c r="AG788" s="119">
        <f t="shared" si="900"/>
        <v>25</v>
      </c>
      <c r="AH788" s="119">
        <f t="shared" si="900"/>
        <v>25</v>
      </c>
      <c r="AI788" s="119">
        <f t="shared" si="900"/>
        <v>25</v>
      </c>
      <c r="AJ788" s="119">
        <f>COUNTBLANK(Q$295:Q$327)-(8)</f>
        <v>25</v>
      </c>
    </row>
    <row r="789" spans="4:36" ht="16.5">
      <c r="D789" s="495"/>
      <c r="E789" s="497" t="s">
        <v>225</v>
      </c>
      <c r="F789" s="498"/>
      <c r="G789" s="499"/>
      <c r="H789" s="119">
        <f>COUNTBLANK(H$328:H$357)-(8)</f>
        <v>22</v>
      </c>
      <c r="I789" s="119">
        <f t="shared" ref="I789:AI789" si="901">COUNTBLANK(I$328:I$357)-(8)</f>
        <v>22</v>
      </c>
      <c r="J789" s="119">
        <f t="shared" si="901"/>
        <v>22</v>
      </c>
      <c r="K789" s="119">
        <f t="shared" si="901"/>
        <v>22</v>
      </c>
      <c r="L789" s="119">
        <f t="shared" si="901"/>
        <v>22</v>
      </c>
      <c r="M789" s="119">
        <f t="shared" si="901"/>
        <v>22</v>
      </c>
      <c r="N789" s="119">
        <f t="shared" si="901"/>
        <v>22</v>
      </c>
      <c r="O789" s="119">
        <f t="shared" si="901"/>
        <v>22</v>
      </c>
      <c r="P789" s="119">
        <f t="shared" si="901"/>
        <v>22</v>
      </c>
      <c r="Q789" s="119"/>
      <c r="R789" s="119"/>
      <c r="S789" s="119">
        <f>COUNTBLANK(T$328:T$357)-(8)</f>
        <v>22</v>
      </c>
      <c r="T789" s="119"/>
      <c r="U789" s="119">
        <f t="shared" si="901"/>
        <v>22</v>
      </c>
      <c r="V789" s="119">
        <f t="shared" si="901"/>
        <v>22</v>
      </c>
      <c r="W789" s="119">
        <f t="shared" si="901"/>
        <v>22</v>
      </c>
      <c r="X789" s="119">
        <f t="shared" si="901"/>
        <v>22</v>
      </c>
      <c r="Y789" s="119">
        <f t="shared" si="901"/>
        <v>22</v>
      </c>
      <c r="Z789" s="119">
        <f t="shared" si="901"/>
        <v>22</v>
      </c>
      <c r="AA789" s="119">
        <f t="shared" si="901"/>
        <v>22</v>
      </c>
      <c r="AB789" s="119">
        <f t="shared" si="901"/>
        <v>22</v>
      </c>
      <c r="AC789" s="119">
        <f t="shared" si="901"/>
        <v>22</v>
      </c>
      <c r="AD789" s="119">
        <f t="shared" si="901"/>
        <v>22</v>
      </c>
      <c r="AE789" s="119">
        <f t="shared" si="901"/>
        <v>22</v>
      </c>
      <c r="AF789" s="119">
        <f t="shared" si="901"/>
        <v>22</v>
      </c>
      <c r="AG789" s="119">
        <f t="shared" si="901"/>
        <v>22</v>
      </c>
      <c r="AH789" s="119">
        <f t="shared" si="901"/>
        <v>22</v>
      </c>
      <c r="AI789" s="119">
        <f t="shared" si="901"/>
        <v>22</v>
      </c>
      <c r="AJ789" s="119">
        <f>COUNTBLANK(Q$328:Q$357)-(8)</f>
        <v>22</v>
      </c>
    </row>
    <row r="790" spans="4:36" ht="16.5" thickBot="1">
      <c r="D790" s="496"/>
      <c r="E790" s="500" t="s">
        <v>227</v>
      </c>
      <c r="F790" s="501"/>
      <c r="G790" s="502"/>
      <c r="H790" s="120">
        <f>SUM(H$788:H$789)/2</f>
        <v>23.5</v>
      </c>
      <c r="I790" s="120">
        <f t="shared" ref="I790:AJ790" si="902">SUM(I$788:I$789)/2</f>
        <v>23.5</v>
      </c>
      <c r="J790" s="120">
        <f t="shared" si="902"/>
        <v>23.5</v>
      </c>
      <c r="K790" s="120">
        <f t="shared" si="902"/>
        <v>23.5</v>
      </c>
      <c r="L790" s="120">
        <f t="shared" si="902"/>
        <v>23.5</v>
      </c>
      <c r="M790" s="120">
        <f t="shared" si="902"/>
        <v>23.5</v>
      </c>
      <c r="N790" s="120">
        <f t="shared" si="902"/>
        <v>23.5</v>
      </c>
      <c r="O790" s="120">
        <f t="shared" si="902"/>
        <v>23.5</v>
      </c>
      <c r="P790" s="120">
        <f t="shared" si="902"/>
        <v>23.5</v>
      </c>
      <c r="Q790" s="120"/>
      <c r="R790" s="120"/>
      <c r="S790" s="120">
        <f t="shared" si="902"/>
        <v>23.5</v>
      </c>
      <c r="T790" s="120"/>
      <c r="U790" s="120">
        <f t="shared" si="902"/>
        <v>23.5</v>
      </c>
      <c r="V790" s="120">
        <f t="shared" si="902"/>
        <v>23.5</v>
      </c>
      <c r="W790" s="120">
        <f t="shared" si="902"/>
        <v>23.5</v>
      </c>
      <c r="X790" s="120">
        <f t="shared" si="902"/>
        <v>23.5</v>
      </c>
      <c r="Y790" s="120">
        <f t="shared" si="902"/>
        <v>23.5</v>
      </c>
      <c r="Z790" s="120">
        <f t="shared" si="902"/>
        <v>23.5</v>
      </c>
      <c r="AA790" s="120">
        <f t="shared" si="902"/>
        <v>23.5</v>
      </c>
      <c r="AB790" s="120">
        <f t="shared" si="902"/>
        <v>23.5</v>
      </c>
      <c r="AC790" s="120">
        <f t="shared" si="902"/>
        <v>23.5</v>
      </c>
      <c r="AD790" s="120">
        <f t="shared" si="902"/>
        <v>23.5</v>
      </c>
      <c r="AE790" s="120">
        <f t="shared" si="902"/>
        <v>23.5</v>
      </c>
      <c r="AF790" s="120">
        <f t="shared" si="902"/>
        <v>23.5</v>
      </c>
      <c r="AG790" s="120">
        <f t="shared" si="902"/>
        <v>23.5</v>
      </c>
      <c r="AH790" s="120">
        <f t="shared" si="902"/>
        <v>23.5</v>
      </c>
      <c r="AI790" s="120">
        <f t="shared" si="902"/>
        <v>23.5</v>
      </c>
      <c r="AJ790" s="120">
        <f t="shared" si="902"/>
        <v>23.5</v>
      </c>
    </row>
    <row r="791" spans="4:36" ht="16.5">
      <c r="D791" s="494" t="s">
        <v>64</v>
      </c>
      <c r="E791" s="497" t="s">
        <v>224</v>
      </c>
      <c r="F791" s="498"/>
      <c r="G791" s="499"/>
      <c r="H791" s="119">
        <f>COUNTBLANK(H$358:H$388)-(8)</f>
        <v>23</v>
      </c>
      <c r="I791" s="119">
        <f t="shared" ref="I791:AI791" si="903">COUNTBLANK(I$358:I$388)-(8)</f>
        <v>23</v>
      </c>
      <c r="J791" s="119">
        <f t="shared" si="903"/>
        <v>23</v>
      </c>
      <c r="K791" s="119">
        <f t="shared" si="903"/>
        <v>23</v>
      </c>
      <c r="L791" s="119">
        <f t="shared" si="903"/>
        <v>23</v>
      </c>
      <c r="M791" s="119">
        <f t="shared" si="903"/>
        <v>23</v>
      </c>
      <c r="N791" s="119">
        <f t="shared" si="903"/>
        <v>23</v>
      </c>
      <c r="O791" s="119">
        <f t="shared" si="903"/>
        <v>23</v>
      </c>
      <c r="P791" s="119">
        <f t="shared" si="903"/>
        <v>23</v>
      </c>
      <c r="Q791" s="119"/>
      <c r="R791" s="119"/>
      <c r="S791" s="119">
        <f>COUNTBLANK(T$358:T$388)-(8)</f>
        <v>23</v>
      </c>
      <c r="T791" s="119"/>
      <c r="U791" s="119">
        <f t="shared" si="903"/>
        <v>23</v>
      </c>
      <c r="V791" s="119">
        <f t="shared" si="903"/>
        <v>23</v>
      </c>
      <c r="W791" s="119">
        <f t="shared" si="903"/>
        <v>23</v>
      </c>
      <c r="X791" s="119">
        <f t="shared" si="903"/>
        <v>23</v>
      </c>
      <c r="Y791" s="119">
        <f t="shared" si="903"/>
        <v>23</v>
      </c>
      <c r="Z791" s="119">
        <f t="shared" si="903"/>
        <v>23</v>
      </c>
      <c r="AA791" s="119">
        <f t="shared" si="903"/>
        <v>23</v>
      </c>
      <c r="AB791" s="119">
        <f t="shared" si="903"/>
        <v>23</v>
      </c>
      <c r="AC791" s="119">
        <f t="shared" si="903"/>
        <v>23</v>
      </c>
      <c r="AD791" s="119">
        <f t="shared" si="903"/>
        <v>23</v>
      </c>
      <c r="AE791" s="119">
        <f t="shared" si="903"/>
        <v>23</v>
      </c>
      <c r="AF791" s="119">
        <f t="shared" si="903"/>
        <v>23</v>
      </c>
      <c r="AG791" s="119">
        <f t="shared" si="903"/>
        <v>23</v>
      </c>
      <c r="AH791" s="119">
        <f t="shared" si="903"/>
        <v>23</v>
      </c>
      <c r="AI791" s="119">
        <f t="shared" si="903"/>
        <v>23</v>
      </c>
      <c r="AJ791" s="119">
        <f>COUNTBLANK(Q$358:Q$388)-(8)</f>
        <v>23</v>
      </c>
    </row>
    <row r="792" spans="4:36" ht="16.5">
      <c r="D792" s="495"/>
      <c r="E792" s="497" t="s">
        <v>225</v>
      </c>
      <c r="F792" s="498"/>
      <c r="G792" s="499"/>
      <c r="H792" s="119">
        <f>COUNTBLANK(H$389:H$418)-(8)</f>
        <v>22</v>
      </c>
      <c r="I792" s="119">
        <f t="shared" ref="I792:AI792" si="904">COUNTBLANK(I$389:I$418)-(8)</f>
        <v>22</v>
      </c>
      <c r="J792" s="119">
        <f t="shared" si="904"/>
        <v>22</v>
      </c>
      <c r="K792" s="119">
        <f t="shared" si="904"/>
        <v>22</v>
      </c>
      <c r="L792" s="119">
        <f t="shared" si="904"/>
        <v>22</v>
      </c>
      <c r="M792" s="119">
        <f t="shared" si="904"/>
        <v>22</v>
      </c>
      <c r="N792" s="119">
        <f t="shared" si="904"/>
        <v>22</v>
      </c>
      <c r="O792" s="119">
        <f t="shared" si="904"/>
        <v>22</v>
      </c>
      <c r="P792" s="119">
        <f t="shared" si="904"/>
        <v>22</v>
      </c>
      <c r="Q792" s="119"/>
      <c r="R792" s="119"/>
      <c r="S792" s="119">
        <f>COUNTBLANK(T$389:T$418)-(8)</f>
        <v>22</v>
      </c>
      <c r="T792" s="119"/>
      <c r="U792" s="119">
        <f t="shared" si="904"/>
        <v>22</v>
      </c>
      <c r="V792" s="119">
        <f t="shared" si="904"/>
        <v>22</v>
      </c>
      <c r="W792" s="119">
        <f t="shared" si="904"/>
        <v>22</v>
      </c>
      <c r="X792" s="119">
        <f t="shared" si="904"/>
        <v>22</v>
      </c>
      <c r="Y792" s="119">
        <f t="shared" si="904"/>
        <v>22</v>
      </c>
      <c r="Z792" s="119">
        <f t="shared" si="904"/>
        <v>22</v>
      </c>
      <c r="AA792" s="119">
        <f t="shared" si="904"/>
        <v>22</v>
      </c>
      <c r="AB792" s="119">
        <f t="shared" si="904"/>
        <v>22</v>
      </c>
      <c r="AC792" s="119">
        <f t="shared" si="904"/>
        <v>22</v>
      </c>
      <c r="AD792" s="119">
        <f t="shared" si="904"/>
        <v>22</v>
      </c>
      <c r="AE792" s="119">
        <f t="shared" si="904"/>
        <v>22</v>
      </c>
      <c r="AF792" s="119">
        <f t="shared" si="904"/>
        <v>22</v>
      </c>
      <c r="AG792" s="119">
        <f t="shared" si="904"/>
        <v>22</v>
      </c>
      <c r="AH792" s="119">
        <f t="shared" si="904"/>
        <v>22</v>
      </c>
      <c r="AI792" s="119">
        <f t="shared" si="904"/>
        <v>22</v>
      </c>
      <c r="AJ792" s="119">
        <f>COUNTBLANK(Q$389:Q$418)-(8)</f>
        <v>22</v>
      </c>
    </row>
    <row r="793" spans="4:36" ht="16.5" thickBot="1">
      <c r="D793" s="496"/>
      <c r="E793" s="500" t="s">
        <v>227</v>
      </c>
      <c r="F793" s="501"/>
      <c r="G793" s="502"/>
      <c r="H793" s="120">
        <f>SUM(H$791:H$792)/2</f>
        <v>22.5</v>
      </c>
      <c r="I793" s="120">
        <f t="shared" ref="I793:AJ793" si="905">SUM(I$791:I$792)/2</f>
        <v>22.5</v>
      </c>
      <c r="J793" s="120">
        <f t="shared" si="905"/>
        <v>22.5</v>
      </c>
      <c r="K793" s="120">
        <f t="shared" si="905"/>
        <v>22.5</v>
      </c>
      <c r="L793" s="120">
        <f t="shared" si="905"/>
        <v>22.5</v>
      </c>
      <c r="M793" s="120">
        <f t="shared" si="905"/>
        <v>22.5</v>
      </c>
      <c r="N793" s="120">
        <f t="shared" si="905"/>
        <v>22.5</v>
      </c>
      <c r="O793" s="120">
        <f t="shared" si="905"/>
        <v>22.5</v>
      </c>
      <c r="P793" s="120">
        <f t="shared" si="905"/>
        <v>22.5</v>
      </c>
      <c r="Q793" s="120"/>
      <c r="R793" s="120"/>
      <c r="S793" s="120">
        <f t="shared" si="905"/>
        <v>22.5</v>
      </c>
      <c r="T793" s="120"/>
      <c r="U793" s="120">
        <f t="shared" si="905"/>
        <v>22.5</v>
      </c>
      <c r="V793" s="120">
        <f t="shared" si="905"/>
        <v>22.5</v>
      </c>
      <c r="W793" s="120">
        <f t="shared" si="905"/>
        <v>22.5</v>
      </c>
      <c r="X793" s="120">
        <f t="shared" si="905"/>
        <v>22.5</v>
      </c>
      <c r="Y793" s="120">
        <f t="shared" si="905"/>
        <v>22.5</v>
      </c>
      <c r="Z793" s="120">
        <f t="shared" si="905"/>
        <v>22.5</v>
      </c>
      <c r="AA793" s="120">
        <f t="shared" si="905"/>
        <v>22.5</v>
      </c>
      <c r="AB793" s="120">
        <f t="shared" si="905"/>
        <v>22.5</v>
      </c>
      <c r="AC793" s="120">
        <f t="shared" si="905"/>
        <v>22.5</v>
      </c>
      <c r="AD793" s="120">
        <f t="shared" si="905"/>
        <v>22.5</v>
      </c>
      <c r="AE793" s="120">
        <f t="shared" si="905"/>
        <v>22.5</v>
      </c>
      <c r="AF793" s="120">
        <f t="shared" si="905"/>
        <v>22.5</v>
      </c>
      <c r="AG793" s="120">
        <f t="shared" si="905"/>
        <v>22.5</v>
      </c>
      <c r="AH793" s="120">
        <f t="shared" si="905"/>
        <v>22.5</v>
      </c>
      <c r="AI793" s="120">
        <f t="shared" si="905"/>
        <v>22.5</v>
      </c>
      <c r="AJ793" s="120">
        <f t="shared" si="905"/>
        <v>22.5</v>
      </c>
    </row>
    <row r="794" spans="4:36" ht="16.5">
      <c r="D794" s="494" t="s">
        <v>65</v>
      </c>
      <c r="E794" s="497" t="s">
        <v>224</v>
      </c>
      <c r="F794" s="498"/>
      <c r="G794" s="499"/>
      <c r="H794" s="119">
        <f>COUNTBLANK(H$419:H$449)-(8)</f>
        <v>23</v>
      </c>
      <c r="I794" s="119">
        <f t="shared" ref="I794:AI794" si="906">COUNTBLANK(I$419:I$449)-(8)</f>
        <v>23</v>
      </c>
      <c r="J794" s="119">
        <f t="shared" si="906"/>
        <v>23</v>
      </c>
      <c r="K794" s="119">
        <f t="shared" si="906"/>
        <v>23</v>
      </c>
      <c r="L794" s="119">
        <f t="shared" si="906"/>
        <v>23</v>
      </c>
      <c r="M794" s="119">
        <f t="shared" si="906"/>
        <v>23</v>
      </c>
      <c r="N794" s="119">
        <f t="shared" si="906"/>
        <v>23</v>
      </c>
      <c r="O794" s="119">
        <f t="shared" si="906"/>
        <v>23</v>
      </c>
      <c r="P794" s="119">
        <f t="shared" si="906"/>
        <v>23</v>
      </c>
      <c r="Q794" s="119"/>
      <c r="R794" s="119"/>
      <c r="S794" s="119">
        <f>COUNTBLANK(T$419:T$449)-(8)</f>
        <v>23</v>
      </c>
      <c r="T794" s="119"/>
      <c r="U794" s="119">
        <f t="shared" si="906"/>
        <v>23</v>
      </c>
      <c r="V794" s="119">
        <f t="shared" si="906"/>
        <v>23</v>
      </c>
      <c r="W794" s="119">
        <f t="shared" si="906"/>
        <v>23</v>
      </c>
      <c r="X794" s="119">
        <f t="shared" si="906"/>
        <v>23</v>
      </c>
      <c r="Y794" s="119">
        <f t="shared" si="906"/>
        <v>23</v>
      </c>
      <c r="Z794" s="119">
        <f t="shared" si="906"/>
        <v>23</v>
      </c>
      <c r="AA794" s="119">
        <f t="shared" si="906"/>
        <v>23</v>
      </c>
      <c r="AB794" s="119">
        <f t="shared" si="906"/>
        <v>23</v>
      </c>
      <c r="AC794" s="119">
        <f t="shared" si="906"/>
        <v>23</v>
      </c>
      <c r="AD794" s="119">
        <f t="shared" si="906"/>
        <v>23</v>
      </c>
      <c r="AE794" s="119">
        <f t="shared" si="906"/>
        <v>23</v>
      </c>
      <c r="AF794" s="119">
        <f t="shared" si="906"/>
        <v>23</v>
      </c>
      <c r="AG794" s="119">
        <f t="shared" si="906"/>
        <v>23</v>
      </c>
      <c r="AH794" s="119">
        <f t="shared" si="906"/>
        <v>23</v>
      </c>
      <c r="AI794" s="119">
        <f t="shared" si="906"/>
        <v>23</v>
      </c>
      <c r="AJ794" s="119">
        <f>COUNTBLANK(Q$419:Q$449)-(8)</f>
        <v>23</v>
      </c>
    </row>
    <row r="795" spans="4:36" ht="16.5">
      <c r="D795" s="495"/>
      <c r="E795" s="497" t="s">
        <v>225</v>
      </c>
      <c r="F795" s="498"/>
      <c r="G795" s="499"/>
      <c r="H795" s="119">
        <f>COUNTBLANK(H$450:H$481)-(8)</f>
        <v>24</v>
      </c>
      <c r="I795" s="119">
        <f t="shared" ref="I795:AI795" si="907">COUNTBLANK(I$450:I$481)-(8)</f>
        <v>24</v>
      </c>
      <c r="J795" s="119">
        <f t="shared" si="907"/>
        <v>24</v>
      </c>
      <c r="K795" s="119">
        <f t="shared" si="907"/>
        <v>24</v>
      </c>
      <c r="L795" s="119">
        <f t="shared" si="907"/>
        <v>24</v>
      </c>
      <c r="M795" s="119">
        <f t="shared" si="907"/>
        <v>24</v>
      </c>
      <c r="N795" s="119">
        <f t="shared" si="907"/>
        <v>24</v>
      </c>
      <c r="O795" s="119">
        <f t="shared" si="907"/>
        <v>24</v>
      </c>
      <c r="P795" s="119">
        <f t="shared" si="907"/>
        <v>24</v>
      </c>
      <c r="Q795" s="119"/>
      <c r="R795" s="119"/>
      <c r="S795" s="119">
        <f>COUNTBLANK(T$450:T$481)-(8)</f>
        <v>24</v>
      </c>
      <c r="T795" s="119"/>
      <c r="U795" s="119">
        <f t="shared" si="907"/>
        <v>24</v>
      </c>
      <c r="V795" s="119">
        <f t="shared" si="907"/>
        <v>24</v>
      </c>
      <c r="W795" s="119">
        <f t="shared" si="907"/>
        <v>24</v>
      </c>
      <c r="X795" s="119">
        <f t="shared" si="907"/>
        <v>24</v>
      </c>
      <c r="Y795" s="119">
        <f t="shared" si="907"/>
        <v>24</v>
      </c>
      <c r="Z795" s="119">
        <f t="shared" si="907"/>
        <v>24</v>
      </c>
      <c r="AA795" s="119">
        <f t="shared" si="907"/>
        <v>24</v>
      </c>
      <c r="AB795" s="119">
        <f t="shared" si="907"/>
        <v>24</v>
      </c>
      <c r="AC795" s="119">
        <f t="shared" si="907"/>
        <v>24</v>
      </c>
      <c r="AD795" s="119">
        <f t="shared" si="907"/>
        <v>24</v>
      </c>
      <c r="AE795" s="119">
        <f t="shared" si="907"/>
        <v>24</v>
      </c>
      <c r="AF795" s="119">
        <f t="shared" si="907"/>
        <v>24</v>
      </c>
      <c r="AG795" s="119">
        <f t="shared" si="907"/>
        <v>24</v>
      </c>
      <c r="AH795" s="119">
        <f t="shared" si="907"/>
        <v>24</v>
      </c>
      <c r="AI795" s="119">
        <f t="shared" si="907"/>
        <v>24</v>
      </c>
      <c r="AJ795" s="119">
        <f>COUNTBLANK(Q$450:Q$481)-(8)</f>
        <v>24</v>
      </c>
    </row>
    <row r="796" spans="4:36" ht="16.5" thickBot="1">
      <c r="D796" s="496"/>
      <c r="E796" s="500" t="s">
        <v>227</v>
      </c>
      <c r="F796" s="501"/>
      <c r="G796" s="502"/>
      <c r="H796" s="120">
        <f>SUM(H$794:H$795)/2</f>
        <v>23.5</v>
      </c>
      <c r="I796" s="120">
        <f t="shared" ref="I796:AJ796" si="908">SUM(I$794:I$795)/2</f>
        <v>23.5</v>
      </c>
      <c r="J796" s="120">
        <f t="shared" si="908"/>
        <v>23.5</v>
      </c>
      <c r="K796" s="120">
        <f t="shared" si="908"/>
        <v>23.5</v>
      </c>
      <c r="L796" s="120">
        <f t="shared" si="908"/>
        <v>23.5</v>
      </c>
      <c r="M796" s="120">
        <f t="shared" si="908"/>
        <v>23.5</v>
      </c>
      <c r="N796" s="120">
        <f t="shared" si="908"/>
        <v>23.5</v>
      </c>
      <c r="O796" s="120">
        <f t="shared" si="908"/>
        <v>23.5</v>
      </c>
      <c r="P796" s="120">
        <f t="shared" si="908"/>
        <v>23.5</v>
      </c>
      <c r="Q796" s="120"/>
      <c r="R796" s="120"/>
      <c r="S796" s="120">
        <f t="shared" si="908"/>
        <v>23.5</v>
      </c>
      <c r="T796" s="120"/>
      <c r="U796" s="120">
        <f t="shared" si="908"/>
        <v>23.5</v>
      </c>
      <c r="V796" s="120">
        <f t="shared" si="908"/>
        <v>23.5</v>
      </c>
      <c r="W796" s="120">
        <f t="shared" si="908"/>
        <v>23.5</v>
      </c>
      <c r="X796" s="120">
        <f t="shared" si="908"/>
        <v>23.5</v>
      </c>
      <c r="Y796" s="120">
        <f t="shared" si="908"/>
        <v>23.5</v>
      </c>
      <c r="Z796" s="120">
        <f t="shared" si="908"/>
        <v>23.5</v>
      </c>
      <c r="AA796" s="120">
        <f t="shared" si="908"/>
        <v>23.5</v>
      </c>
      <c r="AB796" s="120">
        <f t="shared" si="908"/>
        <v>23.5</v>
      </c>
      <c r="AC796" s="120">
        <f t="shared" si="908"/>
        <v>23.5</v>
      </c>
      <c r="AD796" s="120">
        <f t="shared" si="908"/>
        <v>23.5</v>
      </c>
      <c r="AE796" s="120">
        <f t="shared" si="908"/>
        <v>23.5</v>
      </c>
      <c r="AF796" s="120">
        <f t="shared" si="908"/>
        <v>23.5</v>
      </c>
      <c r="AG796" s="120">
        <f t="shared" si="908"/>
        <v>23.5</v>
      </c>
      <c r="AH796" s="120">
        <f t="shared" si="908"/>
        <v>23.5</v>
      </c>
      <c r="AI796" s="120">
        <f t="shared" si="908"/>
        <v>23.5</v>
      </c>
      <c r="AJ796" s="120">
        <f t="shared" si="908"/>
        <v>23.5</v>
      </c>
    </row>
    <row r="797" spans="4:36" ht="16.5">
      <c r="D797" s="494" t="s">
        <v>66</v>
      </c>
      <c r="E797" s="497" t="s">
        <v>224</v>
      </c>
      <c r="F797" s="498"/>
      <c r="G797" s="499"/>
      <c r="H797" s="119">
        <f>COUNTBLANK(H$482:H$514)-(8)</f>
        <v>25</v>
      </c>
      <c r="I797" s="119">
        <f t="shared" ref="I797:AI797" si="909">COUNTBLANK(I$482:I$514)-(8)</f>
        <v>25</v>
      </c>
      <c r="J797" s="119">
        <f t="shared" si="909"/>
        <v>25</v>
      </c>
      <c r="K797" s="119">
        <f t="shared" si="909"/>
        <v>25</v>
      </c>
      <c r="L797" s="119">
        <f t="shared" si="909"/>
        <v>25</v>
      </c>
      <c r="M797" s="119">
        <f t="shared" si="909"/>
        <v>25</v>
      </c>
      <c r="N797" s="119">
        <f t="shared" si="909"/>
        <v>25</v>
      </c>
      <c r="O797" s="119">
        <f t="shared" si="909"/>
        <v>25</v>
      </c>
      <c r="P797" s="119">
        <f t="shared" si="909"/>
        <v>25</v>
      </c>
      <c r="Q797" s="119"/>
      <c r="R797" s="119"/>
      <c r="S797" s="119">
        <f>COUNTBLANK(T$482:T$514)-(8)</f>
        <v>25</v>
      </c>
      <c r="T797" s="119"/>
      <c r="U797" s="119">
        <f t="shared" si="909"/>
        <v>25</v>
      </c>
      <c r="V797" s="119">
        <f t="shared" si="909"/>
        <v>25</v>
      </c>
      <c r="W797" s="119">
        <f t="shared" si="909"/>
        <v>25</v>
      </c>
      <c r="X797" s="119">
        <f t="shared" si="909"/>
        <v>25</v>
      </c>
      <c r="Y797" s="119">
        <f t="shared" si="909"/>
        <v>25</v>
      </c>
      <c r="Z797" s="119">
        <f t="shared" si="909"/>
        <v>25</v>
      </c>
      <c r="AA797" s="119">
        <f t="shared" si="909"/>
        <v>25</v>
      </c>
      <c r="AB797" s="119">
        <f t="shared" si="909"/>
        <v>25</v>
      </c>
      <c r="AC797" s="119">
        <f t="shared" si="909"/>
        <v>25</v>
      </c>
      <c r="AD797" s="119">
        <f t="shared" si="909"/>
        <v>25</v>
      </c>
      <c r="AE797" s="119">
        <f t="shared" si="909"/>
        <v>25</v>
      </c>
      <c r="AF797" s="119">
        <f t="shared" si="909"/>
        <v>25</v>
      </c>
      <c r="AG797" s="119">
        <f t="shared" si="909"/>
        <v>25</v>
      </c>
      <c r="AH797" s="119">
        <f t="shared" si="909"/>
        <v>25</v>
      </c>
      <c r="AI797" s="119">
        <f t="shared" si="909"/>
        <v>25</v>
      </c>
      <c r="AJ797" s="119">
        <f>COUNTBLANK(Q$482:Q$514)-(8)</f>
        <v>25</v>
      </c>
    </row>
    <row r="798" spans="4:36" ht="16.5">
      <c r="D798" s="495"/>
      <c r="E798" s="497" t="s">
        <v>225</v>
      </c>
      <c r="F798" s="498"/>
      <c r="G798" s="499"/>
      <c r="H798" s="119">
        <f>COUNTBLANK(H$515:H$544)-(8)</f>
        <v>22</v>
      </c>
      <c r="I798" s="119">
        <f t="shared" ref="I798:AI798" si="910">COUNTBLANK(I$515:I$544)-(8)</f>
        <v>22</v>
      </c>
      <c r="J798" s="119">
        <f t="shared" si="910"/>
        <v>22</v>
      </c>
      <c r="K798" s="119">
        <f t="shared" si="910"/>
        <v>22</v>
      </c>
      <c r="L798" s="119">
        <f t="shared" si="910"/>
        <v>22</v>
      </c>
      <c r="M798" s="119">
        <f t="shared" si="910"/>
        <v>22</v>
      </c>
      <c r="N798" s="119">
        <f t="shared" si="910"/>
        <v>22</v>
      </c>
      <c r="O798" s="119">
        <f t="shared" si="910"/>
        <v>22</v>
      </c>
      <c r="P798" s="119">
        <f t="shared" si="910"/>
        <v>22</v>
      </c>
      <c r="Q798" s="119"/>
      <c r="R798" s="119"/>
      <c r="S798" s="119">
        <f>COUNTBLANK(T$515:T$544)-(8)</f>
        <v>22</v>
      </c>
      <c r="T798" s="119"/>
      <c r="U798" s="119">
        <f t="shared" si="910"/>
        <v>22</v>
      </c>
      <c r="V798" s="119">
        <f t="shared" si="910"/>
        <v>22</v>
      </c>
      <c r="W798" s="119">
        <f t="shared" si="910"/>
        <v>22</v>
      </c>
      <c r="X798" s="119">
        <f t="shared" si="910"/>
        <v>22</v>
      </c>
      <c r="Y798" s="119">
        <f t="shared" si="910"/>
        <v>22</v>
      </c>
      <c r="Z798" s="119">
        <f t="shared" si="910"/>
        <v>22</v>
      </c>
      <c r="AA798" s="119">
        <f t="shared" si="910"/>
        <v>22</v>
      </c>
      <c r="AB798" s="119">
        <f t="shared" si="910"/>
        <v>22</v>
      </c>
      <c r="AC798" s="119">
        <f t="shared" si="910"/>
        <v>22</v>
      </c>
      <c r="AD798" s="119">
        <f t="shared" si="910"/>
        <v>22</v>
      </c>
      <c r="AE798" s="119">
        <f t="shared" si="910"/>
        <v>22</v>
      </c>
      <c r="AF798" s="119">
        <f t="shared" si="910"/>
        <v>22</v>
      </c>
      <c r="AG798" s="119">
        <f t="shared" si="910"/>
        <v>22</v>
      </c>
      <c r="AH798" s="119">
        <f t="shared" si="910"/>
        <v>22</v>
      </c>
      <c r="AI798" s="119">
        <f t="shared" si="910"/>
        <v>22</v>
      </c>
      <c r="AJ798" s="119">
        <f>COUNTBLANK(Q$515:Q$544)-(8)</f>
        <v>22</v>
      </c>
    </row>
    <row r="799" spans="4:36" ht="16.5" thickBot="1">
      <c r="D799" s="496"/>
      <c r="E799" s="500" t="s">
        <v>227</v>
      </c>
      <c r="F799" s="501"/>
      <c r="G799" s="502"/>
      <c r="H799" s="120">
        <f>SUM(H$797:H$798)/2</f>
        <v>23.5</v>
      </c>
      <c r="I799" s="120">
        <f t="shared" ref="I799:AJ799" si="911">SUM(I$797:I$798)/2</f>
        <v>23.5</v>
      </c>
      <c r="J799" s="120">
        <f t="shared" si="911"/>
        <v>23.5</v>
      </c>
      <c r="K799" s="120">
        <f t="shared" si="911"/>
        <v>23.5</v>
      </c>
      <c r="L799" s="120">
        <f t="shared" si="911"/>
        <v>23.5</v>
      </c>
      <c r="M799" s="120">
        <f t="shared" si="911"/>
        <v>23.5</v>
      </c>
      <c r="N799" s="120">
        <f t="shared" si="911"/>
        <v>23.5</v>
      </c>
      <c r="O799" s="120">
        <f t="shared" si="911"/>
        <v>23.5</v>
      </c>
      <c r="P799" s="120">
        <f t="shared" si="911"/>
        <v>23.5</v>
      </c>
      <c r="Q799" s="120"/>
      <c r="R799" s="120"/>
      <c r="S799" s="120">
        <f t="shared" si="911"/>
        <v>23.5</v>
      </c>
      <c r="T799" s="120"/>
      <c r="U799" s="120">
        <f t="shared" si="911"/>
        <v>23.5</v>
      </c>
      <c r="V799" s="120">
        <f t="shared" si="911"/>
        <v>23.5</v>
      </c>
      <c r="W799" s="120">
        <f t="shared" si="911"/>
        <v>23.5</v>
      </c>
      <c r="X799" s="120">
        <f t="shared" si="911"/>
        <v>23.5</v>
      </c>
      <c r="Y799" s="120">
        <f t="shared" si="911"/>
        <v>23.5</v>
      </c>
      <c r="Z799" s="120">
        <f t="shared" si="911"/>
        <v>23.5</v>
      </c>
      <c r="AA799" s="120">
        <f t="shared" si="911"/>
        <v>23.5</v>
      </c>
      <c r="AB799" s="120">
        <f t="shared" si="911"/>
        <v>23.5</v>
      </c>
      <c r="AC799" s="120">
        <f t="shared" si="911"/>
        <v>23.5</v>
      </c>
      <c r="AD799" s="120">
        <f t="shared" si="911"/>
        <v>23.5</v>
      </c>
      <c r="AE799" s="120">
        <f t="shared" si="911"/>
        <v>23.5</v>
      </c>
      <c r="AF799" s="120">
        <f t="shared" si="911"/>
        <v>23.5</v>
      </c>
      <c r="AG799" s="120">
        <f t="shared" si="911"/>
        <v>23.5</v>
      </c>
      <c r="AH799" s="120">
        <f t="shared" si="911"/>
        <v>23.5</v>
      </c>
      <c r="AI799" s="120">
        <f t="shared" si="911"/>
        <v>23.5</v>
      </c>
      <c r="AJ799" s="120">
        <f t="shared" si="911"/>
        <v>23.5</v>
      </c>
    </row>
    <row r="800" spans="4:36" ht="16.5">
      <c r="D800" s="494" t="s">
        <v>67</v>
      </c>
      <c r="E800" s="497" t="s">
        <v>224</v>
      </c>
      <c r="F800" s="498"/>
      <c r="G800" s="499"/>
      <c r="H800" s="119">
        <f>COUNTBLANK(H$545:H$575)-(8)</f>
        <v>23</v>
      </c>
      <c r="I800" s="119">
        <f t="shared" ref="I800:AI800" si="912">COUNTBLANK(I$545:I$575)-(8)</f>
        <v>23</v>
      </c>
      <c r="J800" s="119">
        <f t="shared" si="912"/>
        <v>23</v>
      </c>
      <c r="K800" s="119">
        <f t="shared" si="912"/>
        <v>23</v>
      </c>
      <c r="L800" s="119">
        <f t="shared" si="912"/>
        <v>23</v>
      </c>
      <c r="M800" s="119">
        <f t="shared" si="912"/>
        <v>23</v>
      </c>
      <c r="N800" s="119">
        <f t="shared" si="912"/>
        <v>23</v>
      </c>
      <c r="O800" s="119">
        <f t="shared" si="912"/>
        <v>23</v>
      </c>
      <c r="P800" s="119">
        <f t="shared" si="912"/>
        <v>23</v>
      </c>
      <c r="Q800" s="119"/>
      <c r="R800" s="119"/>
      <c r="S800" s="119">
        <f>COUNTBLANK(T$545:T$575)-(8)</f>
        <v>23</v>
      </c>
      <c r="T800" s="119"/>
      <c r="U800" s="119">
        <f t="shared" si="912"/>
        <v>23</v>
      </c>
      <c r="V800" s="119">
        <f t="shared" si="912"/>
        <v>23</v>
      </c>
      <c r="W800" s="119">
        <f t="shared" si="912"/>
        <v>23</v>
      </c>
      <c r="X800" s="119">
        <f t="shared" si="912"/>
        <v>23</v>
      </c>
      <c r="Y800" s="119">
        <f t="shared" si="912"/>
        <v>23</v>
      </c>
      <c r="Z800" s="119">
        <f t="shared" si="912"/>
        <v>23</v>
      </c>
      <c r="AA800" s="119">
        <f t="shared" si="912"/>
        <v>23</v>
      </c>
      <c r="AB800" s="119">
        <f t="shared" si="912"/>
        <v>23</v>
      </c>
      <c r="AC800" s="119">
        <f t="shared" si="912"/>
        <v>23</v>
      </c>
      <c r="AD800" s="119">
        <f t="shared" si="912"/>
        <v>23</v>
      </c>
      <c r="AE800" s="119">
        <f t="shared" si="912"/>
        <v>23</v>
      </c>
      <c r="AF800" s="119">
        <f t="shared" si="912"/>
        <v>23</v>
      </c>
      <c r="AG800" s="119">
        <f t="shared" si="912"/>
        <v>23</v>
      </c>
      <c r="AH800" s="119">
        <f t="shared" si="912"/>
        <v>23</v>
      </c>
      <c r="AI800" s="119">
        <f t="shared" si="912"/>
        <v>23</v>
      </c>
      <c r="AJ800" s="119">
        <f>COUNTBLANK(Q$545:Q$575)-(8)</f>
        <v>23</v>
      </c>
    </row>
    <row r="801" spans="4:36" ht="16.5">
      <c r="D801" s="495"/>
      <c r="E801" s="497" t="s">
        <v>225</v>
      </c>
      <c r="F801" s="498"/>
      <c r="G801" s="499"/>
      <c r="H801" s="119">
        <f>COUNTBLANK(H$576:H$605)-(8)</f>
        <v>22</v>
      </c>
      <c r="I801" s="119">
        <f t="shared" ref="I801:AI801" si="913">COUNTBLANK(I$576:I$605)-(8)</f>
        <v>22</v>
      </c>
      <c r="J801" s="119">
        <f t="shared" si="913"/>
        <v>22</v>
      </c>
      <c r="K801" s="119">
        <f t="shared" si="913"/>
        <v>22</v>
      </c>
      <c r="L801" s="119">
        <f t="shared" si="913"/>
        <v>22</v>
      </c>
      <c r="M801" s="119">
        <f t="shared" si="913"/>
        <v>22</v>
      </c>
      <c r="N801" s="119">
        <f t="shared" si="913"/>
        <v>22</v>
      </c>
      <c r="O801" s="119">
        <f t="shared" si="913"/>
        <v>22</v>
      </c>
      <c r="P801" s="119">
        <f t="shared" si="913"/>
        <v>22</v>
      </c>
      <c r="Q801" s="119"/>
      <c r="R801" s="119"/>
      <c r="S801" s="119">
        <f>COUNTBLANK(T$576:T$605)-(8)</f>
        <v>22</v>
      </c>
      <c r="T801" s="119"/>
      <c r="U801" s="119">
        <f t="shared" si="913"/>
        <v>22</v>
      </c>
      <c r="V801" s="119">
        <f t="shared" si="913"/>
        <v>22</v>
      </c>
      <c r="W801" s="119">
        <f t="shared" si="913"/>
        <v>22</v>
      </c>
      <c r="X801" s="119">
        <f t="shared" si="913"/>
        <v>22</v>
      </c>
      <c r="Y801" s="119">
        <f t="shared" si="913"/>
        <v>22</v>
      </c>
      <c r="Z801" s="119">
        <f t="shared" si="913"/>
        <v>22</v>
      </c>
      <c r="AA801" s="119">
        <f t="shared" si="913"/>
        <v>22</v>
      </c>
      <c r="AB801" s="119">
        <f t="shared" si="913"/>
        <v>22</v>
      </c>
      <c r="AC801" s="119">
        <f t="shared" si="913"/>
        <v>22</v>
      </c>
      <c r="AD801" s="119">
        <f t="shared" si="913"/>
        <v>22</v>
      </c>
      <c r="AE801" s="119">
        <f t="shared" si="913"/>
        <v>22</v>
      </c>
      <c r="AF801" s="119">
        <f t="shared" si="913"/>
        <v>22</v>
      </c>
      <c r="AG801" s="119">
        <f t="shared" si="913"/>
        <v>22</v>
      </c>
      <c r="AH801" s="119">
        <f t="shared" si="913"/>
        <v>22</v>
      </c>
      <c r="AI801" s="119">
        <f t="shared" si="913"/>
        <v>22</v>
      </c>
      <c r="AJ801" s="119">
        <f>COUNTBLANK(Q$576:Q$605)-(8)</f>
        <v>22</v>
      </c>
    </row>
    <row r="802" spans="4:36" ht="16.5" thickBot="1">
      <c r="D802" s="496"/>
      <c r="E802" s="500" t="s">
        <v>227</v>
      </c>
      <c r="F802" s="501"/>
      <c r="G802" s="502"/>
      <c r="H802" s="120">
        <f>SUM(H$800:H$801)/2</f>
        <v>22.5</v>
      </c>
      <c r="I802" s="120">
        <f t="shared" ref="I802:AJ802" si="914">SUM(I$800:I$801)/2</f>
        <v>22.5</v>
      </c>
      <c r="J802" s="120">
        <f t="shared" si="914"/>
        <v>22.5</v>
      </c>
      <c r="K802" s="120">
        <f t="shared" si="914"/>
        <v>22.5</v>
      </c>
      <c r="L802" s="120">
        <f t="shared" si="914"/>
        <v>22.5</v>
      </c>
      <c r="M802" s="120">
        <f t="shared" si="914"/>
        <v>22.5</v>
      </c>
      <c r="N802" s="120">
        <f t="shared" si="914"/>
        <v>22.5</v>
      </c>
      <c r="O802" s="120">
        <f t="shared" si="914"/>
        <v>22.5</v>
      </c>
      <c r="P802" s="120">
        <f t="shared" si="914"/>
        <v>22.5</v>
      </c>
      <c r="Q802" s="120"/>
      <c r="R802" s="120"/>
      <c r="S802" s="120">
        <f t="shared" si="914"/>
        <v>22.5</v>
      </c>
      <c r="T802" s="120"/>
      <c r="U802" s="120">
        <f t="shared" si="914"/>
        <v>22.5</v>
      </c>
      <c r="V802" s="120">
        <f t="shared" si="914"/>
        <v>22.5</v>
      </c>
      <c r="W802" s="120">
        <f t="shared" si="914"/>
        <v>22.5</v>
      </c>
      <c r="X802" s="120">
        <f t="shared" si="914"/>
        <v>22.5</v>
      </c>
      <c r="Y802" s="120">
        <f t="shared" si="914"/>
        <v>22.5</v>
      </c>
      <c r="Z802" s="120">
        <f t="shared" si="914"/>
        <v>22.5</v>
      </c>
      <c r="AA802" s="120">
        <f t="shared" si="914"/>
        <v>22.5</v>
      </c>
      <c r="AB802" s="120">
        <f t="shared" si="914"/>
        <v>22.5</v>
      </c>
      <c r="AC802" s="120">
        <f t="shared" si="914"/>
        <v>22.5</v>
      </c>
      <c r="AD802" s="120">
        <f t="shared" si="914"/>
        <v>22.5</v>
      </c>
      <c r="AE802" s="120">
        <f t="shared" si="914"/>
        <v>22.5</v>
      </c>
      <c r="AF802" s="120">
        <f t="shared" si="914"/>
        <v>22.5</v>
      </c>
      <c r="AG802" s="120">
        <f t="shared" si="914"/>
        <v>22.5</v>
      </c>
      <c r="AH802" s="120">
        <f t="shared" si="914"/>
        <v>22.5</v>
      </c>
      <c r="AI802" s="120">
        <f t="shared" si="914"/>
        <v>22.5</v>
      </c>
      <c r="AJ802" s="120">
        <f t="shared" si="914"/>
        <v>22.5</v>
      </c>
    </row>
    <row r="803" spans="4:36" ht="16.5">
      <c r="D803" s="494" t="s">
        <v>68</v>
      </c>
      <c r="E803" s="497" t="s">
        <v>224</v>
      </c>
      <c r="F803" s="498"/>
      <c r="G803" s="499"/>
      <c r="H803" s="119">
        <f>COUNTBLANK(H$606:H$638)-(8)</f>
        <v>25</v>
      </c>
      <c r="I803" s="119">
        <f t="shared" ref="I803:AI803" si="915">COUNTBLANK(I$606:I$638)-(8)</f>
        <v>25</v>
      </c>
      <c r="J803" s="119">
        <f t="shared" si="915"/>
        <v>25</v>
      </c>
      <c r="K803" s="119">
        <f t="shared" si="915"/>
        <v>25</v>
      </c>
      <c r="L803" s="119">
        <f t="shared" si="915"/>
        <v>25</v>
      </c>
      <c r="M803" s="119">
        <f t="shared" si="915"/>
        <v>25</v>
      </c>
      <c r="N803" s="119">
        <f t="shared" si="915"/>
        <v>25</v>
      </c>
      <c r="O803" s="119">
        <f t="shared" si="915"/>
        <v>25</v>
      </c>
      <c r="P803" s="119">
        <f t="shared" si="915"/>
        <v>25</v>
      </c>
      <c r="Q803" s="119"/>
      <c r="R803" s="119"/>
      <c r="S803" s="119">
        <f>COUNTBLANK(T$606:T$638)-(8)</f>
        <v>25</v>
      </c>
      <c r="T803" s="119"/>
      <c r="U803" s="119">
        <f t="shared" si="915"/>
        <v>25</v>
      </c>
      <c r="V803" s="119">
        <f t="shared" si="915"/>
        <v>25</v>
      </c>
      <c r="W803" s="119">
        <f t="shared" si="915"/>
        <v>25</v>
      </c>
      <c r="X803" s="119">
        <f t="shared" si="915"/>
        <v>25</v>
      </c>
      <c r="Y803" s="119">
        <f t="shared" si="915"/>
        <v>25</v>
      </c>
      <c r="Z803" s="119">
        <f t="shared" si="915"/>
        <v>25</v>
      </c>
      <c r="AA803" s="119">
        <f t="shared" si="915"/>
        <v>25</v>
      </c>
      <c r="AB803" s="119">
        <f t="shared" si="915"/>
        <v>25</v>
      </c>
      <c r="AC803" s="119">
        <f t="shared" si="915"/>
        <v>25</v>
      </c>
      <c r="AD803" s="119">
        <f t="shared" si="915"/>
        <v>25</v>
      </c>
      <c r="AE803" s="119">
        <f t="shared" si="915"/>
        <v>25</v>
      </c>
      <c r="AF803" s="119">
        <f t="shared" si="915"/>
        <v>25</v>
      </c>
      <c r="AG803" s="119">
        <f t="shared" si="915"/>
        <v>25</v>
      </c>
      <c r="AH803" s="119">
        <f t="shared" si="915"/>
        <v>25</v>
      </c>
      <c r="AI803" s="119">
        <f t="shared" si="915"/>
        <v>25</v>
      </c>
      <c r="AJ803" s="119">
        <f>COUNTBLANK(Q$606:Q$638)-(8)</f>
        <v>25</v>
      </c>
    </row>
    <row r="804" spans="4:36" ht="16.5">
      <c r="D804" s="495"/>
      <c r="E804" s="497" t="s">
        <v>225</v>
      </c>
      <c r="F804" s="498"/>
      <c r="G804" s="499"/>
      <c r="H804" s="119">
        <f>COUNTBLANK(H$639:H$668)-(8)</f>
        <v>22</v>
      </c>
      <c r="I804" s="119">
        <f t="shared" ref="I804:AI804" si="916">COUNTBLANK(I$639:I$668)-(8)</f>
        <v>22</v>
      </c>
      <c r="J804" s="119">
        <f t="shared" si="916"/>
        <v>22</v>
      </c>
      <c r="K804" s="119">
        <f t="shared" si="916"/>
        <v>22</v>
      </c>
      <c r="L804" s="119">
        <f t="shared" si="916"/>
        <v>22</v>
      </c>
      <c r="M804" s="119">
        <f t="shared" si="916"/>
        <v>22</v>
      </c>
      <c r="N804" s="119">
        <f t="shared" si="916"/>
        <v>22</v>
      </c>
      <c r="O804" s="119">
        <f t="shared" si="916"/>
        <v>22</v>
      </c>
      <c r="P804" s="119">
        <f t="shared" si="916"/>
        <v>22</v>
      </c>
      <c r="Q804" s="119"/>
      <c r="R804" s="119"/>
      <c r="S804" s="119">
        <f>COUNTBLANK(T$639:T$668)-(8)</f>
        <v>22</v>
      </c>
      <c r="T804" s="119"/>
      <c r="U804" s="119">
        <f t="shared" si="916"/>
        <v>22</v>
      </c>
      <c r="V804" s="119">
        <f t="shared" si="916"/>
        <v>22</v>
      </c>
      <c r="W804" s="119">
        <f t="shared" si="916"/>
        <v>22</v>
      </c>
      <c r="X804" s="119">
        <f t="shared" si="916"/>
        <v>22</v>
      </c>
      <c r="Y804" s="119">
        <f t="shared" si="916"/>
        <v>22</v>
      </c>
      <c r="Z804" s="119">
        <f t="shared" si="916"/>
        <v>22</v>
      </c>
      <c r="AA804" s="119">
        <f t="shared" si="916"/>
        <v>22</v>
      </c>
      <c r="AB804" s="119">
        <f t="shared" si="916"/>
        <v>22</v>
      </c>
      <c r="AC804" s="119">
        <f t="shared" si="916"/>
        <v>22</v>
      </c>
      <c r="AD804" s="119">
        <f t="shared" si="916"/>
        <v>22</v>
      </c>
      <c r="AE804" s="119">
        <f t="shared" si="916"/>
        <v>22</v>
      </c>
      <c r="AF804" s="119">
        <f t="shared" si="916"/>
        <v>22</v>
      </c>
      <c r="AG804" s="119">
        <f t="shared" si="916"/>
        <v>22</v>
      </c>
      <c r="AH804" s="119">
        <f t="shared" si="916"/>
        <v>22</v>
      </c>
      <c r="AI804" s="119">
        <f t="shared" si="916"/>
        <v>22</v>
      </c>
      <c r="AJ804" s="119">
        <f>COUNTBLANK(Q$639:Q$668)-(8)</f>
        <v>22</v>
      </c>
    </row>
    <row r="805" spans="4:36" ht="16.5" thickBot="1">
      <c r="D805" s="496"/>
      <c r="E805" s="500" t="s">
        <v>227</v>
      </c>
      <c r="F805" s="501"/>
      <c r="G805" s="502"/>
      <c r="H805" s="120">
        <f>SUM(H$803:H$804)/2</f>
        <v>23.5</v>
      </c>
      <c r="I805" s="120">
        <f t="shared" ref="I805:AJ805" si="917">SUM(I$803:I$804)/2</f>
        <v>23.5</v>
      </c>
      <c r="J805" s="120">
        <f t="shared" si="917"/>
        <v>23.5</v>
      </c>
      <c r="K805" s="120">
        <f t="shared" si="917"/>
        <v>23.5</v>
      </c>
      <c r="L805" s="120">
        <f t="shared" si="917"/>
        <v>23.5</v>
      </c>
      <c r="M805" s="120">
        <f t="shared" si="917"/>
        <v>23.5</v>
      </c>
      <c r="N805" s="120">
        <f t="shared" si="917"/>
        <v>23.5</v>
      </c>
      <c r="O805" s="120">
        <f t="shared" si="917"/>
        <v>23.5</v>
      </c>
      <c r="P805" s="120">
        <f t="shared" si="917"/>
        <v>23.5</v>
      </c>
      <c r="Q805" s="120"/>
      <c r="R805" s="120"/>
      <c r="S805" s="120">
        <f t="shared" si="917"/>
        <v>23.5</v>
      </c>
      <c r="T805" s="120"/>
      <c r="U805" s="120">
        <f t="shared" si="917"/>
        <v>23.5</v>
      </c>
      <c r="V805" s="120">
        <f t="shared" si="917"/>
        <v>23.5</v>
      </c>
      <c r="W805" s="120">
        <f t="shared" si="917"/>
        <v>23.5</v>
      </c>
      <c r="X805" s="120">
        <f t="shared" si="917"/>
        <v>23.5</v>
      </c>
      <c r="Y805" s="120">
        <f t="shared" si="917"/>
        <v>23.5</v>
      </c>
      <c r="Z805" s="120">
        <f t="shared" si="917"/>
        <v>23.5</v>
      </c>
      <c r="AA805" s="120">
        <f t="shared" si="917"/>
        <v>23.5</v>
      </c>
      <c r="AB805" s="120">
        <f t="shared" si="917"/>
        <v>23.5</v>
      </c>
      <c r="AC805" s="120">
        <f t="shared" si="917"/>
        <v>23.5</v>
      </c>
      <c r="AD805" s="120">
        <f t="shared" si="917"/>
        <v>23.5</v>
      </c>
      <c r="AE805" s="120">
        <f t="shared" si="917"/>
        <v>23.5</v>
      </c>
      <c r="AF805" s="120">
        <f t="shared" si="917"/>
        <v>23.5</v>
      </c>
      <c r="AG805" s="120">
        <f t="shared" si="917"/>
        <v>23.5</v>
      </c>
      <c r="AH805" s="120">
        <f t="shared" si="917"/>
        <v>23.5</v>
      </c>
      <c r="AI805" s="120">
        <f t="shared" si="917"/>
        <v>23.5</v>
      </c>
      <c r="AJ805" s="120">
        <f t="shared" si="917"/>
        <v>23.5</v>
      </c>
    </row>
    <row r="806" spans="4:36" ht="16.5">
      <c r="D806" s="494" t="s">
        <v>69</v>
      </c>
      <c r="E806" s="497" t="s">
        <v>224</v>
      </c>
      <c r="F806" s="498"/>
      <c r="G806" s="499"/>
      <c r="H806" s="119">
        <f>COUNTBLANK(H$669:H$699)-(8)</f>
        <v>23</v>
      </c>
      <c r="I806" s="119">
        <f t="shared" ref="I806:AI806" si="918">COUNTBLANK(I$669:I$699)-(8)</f>
        <v>23</v>
      </c>
      <c r="J806" s="119">
        <f t="shared" si="918"/>
        <v>23</v>
      </c>
      <c r="K806" s="119">
        <f t="shared" si="918"/>
        <v>23</v>
      </c>
      <c r="L806" s="119">
        <f t="shared" si="918"/>
        <v>23</v>
      </c>
      <c r="M806" s="119">
        <f t="shared" si="918"/>
        <v>23</v>
      </c>
      <c r="N806" s="119">
        <f t="shared" si="918"/>
        <v>23</v>
      </c>
      <c r="O806" s="119">
        <f t="shared" si="918"/>
        <v>23</v>
      </c>
      <c r="P806" s="119">
        <f t="shared" si="918"/>
        <v>23</v>
      </c>
      <c r="Q806" s="119"/>
      <c r="R806" s="119"/>
      <c r="S806" s="119">
        <f>COUNTBLANK(T$669:T$699)-(8)</f>
        <v>23</v>
      </c>
      <c r="T806" s="119"/>
      <c r="U806" s="119">
        <f t="shared" si="918"/>
        <v>23</v>
      </c>
      <c r="V806" s="119">
        <f t="shared" si="918"/>
        <v>23</v>
      </c>
      <c r="W806" s="119">
        <f t="shared" si="918"/>
        <v>23</v>
      </c>
      <c r="X806" s="119">
        <f t="shared" si="918"/>
        <v>23</v>
      </c>
      <c r="Y806" s="119">
        <f t="shared" si="918"/>
        <v>23</v>
      </c>
      <c r="Z806" s="119">
        <f t="shared" si="918"/>
        <v>23</v>
      </c>
      <c r="AA806" s="119">
        <f t="shared" si="918"/>
        <v>23</v>
      </c>
      <c r="AB806" s="119">
        <f t="shared" si="918"/>
        <v>23</v>
      </c>
      <c r="AC806" s="119">
        <f t="shared" si="918"/>
        <v>23</v>
      </c>
      <c r="AD806" s="119">
        <f t="shared" si="918"/>
        <v>23</v>
      </c>
      <c r="AE806" s="119">
        <f t="shared" si="918"/>
        <v>23</v>
      </c>
      <c r="AF806" s="119">
        <f t="shared" si="918"/>
        <v>23</v>
      </c>
      <c r="AG806" s="119">
        <f t="shared" si="918"/>
        <v>23</v>
      </c>
      <c r="AH806" s="119">
        <f t="shared" si="918"/>
        <v>23</v>
      </c>
      <c r="AI806" s="119">
        <f t="shared" si="918"/>
        <v>23</v>
      </c>
      <c r="AJ806" s="119">
        <f>COUNTBLANK(Q$669:Q$699)-(8)</f>
        <v>23</v>
      </c>
    </row>
    <row r="807" spans="4:36" ht="16.5">
      <c r="D807" s="495"/>
      <c r="E807" s="497" t="s">
        <v>225</v>
      </c>
      <c r="F807" s="498"/>
      <c r="G807" s="499"/>
      <c r="H807" s="119">
        <f>COUNTBLANK(H$700:H$729)-(8)</f>
        <v>22</v>
      </c>
      <c r="I807" s="119">
        <f t="shared" ref="I807:AI807" si="919">COUNTBLANK(I$700:I$729)-(8)</f>
        <v>22</v>
      </c>
      <c r="J807" s="119">
        <f t="shared" si="919"/>
        <v>22</v>
      </c>
      <c r="K807" s="119">
        <f t="shared" si="919"/>
        <v>22</v>
      </c>
      <c r="L807" s="119">
        <f t="shared" si="919"/>
        <v>22</v>
      </c>
      <c r="M807" s="119">
        <f t="shared" si="919"/>
        <v>22</v>
      </c>
      <c r="N807" s="119">
        <f t="shared" si="919"/>
        <v>22</v>
      </c>
      <c r="O807" s="119">
        <f t="shared" si="919"/>
        <v>22</v>
      </c>
      <c r="P807" s="119">
        <f t="shared" si="919"/>
        <v>22</v>
      </c>
      <c r="Q807" s="119"/>
      <c r="R807" s="119"/>
      <c r="S807" s="119">
        <f>COUNTBLANK(T$700:T$729)-(8)</f>
        <v>22</v>
      </c>
      <c r="T807" s="119"/>
      <c r="U807" s="119">
        <f t="shared" si="919"/>
        <v>22</v>
      </c>
      <c r="V807" s="119">
        <f t="shared" si="919"/>
        <v>22</v>
      </c>
      <c r="W807" s="119">
        <f t="shared" si="919"/>
        <v>22</v>
      </c>
      <c r="X807" s="119">
        <f t="shared" si="919"/>
        <v>22</v>
      </c>
      <c r="Y807" s="119">
        <f t="shared" si="919"/>
        <v>22</v>
      </c>
      <c r="Z807" s="119">
        <f t="shared" si="919"/>
        <v>22</v>
      </c>
      <c r="AA807" s="119">
        <f t="shared" si="919"/>
        <v>22</v>
      </c>
      <c r="AB807" s="119">
        <f t="shared" si="919"/>
        <v>22</v>
      </c>
      <c r="AC807" s="119">
        <f t="shared" si="919"/>
        <v>22</v>
      </c>
      <c r="AD807" s="119">
        <f t="shared" si="919"/>
        <v>22</v>
      </c>
      <c r="AE807" s="119">
        <f t="shared" si="919"/>
        <v>22</v>
      </c>
      <c r="AF807" s="119">
        <f t="shared" si="919"/>
        <v>22</v>
      </c>
      <c r="AG807" s="119">
        <f t="shared" si="919"/>
        <v>22</v>
      </c>
      <c r="AH807" s="119">
        <f t="shared" si="919"/>
        <v>22</v>
      </c>
      <c r="AI807" s="119">
        <f t="shared" si="919"/>
        <v>22</v>
      </c>
      <c r="AJ807" s="119">
        <f>COUNTBLANK(Q$700:Q$729)-(8)</f>
        <v>22</v>
      </c>
    </row>
    <row r="808" spans="4:36" ht="16.5" thickBot="1">
      <c r="D808" s="496"/>
      <c r="E808" s="500" t="s">
        <v>227</v>
      </c>
      <c r="F808" s="501"/>
      <c r="G808" s="502"/>
      <c r="H808" s="120">
        <f>(SUM(H$806:H$807))/2</f>
        <v>22.5</v>
      </c>
      <c r="I808" s="120">
        <f t="shared" ref="I808:AJ808" si="920">(SUM(I$806:I$807))/2</f>
        <v>22.5</v>
      </c>
      <c r="J808" s="120">
        <f t="shared" si="920"/>
        <v>22.5</v>
      </c>
      <c r="K808" s="120">
        <f t="shared" si="920"/>
        <v>22.5</v>
      </c>
      <c r="L808" s="120">
        <f t="shared" si="920"/>
        <v>22.5</v>
      </c>
      <c r="M808" s="120">
        <f t="shared" si="920"/>
        <v>22.5</v>
      </c>
      <c r="N808" s="120">
        <f t="shared" si="920"/>
        <v>22.5</v>
      </c>
      <c r="O808" s="120">
        <f t="shared" si="920"/>
        <v>22.5</v>
      </c>
      <c r="P808" s="120">
        <f t="shared" si="920"/>
        <v>22.5</v>
      </c>
      <c r="Q808" s="120"/>
      <c r="R808" s="120"/>
      <c r="S808" s="120">
        <f t="shared" si="920"/>
        <v>22.5</v>
      </c>
      <c r="T808" s="120"/>
      <c r="U808" s="120">
        <f t="shared" si="920"/>
        <v>22.5</v>
      </c>
      <c r="V808" s="120">
        <f t="shared" si="920"/>
        <v>22.5</v>
      </c>
      <c r="W808" s="120">
        <f t="shared" si="920"/>
        <v>22.5</v>
      </c>
      <c r="X808" s="120">
        <f t="shared" si="920"/>
        <v>22.5</v>
      </c>
      <c r="Y808" s="120">
        <f t="shared" si="920"/>
        <v>22.5</v>
      </c>
      <c r="Z808" s="120">
        <f t="shared" si="920"/>
        <v>22.5</v>
      </c>
      <c r="AA808" s="120">
        <f t="shared" si="920"/>
        <v>22.5</v>
      </c>
      <c r="AB808" s="120">
        <f t="shared" si="920"/>
        <v>22.5</v>
      </c>
      <c r="AC808" s="120">
        <f t="shared" si="920"/>
        <v>22.5</v>
      </c>
      <c r="AD808" s="120">
        <f t="shared" si="920"/>
        <v>22.5</v>
      </c>
      <c r="AE808" s="120">
        <f t="shared" si="920"/>
        <v>22.5</v>
      </c>
      <c r="AF808" s="120">
        <f t="shared" si="920"/>
        <v>22.5</v>
      </c>
      <c r="AG808" s="120">
        <f t="shared" si="920"/>
        <v>22.5</v>
      </c>
      <c r="AH808" s="120">
        <f t="shared" si="920"/>
        <v>22.5</v>
      </c>
      <c r="AI808" s="120">
        <f t="shared" si="920"/>
        <v>22.5</v>
      </c>
      <c r="AJ808" s="120">
        <f t="shared" si="920"/>
        <v>22.5</v>
      </c>
    </row>
    <row r="809" spans="4:36" ht="17.25" thickBot="1">
      <c r="F809" s="122"/>
      <c r="G809" s="123"/>
      <c r="H809" s="58"/>
      <c r="I809" s="5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row>
    <row r="810" spans="4:36">
      <c r="F810" s="512" t="s">
        <v>229</v>
      </c>
      <c r="G810" s="513"/>
      <c r="H810" s="58"/>
      <c r="I810" s="5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row>
    <row r="811" spans="4:36" ht="15.75" thickBot="1">
      <c r="F811" s="514"/>
      <c r="G811" s="515"/>
      <c r="H811" s="58"/>
      <c r="I811" s="5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row>
    <row r="812" spans="4:36" ht="15.75" thickBot="1">
      <c r="F812" s="516"/>
      <c r="G812" s="515"/>
      <c r="H812" s="124">
        <f>(COUNTBLANK(H$730:H$762)-(8))/2</f>
        <v>12.5</v>
      </c>
      <c r="I812" s="124">
        <f t="shared" ref="I812:AI812" si="921">(COUNTBLANK(I$730:I$762)-(8))/2</f>
        <v>12.5</v>
      </c>
      <c r="J812" s="124">
        <f t="shared" si="921"/>
        <v>12.5</v>
      </c>
      <c r="K812" s="124">
        <f t="shared" si="921"/>
        <v>12.5</v>
      </c>
      <c r="L812" s="124">
        <f t="shared" si="921"/>
        <v>12.5</v>
      </c>
      <c r="M812" s="124">
        <f t="shared" si="921"/>
        <v>12.5</v>
      </c>
      <c r="N812" s="124">
        <f t="shared" si="921"/>
        <v>12.5</v>
      </c>
      <c r="O812" s="124">
        <f t="shared" si="921"/>
        <v>12.5</v>
      </c>
      <c r="P812" s="124">
        <f t="shared" si="921"/>
        <v>12.5</v>
      </c>
      <c r="Q812" s="124"/>
      <c r="R812" s="124"/>
      <c r="S812" s="124">
        <f>(COUNTBLANK(T$730:T$762)-(8))/2</f>
        <v>12.5</v>
      </c>
      <c r="T812" s="124"/>
      <c r="U812" s="124">
        <f t="shared" si="921"/>
        <v>12.5</v>
      </c>
      <c r="V812" s="124">
        <f t="shared" si="921"/>
        <v>12.5</v>
      </c>
      <c r="W812" s="124">
        <f t="shared" si="921"/>
        <v>12.5</v>
      </c>
      <c r="X812" s="124">
        <f t="shared" si="921"/>
        <v>12.5</v>
      </c>
      <c r="Y812" s="124">
        <f t="shared" si="921"/>
        <v>12.5</v>
      </c>
      <c r="Z812" s="124">
        <f t="shared" si="921"/>
        <v>12.5</v>
      </c>
      <c r="AA812" s="124">
        <f t="shared" si="921"/>
        <v>12.5</v>
      </c>
      <c r="AB812" s="124">
        <f t="shared" si="921"/>
        <v>12.5</v>
      </c>
      <c r="AC812" s="124">
        <f t="shared" si="921"/>
        <v>12.5</v>
      </c>
      <c r="AD812" s="124">
        <f t="shared" si="921"/>
        <v>12.5</v>
      </c>
      <c r="AE812" s="124">
        <f t="shared" si="921"/>
        <v>12.5</v>
      </c>
      <c r="AF812" s="124">
        <f t="shared" si="921"/>
        <v>12.5</v>
      </c>
      <c r="AG812" s="124">
        <f t="shared" si="921"/>
        <v>12.5</v>
      </c>
      <c r="AH812" s="124">
        <f t="shared" si="921"/>
        <v>12.5</v>
      </c>
      <c r="AI812" s="124">
        <f t="shared" si="921"/>
        <v>12.5</v>
      </c>
      <c r="AJ812" s="124">
        <f>(COUNTBLANK(Q$730:Q$762)-(8))/2</f>
        <v>12.5</v>
      </c>
    </row>
    <row r="813" spans="4:36" ht="16.5">
      <c r="F813" s="123"/>
      <c r="G813" s="125" t="s">
        <v>230</v>
      </c>
      <c r="H813" s="126">
        <f t="shared" ref="H813:P813" si="922">SUMIF(H$21:H$762,"=Gr.",$AN$21:$AN$762)</f>
        <v>0</v>
      </c>
      <c r="I813" s="126">
        <f t="shared" si="922"/>
        <v>0</v>
      </c>
      <c r="J813" s="126">
        <f t="shared" si="922"/>
        <v>0</v>
      </c>
      <c r="K813" s="126">
        <f t="shared" si="922"/>
        <v>0</v>
      </c>
      <c r="L813" s="126">
        <f t="shared" si="922"/>
        <v>0</v>
      </c>
      <c r="M813" s="126">
        <f t="shared" si="922"/>
        <v>0</v>
      </c>
      <c r="N813" s="126">
        <f t="shared" si="922"/>
        <v>0</v>
      </c>
      <c r="O813" s="126">
        <f t="shared" si="922"/>
        <v>0</v>
      </c>
      <c r="P813" s="126">
        <f t="shared" si="922"/>
        <v>0</v>
      </c>
      <c r="Q813" s="126"/>
      <c r="R813" s="126"/>
      <c r="S813" s="126">
        <f>SUMIF(T$21:T$762,"=Gr.",$AN$21:$AN$762)</f>
        <v>0</v>
      </c>
      <c r="T813" s="126"/>
      <c r="U813" s="126">
        <f t="shared" ref="U813:AI813" si="923">SUMIF(U$21:U$762,"=Gr.",$AN$21:$AN$762)</f>
        <v>0</v>
      </c>
      <c r="V813" s="126">
        <f t="shared" si="923"/>
        <v>0</v>
      </c>
      <c r="W813" s="126">
        <f t="shared" si="923"/>
        <v>0</v>
      </c>
      <c r="X813" s="126">
        <f t="shared" si="923"/>
        <v>0</v>
      </c>
      <c r="Y813" s="126">
        <f t="shared" si="923"/>
        <v>0</v>
      </c>
      <c r="Z813" s="126">
        <f t="shared" si="923"/>
        <v>0</v>
      </c>
      <c r="AA813" s="126">
        <f t="shared" si="923"/>
        <v>0</v>
      </c>
      <c r="AB813" s="126">
        <f t="shared" si="923"/>
        <v>0</v>
      </c>
      <c r="AC813" s="126">
        <f t="shared" si="923"/>
        <v>0</v>
      </c>
      <c r="AD813" s="126">
        <f t="shared" si="923"/>
        <v>0</v>
      </c>
      <c r="AE813" s="126">
        <f t="shared" si="923"/>
        <v>0</v>
      </c>
      <c r="AF813" s="126">
        <f t="shared" si="923"/>
        <v>0</v>
      </c>
      <c r="AG813" s="126">
        <f t="shared" si="923"/>
        <v>0</v>
      </c>
      <c r="AH813" s="126">
        <f t="shared" si="923"/>
        <v>0</v>
      </c>
      <c r="AI813" s="126">
        <f t="shared" si="923"/>
        <v>0</v>
      </c>
      <c r="AJ813" s="126">
        <f>SUMIF(Q$21:Q$762,"=Gr.",$AN$21:$AN$762)</f>
        <v>0</v>
      </c>
    </row>
    <row r="814" spans="4:36" ht="16.5">
      <c r="F814" s="123"/>
      <c r="G814" s="125" t="s">
        <v>231</v>
      </c>
      <c r="H814" s="126">
        <f t="shared" ref="H814:P814" si="924">SUMIF(H$21:H$762,"=stage",$AN$21:$AN$762)</f>
        <v>0</v>
      </c>
      <c r="I814" s="126">
        <f t="shared" si="924"/>
        <v>0</v>
      </c>
      <c r="J814" s="126">
        <f t="shared" si="924"/>
        <v>0</v>
      </c>
      <c r="K814" s="126">
        <f t="shared" si="924"/>
        <v>0</v>
      </c>
      <c r="L814" s="126">
        <f t="shared" si="924"/>
        <v>0</v>
      </c>
      <c r="M814" s="126">
        <f t="shared" si="924"/>
        <v>0</v>
      </c>
      <c r="N814" s="126">
        <f t="shared" si="924"/>
        <v>0</v>
      </c>
      <c r="O814" s="126">
        <f t="shared" si="924"/>
        <v>0</v>
      </c>
      <c r="P814" s="126">
        <f t="shared" si="924"/>
        <v>0</v>
      </c>
      <c r="Q814" s="126"/>
      <c r="R814" s="126"/>
      <c r="S814" s="126">
        <f>SUMIF(T$21:T$762,"=stage",$AN$21:$AN$762)</f>
        <v>0</v>
      </c>
      <c r="T814" s="126"/>
      <c r="U814" s="126">
        <f t="shared" ref="U814:AI814" si="925">SUMIF(U$21:U$762,"=stage",$AN$21:$AN$762)</f>
        <v>0</v>
      </c>
      <c r="V814" s="126">
        <f t="shared" si="925"/>
        <v>0</v>
      </c>
      <c r="W814" s="126">
        <f t="shared" si="925"/>
        <v>0</v>
      </c>
      <c r="X814" s="126">
        <f t="shared" si="925"/>
        <v>0</v>
      </c>
      <c r="Y814" s="126">
        <f t="shared" si="925"/>
        <v>0</v>
      </c>
      <c r="Z814" s="126">
        <f t="shared" si="925"/>
        <v>0</v>
      </c>
      <c r="AA814" s="126">
        <f t="shared" si="925"/>
        <v>0</v>
      </c>
      <c r="AB814" s="126">
        <f t="shared" si="925"/>
        <v>0</v>
      </c>
      <c r="AC814" s="126">
        <f t="shared" si="925"/>
        <v>0</v>
      </c>
      <c r="AD814" s="126">
        <f t="shared" si="925"/>
        <v>0</v>
      </c>
      <c r="AE814" s="126">
        <f t="shared" si="925"/>
        <v>0</v>
      </c>
      <c r="AF814" s="126">
        <f t="shared" si="925"/>
        <v>0</v>
      </c>
      <c r="AG814" s="126">
        <f t="shared" si="925"/>
        <v>0</v>
      </c>
      <c r="AH814" s="126">
        <f t="shared" si="925"/>
        <v>0</v>
      </c>
      <c r="AI814" s="126">
        <f t="shared" si="925"/>
        <v>0</v>
      </c>
      <c r="AJ814" s="126">
        <f>SUMIF(Q$21:Q$762,"=stage",$AN$21:$AN$762)</f>
        <v>0</v>
      </c>
    </row>
    <row r="815" spans="4:36" ht="16.5">
      <c r="F815" s="123"/>
      <c r="G815" s="125" t="s">
        <v>232</v>
      </c>
      <c r="H815" s="126">
        <f t="shared" ref="H815:P815" si="926">SUMIF(H$21:H$762,"=SSOL",$AN$21:$AN$762)</f>
        <v>0</v>
      </c>
      <c r="I815" s="126">
        <f t="shared" si="926"/>
        <v>0</v>
      </c>
      <c r="J815" s="126">
        <f t="shared" si="926"/>
        <v>0</v>
      </c>
      <c r="K815" s="126">
        <f t="shared" si="926"/>
        <v>0</v>
      </c>
      <c r="L815" s="126">
        <f t="shared" si="926"/>
        <v>0</v>
      </c>
      <c r="M815" s="126">
        <f t="shared" si="926"/>
        <v>0</v>
      </c>
      <c r="N815" s="126">
        <f t="shared" si="926"/>
        <v>0</v>
      </c>
      <c r="O815" s="126">
        <f t="shared" si="926"/>
        <v>0</v>
      </c>
      <c r="P815" s="126">
        <f t="shared" si="926"/>
        <v>0</v>
      </c>
      <c r="Q815" s="126"/>
      <c r="R815" s="126"/>
      <c r="S815" s="126">
        <f>SUMIF(T$21:T$762,"=SSOL",$AN$21:$AN$762)</f>
        <v>0</v>
      </c>
      <c r="T815" s="126"/>
      <c r="U815" s="126">
        <f t="shared" ref="U815:AI815" si="927">SUMIF(U$21:U$762,"=SSOL",$AN$21:$AN$762)</f>
        <v>0</v>
      </c>
      <c r="V815" s="126">
        <f t="shared" si="927"/>
        <v>0</v>
      </c>
      <c r="W815" s="126">
        <f t="shared" si="927"/>
        <v>0</v>
      </c>
      <c r="X815" s="126">
        <f t="shared" si="927"/>
        <v>0</v>
      </c>
      <c r="Y815" s="126">
        <f t="shared" si="927"/>
        <v>0</v>
      </c>
      <c r="Z815" s="126">
        <f t="shared" si="927"/>
        <v>0</v>
      </c>
      <c r="AA815" s="126">
        <f t="shared" si="927"/>
        <v>0</v>
      </c>
      <c r="AB815" s="126">
        <f t="shared" si="927"/>
        <v>0</v>
      </c>
      <c r="AC815" s="126">
        <f t="shared" si="927"/>
        <v>0</v>
      </c>
      <c r="AD815" s="126">
        <f t="shared" si="927"/>
        <v>0</v>
      </c>
      <c r="AE815" s="126">
        <f t="shared" si="927"/>
        <v>0</v>
      </c>
      <c r="AF815" s="126">
        <f t="shared" si="927"/>
        <v>0</v>
      </c>
      <c r="AG815" s="126">
        <f t="shared" si="927"/>
        <v>0</v>
      </c>
      <c r="AH815" s="126">
        <f t="shared" si="927"/>
        <v>0</v>
      </c>
      <c r="AI815" s="126">
        <f t="shared" si="927"/>
        <v>0</v>
      </c>
      <c r="AJ815" s="126">
        <f>SUMIF(Q$21:Q$762,"=SSOL",$AN$21:$AN$762)</f>
        <v>0</v>
      </c>
    </row>
    <row r="816" spans="4:36" ht="16.5">
      <c r="F816" s="123"/>
      <c r="G816" s="125" t="s">
        <v>233</v>
      </c>
      <c r="H816" s="126">
        <f t="shared" ref="H816:P816" si="928">SUMIF(H$21:H$762,"=mld",$AN$21:$AN$762)</f>
        <v>0</v>
      </c>
      <c r="I816" s="126">
        <f t="shared" si="928"/>
        <v>0</v>
      </c>
      <c r="J816" s="126">
        <f t="shared" si="928"/>
        <v>0</v>
      </c>
      <c r="K816" s="126">
        <f t="shared" si="928"/>
        <v>0</v>
      </c>
      <c r="L816" s="126">
        <f t="shared" si="928"/>
        <v>0</v>
      </c>
      <c r="M816" s="126">
        <f t="shared" si="928"/>
        <v>0</v>
      </c>
      <c r="N816" s="126">
        <f t="shared" si="928"/>
        <v>0</v>
      </c>
      <c r="O816" s="126">
        <f t="shared" si="928"/>
        <v>0</v>
      </c>
      <c r="P816" s="126">
        <f t="shared" si="928"/>
        <v>0</v>
      </c>
      <c r="Q816" s="126"/>
      <c r="R816" s="126"/>
      <c r="S816" s="126">
        <f>SUMIF(T$21:T$762,"=mld",$AN$21:$AN$762)</f>
        <v>0</v>
      </c>
      <c r="T816" s="126"/>
      <c r="U816" s="126">
        <f t="shared" ref="U816:AI816" si="929">SUMIF(U$21:U$762,"=mld",$AN$21:$AN$762)</f>
        <v>0</v>
      </c>
      <c r="V816" s="126">
        <f t="shared" si="929"/>
        <v>0</v>
      </c>
      <c r="W816" s="126">
        <f t="shared" si="929"/>
        <v>0</v>
      </c>
      <c r="X816" s="126">
        <f t="shared" si="929"/>
        <v>0</v>
      </c>
      <c r="Y816" s="126">
        <f t="shared" si="929"/>
        <v>0</v>
      </c>
      <c r="Z816" s="126">
        <f t="shared" si="929"/>
        <v>0</v>
      </c>
      <c r="AA816" s="126">
        <f t="shared" si="929"/>
        <v>0</v>
      </c>
      <c r="AB816" s="126">
        <f t="shared" si="929"/>
        <v>0</v>
      </c>
      <c r="AC816" s="126">
        <f t="shared" si="929"/>
        <v>0</v>
      </c>
      <c r="AD816" s="126">
        <f t="shared" si="929"/>
        <v>0</v>
      </c>
      <c r="AE816" s="126">
        <f t="shared" si="929"/>
        <v>0</v>
      </c>
      <c r="AF816" s="126">
        <f t="shared" si="929"/>
        <v>0</v>
      </c>
      <c r="AG816" s="126">
        <f t="shared" si="929"/>
        <v>0</v>
      </c>
      <c r="AH816" s="126">
        <f t="shared" si="929"/>
        <v>0</v>
      </c>
      <c r="AI816" s="126">
        <f t="shared" si="929"/>
        <v>0</v>
      </c>
      <c r="AJ816" s="126">
        <f>SUMIF(Q$21:Q$762,"=mld",$AN$21:$AN$762)</f>
        <v>0</v>
      </c>
    </row>
    <row r="817" spans="6:36" ht="16.5">
      <c r="F817" s="123"/>
      <c r="G817" s="125" t="s">
        <v>234</v>
      </c>
      <c r="H817" s="126">
        <f t="shared" ref="H817:P817" si="930">SUMIF(H$21:H$762,"=CS",$AN$21:$AN$762)</f>
        <v>0</v>
      </c>
      <c r="I817" s="126">
        <f t="shared" si="930"/>
        <v>0</v>
      </c>
      <c r="J817" s="126">
        <f t="shared" si="930"/>
        <v>0</v>
      </c>
      <c r="K817" s="126">
        <f t="shared" si="930"/>
        <v>0</v>
      </c>
      <c r="L817" s="126">
        <f t="shared" si="930"/>
        <v>0</v>
      </c>
      <c r="M817" s="126">
        <f t="shared" si="930"/>
        <v>0</v>
      </c>
      <c r="N817" s="126">
        <f t="shared" si="930"/>
        <v>0</v>
      </c>
      <c r="O817" s="126">
        <f t="shared" si="930"/>
        <v>0</v>
      </c>
      <c r="P817" s="126">
        <f t="shared" si="930"/>
        <v>0</v>
      </c>
      <c r="Q817" s="126"/>
      <c r="R817" s="126"/>
      <c r="S817" s="126">
        <f>SUMIF(T$21:T$762,"=CS",$AN$21:$AN$762)</f>
        <v>0</v>
      </c>
      <c r="T817" s="126"/>
      <c r="U817" s="126">
        <f t="shared" ref="U817:AI817" si="931">SUMIF(U$21:U$762,"=CS",$AN$21:$AN$762)</f>
        <v>0</v>
      </c>
      <c r="V817" s="126">
        <f t="shared" si="931"/>
        <v>0</v>
      </c>
      <c r="W817" s="126">
        <f t="shared" si="931"/>
        <v>0</v>
      </c>
      <c r="X817" s="126">
        <f t="shared" si="931"/>
        <v>0</v>
      </c>
      <c r="Y817" s="126">
        <f t="shared" si="931"/>
        <v>0</v>
      </c>
      <c r="Z817" s="126">
        <f t="shared" si="931"/>
        <v>0</v>
      </c>
      <c r="AA817" s="126">
        <f t="shared" si="931"/>
        <v>0</v>
      </c>
      <c r="AB817" s="126">
        <f t="shared" si="931"/>
        <v>0</v>
      </c>
      <c r="AC817" s="126">
        <f t="shared" si="931"/>
        <v>0</v>
      </c>
      <c r="AD817" s="126">
        <f t="shared" si="931"/>
        <v>0</v>
      </c>
      <c r="AE817" s="126">
        <f t="shared" si="931"/>
        <v>0</v>
      </c>
      <c r="AF817" s="126">
        <f t="shared" si="931"/>
        <v>0</v>
      </c>
      <c r="AG817" s="126">
        <f t="shared" si="931"/>
        <v>0</v>
      </c>
      <c r="AH817" s="126">
        <f t="shared" si="931"/>
        <v>0</v>
      </c>
      <c r="AI817" s="126">
        <f t="shared" si="931"/>
        <v>0</v>
      </c>
      <c r="AJ817" s="126">
        <f>SUMIF(Q$21:Q$762,"=CS",$AN$21:$AN$762)</f>
        <v>0</v>
      </c>
    </row>
    <row r="818" spans="6:36" ht="16.5">
      <c r="F818" s="123"/>
      <c r="G818" s="125" t="s">
        <v>235</v>
      </c>
      <c r="H818" s="126">
        <f t="shared" ref="H818:P818" si="932">SUMIF(H$21:H$762,"=CSO",$AN$21:$AN$762)</f>
        <v>0</v>
      </c>
      <c r="I818" s="126">
        <f t="shared" si="932"/>
        <v>0</v>
      </c>
      <c r="J818" s="126">
        <f t="shared" si="932"/>
        <v>0</v>
      </c>
      <c r="K818" s="126">
        <f t="shared" si="932"/>
        <v>0</v>
      </c>
      <c r="L818" s="126">
        <f t="shared" si="932"/>
        <v>0</v>
      </c>
      <c r="M818" s="126">
        <f t="shared" si="932"/>
        <v>0</v>
      </c>
      <c r="N818" s="126">
        <f t="shared" si="932"/>
        <v>0</v>
      </c>
      <c r="O818" s="126">
        <f t="shared" si="932"/>
        <v>0</v>
      </c>
      <c r="P818" s="126">
        <f t="shared" si="932"/>
        <v>0</v>
      </c>
      <c r="Q818" s="126"/>
      <c r="R818" s="126"/>
      <c r="S818" s="126">
        <f>SUMIF(T$21:T$762,"=CSO",$AN$21:$AN$762)</f>
        <v>0</v>
      </c>
      <c r="T818" s="126"/>
      <c r="U818" s="126">
        <f t="shared" ref="U818:AI818" si="933">SUMIF(U$21:U$762,"=CSO",$AN$21:$AN$762)</f>
        <v>0</v>
      </c>
      <c r="V818" s="126">
        <f t="shared" si="933"/>
        <v>0</v>
      </c>
      <c r="W818" s="126">
        <f t="shared" si="933"/>
        <v>0</v>
      </c>
      <c r="X818" s="126">
        <f t="shared" si="933"/>
        <v>0</v>
      </c>
      <c r="Y818" s="126">
        <f t="shared" si="933"/>
        <v>0</v>
      </c>
      <c r="Z818" s="126">
        <f t="shared" si="933"/>
        <v>0</v>
      </c>
      <c r="AA818" s="126">
        <f t="shared" si="933"/>
        <v>0</v>
      </c>
      <c r="AB818" s="126">
        <f t="shared" si="933"/>
        <v>0</v>
      </c>
      <c r="AC818" s="126">
        <f t="shared" si="933"/>
        <v>0</v>
      </c>
      <c r="AD818" s="126">
        <f t="shared" si="933"/>
        <v>0</v>
      </c>
      <c r="AE818" s="126">
        <f t="shared" si="933"/>
        <v>0</v>
      </c>
      <c r="AF818" s="126">
        <f t="shared" si="933"/>
        <v>0</v>
      </c>
      <c r="AG818" s="126">
        <f t="shared" si="933"/>
        <v>0</v>
      </c>
      <c r="AH818" s="126">
        <f t="shared" si="933"/>
        <v>0</v>
      </c>
      <c r="AI818" s="126">
        <f t="shared" si="933"/>
        <v>0</v>
      </c>
      <c r="AJ818" s="126">
        <f>SUMIF(Q$21:Q$762,"=CSO",$AN$21:$AN$762)</f>
        <v>0</v>
      </c>
    </row>
    <row r="819" spans="6:36" ht="16.5">
      <c r="F819" s="123"/>
      <c r="G819" s="125" t="s">
        <v>236</v>
      </c>
      <c r="H819" s="126">
        <f t="shared" ref="H819:P819" si="934">SUMIF(H$21:H$762,"=CSE",$AN$21:$BDK$762)</f>
        <v>0</v>
      </c>
      <c r="I819" s="126">
        <f t="shared" si="934"/>
        <v>0</v>
      </c>
      <c r="J819" s="126">
        <f t="shared" si="934"/>
        <v>0</v>
      </c>
      <c r="K819" s="126">
        <f t="shared" si="934"/>
        <v>0</v>
      </c>
      <c r="L819" s="126">
        <f t="shared" si="934"/>
        <v>0</v>
      </c>
      <c r="M819" s="126">
        <f t="shared" si="934"/>
        <v>0</v>
      </c>
      <c r="N819" s="126">
        <f t="shared" si="934"/>
        <v>0</v>
      </c>
      <c r="O819" s="126">
        <f t="shared" si="934"/>
        <v>0</v>
      </c>
      <c r="P819" s="126">
        <f t="shared" si="934"/>
        <v>0</v>
      </c>
      <c r="Q819" s="126"/>
      <c r="R819" s="126"/>
      <c r="S819" s="126">
        <f>SUMIF(T$21:T$762,"=CSE",$AN$21:$BDK$762)</f>
        <v>0</v>
      </c>
      <c r="T819" s="126"/>
      <c r="U819" s="126">
        <f t="shared" ref="U819:AI819" si="935">SUMIF(U$21:U$762,"=CSE",$AN$21:$BDK$762)</f>
        <v>0</v>
      </c>
      <c r="V819" s="126">
        <f t="shared" si="935"/>
        <v>0</v>
      </c>
      <c r="W819" s="126">
        <f t="shared" si="935"/>
        <v>0</v>
      </c>
      <c r="X819" s="126">
        <f t="shared" si="935"/>
        <v>0</v>
      </c>
      <c r="Y819" s="126">
        <f t="shared" si="935"/>
        <v>0</v>
      </c>
      <c r="Z819" s="126">
        <f t="shared" si="935"/>
        <v>0</v>
      </c>
      <c r="AA819" s="126">
        <f t="shared" si="935"/>
        <v>0</v>
      </c>
      <c r="AB819" s="126">
        <f t="shared" si="935"/>
        <v>0</v>
      </c>
      <c r="AC819" s="126">
        <f t="shared" si="935"/>
        <v>0</v>
      </c>
      <c r="AD819" s="126">
        <f t="shared" si="935"/>
        <v>0</v>
      </c>
      <c r="AE819" s="126">
        <f t="shared" si="935"/>
        <v>0</v>
      </c>
      <c r="AF819" s="126">
        <f t="shared" si="935"/>
        <v>0</v>
      </c>
      <c r="AG819" s="126">
        <f t="shared" si="935"/>
        <v>0</v>
      </c>
      <c r="AH819" s="126">
        <f t="shared" si="935"/>
        <v>0</v>
      </c>
      <c r="AI819" s="126">
        <f t="shared" si="935"/>
        <v>0</v>
      </c>
      <c r="AJ819" s="126">
        <f>SUMIF(Q$21:Q$762,"=CSE",$AN$21:$BDK$762)</f>
        <v>0</v>
      </c>
    </row>
    <row r="820" spans="6:36" ht="16.5">
      <c r="F820" s="123"/>
      <c r="G820" s="125" t="s">
        <v>237</v>
      </c>
      <c r="H820" s="126">
        <f t="shared" ref="H820:P820" si="936">SUMIF(H$21:H$762,"=AT",$AN$21:$AN$762)</f>
        <v>0</v>
      </c>
      <c r="I820" s="126">
        <f t="shared" si="936"/>
        <v>0</v>
      </c>
      <c r="J820" s="126">
        <f t="shared" si="936"/>
        <v>0</v>
      </c>
      <c r="K820" s="126">
        <f t="shared" si="936"/>
        <v>0</v>
      </c>
      <c r="L820" s="126">
        <f t="shared" si="936"/>
        <v>0</v>
      </c>
      <c r="M820" s="126">
        <f t="shared" si="936"/>
        <v>0</v>
      </c>
      <c r="N820" s="126">
        <f t="shared" si="936"/>
        <v>0</v>
      </c>
      <c r="O820" s="126">
        <f t="shared" si="936"/>
        <v>0</v>
      </c>
      <c r="P820" s="126">
        <f t="shared" si="936"/>
        <v>0</v>
      </c>
      <c r="Q820" s="126"/>
      <c r="R820" s="126"/>
      <c r="S820" s="126">
        <f>SUMIF(T$21:T$762,"=AT",$AN$21:$AN$762)</f>
        <v>0</v>
      </c>
      <c r="T820" s="126"/>
      <c r="U820" s="126">
        <f t="shared" ref="U820:AI820" si="937">SUMIF(U$21:U$762,"=AT",$AN$21:$AN$762)</f>
        <v>0</v>
      </c>
      <c r="V820" s="126">
        <f t="shared" si="937"/>
        <v>0</v>
      </c>
      <c r="W820" s="126">
        <f t="shared" si="937"/>
        <v>0</v>
      </c>
      <c r="X820" s="126">
        <f t="shared" si="937"/>
        <v>0</v>
      </c>
      <c r="Y820" s="126">
        <f t="shared" si="937"/>
        <v>0</v>
      </c>
      <c r="Z820" s="126">
        <f t="shared" si="937"/>
        <v>0</v>
      </c>
      <c r="AA820" s="126">
        <f t="shared" si="937"/>
        <v>0</v>
      </c>
      <c r="AB820" s="126">
        <f t="shared" si="937"/>
        <v>0</v>
      </c>
      <c r="AC820" s="126">
        <f t="shared" si="937"/>
        <v>0</v>
      </c>
      <c r="AD820" s="126">
        <f t="shared" si="937"/>
        <v>0</v>
      </c>
      <c r="AE820" s="126">
        <f t="shared" si="937"/>
        <v>0</v>
      </c>
      <c r="AF820" s="126">
        <f t="shared" si="937"/>
        <v>0</v>
      </c>
      <c r="AG820" s="126">
        <f t="shared" si="937"/>
        <v>0</v>
      </c>
      <c r="AH820" s="126">
        <f t="shared" si="937"/>
        <v>0</v>
      </c>
      <c r="AI820" s="126">
        <f t="shared" si="937"/>
        <v>0</v>
      </c>
      <c r="AJ820" s="126">
        <f>SUMIF(Q$21:Q$762,"=AT",$AN$21:$AN$762)</f>
        <v>0</v>
      </c>
    </row>
    <row r="821" spans="6:36" ht="16.5">
      <c r="F821" s="123"/>
      <c r="G821" s="125" t="s">
        <v>238</v>
      </c>
      <c r="H821" s="126">
        <f t="shared" ref="H821:P821" si="938">SUMIF(H$21:H$762,"=TP",$AN$21:$AN$762)</f>
        <v>0</v>
      </c>
      <c r="I821" s="126">
        <f t="shared" si="938"/>
        <v>0</v>
      </c>
      <c r="J821" s="126">
        <f t="shared" si="938"/>
        <v>0</v>
      </c>
      <c r="K821" s="126">
        <f t="shared" si="938"/>
        <v>0</v>
      </c>
      <c r="L821" s="126">
        <f t="shared" si="938"/>
        <v>0</v>
      </c>
      <c r="M821" s="126">
        <f t="shared" si="938"/>
        <v>0</v>
      </c>
      <c r="N821" s="126">
        <f t="shared" si="938"/>
        <v>0</v>
      </c>
      <c r="O821" s="126">
        <f t="shared" si="938"/>
        <v>0</v>
      </c>
      <c r="P821" s="126">
        <f t="shared" si="938"/>
        <v>0</v>
      </c>
      <c r="Q821" s="126"/>
      <c r="R821" s="126"/>
      <c r="S821" s="126">
        <f>SUMIF(T$21:T$762,"=TP",$AN$21:$AN$762)</f>
        <v>0</v>
      </c>
      <c r="T821" s="126"/>
      <c r="U821" s="126">
        <f t="shared" ref="U821:AI821" si="939">SUMIF(U$21:U$762,"=TP",$AN$21:$AN$762)</f>
        <v>0</v>
      </c>
      <c r="V821" s="126">
        <f t="shared" si="939"/>
        <v>0</v>
      </c>
      <c r="W821" s="126">
        <f t="shared" si="939"/>
        <v>0</v>
      </c>
      <c r="X821" s="126">
        <f t="shared" si="939"/>
        <v>0</v>
      </c>
      <c r="Y821" s="126">
        <f t="shared" si="939"/>
        <v>0</v>
      </c>
      <c r="Z821" s="126">
        <f t="shared" si="939"/>
        <v>0</v>
      </c>
      <c r="AA821" s="126">
        <f t="shared" si="939"/>
        <v>0</v>
      </c>
      <c r="AB821" s="126">
        <f t="shared" si="939"/>
        <v>0</v>
      </c>
      <c r="AC821" s="126">
        <f t="shared" si="939"/>
        <v>0</v>
      </c>
      <c r="AD821" s="126">
        <f t="shared" si="939"/>
        <v>0</v>
      </c>
      <c r="AE821" s="126">
        <f t="shared" si="939"/>
        <v>0</v>
      </c>
      <c r="AF821" s="126">
        <f t="shared" si="939"/>
        <v>0</v>
      </c>
      <c r="AG821" s="126">
        <f t="shared" si="939"/>
        <v>0</v>
      </c>
      <c r="AH821" s="126">
        <f t="shared" si="939"/>
        <v>0</v>
      </c>
      <c r="AI821" s="126">
        <f t="shared" si="939"/>
        <v>0</v>
      </c>
      <c r="AJ821" s="126">
        <f>SUMIF(Q$21:Q$762,"=TP",$AN$21:$AN$762)</f>
        <v>0</v>
      </c>
    </row>
  </sheetData>
  <mergeCells count="4163">
    <mergeCell ref="AO13:AO14"/>
    <mergeCell ref="AP13:AP14"/>
    <mergeCell ref="AQ13:AQ14"/>
    <mergeCell ref="AR13:AR14"/>
    <mergeCell ref="AS13:AS14"/>
    <mergeCell ref="AT13:AT14"/>
    <mergeCell ref="AU13:AU14"/>
    <mergeCell ref="AO15:AO16"/>
    <mergeCell ref="AP15:AP16"/>
    <mergeCell ref="AQ15:AQ16"/>
    <mergeCell ref="AR15:AR16"/>
    <mergeCell ref="AS15:AS16"/>
    <mergeCell ref="AT15:AT16"/>
    <mergeCell ref="AU15:AU16"/>
    <mergeCell ref="AO17:AO18"/>
    <mergeCell ref="AP17:AP18"/>
    <mergeCell ref="AQ17:AQ18"/>
    <mergeCell ref="AR17:AR18"/>
    <mergeCell ref="AS17:AS18"/>
    <mergeCell ref="AT17:AT18"/>
    <mergeCell ref="AU17:AU18"/>
    <mergeCell ref="AR7:AR8"/>
    <mergeCell ref="AS7:AS8"/>
    <mergeCell ref="AT7:AT8"/>
    <mergeCell ref="AU7:AU8"/>
    <mergeCell ref="AO9:AO10"/>
    <mergeCell ref="AP9:AP10"/>
    <mergeCell ref="AQ9:AQ10"/>
    <mergeCell ref="AR9:AR10"/>
    <mergeCell ref="AS9:AS10"/>
    <mergeCell ref="AT9:AT10"/>
    <mergeCell ref="AU9:AU10"/>
    <mergeCell ref="AO11:AO12"/>
    <mergeCell ref="AP11:AP12"/>
    <mergeCell ref="AQ11:AQ12"/>
    <mergeCell ref="AR11:AR12"/>
    <mergeCell ref="AS11:AS12"/>
    <mergeCell ref="AT11:AT12"/>
    <mergeCell ref="AU11:AU12"/>
    <mergeCell ref="H1:Q1"/>
    <mergeCell ref="C7:C8"/>
    <mergeCell ref="C9:C10"/>
    <mergeCell ref="C11:C12"/>
    <mergeCell ref="C13:C14"/>
    <mergeCell ref="C15:C16"/>
    <mergeCell ref="C17:C18"/>
    <mergeCell ref="C19:C20"/>
    <mergeCell ref="D803:D805"/>
    <mergeCell ref="E803:G803"/>
    <mergeCell ref="E804:G804"/>
    <mergeCell ref="E805:G805"/>
    <mergeCell ref="D806:D808"/>
    <mergeCell ref="E806:G806"/>
    <mergeCell ref="E807:G807"/>
    <mergeCell ref="E808:G808"/>
    <mergeCell ref="F810:G812"/>
    <mergeCell ref="F19:F20"/>
    <mergeCell ref="D19:D20"/>
    <mergeCell ref="F15:F16"/>
    <mergeCell ref="F17:F18"/>
    <mergeCell ref="F11:F12"/>
    <mergeCell ref="F13:F14"/>
    <mergeCell ref="F7:F8"/>
    <mergeCell ref="F9:F10"/>
    <mergeCell ref="E7:E8"/>
    <mergeCell ref="E9:E10"/>
    <mergeCell ref="E11:E12"/>
    <mergeCell ref="E13:E14"/>
    <mergeCell ref="E15:E16"/>
    <mergeCell ref="E17:E18"/>
    <mergeCell ref="E19:E20"/>
    <mergeCell ref="D791:D793"/>
    <mergeCell ref="E791:G791"/>
    <mergeCell ref="E792:G792"/>
    <mergeCell ref="E793:G793"/>
    <mergeCell ref="D794:D796"/>
    <mergeCell ref="E794:G794"/>
    <mergeCell ref="E795:G795"/>
    <mergeCell ref="E796:G796"/>
    <mergeCell ref="E759:E760"/>
    <mergeCell ref="F759:F760"/>
    <mergeCell ref="F757:F758"/>
    <mergeCell ref="D33:D34"/>
    <mergeCell ref="E33:E34"/>
    <mergeCell ref="F33:F34"/>
    <mergeCell ref="A132:AU132"/>
    <mergeCell ref="A69:AU69"/>
    <mergeCell ref="A189:XFD189"/>
    <mergeCell ref="A252:XFD252"/>
    <mergeCell ref="A313:XFD313"/>
    <mergeCell ref="AU33:AU34"/>
    <mergeCell ref="AP759:AP760"/>
    <mergeCell ref="D757:D758"/>
    <mergeCell ref="E757:E758"/>
    <mergeCell ref="AP757:AP758"/>
    <mergeCell ref="AQ757:AQ758"/>
    <mergeCell ref="AQ755:AQ756"/>
    <mergeCell ref="AR755:AR756"/>
    <mergeCell ref="AS755:AS756"/>
    <mergeCell ref="AT755:AT756"/>
    <mergeCell ref="AU755:AU756"/>
    <mergeCell ref="AO755:AO756"/>
    <mergeCell ref="AO757:AO758"/>
    <mergeCell ref="D797:D799"/>
    <mergeCell ref="E797:G797"/>
    <mergeCell ref="E798:G798"/>
    <mergeCell ref="E799:G799"/>
    <mergeCell ref="D800:D802"/>
    <mergeCell ref="E800:G800"/>
    <mergeCell ref="E801:G801"/>
    <mergeCell ref="E802:G802"/>
    <mergeCell ref="D773:D775"/>
    <mergeCell ref="E773:G773"/>
    <mergeCell ref="E774:G774"/>
    <mergeCell ref="E775:G775"/>
    <mergeCell ref="D776:D778"/>
    <mergeCell ref="E776:G776"/>
    <mergeCell ref="E777:G777"/>
    <mergeCell ref="E778:G778"/>
    <mergeCell ref="D779:D781"/>
    <mergeCell ref="E779:G779"/>
    <mergeCell ref="E780:G780"/>
    <mergeCell ref="E781:G781"/>
    <mergeCell ref="D782:D784"/>
    <mergeCell ref="E782:G782"/>
    <mergeCell ref="E783:G783"/>
    <mergeCell ref="E784:G784"/>
    <mergeCell ref="D785:D787"/>
    <mergeCell ref="E785:G785"/>
    <mergeCell ref="E786:G786"/>
    <mergeCell ref="E787:G787"/>
    <mergeCell ref="D788:D790"/>
    <mergeCell ref="E788:G788"/>
    <mergeCell ref="E789:G789"/>
    <mergeCell ref="E790:G790"/>
    <mergeCell ref="C761:C762"/>
    <mergeCell ref="C759:C760"/>
    <mergeCell ref="C757:C758"/>
    <mergeCell ref="C755:C756"/>
    <mergeCell ref="F767:G767"/>
    <mergeCell ref="F768:G768"/>
    <mergeCell ref="F769:G769"/>
    <mergeCell ref="G770:AJ771"/>
    <mergeCell ref="C753:C754"/>
    <mergeCell ref="C751:C752"/>
    <mergeCell ref="A763:G763"/>
    <mergeCell ref="AR761:AR762"/>
    <mergeCell ref="AS761:AS762"/>
    <mergeCell ref="AT761:AT762"/>
    <mergeCell ref="AU761:AU762"/>
    <mergeCell ref="D761:D762"/>
    <mergeCell ref="E761:E762"/>
    <mergeCell ref="F761:F762"/>
    <mergeCell ref="AP761:AP762"/>
    <mergeCell ref="AQ761:AQ762"/>
    <mergeCell ref="AQ759:AQ760"/>
    <mergeCell ref="AR759:AR760"/>
    <mergeCell ref="AS759:AS760"/>
    <mergeCell ref="AT759:AT760"/>
    <mergeCell ref="AU759:AU760"/>
    <mergeCell ref="AO759:AO760"/>
    <mergeCell ref="AO761:AO762"/>
    <mergeCell ref="AR757:AR758"/>
    <mergeCell ref="AS757:AS758"/>
    <mergeCell ref="AT757:AT758"/>
    <mergeCell ref="AU757:AU758"/>
    <mergeCell ref="D759:D760"/>
    <mergeCell ref="AR753:AR754"/>
    <mergeCell ref="AS753:AS754"/>
    <mergeCell ref="AT753:AT754"/>
    <mergeCell ref="AU753:AU754"/>
    <mergeCell ref="D755:D756"/>
    <mergeCell ref="E755:E756"/>
    <mergeCell ref="F755:F756"/>
    <mergeCell ref="AP755:AP756"/>
    <mergeCell ref="D753:D754"/>
    <mergeCell ref="E753:E754"/>
    <mergeCell ref="F753:F754"/>
    <mergeCell ref="AP753:AP754"/>
    <mergeCell ref="AQ753:AQ754"/>
    <mergeCell ref="AQ751:AQ752"/>
    <mergeCell ref="AR751:AR752"/>
    <mergeCell ref="AS751:AS752"/>
    <mergeCell ref="AT751:AT752"/>
    <mergeCell ref="AU751:AU752"/>
    <mergeCell ref="AO751:AO752"/>
    <mergeCell ref="AO753:AO754"/>
    <mergeCell ref="AR749:AR750"/>
    <mergeCell ref="AS749:AS750"/>
    <mergeCell ref="AT749:AT750"/>
    <mergeCell ref="AU749:AU750"/>
    <mergeCell ref="D751:D752"/>
    <mergeCell ref="E751:E752"/>
    <mergeCell ref="F751:F752"/>
    <mergeCell ref="AP751:AP752"/>
    <mergeCell ref="C749:C750"/>
    <mergeCell ref="D749:D750"/>
    <mergeCell ref="E749:E750"/>
    <mergeCell ref="F749:F750"/>
    <mergeCell ref="AP749:AP750"/>
    <mergeCell ref="AQ749:AQ750"/>
    <mergeCell ref="AQ746:AQ747"/>
    <mergeCell ref="AR746:AR747"/>
    <mergeCell ref="AS746:AS747"/>
    <mergeCell ref="AT746:AT747"/>
    <mergeCell ref="AU746:AU747"/>
    <mergeCell ref="AO746:AO747"/>
    <mergeCell ref="AO749:AO750"/>
    <mergeCell ref="AR744:AR745"/>
    <mergeCell ref="AS744:AS745"/>
    <mergeCell ref="AT744:AT745"/>
    <mergeCell ref="AU744:AU745"/>
    <mergeCell ref="C746:C747"/>
    <mergeCell ref="D746:D747"/>
    <mergeCell ref="E746:E747"/>
    <mergeCell ref="F746:F747"/>
    <mergeCell ref="AP746:AP747"/>
    <mergeCell ref="C744:C745"/>
    <mergeCell ref="D744:D745"/>
    <mergeCell ref="E744:E745"/>
    <mergeCell ref="F744:F745"/>
    <mergeCell ref="AP744:AP745"/>
    <mergeCell ref="AQ744:AQ745"/>
    <mergeCell ref="A748:XFD748"/>
    <mergeCell ref="AQ742:AQ743"/>
    <mergeCell ref="AR742:AR743"/>
    <mergeCell ref="AS742:AS743"/>
    <mergeCell ref="AT742:AT743"/>
    <mergeCell ref="AU742:AU743"/>
    <mergeCell ref="AO742:AO743"/>
    <mergeCell ref="AO744:AO745"/>
    <mergeCell ref="AR740:AR741"/>
    <mergeCell ref="AS740:AS741"/>
    <mergeCell ref="AT740:AT741"/>
    <mergeCell ref="AU740:AU741"/>
    <mergeCell ref="C742:C743"/>
    <mergeCell ref="D742:D743"/>
    <mergeCell ref="E742:E743"/>
    <mergeCell ref="F742:F743"/>
    <mergeCell ref="AP742:AP743"/>
    <mergeCell ref="C740:C741"/>
    <mergeCell ref="D740:D741"/>
    <mergeCell ref="E740:E741"/>
    <mergeCell ref="F740:F741"/>
    <mergeCell ref="AP740:AP741"/>
    <mergeCell ref="AQ740:AQ741"/>
    <mergeCell ref="AQ738:AQ739"/>
    <mergeCell ref="AR738:AR739"/>
    <mergeCell ref="AS738:AS739"/>
    <mergeCell ref="AT738:AT739"/>
    <mergeCell ref="AU738:AU739"/>
    <mergeCell ref="AO738:AO739"/>
    <mergeCell ref="AO740:AO741"/>
    <mergeCell ref="AR736:AR737"/>
    <mergeCell ref="AS736:AS737"/>
    <mergeCell ref="AT736:AT737"/>
    <mergeCell ref="AU736:AU737"/>
    <mergeCell ref="C738:C739"/>
    <mergeCell ref="D738:D739"/>
    <mergeCell ref="E738:E739"/>
    <mergeCell ref="F738:F739"/>
    <mergeCell ref="AP738:AP739"/>
    <mergeCell ref="C736:C737"/>
    <mergeCell ref="D736:D737"/>
    <mergeCell ref="E736:E737"/>
    <mergeCell ref="F736:F737"/>
    <mergeCell ref="AP736:AP737"/>
    <mergeCell ref="AQ736:AQ737"/>
    <mergeCell ref="AQ734:AQ735"/>
    <mergeCell ref="AR734:AR735"/>
    <mergeCell ref="AS734:AS735"/>
    <mergeCell ref="AT734:AT735"/>
    <mergeCell ref="AU734:AU735"/>
    <mergeCell ref="AO734:AO735"/>
    <mergeCell ref="AO736:AO737"/>
    <mergeCell ref="AR732:AR733"/>
    <mergeCell ref="AS732:AS733"/>
    <mergeCell ref="AT732:AT733"/>
    <mergeCell ref="AU732:AU733"/>
    <mergeCell ref="C734:C735"/>
    <mergeCell ref="D734:D735"/>
    <mergeCell ref="E734:E735"/>
    <mergeCell ref="F734:F735"/>
    <mergeCell ref="AP734:AP735"/>
    <mergeCell ref="C732:C733"/>
    <mergeCell ref="D732:D733"/>
    <mergeCell ref="E732:E733"/>
    <mergeCell ref="F732:F733"/>
    <mergeCell ref="AP732:AP733"/>
    <mergeCell ref="AQ732:AQ733"/>
    <mergeCell ref="AQ730:AQ731"/>
    <mergeCell ref="AR730:AR731"/>
    <mergeCell ref="AS730:AS731"/>
    <mergeCell ref="AT730:AT731"/>
    <mergeCell ref="AU730:AU731"/>
    <mergeCell ref="AO730:AO731"/>
    <mergeCell ref="AO732:AO733"/>
    <mergeCell ref="AR728:AR729"/>
    <mergeCell ref="AS728:AS729"/>
    <mergeCell ref="AT728:AT729"/>
    <mergeCell ref="AU728:AU729"/>
    <mergeCell ref="C730:C731"/>
    <mergeCell ref="D730:D731"/>
    <mergeCell ref="E730:E731"/>
    <mergeCell ref="F730:F731"/>
    <mergeCell ref="AP730:AP731"/>
    <mergeCell ref="C728:C729"/>
    <mergeCell ref="D728:D729"/>
    <mergeCell ref="E728:E729"/>
    <mergeCell ref="F728:F729"/>
    <mergeCell ref="AP728:AP729"/>
    <mergeCell ref="AQ728:AQ729"/>
    <mergeCell ref="AQ726:AQ727"/>
    <mergeCell ref="AR726:AR727"/>
    <mergeCell ref="AS726:AS727"/>
    <mergeCell ref="AT726:AT727"/>
    <mergeCell ref="AU726:AU727"/>
    <mergeCell ref="AO726:AO727"/>
    <mergeCell ref="AO728:AO729"/>
    <mergeCell ref="AR724:AR725"/>
    <mergeCell ref="AS724:AS725"/>
    <mergeCell ref="AT724:AT725"/>
    <mergeCell ref="AU724:AU725"/>
    <mergeCell ref="C726:C727"/>
    <mergeCell ref="D726:D727"/>
    <mergeCell ref="E726:E727"/>
    <mergeCell ref="F726:F727"/>
    <mergeCell ref="AP726:AP727"/>
    <mergeCell ref="C724:C725"/>
    <mergeCell ref="D724:D725"/>
    <mergeCell ref="E724:E725"/>
    <mergeCell ref="F724:F725"/>
    <mergeCell ref="AP724:AP725"/>
    <mergeCell ref="AQ724:AQ725"/>
    <mergeCell ref="AQ722:AQ723"/>
    <mergeCell ref="AR722:AR723"/>
    <mergeCell ref="AS722:AS723"/>
    <mergeCell ref="AT722:AT723"/>
    <mergeCell ref="AU722:AU723"/>
    <mergeCell ref="AO722:AO723"/>
    <mergeCell ref="AO724:AO725"/>
    <mergeCell ref="AR720:AR721"/>
    <mergeCell ref="AS720:AS721"/>
    <mergeCell ref="AT720:AT721"/>
    <mergeCell ref="AU720:AU721"/>
    <mergeCell ref="C722:C723"/>
    <mergeCell ref="D722:D723"/>
    <mergeCell ref="E722:E723"/>
    <mergeCell ref="F722:F723"/>
    <mergeCell ref="AP722:AP723"/>
    <mergeCell ref="C720:C721"/>
    <mergeCell ref="D720:D721"/>
    <mergeCell ref="E720:E721"/>
    <mergeCell ref="F720:F721"/>
    <mergeCell ref="AP720:AP721"/>
    <mergeCell ref="AQ720:AQ721"/>
    <mergeCell ref="AQ718:AQ719"/>
    <mergeCell ref="AR718:AR719"/>
    <mergeCell ref="AS718:AS719"/>
    <mergeCell ref="AT718:AT719"/>
    <mergeCell ref="AU718:AU719"/>
    <mergeCell ref="AO718:AO719"/>
    <mergeCell ref="AO720:AO721"/>
    <mergeCell ref="AR716:AR717"/>
    <mergeCell ref="AS716:AS717"/>
    <mergeCell ref="AT716:AT717"/>
    <mergeCell ref="AU716:AU717"/>
    <mergeCell ref="C718:C719"/>
    <mergeCell ref="D718:D719"/>
    <mergeCell ref="E718:E719"/>
    <mergeCell ref="F718:F719"/>
    <mergeCell ref="AP718:AP719"/>
    <mergeCell ref="C716:C717"/>
    <mergeCell ref="D716:D717"/>
    <mergeCell ref="E716:E717"/>
    <mergeCell ref="F716:F717"/>
    <mergeCell ref="AP716:AP717"/>
    <mergeCell ref="AQ716:AQ717"/>
    <mergeCell ref="AQ714:AQ715"/>
    <mergeCell ref="AR714:AR715"/>
    <mergeCell ref="AS714:AS715"/>
    <mergeCell ref="AT714:AT715"/>
    <mergeCell ref="AU714:AU715"/>
    <mergeCell ref="AO714:AO715"/>
    <mergeCell ref="AO716:AO717"/>
    <mergeCell ref="AR712:AR713"/>
    <mergeCell ref="AS712:AS713"/>
    <mergeCell ref="AT712:AT713"/>
    <mergeCell ref="AU712:AU713"/>
    <mergeCell ref="C714:C715"/>
    <mergeCell ref="D714:D715"/>
    <mergeCell ref="E714:E715"/>
    <mergeCell ref="F714:F715"/>
    <mergeCell ref="AP714:AP715"/>
    <mergeCell ref="C712:C713"/>
    <mergeCell ref="D712:D713"/>
    <mergeCell ref="E712:E713"/>
    <mergeCell ref="F712:F713"/>
    <mergeCell ref="AP712:AP713"/>
    <mergeCell ref="AQ712:AQ713"/>
    <mergeCell ref="AQ710:AQ711"/>
    <mergeCell ref="AR710:AR711"/>
    <mergeCell ref="AS710:AS711"/>
    <mergeCell ref="AT710:AT711"/>
    <mergeCell ref="AU710:AU711"/>
    <mergeCell ref="AO710:AO711"/>
    <mergeCell ref="AO712:AO713"/>
    <mergeCell ref="AR708:AR709"/>
    <mergeCell ref="AS708:AS709"/>
    <mergeCell ref="AT708:AT709"/>
    <mergeCell ref="AU708:AU709"/>
    <mergeCell ref="C710:C711"/>
    <mergeCell ref="D710:D711"/>
    <mergeCell ref="E710:E711"/>
    <mergeCell ref="F710:F711"/>
    <mergeCell ref="AP710:AP711"/>
    <mergeCell ref="C708:C709"/>
    <mergeCell ref="D708:D709"/>
    <mergeCell ref="E708:E709"/>
    <mergeCell ref="F708:F709"/>
    <mergeCell ref="AP708:AP709"/>
    <mergeCell ref="AQ708:AQ709"/>
    <mergeCell ref="AQ706:AQ707"/>
    <mergeCell ref="AR706:AR707"/>
    <mergeCell ref="AS706:AS707"/>
    <mergeCell ref="AT706:AT707"/>
    <mergeCell ref="AU706:AU707"/>
    <mergeCell ref="AO706:AO707"/>
    <mergeCell ref="AO708:AO709"/>
    <mergeCell ref="AR704:AR705"/>
    <mergeCell ref="AS704:AS705"/>
    <mergeCell ref="AT704:AT705"/>
    <mergeCell ref="AU704:AU705"/>
    <mergeCell ref="C706:C707"/>
    <mergeCell ref="D706:D707"/>
    <mergeCell ref="E706:E707"/>
    <mergeCell ref="F706:F707"/>
    <mergeCell ref="AP706:AP707"/>
    <mergeCell ref="C704:C705"/>
    <mergeCell ref="D704:D705"/>
    <mergeCell ref="E704:E705"/>
    <mergeCell ref="F704:F705"/>
    <mergeCell ref="AP704:AP705"/>
    <mergeCell ref="AQ704:AQ705"/>
    <mergeCell ref="AQ702:AQ703"/>
    <mergeCell ref="AR702:AR703"/>
    <mergeCell ref="AS702:AS703"/>
    <mergeCell ref="AT702:AT703"/>
    <mergeCell ref="AU702:AU703"/>
    <mergeCell ref="AO702:AO703"/>
    <mergeCell ref="AO704:AO705"/>
    <mergeCell ref="AR700:AR701"/>
    <mergeCell ref="AS700:AS701"/>
    <mergeCell ref="AT700:AT701"/>
    <mergeCell ref="AU700:AU701"/>
    <mergeCell ref="C702:C703"/>
    <mergeCell ref="D702:D703"/>
    <mergeCell ref="E702:E703"/>
    <mergeCell ref="F702:F703"/>
    <mergeCell ref="AP702:AP703"/>
    <mergeCell ref="C700:C701"/>
    <mergeCell ref="D700:D701"/>
    <mergeCell ref="E700:E701"/>
    <mergeCell ref="F700:F701"/>
    <mergeCell ref="AP700:AP701"/>
    <mergeCell ref="AQ700:AQ701"/>
    <mergeCell ref="AQ698:AQ699"/>
    <mergeCell ref="AR698:AR699"/>
    <mergeCell ref="AS698:AS699"/>
    <mergeCell ref="AT698:AT699"/>
    <mergeCell ref="AU698:AU699"/>
    <mergeCell ref="AO698:AO699"/>
    <mergeCell ref="AO700:AO701"/>
    <mergeCell ref="AR696:AR697"/>
    <mergeCell ref="AS696:AS697"/>
    <mergeCell ref="AT696:AT697"/>
    <mergeCell ref="AU696:AU697"/>
    <mergeCell ref="C698:C699"/>
    <mergeCell ref="D698:D699"/>
    <mergeCell ref="E698:E699"/>
    <mergeCell ref="F698:F699"/>
    <mergeCell ref="AP698:AP699"/>
    <mergeCell ref="C696:C697"/>
    <mergeCell ref="D696:D697"/>
    <mergeCell ref="E696:E697"/>
    <mergeCell ref="F696:F697"/>
    <mergeCell ref="AP696:AP697"/>
    <mergeCell ref="AQ696:AQ697"/>
    <mergeCell ref="AQ694:AQ695"/>
    <mergeCell ref="AR694:AR695"/>
    <mergeCell ref="AS694:AS695"/>
    <mergeCell ref="AT694:AT695"/>
    <mergeCell ref="AU694:AU695"/>
    <mergeCell ref="AO694:AO695"/>
    <mergeCell ref="AO696:AO697"/>
    <mergeCell ref="AR692:AR693"/>
    <mergeCell ref="AS692:AS693"/>
    <mergeCell ref="AT692:AT693"/>
    <mergeCell ref="AU692:AU693"/>
    <mergeCell ref="C694:C695"/>
    <mergeCell ref="D694:D695"/>
    <mergeCell ref="E694:E695"/>
    <mergeCell ref="F694:F695"/>
    <mergeCell ref="AP694:AP695"/>
    <mergeCell ref="C692:C693"/>
    <mergeCell ref="D692:D693"/>
    <mergeCell ref="E692:E693"/>
    <mergeCell ref="F692:F693"/>
    <mergeCell ref="AP692:AP693"/>
    <mergeCell ref="AQ692:AQ693"/>
    <mergeCell ref="AQ690:AQ691"/>
    <mergeCell ref="AR690:AR691"/>
    <mergeCell ref="AS690:AS691"/>
    <mergeCell ref="AT690:AT691"/>
    <mergeCell ref="AU690:AU691"/>
    <mergeCell ref="AO690:AO691"/>
    <mergeCell ref="AO692:AO693"/>
    <mergeCell ref="AR688:AR689"/>
    <mergeCell ref="AS688:AS689"/>
    <mergeCell ref="AT688:AT689"/>
    <mergeCell ref="AU688:AU689"/>
    <mergeCell ref="C690:C691"/>
    <mergeCell ref="D690:D691"/>
    <mergeCell ref="E690:E691"/>
    <mergeCell ref="F690:F691"/>
    <mergeCell ref="AP690:AP691"/>
    <mergeCell ref="C688:C689"/>
    <mergeCell ref="D688:D689"/>
    <mergeCell ref="E688:E689"/>
    <mergeCell ref="F688:F689"/>
    <mergeCell ref="AP688:AP689"/>
    <mergeCell ref="AQ688:AQ689"/>
    <mergeCell ref="AQ685:AQ686"/>
    <mergeCell ref="AR685:AR686"/>
    <mergeCell ref="AS685:AS686"/>
    <mergeCell ref="AT685:AT686"/>
    <mergeCell ref="AU685:AU686"/>
    <mergeCell ref="AO685:AO686"/>
    <mergeCell ref="AO688:AO689"/>
    <mergeCell ref="AR683:AR684"/>
    <mergeCell ref="AS683:AS684"/>
    <mergeCell ref="AT683:AT684"/>
    <mergeCell ref="AU683:AU684"/>
    <mergeCell ref="C685:C686"/>
    <mergeCell ref="D685:D686"/>
    <mergeCell ref="E685:E686"/>
    <mergeCell ref="F685:F686"/>
    <mergeCell ref="AP685:AP686"/>
    <mergeCell ref="C683:C684"/>
    <mergeCell ref="D683:D684"/>
    <mergeCell ref="E683:E684"/>
    <mergeCell ref="F683:F684"/>
    <mergeCell ref="AP683:AP684"/>
    <mergeCell ref="AQ683:AQ684"/>
    <mergeCell ref="A687:XFD687"/>
    <mergeCell ref="AQ681:AQ682"/>
    <mergeCell ref="AR681:AR682"/>
    <mergeCell ref="AS681:AS682"/>
    <mergeCell ref="AT681:AT682"/>
    <mergeCell ref="AU681:AU682"/>
    <mergeCell ref="AO681:AO682"/>
    <mergeCell ref="AO683:AO684"/>
    <mergeCell ref="AR679:AR680"/>
    <mergeCell ref="AS679:AS680"/>
    <mergeCell ref="AT679:AT680"/>
    <mergeCell ref="AU679:AU680"/>
    <mergeCell ref="C681:C682"/>
    <mergeCell ref="D681:D682"/>
    <mergeCell ref="E681:E682"/>
    <mergeCell ref="F681:F682"/>
    <mergeCell ref="AP681:AP682"/>
    <mergeCell ref="C679:C680"/>
    <mergeCell ref="D679:D680"/>
    <mergeCell ref="E679:E680"/>
    <mergeCell ref="F679:F680"/>
    <mergeCell ref="AP679:AP680"/>
    <mergeCell ref="AQ679:AQ680"/>
    <mergeCell ref="AQ677:AQ678"/>
    <mergeCell ref="AR677:AR678"/>
    <mergeCell ref="AS677:AS678"/>
    <mergeCell ref="AT677:AT678"/>
    <mergeCell ref="AU677:AU678"/>
    <mergeCell ref="AO677:AO678"/>
    <mergeCell ref="AO679:AO680"/>
    <mergeCell ref="AR675:AR676"/>
    <mergeCell ref="AS675:AS676"/>
    <mergeCell ref="AT675:AT676"/>
    <mergeCell ref="AU675:AU676"/>
    <mergeCell ref="C677:C678"/>
    <mergeCell ref="D677:D678"/>
    <mergeCell ref="E677:E678"/>
    <mergeCell ref="F677:F678"/>
    <mergeCell ref="AP677:AP678"/>
    <mergeCell ref="C675:C676"/>
    <mergeCell ref="D675:D676"/>
    <mergeCell ref="E675:E676"/>
    <mergeCell ref="F675:F676"/>
    <mergeCell ref="AP675:AP676"/>
    <mergeCell ref="AQ675:AQ676"/>
    <mergeCell ref="AQ673:AQ674"/>
    <mergeCell ref="AR673:AR674"/>
    <mergeCell ref="AS673:AS674"/>
    <mergeCell ref="AT673:AT674"/>
    <mergeCell ref="AU673:AU674"/>
    <mergeCell ref="AO673:AO674"/>
    <mergeCell ref="AO675:AO676"/>
    <mergeCell ref="AR671:AR672"/>
    <mergeCell ref="AS671:AS672"/>
    <mergeCell ref="AT671:AT672"/>
    <mergeCell ref="AU671:AU672"/>
    <mergeCell ref="C673:C674"/>
    <mergeCell ref="D673:D674"/>
    <mergeCell ref="E673:E674"/>
    <mergeCell ref="F673:F674"/>
    <mergeCell ref="AP673:AP674"/>
    <mergeCell ref="C671:C672"/>
    <mergeCell ref="D671:D672"/>
    <mergeCell ref="E671:E672"/>
    <mergeCell ref="F671:F672"/>
    <mergeCell ref="AP671:AP672"/>
    <mergeCell ref="AQ671:AQ672"/>
    <mergeCell ref="AQ669:AQ670"/>
    <mergeCell ref="AR669:AR670"/>
    <mergeCell ref="AS669:AS670"/>
    <mergeCell ref="AT669:AT670"/>
    <mergeCell ref="AU669:AU670"/>
    <mergeCell ref="AO669:AO670"/>
    <mergeCell ref="AO671:AO672"/>
    <mergeCell ref="AR667:AR668"/>
    <mergeCell ref="AS667:AS668"/>
    <mergeCell ref="AT667:AT668"/>
    <mergeCell ref="AU667:AU668"/>
    <mergeCell ref="C669:C670"/>
    <mergeCell ref="D669:D670"/>
    <mergeCell ref="E669:E670"/>
    <mergeCell ref="F669:F670"/>
    <mergeCell ref="AP669:AP670"/>
    <mergeCell ref="C667:C668"/>
    <mergeCell ref="D667:D668"/>
    <mergeCell ref="E667:E668"/>
    <mergeCell ref="F667:F668"/>
    <mergeCell ref="AP667:AP668"/>
    <mergeCell ref="AQ667:AQ668"/>
    <mergeCell ref="AQ665:AQ666"/>
    <mergeCell ref="AR665:AR666"/>
    <mergeCell ref="AS665:AS666"/>
    <mergeCell ref="AT665:AT666"/>
    <mergeCell ref="AU665:AU666"/>
    <mergeCell ref="AO665:AO666"/>
    <mergeCell ref="AO667:AO668"/>
    <mergeCell ref="AR663:AR664"/>
    <mergeCell ref="AS663:AS664"/>
    <mergeCell ref="AT663:AT664"/>
    <mergeCell ref="AU663:AU664"/>
    <mergeCell ref="C665:C666"/>
    <mergeCell ref="D665:D666"/>
    <mergeCell ref="E665:E666"/>
    <mergeCell ref="F665:F666"/>
    <mergeCell ref="AP665:AP666"/>
    <mergeCell ref="C663:C664"/>
    <mergeCell ref="D663:D664"/>
    <mergeCell ref="E663:E664"/>
    <mergeCell ref="F663:F664"/>
    <mergeCell ref="AP663:AP664"/>
    <mergeCell ref="AQ663:AQ664"/>
    <mergeCell ref="AQ661:AQ662"/>
    <mergeCell ref="AR661:AR662"/>
    <mergeCell ref="AS661:AS662"/>
    <mergeCell ref="AT661:AT662"/>
    <mergeCell ref="AU661:AU662"/>
    <mergeCell ref="AO661:AO662"/>
    <mergeCell ref="AO663:AO664"/>
    <mergeCell ref="AR659:AR660"/>
    <mergeCell ref="AS659:AS660"/>
    <mergeCell ref="AT659:AT660"/>
    <mergeCell ref="AU659:AU660"/>
    <mergeCell ref="C661:C662"/>
    <mergeCell ref="D661:D662"/>
    <mergeCell ref="E661:E662"/>
    <mergeCell ref="F661:F662"/>
    <mergeCell ref="AP661:AP662"/>
    <mergeCell ref="C659:C660"/>
    <mergeCell ref="D659:D660"/>
    <mergeCell ref="E659:E660"/>
    <mergeCell ref="F659:F660"/>
    <mergeCell ref="AP659:AP660"/>
    <mergeCell ref="AQ659:AQ660"/>
    <mergeCell ref="AQ657:AQ658"/>
    <mergeCell ref="AR657:AR658"/>
    <mergeCell ref="AS657:AS658"/>
    <mergeCell ref="AT657:AT658"/>
    <mergeCell ref="AU657:AU658"/>
    <mergeCell ref="AO657:AO658"/>
    <mergeCell ref="AO659:AO660"/>
    <mergeCell ref="AR655:AR656"/>
    <mergeCell ref="AS655:AS656"/>
    <mergeCell ref="AT655:AT656"/>
    <mergeCell ref="AU655:AU656"/>
    <mergeCell ref="C657:C658"/>
    <mergeCell ref="D657:D658"/>
    <mergeCell ref="E657:E658"/>
    <mergeCell ref="F657:F658"/>
    <mergeCell ref="AP657:AP658"/>
    <mergeCell ref="C655:C656"/>
    <mergeCell ref="D655:D656"/>
    <mergeCell ref="E655:E656"/>
    <mergeCell ref="F655:F656"/>
    <mergeCell ref="AP655:AP656"/>
    <mergeCell ref="AQ655:AQ656"/>
    <mergeCell ref="AQ653:AQ654"/>
    <mergeCell ref="AR653:AR654"/>
    <mergeCell ref="AS653:AS654"/>
    <mergeCell ref="AT653:AT654"/>
    <mergeCell ref="AU653:AU654"/>
    <mergeCell ref="AO653:AO654"/>
    <mergeCell ref="AO655:AO656"/>
    <mergeCell ref="AR651:AR652"/>
    <mergeCell ref="AS651:AS652"/>
    <mergeCell ref="AT651:AT652"/>
    <mergeCell ref="AU651:AU652"/>
    <mergeCell ref="C653:C654"/>
    <mergeCell ref="D653:D654"/>
    <mergeCell ref="E653:E654"/>
    <mergeCell ref="F653:F654"/>
    <mergeCell ref="AP653:AP654"/>
    <mergeCell ref="C651:C652"/>
    <mergeCell ref="D651:D652"/>
    <mergeCell ref="E651:E652"/>
    <mergeCell ref="F651:F652"/>
    <mergeCell ref="AP651:AP652"/>
    <mergeCell ref="AQ651:AQ652"/>
    <mergeCell ref="AQ649:AQ650"/>
    <mergeCell ref="AR649:AR650"/>
    <mergeCell ref="AS649:AS650"/>
    <mergeCell ref="AT649:AT650"/>
    <mergeCell ref="AU649:AU650"/>
    <mergeCell ref="AO649:AO650"/>
    <mergeCell ref="AO651:AO652"/>
    <mergeCell ref="AR647:AR648"/>
    <mergeCell ref="AS647:AS648"/>
    <mergeCell ref="AT647:AT648"/>
    <mergeCell ref="AU647:AU648"/>
    <mergeCell ref="C649:C650"/>
    <mergeCell ref="D649:D650"/>
    <mergeCell ref="E649:E650"/>
    <mergeCell ref="F649:F650"/>
    <mergeCell ref="AP649:AP650"/>
    <mergeCell ref="C647:C648"/>
    <mergeCell ref="D647:D648"/>
    <mergeCell ref="E647:E648"/>
    <mergeCell ref="F647:F648"/>
    <mergeCell ref="AP647:AP648"/>
    <mergeCell ref="AQ647:AQ648"/>
    <mergeCell ref="AQ645:AQ646"/>
    <mergeCell ref="AR645:AR646"/>
    <mergeCell ref="AS645:AS646"/>
    <mergeCell ref="AT645:AT646"/>
    <mergeCell ref="AU645:AU646"/>
    <mergeCell ref="AO645:AO646"/>
    <mergeCell ref="AO647:AO648"/>
    <mergeCell ref="AR643:AR644"/>
    <mergeCell ref="AS643:AS644"/>
    <mergeCell ref="AT643:AT644"/>
    <mergeCell ref="AU643:AU644"/>
    <mergeCell ref="C645:C646"/>
    <mergeCell ref="D645:D646"/>
    <mergeCell ref="E645:E646"/>
    <mergeCell ref="F645:F646"/>
    <mergeCell ref="AP645:AP646"/>
    <mergeCell ref="C643:C644"/>
    <mergeCell ref="D643:D644"/>
    <mergeCell ref="E643:E644"/>
    <mergeCell ref="F643:F644"/>
    <mergeCell ref="AP643:AP644"/>
    <mergeCell ref="AQ643:AQ644"/>
    <mergeCell ref="AQ641:AQ642"/>
    <mergeCell ref="AR641:AR642"/>
    <mergeCell ref="AS641:AS642"/>
    <mergeCell ref="AT641:AT642"/>
    <mergeCell ref="AU641:AU642"/>
    <mergeCell ref="AO641:AO642"/>
    <mergeCell ref="AO643:AO644"/>
    <mergeCell ref="AR639:AR640"/>
    <mergeCell ref="AS639:AS640"/>
    <mergeCell ref="AT639:AT640"/>
    <mergeCell ref="AU639:AU640"/>
    <mergeCell ref="C641:C642"/>
    <mergeCell ref="D641:D642"/>
    <mergeCell ref="E641:E642"/>
    <mergeCell ref="F641:F642"/>
    <mergeCell ref="AP641:AP642"/>
    <mergeCell ref="C639:C640"/>
    <mergeCell ref="D639:D640"/>
    <mergeCell ref="E639:E640"/>
    <mergeCell ref="F639:F640"/>
    <mergeCell ref="AP639:AP640"/>
    <mergeCell ref="AQ639:AQ640"/>
    <mergeCell ref="AQ637:AQ638"/>
    <mergeCell ref="AR637:AR638"/>
    <mergeCell ref="AS637:AS638"/>
    <mergeCell ref="AT637:AT638"/>
    <mergeCell ref="AU637:AU638"/>
    <mergeCell ref="AO637:AO638"/>
    <mergeCell ref="AO639:AO640"/>
    <mergeCell ref="AR635:AR636"/>
    <mergeCell ref="AS635:AS636"/>
    <mergeCell ref="AT635:AT636"/>
    <mergeCell ref="AU635:AU636"/>
    <mergeCell ref="C637:C638"/>
    <mergeCell ref="D637:D638"/>
    <mergeCell ref="E637:E638"/>
    <mergeCell ref="F637:F638"/>
    <mergeCell ref="AP637:AP638"/>
    <mergeCell ref="C635:C636"/>
    <mergeCell ref="D635:D636"/>
    <mergeCell ref="E635:E636"/>
    <mergeCell ref="F635:F636"/>
    <mergeCell ref="AP635:AP636"/>
    <mergeCell ref="AQ635:AQ636"/>
    <mergeCell ref="AQ633:AQ634"/>
    <mergeCell ref="AR633:AR634"/>
    <mergeCell ref="AS633:AS634"/>
    <mergeCell ref="AT633:AT634"/>
    <mergeCell ref="AU633:AU634"/>
    <mergeCell ref="AO633:AO634"/>
    <mergeCell ref="AO635:AO636"/>
    <mergeCell ref="AR631:AR632"/>
    <mergeCell ref="AS631:AS632"/>
    <mergeCell ref="AT631:AT632"/>
    <mergeCell ref="AU631:AU632"/>
    <mergeCell ref="C633:C634"/>
    <mergeCell ref="D633:D634"/>
    <mergeCell ref="E633:E634"/>
    <mergeCell ref="F633:F634"/>
    <mergeCell ref="AP633:AP634"/>
    <mergeCell ref="C631:C632"/>
    <mergeCell ref="D631:D632"/>
    <mergeCell ref="E631:E632"/>
    <mergeCell ref="F631:F632"/>
    <mergeCell ref="AP631:AP632"/>
    <mergeCell ref="AQ631:AQ632"/>
    <mergeCell ref="AQ629:AQ630"/>
    <mergeCell ref="AR629:AR630"/>
    <mergeCell ref="AS629:AS630"/>
    <mergeCell ref="AT629:AT630"/>
    <mergeCell ref="AU629:AU630"/>
    <mergeCell ref="AO629:AO630"/>
    <mergeCell ref="AO631:AO632"/>
    <mergeCell ref="AR627:AR628"/>
    <mergeCell ref="AS627:AS628"/>
    <mergeCell ref="AT627:AT628"/>
    <mergeCell ref="AU627:AU628"/>
    <mergeCell ref="C629:C630"/>
    <mergeCell ref="D629:D630"/>
    <mergeCell ref="E629:E630"/>
    <mergeCell ref="F629:F630"/>
    <mergeCell ref="AP629:AP630"/>
    <mergeCell ref="C627:C628"/>
    <mergeCell ref="D627:D628"/>
    <mergeCell ref="E627:E628"/>
    <mergeCell ref="F627:F628"/>
    <mergeCell ref="AP627:AP628"/>
    <mergeCell ref="AQ627:AQ628"/>
    <mergeCell ref="AQ625:AQ626"/>
    <mergeCell ref="AR625:AR626"/>
    <mergeCell ref="AS625:AS626"/>
    <mergeCell ref="AT625:AT626"/>
    <mergeCell ref="AU625:AU626"/>
    <mergeCell ref="AO625:AO626"/>
    <mergeCell ref="AO627:AO628"/>
    <mergeCell ref="AR622:AR623"/>
    <mergeCell ref="AS622:AS623"/>
    <mergeCell ref="AT622:AT623"/>
    <mergeCell ref="AU622:AU623"/>
    <mergeCell ref="C625:C626"/>
    <mergeCell ref="D625:D626"/>
    <mergeCell ref="E625:E626"/>
    <mergeCell ref="F625:F626"/>
    <mergeCell ref="AP625:AP626"/>
    <mergeCell ref="C622:C623"/>
    <mergeCell ref="D622:D623"/>
    <mergeCell ref="E622:E623"/>
    <mergeCell ref="F622:F623"/>
    <mergeCell ref="AP622:AP623"/>
    <mergeCell ref="AQ622:AQ623"/>
    <mergeCell ref="A624:XFD624"/>
    <mergeCell ref="AQ620:AQ621"/>
    <mergeCell ref="AR620:AR621"/>
    <mergeCell ref="AS620:AS621"/>
    <mergeCell ref="AT620:AT621"/>
    <mergeCell ref="AU620:AU621"/>
    <mergeCell ref="AO620:AO621"/>
    <mergeCell ref="AO622:AO623"/>
    <mergeCell ref="AR618:AR619"/>
    <mergeCell ref="AS618:AS619"/>
    <mergeCell ref="AT618:AT619"/>
    <mergeCell ref="AU618:AU619"/>
    <mergeCell ref="C620:C621"/>
    <mergeCell ref="D620:D621"/>
    <mergeCell ref="E620:E621"/>
    <mergeCell ref="F620:F621"/>
    <mergeCell ref="AP620:AP621"/>
    <mergeCell ref="C618:C619"/>
    <mergeCell ref="D618:D619"/>
    <mergeCell ref="E618:E619"/>
    <mergeCell ref="F618:F619"/>
    <mergeCell ref="AP618:AP619"/>
    <mergeCell ref="AQ618:AQ619"/>
    <mergeCell ref="AQ616:AQ617"/>
    <mergeCell ref="AR616:AR617"/>
    <mergeCell ref="AS616:AS617"/>
    <mergeCell ref="AT616:AT617"/>
    <mergeCell ref="AU616:AU617"/>
    <mergeCell ref="AO616:AO617"/>
    <mergeCell ref="AO618:AO619"/>
    <mergeCell ref="AR614:AR615"/>
    <mergeCell ref="AS614:AS615"/>
    <mergeCell ref="AT614:AT615"/>
    <mergeCell ref="AU614:AU615"/>
    <mergeCell ref="C616:C617"/>
    <mergeCell ref="D616:D617"/>
    <mergeCell ref="E616:E617"/>
    <mergeCell ref="F616:F617"/>
    <mergeCell ref="AP616:AP617"/>
    <mergeCell ref="C614:C615"/>
    <mergeCell ref="D614:D615"/>
    <mergeCell ref="E614:E615"/>
    <mergeCell ref="F614:F615"/>
    <mergeCell ref="AP614:AP615"/>
    <mergeCell ref="AQ614:AQ615"/>
    <mergeCell ref="AQ612:AQ613"/>
    <mergeCell ref="AR612:AR613"/>
    <mergeCell ref="AS612:AS613"/>
    <mergeCell ref="AT612:AT613"/>
    <mergeCell ref="AU612:AU613"/>
    <mergeCell ref="AO612:AO613"/>
    <mergeCell ref="AO614:AO615"/>
    <mergeCell ref="AR610:AR611"/>
    <mergeCell ref="AS610:AS611"/>
    <mergeCell ref="AT610:AT611"/>
    <mergeCell ref="AU610:AU611"/>
    <mergeCell ref="C612:C613"/>
    <mergeCell ref="D612:D613"/>
    <mergeCell ref="E612:E613"/>
    <mergeCell ref="F612:F613"/>
    <mergeCell ref="AP612:AP613"/>
    <mergeCell ref="C610:C611"/>
    <mergeCell ref="D610:D611"/>
    <mergeCell ref="E610:E611"/>
    <mergeCell ref="F610:F611"/>
    <mergeCell ref="AP610:AP611"/>
    <mergeCell ref="AQ610:AQ611"/>
    <mergeCell ref="AQ608:AQ609"/>
    <mergeCell ref="AR608:AR609"/>
    <mergeCell ref="AS608:AS609"/>
    <mergeCell ref="AT608:AT609"/>
    <mergeCell ref="AU608:AU609"/>
    <mergeCell ref="AO608:AO609"/>
    <mergeCell ref="AO610:AO611"/>
    <mergeCell ref="AR606:AR607"/>
    <mergeCell ref="AS606:AS607"/>
    <mergeCell ref="AT606:AT607"/>
    <mergeCell ref="AU606:AU607"/>
    <mergeCell ref="C608:C609"/>
    <mergeCell ref="D608:D609"/>
    <mergeCell ref="E608:E609"/>
    <mergeCell ref="F608:F609"/>
    <mergeCell ref="AP608:AP609"/>
    <mergeCell ref="C606:C607"/>
    <mergeCell ref="D606:D607"/>
    <mergeCell ref="E606:E607"/>
    <mergeCell ref="F606:F607"/>
    <mergeCell ref="AP606:AP607"/>
    <mergeCell ref="AQ606:AQ607"/>
    <mergeCell ref="AQ604:AQ605"/>
    <mergeCell ref="AR604:AR605"/>
    <mergeCell ref="AS604:AS605"/>
    <mergeCell ref="AT604:AT605"/>
    <mergeCell ref="AU604:AU605"/>
    <mergeCell ref="AO604:AO605"/>
    <mergeCell ref="AO606:AO607"/>
    <mergeCell ref="AR602:AR603"/>
    <mergeCell ref="AS602:AS603"/>
    <mergeCell ref="AT602:AT603"/>
    <mergeCell ref="AU602:AU603"/>
    <mergeCell ref="C604:C605"/>
    <mergeCell ref="D604:D605"/>
    <mergeCell ref="E604:E605"/>
    <mergeCell ref="F604:F605"/>
    <mergeCell ref="AP604:AP605"/>
    <mergeCell ref="C602:C603"/>
    <mergeCell ref="D602:D603"/>
    <mergeCell ref="E602:E603"/>
    <mergeCell ref="F602:F603"/>
    <mergeCell ref="AP602:AP603"/>
    <mergeCell ref="AQ602:AQ603"/>
    <mergeCell ref="AQ600:AQ601"/>
    <mergeCell ref="AR600:AR601"/>
    <mergeCell ref="AS600:AS601"/>
    <mergeCell ref="AT600:AT601"/>
    <mergeCell ref="AU600:AU601"/>
    <mergeCell ref="AO600:AO601"/>
    <mergeCell ref="AO602:AO603"/>
    <mergeCell ref="AR598:AR599"/>
    <mergeCell ref="AS598:AS599"/>
    <mergeCell ref="AT598:AT599"/>
    <mergeCell ref="AU598:AU599"/>
    <mergeCell ref="C600:C601"/>
    <mergeCell ref="D600:D601"/>
    <mergeCell ref="E600:E601"/>
    <mergeCell ref="F600:F601"/>
    <mergeCell ref="AP600:AP601"/>
    <mergeCell ref="C598:C599"/>
    <mergeCell ref="D598:D599"/>
    <mergeCell ref="E598:E599"/>
    <mergeCell ref="F598:F599"/>
    <mergeCell ref="AP598:AP599"/>
    <mergeCell ref="AQ598:AQ599"/>
    <mergeCell ref="AQ596:AQ597"/>
    <mergeCell ref="AR596:AR597"/>
    <mergeCell ref="AS596:AS597"/>
    <mergeCell ref="AT596:AT597"/>
    <mergeCell ref="AU596:AU597"/>
    <mergeCell ref="AO596:AO597"/>
    <mergeCell ref="AO598:AO599"/>
    <mergeCell ref="AR594:AR595"/>
    <mergeCell ref="AS594:AS595"/>
    <mergeCell ref="AT594:AT595"/>
    <mergeCell ref="AU594:AU595"/>
    <mergeCell ref="C596:C597"/>
    <mergeCell ref="D596:D597"/>
    <mergeCell ref="E596:E597"/>
    <mergeCell ref="F596:F597"/>
    <mergeCell ref="AP596:AP597"/>
    <mergeCell ref="C594:C595"/>
    <mergeCell ref="D594:D595"/>
    <mergeCell ref="E594:E595"/>
    <mergeCell ref="F594:F595"/>
    <mergeCell ref="AP594:AP595"/>
    <mergeCell ref="AQ594:AQ595"/>
    <mergeCell ref="AQ592:AQ593"/>
    <mergeCell ref="AR592:AR593"/>
    <mergeCell ref="AS592:AS593"/>
    <mergeCell ref="AT592:AT593"/>
    <mergeCell ref="AU592:AU593"/>
    <mergeCell ref="AO592:AO593"/>
    <mergeCell ref="AO594:AO595"/>
    <mergeCell ref="AR590:AR591"/>
    <mergeCell ref="AS590:AS591"/>
    <mergeCell ref="AT590:AT591"/>
    <mergeCell ref="AU590:AU591"/>
    <mergeCell ref="C592:C593"/>
    <mergeCell ref="D592:D593"/>
    <mergeCell ref="E592:E593"/>
    <mergeCell ref="F592:F593"/>
    <mergeCell ref="AP592:AP593"/>
    <mergeCell ref="C590:C591"/>
    <mergeCell ref="D590:D591"/>
    <mergeCell ref="E590:E591"/>
    <mergeCell ref="F590:F591"/>
    <mergeCell ref="AP590:AP591"/>
    <mergeCell ref="AQ590:AQ591"/>
    <mergeCell ref="AQ588:AQ589"/>
    <mergeCell ref="AR588:AR589"/>
    <mergeCell ref="AS588:AS589"/>
    <mergeCell ref="AT588:AT589"/>
    <mergeCell ref="AU588:AU589"/>
    <mergeCell ref="AO588:AO589"/>
    <mergeCell ref="AO590:AO591"/>
    <mergeCell ref="AR586:AR587"/>
    <mergeCell ref="AS586:AS587"/>
    <mergeCell ref="AT586:AT587"/>
    <mergeCell ref="AU586:AU587"/>
    <mergeCell ref="C588:C589"/>
    <mergeCell ref="D588:D589"/>
    <mergeCell ref="E588:E589"/>
    <mergeCell ref="F588:F589"/>
    <mergeCell ref="AP588:AP589"/>
    <mergeCell ref="C586:C587"/>
    <mergeCell ref="D586:D587"/>
    <mergeCell ref="E586:E587"/>
    <mergeCell ref="F586:F587"/>
    <mergeCell ref="AP586:AP587"/>
    <mergeCell ref="AQ586:AQ587"/>
    <mergeCell ref="AQ584:AQ585"/>
    <mergeCell ref="AR584:AR585"/>
    <mergeCell ref="AS584:AS585"/>
    <mergeCell ref="AT584:AT585"/>
    <mergeCell ref="AU584:AU585"/>
    <mergeCell ref="AO584:AO585"/>
    <mergeCell ref="AO586:AO587"/>
    <mergeCell ref="AR582:AR583"/>
    <mergeCell ref="AS582:AS583"/>
    <mergeCell ref="AT582:AT583"/>
    <mergeCell ref="AU582:AU583"/>
    <mergeCell ref="C584:C585"/>
    <mergeCell ref="D584:D585"/>
    <mergeCell ref="E584:E585"/>
    <mergeCell ref="F584:F585"/>
    <mergeCell ref="AP584:AP585"/>
    <mergeCell ref="C582:C583"/>
    <mergeCell ref="D582:D583"/>
    <mergeCell ref="E582:E583"/>
    <mergeCell ref="F582:F583"/>
    <mergeCell ref="AP582:AP583"/>
    <mergeCell ref="AQ582:AQ583"/>
    <mergeCell ref="AQ580:AQ581"/>
    <mergeCell ref="AR580:AR581"/>
    <mergeCell ref="AS580:AS581"/>
    <mergeCell ref="AT580:AT581"/>
    <mergeCell ref="AU580:AU581"/>
    <mergeCell ref="AO580:AO581"/>
    <mergeCell ref="AO582:AO583"/>
    <mergeCell ref="AR578:AR579"/>
    <mergeCell ref="AS578:AS579"/>
    <mergeCell ref="AT578:AT579"/>
    <mergeCell ref="AU578:AU579"/>
    <mergeCell ref="C580:C581"/>
    <mergeCell ref="D580:D581"/>
    <mergeCell ref="E580:E581"/>
    <mergeCell ref="F580:F581"/>
    <mergeCell ref="AP580:AP581"/>
    <mergeCell ref="C578:C579"/>
    <mergeCell ref="D578:D579"/>
    <mergeCell ref="E578:E579"/>
    <mergeCell ref="F578:F579"/>
    <mergeCell ref="AP578:AP579"/>
    <mergeCell ref="AQ578:AQ579"/>
    <mergeCell ref="AQ576:AQ577"/>
    <mergeCell ref="AR576:AR577"/>
    <mergeCell ref="AS576:AS577"/>
    <mergeCell ref="AT576:AT577"/>
    <mergeCell ref="AU576:AU577"/>
    <mergeCell ref="AO576:AO577"/>
    <mergeCell ref="AO578:AO579"/>
    <mergeCell ref="AR574:AR575"/>
    <mergeCell ref="AS574:AS575"/>
    <mergeCell ref="AT574:AT575"/>
    <mergeCell ref="AU574:AU575"/>
    <mergeCell ref="C576:C577"/>
    <mergeCell ref="D576:D577"/>
    <mergeCell ref="E576:E577"/>
    <mergeCell ref="F576:F577"/>
    <mergeCell ref="AP576:AP577"/>
    <mergeCell ref="C574:C575"/>
    <mergeCell ref="D574:D575"/>
    <mergeCell ref="E574:E575"/>
    <mergeCell ref="F574:F575"/>
    <mergeCell ref="AP574:AP575"/>
    <mergeCell ref="AQ574:AQ575"/>
    <mergeCell ref="AQ572:AQ573"/>
    <mergeCell ref="AR572:AR573"/>
    <mergeCell ref="AS572:AS573"/>
    <mergeCell ref="AT572:AT573"/>
    <mergeCell ref="AU572:AU573"/>
    <mergeCell ref="AO572:AO573"/>
    <mergeCell ref="AO574:AO575"/>
    <mergeCell ref="AR570:AR571"/>
    <mergeCell ref="AS570:AS571"/>
    <mergeCell ref="AT570:AT571"/>
    <mergeCell ref="AU570:AU571"/>
    <mergeCell ref="C572:C573"/>
    <mergeCell ref="D572:D573"/>
    <mergeCell ref="E572:E573"/>
    <mergeCell ref="F572:F573"/>
    <mergeCell ref="AP572:AP573"/>
    <mergeCell ref="C570:C571"/>
    <mergeCell ref="D570:D571"/>
    <mergeCell ref="E570:E571"/>
    <mergeCell ref="F570:F571"/>
    <mergeCell ref="AP570:AP571"/>
    <mergeCell ref="AQ570:AQ571"/>
    <mergeCell ref="AQ568:AQ569"/>
    <mergeCell ref="AR568:AR569"/>
    <mergeCell ref="AS568:AS569"/>
    <mergeCell ref="AT568:AT569"/>
    <mergeCell ref="AU568:AU569"/>
    <mergeCell ref="AO568:AO569"/>
    <mergeCell ref="AO570:AO571"/>
    <mergeCell ref="AR566:AR567"/>
    <mergeCell ref="AS566:AS567"/>
    <mergeCell ref="AT566:AT567"/>
    <mergeCell ref="AU566:AU567"/>
    <mergeCell ref="C568:C569"/>
    <mergeCell ref="D568:D569"/>
    <mergeCell ref="E568:E569"/>
    <mergeCell ref="F568:F569"/>
    <mergeCell ref="AP568:AP569"/>
    <mergeCell ref="C566:C567"/>
    <mergeCell ref="D566:D567"/>
    <mergeCell ref="E566:E567"/>
    <mergeCell ref="F566:F567"/>
    <mergeCell ref="AP566:AP567"/>
    <mergeCell ref="AQ566:AQ567"/>
    <mergeCell ref="AQ564:AQ565"/>
    <mergeCell ref="AR564:AR565"/>
    <mergeCell ref="AS564:AS565"/>
    <mergeCell ref="AT564:AT565"/>
    <mergeCell ref="AU564:AU565"/>
    <mergeCell ref="AO564:AO565"/>
    <mergeCell ref="AO566:AO567"/>
    <mergeCell ref="AR561:AR562"/>
    <mergeCell ref="AS561:AS562"/>
    <mergeCell ref="AT561:AT562"/>
    <mergeCell ref="AU561:AU562"/>
    <mergeCell ref="C564:C565"/>
    <mergeCell ref="D564:D565"/>
    <mergeCell ref="E564:E565"/>
    <mergeCell ref="F564:F565"/>
    <mergeCell ref="AP564:AP565"/>
    <mergeCell ref="C561:C562"/>
    <mergeCell ref="D561:D562"/>
    <mergeCell ref="E561:E562"/>
    <mergeCell ref="F561:F562"/>
    <mergeCell ref="AP561:AP562"/>
    <mergeCell ref="AQ561:AQ562"/>
    <mergeCell ref="A563:XFD563"/>
    <mergeCell ref="AQ559:AQ560"/>
    <mergeCell ref="AR559:AR560"/>
    <mergeCell ref="AS559:AS560"/>
    <mergeCell ref="AT559:AT560"/>
    <mergeCell ref="AU559:AU560"/>
    <mergeCell ref="AO559:AO560"/>
    <mergeCell ref="AO561:AO562"/>
    <mergeCell ref="AR557:AR558"/>
    <mergeCell ref="AS557:AS558"/>
    <mergeCell ref="AT557:AT558"/>
    <mergeCell ref="AU557:AU558"/>
    <mergeCell ref="C559:C560"/>
    <mergeCell ref="D559:D560"/>
    <mergeCell ref="E559:E560"/>
    <mergeCell ref="F559:F560"/>
    <mergeCell ref="AP559:AP560"/>
    <mergeCell ref="C557:C558"/>
    <mergeCell ref="D557:D558"/>
    <mergeCell ref="E557:E558"/>
    <mergeCell ref="F557:F558"/>
    <mergeCell ref="AP557:AP558"/>
    <mergeCell ref="AQ557:AQ558"/>
    <mergeCell ref="AQ555:AQ556"/>
    <mergeCell ref="AR555:AR556"/>
    <mergeCell ref="AS555:AS556"/>
    <mergeCell ref="AT555:AT556"/>
    <mergeCell ref="AU555:AU556"/>
    <mergeCell ref="AO555:AO556"/>
    <mergeCell ref="AO557:AO558"/>
    <mergeCell ref="AR553:AR554"/>
    <mergeCell ref="AS553:AS554"/>
    <mergeCell ref="AT553:AT554"/>
    <mergeCell ref="AU553:AU554"/>
    <mergeCell ref="C555:C556"/>
    <mergeCell ref="D555:D556"/>
    <mergeCell ref="E555:E556"/>
    <mergeCell ref="F555:F556"/>
    <mergeCell ref="AP555:AP556"/>
    <mergeCell ref="C553:C554"/>
    <mergeCell ref="D553:D554"/>
    <mergeCell ref="E553:E554"/>
    <mergeCell ref="F553:F554"/>
    <mergeCell ref="AP553:AP554"/>
    <mergeCell ref="AQ553:AQ554"/>
    <mergeCell ref="AQ551:AQ552"/>
    <mergeCell ref="AR551:AR552"/>
    <mergeCell ref="AS551:AS552"/>
    <mergeCell ref="AT551:AT552"/>
    <mergeCell ref="AU551:AU552"/>
    <mergeCell ref="AO551:AO552"/>
    <mergeCell ref="AO553:AO554"/>
    <mergeCell ref="AR549:AR550"/>
    <mergeCell ref="AS549:AS550"/>
    <mergeCell ref="AT549:AT550"/>
    <mergeCell ref="AU549:AU550"/>
    <mergeCell ref="C551:C552"/>
    <mergeCell ref="D551:D552"/>
    <mergeCell ref="E551:E552"/>
    <mergeCell ref="F551:F552"/>
    <mergeCell ref="AP551:AP552"/>
    <mergeCell ref="C549:C550"/>
    <mergeCell ref="D549:D550"/>
    <mergeCell ref="E549:E550"/>
    <mergeCell ref="F549:F550"/>
    <mergeCell ref="AP549:AP550"/>
    <mergeCell ref="AQ549:AQ550"/>
    <mergeCell ref="AQ547:AQ548"/>
    <mergeCell ref="AR547:AR548"/>
    <mergeCell ref="AS547:AS548"/>
    <mergeCell ref="AT547:AT548"/>
    <mergeCell ref="AU547:AU548"/>
    <mergeCell ref="AO547:AO548"/>
    <mergeCell ref="AO549:AO550"/>
    <mergeCell ref="AR545:AR546"/>
    <mergeCell ref="AS545:AS546"/>
    <mergeCell ref="AT545:AT546"/>
    <mergeCell ref="AU545:AU546"/>
    <mergeCell ref="C547:C548"/>
    <mergeCell ref="D547:D548"/>
    <mergeCell ref="E547:E548"/>
    <mergeCell ref="F547:F548"/>
    <mergeCell ref="AP547:AP548"/>
    <mergeCell ref="C545:C546"/>
    <mergeCell ref="D545:D546"/>
    <mergeCell ref="E545:E546"/>
    <mergeCell ref="F545:F546"/>
    <mergeCell ref="AP545:AP546"/>
    <mergeCell ref="AQ545:AQ546"/>
    <mergeCell ref="AQ543:AQ544"/>
    <mergeCell ref="AR543:AR544"/>
    <mergeCell ref="AS543:AS544"/>
    <mergeCell ref="AT543:AT544"/>
    <mergeCell ref="AU543:AU544"/>
    <mergeCell ref="AO543:AO544"/>
    <mergeCell ref="AO545:AO546"/>
    <mergeCell ref="AR541:AR542"/>
    <mergeCell ref="AS541:AS542"/>
    <mergeCell ref="AT541:AT542"/>
    <mergeCell ref="AU541:AU542"/>
    <mergeCell ref="C543:C544"/>
    <mergeCell ref="D543:D544"/>
    <mergeCell ref="E543:E544"/>
    <mergeCell ref="F543:F544"/>
    <mergeCell ref="AP543:AP544"/>
    <mergeCell ref="C541:C542"/>
    <mergeCell ref="D541:D542"/>
    <mergeCell ref="E541:E542"/>
    <mergeCell ref="F541:F542"/>
    <mergeCell ref="AP541:AP542"/>
    <mergeCell ref="AQ541:AQ542"/>
    <mergeCell ref="AQ539:AQ540"/>
    <mergeCell ref="AR539:AR540"/>
    <mergeCell ref="AS539:AS540"/>
    <mergeCell ref="AT539:AT540"/>
    <mergeCell ref="AU539:AU540"/>
    <mergeCell ref="AO539:AO540"/>
    <mergeCell ref="AO541:AO542"/>
    <mergeCell ref="AR537:AR538"/>
    <mergeCell ref="AS537:AS538"/>
    <mergeCell ref="AT537:AT538"/>
    <mergeCell ref="AU537:AU538"/>
    <mergeCell ref="C539:C540"/>
    <mergeCell ref="D539:D540"/>
    <mergeCell ref="E539:E540"/>
    <mergeCell ref="F539:F540"/>
    <mergeCell ref="AP539:AP540"/>
    <mergeCell ref="C537:C538"/>
    <mergeCell ref="D537:D538"/>
    <mergeCell ref="E537:E538"/>
    <mergeCell ref="F537:F538"/>
    <mergeCell ref="AP537:AP538"/>
    <mergeCell ref="AQ537:AQ538"/>
    <mergeCell ref="AQ535:AQ536"/>
    <mergeCell ref="AR535:AR536"/>
    <mergeCell ref="AS535:AS536"/>
    <mergeCell ref="AT535:AT536"/>
    <mergeCell ref="AU535:AU536"/>
    <mergeCell ref="AO535:AO536"/>
    <mergeCell ref="AO537:AO538"/>
    <mergeCell ref="AR533:AR534"/>
    <mergeCell ref="AS533:AS534"/>
    <mergeCell ref="AT533:AT534"/>
    <mergeCell ref="AU533:AU534"/>
    <mergeCell ref="C535:C536"/>
    <mergeCell ref="D535:D536"/>
    <mergeCell ref="E535:E536"/>
    <mergeCell ref="F535:F536"/>
    <mergeCell ref="AP535:AP536"/>
    <mergeCell ref="C533:C534"/>
    <mergeCell ref="D533:D534"/>
    <mergeCell ref="E533:E534"/>
    <mergeCell ref="F533:F534"/>
    <mergeCell ref="AP533:AP534"/>
    <mergeCell ref="AQ533:AQ534"/>
    <mergeCell ref="AQ531:AQ532"/>
    <mergeCell ref="AR531:AR532"/>
    <mergeCell ref="AS531:AS532"/>
    <mergeCell ref="AT531:AT532"/>
    <mergeCell ref="AU531:AU532"/>
    <mergeCell ref="AO531:AO532"/>
    <mergeCell ref="AO533:AO534"/>
    <mergeCell ref="AR529:AR530"/>
    <mergeCell ref="AS529:AS530"/>
    <mergeCell ref="AT529:AT530"/>
    <mergeCell ref="AU529:AU530"/>
    <mergeCell ref="C531:C532"/>
    <mergeCell ref="D531:D532"/>
    <mergeCell ref="E531:E532"/>
    <mergeCell ref="F531:F532"/>
    <mergeCell ref="AP531:AP532"/>
    <mergeCell ref="C529:C530"/>
    <mergeCell ref="D529:D530"/>
    <mergeCell ref="E529:E530"/>
    <mergeCell ref="F529:F530"/>
    <mergeCell ref="AP529:AP530"/>
    <mergeCell ref="AQ529:AQ530"/>
    <mergeCell ref="AQ527:AQ528"/>
    <mergeCell ref="AR527:AR528"/>
    <mergeCell ref="AS527:AS528"/>
    <mergeCell ref="AT527:AT528"/>
    <mergeCell ref="AU527:AU528"/>
    <mergeCell ref="AO527:AO528"/>
    <mergeCell ref="AO529:AO530"/>
    <mergeCell ref="AR525:AR526"/>
    <mergeCell ref="AS525:AS526"/>
    <mergeCell ref="AT525:AT526"/>
    <mergeCell ref="AU525:AU526"/>
    <mergeCell ref="C527:C528"/>
    <mergeCell ref="D527:D528"/>
    <mergeCell ref="E527:E528"/>
    <mergeCell ref="F527:F528"/>
    <mergeCell ref="AP527:AP528"/>
    <mergeCell ref="C525:C526"/>
    <mergeCell ref="D525:D526"/>
    <mergeCell ref="E525:E526"/>
    <mergeCell ref="F525:F526"/>
    <mergeCell ref="AP525:AP526"/>
    <mergeCell ref="AQ525:AQ526"/>
    <mergeCell ref="AQ523:AQ524"/>
    <mergeCell ref="AR523:AR524"/>
    <mergeCell ref="AS523:AS524"/>
    <mergeCell ref="AT523:AT524"/>
    <mergeCell ref="AU523:AU524"/>
    <mergeCell ref="AO523:AO524"/>
    <mergeCell ref="AO525:AO526"/>
    <mergeCell ref="AR521:AR522"/>
    <mergeCell ref="AS521:AS522"/>
    <mergeCell ref="AT521:AT522"/>
    <mergeCell ref="AU521:AU522"/>
    <mergeCell ref="C523:C524"/>
    <mergeCell ref="D523:D524"/>
    <mergeCell ref="E523:E524"/>
    <mergeCell ref="F523:F524"/>
    <mergeCell ref="AP523:AP524"/>
    <mergeCell ref="C521:C522"/>
    <mergeCell ref="D521:D522"/>
    <mergeCell ref="E521:E522"/>
    <mergeCell ref="F521:F522"/>
    <mergeCell ref="AP521:AP522"/>
    <mergeCell ref="AQ521:AQ522"/>
    <mergeCell ref="AQ519:AQ520"/>
    <mergeCell ref="AR519:AR520"/>
    <mergeCell ref="AS519:AS520"/>
    <mergeCell ref="AT519:AT520"/>
    <mergeCell ref="AU519:AU520"/>
    <mergeCell ref="AO519:AO520"/>
    <mergeCell ref="AO521:AO522"/>
    <mergeCell ref="AR517:AR518"/>
    <mergeCell ref="AS517:AS518"/>
    <mergeCell ref="AT517:AT518"/>
    <mergeCell ref="AU517:AU518"/>
    <mergeCell ref="C519:C520"/>
    <mergeCell ref="D519:D520"/>
    <mergeCell ref="E519:E520"/>
    <mergeCell ref="F519:F520"/>
    <mergeCell ref="AP519:AP520"/>
    <mergeCell ref="C517:C518"/>
    <mergeCell ref="D517:D518"/>
    <mergeCell ref="E517:E518"/>
    <mergeCell ref="F517:F518"/>
    <mergeCell ref="AP517:AP518"/>
    <mergeCell ref="AQ517:AQ518"/>
    <mergeCell ref="AQ515:AQ516"/>
    <mergeCell ref="AR515:AR516"/>
    <mergeCell ref="AS515:AS516"/>
    <mergeCell ref="AT515:AT516"/>
    <mergeCell ref="AU515:AU516"/>
    <mergeCell ref="AO515:AO516"/>
    <mergeCell ref="AO517:AO518"/>
    <mergeCell ref="AR513:AR514"/>
    <mergeCell ref="AS513:AS514"/>
    <mergeCell ref="AT513:AT514"/>
    <mergeCell ref="AU513:AU514"/>
    <mergeCell ref="C515:C516"/>
    <mergeCell ref="D515:D516"/>
    <mergeCell ref="E515:E516"/>
    <mergeCell ref="F515:F516"/>
    <mergeCell ref="AP515:AP516"/>
    <mergeCell ref="C513:C514"/>
    <mergeCell ref="D513:D514"/>
    <mergeCell ref="E513:E514"/>
    <mergeCell ref="F513:F514"/>
    <mergeCell ref="AP513:AP514"/>
    <mergeCell ref="AQ513:AQ514"/>
    <mergeCell ref="AQ511:AQ512"/>
    <mergeCell ref="AR511:AR512"/>
    <mergeCell ref="AS511:AS512"/>
    <mergeCell ref="AT511:AT512"/>
    <mergeCell ref="AU511:AU512"/>
    <mergeCell ref="AO511:AO512"/>
    <mergeCell ref="AO513:AO514"/>
    <mergeCell ref="AR509:AR510"/>
    <mergeCell ref="AS509:AS510"/>
    <mergeCell ref="AT509:AT510"/>
    <mergeCell ref="AU509:AU510"/>
    <mergeCell ref="C511:C512"/>
    <mergeCell ref="D511:D512"/>
    <mergeCell ref="E511:E512"/>
    <mergeCell ref="F511:F512"/>
    <mergeCell ref="AP511:AP512"/>
    <mergeCell ref="C509:C510"/>
    <mergeCell ref="D509:D510"/>
    <mergeCell ref="E509:E510"/>
    <mergeCell ref="F509:F510"/>
    <mergeCell ref="AP509:AP510"/>
    <mergeCell ref="AQ509:AQ510"/>
    <mergeCell ref="AQ507:AQ508"/>
    <mergeCell ref="AR507:AR508"/>
    <mergeCell ref="AS507:AS508"/>
    <mergeCell ref="AT507:AT508"/>
    <mergeCell ref="AU507:AU508"/>
    <mergeCell ref="AO507:AO508"/>
    <mergeCell ref="AO509:AO510"/>
    <mergeCell ref="AR505:AR506"/>
    <mergeCell ref="AS505:AS506"/>
    <mergeCell ref="AT505:AT506"/>
    <mergeCell ref="AU505:AU506"/>
    <mergeCell ref="C507:C508"/>
    <mergeCell ref="D507:D508"/>
    <mergeCell ref="E507:E508"/>
    <mergeCell ref="F507:F508"/>
    <mergeCell ref="AP507:AP508"/>
    <mergeCell ref="C505:C506"/>
    <mergeCell ref="D505:D506"/>
    <mergeCell ref="E505:E506"/>
    <mergeCell ref="F505:F506"/>
    <mergeCell ref="AP505:AP506"/>
    <mergeCell ref="AQ505:AQ506"/>
    <mergeCell ref="AQ503:AQ504"/>
    <mergeCell ref="AR503:AR504"/>
    <mergeCell ref="AS503:AS504"/>
    <mergeCell ref="AT503:AT504"/>
    <mergeCell ref="AU503:AU504"/>
    <mergeCell ref="AO503:AO504"/>
    <mergeCell ref="AO505:AO506"/>
    <mergeCell ref="AR501:AR502"/>
    <mergeCell ref="AS501:AS502"/>
    <mergeCell ref="AT501:AT502"/>
    <mergeCell ref="AU501:AU502"/>
    <mergeCell ref="C503:C504"/>
    <mergeCell ref="D503:D504"/>
    <mergeCell ref="E503:E504"/>
    <mergeCell ref="F503:F504"/>
    <mergeCell ref="AP503:AP504"/>
    <mergeCell ref="C501:C502"/>
    <mergeCell ref="D501:D502"/>
    <mergeCell ref="E501:E502"/>
    <mergeCell ref="F501:F502"/>
    <mergeCell ref="AP501:AP502"/>
    <mergeCell ref="AQ501:AQ502"/>
    <mergeCell ref="AQ498:AQ499"/>
    <mergeCell ref="AR498:AR499"/>
    <mergeCell ref="AS498:AS499"/>
    <mergeCell ref="AT498:AT499"/>
    <mergeCell ref="AU498:AU499"/>
    <mergeCell ref="AO498:AO499"/>
    <mergeCell ref="AO501:AO502"/>
    <mergeCell ref="AR496:AR497"/>
    <mergeCell ref="AS496:AS497"/>
    <mergeCell ref="AT496:AT497"/>
    <mergeCell ref="AU496:AU497"/>
    <mergeCell ref="C498:C499"/>
    <mergeCell ref="D498:D499"/>
    <mergeCell ref="E498:E499"/>
    <mergeCell ref="F498:F499"/>
    <mergeCell ref="AP498:AP499"/>
    <mergeCell ref="C496:C497"/>
    <mergeCell ref="D496:D497"/>
    <mergeCell ref="E496:E497"/>
    <mergeCell ref="F496:F497"/>
    <mergeCell ref="AP496:AP497"/>
    <mergeCell ref="AQ496:AQ497"/>
    <mergeCell ref="A500:XFD500"/>
    <mergeCell ref="AQ494:AQ495"/>
    <mergeCell ref="AR494:AR495"/>
    <mergeCell ref="AS494:AS495"/>
    <mergeCell ref="AT494:AT495"/>
    <mergeCell ref="AU494:AU495"/>
    <mergeCell ref="AO494:AO495"/>
    <mergeCell ref="AO496:AO497"/>
    <mergeCell ref="AR492:AR493"/>
    <mergeCell ref="AS492:AS493"/>
    <mergeCell ref="AT492:AT493"/>
    <mergeCell ref="AU492:AU493"/>
    <mergeCell ref="C494:C495"/>
    <mergeCell ref="D494:D495"/>
    <mergeCell ref="E494:E495"/>
    <mergeCell ref="F494:F495"/>
    <mergeCell ref="AP494:AP495"/>
    <mergeCell ref="C492:C493"/>
    <mergeCell ref="D492:D493"/>
    <mergeCell ref="E492:E493"/>
    <mergeCell ref="F492:F493"/>
    <mergeCell ref="AP492:AP493"/>
    <mergeCell ref="AQ492:AQ493"/>
    <mergeCell ref="AQ490:AQ491"/>
    <mergeCell ref="AR490:AR491"/>
    <mergeCell ref="AS490:AS491"/>
    <mergeCell ref="AT490:AT491"/>
    <mergeCell ref="AU490:AU491"/>
    <mergeCell ref="AO490:AO491"/>
    <mergeCell ref="AO492:AO493"/>
    <mergeCell ref="AR488:AR489"/>
    <mergeCell ref="AS488:AS489"/>
    <mergeCell ref="AT488:AT489"/>
    <mergeCell ref="AU488:AU489"/>
    <mergeCell ref="C490:C491"/>
    <mergeCell ref="D490:D491"/>
    <mergeCell ref="E490:E491"/>
    <mergeCell ref="F490:F491"/>
    <mergeCell ref="AP490:AP491"/>
    <mergeCell ref="C488:C489"/>
    <mergeCell ref="D488:D489"/>
    <mergeCell ref="E488:E489"/>
    <mergeCell ref="F488:F489"/>
    <mergeCell ref="AP488:AP489"/>
    <mergeCell ref="AQ488:AQ489"/>
    <mergeCell ref="AQ486:AQ487"/>
    <mergeCell ref="AR486:AR487"/>
    <mergeCell ref="AS486:AS487"/>
    <mergeCell ref="AT486:AT487"/>
    <mergeCell ref="AU486:AU487"/>
    <mergeCell ref="AO486:AO487"/>
    <mergeCell ref="AO488:AO489"/>
    <mergeCell ref="AR484:AR485"/>
    <mergeCell ref="AS484:AS485"/>
    <mergeCell ref="AT484:AT485"/>
    <mergeCell ref="AU484:AU485"/>
    <mergeCell ref="C486:C487"/>
    <mergeCell ref="D486:D487"/>
    <mergeCell ref="E486:E487"/>
    <mergeCell ref="F486:F487"/>
    <mergeCell ref="AP486:AP487"/>
    <mergeCell ref="C484:C485"/>
    <mergeCell ref="D484:D485"/>
    <mergeCell ref="E484:E485"/>
    <mergeCell ref="F484:F485"/>
    <mergeCell ref="AP484:AP485"/>
    <mergeCell ref="AQ484:AQ485"/>
    <mergeCell ref="AQ482:AQ483"/>
    <mergeCell ref="AR482:AR483"/>
    <mergeCell ref="AS482:AS483"/>
    <mergeCell ref="AT482:AT483"/>
    <mergeCell ref="AU482:AU483"/>
    <mergeCell ref="AO482:AO483"/>
    <mergeCell ref="AO484:AO485"/>
    <mergeCell ref="AR480:AR481"/>
    <mergeCell ref="AS480:AS481"/>
    <mergeCell ref="AT480:AT481"/>
    <mergeCell ref="AU480:AU481"/>
    <mergeCell ref="C482:C483"/>
    <mergeCell ref="D482:D483"/>
    <mergeCell ref="E482:E483"/>
    <mergeCell ref="F482:F483"/>
    <mergeCell ref="AP482:AP483"/>
    <mergeCell ref="C480:C481"/>
    <mergeCell ref="D480:D481"/>
    <mergeCell ref="E480:E481"/>
    <mergeCell ref="F480:F481"/>
    <mergeCell ref="AP480:AP481"/>
    <mergeCell ref="AQ480:AQ481"/>
    <mergeCell ref="AQ478:AQ479"/>
    <mergeCell ref="AR478:AR479"/>
    <mergeCell ref="AS478:AS479"/>
    <mergeCell ref="AT478:AT479"/>
    <mergeCell ref="AU478:AU479"/>
    <mergeCell ref="AO478:AO479"/>
    <mergeCell ref="AO480:AO481"/>
    <mergeCell ref="AR476:AR477"/>
    <mergeCell ref="AS476:AS477"/>
    <mergeCell ref="AT476:AT477"/>
    <mergeCell ref="AU476:AU477"/>
    <mergeCell ref="C478:C479"/>
    <mergeCell ref="D478:D479"/>
    <mergeCell ref="E478:E479"/>
    <mergeCell ref="F478:F479"/>
    <mergeCell ref="AP478:AP479"/>
    <mergeCell ref="C476:C477"/>
    <mergeCell ref="D476:D477"/>
    <mergeCell ref="E476:E477"/>
    <mergeCell ref="F476:F477"/>
    <mergeCell ref="AP476:AP477"/>
    <mergeCell ref="AQ476:AQ477"/>
    <mergeCell ref="AQ474:AQ475"/>
    <mergeCell ref="AR474:AR475"/>
    <mergeCell ref="AS474:AS475"/>
    <mergeCell ref="AT474:AT475"/>
    <mergeCell ref="AU474:AU475"/>
    <mergeCell ref="AO474:AO475"/>
    <mergeCell ref="AO476:AO477"/>
    <mergeCell ref="AR472:AR473"/>
    <mergeCell ref="AS472:AS473"/>
    <mergeCell ref="AT472:AT473"/>
    <mergeCell ref="AU472:AU473"/>
    <mergeCell ref="C474:C475"/>
    <mergeCell ref="D474:D475"/>
    <mergeCell ref="E474:E475"/>
    <mergeCell ref="F474:F475"/>
    <mergeCell ref="AP474:AP475"/>
    <mergeCell ref="C472:C473"/>
    <mergeCell ref="D472:D473"/>
    <mergeCell ref="E472:E473"/>
    <mergeCell ref="F472:F473"/>
    <mergeCell ref="AP472:AP473"/>
    <mergeCell ref="AQ472:AQ473"/>
    <mergeCell ref="AQ470:AQ471"/>
    <mergeCell ref="AR470:AR471"/>
    <mergeCell ref="AS470:AS471"/>
    <mergeCell ref="AT470:AT471"/>
    <mergeCell ref="AU470:AU471"/>
    <mergeCell ref="AO470:AO471"/>
    <mergeCell ref="AO472:AO473"/>
    <mergeCell ref="AR468:AR469"/>
    <mergeCell ref="AS468:AS469"/>
    <mergeCell ref="AT468:AT469"/>
    <mergeCell ref="AU468:AU469"/>
    <mergeCell ref="C470:C471"/>
    <mergeCell ref="D470:D471"/>
    <mergeCell ref="E470:E471"/>
    <mergeCell ref="F470:F471"/>
    <mergeCell ref="AP470:AP471"/>
    <mergeCell ref="C468:C469"/>
    <mergeCell ref="D468:D469"/>
    <mergeCell ref="E468:E469"/>
    <mergeCell ref="F468:F469"/>
    <mergeCell ref="AP468:AP469"/>
    <mergeCell ref="AQ468:AQ469"/>
    <mergeCell ref="AQ466:AQ467"/>
    <mergeCell ref="AR466:AR467"/>
    <mergeCell ref="AS466:AS467"/>
    <mergeCell ref="AT466:AT467"/>
    <mergeCell ref="AU466:AU467"/>
    <mergeCell ref="AO466:AO467"/>
    <mergeCell ref="AO468:AO469"/>
    <mergeCell ref="AR464:AR465"/>
    <mergeCell ref="AS464:AS465"/>
    <mergeCell ref="AT464:AT465"/>
    <mergeCell ref="AU464:AU465"/>
    <mergeCell ref="C466:C467"/>
    <mergeCell ref="D466:D467"/>
    <mergeCell ref="E466:E467"/>
    <mergeCell ref="F466:F467"/>
    <mergeCell ref="AP466:AP467"/>
    <mergeCell ref="C464:C465"/>
    <mergeCell ref="D464:D465"/>
    <mergeCell ref="E464:E465"/>
    <mergeCell ref="F464:F465"/>
    <mergeCell ref="AP464:AP465"/>
    <mergeCell ref="AQ464:AQ465"/>
    <mergeCell ref="AQ462:AQ463"/>
    <mergeCell ref="AR462:AR463"/>
    <mergeCell ref="AS462:AS463"/>
    <mergeCell ref="AT462:AT463"/>
    <mergeCell ref="AU462:AU463"/>
    <mergeCell ref="AO462:AO463"/>
    <mergeCell ref="AO464:AO465"/>
    <mergeCell ref="AR460:AR461"/>
    <mergeCell ref="AS460:AS461"/>
    <mergeCell ref="AT460:AT461"/>
    <mergeCell ref="AU460:AU461"/>
    <mergeCell ref="C462:C463"/>
    <mergeCell ref="D462:D463"/>
    <mergeCell ref="E462:E463"/>
    <mergeCell ref="F462:F463"/>
    <mergeCell ref="AP462:AP463"/>
    <mergeCell ref="C460:C461"/>
    <mergeCell ref="D460:D461"/>
    <mergeCell ref="E460:E461"/>
    <mergeCell ref="F460:F461"/>
    <mergeCell ref="AP460:AP461"/>
    <mergeCell ref="AQ460:AQ461"/>
    <mergeCell ref="AQ458:AQ459"/>
    <mergeCell ref="AR458:AR459"/>
    <mergeCell ref="AS458:AS459"/>
    <mergeCell ref="AT458:AT459"/>
    <mergeCell ref="AU458:AU459"/>
    <mergeCell ref="AO458:AO459"/>
    <mergeCell ref="AO460:AO461"/>
    <mergeCell ref="AR456:AR457"/>
    <mergeCell ref="AS456:AS457"/>
    <mergeCell ref="AT456:AT457"/>
    <mergeCell ref="AU456:AU457"/>
    <mergeCell ref="C458:C459"/>
    <mergeCell ref="D458:D459"/>
    <mergeCell ref="E458:E459"/>
    <mergeCell ref="F458:F459"/>
    <mergeCell ref="AP458:AP459"/>
    <mergeCell ref="C456:C457"/>
    <mergeCell ref="D456:D457"/>
    <mergeCell ref="E456:E457"/>
    <mergeCell ref="F456:F457"/>
    <mergeCell ref="AP456:AP457"/>
    <mergeCell ref="AQ456:AQ457"/>
    <mergeCell ref="AQ454:AQ455"/>
    <mergeCell ref="AR454:AR455"/>
    <mergeCell ref="AS454:AS455"/>
    <mergeCell ref="AT454:AT455"/>
    <mergeCell ref="AU454:AU455"/>
    <mergeCell ref="AO454:AO455"/>
    <mergeCell ref="AO456:AO457"/>
    <mergeCell ref="AR452:AR453"/>
    <mergeCell ref="AS452:AS453"/>
    <mergeCell ref="AT452:AT453"/>
    <mergeCell ref="AU452:AU453"/>
    <mergeCell ref="C454:C455"/>
    <mergeCell ref="D454:D455"/>
    <mergeCell ref="E454:E455"/>
    <mergeCell ref="F454:F455"/>
    <mergeCell ref="AP454:AP455"/>
    <mergeCell ref="C452:C453"/>
    <mergeCell ref="D452:D453"/>
    <mergeCell ref="E452:E453"/>
    <mergeCell ref="F452:F453"/>
    <mergeCell ref="AP452:AP453"/>
    <mergeCell ref="AQ452:AQ453"/>
    <mergeCell ref="AQ450:AQ451"/>
    <mergeCell ref="AR450:AR451"/>
    <mergeCell ref="AS450:AS451"/>
    <mergeCell ref="AT450:AT451"/>
    <mergeCell ref="AU450:AU451"/>
    <mergeCell ref="AO450:AO451"/>
    <mergeCell ref="AO452:AO453"/>
    <mergeCell ref="AR448:AR449"/>
    <mergeCell ref="AS448:AS449"/>
    <mergeCell ref="AT448:AT449"/>
    <mergeCell ref="AU448:AU449"/>
    <mergeCell ref="C450:C451"/>
    <mergeCell ref="D450:D451"/>
    <mergeCell ref="E450:E451"/>
    <mergeCell ref="F450:F451"/>
    <mergeCell ref="AP450:AP451"/>
    <mergeCell ref="C448:C449"/>
    <mergeCell ref="D448:D449"/>
    <mergeCell ref="E448:E449"/>
    <mergeCell ref="F448:F449"/>
    <mergeCell ref="AP448:AP449"/>
    <mergeCell ref="AQ448:AQ449"/>
    <mergeCell ref="AQ446:AQ447"/>
    <mergeCell ref="AR446:AR447"/>
    <mergeCell ref="AS446:AS447"/>
    <mergeCell ref="AT446:AT447"/>
    <mergeCell ref="AU446:AU447"/>
    <mergeCell ref="AO446:AO447"/>
    <mergeCell ref="AO448:AO449"/>
    <mergeCell ref="AR444:AR445"/>
    <mergeCell ref="AS444:AS445"/>
    <mergeCell ref="AT444:AT445"/>
    <mergeCell ref="AU444:AU445"/>
    <mergeCell ref="C446:C447"/>
    <mergeCell ref="D446:D447"/>
    <mergeCell ref="E446:E447"/>
    <mergeCell ref="F446:F447"/>
    <mergeCell ref="AP446:AP447"/>
    <mergeCell ref="C444:C445"/>
    <mergeCell ref="D444:D445"/>
    <mergeCell ref="E444:E445"/>
    <mergeCell ref="F444:F445"/>
    <mergeCell ref="AP444:AP445"/>
    <mergeCell ref="AQ444:AQ445"/>
    <mergeCell ref="AQ442:AQ443"/>
    <mergeCell ref="AR442:AR443"/>
    <mergeCell ref="AS442:AS443"/>
    <mergeCell ref="AT442:AT443"/>
    <mergeCell ref="AU442:AU443"/>
    <mergeCell ref="AO442:AO443"/>
    <mergeCell ref="AO444:AO445"/>
    <mergeCell ref="AR440:AR441"/>
    <mergeCell ref="AS440:AS441"/>
    <mergeCell ref="AT440:AT441"/>
    <mergeCell ref="AU440:AU441"/>
    <mergeCell ref="C442:C443"/>
    <mergeCell ref="D442:D443"/>
    <mergeCell ref="E442:E443"/>
    <mergeCell ref="F442:F443"/>
    <mergeCell ref="AP442:AP443"/>
    <mergeCell ref="C440:C441"/>
    <mergeCell ref="D440:D441"/>
    <mergeCell ref="E440:E441"/>
    <mergeCell ref="F440:F441"/>
    <mergeCell ref="AP440:AP441"/>
    <mergeCell ref="AQ440:AQ441"/>
    <mergeCell ref="AQ438:AQ439"/>
    <mergeCell ref="AR438:AR439"/>
    <mergeCell ref="AS438:AS439"/>
    <mergeCell ref="AT438:AT439"/>
    <mergeCell ref="AU438:AU439"/>
    <mergeCell ref="AO438:AO439"/>
    <mergeCell ref="AO440:AO441"/>
    <mergeCell ref="AR435:AR436"/>
    <mergeCell ref="AS435:AS436"/>
    <mergeCell ref="AT435:AT436"/>
    <mergeCell ref="AU435:AU436"/>
    <mergeCell ref="C438:C439"/>
    <mergeCell ref="D438:D439"/>
    <mergeCell ref="E438:E439"/>
    <mergeCell ref="F438:F439"/>
    <mergeCell ref="AP438:AP439"/>
    <mergeCell ref="C435:C436"/>
    <mergeCell ref="D435:D436"/>
    <mergeCell ref="E435:E436"/>
    <mergeCell ref="F435:F436"/>
    <mergeCell ref="AP435:AP436"/>
    <mergeCell ref="AQ435:AQ436"/>
    <mergeCell ref="A437:XFD437"/>
    <mergeCell ref="AQ433:AQ434"/>
    <mergeCell ref="AR433:AR434"/>
    <mergeCell ref="AS433:AS434"/>
    <mergeCell ref="AT433:AT434"/>
    <mergeCell ref="AU433:AU434"/>
    <mergeCell ref="AO433:AO434"/>
    <mergeCell ref="AO435:AO436"/>
    <mergeCell ref="AR431:AR432"/>
    <mergeCell ref="AS431:AS432"/>
    <mergeCell ref="AT431:AT432"/>
    <mergeCell ref="AU431:AU432"/>
    <mergeCell ref="C433:C434"/>
    <mergeCell ref="D433:D434"/>
    <mergeCell ref="E433:E434"/>
    <mergeCell ref="F433:F434"/>
    <mergeCell ref="AP433:AP434"/>
    <mergeCell ref="C431:C432"/>
    <mergeCell ref="D431:D432"/>
    <mergeCell ref="E431:E432"/>
    <mergeCell ref="F431:F432"/>
    <mergeCell ref="AP431:AP432"/>
    <mergeCell ref="AQ431:AQ432"/>
    <mergeCell ref="AQ429:AQ430"/>
    <mergeCell ref="AR429:AR430"/>
    <mergeCell ref="AS429:AS430"/>
    <mergeCell ref="AT429:AT430"/>
    <mergeCell ref="AU429:AU430"/>
    <mergeCell ref="AO429:AO430"/>
    <mergeCell ref="AO431:AO432"/>
    <mergeCell ref="AR427:AR428"/>
    <mergeCell ref="AS427:AS428"/>
    <mergeCell ref="AT427:AT428"/>
    <mergeCell ref="AU427:AU428"/>
    <mergeCell ref="C429:C430"/>
    <mergeCell ref="D429:D430"/>
    <mergeCell ref="E429:E430"/>
    <mergeCell ref="F429:F430"/>
    <mergeCell ref="AP429:AP430"/>
    <mergeCell ref="C427:C428"/>
    <mergeCell ref="D427:D428"/>
    <mergeCell ref="E427:E428"/>
    <mergeCell ref="F427:F428"/>
    <mergeCell ref="AP427:AP428"/>
    <mergeCell ref="AQ427:AQ428"/>
    <mergeCell ref="AQ425:AQ426"/>
    <mergeCell ref="AR425:AR426"/>
    <mergeCell ref="AS425:AS426"/>
    <mergeCell ref="AT425:AT426"/>
    <mergeCell ref="AU425:AU426"/>
    <mergeCell ref="AO425:AO426"/>
    <mergeCell ref="AO427:AO428"/>
    <mergeCell ref="AR423:AR424"/>
    <mergeCell ref="AS423:AS424"/>
    <mergeCell ref="AT423:AT424"/>
    <mergeCell ref="AU423:AU424"/>
    <mergeCell ref="C425:C426"/>
    <mergeCell ref="D425:D426"/>
    <mergeCell ref="E425:E426"/>
    <mergeCell ref="F425:F426"/>
    <mergeCell ref="AP425:AP426"/>
    <mergeCell ref="C423:C424"/>
    <mergeCell ref="D423:D424"/>
    <mergeCell ref="E423:E424"/>
    <mergeCell ref="F423:F424"/>
    <mergeCell ref="AP423:AP424"/>
    <mergeCell ref="AQ423:AQ424"/>
    <mergeCell ref="AQ421:AQ422"/>
    <mergeCell ref="AR421:AR422"/>
    <mergeCell ref="AS421:AS422"/>
    <mergeCell ref="AT421:AT422"/>
    <mergeCell ref="AU421:AU422"/>
    <mergeCell ref="AO421:AO422"/>
    <mergeCell ref="AO423:AO424"/>
    <mergeCell ref="AR419:AR420"/>
    <mergeCell ref="AS419:AS420"/>
    <mergeCell ref="AT419:AT420"/>
    <mergeCell ref="AU419:AU420"/>
    <mergeCell ref="C421:C422"/>
    <mergeCell ref="D421:D422"/>
    <mergeCell ref="E421:E422"/>
    <mergeCell ref="F421:F422"/>
    <mergeCell ref="AP421:AP422"/>
    <mergeCell ref="C419:C420"/>
    <mergeCell ref="D419:D420"/>
    <mergeCell ref="E419:E420"/>
    <mergeCell ref="F419:F420"/>
    <mergeCell ref="AP419:AP420"/>
    <mergeCell ref="AQ419:AQ420"/>
    <mergeCell ref="AQ417:AQ418"/>
    <mergeCell ref="AR417:AR418"/>
    <mergeCell ref="AS417:AS418"/>
    <mergeCell ref="AT417:AT418"/>
    <mergeCell ref="AU417:AU418"/>
    <mergeCell ref="AO417:AO418"/>
    <mergeCell ref="AO419:AO420"/>
    <mergeCell ref="AR415:AR416"/>
    <mergeCell ref="AS415:AS416"/>
    <mergeCell ref="AT415:AT416"/>
    <mergeCell ref="AU415:AU416"/>
    <mergeCell ref="C417:C418"/>
    <mergeCell ref="D417:D418"/>
    <mergeCell ref="E417:E418"/>
    <mergeCell ref="F417:F418"/>
    <mergeCell ref="AP417:AP418"/>
    <mergeCell ref="C415:C416"/>
    <mergeCell ref="D415:D416"/>
    <mergeCell ref="E415:E416"/>
    <mergeCell ref="F415:F416"/>
    <mergeCell ref="AP415:AP416"/>
    <mergeCell ref="AQ415:AQ416"/>
    <mergeCell ref="AQ413:AQ414"/>
    <mergeCell ref="AR413:AR414"/>
    <mergeCell ref="AS413:AS414"/>
    <mergeCell ref="AT413:AT414"/>
    <mergeCell ref="AU413:AU414"/>
    <mergeCell ref="AO413:AO414"/>
    <mergeCell ref="AO415:AO416"/>
    <mergeCell ref="AR411:AR412"/>
    <mergeCell ref="AS411:AS412"/>
    <mergeCell ref="AT411:AT412"/>
    <mergeCell ref="AU411:AU412"/>
    <mergeCell ref="C413:C414"/>
    <mergeCell ref="D413:D414"/>
    <mergeCell ref="E413:E414"/>
    <mergeCell ref="F413:F414"/>
    <mergeCell ref="AP413:AP414"/>
    <mergeCell ref="C411:C412"/>
    <mergeCell ref="D411:D412"/>
    <mergeCell ref="E411:E412"/>
    <mergeCell ref="F411:F412"/>
    <mergeCell ref="AP411:AP412"/>
    <mergeCell ref="AQ411:AQ412"/>
    <mergeCell ref="AQ409:AQ410"/>
    <mergeCell ref="AR409:AR410"/>
    <mergeCell ref="AS409:AS410"/>
    <mergeCell ref="AT409:AT410"/>
    <mergeCell ref="AU409:AU410"/>
    <mergeCell ref="AO409:AO410"/>
    <mergeCell ref="AO411:AO412"/>
    <mergeCell ref="AR407:AR408"/>
    <mergeCell ref="AS407:AS408"/>
    <mergeCell ref="AT407:AT408"/>
    <mergeCell ref="AU407:AU408"/>
    <mergeCell ref="C409:C410"/>
    <mergeCell ref="D409:D410"/>
    <mergeCell ref="E409:E410"/>
    <mergeCell ref="F409:F410"/>
    <mergeCell ref="AP409:AP410"/>
    <mergeCell ref="C407:C408"/>
    <mergeCell ref="D407:D408"/>
    <mergeCell ref="E407:E408"/>
    <mergeCell ref="F407:F408"/>
    <mergeCell ref="AP407:AP408"/>
    <mergeCell ref="AQ407:AQ408"/>
    <mergeCell ref="AQ405:AQ406"/>
    <mergeCell ref="AR405:AR406"/>
    <mergeCell ref="AS405:AS406"/>
    <mergeCell ref="AT405:AT406"/>
    <mergeCell ref="AU405:AU406"/>
    <mergeCell ref="AO405:AO406"/>
    <mergeCell ref="AO407:AO408"/>
    <mergeCell ref="AR403:AR404"/>
    <mergeCell ref="AS403:AS404"/>
    <mergeCell ref="AT403:AT404"/>
    <mergeCell ref="AU403:AU404"/>
    <mergeCell ref="C405:C406"/>
    <mergeCell ref="D405:D406"/>
    <mergeCell ref="E405:E406"/>
    <mergeCell ref="F405:F406"/>
    <mergeCell ref="AP405:AP406"/>
    <mergeCell ref="C403:C404"/>
    <mergeCell ref="D403:D404"/>
    <mergeCell ref="E403:E404"/>
    <mergeCell ref="F403:F404"/>
    <mergeCell ref="AP403:AP404"/>
    <mergeCell ref="AQ403:AQ404"/>
    <mergeCell ref="AQ401:AQ402"/>
    <mergeCell ref="AR401:AR402"/>
    <mergeCell ref="AS401:AS402"/>
    <mergeCell ref="AT401:AT402"/>
    <mergeCell ref="AU401:AU402"/>
    <mergeCell ref="AO401:AO402"/>
    <mergeCell ref="AO403:AO404"/>
    <mergeCell ref="AR399:AR400"/>
    <mergeCell ref="AS399:AS400"/>
    <mergeCell ref="AT399:AT400"/>
    <mergeCell ref="AU399:AU400"/>
    <mergeCell ref="C401:C402"/>
    <mergeCell ref="D401:D402"/>
    <mergeCell ref="E401:E402"/>
    <mergeCell ref="F401:F402"/>
    <mergeCell ref="AP401:AP402"/>
    <mergeCell ref="C399:C400"/>
    <mergeCell ref="D399:D400"/>
    <mergeCell ref="E399:E400"/>
    <mergeCell ref="F399:F400"/>
    <mergeCell ref="AP399:AP400"/>
    <mergeCell ref="AQ399:AQ400"/>
    <mergeCell ref="AQ397:AQ398"/>
    <mergeCell ref="AR397:AR398"/>
    <mergeCell ref="AS397:AS398"/>
    <mergeCell ref="AT397:AT398"/>
    <mergeCell ref="AU397:AU398"/>
    <mergeCell ref="AO397:AO398"/>
    <mergeCell ref="AO399:AO400"/>
    <mergeCell ref="AR395:AR396"/>
    <mergeCell ref="AS395:AS396"/>
    <mergeCell ref="AT395:AT396"/>
    <mergeCell ref="AU395:AU396"/>
    <mergeCell ref="C397:C398"/>
    <mergeCell ref="D397:D398"/>
    <mergeCell ref="E397:E398"/>
    <mergeCell ref="F397:F398"/>
    <mergeCell ref="AP397:AP398"/>
    <mergeCell ref="C395:C396"/>
    <mergeCell ref="D395:D396"/>
    <mergeCell ref="E395:E396"/>
    <mergeCell ref="F395:F396"/>
    <mergeCell ref="AP395:AP396"/>
    <mergeCell ref="AQ395:AQ396"/>
    <mergeCell ref="AQ393:AQ394"/>
    <mergeCell ref="AR393:AR394"/>
    <mergeCell ref="AS393:AS394"/>
    <mergeCell ref="AT393:AT394"/>
    <mergeCell ref="AU393:AU394"/>
    <mergeCell ref="AO393:AO394"/>
    <mergeCell ref="AO395:AO396"/>
    <mergeCell ref="AR391:AR392"/>
    <mergeCell ref="AS391:AS392"/>
    <mergeCell ref="AT391:AT392"/>
    <mergeCell ref="AU391:AU392"/>
    <mergeCell ref="C393:C394"/>
    <mergeCell ref="D393:D394"/>
    <mergeCell ref="E393:E394"/>
    <mergeCell ref="F393:F394"/>
    <mergeCell ref="AP393:AP394"/>
    <mergeCell ref="C391:C392"/>
    <mergeCell ref="D391:D392"/>
    <mergeCell ref="E391:E392"/>
    <mergeCell ref="F391:F392"/>
    <mergeCell ref="AP391:AP392"/>
    <mergeCell ref="AQ391:AQ392"/>
    <mergeCell ref="AQ389:AQ390"/>
    <mergeCell ref="AR389:AR390"/>
    <mergeCell ref="AS389:AS390"/>
    <mergeCell ref="AT389:AT390"/>
    <mergeCell ref="AU389:AU390"/>
    <mergeCell ref="AO389:AO390"/>
    <mergeCell ref="AO391:AO392"/>
    <mergeCell ref="AR387:AR388"/>
    <mergeCell ref="AS387:AS388"/>
    <mergeCell ref="AT387:AT388"/>
    <mergeCell ref="AU387:AU388"/>
    <mergeCell ref="C389:C390"/>
    <mergeCell ref="D389:D390"/>
    <mergeCell ref="E389:E390"/>
    <mergeCell ref="F389:F390"/>
    <mergeCell ref="AP389:AP390"/>
    <mergeCell ref="C387:C388"/>
    <mergeCell ref="D387:D388"/>
    <mergeCell ref="E387:E388"/>
    <mergeCell ref="F387:F388"/>
    <mergeCell ref="AP387:AP388"/>
    <mergeCell ref="AQ387:AQ388"/>
    <mergeCell ref="AQ385:AQ386"/>
    <mergeCell ref="AR385:AR386"/>
    <mergeCell ref="AS385:AS386"/>
    <mergeCell ref="AT385:AT386"/>
    <mergeCell ref="AU385:AU386"/>
    <mergeCell ref="AO385:AO386"/>
    <mergeCell ref="AO387:AO388"/>
    <mergeCell ref="AR383:AR384"/>
    <mergeCell ref="AS383:AS384"/>
    <mergeCell ref="AT383:AT384"/>
    <mergeCell ref="AU383:AU384"/>
    <mergeCell ref="C385:C386"/>
    <mergeCell ref="D385:D386"/>
    <mergeCell ref="E385:E386"/>
    <mergeCell ref="F385:F386"/>
    <mergeCell ref="AP385:AP386"/>
    <mergeCell ref="C383:C384"/>
    <mergeCell ref="D383:D384"/>
    <mergeCell ref="E383:E384"/>
    <mergeCell ref="F383:F384"/>
    <mergeCell ref="AP383:AP384"/>
    <mergeCell ref="AQ383:AQ384"/>
    <mergeCell ref="AQ381:AQ382"/>
    <mergeCell ref="AR381:AR382"/>
    <mergeCell ref="AS381:AS382"/>
    <mergeCell ref="AT381:AT382"/>
    <mergeCell ref="AU381:AU382"/>
    <mergeCell ref="AO381:AO382"/>
    <mergeCell ref="AO383:AO384"/>
    <mergeCell ref="AR379:AR380"/>
    <mergeCell ref="AS379:AS380"/>
    <mergeCell ref="AT379:AT380"/>
    <mergeCell ref="AU379:AU380"/>
    <mergeCell ref="C381:C382"/>
    <mergeCell ref="D381:D382"/>
    <mergeCell ref="E381:E382"/>
    <mergeCell ref="F381:F382"/>
    <mergeCell ref="AP381:AP382"/>
    <mergeCell ref="C379:C380"/>
    <mergeCell ref="D379:D380"/>
    <mergeCell ref="E379:E380"/>
    <mergeCell ref="F379:F380"/>
    <mergeCell ref="AP379:AP380"/>
    <mergeCell ref="AQ379:AQ380"/>
    <mergeCell ref="AQ377:AQ378"/>
    <mergeCell ref="AR377:AR378"/>
    <mergeCell ref="AS377:AS378"/>
    <mergeCell ref="AT377:AT378"/>
    <mergeCell ref="AU377:AU378"/>
    <mergeCell ref="AO377:AO378"/>
    <mergeCell ref="AO379:AO380"/>
    <mergeCell ref="AR374:AR375"/>
    <mergeCell ref="AS374:AS375"/>
    <mergeCell ref="AT374:AT375"/>
    <mergeCell ref="AU374:AU375"/>
    <mergeCell ref="C377:C378"/>
    <mergeCell ref="D377:D378"/>
    <mergeCell ref="E377:E378"/>
    <mergeCell ref="F377:F378"/>
    <mergeCell ref="AP377:AP378"/>
    <mergeCell ref="C374:C375"/>
    <mergeCell ref="D374:D375"/>
    <mergeCell ref="E374:E375"/>
    <mergeCell ref="F374:F375"/>
    <mergeCell ref="AP374:AP375"/>
    <mergeCell ref="AQ374:AQ375"/>
    <mergeCell ref="A376:XFD376"/>
    <mergeCell ref="AQ372:AQ373"/>
    <mergeCell ref="AR372:AR373"/>
    <mergeCell ref="AS372:AS373"/>
    <mergeCell ref="AT372:AT373"/>
    <mergeCell ref="AU372:AU373"/>
    <mergeCell ref="AO372:AO373"/>
    <mergeCell ref="AO374:AO375"/>
    <mergeCell ref="AR370:AR371"/>
    <mergeCell ref="AS370:AS371"/>
    <mergeCell ref="AT370:AT371"/>
    <mergeCell ref="AU370:AU371"/>
    <mergeCell ref="C372:C373"/>
    <mergeCell ref="D372:D373"/>
    <mergeCell ref="E372:E373"/>
    <mergeCell ref="F372:F373"/>
    <mergeCell ref="AP372:AP373"/>
    <mergeCell ref="C370:C371"/>
    <mergeCell ref="D370:D371"/>
    <mergeCell ref="E370:E371"/>
    <mergeCell ref="F370:F371"/>
    <mergeCell ref="AP370:AP371"/>
    <mergeCell ref="AQ370:AQ371"/>
    <mergeCell ref="AQ368:AQ369"/>
    <mergeCell ref="AR368:AR369"/>
    <mergeCell ref="AS368:AS369"/>
    <mergeCell ref="AT368:AT369"/>
    <mergeCell ref="AU368:AU369"/>
    <mergeCell ref="AO368:AO369"/>
    <mergeCell ref="AO370:AO371"/>
    <mergeCell ref="AR366:AR367"/>
    <mergeCell ref="AS366:AS367"/>
    <mergeCell ref="AT366:AT367"/>
    <mergeCell ref="AU366:AU367"/>
    <mergeCell ref="C368:C369"/>
    <mergeCell ref="D368:D369"/>
    <mergeCell ref="E368:E369"/>
    <mergeCell ref="F368:F369"/>
    <mergeCell ref="AP368:AP369"/>
    <mergeCell ref="C366:C367"/>
    <mergeCell ref="D366:D367"/>
    <mergeCell ref="E366:E367"/>
    <mergeCell ref="F366:F367"/>
    <mergeCell ref="AP366:AP367"/>
    <mergeCell ref="AQ366:AQ367"/>
    <mergeCell ref="AQ364:AQ365"/>
    <mergeCell ref="AR364:AR365"/>
    <mergeCell ref="AS364:AS365"/>
    <mergeCell ref="AT364:AT365"/>
    <mergeCell ref="AU364:AU365"/>
    <mergeCell ref="AO364:AO365"/>
    <mergeCell ref="AO366:AO367"/>
    <mergeCell ref="AR362:AR363"/>
    <mergeCell ref="AS362:AS363"/>
    <mergeCell ref="AT362:AT363"/>
    <mergeCell ref="AU362:AU363"/>
    <mergeCell ref="C364:C365"/>
    <mergeCell ref="D364:D365"/>
    <mergeCell ref="E364:E365"/>
    <mergeCell ref="F364:F365"/>
    <mergeCell ref="AP364:AP365"/>
    <mergeCell ref="C362:C363"/>
    <mergeCell ref="D362:D363"/>
    <mergeCell ref="E362:E363"/>
    <mergeCell ref="F362:F363"/>
    <mergeCell ref="AP362:AP363"/>
    <mergeCell ref="AQ362:AQ363"/>
    <mergeCell ref="AQ360:AQ361"/>
    <mergeCell ref="AR360:AR361"/>
    <mergeCell ref="AS360:AS361"/>
    <mergeCell ref="AT360:AT361"/>
    <mergeCell ref="AU360:AU361"/>
    <mergeCell ref="AO360:AO361"/>
    <mergeCell ref="AO362:AO363"/>
    <mergeCell ref="AR358:AR359"/>
    <mergeCell ref="AS358:AS359"/>
    <mergeCell ref="AT358:AT359"/>
    <mergeCell ref="AU358:AU359"/>
    <mergeCell ref="C360:C361"/>
    <mergeCell ref="D360:D361"/>
    <mergeCell ref="E360:E361"/>
    <mergeCell ref="F360:F361"/>
    <mergeCell ref="AP360:AP361"/>
    <mergeCell ref="C358:C359"/>
    <mergeCell ref="D358:D359"/>
    <mergeCell ref="E358:E359"/>
    <mergeCell ref="F358:F359"/>
    <mergeCell ref="AP358:AP359"/>
    <mergeCell ref="AQ358:AQ359"/>
    <mergeCell ref="AQ356:AQ357"/>
    <mergeCell ref="AR356:AR357"/>
    <mergeCell ref="AS356:AS357"/>
    <mergeCell ref="AT356:AT357"/>
    <mergeCell ref="AU356:AU357"/>
    <mergeCell ref="AO356:AO357"/>
    <mergeCell ref="AO358:AO359"/>
    <mergeCell ref="AR354:AR355"/>
    <mergeCell ref="AS354:AS355"/>
    <mergeCell ref="AT354:AT355"/>
    <mergeCell ref="AU354:AU355"/>
    <mergeCell ref="C356:C357"/>
    <mergeCell ref="D356:D357"/>
    <mergeCell ref="E356:E357"/>
    <mergeCell ref="F356:F357"/>
    <mergeCell ref="AP356:AP357"/>
    <mergeCell ref="C354:C355"/>
    <mergeCell ref="D354:D355"/>
    <mergeCell ref="E354:E355"/>
    <mergeCell ref="F354:F355"/>
    <mergeCell ref="AP354:AP355"/>
    <mergeCell ref="AQ354:AQ355"/>
    <mergeCell ref="AQ352:AQ353"/>
    <mergeCell ref="AR352:AR353"/>
    <mergeCell ref="AS352:AS353"/>
    <mergeCell ref="AT352:AT353"/>
    <mergeCell ref="AU352:AU353"/>
    <mergeCell ref="AO352:AO353"/>
    <mergeCell ref="AO354:AO355"/>
    <mergeCell ref="AR350:AR351"/>
    <mergeCell ref="AS350:AS351"/>
    <mergeCell ref="AT350:AT351"/>
    <mergeCell ref="AU350:AU351"/>
    <mergeCell ref="C352:C353"/>
    <mergeCell ref="D352:D353"/>
    <mergeCell ref="E352:E353"/>
    <mergeCell ref="F352:F353"/>
    <mergeCell ref="AP352:AP353"/>
    <mergeCell ref="C350:C351"/>
    <mergeCell ref="D350:D351"/>
    <mergeCell ref="E350:E351"/>
    <mergeCell ref="F350:F351"/>
    <mergeCell ref="AP350:AP351"/>
    <mergeCell ref="AQ350:AQ351"/>
    <mergeCell ref="AQ348:AQ349"/>
    <mergeCell ref="AR348:AR349"/>
    <mergeCell ref="AS348:AS349"/>
    <mergeCell ref="AT348:AT349"/>
    <mergeCell ref="AU348:AU349"/>
    <mergeCell ref="AO348:AO349"/>
    <mergeCell ref="AO350:AO351"/>
    <mergeCell ref="AR346:AR347"/>
    <mergeCell ref="AS346:AS347"/>
    <mergeCell ref="AT346:AT347"/>
    <mergeCell ref="AU346:AU347"/>
    <mergeCell ref="C348:C349"/>
    <mergeCell ref="D348:D349"/>
    <mergeCell ref="E348:E349"/>
    <mergeCell ref="F348:F349"/>
    <mergeCell ref="AP348:AP349"/>
    <mergeCell ref="C346:C347"/>
    <mergeCell ref="D346:D347"/>
    <mergeCell ref="E346:E347"/>
    <mergeCell ref="F346:F347"/>
    <mergeCell ref="AP346:AP347"/>
    <mergeCell ref="AQ346:AQ347"/>
    <mergeCell ref="AQ344:AQ345"/>
    <mergeCell ref="AR344:AR345"/>
    <mergeCell ref="AS344:AS345"/>
    <mergeCell ref="AT344:AT345"/>
    <mergeCell ref="AU344:AU345"/>
    <mergeCell ref="AO344:AO345"/>
    <mergeCell ref="AO346:AO347"/>
    <mergeCell ref="AR342:AR343"/>
    <mergeCell ref="AS342:AS343"/>
    <mergeCell ref="AT342:AT343"/>
    <mergeCell ref="AU342:AU343"/>
    <mergeCell ref="C344:C345"/>
    <mergeCell ref="D344:D345"/>
    <mergeCell ref="E344:E345"/>
    <mergeCell ref="F344:F345"/>
    <mergeCell ref="AP344:AP345"/>
    <mergeCell ref="C342:C343"/>
    <mergeCell ref="D342:D343"/>
    <mergeCell ref="E342:E343"/>
    <mergeCell ref="F342:F343"/>
    <mergeCell ref="AP342:AP343"/>
    <mergeCell ref="AQ342:AQ343"/>
    <mergeCell ref="AQ340:AQ341"/>
    <mergeCell ref="AR340:AR341"/>
    <mergeCell ref="AS340:AS341"/>
    <mergeCell ref="AT340:AT341"/>
    <mergeCell ref="AU340:AU341"/>
    <mergeCell ref="AO340:AO341"/>
    <mergeCell ref="AO342:AO343"/>
    <mergeCell ref="AR338:AR339"/>
    <mergeCell ref="AS338:AS339"/>
    <mergeCell ref="AT338:AT339"/>
    <mergeCell ref="AU338:AU339"/>
    <mergeCell ref="C340:C341"/>
    <mergeCell ref="D340:D341"/>
    <mergeCell ref="E340:E341"/>
    <mergeCell ref="F340:F341"/>
    <mergeCell ref="AP340:AP341"/>
    <mergeCell ref="C338:C339"/>
    <mergeCell ref="D338:D339"/>
    <mergeCell ref="E338:E339"/>
    <mergeCell ref="F338:F339"/>
    <mergeCell ref="AP338:AP339"/>
    <mergeCell ref="AQ338:AQ339"/>
    <mergeCell ref="AQ336:AQ337"/>
    <mergeCell ref="AR336:AR337"/>
    <mergeCell ref="AS336:AS337"/>
    <mergeCell ref="AT336:AT337"/>
    <mergeCell ref="AU336:AU337"/>
    <mergeCell ref="AO336:AO337"/>
    <mergeCell ref="AO338:AO339"/>
    <mergeCell ref="AR334:AR335"/>
    <mergeCell ref="AS334:AS335"/>
    <mergeCell ref="AT334:AT335"/>
    <mergeCell ref="AU334:AU335"/>
    <mergeCell ref="C336:C337"/>
    <mergeCell ref="D336:D337"/>
    <mergeCell ref="E336:E337"/>
    <mergeCell ref="F336:F337"/>
    <mergeCell ref="AP336:AP337"/>
    <mergeCell ref="C334:C335"/>
    <mergeCell ref="D334:D335"/>
    <mergeCell ref="E334:E335"/>
    <mergeCell ref="F334:F335"/>
    <mergeCell ref="AP334:AP335"/>
    <mergeCell ref="AQ334:AQ335"/>
    <mergeCell ref="AQ332:AQ333"/>
    <mergeCell ref="AR332:AR333"/>
    <mergeCell ref="AS332:AS333"/>
    <mergeCell ref="AT332:AT333"/>
    <mergeCell ref="AU332:AU333"/>
    <mergeCell ref="AO332:AO333"/>
    <mergeCell ref="AO334:AO335"/>
    <mergeCell ref="AR330:AR331"/>
    <mergeCell ref="AS330:AS331"/>
    <mergeCell ref="AT330:AT331"/>
    <mergeCell ref="AU330:AU331"/>
    <mergeCell ref="C332:C333"/>
    <mergeCell ref="D332:D333"/>
    <mergeCell ref="E332:E333"/>
    <mergeCell ref="F332:F333"/>
    <mergeCell ref="AP332:AP333"/>
    <mergeCell ref="C330:C331"/>
    <mergeCell ref="D330:D331"/>
    <mergeCell ref="E330:E331"/>
    <mergeCell ref="F330:F331"/>
    <mergeCell ref="AP330:AP331"/>
    <mergeCell ref="AQ330:AQ331"/>
    <mergeCell ref="AQ328:AQ329"/>
    <mergeCell ref="AR328:AR329"/>
    <mergeCell ref="AS328:AS329"/>
    <mergeCell ref="AT328:AT329"/>
    <mergeCell ref="AU328:AU329"/>
    <mergeCell ref="AO328:AO329"/>
    <mergeCell ref="AO330:AO331"/>
    <mergeCell ref="AR326:AR327"/>
    <mergeCell ref="AS326:AS327"/>
    <mergeCell ref="AT326:AT327"/>
    <mergeCell ref="AU326:AU327"/>
    <mergeCell ref="C328:C329"/>
    <mergeCell ref="D328:D329"/>
    <mergeCell ref="E328:E329"/>
    <mergeCell ref="F328:F329"/>
    <mergeCell ref="AP328:AP329"/>
    <mergeCell ref="C326:C327"/>
    <mergeCell ref="D326:D327"/>
    <mergeCell ref="E326:E327"/>
    <mergeCell ref="F326:F327"/>
    <mergeCell ref="AP326:AP327"/>
    <mergeCell ref="AQ326:AQ327"/>
    <mergeCell ref="AQ324:AQ325"/>
    <mergeCell ref="AR324:AR325"/>
    <mergeCell ref="AS324:AS325"/>
    <mergeCell ref="AT324:AT325"/>
    <mergeCell ref="AU324:AU325"/>
    <mergeCell ref="AO324:AO325"/>
    <mergeCell ref="AO326:AO327"/>
    <mergeCell ref="AR322:AR323"/>
    <mergeCell ref="AS322:AS323"/>
    <mergeCell ref="AT322:AT323"/>
    <mergeCell ref="AU322:AU323"/>
    <mergeCell ref="C324:C325"/>
    <mergeCell ref="D324:D325"/>
    <mergeCell ref="E324:E325"/>
    <mergeCell ref="F324:F325"/>
    <mergeCell ref="AP324:AP325"/>
    <mergeCell ref="C322:C323"/>
    <mergeCell ref="D322:D323"/>
    <mergeCell ref="E322:E323"/>
    <mergeCell ref="F322:F323"/>
    <mergeCell ref="AP322:AP323"/>
    <mergeCell ref="AQ322:AQ323"/>
    <mergeCell ref="AQ320:AQ321"/>
    <mergeCell ref="AR320:AR321"/>
    <mergeCell ref="AS320:AS321"/>
    <mergeCell ref="AT320:AT321"/>
    <mergeCell ref="AU320:AU321"/>
    <mergeCell ref="AO320:AO321"/>
    <mergeCell ref="AO322:AO323"/>
    <mergeCell ref="AR318:AR319"/>
    <mergeCell ref="AS318:AS319"/>
    <mergeCell ref="AT318:AT319"/>
    <mergeCell ref="AU318:AU319"/>
    <mergeCell ref="C320:C321"/>
    <mergeCell ref="D320:D321"/>
    <mergeCell ref="E320:E321"/>
    <mergeCell ref="F320:F321"/>
    <mergeCell ref="AP320:AP321"/>
    <mergeCell ref="C318:C319"/>
    <mergeCell ref="D318:D319"/>
    <mergeCell ref="E318:E319"/>
    <mergeCell ref="F318:F319"/>
    <mergeCell ref="AP318:AP319"/>
    <mergeCell ref="AQ318:AQ319"/>
    <mergeCell ref="AQ316:AQ317"/>
    <mergeCell ref="AR316:AR317"/>
    <mergeCell ref="AS316:AS317"/>
    <mergeCell ref="AT316:AT317"/>
    <mergeCell ref="AU316:AU317"/>
    <mergeCell ref="AO316:AO317"/>
    <mergeCell ref="AO318:AO319"/>
    <mergeCell ref="AR314:AR315"/>
    <mergeCell ref="AS314:AS315"/>
    <mergeCell ref="AT314:AT315"/>
    <mergeCell ref="AU314:AU315"/>
    <mergeCell ref="C316:C317"/>
    <mergeCell ref="D316:D317"/>
    <mergeCell ref="E316:E317"/>
    <mergeCell ref="F316:F317"/>
    <mergeCell ref="AP316:AP317"/>
    <mergeCell ref="C314:C315"/>
    <mergeCell ref="D314:D315"/>
    <mergeCell ref="E314:E315"/>
    <mergeCell ref="F314:F315"/>
    <mergeCell ref="AP314:AP315"/>
    <mergeCell ref="AQ314:AQ315"/>
    <mergeCell ref="AQ311:AQ312"/>
    <mergeCell ref="AR311:AR312"/>
    <mergeCell ref="AS311:AS312"/>
    <mergeCell ref="AT311:AT312"/>
    <mergeCell ref="AU311:AU312"/>
    <mergeCell ref="AO311:AO312"/>
    <mergeCell ref="AO314:AO315"/>
    <mergeCell ref="AR309:AR310"/>
    <mergeCell ref="AS309:AS310"/>
    <mergeCell ref="AT309:AT310"/>
    <mergeCell ref="AU309:AU310"/>
    <mergeCell ref="C311:C312"/>
    <mergeCell ref="D311:D312"/>
    <mergeCell ref="E311:E312"/>
    <mergeCell ref="F311:F312"/>
    <mergeCell ref="AP311:AP312"/>
    <mergeCell ref="C309:C310"/>
    <mergeCell ref="D309:D310"/>
    <mergeCell ref="E309:E310"/>
    <mergeCell ref="F309:F310"/>
    <mergeCell ref="AP309:AP310"/>
    <mergeCell ref="AQ309:AQ310"/>
    <mergeCell ref="AQ307:AQ308"/>
    <mergeCell ref="AR307:AR308"/>
    <mergeCell ref="AS307:AS308"/>
    <mergeCell ref="AT307:AT308"/>
    <mergeCell ref="AU307:AU308"/>
    <mergeCell ref="AO307:AO308"/>
    <mergeCell ref="AO309:AO310"/>
    <mergeCell ref="AR305:AR306"/>
    <mergeCell ref="AS305:AS306"/>
    <mergeCell ref="AT305:AT306"/>
    <mergeCell ref="AU305:AU306"/>
    <mergeCell ref="C307:C308"/>
    <mergeCell ref="D307:D308"/>
    <mergeCell ref="E307:E308"/>
    <mergeCell ref="F307:F308"/>
    <mergeCell ref="AP307:AP308"/>
    <mergeCell ref="C305:C306"/>
    <mergeCell ref="D305:D306"/>
    <mergeCell ref="E305:E306"/>
    <mergeCell ref="F305:F306"/>
    <mergeCell ref="AP305:AP306"/>
    <mergeCell ref="AQ305:AQ306"/>
    <mergeCell ref="AQ303:AQ304"/>
    <mergeCell ref="AR303:AR304"/>
    <mergeCell ref="AS303:AS304"/>
    <mergeCell ref="AT303:AT304"/>
    <mergeCell ref="AU303:AU304"/>
    <mergeCell ref="AO303:AO304"/>
    <mergeCell ref="AO305:AO306"/>
    <mergeCell ref="AR301:AR302"/>
    <mergeCell ref="AS301:AS302"/>
    <mergeCell ref="AT301:AT302"/>
    <mergeCell ref="AU301:AU302"/>
    <mergeCell ref="C303:C304"/>
    <mergeCell ref="D303:D304"/>
    <mergeCell ref="E303:E304"/>
    <mergeCell ref="F303:F304"/>
    <mergeCell ref="AP303:AP304"/>
    <mergeCell ref="C301:C302"/>
    <mergeCell ref="D301:D302"/>
    <mergeCell ref="E301:E302"/>
    <mergeCell ref="F301:F302"/>
    <mergeCell ref="AP301:AP302"/>
    <mergeCell ref="AQ301:AQ302"/>
    <mergeCell ref="AQ299:AQ300"/>
    <mergeCell ref="AR299:AR300"/>
    <mergeCell ref="AS299:AS300"/>
    <mergeCell ref="AT299:AT300"/>
    <mergeCell ref="AU299:AU300"/>
    <mergeCell ref="AO299:AO300"/>
    <mergeCell ref="AO301:AO302"/>
    <mergeCell ref="AR297:AR298"/>
    <mergeCell ref="AS297:AS298"/>
    <mergeCell ref="AT297:AT298"/>
    <mergeCell ref="AU297:AU298"/>
    <mergeCell ref="C299:C300"/>
    <mergeCell ref="D299:D300"/>
    <mergeCell ref="E299:E300"/>
    <mergeCell ref="F299:F300"/>
    <mergeCell ref="AP299:AP300"/>
    <mergeCell ref="C297:C298"/>
    <mergeCell ref="D297:D298"/>
    <mergeCell ref="E297:E298"/>
    <mergeCell ref="F297:F298"/>
    <mergeCell ref="AP297:AP298"/>
    <mergeCell ref="AQ297:AQ298"/>
    <mergeCell ref="AQ295:AQ296"/>
    <mergeCell ref="AR295:AR296"/>
    <mergeCell ref="AS295:AS296"/>
    <mergeCell ref="AT295:AT296"/>
    <mergeCell ref="AU295:AU296"/>
    <mergeCell ref="AO295:AO296"/>
    <mergeCell ref="AO297:AO298"/>
    <mergeCell ref="AR293:AR294"/>
    <mergeCell ref="AS293:AS294"/>
    <mergeCell ref="AT293:AT294"/>
    <mergeCell ref="AU293:AU294"/>
    <mergeCell ref="C295:C296"/>
    <mergeCell ref="D295:D296"/>
    <mergeCell ref="E295:E296"/>
    <mergeCell ref="F295:F296"/>
    <mergeCell ref="AP295:AP296"/>
    <mergeCell ref="C293:C294"/>
    <mergeCell ref="D293:D294"/>
    <mergeCell ref="E293:E294"/>
    <mergeCell ref="F293:F294"/>
    <mergeCell ref="AP293:AP294"/>
    <mergeCell ref="AQ293:AQ294"/>
    <mergeCell ref="AQ291:AQ292"/>
    <mergeCell ref="AR291:AR292"/>
    <mergeCell ref="AS291:AS292"/>
    <mergeCell ref="AT291:AT292"/>
    <mergeCell ref="AU291:AU292"/>
    <mergeCell ref="AO291:AO292"/>
    <mergeCell ref="AO293:AO294"/>
    <mergeCell ref="AR289:AR290"/>
    <mergeCell ref="AS289:AS290"/>
    <mergeCell ref="AT289:AT290"/>
    <mergeCell ref="AU289:AU290"/>
    <mergeCell ref="C291:C292"/>
    <mergeCell ref="D291:D292"/>
    <mergeCell ref="E291:E292"/>
    <mergeCell ref="F291:F292"/>
    <mergeCell ref="AP291:AP292"/>
    <mergeCell ref="C289:C290"/>
    <mergeCell ref="D289:D290"/>
    <mergeCell ref="E289:E290"/>
    <mergeCell ref="F289:F290"/>
    <mergeCell ref="AP289:AP290"/>
    <mergeCell ref="AQ289:AQ290"/>
    <mergeCell ref="AQ287:AQ288"/>
    <mergeCell ref="AR287:AR288"/>
    <mergeCell ref="AS287:AS288"/>
    <mergeCell ref="AT287:AT288"/>
    <mergeCell ref="AU287:AU288"/>
    <mergeCell ref="AO287:AO288"/>
    <mergeCell ref="AO289:AO290"/>
    <mergeCell ref="AR285:AR286"/>
    <mergeCell ref="AS285:AS286"/>
    <mergeCell ref="AT285:AT286"/>
    <mergeCell ref="AU285:AU286"/>
    <mergeCell ref="C287:C288"/>
    <mergeCell ref="D287:D288"/>
    <mergeCell ref="E287:E288"/>
    <mergeCell ref="F287:F288"/>
    <mergeCell ref="AP287:AP288"/>
    <mergeCell ref="C285:C286"/>
    <mergeCell ref="D285:D286"/>
    <mergeCell ref="E285:E286"/>
    <mergeCell ref="F285:F286"/>
    <mergeCell ref="AP285:AP286"/>
    <mergeCell ref="AQ285:AQ286"/>
    <mergeCell ref="AQ283:AQ284"/>
    <mergeCell ref="AR283:AR284"/>
    <mergeCell ref="AS283:AS284"/>
    <mergeCell ref="AT283:AT284"/>
    <mergeCell ref="AU283:AU284"/>
    <mergeCell ref="AO283:AO284"/>
    <mergeCell ref="AO285:AO286"/>
    <mergeCell ref="AR281:AR282"/>
    <mergeCell ref="AS281:AS282"/>
    <mergeCell ref="AT281:AT282"/>
    <mergeCell ref="AU281:AU282"/>
    <mergeCell ref="C283:C284"/>
    <mergeCell ref="D283:D284"/>
    <mergeCell ref="E283:E284"/>
    <mergeCell ref="F283:F284"/>
    <mergeCell ref="AP283:AP284"/>
    <mergeCell ref="C281:C282"/>
    <mergeCell ref="D281:D282"/>
    <mergeCell ref="E281:E282"/>
    <mergeCell ref="F281:F282"/>
    <mergeCell ref="AP281:AP282"/>
    <mergeCell ref="AQ281:AQ282"/>
    <mergeCell ref="AQ279:AQ280"/>
    <mergeCell ref="AR279:AR280"/>
    <mergeCell ref="AS279:AS280"/>
    <mergeCell ref="AT279:AT280"/>
    <mergeCell ref="AU279:AU280"/>
    <mergeCell ref="AO279:AO280"/>
    <mergeCell ref="AO281:AO282"/>
    <mergeCell ref="AR277:AR278"/>
    <mergeCell ref="AS277:AS278"/>
    <mergeCell ref="AT277:AT278"/>
    <mergeCell ref="AU277:AU278"/>
    <mergeCell ref="C279:C280"/>
    <mergeCell ref="D279:D280"/>
    <mergeCell ref="E279:E280"/>
    <mergeCell ref="F279:F280"/>
    <mergeCell ref="AP279:AP280"/>
    <mergeCell ref="C277:C278"/>
    <mergeCell ref="D277:D278"/>
    <mergeCell ref="E277:E278"/>
    <mergeCell ref="F277:F278"/>
    <mergeCell ref="AP277:AP278"/>
    <mergeCell ref="AQ277:AQ278"/>
    <mergeCell ref="AQ275:AQ276"/>
    <mergeCell ref="AR275:AR276"/>
    <mergeCell ref="AS275:AS276"/>
    <mergeCell ref="AT275:AT276"/>
    <mergeCell ref="AU275:AU276"/>
    <mergeCell ref="AO275:AO276"/>
    <mergeCell ref="AO277:AO278"/>
    <mergeCell ref="AR273:AR274"/>
    <mergeCell ref="AS273:AS274"/>
    <mergeCell ref="AT273:AT274"/>
    <mergeCell ref="AU273:AU274"/>
    <mergeCell ref="C275:C276"/>
    <mergeCell ref="D275:D276"/>
    <mergeCell ref="E275:E276"/>
    <mergeCell ref="F275:F276"/>
    <mergeCell ref="AP275:AP276"/>
    <mergeCell ref="C273:C274"/>
    <mergeCell ref="D273:D274"/>
    <mergeCell ref="E273:E274"/>
    <mergeCell ref="F273:F274"/>
    <mergeCell ref="AP273:AP274"/>
    <mergeCell ref="AQ273:AQ274"/>
    <mergeCell ref="AQ271:AQ272"/>
    <mergeCell ref="AR271:AR272"/>
    <mergeCell ref="AS271:AS272"/>
    <mergeCell ref="AT271:AT272"/>
    <mergeCell ref="AU271:AU272"/>
    <mergeCell ref="AO271:AO272"/>
    <mergeCell ref="AO273:AO274"/>
    <mergeCell ref="AR269:AR270"/>
    <mergeCell ref="AS269:AS270"/>
    <mergeCell ref="AT269:AT270"/>
    <mergeCell ref="AU269:AU270"/>
    <mergeCell ref="C271:C272"/>
    <mergeCell ref="D271:D272"/>
    <mergeCell ref="E271:E272"/>
    <mergeCell ref="F271:F272"/>
    <mergeCell ref="AP271:AP272"/>
    <mergeCell ref="C269:C270"/>
    <mergeCell ref="D269:D270"/>
    <mergeCell ref="E269:E270"/>
    <mergeCell ref="F269:F270"/>
    <mergeCell ref="AP269:AP270"/>
    <mergeCell ref="AQ269:AQ270"/>
    <mergeCell ref="AQ267:AQ268"/>
    <mergeCell ref="AR267:AR268"/>
    <mergeCell ref="AS267:AS268"/>
    <mergeCell ref="AT267:AT268"/>
    <mergeCell ref="AU267:AU268"/>
    <mergeCell ref="AO267:AO268"/>
    <mergeCell ref="AO269:AO270"/>
    <mergeCell ref="AR265:AR266"/>
    <mergeCell ref="AS265:AS266"/>
    <mergeCell ref="AT265:AT266"/>
    <mergeCell ref="AU265:AU266"/>
    <mergeCell ref="C267:C268"/>
    <mergeCell ref="D267:D268"/>
    <mergeCell ref="E267:E268"/>
    <mergeCell ref="F267:F268"/>
    <mergeCell ref="AP267:AP268"/>
    <mergeCell ref="C265:C266"/>
    <mergeCell ref="D265:D266"/>
    <mergeCell ref="E265:E266"/>
    <mergeCell ref="F265:F266"/>
    <mergeCell ref="AP265:AP266"/>
    <mergeCell ref="AQ265:AQ266"/>
    <mergeCell ref="AQ263:AQ264"/>
    <mergeCell ref="AR263:AR264"/>
    <mergeCell ref="AS263:AS264"/>
    <mergeCell ref="AT263:AT264"/>
    <mergeCell ref="AU263:AU264"/>
    <mergeCell ref="AO263:AO264"/>
    <mergeCell ref="AO265:AO266"/>
    <mergeCell ref="AR261:AR262"/>
    <mergeCell ref="AS261:AS262"/>
    <mergeCell ref="AT261:AT262"/>
    <mergeCell ref="AU261:AU262"/>
    <mergeCell ref="C263:C264"/>
    <mergeCell ref="D263:D264"/>
    <mergeCell ref="E263:E264"/>
    <mergeCell ref="F263:F264"/>
    <mergeCell ref="AP263:AP264"/>
    <mergeCell ref="C261:C262"/>
    <mergeCell ref="D261:D262"/>
    <mergeCell ref="E261:E262"/>
    <mergeCell ref="F261:F262"/>
    <mergeCell ref="AP261:AP262"/>
    <mergeCell ref="AQ261:AQ262"/>
    <mergeCell ref="AQ259:AQ260"/>
    <mergeCell ref="AR259:AR260"/>
    <mergeCell ref="AS259:AS260"/>
    <mergeCell ref="AT259:AT260"/>
    <mergeCell ref="AU259:AU260"/>
    <mergeCell ref="AO259:AO260"/>
    <mergeCell ref="AO261:AO262"/>
    <mergeCell ref="AR257:AR258"/>
    <mergeCell ref="AS257:AS258"/>
    <mergeCell ref="AT257:AT258"/>
    <mergeCell ref="AU257:AU258"/>
    <mergeCell ref="C259:C260"/>
    <mergeCell ref="D259:D260"/>
    <mergeCell ref="E259:E260"/>
    <mergeCell ref="F259:F260"/>
    <mergeCell ref="AP259:AP260"/>
    <mergeCell ref="C257:C258"/>
    <mergeCell ref="D257:D258"/>
    <mergeCell ref="E257:E258"/>
    <mergeCell ref="F257:F258"/>
    <mergeCell ref="AP257:AP258"/>
    <mergeCell ref="AQ257:AQ258"/>
    <mergeCell ref="AQ255:AQ256"/>
    <mergeCell ref="AR255:AR256"/>
    <mergeCell ref="AS255:AS256"/>
    <mergeCell ref="AT255:AT256"/>
    <mergeCell ref="AU255:AU256"/>
    <mergeCell ref="AO255:AO256"/>
    <mergeCell ref="AO257:AO258"/>
    <mergeCell ref="AR253:AR254"/>
    <mergeCell ref="AS253:AS254"/>
    <mergeCell ref="AT253:AT254"/>
    <mergeCell ref="AU253:AU254"/>
    <mergeCell ref="C255:C256"/>
    <mergeCell ref="D255:D256"/>
    <mergeCell ref="E255:E256"/>
    <mergeCell ref="F255:F256"/>
    <mergeCell ref="AP255:AP256"/>
    <mergeCell ref="C253:C254"/>
    <mergeCell ref="D253:D254"/>
    <mergeCell ref="E253:E254"/>
    <mergeCell ref="F253:F254"/>
    <mergeCell ref="AP253:AP254"/>
    <mergeCell ref="AQ253:AQ254"/>
    <mergeCell ref="AQ250:AQ251"/>
    <mergeCell ref="AR250:AR251"/>
    <mergeCell ref="AS250:AS251"/>
    <mergeCell ref="AT250:AT251"/>
    <mergeCell ref="AU250:AU251"/>
    <mergeCell ref="AO250:AO251"/>
    <mergeCell ref="AO253:AO254"/>
    <mergeCell ref="AR248:AR249"/>
    <mergeCell ref="AS248:AS249"/>
    <mergeCell ref="AT248:AT249"/>
    <mergeCell ref="AU248:AU249"/>
    <mergeCell ref="C250:C251"/>
    <mergeCell ref="D250:D251"/>
    <mergeCell ref="E250:E251"/>
    <mergeCell ref="F250:F251"/>
    <mergeCell ref="AP250:AP251"/>
    <mergeCell ref="C248:C249"/>
    <mergeCell ref="D248:D249"/>
    <mergeCell ref="E248:E249"/>
    <mergeCell ref="F248:F249"/>
    <mergeCell ref="AP248:AP249"/>
    <mergeCell ref="AQ248:AQ249"/>
    <mergeCell ref="AQ246:AQ247"/>
    <mergeCell ref="AR246:AR247"/>
    <mergeCell ref="AS246:AS247"/>
    <mergeCell ref="AT246:AT247"/>
    <mergeCell ref="AU246:AU247"/>
    <mergeCell ref="AO246:AO247"/>
    <mergeCell ref="AO248:AO249"/>
    <mergeCell ref="AR244:AR245"/>
    <mergeCell ref="AS244:AS245"/>
    <mergeCell ref="AT244:AT245"/>
    <mergeCell ref="AU244:AU245"/>
    <mergeCell ref="C246:C247"/>
    <mergeCell ref="D246:D247"/>
    <mergeCell ref="E246:E247"/>
    <mergeCell ref="F246:F247"/>
    <mergeCell ref="AP246:AP247"/>
    <mergeCell ref="C244:C245"/>
    <mergeCell ref="D244:D245"/>
    <mergeCell ref="E244:E245"/>
    <mergeCell ref="F244:F245"/>
    <mergeCell ref="AP244:AP245"/>
    <mergeCell ref="AQ244:AQ245"/>
    <mergeCell ref="AQ242:AQ243"/>
    <mergeCell ref="AR242:AR243"/>
    <mergeCell ref="AS242:AS243"/>
    <mergeCell ref="AT242:AT243"/>
    <mergeCell ref="AU242:AU243"/>
    <mergeCell ref="AO242:AO243"/>
    <mergeCell ref="AO244:AO245"/>
    <mergeCell ref="AR240:AR241"/>
    <mergeCell ref="AS240:AS241"/>
    <mergeCell ref="AT240:AT241"/>
    <mergeCell ref="AU240:AU241"/>
    <mergeCell ref="C242:C243"/>
    <mergeCell ref="D242:D243"/>
    <mergeCell ref="E242:E243"/>
    <mergeCell ref="F242:F243"/>
    <mergeCell ref="AP242:AP243"/>
    <mergeCell ref="C240:C241"/>
    <mergeCell ref="D240:D241"/>
    <mergeCell ref="E240:E241"/>
    <mergeCell ref="F240:F241"/>
    <mergeCell ref="AP240:AP241"/>
    <mergeCell ref="AQ240:AQ241"/>
    <mergeCell ref="AQ238:AQ239"/>
    <mergeCell ref="AR238:AR239"/>
    <mergeCell ref="AS238:AS239"/>
    <mergeCell ref="AT238:AT239"/>
    <mergeCell ref="AU238:AU239"/>
    <mergeCell ref="AO238:AO239"/>
    <mergeCell ref="AO240:AO241"/>
    <mergeCell ref="AR236:AR237"/>
    <mergeCell ref="AS236:AS237"/>
    <mergeCell ref="AT236:AT237"/>
    <mergeCell ref="AU236:AU237"/>
    <mergeCell ref="C238:C239"/>
    <mergeCell ref="D238:D239"/>
    <mergeCell ref="E238:E239"/>
    <mergeCell ref="F238:F239"/>
    <mergeCell ref="AP238:AP239"/>
    <mergeCell ref="C236:C237"/>
    <mergeCell ref="D236:D237"/>
    <mergeCell ref="E236:E237"/>
    <mergeCell ref="F236:F237"/>
    <mergeCell ref="AP236:AP237"/>
    <mergeCell ref="AQ236:AQ237"/>
    <mergeCell ref="AQ234:AQ235"/>
    <mergeCell ref="AR234:AR235"/>
    <mergeCell ref="AS234:AS235"/>
    <mergeCell ref="AT234:AT235"/>
    <mergeCell ref="AU234:AU235"/>
    <mergeCell ref="AO234:AO235"/>
    <mergeCell ref="AO236:AO237"/>
    <mergeCell ref="AR232:AR233"/>
    <mergeCell ref="AS232:AS233"/>
    <mergeCell ref="AT232:AT233"/>
    <mergeCell ref="AU232:AU233"/>
    <mergeCell ref="C234:C235"/>
    <mergeCell ref="D234:D235"/>
    <mergeCell ref="E234:E235"/>
    <mergeCell ref="F234:F235"/>
    <mergeCell ref="AP234:AP235"/>
    <mergeCell ref="C232:C233"/>
    <mergeCell ref="D232:D233"/>
    <mergeCell ref="E232:E233"/>
    <mergeCell ref="F232:F233"/>
    <mergeCell ref="AP232:AP233"/>
    <mergeCell ref="AQ232:AQ233"/>
    <mergeCell ref="AQ230:AQ231"/>
    <mergeCell ref="AR230:AR231"/>
    <mergeCell ref="AS230:AS231"/>
    <mergeCell ref="AT230:AT231"/>
    <mergeCell ref="AU230:AU231"/>
    <mergeCell ref="AO230:AO231"/>
    <mergeCell ref="AO232:AO233"/>
    <mergeCell ref="AR228:AR229"/>
    <mergeCell ref="AS228:AS229"/>
    <mergeCell ref="AT228:AT229"/>
    <mergeCell ref="AU228:AU229"/>
    <mergeCell ref="C230:C231"/>
    <mergeCell ref="D230:D231"/>
    <mergeCell ref="E230:E231"/>
    <mergeCell ref="F230:F231"/>
    <mergeCell ref="AP230:AP231"/>
    <mergeCell ref="C228:C229"/>
    <mergeCell ref="D228:D229"/>
    <mergeCell ref="E228:E229"/>
    <mergeCell ref="F228:F229"/>
    <mergeCell ref="AP228:AP229"/>
    <mergeCell ref="AQ228:AQ229"/>
    <mergeCell ref="AQ226:AQ227"/>
    <mergeCell ref="AR226:AR227"/>
    <mergeCell ref="AS226:AS227"/>
    <mergeCell ref="AT226:AT227"/>
    <mergeCell ref="AU226:AU227"/>
    <mergeCell ref="AO226:AO227"/>
    <mergeCell ref="AO228:AO229"/>
    <mergeCell ref="AR224:AR225"/>
    <mergeCell ref="AS224:AS225"/>
    <mergeCell ref="AT224:AT225"/>
    <mergeCell ref="AU224:AU225"/>
    <mergeCell ref="C226:C227"/>
    <mergeCell ref="D226:D227"/>
    <mergeCell ref="E226:E227"/>
    <mergeCell ref="F226:F227"/>
    <mergeCell ref="AP226:AP227"/>
    <mergeCell ref="C224:C225"/>
    <mergeCell ref="D224:D225"/>
    <mergeCell ref="E224:E225"/>
    <mergeCell ref="F224:F225"/>
    <mergeCell ref="AP224:AP225"/>
    <mergeCell ref="AQ224:AQ225"/>
    <mergeCell ref="AQ222:AQ223"/>
    <mergeCell ref="AR222:AR223"/>
    <mergeCell ref="AS222:AS223"/>
    <mergeCell ref="AT222:AT223"/>
    <mergeCell ref="AU222:AU223"/>
    <mergeCell ref="AO222:AO223"/>
    <mergeCell ref="AO224:AO225"/>
    <mergeCell ref="AR220:AR221"/>
    <mergeCell ref="AS220:AS221"/>
    <mergeCell ref="AT220:AT221"/>
    <mergeCell ref="AU220:AU221"/>
    <mergeCell ref="C222:C223"/>
    <mergeCell ref="D222:D223"/>
    <mergeCell ref="E222:E223"/>
    <mergeCell ref="F222:F223"/>
    <mergeCell ref="AP222:AP223"/>
    <mergeCell ref="C220:C221"/>
    <mergeCell ref="D220:D221"/>
    <mergeCell ref="E220:E221"/>
    <mergeCell ref="F220:F221"/>
    <mergeCell ref="AP220:AP221"/>
    <mergeCell ref="AQ220:AQ221"/>
    <mergeCell ref="AQ218:AQ219"/>
    <mergeCell ref="AR218:AR219"/>
    <mergeCell ref="AS218:AS219"/>
    <mergeCell ref="AT218:AT219"/>
    <mergeCell ref="AU218:AU219"/>
    <mergeCell ref="AO218:AO219"/>
    <mergeCell ref="AO220:AO221"/>
    <mergeCell ref="AR216:AR217"/>
    <mergeCell ref="AS216:AS217"/>
    <mergeCell ref="AT216:AT217"/>
    <mergeCell ref="AU216:AU217"/>
    <mergeCell ref="C218:C219"/>
    <mergeCell ref="D218:D219"/>
    <mergeCell ref="E218:E219"/>
    <mergeCell ref="F218:F219"/>
    <mergeCell ref="AP218:AP219"/>
    <mergeCell ref="C216:C217"/>
    <mergeCell ref="D216:D217"/>
    <mergeCell ref="E216:E217"/>
    <mergeCell ref="F216:F217"/>
    <mergeCell ref="AP216:AP217"/>
    <mergeCell ref="AQ216:AQ217"/>
    <mergeCell ref="AQ214:AQ215"/>
    <mergeCell ref="AR214:AR215"/>
    <mergeCell ref="AS214:AS215"/>
    <mergeCell ref="AT214:AT215"/>
    <mergeCell ref="AU214:AU215"/>
    <mergeCell ref="AO214:AO215"/>
    <mergeCell ref="AO216:AO217"/>
    <mergeCell ref="AR212:AR213"/>
    <mergeCell ref="AS212:AS213"/>
    <mergeCell ref="AT212:AT213"/>
    <mergeCell ref="AU212:AU213"/>
    <mergeCell ref="C214:C215"/>
    <mergeCell ref="D214:D215"/>
    <mergeCell ref="E214:E215"/>
    <mergeCell ref="F214:F215"/>
    <mergeCell ref="AP214:AP215"/>
    <mergeCell ref="C212:C213"/>
    <mergeCell ref="D212:D213"/>
    <mergeCell ref="E212:E213"/>
    <mergeCell ref="F212:F213"/>
    <mergeCell ref="AP212:AP213"/>
    <mergeCell ref="AQ212:AQ213"/>
    <mergeCell ref="AQ210:AQ211"/>
    <mergeCell ref="AR210:AR211"/>
    <mergeCell ref="AS210:AS211"/>
    <mergeCell ref="AT210:AT211"/>
    <mergeCell ref="AU210:AU211"/>
    <mergeCell ref="AO210:AO211"/>
    <mergeCell ref="AO212:AO213"/>
    <mergeCell ref="AR208:AR209"/>
    <mergeCell ref="AS208:AS209"/>
    <mergeCell ref="AT208:AT209"/>
    <mergeCell ref="AU208:AU209"/>
    <mergeCell ref="C210:C211"/>
    <mergeCell ref="D210:D211"/>
    <mergeCell ref="E210:E211"/>
    <mergeCell ref="F210:F211"/>
    <mergeCell ref="AP210:AP211"/>
    <mergeCell ref="C208:C209"/>
    <mergeCell ref="D208:D209"/>
    <mergeCell ref="E208:E209"/>
    <mergeCell ref="F208:F209"/>
    <mergeCell ref="AP208:AP209"/>
    <mergeCell ref="AQ208:AQ209"/>
    <mergeCell ref="AQ206:AQ207"/>
    <mergeCell ref="AR206:AR207"/>
    <mergeCell ref="AS206:AS207"/>
    <mergeCell ref="AT206:AT207"/>
    <mergeCell ref="AU206:AU207"/>
    <mergeCell ref="AO206:AO207"/>
    <mergeCell ref="AO208:AO209"/>
    <mergeCell ref="AR204:AR205"/>
    <mergeCell ref="AS204:AS205"/>
    <mergeCell ref="AT204:AT205"/>
    <mergeCell ref="AU204:AU205"/>
    <mergeCell ref="C206:C207"/>
    <mergeCell ref="D206:D207"/>
    <mergeCell ref="E206:E207"/>
    <mergeCell ref="F206:F207"/>
    <mergeCell ref="AP206:AP207"/>
    <mergeCell ref="C204:C205"/>
    <mergeCell ref="D204:D205"/>
    <mergeCell ref="E204:E205"/>
    <mergeCell ref="F204:F205"/>
    <mergeCell ref="AP204:AP205"/>
    <mergeCell ref="AQ204:AQ205"/>
    <mergeCell ref="AQ202:AQ203"/>
    <mergeCell ref="AR202:AR203"/>
    <mergeCell ref="AS202:AS203"/>
    <mergeCell ref="AT202:AT203"/>
    <mergeCell ref="AU202:AU203"/>
    <mergeCell ref="AO202:AO203"/>
    <mergeCell ref="AO204:AO205"/>
    <mergeCell ref="AR200:AR201"/>
    <mergeCell ref="AS200:AS201"/>
    <mergeCell ref="AT200:AT201"/>
    <mergeCell ref="AU200:AU201"/>
    <mergeCell ref="C202:C203"/>
    <mergeCell ref="D202:D203"/>
    <mergeCell ref="E202:E203"/>
    <mergeCell ref="F202:F203"/>
    <mergeCell ref="AP202:AP203"/>
    <mergeCell ref="C200:C201"/>
    <mergeCell ref="D200:D201"/>
    <mergeCell ref="E200:E201"/>
    <mergeCell ref="F200:F201"/>
    <mergeCell ref="AP200:AP201"/>
    <mergeCell ref="AQ200:AQ201"/>
    <mergeCell ref="AQ198:AQ199"/>
    <mergeCell ref="AR198:AR199"/>
    <mergeCell ref="AS198:AS199"/>
    <mergeCell ref="AT198:AT199"/>
    <mergeCell ref="AU198:AU199"/>
    <mergeCell ref="AO198:AO199"/>
    <mergeCell ref="AO200:AO201"/>
    <mergeCell ref="AR196:AR197"/>
    <mergeCell ref="AS196:AS197"/>
    <mergeCell ref="AT196:AT197"/>
    <mergeCell ref="AU196:AU197"/>
    <mergeCell ref="C198:C199"/>
    <mergeCell ref="D198:D199"/>
    <mergeCell ref="E198:E199"/>
    <mergeCell ref="F198:F199"/>
    <mergeCell ref="AP198:AP199"/>
    <mergeCell ref="C196:C197"/>
    <mergeCell ref="D196:D197"/>
    <mergeCell ref="E196:E197"/>
    <mergeCell ref="F196:F197"/>
    <mergeCell ref="AP196:AP197"/>
    <mergeCell ref="AQ196:AQ197"/>
    <mergeCell ref="AQ194:AQ195"/>
    <mergeCell ref="AR194:AR195"/>
    <mergeCell ref="AS194:AS195"/>
    <mergeCell ref="AT194:AT195"/>
    <mergeCell ref="AU194:AU195"/>
    <mergeCell ref="AO194:AO195"/>
    <mergeCell ref="AO196:AO197"/>
    <mergeCell ref="AR192:AR193"/>
    <mergeCell ref="AS192:AS193"/>
    <mergeCell ref="AT192:AT193"/>
    <mergeCell ref="AU192:AU193"/>
    <mergeCell ref="C194:C195"/>
    <mergeCell ref="D194:D195"/>
    <mergeCell ref="E194:E195"/>
    <mergeCell ref="F194:F195"/>
    <mergeCell ref="AP194:AP195"/>
    <mergeCell ref="C192:C193"/>
    <mergeCell ref="D192:D193"/>
    <mergeCell ref="E192:E193"/>
    <mergeCell ref="F192:F193"/>
    <mergeCell ref="AP192:AP193"/>
    <mergeCell ref="AQ192:AQ193"/>
    <mergeCell ref="AQ190:AQ191"/>
    <mergeCell ref="AR190:AR191"/>
    <mergeCell ref="AS190:AS191"/>
    <mergeCell ref="AT190:AT191"/>
    <mergeCell ref="AU190:AU191"/>
    <mergeCell ref="AO190:AO191"/>
    <mergeCell ref="AO192:AO193"/>
    <mergeCell ref="AR187:AR188"/>
    <mergeCell ref="AS187:AS188"/>
    <mergeCell ref="AT187:AT188"/>
    <mergeCell ref="AU187:AU188"/>
    <mergeCell ref="C190:C191"/>
    <mergeCell ref="D190:D191"/>
    <mergeCell ref="E190:E191"/>
    <mergeCell ref="F190:F191"/>
    <mergeCell ref="AP190:AP191"/>
    <mergeCell ref="C187:C188"/>
    <mergeCell ref="D187:D188"/>
    <mergeCell ref="E187:E188"/>
    <mergeCell ref="F187:F188"/>
    <mergeCell ref="AP187:AP188"/>
    <mergeCell ref="AQ187:AQ188"/>
    <mergeCell ref="AQ185:AQ186"/>
    <mergeCell ref="AR185:AR186"/>
    <mergeCell ref="AS185:AS186"/>
    <mergeCell ref="AT185:AT186"/>
    <mergeCell ref="AU185:AU186"/>
    <mergeCell ref="AO185:AO186"/>
    <mergeCell ref="AO187:AO188"/>
    <mergeCell ref="AR183:AR184"/>
    <mergeCell ref="AS183:AS184"/>
    <mergeCell ref="AT183:AT184"/>
    <mergeCell ref="AU183:AU184"/>
    <mergeCell ref="C185:C186"/>
    <mergeCell ref="D185:D186"/>
    <mergeCell ref="E185:E186"/>
    <mergeCell ref="F185:F186"/>
    <mergeCell ref="AP185:AP186"/>
    <mergeCell ref="C183:C184"/>
    <mergeCell ref="D183:D184"/>
    <mergeCell ref="E183:E184"/>
    <mergeCell ref="F183:F184"/>
    <mergeCell ref="AP183:AP184"/>
    <mergeCell ref="AQ183:AQ184"/>
    <mergeCell ref="AQ181:AQ182"/>
    <mergeCell ref="AR181:AR182"/>
    <mergeCell ref="AS181:AS182"/>
    <mergeCell ref="AT181:AT182"/>
    <mergeCell ref="AU181:AU182"/>
    <mergeCell ref="AO181:AO182"/>
    <mergeCell ref="AO183:AO184"/>
    <mergeCell ref="AR179:AR180"/>
    <mergeCell ref="AS179:AS180"/>
    <mergeCell ref="AT179:AT180"/>
    <mergeCell ref="AU179:AU180"/>
    <mergeCell ref="C181:C182"/>
    <mergeCell ref="D181:D182"/>
    <mergeCell ref="E181:E182"/>
    <mergeCell ref="F181:F182"/>
    <mergeCell ref="AP181:AP182"/>
    <mergeCell ref="C179:C180"/>
    <mergeCell ref="D179:D180"/>
    <mergeCell ref="E179:E180"/>
    <mergeCell ref="F179:F180"/>
    <mergeCell ref="AP179:AP180"/>
    <mergeCell ref="AQ179:AQ180"/>
    <mergeCell ref="AQ177:AQ178"/>
    <mergeCell ref="AR177:AR178"/>
    <mergeCell ref="AS177:AS178"/>
    <mergeCell ref="AT177:AT178"/>
    <mergeCell ref="AU177:AU178"/>
    <mergeCell ref="AO177:AO178"/>
    <mergeCell ref="AO179:AO180"/>
    <mergeCell ref="AR175:AR176"/>
    <mergeCell ref="AS175:AS176"/>
    <mergeCell ref="AT175:AT176"/>
    <mergeCell ref="AU175:AU176"/>
    <mergeCell ref="C177:C178"/>
    <mergeCell ref="D177:D178"/>
    <mergeCell ref="E177:E178"/>
    <mergeCell ref="F177:F178"/>
    <mergeCell ref="AP177:AP178"/>
    <mergeCell ref="C175:C176"/>
    <mergeCell ref="D175:D176"/>
    <mergeCell ref="E175:E176"/>
    <mergeCell ref="F175:F176"/>
    <mergeCell ref="AP175:AP176"/>
    <mergeCell ref="AQ175:AQ176"/>
    <mergeCell ref="AQ173:AQ174"/>
    <mergeCell ref="AR173:AR174"/>
    <mergeCell ref="AS173:AS174"/>
    <mergeCell ref="AT173:AT174"/>
    <mergeCell ref="AU173:AU174"/>
    <mergeCell ref="AO173:AO174"/>
    <mergeCell ref="AO175:AO176"/>
    <mergeCell ref="AR171:AR172"/>
    <mergeCell ref="AS171:AS172"/>
    <mergeCell ref="AT171:AT172"/>
    <mergeCell ref="AU171:AU172"/>
    <mergeCell ref="C173:C174"/>
    <mergeCell ref="D173:D174"/>
    <mergeCell ref="E173:E174"/>
    <mergeCell ref="F173:F174"/>
    <mergeCell ref="AP173:AP174"/>
    <mergeCell ref="C171:C172"/>
    <mergeCell ref="D171:D172"/>
    <mergeCell ref="E171:E172"/>
    <mergeCell ref="F171:F172"/>
    <mergeCell ref="AP171:AP172"/>
    <mergeCell ref="AQ171:AQ172"/>
    <mergeCell ref="AQ169:AQ170"/>
    <mergeCell ref="AR169:AR170"/>
    <mergeCell ref="AS169:AS170"/>
    <mergeCell ref="AT169:AT170"/>
    <mergeCell ref="AU169:AU170"/>
    <mergeCell ref="AO169:AO170"/>
    <mergeCell ref="AO171:AO172"/>
    <mergeCell ref="AR167:AR168"/>
    <mergeCell ref="AS167:AS168"/>
    <mergeCell ref="AT167:AT168"/>
    <mergeCell ref="AU167:AU168"/>
    <mergeCell ref="C169:C170"/>
    <mergeCell ref="D169:D170"/>
    <mergeCell ref="E169:E170"/>
    <mergeCell ref="F169:F170"/>
    <mergeCell ref="AP169:AP170"/>
    <mergeCell ref="C167:C168"/>
    <mergeCell ref="D167:D168"/>
    <mergeCell ref="E167:E168"/>
    <mergeCell ref="F167:F168"/>
    <mergeCell ref="AP167:AP168"/>
    <mergeCell ref="AQ167:AQ168"/>
    <mergeCell ref="AQ165:AQ166"/>
    <mergeCell ref="AR165:AR166"/>
    <mergeCell ref="AS165:AS166"/>
    <mergeCell ref="AT165:AT166"/>
    <mergeCell ref="AU165:AU166"/>
    <mergeCell ref="AO165:AO166"/>
    <mergeCell ref="AO167:AO168"/>
    <mergeCell ref="AR163:AR164"/>
    <mergeCell ref="AS163:AS164"/>
    <mergeCell ref="AT163:AT164"/>
    <mergeCell ref="AU163:AU164"/>
    <mergeCell ref="C165:C166"/>
    <mergeCell ref="D165:D166"/>
    <mergeCell ref="E165:E166"/>
    <mergeCell ref="F165:F166"/>
    <mergeCell ref="AP165:AP166"/>
    <mergeCell ref="C163:C164"/>
    <mergeCell ref="D163:D164"/>
    <mergeCell ref="E163:E164"/>
    <mergeCell ref="F163:F164"/>
    <mergeCell ref="AP163:AP164"/>
    <mergeCell ref="AQ163:AQ164"/>
    <mergeCell ref="AQ161:AQ162"/>
    <mergeCell ref="AR161:AR162"/>
    <mergeCell ref="AS161:AS162"/>
    <mergeCell ref="AT161:AT162"/>
    <mergeCell ref="AU161:AU162"/>
    <mergeCell ref="AO161:AO162"/>
    <mergeCell ref="AO163:AO164"/>
    <mergeCell ref="AR159:AR160"/>
    <mergeCell ref="AS159:AS160"/>
    <mergeCell ref="AT159:AT160"/>
    <mergeCell ref="AU159:AU160"/>
    <mergeCell ref="C161:C162"/>
    <mergeCell ref="D161:D162"/>
    <mergeCell ref="E161:E162"/>
    <mergeCell ref="F161:F162"/>
    <mergeCell ref="AP161:AP162"/>
    <mergeCell ref="C159:C160"/>
    <mergeCell ref="D159:D160"/>
    <mergeCell ref="E159:E160"/>
    <mergeCell ref="F159:F160"/>
    <mergeCell ref="AP159:AP160"/>
    <mergeCell ref="AQ159:AQ160"/>
    <mergeCell ref="AQ157:AQ158"/>
    <mergeCell ref="AR157:AR158"/>
    <mergeCell ref="AS157:AS158"/>
    <mergeCell ref="AT157:AT158"/>
    <mergeCell ref="AU157:AU158"/>
    <mergeCell ref="AO157:AO158"/>
    <mergeCell ref="AO159:AO160"/>
    <mergeCell ref="AR155:AR156"/>
    <mergeCell ref="AS155:AS156"/>
    <mergeCell ref="AT155:AT156"/>
    <mergeCell ref="AU155:AU156"/>
    <mergeCell ref="C157:C158"/>
    <mergeCell ref="D157:D158"/>
    <mergeCell ref="E157:E158"/>
    <mergeCell ref="F157:F158"/>
    <mergeCell ref="AP157:AP158"/>
    <mergeCell ref="C155:C156"/>
    <mergeCell ref="D155:D156"/>
    <mergeCell ref="E155:E156"/>
    <mergeCell ref="F155:F156"/>
    <mergeCell ref="AP155:AP156"/>
    <mergeCell ref="AQ155:AQ156"/>
    <mergeCell ref="AQ153:AQ154"/>
    <mergeCell ref="AR153:AR154"/>
    <mergeCell ref="AS153:AS154"/>
    <mergeCell ref="AT153:AT154"/>
    <mergeCell ref="AU153:AU154"/>
    <mergeCell ref="AO153:AO154"/>
    <mergeCell ref="AO155:AO156"/>
    <mergeCell ref="AR151:AR152"/>
    <mergeCell ref="AS151:AS152"/>
    <mergeCell ref="AT151:AT152"/>
    <mergeCell ref="AU151:AU152"/>
    <mergeCell ref="C153:C154"/>
    <mergeCell ref="D153:D154"/>
    <mergeCell ref="E153:E154"/>
    <mergeCell ref="F153:F154"/>
    <mergeCell ref="AP153:AP154"/>
    <mergeCell ref="C151:C152"/>
    <mergeCell ref="D151:D152"/>
    <mergeCell ref="E151:E152"/>
    <mergeCell ref="F151:F152"/>
    <mergeCell ref="AP151:AP152"/>
    <mergeCell ref="AQ151:AQ152"/>
    <mergeCell ref="AQ149:AQ150"/>
    <mergeCell ref="AR149:AR150"/>
    <mergeCell ref="AS149:AS150"/>
    <mergeCell ref="AT149:AT150"/>
    <mergeCell ref="AU149:AU150"/>
    <mergeCell ref="AO149:AO150"/>
    <mergeCell ref="AO151:AO152"/>
    <mergeCell ref="AR147:AR148"/>
    <mergeCell ref="AS147:AS148"/>
    <mergeCell ref="AT147:AT148"/>
    <mergeCell ref="AU147:AU148"/>
    <mergeCell ref="C149:C150"/>
    <mergeCell ref="D149:D150"/>
    <mergeCell ref="E149:E150"/>
    <mergeCell ref="F149:F150"/>
    <mergeCell ref="AP149:AP150"/>
    <mergeCell ref="C147:C148"/>
    <mergeCell ref="D147:D148"/>
    <mergeCell ref="E147:E148"/>
    <mergeCell ref="F147:F148"/>
    <mergeCell ref="AP147:AP148"/>
    <mergeCell ref="AQ147:AQ148"/>
    <mergeCell ref="AQ145:AQ146"/>
    <mergeCell ref="AR145:AR146"/>
    <mergeCell ref="AS145:AS146"/>
    <mergeCell ref="AT145:AT146"/>
    <mergeCell ref="AU145:AU146"/>
    <mergeCell ref="AO145:AO146"/>
    <mergeCell ref="AO147:AO148"/>
    <mergeCell ref="AR143:AR144"/>
    <mergeCell ref="AS143:AS144"/>
    <mergeCell ref="AT143:AT144"/>
    <mergeCell ref="AU143:AU144"/>
    <mergeCell ref="C145:C146"/>
    <mergeCell ref="D145:D146"/>
    <mergeCell ref="E145:E146"/>
    <mergeCell ref="F145:F146"/>
    <mergeCell ref="AP145:AP146"/>
    <mergeCell ref="C143:C144"/>
    <mergeCell ref="D143:D144"/>
    <mergeCell ref="E143:E144"/>
    <mergeCell ref="F143:F144"/>
    <mergeCell ref="AP143:AP144"/>
    <mergeCell ref="AQ143:AQ144"/>
    <mergeCell ref="AQ141:AQ142"/>
    <mergeCell ref="AR141:AR142"/>
    <mergeCell ref="AS141:AS142"/>
    <mergeCell ref="AT141:AT142"/>
    <mergeCell ref="AU141:AU142"/>
    <mergeCell ref="AO141:AO142"/>
    <mergeCell ref="AO143:AO144"/>
    <mergeCell ref="C141:C142"/>
    <mergeCell ref="D141:D142"/>
    <mergeCell ref="E141:E142"/>
    <mergeCell ref="F141:F142"/>
    <mergeCell ref="AP141:AP142"/>
    <mergeCell ref="AQ139:AQ140"/>
    <mergeCell ref="AR139:AR140"/>
    <mergeCell ref="AS139:AS140"/>
    <mergeCell ref="AT139:AT140"/>
    <mergeCell ref="AU139:AU140"/>
    <mergeCell ref="AO139:AO140"/>
    <mergeCell ref="AR137:AR138"/>
    <mergeCell ref="AS137:AS138"/>
    <mergeCell ref="AT137:AT138"/>
    <mergeCell ref="AU137:AU138"/>
    <mergeCell ref="C139:C140"/>
    <mergeCell ref="D139:D140"/>
    <mergeCell ref="E139:E140"/>
    <mergeCell ref="F139:F140"/>
    <mergeCell ref="AP139:AP140"/>
    <mergeCell ref="C137:C138"/>
    <mergeCell ref="D137:D138"/>
    <mergeCell ref="E137:E138"/>
    <mergeCell ref="F137:F138"/>
    <mergeCell ref="AP137:AP138"/>
    <mergeCell ref="AQ137:AQ138"/>
    <mergeCell ref="AQ135:AQ136"/>
    <mergeCell ref="AR135:AR136"/>
    <mergeCell ref="AS135:AS136"/>
    <mergeCell ref="AT135:AT136"/>
    <mergeCell ref="AU135:AU136"/>
    <mergeCell ref="AO135:AO136"/>
    <mergeCell ref="AO137:AO138"/>
    <mergeCell ref="AR133:AR134"/>
    <mergeCell ref="AS133:AS134"/>
    <mergeCell ref="AT133:AT134"/>
    <mergeCell ref="AU133:AU134"/>
    <mergeCell ref="C135:C136"/>
    <mergeCell ref="D135:D136"/>
    <mergeCell ref="E135:E136"/>
    <mergeCell ref="F135:F136"/>
    <mergeCell ref="AP135:AP136"/>
    <mergeCell ref="C133:C134"/>
    <mergeCell ref="D133:D134"/>
    <mergeCell ref="E133:E134"/>
    <mergeCell ref="F133:F134"/>
    <mergeCell ref="AP133:AP134"/>
    <mergeCell ref="AQ133:AQ134"/>
    <mergeCell ref="AQ130:AQ131"/>
    <mergeCell ref="AR130:AR131"/>
    <mergeCell ref="AS130:AS131"/>
    <mergeCell ref="AT130:AT131"/>
    <mergeCell ref="AU130:AU131"/>
    <mergeCell ref="AO130:AO131"/>
    <mergeCell ref="AO133:AO134"/>
    <mergeCell ref="AR128:AR129"/>
    <mergeCell ref="AS128:AS129"/>
    <mergeCell ref="AT128:AT129"/>
    <mergeCell ref="AU128:AU129"/>
    <mergeCell ref="C130:C131"/>
    <mergeCell ref="D130:D131"/>
    <mergeCell ref="E130:E131"/>
    <mergeCell ref="F130:F131"/>
    <mergeCell ref="AP130:AP131"/>
    <mergeCell ref="C128:C129"/>
    <mergeCell ref="D128:D129"/>
    <mergeCell ref="E128:E129"/>
    <mergeCell ref="F128:F129"/>
    <mergeCell ref="AP128:AP129"/>
    <mergeCell ref="AQ128:AQ129"/>
    <mergeCell ref="AQ126:AQ127"/>
    <mergeCell ref="AR126:AR127"/>
    <mergeCell ref="AS126:AS127"/>
    <mergeCell ref="AT126:AT127"/>
    <mergeCell ref="AU126:AU127"/>
    <mergeCell ref="AO126:AO127"/>
    <mergeCell ref="AO128:AO129"/>
    <mergeCell ref="AR124:AR125"/>
    <mergeCell ref="AS124:AS125"/>
    <mergeCell ref="AT124:AT125"/>
    <mergeCell ref="AU124:AU125"/>
    <mergeCell ref="C126:C127"/>
    <mergeCell ref="D126:D127"/>
    <mergeCell ref="E126:E127"/>
    <mergeCell ref="F126:F127"/>
    <mergeCell ref="AP126:AP127"/>
    <mergeCell ref="C124:C125"/>
    <mergeCell ref="D124:D125"/>
    <mergeCell ref="E124:E125"/>
    <mergeCell ref="F124:F125"/>
    <mergeCell ref="AP124:AP125"/>
    <mergeCell ref="AQ124:AQ125"/>
    <mergeCell ref="AQ122:AQ123"/>
    <mergeCell ref="AR122:AR123"/>
    <mergeCell ref="AS122:AS123"/>
    <mergeCell ref="AT122:AT123"/>
    <mergeCell ref="AU122:AU123"/>
    <mergeCell ref="AO122:AO123"/>
    <mergeCell ref="AO124:AO125"/>
    <mergeCell ref="AR120:AR121"/>
    <mergeCell ref="AS120:AS121"/>
    <mergeCell ref="AT120:AT121"/>
    <mergeCell ref="AU120:AU121"/>
    <mergeCell ref="C122:C123"/>
    <mergeCell ref="D122:D123"/>
    <mergeCell ref="E122:E123"/>
    <mergeCell ref="F122:F123"/>
    <mergeCell ref="AP122:AP123"/>
    <mergeCell ref="C120:C121"/>
    <mergeCell ref="D120:D121"/>
    <mergeCell ref="E120:E121"/>
    <mergeCell ref="F120:F121"/>
    <mergeCell ref="AP120:AP121"/>
    <mergeCell ref="AQ120:AQ121"/>
    <mergeCell ref="AQ118:AQ119"/>
    <mergeCell ref="AR118:AR119"/>
    <mergeCell ref="AS118:AS119"/>
    <mergeCell ref="AT118:AT119"/>
    <mergeCell ref="AU118:AU119"/>
    <mergeCell ref="AO118:AO119"/>
    <mergeCell ref="AO120:AO121"/>
    <mergeCell ref="AR116:AR117"/>
    <mergeCell ref="AS116:AS117"/>
    <mergeCell ref="AT116:AT117"/>
    <mergeCell ref="AU116:AU117"/>
    <mergeCell ref="C118:C119"/>
    <mergeCell ref="D118:D119"/>
    <mergeCell ref="E118:E119"/>
    <mergeCell ref="F118:F119"/>
    <mergeCell ref="AP118:AP119"/>
    <mergeCell ref="C116:C117"/>
    <mergeCell ref="D116:D117"/>
    <mergeCell ref="E116:E117"/>
    <mergeCell ref="F116:F117"/>
    <mergeCell ref="AP116:AP117"/>
    <mergeCell ref="AQ116:AQ117"/>
    <mergeCell ref="AQ114:AQ115"/>
    <mergeCell ref="AR114:AR115"/>
    <mergeCell ref="AS114:AS115"/>
    <mergeCell ref="AT114:AT115"/>
    <mergeCell ref="AU114:AU115"/>
    <mergeCell ref="AO114:AO115"/>
    <mergeCell ref="AO116:AO117"/>
    <mergeCell ref="AR112:AR113"/>
    <mergeCell ref="AS112:AS113"/>
    <mergeCell ref="AT112:AT113"/>
    <mergeCell ref="AU112:AU113"/>
    <mergeCell ref="C114:C115"/>
    <mergeCell ref="D114:D115"/>
    <mergeCell ref="E114:E115"/>
    <mergeCell ref="F114:F115"/>
    <mergeCell ref="AP114:AP115"/>
    <mergeCell ref="C112:C113"/>
    <mergeCell ref="D112:D113"/>
    <mergeCell ref="E112:E113"/>
    <mergeCell ref="F112:F113"/>
    <mergeCell ref="AP112:AP113"/>
    <mergeCell ref="AQ112:AQ113"/>
    <mergeCell ref="AQ110:AQ111"/>
    <mergeCell ref="AR110:AR111"/>
    <mergeCell ref="AS110:AS111"/>
    <mergeCell ref="AT110:AT111"/>
    <mergeCell ref="AU110:AU111"/>
    <mergeCell ref="AO110:AO111"/>
    <mergeCell ref="AO112:AO113"/>
    <mergeCell ref="AR108:AR109"/>
    <mergeCell ref="AS108:AS109"/>
    <mergeCell ref="AT108:AT109"/>
    <mergeCell ref="AU108:AU109"/>
    <mergeCell ref="C110:C111"/>
    <mergeCell ref="D110:D111"/>
    <mergeCell ref="E110:E111"/>
    <mergeCell ref="F110:F111"/>
    <mergeCell ref="AP110:AP111"/>
    <mergeCell ref="C108:C109"/>
    <mergeCell ref="D108:D109"/>
    <mergeCell ref="E108:E109"/>
    <mergeCell ref="F108:F109"/>
    <mergeCell ref="AP108:AP109"/>
    <mergeCell ref="AQ108:AQ109"/>
    <mergeCell ref="AQ106:AQ107"/>
    <mergeCell ref="AR106:AR107"/>
    <mergeCell ref="AS106:AS107"/>
    <mergeCell ref="AT106:AT107"/>
    <mergeCell ref="AU106:AU107"/>
    <mergeCell ref="AO106:AO107"/>
    <mergeCell ref="AO108:AO109"/>
    <mergeCell ref="AR104:AR105"/>
    <mergeCell ref="AS104:AS105"/>
    <mergeCell ref="AT104:AT105"/>
    <mergeCell ref="AU104:AU105"/>
    <mergeCell ref="C106:C107"/>
    <mergeCell ref="D106:D107"/>
    <mergeCell ref="E106:E107"/>
    <mergeCell ref="F106:F107"/>
    <mergeCell ref="AP106:AP107"/>
    <mergeCell ref="C104:C105"/>
    <mergeCell ref="D104:D105"/>
    <mergeCell ref="E104:E105"/>
    <mergeCell ref="F104:F105"/>
    <mergeCell ref="AP104:AP105"/>
    <mergeCell ref="AQ104:AQ105"/>
    <mergeCell ref="AQ102:AQ103"/>
    <mergeCell ref="AR102:AR103"/>
    <mergeCell ref="AS102:AS103"/>
    <mergeCell ref="AT102:AT103"/>
    <mergeCell ref="AU102:AU103"/>
    <mergeCell ref="AO102:AO103"/>
    <mergeCell ref="AO104:AO105"/>
    <mergeCell ref="AR100:AR101"/>
    <mergeCell ref="AS100:AS101"/>
    <mergeCell ref="AT100:AT101"/>
    <mergeCell ref="AU100:AU101"/>
    <mergeCell ref="C102:C103"/>
    <mergeCell ref="D102:D103"/>
    <mergeCell ref="E102:E103"/>
    <mergeCell ref="F102:F103"/>
    <mergeCell ref="AP102:AP103"/>
    <mergeCell ref="C100:C101"/>
    <mergeCell ref="D100:D101"/>
    <mergeCell ref="E100:E101"/>
    <mergeCell ref="F100:F101"/>
    <mergeCell ref="AP100:AP101"/>
    <mergeCell ref="AQ100:AQ101"/>
    <mergeCell ref="AQ98:AQ99"/>
    <mergeCell ref="AR98:AR99"/>
    <mergeCell ref="AS98:AS99"/>
    <mergeCell ref="AT98:AT99"/>
    <mergeCell ref="AU98:AU99"/>
    <mergeCell ref="AO98:AO99"/>
    <mergeCell ref="AO100:AO101"/>
    <mergeCell ref="AR96:AR97"/>
    <mergeCell ref="AS96:AS97"/>
    <mergeCell ref="AT96:AT97"/>
    <mergeCell ref="AU96:AU97"/>
    <mergeCell ref="C98:C99"/>
    <mergeCell ref="D98:D99"/>
    <mergeCell ref="E98:E99"/>
    <mergeCell ref="F98:F99"/>
    <mergeCell ref="AP98:AP99"/>
    <mergeCell ref="C96:C97"/>
    <mergeCell ref="D96:D97"/>
    <mergeCell ref="E96:E97"/>
    <mergeCell ref="F96:F97"/>
    <mergeCell ref="AP96:AP97"/>
    <mergeCell ref="AQ96:AQ97"/>
    <mergeCell ref="AQ94:AQ95"/>
    <mergeCell ref="AR94:AR95"/>
    <mergeCell ref="AS94:AS95"/>
    <mergeCell ref="AT94:AT95"/>
    <mergeCell ref="AU94:AU95"/>
    <mergeCell ref="AO94:AO95"/>
    <mergeCell ref="AO96:AO97"/>
    <mergeCell ref="AR92:AR93"/>
    <mergeCell ref="AS92:AS93"/>
    <mergeCell ref="AT92:AT93"/>
    <mergeCell ref="AU92:AU93"/>
    <mergeCell ref="C94:C95"/>
    <mergeCell ref="D94:D95"/>
    <mergeCell ref="E94:E95"/>
    <mergeCell ref="F94:F95"/>
    <mergeCell ref="AP94:AP95"/>
    <mergeCell ref="C92:C93"/>
    <mergeCell ref="D92:D93"/>
    <mergeCell ref="E92:E93"/>
    <mergeCell ref="F92:F93"/>
    <mergeCell ref="AP92:AP93"/>
    <mergeCell ref="AQ92:AQ93"/>
    <mergeCell ref="AQ90:AQ91"/>
    <mergeCell ref="AR90:AR91"/>
    <mergeCell ref="AS90:AS91"/>
    <mergeCell ref="AT90:AT91"/>
    <mergeCell ref="AU90:AU91"/>
    <mergeCell ref="AO90:AO91"/>
    <mergeCell ref="AO92:AO93"/>
    <mergeCell ref="AR88:AR89"/>
    <mergeCell ref="AS88:AS89"/>
    <mergeCell ref="AT88:AT89"/>
    <mergeCell ref="AU88:AU89"/>
    <mergeCell ref="C90:C91"/>
    <mergeCell ref="D90:D91"/>
    <mergeCell ref="E90:E91"/>
    <mergeCell ref="F90:F91"/>
    <mergeCell ref="AP90:AP91"/>
    <mergeCell ref="C88:C89"/>
    <mergeCell ref="D88:D89"/>
    <mergeCell ref="E88:E89"/>
    <mergeCell ref="F88:F89"/>
    <mergeCell ref="AP88:AP89"/>
    <mergeCell ref="AQ88:AQ89"/>
    <mergeCell ref="AQ86:AQ87"/>
    <mergeCell ref="AR86:AR87"/>
    <mergeCell ref="AS86:AS87"/>
    <mergeCell ref="AT86:AT87"/>
    <mergeCell ref="AU86:AU87"/>
    <mergeCell ref="AO86:AO87"/>
    <mergeCell ref="AO88:AO89"/>
    <mergeCell ref="AR84:AR85"/>
    <mergeCell ref="AS84:AS85"/>
    <mergeCell ref="AT84:AT85"/>
    <mergeCell ref="AU84:AU85"/>
    <mergeCell ref="C86:C87"/>
    <mergeCell ref="D86:D87"/>
    <mergeCell ref="E86:E87"/>
    <mergeCell ref="F86:F87"/>
    <mergeCell ref="AP86:AP87"/>
    <mergeCell ref="C84:C85"/>
    <mergeCell ref="D84:D85"/>
    <mergeCell ref="E84:E85"/>
    <mergeCell ref="F84:F85"/>
    <mergeCell ref="AP84:AP85"/>
    <mergeCell ref="AQ84:AQ85"/>
    <mergeCell ref="AQ82:AQ83"/>
    <mergeCell ref="AR82:AR83"/>
    <mergeCell ref="AS82:AS83"/>
    <mergeCell ref="AT82:AT83"/>
    <mergeCell ref="AU82:AU83"/>
    <mergeCell ref="AO82:AO83"/>
    <mergeCell ref="AO84:AO85"/>
    <mergeCell ref="AR80:AR81"/>
    <mergeCell ref="AS80:AS81"/>
    <mergeCell ref="AT80:AT81"/>
    <mergeCell ref="AU80:AU81"/>
    <mergeCell ref="C82:C83"/>
    <mergeCell ref="D82:D83"/>
    <mergeCell ref="E82:E83"/>
    <mergeCell ref="F82:F83"/>
    <mergeCell ref="AP82:AP83"/>
    <mergeCell ref="C80:C81"/>
    <mergeCell ref="D80:D81"/>
    <mergeCell ref="E80:E81"/>
    <mergeCell ref="F80:F81"/>
    <mergeCell ref="AP80:AP81"/>
    <mergeCell ref="AQ80:AQ81"/>
    <mergeCell ref="AQ78:AQ79"/>
    <mergeCell ref="AR78:AR79"/>
    <mergeCell ref="AS78:AS79"/>
    <mergeCell ref="AT78:AT79"/>
    <mergeCell ref="AU78:AU79"/>
    <mergeCell ref="AO78:AO79"/>
    <mergeCell ref="AO80:AO81"/>
    <mergeCell ref="AR76:AR77"/>
    <mergeCell ref="AS76:AS77"/>
    <mergeCell ref="AT76:AT77"/>
    <mergeCell ref="AU76:AU77"/>
    <mergeCell ref="C78:C79"/>
    <mergeCell ref="D78:D79"/>
    <mergeCell ref="E78:E79"/>
    <mergeCell ref="F78:F79"/>
    <mergeCell ref="AP78:AP79"/>
    <mergeCell ref="C76:C77"/>
    <mergeCell ref="D76:D77"/>
    <mergeCell ref="E76:E77"/>
    <mergeCell ref="F76:F77"/>
    <mergeCell ref="AP76:AP77"/>
    <mergeCell ref="AQ76:AQ77"/>
    <mergeCell ref="AQ74:AQ75"/>
    <mergeCell ref="AR74:AR75"/>
    <mergeCell ref="AS74:AS75"/>
    <mergeCell ref="AT74:AT75"/>
    <mergeCell ref="AU74:AU75"/>
    <mergeCell ref="AO74:AO75"/>
    <mergeCell ref="AO76:AO77"/>
    <mergeCell ref="AR72:AR73"/>
    <mergeCell ref="AS72:AS73"/>
    <mergeCell ref="AT72:AT73"/>
    <mergeCell ref="AU72:AU73"/>
    <mergeCell ref="C74:C75"/>
    <mergeCell ref="D74:D75"/>
    <mergeCell ref="E74:E75"/>
    <mergeCell ref="F74:F75"/>
    <mergeCell ref="AP74:AP75"/>
    <mergeCell ref="C72:C73"/>
    <mergeCell ref="D72:D73"/>
    <mergeCell ref="E72:E73"/>
    <mergeCell ref="F72:F73"/>
    <mergeCell ref="AP72:AP73"/>
    <mergeCell ref="AQ72:AQ73"/>
    <mergeCell ref="AQ70:AQ71"/>
    <mergeCell ref="AR70:AR71"/>
    <mergeCell ref="AS70:AS71"/>
    <mergeCell ref="AT70:AT71"/>
    <mergeCell ref="AU70:AU71"/>
    <mergeCell ref="AO70:AO71"/>
    <mergeCell ref="AO72:AO73"/>
    <mergeCell ref="AR67:AR68"/>
    <mergeCell ref="AS67:AS68"/>
    <mergeCell ref="AT67:AT68"/>
    <mergeCell ref="AU67:AU68"/>
    <mergeCell ref="C70:C71"/>
    <mergeCell ref="D70:D71"/>
    <mergeCell ref="E70:E71"/>
    <mergeCell ref="F70:F71"/>
    <mergeCell ref="AP70:AP71"/>
    <mergeCell ref="C67:C68"/>
    <mergeCell ref="D67:D68"/>
    <mergeCell ref="E67:E68"/>
    <mergeCell ref="F67:F68"/>
    <mergeCell ref="AP67:AP68"/>
    <mergeCell ref="AQ67:AQ68"/>
    <mergeCell ref="AQ65:AQ66"/>
    <mergeCell ref="AR65:AR66"/>
    <mergeCell ref="AS65:AS66"/>
    <mergeCell ref="AT65:AT66"/>
    <mergeCell ref="AU65:AU66"/>
    <mergeCell ref="AO65:AO66"/>
    <mergeCell ref="AO67:AO68"/>
    <mergeCell ref="AR63:AR64"/>
    <mergeCell ref="AS63:AS64"/>
    <mergeCell ref="AT63:AT64"/>
    <mergeCell ref="AU63:AU64"/>
    <mergeCell ref="C65:C66"/>
    <mergeCell ref="D65:D66"/>
    <mergeCell ref="E65:E66"/>
    <mergeCell ref="F65:F66"/>
    <mergeCell ref="AP65:AP66"/>
    <mergeCell ref="C63:C64"/>
    <mergeCell ref="D63:D64"/>
    <mergeCell ref="E63:E64"/>
    <mergeCell ref="F63:F64"/>
    <mergeCell ref="AP63:AP64"/>
    <mergeCell ref="AQ63:AQ64"/>
    <mergeCell ref="AQ61:AQ62"/>
    <mergeCell ref="AR61:AR62"/>
    <mergeCell ref="AS61:AS62"/>
    <mergeCell ref="AT61:AT62"/>
    <mergeCell ref="AU61:AU62"/>
    <mergeCell ref="AO61:AO62"/>
    <mergeCell ref="AO63:AO64"/>
    <mergeCell ref="AR59:AR60"/>
    <mergeCell ref="AS59:AS60"/>
    <mergeCell ref="AT59:AT60"/>
    <mergeCell ref="AU59:AU60"/>
    <mergeCell ref="C61:C62"/>
    <mergeCell ref="D61:D62"/>
    <mergeCell ref="E61:E62"/>
    <mergeCell ref="F61:F62"/>
    <mergeCell ref="AP61:AP62"/>
    <mergeCell ref="C59:C60"/>
    <mergeCell ref="D59:D60"/>
    <mergeCell ref="E59:E60"/>
    <mergeCell ref="F59:F60"/>
    <mergeCell ref="AP59:AP60"/>
    <mergeCell ref="AQ59:AQ60"/>
    <mergeCell ref="AQ57:AQ58"/>
    <mergeCell ref="AR57:AR58"/>
    <mergeCell ref="AS57:AS58"/>
    <mergeCell ref="AT57:AT58"/>
    <mergeCell ref="AU57:AU58"/>
    <mergeCell ref="AO57:AO58"/>
    <mergeCell ref="AO59:AO60"/>
    <mergeCell ref="AR55:AR56"/>
    <mergeCell ref="AS55:AS56"/>
    <mergeCell ref="AT55:AT56"/>
    <mergeCell ref="AU55:AU56"/>
    <mergeCell ref="C57:C58"/>
    <mergeCell ref="D57:D58"/>
    <mergeCell ref="E57:E58"/>
    <mergeCell ref="F57:F58"/>
    <mergeCell ref="AP57:AP58"/>
    <mergeCell ref="C55:C56"/>
    <mergeCell ref="D55:D56"/>
    <mergeCell ref="E55:E56"/>
    <mergeCell ref="F55:F56"/>
    <mergeCell ref="AP55:AP56"/>
    <mergeCell ref="AQ55:AQ56"/>
    <mergeCell ref="AQ53:AQ54"/>
    <mergeCell ref="AR53:AR54"/>
    <mergeCell ref="AS53:AS54"/>
    <mergeCell ref="AT53:AT54"/>
    <mergeCell ref="AU53:AU54"/>
    <mergeCell ref="AO53:AO54"/>
    <mergeCell ref="AO55:AO56"/>
    <mergeCell ref="AR51:AR52"/>
    <mergeCell ref="AS51:AS52"/>
    <mergeCell ref="AT51:AT52"/>
    <mergeCell ref="AU51:AU52"/>
    <mergeCell ref="C53:C54"/>
    <mergeCell ref="D53:D54"/>
    <mergeCell ref="E53:E54"/>
    <mergeCell ref="F53:F54"/>
    <mergeCell ref="AP53:AP54"/>
    <mergeCell ref="C51:C52"/>
    <mergeCell ref="D51:D52"/>
    <mergeCell ref="E51:E52"/>
    <mergeCell ref="F51:F52"/>
    <mergeCell ref="AP51:AP52"/>
    <mergeCell ref="AQ51:AQ52"/>
    <mergeCell ref="AQ49:AQ50"/>
    <mergeCell ref="AR49:AR50"/>
    <mergeCell ref="AS49:AS50"/>
    <mergeCell ref="AT49:AT50"/>
    <mergeCell ref="AU49:AU50"/>
    <mergeCell ref="AO49:AO50"/>
    <mergeCell ref="AO51:AO52"/>
    <mergeCell ref="AR47:AR48"/>
    <mergeCell ref="AS47:AS48"/>
    <mergeCell ref="AT47:AT48"/>
    <mergeCell ref="AU47:AU48"/>
    <mergeCell ref="C49:C50"/>
    <mergeCell ref="D49:D50"/>
    <mergeCell ref="E49:E50"/>
    <mergeCell ref="F49:F50"/>
    <mergeCell ref="AP49:AP50"/>
    <mergeCell ref="C47:C48"/>
    <mergeCell ref="D47:D48"/>
    <mergeCell ref="E47:E48"/>
    <mergeCell ref="F47:F48"/>
    <mergeCell ref="AP47:AP48"/>
    <mergeCell ref="AQ47:AQ48"/>
    <mergeCell ref="AQ45:AQ46"/>
    <mergeCell ref="AR45:AR46"/>
    <mergeCell ref="AS45:AS46"/>
    <mergeCell ref="AT45:AT46"/>
    <mergeCell ref="AU45:AU46"/>
    <mergeCell ref="AO45:AO46"/>
    <mergeCell ref="AO47:AO48"/>
    <mergeCell ref="AT35:AT36"/>
    <mergeCell ref="AU35:AU36"/>
    <mergeCell ref="C37:C38"/>
    <mergeCell ref="D37:D38"/>
    <mergeCell ref="E37:E38"/>
    <mergeCell ref="F37:F38"/>
    <mergeCell ref="AP37:AP38"/>
    <mergeCell ref="AR43:AR44"/>
    <mergeCell ref="AS43:AS44"/>
    <mergeCell ref="AT43:AT44"/>
    <mergeCell ref="AU43:AU44"/>
    <mergeCell ref="C45:C46"/>
    <mergeCell ref="D45:D46"/>
    <mergeCell ref="E45:E46"/>
    <mergeCell ref="F45:F46"/>
    <mergeCell ref="AP45:AP46"/>
    <mergeCell ref="C43:C44"/>
    <mergeCell ref="D43:D44"/>
    <mergeCell ref="AT41:AT42"/>
    <mergeCell ref="C41:C42"/>
    <mergeCell ref="D41:D42"/>
    <mergeCell ref="E41:E42"/>
    <mergeCell ref="F41:F42"/>
    <mergeCell ref="AP41:AP42"/>
    <mergeCell ref="C39:C40"/>
    <mergeCell ref="D39:D40"/>
    <mergeCell ref="E39:E40"/>
    <mergeCell ref="F39:F40"/>
    <mergeCell ref="AP39:AP40"/>
    <mergeCell ref="AQ39:AQ40"/>
    <mergeCell ref="E43:E44"/>
    <mergeCell ref="F43:F44"/>
    <mergeCell ref="AP43:AP44"/>
    <mergeCell ref="AQ43:AQ44"/>
    <mergeCell ref="AQ41:AQ42"/>
    <mergeCell ref="AR41:AR42"/>
    <mergeCell ref="AO39:AO40"/>
    <mergeCell ref="D7:D8"/>
    <mergeCell ref="D9:D10"/>
    <mergeCell ref="D11:D12"/>
    <mergeCell ref="D13:D14"/>
    <mergeCell ref="D15:D16"/>
    <mergeCell ref="D17:D18"/>
    <mergeCell ref="AO19:AO20"/>
    <mergeCell ref="AP19:AP20"/>
    <mergeCell ref="AQ19:AQ20"/>
    <mergeCell ref="AR19:AR20"/>
    <mergeCell ref="AR27:AR28"/>
    <mergeCell ref="AO29:AO30"/>
    <mergeCell ref="AP29:AP30"/>
    <mergeCell ref="AQ29:AQ30"/>
    <mergeCell ref="AR29:AR30"/>
    <mergeCell ref="AO31:AO32"/>
    <mergeCell ref="AP31:AP32"/>
    <mergeCell ref="AQ31:AQ32"/>
    <mergeCell ref="AR31:AR32"/>
    <mergeCell ref="AP7:AP8"/>
    <mergeCell ref="AT19:AT20"/>
    <mergeCell ref="AU19:AU20"/>
    <mergeCell ref="AO7:AO8"/>
    <mergeCell ref="AU41:AU42"/>
    <mergeCell ref="AO41:AO42"/>
    <mergeCell ref="AO43:AO44"/>
    <mergeCell ref="AR39:AR40"/>
    <mergeCell ref="AS39:AS40"/>
    <mergeCell ref="AT39:AT40"/>
    <mergeCell ref="AU39:AU40"/>
    <mergeCell ref="AS41:AS42"/>
    <mergeCell ref="AQ37:AQ38"/>
    <mergeCell ref="AR37:AR38"/>
    <mergeCell ref="AS37:AS38"/>
    <mergeCell ref="AT37:AT38"/>
    <mergeCell ref="AU37:AU38"/>
    <mergeCell ref="AO37:AO38"/>
    <mergeCell ref="AU25:AU26"/>
    <mergeCell ref="AO27:AO28"/>
    <mergeCell ref="AP27:AP28"/>
    <mergeCell ref="AQ27:AQ28"/>
    <mergeCell ref="AP23:AP24"/>
    <mergeCell ref="AS27:AS28"/>
    <mergeCell ref="AT27:AT28"/>
    <mergeCell ref="AU27:AU28"/>
    <mergeCell ref="AS29:AS30"/>
    <mergeCell ref="AT29:AT30"/>
    <mergeCell ref="AU29:AU30"/>
    <mergeCell ref="AS31:AS32"/>
    <mergeCell ref="AT31:AT32"/>
    <mergeCell ref="AU31:AU32"/>
    <mergeCell ref="AQ7:AQ8"/>
    <mergeCell ref="D35:D36"/>
    <mergeCell ref="E35:E36"/>
    <mergeCell ref="F35:F36"/>
    <mergeCell ref="AP35:AP36"/>
    <mergeCell ref="AQ35:AQ36"/>
    <mergeCell ref="C31:C32"/>
    <mergeCell ref="D31:D32"/>
    <mergeCell ref="E31:E32"/>
    <mergeCell ref="F31:F32"/>
    <mergeCell ref="AT33:AT34"/>
    <mergeCell ref="C33:C34"/>
    <mergeCell ref="C29:C30"/>
    <mergeCell ref="AO23:AO24"/>
    <mergeCell ref="A2:G4"/>
    <mergeCell ref="AK2:AN5"/>
    <mergeCell ref="AO2:AU4"/>
    <mergeCell ref="AO21:AO22"/>
    <mergeCell ref="AP21:AP22"/>
    <mergeCell ref="AQ21:AQ22"/>
    <mergeCell ref="AR21:AR22"/>
    <mergeCell ref="AS21:AS22"/>
    <mergeCell ref="AT21:AT22"/>
    <mergeCell ref="A5:G5"/>
    <mergeCell ref="C21:C22"/>
    <mergeCell ref="D21:D22"/>
    <mergeCell ref="E21:E22"/>
    <mergeCell ref="F21:F22"/>
    <mergeCell ref="C27:C28"/>
    <mergeCell ref="D27:D28"/>
    <mergeCell ref="E27:E28"/>
    <mergeCell ref="F27:F28"/>
    <mergeCell ref="AS19:AS20"/>
    <mergeCell ref="C23:C24"/>
    <mergeCell ref="D23:D24"/>
    <mergeCell ref="E23:E24"/>
    <mergeCell ref="F23:F24"/>
    <mergeCell ref="AO33:AO34"/>
    <mergeCell ref="AP33:AP34"/>
    <mergeCell ref="AQ33:AQ34"/>
    <mergeCell ref="AR33:AR34"/>
    <mergeCell ref="AS33:AS34"/>
    <mergeCell ref="D29:D30"/>
    <mergeCell ref="E29:E30"/>
    <mergeCell ref="F29:F30"/>
    <mergeCell ref="AT23:AT24"/>
    <mergeCell ref="AO35:AO36"/>
    <mergeCell ref="AR35:AR36"/>
    <mergeCell ref="AU21:AU22"/>
    <mergeCell ref="AS35:AS36"/>
    <mergeCell ref="C25:C26"/>
    <mergeCell ref="D25:D26"/>
    <mergeCell ref="E25:E26"/>
    <mergeCell ref="F25:F26"/>
    <mergeCell ref="AQ23:AQ24"/>
    <mergeCell ref="AR23:AR24"/>
    <mergeCell ref="AS23:AS24"/>
    <mergeCell ref="AU23:AU24"/>
    <mergeCell ref="AO25:AO26"/>
    <mergeCell ref="AP25:AP26"/>
    <mergeCell ref="AQ25:AQ26"/>
    <mergeCell ref="AR25:AR26"/>
    <mergeCell ref="AS25:AS26"/>
    <mergeCell ref="AT25:AT26"/>
    <mergeCell ref="C35:C36"/>
  </mergeCells>
  <conditionalFormatting sqref="AJ2">
    <cfRule type="expression" dxfId="26" priority="37" stopIfTrue="1">
      <formula>$D2&gt;5</formula>
    </cfRule>
  </conditionalFormatting>
  <conditionalFormatting sqref="AJ2">
    <cfRule type="expression" dxfId="25" priority="36" stopIfTrue="1">
      <formula>$D2&gt;5</formula>
    </cfRule>
  </conditionalFormatting>
  <conditionalFormatting sqref="AI2">
    <cfRule type="expression" dxfId="24" priority="35" stopIfTrue="1">
      <formula>$D2&gt;5</formula>
    </cfRule>
  </conditionalFormatting>
  <conditionalFormatting sqref="AJ2">
    <cfRule type="expression" dxfId="23" priority="30" stopIfTrue="1">
      <formula>$D2&gt;5</formula>
    </cfRule>
  </conditionalFormatting>
  <conditionalFormatting sqref="AI2">
    <cfRule type="expression" dxfId="22" priority="29" stopIfTrue="1">
      <formula>$D2&gt;5</formula>
    </cfRule>
  </conditionalFormatting>
  <conditionalFormatting sqref="AI2">
    <cfRule type="expression" dxfId="21" priority="28" stopIfTrue="1">
      <formula>$D2&gt;5</formula>
    </cfRule>
  </conditionalFormatting>
  <conditionalFormatting sqref="AH2">
    <cfRule type="expression" dxfId="20" priority="27" stopIfTrue="1">
      <formula>$D2&gt;5</formula>
    </cfRule>
  </conditionalFormatting>
  <conditionalFormatting sqref="H813:AJ821">
    <cfRule type="cellIs" dxfId="19" priority="26" stopIfTrue="1" operator="lessThan">
      <formula>1</formula>
    </cfRule>
  </conditionalFormatting>
  <conditionalFormatting sqref="H767:AJ769">
    <cfRule type="cellIs" dxfId="18" priority="25" stopIfTrue="1" operator="greaterThan">
      <formula>25</formula>
    </cfRule>
  </conditionalFormatting>
  <conditionalFormatting sqref="AI70:AI131 AI7:AI68 AI133:AI188 AI190:AI251 AI253:AI312 AI314:AI375 AI377:AI436 AI438:AI499 AI501:AI562 AI564:AI623 AI625:AI686 AI688:AI747 AI749:AI762">
    <cfRule type="cellIs" dxfId="17" priority="20" operator="equal">
      <formula>"CA : HV "</formula>
    </cfRule>
  </conditionalFormatting>
  <conditionalFormatting sqref="H70:AJ131 H133:AJ188 H190:AJ251 H253:AJ312 H314:AJ375 H377:AJ436 H438:AJ499 H501:AJ562 H564:AJ623 H625:AJ686 H688:AJ747 H749:AJ762 H7:AJ68">
    <cfRule type="cellIs" dxfId="16" priority="1" operator="equal">
      <formula>"TP"</formula>
    </cfRule>
    <cfRule type="cellIs" dxfId="15" priority="2" operator="equal">
      <formula>"Gr"</formula>
    </cfRule>
    <cfRule type="cellIs" dxfId="14" priority="3" operator="equal">
      <formula>"SSOL"</formula>
    </cfRule>
    <cfRule type="cellIs" dxfId="13" priority="4" operator="equal">
      <formula>"Stage"</formula>
    </cfRule>
    <cfRule type="cellIs" dxfId="12" priority="5" operator="equal">
      <formula>"AT"</formula>
    </cfRule>
    <cfRule type="cellIs" dxfId="11" priority="6" operator="equal">
      <formula>"mld"</formula>
    </cfRule>
    <cfRule type="cellIs" dxfId="10" priority="7" operator="equal">
      <formula>"VM"</formula>
    </cfRule>
    <cfRule type="cellIs" dxfId="9" priority="8" operator="equal">
      <formula>"VMS"</formula>
    </cfRule>
    <cfRule type="cellIs" dxfId="8" priority="9" operator="equal">
      <formula>"M.th"</formula>
    </cfRule>
    <cfRule type="cellIs" dxfId="7" priority="10" operator="equal">
      <formula>"CN"</formula>
    </cfRule>
    <cfRule type="cellIs" dxfId="6" priority="11" operator="equal">
      <formula>"CSE"</formula>
    </cfRule>
    <cfRule type="cellIs" dxfId="5" priority="12" operator="equal">
      <formula>"CS"</formula>
    </cfRule>
    <cfRule type="cellIs" dxfId="4" priority="13" operator="equal">
      <formula>"TC"</formula>
    </cfRule>
    <cfRule type="cellIs" dxfId="3" priority="14" operator="equal">
      <formula>"HV"</formula>
    </cfRule>
    <cfRule type="cellIs" dxfId="2" priority="15" operator="equal">
      <formula>"CA"</formula>
    </cfRule>
    <cfRule type="cellIs" dxfId="1" priority="17" operator="equal">
      <formula>"CA : HV"</formula>
    </cfRule>
  </conditionalFormatting>
  <conditionalFormatting sqref="L11">
    <cfRule type="cellIs" dxfId="0" priority="16" operator="equal">
      <formula>"CA"</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Import_Choneo">
    <tabColor rgb="FF00B0F0"/>
  </sheetPr>
  <dimension ref="A1:R98"/>
  <sheetViews>
    <sheetView zoomScale="85" zoomScaleNormal="85" workbookViewId="0">
      <pane ySplit="2" topLeftCell="A3" activePane="bottomLeft" state="frozenSplit"/>
      <selection pane="bottomLeft" activeCell="A46" sqref="A46"/>
    </sheetView>
  </sheetViews>
  <sheetFormatPr baseColWidth="10" defaultRowHeight="15"/>
  <cols>
    <col min="1" max="1" width="55" bestFit="1" customWidth="1"/>
    <col min="2" max="5" width="16" customWidth="1"/>
  </cols>
  <sheetData>
    <row r="1" spans="1:18">
      <c r="A1" t="s">
        <v>84</v>
      </c>
      <c r="D1" t="s">
        <v>85</v>
      </c>
      <c r="E1" t="s">
        <v>85</v>
      </c>
      <c r="F1" t="s">
        <v>85</v>
      </c>
      <c r="G1" t="s">
        <v>85</v>
      </c>
      <c r="H1" t="s">
        <v>85</v>
      </c>
      <c r="I1" t="s">
        <v>251</v>
      </c>
      <c r="J1" t="s">
        <v>85</v>
      </c>
      <c r="K1" t="s">
        <v>85</v>
      </c>
      <c r="L1" t="s">
        <v>85</v>
      </c>
      <c r="M1" t="s">
        <v>85</v>
      </c>
      <c r="N1" t="s">
        <v>85</v>
      </c>
      <c r="O1" t="s">
        <v>85</v>
      </c>
      <c r="P1" t="s">
        <v>85</v>
      </c>
      <c r="Q1" t="s">
        <v>85</v>
      </c>
      <c r="R1" t="s">
        <v>85</v>
      </c>
    </row>
    <row r="2" spans="1:18">
      <c r="A2" t="s">
        <v>252</v>
      </c>
      <c r="D2" t="s">
        <v>85</v>
      </c>
      <c r="E2" t="s">
        <v>85</v>
      </c>
      <c r="F2" t="s">
        <v>85</v>
      </c>
      <c r="G2" t="s">
        <v>85</v>
      </c>
      <c r="H2" t="s">
        <v>85</v>
      </c>
      <c r="I2" t="s">
        <v>85</v>
      </c>
      <c r="J2" t="s">
        <v>85</v>
      </c>
      <c r="K2" t="s">
        <v>85</v>
      </c>
      <c r="L2" t="s">
        <v>85</v>
      </c>
      <c r="M2" t="s">
        <v>85</v>
      </c>
      <c r="N2" t="s">
        <v>85</v>
      </c>
      <c r="O2" t="s">
        <v>85</v>
      </c>
      <c r="P2" t="s">
        <v>85</v>
      </c>
      <c r="Q2" t="s">
        <v>85</v>
      </c>
      <c r="R2" t="s">
        <v>85</v>
      </c>
    </row>
    <row r="3" spans="1:18">
      <c r="A3" t="s">
        <v>86</v>
      </c>
      <c r="D3" t="s">
        <v>85</v>
      </c>
      <c r="E3" t="s">
        <v>85</v>
      </c>
      <c r="F3" t="s">
        <v>85</v>
      </c>
      <c r="G3" t="s">
        <v>85</v>
      </c>
      <c r="H3" t="s">
        <v>85</v>
      </c>
      <c r="I3" t="s">
        <v>85</v>
      </c>
      <c r="J3" t="s">
        <v>85</v>
      </c>
      <c r="K3" t="s">
        <v>85</v>
      </c>
      <c r="L3" t="s">
        <v>85</v>
      </c>
      <c r="M3" t="s">
        <v>85</v>
      </c>
      <c r="N3" t="s">
        <v>85</v>
      </c>
      <c r="O3" t="s">
        <v>85</v>
      </c>
      <c r="P3" t="s">
        <v>85</v>
      </c>
      <c r="Q3" t="s">
        <v>85</v>
      </c>
      <c r="R3" t="s">
        <v>85</v>
      </c>
    </row>
    <row r="4" spans="1:18">
      <c r="D4" t="s">
        <v>87</v>
      </c>
      <c r="E4" s="110" t="s">
        <v>208</v>
      </c>
      <c r="F4" t="s">
        <v>88</v>
      </c>
      <c r="G4" t="s">
        <v>89</v>
      </c>
      <c r="H4" t="s">
        <v>90</v>
      </c>
      <c r="I4" t="s">
        <v>91</v>
      </c>
      <c r="J4" t="s">
        <v>92</v>
      </c>
      <c r="K4" t="s">
        <v>85</v>
      </c>
      <c r="L4" t="s">
        <v>93</v>
      </c>
      <c r="M4" t="s">
        <v>94</v>
      </c>
      <c r="N4" t="s">
        <v>95</v>
      </c>
      <c r="O4" t="s">
        <v>96</v>
      </c>
      <c r="P4" t="s">
        <v>97</v>
      </c>
      <c r="Q4" t="s">
        <v>96</v>
      </c>
      <c r="R4" t="s">
        <v>97</v>
      </c>
    </row>
    <row r="5" spans="1:18">
      <c r="A5">
        <v>1738612</v>
      </c>
      <c r="B5" t="s">
        <v>108</v>
      </c>
      <c r="C5" t="s">
        <v>109</v>
      </c>
      <c r="D5" t="s">
        <v>85</v>
      </c>
      <c r="E5" s="110" t="s">
        <v>85</v>
      </c>
      <c r="F5" t="s">
        <v>85</v>
      </c>
      <c r="G5" t="s">
        <v>85</v>
      </c>
      <c r="H5" t="s">
        <v>85</v>
      </c>
      <c r="I5" t="s">
        <v>85</v>
      </c>
      <c r="J5" t="s">
        <v>85</v>
      </c>
      <c r="K5" t="s">
        <v>85</v>
      </c>
      <c r="L5" t="s">
        <v>85</v>
      </c>
      <c r="M5" t="s">
        <v>85</v>
      </c>
      <c r="N5" t="s">
        <v>85</v>
      </c>
      <c r="O5" t="s">
        <v>85</v>
      </c>
      <c r="P5" t="s">
        <v>85</v>
      </c>
      <c r="Q5" t="s">
        <v>85</v>
      </c>
      <c r="R5" t="s">
        <v>85</v>
      </c>
    </row>
    <row r="6" spans="1:18">
      <c r="A6" t="s">
        <v>253</v>
      </c>
      <c r="D6" t="s">
        <v>85</v>
      </c>
      <c r="E6" s="268">
        <v>6.2</v>
      </c>
      <c r="F6" t="s">
        <v>85</v>
      </c>
      <c r="G6" t="s">
        <v>209</v>
      </c>
      <c r="H6" t="s">
        <v>254</v>
      </c>
      <c r="I6" t="s">
        <v>210</v>
      </c>
      <c r="J6" t="s">
        <v>255</v>
      </c>
      <c r="K6" t="s">
        <v>256</v>
      </c>
      <c r="L6" t="s">
        <v>85</v>
      </c>
      <c r="M6" t="s">
        <v>98</v>
      </c>
      <c r="N6" t="s">
        <v>99</v>
      </c>
      <c r="O6" t="s">
        <v>100</v>
      </c>
      <c r="P6" t="s">
        <v>211</v>
      </c>
      <c r="Q6" t="s">
        <v>100</v>
      </c>
      <c r="R6" t="s">
        <v>211</v>
      </c>
    </row>
    <row r="7" spans="1:18">
      <c r="A7" t="s">
        <v>101</v>
      </c>
      <c r="D7" t="s">
        <v>85</v>
      </c>
      <c r="E7" s="268">
        <v>6.2</v>
      </c>
      <c r="F7" t="s">
        <v>85</v>
      </c>
      <c r="G7" t="s">
        <v>209</v>
      </c>
      <c r="H7" t="s">
        <v>254</v>
      </c>
      <c r="I7" t="s">
        <v>85</v>
      </c>
      <c r="J7" t="s">
        <v>85</v>
      </c>
      <c r="K7" t="s">
        <v>85</v>
      </c>
      <c r="L7" t="s">
        <v>85</v>
      </c>
      <c r="M7" t="s">
        <v>85</v>
      </c>
      <c r="N7" t="s">
        <v>85</v>
      </c>
      <c r="O7" t="s">
        <v>85</v>
      </c>
      <c r="P7" t="s">
        <v>85</v>
      </c>
      <c r="Q7" t="s">
        <v>85</v>
      </c>
      <c r="R7" t="s">
        <v>85</v>
      </c>
    </row>
    <row r="8" spans="1:18">
      <c r="A8">
        <v>217061</v>
      </c>
      <c r="B8" t="s">
        <v>110</v>
      </c>
      <c r="C8" t="s">
        <v>111</v>
      </c>
      <c r="D8" t="s">
        <v>85</v>
      </c>
      <c r="E8" s="110" t="s">
        <v>85</v>
      </c>
      <c r="F8" t="s">
        <v>85</v>
      </c>
      <c r="G8" t="s">
        <v>85</v>
      </c>
      <c r="H8" t="s">
        <v>85</v>
      </c>
      <c r="I8" t="s">
        <v>85</v>
      </c>
      <c r="J8" t="s">
        <v>85</v>
      </c>
      <c r="K8" t="s">
        <v>85</v>
      </c>
      <c r="L8" t="s">
        <v>85</v>
      </c>
      <c r="M8" t="s">
        <v>85</v>
      </c>
      <c r="N8" t="s">
        <v>85</v>
      </c>
      <c r="O8" t="s">
        <v>85</v>
      </c>
      <c r="P8" t="s">
        <v>85</v>
      </c>
      <c r="Q8" t="s">
        <v>85</v>
      </c>
      <c r="R8" t="s">
        <v>85</v>
      </c>
    </row>
    <row r="9" spans="1:18">
      <c r="A9" t="s">
        <v>253</v>
      </c>
      <c r="D9" t="s">
        <v>257</v>
      </c>
      <c r="E9" s="268">
        <v>7.1</v>
      </c>
      <c r="F9" t="s">
        <v>85</v>
      </c>
      <c r="G9" t="s">
        <v>212</v>
      </c>
      <c r="H9" t="s">
        <v>258</v>
      </c>
      <c r="I9" t="s">
        <v>259</v>
      </c>
      <c r="J9" t="s">
        <v>260</v>
      </c>
      <c r="K9" t="s">
        <v>261</v>
      </c>
      <c r="L9" t="s">
        <v>85</v>
      </c>
      <c r="M9" t="s">
        <v>98</v>
      </c>
      <c r="N9" t="s">
        <v>102</v>
      </c>
      <c r="O9" t="s">
        <v>100</v>
      </c>
      <c r="P9" t="s">
        <v>213</v>
      </c>
      <c r="Q9" t="s">
        <v>100</v>
      </c>
      <c r="R9" t="s">
        <v>213</v>
      </c>
    </row>
    <row r="10" spans="1:18">
      <c r="A10" t="s">
        <v>101</v>
      </c>
      <c r="D10" t="s">
        <v>85</v>
      </c>
      <c r="E10" s="268">
        <v>7.1</v>
      </c>
      <c r="F10" t="s">
        <v>85</v>
      </c>
      <c r="G10" t="s">
        <v>212</v>
      </c>
      <c r="H10" t="s">
        <v>258</v>
      </c>
      <c r="I10" t="s">
        <v>85</v>
      </c>
      <c r="J10" t="s">
        <v>85</v>
      </c>
      <c r="K10" t="s">
        <v>85</v>
      </c>
      <c r="L10" t="s">
        <v>85</v>
      </c>
      <c r="M10" t="s">
        <v>85</v>
      </c>
      <c r="N10" t="s">
        <v>85</v>
      </c>
      <c r="O10" t="s">
        <v>85</v>
      </c>
      <c r="P10" t="s">
        <v>85</v>
      </c>
      <c r="Q10" t="s">
        <v>85</v>
      </c>
      <c r="R10" t="s">
        <v>85</v>
      </c>
    </row>
    <row r="11" spans="1:18">
      <c r="A11">
        <v>731150</v>
      </c>
      <c r="B11" t="s">
        <v>112</v>
      </c>
      <c r="C11" t="s">
        <v>113</v>
      </c>
      <c r="D11" t="s">
        <v>85</v>
      </c>
      <c r="E11" s="110" t="s">
        <v>85</v>
      </c>
      <c r="F11" t="s">
        <v>85</v>
      </c>
      <c r="G11" t="s">
        <v>85</v>
      </c>
      <c r="H11" t="s">
        <v>85</v>
      </c>
      <c r="I11" t="s">
        <v>85</v>
      </c>
      <c r="J11" t="s">
        <v>85</v>
      </c>
      <c r="K11" t="s">
        <v>85</v>
      </c>
      <c r="L11" t="s">
        <v>85</v>
      </c>
      <c r="M11" t="s">
        <v>85</v>
      </c>
      <c r="N11" t="s">
        <v>85</v>
      </c>
      <c r="O11" t="s">
        <v>85</v>
      </c>
      <c r="P11" t="s">
        <v>85</v>
      </c>
      <c r="Q11" t="s">
        <v>85</v>
      </c>
      <c r="R11" t="s">
        <v>85</v>
      </c>
    </row>
    <row r="12" spans="1:18">
      <c r="A12" t="s">
        <v>253</v>
      </c>
      <c r="D12" t="s">
        <v>262</v>
      </c>
      <c r="E12" s="268">
        <v>5.43</v>
      </c>
      <c r="F12" t="s">
        <v>85</v>
      </c>
      <c r="G12" t="s">
        <v>209</v>
      </c>
      <c r="H12" t="s">
        <v>263</v>
      </c>
      <c r="I12" t="s">
        <v>264</v>
      </c>
      <c r="J12" t="s">
        <v>265</v>
      </c>
      <c r="K12" t="s">
        <v>240</v>
      </c>
      <c r="L12" t="s">
        <v>104</v>
      </c>
      <c r="M12" t="s">
        <v>98</v>
      </c>
      <c r="N12" t="s">
        <v>99</v>
      </c>
      <c r="O12" t="s">
        <v>100</v>
      </c>
      <c r="P12" t="s">
        <v>211</v>
      </c>
      <c r="Q12" t="s">
        <v>100</v>
      </c>
      <c r="R12" t="s">
        <v>211</v>
      </c>
    </row>
    <row r="13" spans="1:18">
      <c r="A13" t="s">
        <v>101</v>
      </c>
      <c r="D13" t="s">
        <v>85</v>
      </c>
      <c r="E13" s="268">
        <v>5.43</v>
      </c>
      <c r="F13" t="s">
        <v>85</v>
      </c>
      <c r="G13" t="s">
        <v>209</v>
      </c>
      <c r="H13" t="s">
        <v>263</v>
      </c>
      <c r="I13" t="s">
        <v>85</v>
      </c>
      <c r="J13" t="s">
        <v>85</v>
      </c>
      <c r="K13" t="s">
        <v>85</v>
      </c>
      <c r="L13" t="s">
        <v>85</v>
      </c>
      <c r="M13" t="s">
        <v>85</v>
      </c>
      <c r="N13" t="s">
        <v>85</v>
      </c>
      <c r="O13" t="s">
        <v>85</v>
      </c>
      <c r="P13" t="s">
        <v>85</v>
      </c>
      <c r="Q13" t="s">
        <v>85</v>
      </c>
      <c r="R13" t="s">
        <v>85</v>
      </c>
    </row>
    <row r="14" spans="1:18">
      <c r="A14">
        <v>218799</v>
      </c>
      <c r="B14" t="s">
        <v>114</v>
      </c>
      <c r="C14" t="s">
        <v>115</v>
      </c>
      <c r="D14" t="s">
        <v>85</v>
      </c>
      <c r="E14" s="110" t="s">
        <v>85</v>
      </c>
      <c r="F14" t="s">
        <v>85</v>
      </c>
      <c r="G14" t="s">
        <v>85</v>
      </c>
      <c r="H14" t="s">
        <v>85</v>
      </c>
      <c r="I14" t="s">
        <v>85</v>
      </c>
      <c r="J14" t="s">
        <v>85</v>
      </c>
      <c r="K14" t="s">
        <v>85</v>
      </c>
      <c r="L14" t="s">
        <v>85</v>
      </c>
      <c r="M14" t="s">
        <v>85</v>
      </c>
      <c r="N14" t="s">
        <v>85</v>
      </c>
      <c r="O14" t="s">
        <v>85</v>
      </c>
      <c r="P14" t="s">
        <v>85</v>
      </c>
      <c r="Q14" t="s">
        <v>85</v>
      </c>
      <c r="R14" t="s">
        <v>85</v>
      </c>
    </row>
    <row r="15" spans="1:18">
      <c r="A15" t="s">
        <v>253</v>
      </c>
      <c r="D15" t="s">
        <v>266</v>
      </c>
      <c r="E15" s="110" t="s">
        <v>85</v>
      </c>
      <c r="F15" t="s">
        <v>85</v>
      </c>
      <c r="G15" t="s">
        <v>209</v>
      </c>
      <c r="H15" t="s">
        <v>216</v>
      </c>
      <c r="I15" t="s">
        <v>267</v>
      </c>
      <c r="J15" t="s">
        <v>85</v>
      </c>
      <c r="K15" t="s">
        <v>85</v>
      </c>
      <c r="L15" t="s">
        <v>104</v>
      </c>
      <c r="M15" t="s">
        <v>98</v>
      </c>
      <c r="N15" t="s">
        <v>99</v>
      </c>
      <c r="O15" t="s">
        <v>100</v>
      </c>
      <c r="P15" t="s">
        <v>211</v>
      </c>
      <c r="Q15" t="s">
        <v>100</v>
      </c>
      <c r="R15" t="s">
        <v>211</v>
      </c>
    </row>
    <row r="16" spans="1:18">
      <c r="A16" t="s">
        <v>101</v>
      </c>
      <c r="D16" t="s">
        <v>85</v>
      </c>
      <c r="E16" s="110" t="s">
        <v>85</v>
      </c>
      <c r="F16" t="s">
        <v>85</v>
      </c>
      <c r="G16" t="s">
        <v>209</v>
      </c>
      <c r="H16" t="s">
        <v>216</v>
      </c>
      <c r="I16" t="s">
        <v>85</v>
      </c>
      <c r="J16" t="s">
        <v>85</v>
      </c>
      <c r="K16" t="s">
        <v>85</v>
      </c>
      <c r="L16" t="s">
        <v>85</v>
      </c>
      <c r="M16" t="s">
        <v>85</v>
      </c>
      <c r="N16" t="s">
        <v>85</v>
      </c>
      <c r="O16" t="s">
        <v>85</v>
      </c>
      <c r="P16" t="s">
        <v>85</v>
      </c>
      <c r="Q16" t="s">
        <v>85</v>
      </c>
      <c r="R16" t="s">
        <v>85</v>
      </c>
    </row>
    <row r="17" spans="1:18">
      <c r="A17">
        <v>230859</v>
      </c>
      <c r="B17" t="s">
        <v>116</v>
      </c>
      <c r="C17" t="s">
        <v>117</v>
      </c>
      <c r="D17" t="s">
        <v>85</v>
      </c>
      <c r="E17" s="110" t="s">
        <v>85</v>
      </c>
      <c r="F17" t="s">
        <v>85</v>
      </c>
      <c r="G17" t="s">
        <v>85</v>
      </c>
      <c r="H17" t="s">
        <v>85</v>
      </c>
      <c r="I17" t="s">
        <v>85</v>
      </c>
      <c r="J17" t="s">
        <v>85</v>
      </c>
      <c r="K17" t="s">
        <v>85</v>
      </c>
      <c r="L17" t="s">
        <v>85</v>
      </c>
      <c r="M17" t="s">
        <v>85</v>
      </c>
      <c r="N17" t="s">
        <v>85</v>
      </c>
      <c r="O17" t="s">
        <v>85</v>
      </c>
      <c r="P17" t="s">
        <v>85</v>
      </c>
      <c r="Q17" t="s">
        <v>85</v>
      </c>
      <c r="R17" t="s">
        <v>85</v>
      </c>
    </row>
    <row r="18" spans="1:18">
      <c r="A18" t="s">
        <v>253</v>
      </c>
      <c r="D18" t="s">
        <v>268</v>
      </c>
      <c r="E18" s="268">
        <v>6.33</v>
      </c>
      <c r="F18" t="s">
        <v>85</v>
      </c>
      <c r="G18" t="s">
        <v>209</v>
      </c>
      <c r="H18" t="s">
        <v>269</v>
      </c>
      <c r="I18" t="s">
        <v>270</v>
      </c>
      <c r="J18" t="s">
        <v>271</v>
      </c>
      <c r="K18" t="s">
        <v>272</v>
      </c>
      <c r="L18" t="s">
        <v>85</v>
      </c>
      <c r="M18" t="s">
        <v>98</v>
      </c>
      <c r="N18" t="s">
        <v>99</v>
      </c>
      <c r="O18" t="s">
        <v>100</v>
      </c>
      <c r="P18" t="s">
        <v>211</v>
      </c>
      <c r="Q18" t="s">
        <v>100</v>
      </c>
      <c r="R18" t="s">
        <v>211</v>
      </c>
    </row>
    <row r="19" spans="1:18">
      <c r="A19" t="s">
        <v>101</v>
      </c>
      <c r="D19" t="s">
        <v>85</v>
      </c>
      <c r="E19" s="268">
        <v>6.33</v>
      </c>
      <c r="F19" t="s">
        <v>85</v>
      </c>
      <c r="G19" t="s">
        <v>209</v>
      </c>
      <c r="H19" t="s">
        <v>269</v>
      </c>
      <c r="I19" t="s">
        <v>85</v>
      </c>
      <c r="J19" t="s">
        <v>85</v>
      </c>
      <c r="K19" t="s">
        <v>85</v>
      </c>
      <c r="L19" t="s">
        <v>85</v>
      </c>
      <c r="M19" t="s">
        <v>85</v>
      </c>
      <c r="N19" t="s">
        <v>85</v>
      </c>
      <c r="O19" t="s">
        <v>85</v>
      </c>
      <c r="P19" t="s">
        <v>85</v>
      </c>
      <c r="Q19" t="s">
        <v>85</v>
      </c>
      <c r="R19" t="s">
        <v>85</v>
      </c>
    </row>
    <row r="20" spans="1:18">
      <c r="A20">
        <v>206267</v>
      </c>
      <c r="B20" t="s">
        <v>118</v>
      </c>
      <c r="C20" t="s">
        <v>119</v>
      </c>
      <c r="D20" t="s">
        <v>85</v>
      </c>
      <c r="E20" s="110" t="s">
        <v>85</v>
      </c>
      <c r="F20" t="s">
        <v>85</v>
      </c>
      <c r="G20" t="s">
        <v>85</v>
      </c>
      <c r="H20" t="s">
        <v>85</v>
      </c>
      <c r="I20" t="s">
        <v>85</v>
      </c>
      <c r="J20" t="s">
        <v>85</v>
      </c>
      <c r="K20" t="s">
        <v>85</v>
      </c>
      <c r="L20" t="s">
        <v>85</v>
      </c>
      <c r="M20" t="s">
        <v>85</v>
      </c>
      <c r="N20" t="s">
        <v>85</v>
      </c>
      <c r="O20" t="s">
        <v>85</v>
      </c>
      <c r="P20" t="s">
        <v>85</v>
      </c>
      <c r="Q20" t="s">
        <v>85</v>
      </c>
      <c r="R20" t="s">
        <v>85</v>
      </c>
    </row>
    <row r="21" spans="1:18">
      <c r="A21" t="s">
        <v>253</v>
      </c>
      <c r="D21" t="s">
        <v>273</v>
      </c>
      <c r="E21" s="268">
        <v>8.06</v>
      </c>
      <c r="F21" t="s">
        <v>85</v>
      </c>
      <c r="G21" t="s">
        <v>212</v>
      </c>
      <c r="H21" t="s">
        <v>274</v>
      </c>
      <c r="I21" t="s">
        <v>275</v>
      </c>
      <c r="J21" t="s">
        <v>276</v>
      </c>
      <c r="K21" t="s">
        <v>277</v>
      </c>
      <c r="L21" t="s">
        <v>85</v>
      </c>
      <c r="M21" t="s">
        <v>98</v>
      </c>
      <c r="N21" t="s">
        <v>102</v>
      </c>
      <c r="O21" t="s">
        <v>100</v>
      </c>
      <c r="P21" t="s">
        <v>213</v>
      </c>
      <c r="Q21" t="s">
        <v>100</v>
      </c>
      <c r="R21" t="s">
        <v>213</v>
      </c>
    </row>
    <row r="22" spans="1:18">
      <c r="A22" t="s">
        <v>101</v>
      </c>
      <c r="D22" t="s">
        <v>85</v>
      </c>
      <c r="E22" s="268">
        <v>8.06</v>
      </c>
      <c r="F22" t="s">
        <v>85</v>
      </c>
      <c r="G22" t="s">
        <v>212</v>
      </c>
      <c r="H22" t="s">
        <v>274</v>
      </c>
      <c r="I22" t="s">
        <v>85</v>
      </c>
      <c r="J22" t="s">
        <v>85</v>
      </c>
      <c r="K22" t="s">
        <v>85</v>
      </c>
      <c r="L22" t="s">
        <v>85</v>
      </c>
      <c r="M22" t="s">
        <v>85</v>
      </c>
      <c r="N22" t="s">
        <v>85</v>
      </c>
      <c r="O22" t="s">
        <v>85</v>
      </c>
      <c r="P22" t="s">
        <v>85</v>
      </c>
      <c r="Q22" t="s">
        <v>85</v>
      </c>
      <c r="R22" t="s">
        <v>85</v>
      </c>
    </row>
    <row r="23" spans="1:18">
      <c r="A23">
        <v>737580</v>
      </c>
      <c r="B23" t="s">
        <v>120</v>
      </c>
      <c r="C23" t="s">
        <v>121</v>
      </c>
      <c r="D23" t="s">
        <v>85</v>
      </c>
      <c r="E23" s="110" t="s">
        <v>85</v>
      </c>
      <c r="F23" t="s">
        <v>85</v>
      </c>
      <c r="G23" t="s">
        <v>85</v>
      </c>
      <c r="H23" t="s">
        <v>85</v>
      </c>
      <c r="I23" t="s">
        <v>85</v>
      </c>
      <c r="J23" t="s">
        <v>85</v>
      </c>
      <c r="K23" t="s">
        <v>85</v>
      </c>
      <c r="L23" t="s">
        <v>85</v>
      </c>
      <c r="M23" t="s">
        <v>85</v>
      </c>
      <c r="N23" t="s">
        <v>85</v>
      </c>
      <c r="O23" t="s">
        <v>85</v>
      </c>
      <c r="P23" t="s">
        <v>85</v>
      </c>
      <c r="Q23" t="s">
        <v>85</v>
      </c>
      <c r="R23" t="s">
        <v>85</v>
      </c>
    </row>
    <row r="24" spans="1:18">
      <c r="A24" t="s">
        <v>253</v>
      </c>
      <c r="D24" t="s">
        <v>217</v>
      </c>
      <c r="E24" s="110" t="s">
        <v>85</v>
      </c>
      <c r="F24" t="s">
        <v>209</v>
      </c>
      <c r="G24" t="s">
        <v>209</v>
      </c>
      <c r="H24" t="s">
        <v>85</v>
      </c>
      <c r="I24" t="s">
        <v>217</v>
      </c>
      <c r="J24" t="s">
        <v>85</v>
      </c>
      <c r="K24" t="s">
        <v>85</v>
      </c>
      <c r="L24" t="s">
        <v>218</v>
      </c>
      <c r="M24" t="s">
        <v>278</v>
      </c>
      <c r="N24" t="s">
        <v>99</v>
      </c>
      <c r="O24" t="s">
        <v>100</v>
      </c>
      <c r="P24" t="s">
        <v>211</v>
      </c>
      <c r="Q24" t="s">
        <v>100</v>
      </c>
      <c r="R24" t="s">
        <v>211</v>
      </c>
    </row>
    <row r="25" spans="1:18">
      <c r="A25" t="s">
        <v>101</v>
      </c>
      <c r="D25" t="s">
        <v>85</v>
      </c>
      <c r="E25" s="110" t="s">
        <v>85</v>
      </c>
      <c r="F25" t="s">
        <v>209</v>
      </c>
      <c r="G25" t="s">
        <v>209</v>
      </c>
      <c r="H25" t="s">
        <v>85</v>
      </c>
      <c r="I25" t="s">
        <v>85</v>
      </c>
      <c r="J25" t="s">
        <v>85</v>
      </c>
      <c r="K25" t="s">
        <v>85</v>
      </c>
      <c r="L25" t="s">
        <v>85</v>
      </c>
      <c r="M25" t="s">
        <v>85</v>
      </c>
      <c r="N25" t="s">
        <v>85</v>
      </c>
      <c r="O25" t="s">
        <v>85</v>
      </c>
      <c r="P25" t="s">
        <v>85</v>
      </c>
      <c r="Q25" t="s">
        <v>85</v>
      </c>
      <c r="R25" t="s">
        <v>85</v>
      </c>
    </row>
    <row r="26" spans="1:18">
      <c r="A26">
        <v>230891</v>
      </c>
      <c r="B26" t="s">
        <v>122</v>
      </c>
      <c r="C26" t="s">
        <v>123</v>
      </c>
      <c r="D26" t="s">
        <v>85</v>
      </c>
      <c r="E26" s="110" t="s">
        <v>85</v>
      </c>
      <c r="F26" t="s">
        <v>85</v>
      </c>
      <c r="G26" t="s">
        <v>85</v>
      </c>
      <c r="H26" t="s">
        <v>85</v>
      </c>
      <c r="I26" t="s">
        <v>85</v>
      </c>
      <c r="J26" t="s">
        <v>85</v>
      </c>
      <c r="K26" t="s">
        <v>85</v>
      </c>
      <c r="L26" t="s">
        <v>85</v>
      </c>
      <c r="M26" t="s">
        <v>85</v>
      </c>
      <c r="N26" t="s">
        <v>85</v>
      </c>
      <c r="O26" t="s">
        <v>85</v>
      </c>
      <c r="P26" t="s">
        <v>85</v>
      </c>
      <c r="Q26" t="s">
        <v>85</v>
      </c>
      <c r="R26" t="s">
        <v>85</v>
      </c>
    </row>
    <row r="27" spans="1:18">
      <c r="A27" t="s">
        <v>253</v>
      </c>
      <c r="D27" t="s">
        <v>279</v>
      </c>
      <c r="E27" s="268">
        <v>7.15</v>
      </c>
      <c r="F27" t="s">
        <v>85</v>
      </c>
      <c r="G27" t="s">
        <v>209</v>
      </c>
      <c r="H27" t="s">
        <v>280</v>
      </c>
      <c r="I27" t="s">
        <v>281</v>
      </c>
      <c r="J27" t="s">
        <v>282</v>
      </c>
      <c r="K27" t="s">
        <v>245</v>
      </c>
      <c r="L27" t="s">
        <v>85</v>
      </c>
      <c r="M27" t="s">
        <v>98</v>
      </c>
      <c r="N27" t="s">
        <v>99</v>
      </c>
      <c r="O27" t="s">
        <v>100</v>
      </c>
      <c r="P27" t="s">
        <v>211</v>
      </c>
      <c r="Q27" t="s">
        <v>100</v>
      </c>
      <c r="R27" t="s">
        <v>211</v>
      </c>
    </row>
    <row r="28" spans="1:18">
      <c r="A28" t="s">
        <v>101</v>
      </c>
      <c r="D28" t="s">
        <v>85</v>
      </c>
      <c r="E28" s="268">
        <v>7.15</v>
      </c>
      <c r="F28" t="s">
        <v>85</v>
      </c>
      <c r="G28" t="s">
        <v>209</v>
      </c>
      <c r="H28" t="s">
        <v>280</v>
      </c>
      <c r="I28" t="s">
        <v>85</v>
      </c>
      <c r="J28" t="s">
        <v>85</v>
      </c>
      <c r="K28" t="s">
        <v>85</v>
      </c>
      <c r="L28" t="s">
        <v>85</v>
      </c>
      <c r="M28" t="s">
        <v>85</v>
      </c>
      <c r="N28" t="s">
        <v>85</v>
      </c>
      <c r="O28" t="s">
        <v>85</v>
      </c>
      <c r="P28" t="s">
        <v>85</v>
      </c>
      <c r="Q28" t="s">
        <v>85</v>
      </c>
      <c r="R28" t="s">
        <v>85</v>
      </c>
    </row>
    <row r="29" spans="1:18">
      <c r="A29">
        <v>222310</v>
      </c>
      <c r="B29" t="s">
        <v>124</v>
      </c>
      <c r="C29" t="s">
        <v>125</v>
      </c>
      <c r="D29" t="s">
        <v>85</v>
      </c>
      <c r="E29" s="110" t="s">
        <v>85</v>
      </c>
      <c r="F29" t="s">
        <v>85</v>
      </c>
      <c r="G29" t="s">
        <v>85</v>
      </c>
      <c r="H29" t="s">
        <v>85</v>
      </c>
      <c r="I29" t="s">
        <v>85</v>
      </c>
      <c r="J29" t="s">
        <v>85</v>
      </c>
      <c r="K29" t="s">
        <v>85</v>
      </c>
      <c r="L29" t="s">
        <v>85</v>
      </c>
      <c r="M29" t="s">
        <v>85</v>
      </c>
      <c r="N29" t="s">
        <v>85</v>
      </c>
      <c r="O29" t="s">
        <v>85</v>
      </c>
      <c r="P29" t="s">
        <v>85</v>
      </c>
      <c r="Q29" t="s">
        <v>85</v>
      </c>
      <c r="R29" t="s">
        <v>85</v>
      </c>
    </row>
    <row r="30" spans="1:18">
      <c r="A30" t="s">
        <v>253</v>
      </c>
      <c r="D30" t="s">
        <v>283</v>
      </c>
      <c r="E30" s="110" t="s">
        <v>85</v>
      </c>
      <c r="F30" t="s">
        <v>209</v>
      </c>
      <c r="G30" t="s">
        <v>209</v>
      </c>
      <c r="H30" t="s">
        <v>85</v>
      </c>
      <c r="I30" t="s">
        <v>283</v>
      </c>
      <c r="J30" t="s">
        <v>85</v>
      </c>
      <c r="K30" t="s">
        <v>85</v>
      </c>
      <c r="L30" t="s">
        <v>106</v>
      </c>
      <c r="M30" t="s">
        <v>98</v>
      </c>
      <c r="N30" t="s">
        <v>99</v>
      </c>
      <c r="O30" t="s">
        <v>100</v>
      </c>
      <c r="P30" t="s">
        <v>211</v>
      </c>
      <c r="Q30" t="s">
        <v>100</v>
      </c>
      <c r="R30" t="s">
        <v>211</v>
      </c>
    </row>
    <row r="31" spans="1:18">
      <c r="A31" t="s">
        <v>101</v>
      </c>
      <c r="D31" t="s">
        <v>85</v>
      </c>
      <c r="E31" s="110" t="s">
        <v>85</v>
      </c>
      <c r="F31" t="s">
        <v>209</v>
      </c>
      <c r="G31" t="s">
        <v>209</v>
      </c>
      <c r="H31" t="s">
        <v>85</v>
      </c>
      <c r="I31" t="s">
        <v>85</v>
      </c>
      <c r="J31" t="s">
        <v>85</v>
      </c>
      <c r="K31" t="s">
        <v>85</v>
      </c>
      <c r="L31" t="s">
        <v>85</v>
      </c>
      <c r="M31" t="s">
        <v>85</v>
      </c>
      <c r="N31" t="s">
        <v>85</v>
      </c>
      <c r="O31" t="s">
        <v>85</v>
      </c>
      <c r="P31" t="s">
        <v>85</v>
      </c>
      <c r="Q31" t="s">
        <v>85</v>
      </c>
      <c r="R31" t="s">
        <v>85</v>
      </c>
    </row>
    <row r="32" spans="1:18">
      <c r="A32">
        <v>227723</v>
      </c>
      <c r="B32" t="s">
        <v>126</v>
      </c>
      <c r="C32" t="s">
        <v>127</v>
      </c>
      <c r="D32" t="s">
        <v>85</v>
      </c>
      <c r="E32" s="110" t="s">
        <v>85</v>
      </c>
      <c r="F32" t="s">
        <v>85</v>
      </c>
      <c r="G32" t="s">
        <v>85</v>
      </c>
      <c r="H32" t="s">
        <v>85</v>
      </c>
      <c r="I32" t="s">
        <v>85</v>
      </c>
      <c r="J32" t="s">
        <v>85</v>
      </c>
      <c r="K32" t="s">
        <v>85</v>
      </c>
      <c r="L32" t="s">
        <v>85</v>
      </c>
      <c r="M32" t="s">
        <v>85</v>
      </c>
      <c r="N32" t="s">
        <v>85</v>
      </c>
      <c r="O32" t="s">
        <v>85</v>
      </c>
      <c r="P32" t="s">
        <v>85</v>
      </c>
      <c r="Q32" t="s">
        <v>85</v>
      </c>
      <c r="R32" t="s">
        <v>85</v>
      </c>
    </row>
    <row r="33" spans="1:18">
      <c r="A33" t="s">
        <v>253</v>
      </c>
      <c r="D33" t="s">
        <v>284</v>
      </c>
      <c r="E33" s="268">
        <v>4.43</v>
      </c>
      <c r="F33" t="s">
        <v>85</v>
      </c>
      <c r="G33" t="s">
        <v>209</v>
      </c>
      <c r="H33" t="s">
        <v>285</v>
      </c>
      <c r="I33" t="s">
        <v>286</v>
      </c>
      <c r="J33" t="s">
        <v>241</v>
      </c>
      <c r="K33" t="s">
        <v>240</v>
      </c>
      <c r="L33" t="s">
        <v>104</v>
      </c>
      <c r="M33" t="s">
        <v>98</v>
      </c>
      <c r="N33" t="s">
        <v>99</v>
      </c>
      <c r="O33" t="s">
        <v>100</v>
      </c>
      <c r="P33" t="s">
        <v>211</v>
      </c>
      <c r="Q33" t="s">
        <v>100</v>
      </c>
      <c r="R33" t="s">
        <v>211</v>
      </c>
    </row>
    <row r="34" spans="1:18">
      <c r="A34" t="s">
        <v>101</v>
      </c>
      <c r="D34" t="s">
        <v>85</v>
      </c>
      <c r="E34" s="268">
        <v>4.43</v>
      </c>
      <c r="F34" t="s">
        <v>85</v>
      </c>
      <c r="G34" t="s">
        <v>209</v>
      </c>
      <c r="H34" t="s">
        <v>285</v>
      </c>
      <c r="I34" t="s">
        <v>85</v>
      </c>
      <c r="J34" t="s">
        <v>85</v>
      </c>
      <c r="K34" t="s">
        <v>85</v>
      </c>
      <c r="L34" t="s">
        <v>85</v>
      </c>
      <c r="M34" t="s">
        <v>85</v>
      </c>
      <c r="N34" t="s">
        <v>85</v>
      </c>
      <c r="O34" t="s">
        <v>85</v>
      </c>
      <c r="P34" t="s">
        <v>85</v>
      </c>
      <c r="Q34" t="s">
        <v>85</v>
      </c>
      <c r="R34" t="s">
        <v>85</v>
      </c>
    </row>
    <row r="35" spans="1:18">
      <c r="A35">
        <v>97393</v>
      </c>
      <c r="B35" t="s">
        <v>128</v>
      </c>
      <c r="C35" t="s">
        <v>129</v>
      </c>
      <c r="D35" t="s">
        <v>85</v>
      </c>
      <c r="E35" s="110" t="s">
        <v>85</v>
      </c>
      <c r="F35" t="s">
        <v>85</v>
      </c>
      <c r="G35" t="s">
        <v>85</v>
      </c>
      <c r="H35" t="s">
        <v>85</v>
      </c>
      <c r="I35" t="s">
        <v>85</v>
      </c>
      <c r="J35" t="s">
        <v>85</v>
      </c>
      <c r="K35" t="s">
        <v>85</v>
      </c>
      <c r="L35" t="s">
        <v>85</v>
      </c>
      <c r="M35" t="s">
        <v>85</v>
      </c>
      <c r="N35" t="s">
        <v>85</v>
      </c>
      <c r="O35" t="s">
        <v>85</v>
      </c>
      <c r="P35" t="s">
        <v>85</v>
      </c>
      <c r="Q35" t="s">
        <v>85</v>
      </c>
      <c r="R35" t="s">
        <v>85</v>
      </c>
    </row>
    <row r="36" spans="1:18">
      <c r="A36" t="s">
        <v>253</v>
      </c>
      <c r="D36" t="s">
        <v>287</v>
      </c>
      <c r="E36" s="268">
        <v>7.25</v>
      </c>
      <c r="F36" t="s">
        <v>85</v>
      </c>
      <c r="G36" t="s">
        <v>209</v>
      </c>
      <c r="H36" t="s">
        <v>288</v>
      </c>
      <c r="I36" t="s">
        <v>289</v>
      </c>
      <c r="J36" t="s">
        <v>290</v>
      </c>
      <c r="K36" t="s">
        <v>291</v>
      </c>
      <c r="L36" t="s">
        <v>85</v>
      </c>
      <c r="M36" t="s">
        <v>98</v>
      </c>
      <c r="N36" t="s">
        <v>99</v>
      </c>
      <c r="O36" t="s">
        <v>100</v>
      </c>
      <c r="P36" t="s">
        <v>211</v>
      </c>
      <c r="Q36" t="s">
        <v>100</v>
      </c>
      <c r="R36" t="s">
        <v>211</v>
      </c>
    </row>
    <row r="37" spans="1:18">
      <c r="A37" t="s">
        <v>101</v>
      </c>
      <c r="D37" t="s">
        <v>85</v>
      </c>
      <c r="E37" s="268">
        <v>7.25</v>
      </c>
      <c r="F37" t="s">
        <v>85</v>
      </c>
      <c r="G37" t="s">
        <v>209</v>
      </c>
      <c r="H37" t="s">
        <v>288</v>
      </c>
      <c r="I37" t="s">
        <v>85</v>
      </c>
      <c r="J37" t="s">
        <v>85</v>
      </c>
      <c r="K37" t="s">
        <v>85</v>
      </c>
      <c r="L37" t="s">
        <v>85</v>
      </c>
      <c r="M37" t="s">
        <v>85</v>
      </c>
      <c r="N37" t="s">
        <v>85</v>
      </c>
      <c r="O37" t="s">
        <v>85</v>
      </c>
      <c r="P37" t="s">
        <v>85</v>
      </c>
      <c r="Q37" t="s">
        <v>85</v>
      </c>
      <c r="R37" t="s">
        <v>85</v>
      </c>
    </row>
    <row r="38" spans="1:18">
      <c r="A38">
        <v>231890</v>
      </c>
      <c r="B38" t="s">
        <v>130</v>
      </c>
      <c r="C38" t="s">
        <v>131</v>
      </c>
      <c r="D38" t="s">
        <v>85</v>
      </c>
      <c r="E38" s="110" t="s">
        <v>85</v>
      </c>
      <c r="F38" t="s">
        <v>85</v>
      </c>
      <c r="G38" t="s">
        <v>85</v>
      </c>
      <c r="H38" t="s">
        <v>85</v>
      </c>
      <c r="I38" t="s">
        <v>85</v>
      </c>
      <c r="J38" t="s">
        <v>85</v>
      </c>
      <c r="K38" t="s">
        <v>85</v>
      </c>
      <c r="L38" t="s">
        <v>85</v>
      </c>
      <c r="M38" t="s">
        <v>85</v>
      </c>
      <c r="N38" t="s">
        <v>85</v>
      </c>
      <c r="O38" t="s">
        <v>85</v>
      </c>
      <c r="P38" t="s">
        <v>85</v>
      </c>
      <c r="Q38" t="s">
        <v>85</v>
      </c>
      <c r="R38" t="s">
        <v>85</v>
      </c>
    </row>
    <row r="39" spans="1:18">
      <c r="A39" t="s">
        <v>253</v>
      </c>
      <c r="D39" t="s">
        <v>292</v>
      </c>
      <c r="E39" s="268">
        <v>7.3</v>
      </c>
      <c r="F39" t="s">
        <v>85</v>
      </c>
      <c r="G39" t="s">
        <v>209</v>
      </c>
      <c r="H39" t="s">
        <v>293</v>
      </c>
      <c r="I39" t="s">
        <v>294</v>
      </c>
      <c r="J39" t="s">
        <v>295</v>
      </c>
      <c r="K39" t="s">
        <v>296</v>
      </c>
      <c r="L39" t="s">
        <v>85</v>
      </c>
      <c r="M39" t="s">
        <v>98</v>
      </c>
      <c r="N39" t="s">
        <v>99</v>
      </c>
      <c r="O39" t="s">
        <v>100</v>
      </c>
      <c r="P39" t="s">
        <v>211</v>
      </c>
      <c r="Q39" t="s">
        <v>100</v>
      </c>
      <c r="R39" t="s">
        <v>211</v>
      </c>
    </row>
    <row r="40" spans="1:18">
      <c r="A40" t="s">
        <v>101</v>
      </c>
      <c r="D40" t="s">
        <v>85</v>
      </c>
      <c r="E40" s="268">
        <v>7.3</v>
      </c>
      <c r="F40" t="s">
        <v>85</v>
      </c>
      <c r="G40" t="s">
        <v>209</v>
      </c>
      <c r="H40" t="s">
        <v>293</v>
      </c>
      <c r="I40" t="s">
        <v>85</v>
      </c>
      <c r="J40" t="s">
        <v>85</v>
      </c>
      <c r="K40" t="s">
        <v>85</v>
      </c>
      <c r="L40" t="s">
        <v>85</v>
      </c>
      <c r="M40" t="s">
        <v>85</v>
      </c>
      <c r="N40" t="s">
        <v>85</v>
      </c>
      <c r="O40" t="s">
        <v>85</v>
      </c>
      <c r="P40" t="s">
        <v>85</v>
      </c>
      <c r="Q40" t="s">
        <v>85</v>
      </c>
      <c r="R40" t="s">
        <v>85</v>
      </c>
    </row>
    <row r="41" spans="1:18">
      <c r="A41">
        <v>226255</v>
      </c>
      <c r="B41" t="s">
        <v>132</v>
      </c>
      <c r="C41" t="s">
        <v>133</v>
      </c>
      <c r="D41" t="s">
        <v>85</v>
      </c>
      <c r="E41" s="110" t="s">
        <v>85</v>
      </c>
      <c r="F41" t="s">
        <v>85</v>
      </c>
      <c r="G41" t="s">
        <v>85</v>
      </c>
      <c r="H41" t="s">
        <v>85</v>
      </c>
      <c r="I41" t="s">
        <v>85</v>
      </c>
      <c r="J41" t="s">
        <v>85</v>
      </c>
      <c r="K41" t="s">
        <v>85</v>
      </c>
      <c r="L41" t="s">
        <v>85</v>
      </c>
      <c r="M41" t="s">
        <v>85</v>
      </c>
      <c r="N41" t="s">
        <v>85</v>
      </c>
      <c r="O41" t="s">
        <v>85</v>
      </c>
      <c r="P41" t="s">
        <v>85</v>
      </c>
      <c r="Q41" t="s">
        <v>85</v>
      </c>
      <c r="R41" t="s">
        <v>85</v>
      </c>
    </row>
    <row r="42" spans="1:18">
      <c r="A42" t="s">
        <v>253</v>
      </c>
      <c r="D42" t="s">
        <v>297</v>
      </c>
      <c r="E42" s="268">
        <v>8.19</v>
      </c>
      <c r="F42" t="s">
        <v>85</v>
      </c>
      <c r="G42" t="s">
        <v>209</v>
      </c>
      <c r="H42" t="s">
        <v>298</v>
      </c>
      <c r="I42" t="s">
        <v>299</v>
      </c>
      <c r="J42" t="s">
        <v>300</v>
      </c>
      <c r="K42" t="s">
        <v>301</v>
      </c>
      <c r="L42" t="s">
        <v>85</v>
      </c>
      <c r="M42" t="s">
        <v>98</v>
      </c>
      <c r="N42" t="s">
        <v>99</v>
      </c>
      <c r="O42" t="s">
        <v>100</v>
      </c>
      <c r="P42" t="s">
        <v>211</v>
      </c>
      <c r="Q42" t="s">
        <v>100</v>
      </c>
      <c r="R42" t="s">
        <v>211</v>
      </c>
    </row>
    <row r="43" spans="1:18">
      <c r="A43" t="s">
        <v>101</v>
      </c>
      <c r="D43" t="s">
        <v>85</v>
      </c>
      <c r="E43" s="268">
        <v>8.19</v>
      </c>
      <c r="F43" t="s">
        <v>85</v>
      </c>
      <c r="G43" t="s">
        <v>209</v>
      </c>
      <c r="H43" t="s">
        <v>298</v>
      </c>
      <c r="I43" t="s">
        <v>85</v>
      </c>
      <c r="J43" t="s">
        <v>85</v>
      </c>
      <c r="K43" t="s">
        <v>85</v>
      </c>
      <c r="L43" t="s">
        <v>85</v>
      </c>
      <c r="M43" t="s">
        <v>85</v>
      </c>
      <c r="N43" t="s">
        <v>85</v>
      </c>
      <c r="O43" t="s">
        <v>85</v>
      </c>
      <c r="P43" t="s">
        <v>85</v>
      </c>
      <c r="Q43" t="s">
        <v>85</v>
      </c>
      <c r="R43" t="s">
        <v>85</v>
      </c>
    </row>
    <row r="44" spans="1:18">
      <c r="A44">
        <v>233987</v>
      </c>
      <c r="B44" t="s">
        <v>134</v>
      </c>
      <c r="C44" t="s">
        <v>115</v>
      </c>
      <c r="D44" t="s">
        <v>85</v>
      </c>
      <c r="E44" s="110" t="s">
        <v>85</v>
      </c>
      <c r="F44" t="s">
        <v>85</v>
      </c>
      <c r="G44" t="s">
        <v>85</v>
      </c>
      <c r="H44" t="s">
        <v>85</v>
      </c>
      <c r="I44" t="s">
        <v>85</v>
      </c>
      <c r="J44" t="s">
        <v>85</v>
      </c>
      <c r="K44" t="s">
        <v>85</v>
      </c>
      <c r="L44" t="s">
        <v>85</v>
      </c>
      <c r="M44" t="s">
        <v>85</v>
      </c>
      <c r="N44" t="s">
        <v>85</v>
      </c>
      <c r="O44" t="s">
        <v>85</v>
      </c>
      <c r="P44" t="s">
        <v>85</v>
      </c>
      <c r="Q44" t="s">
        <v>85</v>
      </c>
      <c r="R44" t="s">
        <v>85</v>
      </c>
    </row>
    <row r="45" spans="1:18">
      <c r="A45" t="s">
        <v>253</v>
      </c>
      <c r="D45" t="s">
        <v>302</v>
      </c>
      <c r="E45" s="110" t="s">
        <v>85</v>
      </c>
      <c r="F45" t="s">
        <v>209</v>
      </c>
      <c r="G45" t="s">
        <v>209</v>
      </c>
      <c r="H45" t="s">
        <v>85</v>
      </c>
      <c r="I45" t="s">
        <v>302</v>
      </c>
      <c r="J45" t="s">
        <v>85</v>
      </c>
      <c r="K45" t="s">
        <v>85</v>
      </c>
      <c r="L45" t="s">
        <v>106</v>
      </c>
      <c r="M45" t="s">
        <v>98</v>
      </c>
      <c r="N45" t="s">
        <v>99</v>
      </c>
      <c r="O45" t="s">
        <v>100</v>
      </c>
      <c r="P45" t="s">
        <v>211</v>
      </c>
      <c r="Q45" t="s">
        <v>100</v>
      </c>
      <c r="R45" t="s">
        <v>211</v>
      </c>
    </row>
    <row r="46" spans="1:18">
      <c r="A46" t="s">
        <v>101</v>
      </c>
      <c r="D46" t="s">
        <v>85</v>
      </c>
      <c r="E46" s="110" t="s">
        <v>85</v>
      </c>
      <c r="F46" t="s">
        <v>209</v>
      </c>
      <c r="G46" t="s">
        <v>209</v>
      </c>
      <c r="H46" t="s">
        <v>85</v>
      </c>
      <c r="I46" t="s">
        <v>85</v>
      </c>
      <c r="J46" t="s">
        <v>85</v>
      </c>
      <c r="K46" t="s">
        <v>85</v>
      </c>
      <c r="L46" t="s">
        <v>85</v>
      </c>
      <c r="M46" t="s">
        <v>85</v>
      </c>
      <c r="N46" t="s">
        <v>85</v>
      </c>
      <c r="O46" t="s">
        <v>85</v>
      </c>
      <c r="P46" t="s">
        <v>85</v>
      </c>
      <c r="Q46" t="s">
        <v>85</v>
      </c>
      <c r="R46" t="s">
        <v>85</v>
      </c>
    </row>
    <row r="47" spans="1:18">
      <c r="A47">
        <v>209608</v>
      </c>
      <c r="B47" t="s">
        <v>135</v>
      </c>
      <c r="C47" t="s">
        <v>136</v>
      </c>
      <c r="D47" t="s">
        <v>85</v>
      </c>
      <c r="E47" s="110" t="s">
        <v>85</v>
      </c>
      <c r="F47" t="s">
        <v>85</v>
      </c>
      <c r="G47" t="s">
        <v>85</v>
      </c>
      <c r="H47" t="s">
        <v>85</v>
      </c>
      <c r="I47" t="s">
        <v>85</v>
      </c>
      <c r="J47" t="s">
        <v>85</v>
      </c>
      <c r="K47" t="s">
        <v>85</v>
      </c>
      <c r="L47" t="s">
        <v>85</v>
      </c>
      <c r="M47" t="s">
        <v>85</v>
      </c>
      <c r="N47" t="s">
        <v>85</v>
      </c>
      <c r="O47" t="s">
        <v>85</v>
      </c>
      <c r="P47" t="s">
        <v>85</v>
      </c>
      <c r="Q47" t="s">
        <v>85</v>
      </c>
      <c r="R47" t="s">
        <v>85</v>
      </c>
    </row>
    <row r="48" spans="1:18">
      <c r="A48" t="s">
        <v>253</v>
      </c>
      <c r="D48" t="s">
        <v>103</v>
      </c>
      <c r="E48" s="268">
        <v>7.15</v>
      </c>
      <c r="F48" t="s">
        <v>85</v>
      </c>
      <c r="G48" t="s">
        <v>209</v>
      </c>
      <c r="H48" t="s">
        <v>280</v>
      </c>
      <c r="I48" t="s">
        <v>103</v>
      </c>
      <c r="J48" t="s">
        <v>282</v>
      </c>
      <c r="K48" t="s">
        <v>245</v>
      </c>
      <c r="L48" t="s">
        <v>85</v>
      </c>
      <c r="M48" t="s">
        <v>98</v>
      </c>
      <c r="N48" t="s">
        <v>99</v>
      </c>
      <c r="O48" t="s">
        <v>100</v>
      </c>
      <c r="P48" t="s">
        <v>211</v>
      </c>
      <c r="Q48" t="s">
        <v>100</v>
      </c>
      <c r="R48" t="s">
        <v>211</v>
      </c>
    </row>
    <row r="49" spans="1:18">
      <c r="A49" t="s">
        <v>101</v>
      </c>
      <c r="D49" t="s">
        <v>85</v>
      </c>
      <c r="E49" s="268">
        <v>7.15</v>
      </c>
      <c r="F49" t="s">
        <v>85</v>
      </c>
      <c r="G49" t="s">
        <v>209</v>
      </c>
      <c r="H49" t="s">
        <v>280</v>
      </c>
      <c r="I49" t="s">
        <v>85</v>
      </c>
      <c r="J49" t="s">
        <v>85</v>
      </c>
      <c r="K49" t="s">
        <v>85</v>
      </c>
      <c r="L49" t="s">
        <v>85</v>
      </c>
      <c r="M49" t="s">
        <v>85</v>
      </c>
      <c r="N49" t="s">
        <v>85</v>
      </c>
      <c r="O49" t="s">
        <v>85</v>
      </c>
      <c r="P49" t="s">
        <v>85</v>
      </c>
      <c r="Q49" t="s">
        <v>85</v>
      </c>
      <c r="R49" t="s">
        <v>85</v>
      </c>
    </row>
    <row r="50" spans="1:18">
      <c r="A50">
        <v>230888</v>
      </c>
      <c r="B50" t="s">
        <v>137</v>
      </c>
      <c r="C50" t="s">
        <v>133</v>
      </c>
      <c r="D50" t="s">
        <v>85</v>
      </c>
      <c r="E50" s="110" t="s">
        <v>85</v>
      </c>
      <c r="F50" t="s">
        <v>85</v>
      </c>
      <c r="G50" t="s">
        <v>85</v>
      </c>
      <c r="H50" t="s">
        <v>85</v>
      </c>
      <c r="I50" t="s">
        <v>85</v>
      </c>
      <c r="J50" t="s">
        <v>85</v>
      </c>
      <c r="K50" t="s">
        <v>85</v>
      </c>
      <c r="L50" t="s">
        <v>85</v>
      </c>
      <c r="M50" t="s">
        <v>85</v>
      </c>
      <c r="N50" t="s">
        <v>85</v>
      </c>
      <c r="O50" t="s">
        <v>85</v>
      </c>
      <c r="P50" t="s">
        <v>85</v>
      </c>
      <c r="Q50" t="s">
        <v>85</v>
      </c>
      <c r="R50" t="s">
        <v>85</v>
      </c>
    </row>
    <row r="51" spans="1:18">
      <c r="A51" t="s">
        <v>253</v>
      </c>
      <c r="D51" t="s">
        <v>103</v>
      </c>
      <c r="E51" s="268">
        <v>5.45</v>
      </c>
      <c r="F51" t="s">
        <v>85</v>
      </c>
      <c r="G51" t="s">
        <v>209</v>
      </c>
      <c r="H51" t="s">
        <v>303</v>
      </c>
      <c r="I51" t="s">
        <v>304</v>
      </c>
      <c r="J51" t="s">
        <v>305</v>
      </c>
      <c r="K51" t="s">
        <v>242</v>
      </c>
      <c r="L51" t="s">
        <v>104</v>
      </c>
      <c r="M51" t="s">
        <v>98</v>
      </c>
      <c r="N51" t="s">
        <v>99</v>
      </c>
      <c r="O51" t="s">
        <v>100</v>
      </c>
      <c r="P51" t="s">
        <v>211</v>
      </c>
      <c r="Q51" t="s">
        <v>100</v>
      </c>
      <c r="R51" t="s">
        <v>211</v>
      </c>
    </row>
    <row r="52" spans="1:18">
      <c r="A52" t="s">
        <v>101</v>
      </c>
      <c r="D52" t="s">
        <v>85</v>
      </c>
      <c r="E52" s="268">
        <v>5.45</v>
      </c>
      <c r="F52" t="s">
        <v>85</v>
      </c>
      <c r="G52" t="s">
        <v>209</v>
      </c>
      <c r="H52" t="s">
        <v>303</v>
      </c>
      <c r="I52" t="s">
        <v>85</v>
      </c>
      <c r="J52" t="s">
        <v>85</v>
      </c>
      <c r="K52" t="s">
        <v>85</v>
      </c>
      <c r="L52" t="s">
        <v>85</v>
      </c>
      <c r="M52" t="s">
        <v>85</v>
      </c>
      <c r="N52" t="s">
        <v>85</v>
      </c>
      <c r="O52" t="s">
        <v>85</v>
      </c>
      <c r="P52" t="s">
        <v>85</v>
      </c>
      <c r="Q52" t="s">
        <v>85</v>
      </c>
      <c r="R52" t="s">
        <v>85</v>
      </c>
    </row>
    <row r="53" spans="1:18">
      <c r="A53">
        <v>702428</v>
      </c>
      <c r="B53" t="s">
        <v>138</v>
      </c>
      <c r="C53" t="s">
        <v>139</v>
      </c>
      <c r="D53" t="s">
        <v>85</v>
      </c>
      <c r="E53" s="110" t="s">
        <v>85</v>
      </c>
      <c r="F53" t="s">
        <v>85</v>
      </c>
      <c r="G53" t="s">
        <v>85</v>
      </c>
      <c r="H53" t="s">
        <v>85</v>
      </c>
      <c r="I53" t="s">
        <v>85</v>
      </c>
      <c r="J53" t="s">
        <v>85</v>
      </c>
      <c r="K53" t="s">
        <v>85</v>
      </c>
      <c r="L53" t="s">
        <v>85</v>
      </c>
      <c r="M53" t="s">
        <v>85</v>
      </c>
      <c r="N53" t="s">
        <v>85</v>
      </c>
      <c r="O53" t="s">
        <v>85</v>
      </c>
      <c r="P53" t="s">
        <v>85</v>
      </c>
      <c r="Q53" t="s">
        <v>85</v>
      </c>
      <c r="R53" t="s">
        <v>85</v>
      </c>
    </row>
    <row r="54" spans="1:18">
      <c r="A54" t="s">
        <v>253</v>
      </c>
      <c r="D54" t="s">
        <v>219</v>
      </c>
      <c r="E54" s="110" t="s">
        <v>85</v>
      </c>
      <c r="F54" t="s">
        <v>209</v>
      </c>
      <c r="G54" t="s">
        <v>209</v>
      </c>
      <c r="H54" t="s">
        <v>85</v>
      </c>
      <c r="I54" t="s">
        <v>219</v>
      </c>
      <c r="J54" t="s">
        <v>85</v>
      </c>
      <c r="K54" t="s">
        <v>85</v>
      </c>
      <c r="L54" t="s">
        <v>105</v>
      </c>
      <c r="M54" t="s">
        <v>98</v>
      </c>
      <c r="N54" t="s">
        <v>99</v>
      </c>
      <c r="O54" t="s">
        <v>100</v>
      </c>
      <c r="P54" t="s">
        <v>211</v>
      </c>
      <c r="Q54" t="s">
        <v>100</v>
      </c>
      <c r="R54" t="s">
        <v>211</v>
      </c>
    </row>
    <row r="55" spans="1:18">
      <c r="A55" t="s">
        <v>101</v>
      </c>
      <c r="D55" t="s">
        <v>85</v>
      </c>
      <c r="E55" s="110" t="s">
        <v>85</v>
      </c>
      <c r="F55" t="s">
        <v>209</v>
      </c>
      <c r="G55" t="s">
        <v>209</v>
      </c>
      <c r="H55" t="s">
        <v>85</v>
      </c>
      <c r="I55" t="s">
        <v>85</v>
      </c>
      <c r="J55" t="s">
        <v>85</v>
      </c>
      <c r="K55" t="s">
        <v>85</v>
      </c>
      <c r="L55" t="s">
        <v>85</v>
      </c>
      <c r="M55" t="s">
        <v>85</v>
      </c>
      <c r="N55" t="s">
        <v>85</v>
      </c>
      <c r="O55" t="s">
        <v>85</v>
      </c>
      <c r="P55" t="s">
        <v>85</v>
      </c>
      <c r="Q55" t="s">
        <v>85</v>
      </c>
      <c r="R55" t="s">
        <v>85</v>
      </c>
    </row>
    <row r="56" spans="1:18">
      <c r="A56">
        <v>97899</v>
      </c>
      <c r="B56" t="s">
        <v>140</v>
      </c>
      <c r="C56" t="s">
        <v>141</v>
      </c>
      <c r="D56" t="s">
        <v>85</v>
      </c>
      <c r="E56" s="110" t="s">
        <v>85</v>
      </c>
      <c r="F56" t="s">
        <v>85</v>
      </c>
      <c r="G56" t="s">
        <v>85</v>
      </c>
      <c r="H56" t="s">
        <v>85</v>
      </c>
      <c r="I56" t="s">
        <v>85</v>
      </c>
      <c r="J56" t="s">
        <v>85</v>
      </c>
      <c r="K56" t="s">
        <v>85</v>
      </c>
      <c r="L56" t="s">
        <v>85</v>
      </c>
      <c r="M56" t="s">
        <v>85</v>
      </c>
      <c r="N56" t="s">
        <v>85</v>
      </c>
      <c r="O56" t="s">
        <v>85</v>
      </c>
      <c r="P56" t="s">
        <v>85</v>
      </c>
      <c r="Q56" t="s">
        <v>85</v>
      </c>
      <c r="R56" t="s">
        <v>85</v>
      </c>
    </row>
    <row r="57" spans="1:18">
      <c r="A57" t="s">
        <v>253</v>
      </c>
      <c r="D57" t="s">
        <v>103</v>
      </c>
      <c r="E57" s="110" t="s">
        <v>85</v>
      </c>
      <c r="F57" t="s">
        <v>85</v>
      </c>
      <c r="G57" t="s">
        <v>209</v>
      </c>
      <c r="H57" t="s">
        <v>216</v>
      </c>
      <c r="I57" t="s">
        <v>85</v>
      </c>
      <c r="J57" t="s">
        <v>85</v>
      </c>
      <c r="K57" t="s">
        <v>85</v>
      </c>
      <c r="L57" t="s">
        <v>104</v>
      </c>
      <c r="M57" t="s">
        <v>98</v>
      </c>
      <c r="N57" t="s">
        <v>99</v>
      </c>
      <c r="O57" t="s">
        <v>100</v>
      </c>
      <c r="P57" t="s">
        <v>211</v>
      </c>
      <c r="Q57" t="s">
        <v>100</v>
      </c>
      <c r="R57" t="s">
        <v>211</v>
      </c>
    </row>
    <row r="58" spans="1:18">
      <c r="A58" t="s">
        <v>101</v>
      </c>
      <c r="D58" t="s">
        <v>85</v>
      </c>
      <c r="E58" s="110" t="s">
        <v>85</v>
      </c>
      <c r="F58" t="s">
        <v>85</v>
      </c>
      <c r="G58" t="s">
        <v>209</v>
      </c>
      <c r="H58" t="s">
        <v>216</v>
      </c>
      <c r="I58" t="s">
        <v>85</v>
      </c>
      <c r="J58" t="s">
        <v>85</v>
      </c>
      <c r="K58" t="s">
        <v>85</v>
      </c>
      <c r="L58" t="s">
        <v>85</v>
      </c>
      <c r="M58" t="s">
        <v>85</v>
      </c>
      <c r="N58" t="s">
        <v>85</v>
      </c>
      <c r="O58" t="s">
        <v>85</v>
      </c>
      <c r="P58" t="s">
        <v>85</v>
      </c>
      <c r="Q58" t="s">
        <v>85</v>
      </c>
      <c r="R58" t="s">
        <v>85</v>
      </c>
    </row>
    <row r="59" spans="1:18">
      <c r="A59">
        <v>233483</v>
      </c>
      <c r="B59" t="s">
        <v>142</v>
      </c>
      <c r="C59" t="s">
        <v>143</v>
      </c>
      <c r="D59" t="s">
        <v>85</v>
      </c>
      <c r="E59" s="110" t="s">
        <v>85</v>
      </c>
      <c r="F59" t="s">
        <v>85</v>
      </c>
      <c r="G59" t="s">
        <v>85</v>
      </c>
      <c r="H59" t="s">
        <v>85</v>
      </c>
      <c r="I59" t="s">
        <v>85</v>
      </c>
      <c r="J59" t="s">
        <v>85</v>
      </c>
      <c r="K59" t="s">
        <v>85</v>
      </c>
      <c r="L59" t="s">
        <v>85</v>
      </c>
      <c r="M59" t="s">
        <v>85</v>
      </c>
      <c r="N59" t="s">
        <v>85</v>
      </c>
      <c r="O59" t="s">
        <v>85</v>
      </c>
      <c r="P59" t="s">
        <v>85</v>
      </c>
      <c r="Q59" t="s">
        <v>85</v>
      </c>
      <c r="R59" t="s">
        <v>85</v>
      </c>
    </row>
    <row r="60" spans="1:18">
      <c r="A60" t="s">
        <v>253</v>
      </c>
      <c r="D60" t="s">
        <v>306</v>
      </c>
      <c r="E60" s="110" t="s">
        <v>85</v>
      </c>
      <c r="F60" t="s">
        <v>209</v>
      </c>
      <c r="G60" t="s">
        <v>209</v>
      </c>
      <c r="H60" t="s">
        <v>85</v>
      </c>
      <c r="I60" t="s">
        <v>306</v>
      </c>
      <c r="J60" t="s">
        <v>85</v>
      </c>
      <c r="K60" t="s">
        <v>85</v>
      </c>
      <c r="L60" t="s">
        <v>106</v>
      </c>
      <c r="M60" t="s">
        <v>98</v>
      </c>
      <c r="N60" t="s">
        <v>99</v>
      </c>
      <c r="O60" t="s">
        <v>100</v>
      </c>
      <c r="P60" t="s">
        <v>211</v>
      </c>
      <c r="Q60" t="s">
        <v>100</v>
      </c>
      <c r="R60" t="s">
        <v>211</v>
      </c>
    </row>
    <row r="61" spans="1:18">
      <c r="A61" t="s">
        <v>101</v>
      </c>
      <c r="D61" t="s">
        <v>85</v>
      </c>
      <c r="E61" s="110" t="s">
        <v>85</v>
      </c>
      <c r="F61" t="s">
        <v>209</v>
      </c>
      <c r="G61" t="s">
        <v>209</v>
      </c>
      <c r="H61" t="s">
        <v>85</v>
      </c>
      <c r="I61" t="s">
        <v>85</v>
      </c>
      <c r="J61" t="s">
        <v>85</v>
      </c>
      <c r="K61" t="s">
        <v>85</v>
      </c>
      <c r="L61" t="s">
        <v>85</v>
      </c>
      <c r="M61" t="s">
        <v>85</v>
      </c>
      <c r="N61" t="s">
        <v>85</v>
      </c>
      <c r="O61" t="s">
        <v>85</v>
      </c>
      <c r="P61" t="s">
        <v>85</v>
      </c>
      <c r="Q61" t="s">
        <v>85</v>
      </c>
      <c r="R61" t="s">
        <v>85</v>
      </c>
    </row>
    <row r="62" spans="1:18">
      <c r="A62">
        <v>209373</v>
      </c>
      <c r="B62" t="s">
        <v>144</v>
      </c>
      <c r="C62" t="s">
        <v>145</v>
      </c>
      <c r="D62" t="s">
        <v>85</v>
      </c>
      <c r="E62" s="110" t="s">
        <v>85</v>
      </c>
      <c r="F62" t="s">
        <v>85</v>
      </c>
      <c r="G62" t="s">
        <v>85</v>
      </c>
      <c r="H62" t="s">
        <v>85</v>
      </c>
      <c r="I62" t="s">
        <v>85</v>
      </c>
      <c r="J62" t="s">
        <v>85</v>
      </c>
      <c r="K62" t="s">
        <v>85</v>
      </c>
      <c r="L62" t="s">
        <v>85</v>
      </c>
      <c r="M62" t="s">
        <v>85</v>
      </c>
      <c r="N62" t="s">
        <v>85</v>
      </c>
      <c r="O62" t="s">
        <v>85</v>
      </c>
      <c r="P62" t="s">
        <v>85</v>
      </c>
      <c r="Q62" t="s">
        <v>85</v>
      </c>
      <c r="R62" t="s">
        <v>85</v>
      </c>
    </row>
    <row r="63" spans="1:18">
      <c r="A63" t="s">
        <v>253</v>
      </c>
      <c r="D63" t="s">
        <v>307</v>
      </c>
      <c r="E63" s="110" t="s">
        <v>85</v>
      </c>
      <c r="F63" t="s">
        <v>85</v>
      </c>
      <c r="G63" t="s">
        <v>209</v>
      </c>
      <c r="H63" t="s">
        <v>216</v>
      </c>
      <c r="I63" t="s">
        <v>308</v>
      </c>
      <c r="J63" t="s">
        <v>85</v>
      </c>
      <c r="K63" t="s">
        <v>85</v>
      </c>
      <c r="L63" t="s">
        <v>104</v>
      </c>
      <c r="M63" t="s">
        <v>98</v>
      </c>
      <c r="N63" t="s">
        <v>99</v>
      </c>
      <c r="O63" t="s">
        <v>100</v>
      </c>
      <c r="P63" t="s">
        <v>211</v>
      </c>
      <c r="Q63" t="s">
        <v>100</v>
      </c>
      <c r="R63" t="s">
        <v>211</v>
      </c>
    </row>
    <row r="64" spans="1:18">
      <c r="A64" t="s">
        <v>101</v>
      </c>
      <c r="D64" t="s">
        <v>85</v>
      </c>
      <c r="E64" s="110" t="s">
        <v>85</v>
      </c>
      <c r="F64" t="s">
        <v>85</v>
      </c>
      <c r="G64" t="s">
        <v>209</v>
      </c>
      <c r="H64" t="s">
        <v>216</v>
      </c>
      <c r="I64" t="s">
        <v>85</v>
      </c>
      <c r="J64" t="s">
        <v>85</v>
      </c>
      <c r="K64" t="s">
        <v>85</v>
      </c>
      <c r="L64" t="s">
        <v>85</v>
      </c>
      <c r="M64" t="s">
        <v>85</v>
      </c>
      <c r="N64" t="s">
        <v>85</v>
      </c>
      <c r="O64" t="s">
        <v>85</v>
      </c>
      <c r="P64" t="s">
        <v>85</v>
      </c>
      <c r="Q64" t="s">
        <v>85</v>
      </c>
      <c r="R64" t="s">
        <v>85</v>
      </c>
    </row>
    <row r="65" spans="1:18">
      <c r="A65">
        <v>233046</v>
      </c>
      <c r="B65" t="s">
        <v>146</v>
      </c>
      <c r="C65" t="s">
        <v>147</v>
      </c>
      <c r="D65" t="s">
        <v>85</v>
      </c>
      <c r="E65" s="110" t="s">
        <v>85</v>
      </c>
      <c r="F65" t="s">
        <v>85</v>
      </c>
      <c r="G65" t="s">
        <v>85</v>
      </c>
      <c r="H65" t="s">
        <v>85</v>
      </c>
      <c r="I65" t="s">
        <v>85</v>
      </c>
      <c r="J65" t="s">
        <v>85</v>
      </c>
      <c r="K65" t="s">
        <v>85</v>
      </c>
      <c r="L65" t="s">
        <v>85</v>
      </c>
      <c r="M65" t="s">
        <v>85</v>
      </c>
      <c r="N65" t="s">
        <v>85</v>
      </c>
      <c r="O65" t="s">
        <v>85</v>
      </c>
      <c r="P65" t="s">
        <v>85</v>
      </c>
      <c r="Q65" t="s">
        <v>85</v>
      </c>
      <c r="R65" t="s">
        <v>85</v>
      </c>
    </row>
    <row r="66" spans="1:18">
      <c r="A66" t="s">
        <v>253</v>
      </c>
      <c r="D66" t="s">
        <v>309</v>
      </c>
      <c r="E66" s="268">
        <v>6.22</v>
      </c>
      <c r="F66" t="s">
        <v>85</v>
      </c>
      <c r="G66" t="s">
        <v>209</v>
      </c>
      <c r="H66" t="s">
        <v>310</v>
      </c>
      <c r="I66" t="s">
        <v>311</v>
      </c>
      <c r="J66" t="s">
        <v>312</v>
      </c>
      <c r="K66" t="s">
        <v>245</v>
      </c>
      <c r="L66" t="s">
        <v>85</v>
      </c>
      <c r="M66" t="s">
        <v>98</v>
      </c>
      <c r="N66" t="s">
        <v>99</v>
      </c>
      <c r="O66" t="s">
        <v>100</v>
      </c>
      <c r="P66" t="s">
        <v>211</v>
      </c>
      <c r="Q66" t="s">
        <v>100</v>
      </c>
      <c r="R66" t="s">
        <v>211</v>
      </c>
    </row>
    <row r="67" spans="1:18">
      <c r="A67" t="s">
        <v>101</v>
      </c>
      <c r="D67" t="s">
        <v>85</v>
      </c>
      <c r="E67" s="268">
        <v>6.22</v>
      </c>
      <c r="F67" t="s">
        <v>85</v>
      </c>
      <c r="G67" t="s">
        <v>209</v>
      </c>
      <c r="H67" t="s">
        <v>310</v>
      </c>
      <c r="I67" t="s">
        <v>85</v>
      </c>
      <c r="J67" t="s">
        <v>85</v>
      </c>
      <c r="K67" t="s">
        <v>85</v>
      </c>
      <c r="L67" t="s">
        <v>85</v>
      </c>
      <c r="M67" t="s">
        <v>85</v>
      </c>
      <c r="N67" t="s">
        <v>85</v>
      </c>
      <c r="O67" t="s">
        <v>85</v>
      </c>
      <c r="P67" t="s">
        <v>85</v>
      </c>
      <c r="Q67" t="s">
        <v>85</v>
      </c>
      <c r="R67" t="s">
        <v>85</v>
      </c>
    </row>
    <row r="68" spans="1:18">
      <c r="A68">
        <v>707246</v>
      </c>
      <c r="B68" t="s">
        <v>148</v>
      </c>
      <c r="C68" t="s">
        <v>149</v>
      </c>
      <c r="D68" t="s">
        <v>85</v>
      </c>
      <c r="E68" s="110" t="s">
        <v>85</v>
      </c>
      <c r="F68" t="s">
        <v>85</v>
      </c>
      <c r="G68" t="s">
        <v>85</v>
      </c>
      <c r="H68" t="s">
        <v>85</v>
      </c>
      <c r="I68" t="s">
        <v>85</v>
      </c>
      <c r="J68" t="s">
        <v>85</v>
      </c>
      <c r="K68" t="s">
        <v>85</v>
      </c>
      <c r="L68" t="s">
        <v>85</v>
      </c>
      <c r="M68" t="s">
        <v>85</v>
      </c>
      <c r="N68" t="s">
        <v>85</v>
      </c>
      <c r="O68" t="s">
        <v>85</v>
      </c>
      <c r="P68" t="s">
        <v>85</v>
      </c>
      <c r="Q68" t="s">
        <v>85</v>
      </c>
      <c r="R68" t="s">
        <v>85</v>
      </c>
    </row>
    <row r="69" spans="1:18">
      <c r="A69" t="s">
        <v>253</v>
      </c>
      <c r="D69" t="s">
        <v>247</v>
      </c>
      <c r="E69" s="268">
        <v>5.41</v>
      </c>
      <c r="F69" t="s">
        <v>85</v>
      </c>
      <c r="G69" t="s">
        <v>209</v>
      </c>
      <c r="H69" t="s">
        <v>313</v>
      </c>
      <c r="I69" t="s">
        <v>314</v>
      </c>
      <c r="J69" t="s">
        <v>315</v>
      </c>
      <c r="K69" t="s">
        <v>316</v>
      </c>
      <c r="L69" t="s">
        <v>104</v>
      </c>
      <c r="M69" t="s">
        <v>98</v>
      </c>
      <c r="N69" t="s">
        <v>99</v>
      </c>
      <c r="O69" t="s">
        <v>100</v>
      </c>
      <c r="P69" t="s">
        <v>211</v>
      </c>
      <c r="Q69" t="s">
        <v>100</v>
      </c>
      <c r="R69" t="s">
        <v>211</v>
      </c>
    </row>
    <row r="70" spans="1:18">
      <c r="A70" t="s">
        <v>101</v>
      </c>
      <c r="D70" t="s">
        <v>85</v>
      </c>
      <c r="E70" s="268">
        <v>5.41</v>
      </c>
      <c r="F70" t="s">
        <v>85</v>
      </c>
      <c r="G70" t="s">
        <v>209</v>
      </c>
      <c r="H70" t="s">
        <v>313</v>
      </c>
      <c r="I70" t="s">
        <v>85</v>
      </c>
      <c r="J70" t="s">
        <v>85</v>
      </c>
      <c r="K70" t="s">
        <v>85</v>
      </c>
      <c r="L70" t="s">
        <v>85</v>
      </c>
      <c r="M70" t="s">
        <v>85</v>
      </c>
      <c r="N70" t="s">
        <v>85</v>
      </c>
      <c r="O70" t="s">
        <v>85</v>
      </c>
      <c r="P70" t="s">
        <v>85</v>
      </c>
      <c r="Q70" t="s">
        <v>85</v>
      </c>
      <c r="R70" t="s">
        <v>85</v>
      </c>
    </row>
    <row r="71" spans="1:18">
      <c r="A71">
        <v>234056</v>
      </c>
      <c r="B71" t="s">
        <v>150</v>
      </c>
      <c r="C71" t="s">
        <v>151</v>
      </c>
      <c r="D71" t="s">
        <v>85</v>
      </c>
      <c r="E71" s="110" t="s">
        <v>85</v>
      </c>
      <c r="F71" t="s">
        <v>85</v>
      </c>
      <c r="G71" t="s">
        <v>85</v>
      </c>
      <c r="H71" t="s">
        <v>85</v>
      </c>
      <c r="I71" t="s">
        <v>85</v>
      </c>
      <c r="J71" t="s">
        <v>85</v>
      </c>
      <c r="K71" t="s">
        <v>85</v>
      </c>
      <c r="L71" t="s">
        <v>85</v>
      </c>
      <c r="M71" t="s">
        <v>85</v>
      </c>
      <c r="N71" t="s">
        <v>85</v>
      </c>
      <c r="O71" t="s">
        <v>85</v>
      </c>
      <c r="P71" t="s">
        <v>85</v>
      </c>
      <c r="Q71" t="s">
        <v>85</v>
      </c>
      <c r="R71" t="s">
        <v>85</v>
      </c>
    </row>
    <row r="72" spans="1:18">
      <c r="A72" t="s">
        <v>253</v>
      </c>
      <c r="D72" t="s">
        <v>317</v>
      </c>
      <c r="E72" s="268">
        <v>7.3</v>
      </c>
      <c r="F72" t="s">
        <v>85</v>
      </c>
      <c r="G72" t="s">
        <v>209</v>
      </c>
      <c r="H72" t="s">
        <v>293</v>
      </c>
      <c r="I72" t="s">
        <v>103</v>
      </c>
      <c r="J72" t="s">
        <v>318</v>
      </c>
      <c r="K72" t="s">
        <v>319</v>
      </c>
      <c r="L72" t="s">
        <v>85</v>
      </c>
      <c r="M72" t="s">
        <v>98</v>
      </c>
      <c r="N72" t="s">
        <v>99</v>
      </c>
      <c r="O72" t="s">
        <v>100</v>
      </c>
      <c r="P72" t="s">
        <v>211</v>
      </c>
      <c r="Q72" t="s">
        <v>100</v>
      </c>
      <c r="R72" t="s">
        <v>211</v>
      </c>
    </row>
    <row r="73" spans="1:18">
      <c r="A73" t="s">
        <v>101</v>
      </c>
      <c r="D73" t="s">
        <v>85</v>
      </c>
      <c r="E73" s="268">
        <v>7.3</v>
      </c>
      <c r="F73" t="s">
        <v>85</v>
      </c>
      <c r="G73" t="s">
        <v>209</v>
      </c>
      <c r="H73" t="s">
        <v>293</v>
      </c>
      <c r="I73" t="s">
        <v>85</v>
      </c>
      <c r="J73" t="s">
        <v>85</v>
      </c>
      <c r="K73" t="s">
        <v>85</v>
      </c>
      <c r="L73" t="s">
        <v>85</v>
      </c>
      <c r="M73" t="s">
        <v>85</v>
      </c>
      <c r="N73" t="s">
        <v>85</v>
      </c>
      <c r="O73" t="s">
        <v>85</v>
      </c>
      <c r="P73" t="s">
        <v>85</v>
      </c>
      <c r="Q73" t="s">
        <v>85</v>
      </c>
      <c r="R73" t="s">
        <v>85</v>
      </c>
    </row>
    <row r="74" spans="1:18">
      <c r="A74">
        <v>714037</v>
      </c>
      <c r="B74" t="s">
        <v>152</v>
      </c>
      <c r="C74" t="s">
        <v>153</v>
      </c>
      <c r="D74" t="s">
        <v>85</v>
      </c>
      <c r="E74" s="110" t="s">
        <v>85</v>
      </c>
      <c r="F74" t="s">
        <v>85</v>
      </c>
      <c r="G74" t="s">
        <v>85</v>
      </c>
      <c r="H74" t="s">
        <v>85</v>
      </c>
      <c r="I74" t="s">
        <v>85</v>
      </c>
      <c r="J74" t="s">
        <v>85</v>
      </c>
      <c r="K74" t="s">
        <v>85</v>
      </c>
      <c r="L74" t="s">
        <v>85</v>
      </c>
      <c r="M74" t="s">
        <v>85</v>
      </c>
      <c r="N74" t="s">
        <v>85</v>
      </c>
      <c r="O74" t="s">
        <v>85</v>
      </c>
      <c r="P74" t="s">
        <v>85</v>
      </c>
      <c r="Q74" t="s">
        <v>85</v>
      </c>
      <c r="R74" t="s">
        <v>85</v>
      </c>
    </row>
    <row r="75" spans="1:18">
      <c r="A75" t="s">
        <v>253</v>
      </c>
      <c r="D75" t="s">
        <v>320</v>
      </c>
      <c r="E75" s="268">
        <v>8.24</v>
      </c>
      <c r="F75" t="s">
        <v>85</v>
      </c>
      <c r="G75" t="s">
        <v>212</v>
      </c>
      <c r="H75" t="s">
        <v>214</v>
      </c>
      <c r="I75" t="s">
        <v>321</v>
      </c>
      <c r="J75" t="s">
        <v>322</v>
      </c>
      <c r="K75" t="s">
        <v>323</v>
      </c>
      <c r="L75" t="s">
        <v>85</v>
      </c>
      <c r="M75" t="s">
        <v>98</v>
      </c>
      <c r="N75" t="s">
        <v>102</v>
      </c>
      <c r="O75" t="s">
        <v>100</v>
      </c>
      <c r="P75" t="s">
        <v>213</v>
      </c>
      <c r="Q75" t="s">
        <v>100</v>
      </c>
      <c r="R75" t="s">
        <v>213</v>
      </c>
    </row>
    <row r="76" spans="1:18">
      <c r="A76" t="s">
        <v>101</v>
      </c>
      <c r="D76" t="s">
        <v>85</v>
      </c>
      <c r="E76" s="268">
        <v>8.24</v>
      </c>
      <c r="F76" t="s">
        <v>85</v>
      </c>
      <c r="G76" t="s">
        <v>212</v>
      </c>
      <c r="H76" t="s">
        <v>214</v>
      </c>
      <c r="I76" t="s">
        <v>85</v>
      </c>
      <c r="J76" t="s">
        <v>85</v>
      </c>
      <c r="K76" t="s">
        <v>85</v>
      </c>
      <c r="L76" t="s">
        <v>85</v>
      </c>
      <c r="M76" t="s">
        <v>85</v>
      </c>
      <c r="N76" t="s">
        <v>85</v>
      </c>
      <c r="O76" t="s">
        <v>85</v>
      </c>
      <c r="P76" t="s">
        <v>85</v>
      </c>
      <c r="Q76" t="s">
        <v>85</v>
      </c>
      <c r="R76" t="s">
        <v>85</v>
      </c>
    </row>
    <row r="77" spans="1:18">
      <c r="A77">
        <v>229175</v>
      </c>
      <c r="B77" t="s">
        <v>154</v>
      </c>
      <c r="C77" t="s">
        <v>155</v>
      </c>
      <c r="D77" t="s">
        <v>85</v>
      </c>
      <c r="E77" s="110" t="s">
        <v>85</v>
      </c>
      <c r="F77" t="s">
        <v>85</v>
      </c>
      <c r="G77" t="s">
        <v>85</v>
      </c>
      <c r="H77" t="s">
        <v>85</v>
      </c>
      <c r="I77" t="s">
        <v>85</v>
      </c>
      <c r="J77" t="s">
        <v>85</v>
      </c>
      <c r="K77" t="s">
        <v>85</v>
      </c>
      <c r="L77" t="s">
        <v>85</v>
      </c>
      <c r="M77" t="s">
        <v>85</v>
      </c>
      <c r="N77" t="s">
        <v>85</v>
      </c>
      <c r="O77" t="s">
        <v>85</v>
      </c>
      <c r="P77" t="s">
        <v>85</v>
      </c>
      <c r="Q77" t="s">
        <v>85</v>
      </c>
      <c r="R77" t="s">
        <v>85</v>
      </c>
    </row>
    <row r="78" spans="1:18">
      <c r="A78" t="s">
        <v>253</v>
      </c>
      <c r="D78" t="s">
        <v>324</v>
      </c>
      <c r="E78" s="268">
        <v>7.02</v>
      </c>
      <c r="F78" t="s">
        <v>85</v>
      </c>
      <c r="G78" t="s">
        <v>209</v>
      </c>
      <c r="H78" t="s">
        <v>325</v>
      </c>
      <c r="I78" t="s">
        <v>326</v>
      </c>
      <c r="J78" t="s">
        <v>327</v>
      </c>
      <c r="K78" t="s">
        <v>328</v>
      </c>
      <c r="L78" t="s">
        <v>85</v>
      </c>
      <c r="M78" t="s">
        <v>98</v>
      </c>
      <c r="N78" t="s">
        <v>99</v>
      </c>
      <c r="O78" t="s">
        <v>100</v>
      </c>
      <c r="P78" t="s">
        <v>211</v>
      </c>
      <c r="Q78" t="s">
        <v>100</v>
      </c>
      <c r="R78" t="s">
        <v>211</v>
      </c>
    </row>
    <row r="79" spans="1:18">
      <c r="A79" t="s">
        <v>101</v>
      </c>
      <c r="D79" t="s">
        <v>85</v>
      </c>
      <c r="E79" s="268">
        <v>7.02</v>
      </c>
      <c r="F79" t="s">
        <v>85</v>
      </c>
      <c r="G79" t="s">
        <v>209</v>
      </c>
      <c r="H79" t="s">
        <v>325</v>
      </c>
      <c r="I79" t="s">
        <v>85</v>
      </c>
      <c r="J79" t="s">
        <v>85</v>
      </c>
      <c r="K79" t="s">
        <v>85</v>
      </c>
      <c r="L79" t="s">
        <v>85</v>
      </c>
      <c r="M79" t="s">
        <v>85</v>
      </c>
      <c r="N79" t="s">
        <v>85</v>
      </c>
      <c r="O79" t="s">
        <v>85</v>
      </c>
      <c r="P79" t="s">
        <v>85</v>
      </c>
      <c r="Q79" t="s">
        <v>85</v>
      </c>
      <c r="R79" t="s">
        <v>85</v>
      </c>
    </row>
    <row r="80" spans="1:18">
      <c r="A80">
        <v>231743</v>
      </c>
      <c r="B80" t="s">
        <v>156</v>
      </c>
      <c r="C80" t="s">
        <v>157</v>
      </c>
      <c r="D80" t="s">
        <v>85</v>
      </c>
      <c r="E80" s="110" t="s">
        <v>85</v>
      </c>
      <c r="F80" t="s">
        <v>85</v>
      </c>
      <c r="G80" t="s">
        <v>85</v>
      </c>
      <c r="H80" t="s">
        <v>85</v>
      </c>
      <c r="I80" t="s">
        <v>85</v>
      </c>
      <c r="J80" t="s">
        <v>85</v>
      </c>
      <c r="K80" t="s">
        <v>85</v>
      </c>
      <c r="L80" t="s">
        <v>85</v>
      </c>
      <c r="M80" t="s">
        <v>85</v>
      </c>
      <c r="N80" t="s">
        <v>85</v>
      </c>
      <c r="O80" t="s">
        <v>85</v>
      </c>
      <c r="P80" t="s">
        <v>85</v>
      </c>
      <c r="Q80" t="s">
        <v>85</v>
      </c>
      <c r="R80" t="s">
        <v>85</v>
      </c>
    </row>
    <row r="81" spans="1:18">
      <c r="A81" t="s">
        <v>253</v>
      </c>
      <c r="D81" t="s">
        <v>329</v>
      </c>
      <c r="E81" s="268">
        <v>8.11</v>
      </c>
      <c r="F81" t="s">
        <v>85</v>
      </c>
      <c r="G81" t="s">
        <v>209</v>
      </c>
      <c r="H81" t="s">
        <v>330</v>
      </c>
      <c r="I81" t="s">
        <v>248</v>
      </c>
      <c r="J81" t="s">
        <v>331</v>
      </c>
      <c r="K81" t="s">
        <v>332</v>
      </c>
      <c r="L81" t="s">
        <v>85</v>
      </c>
      <c r="M81" t="s">
        <v>98</v>
      </c>
      <c r="N81" t="s">
        <v>99</v>
      </c>
      <c r="O81" t="s">
        <v>100</v>
      </c>
      <c r="P81" t="s">
        <v>211</v>
      </c>
      <c r="Q81" t="s">
        <v>100</v>
      </c>
      <c r="R81" t="s">
        <v>211</v>
      </c>
    </row>
    <row r="82" spans="1:18">
      <c r="A82" t="s">
        <v>101</v>
      </c>
      <c r="D82" t="s">
        <v>85</v>
      </c>
      <c r="E82" s="268">
        <v>8.11</v>
      </c>
      <c r="F82" t="s">
        <v>85</v>
      </c>
      <c r="G82" t="s">
        <v>209</v>
      </c>
      <c r="H82" t="s">
        <v>330</v>
      </c>
      <c r="I82" t="s">
        <v>85</v>
      </c>
      <c r="J82" t="s">
        <v>85</v>
      </c>
      <c r="K82" t="s">
        <v>85</v>
      </c>
      <c r="L82" t="s">
        <v>85</v>
      </c>
      <c r="M82" t="s">
        <v>85</v>
      </c>
      <c r="N82" t="s">
        <v>85</v>
      </c>
      <c r="O82" t="s">
        <v>85</v>
      </c>
      <c r="P82" t="s">
        <v>85</v>
      </c>
      <c r="Q82" t="s">
        <v>85</v>
      </c>
      <c r="R82" t="s">
        <v>85</v>
      </c>
    </row>
    <row r="83" spans="1:18">
      <c r="A83">
        <v>239249</v>
      </c>
      <c r="B83" t="s">
        <v>158</v>
      </c>
      <c r="C83" t="s">
        <v>159</v>
      </c>
      <c r="D83" t="s">
        <v>85</v>
      </c>
      <c r="E83" s="110" t="s">
        <v>85</v>
      </c>
      <c r="F83" t="s">
        <v>85</v>
      </c>
      <c r="G83" t="s">
        <v>85</v>
      </c>
      <c r="H83" t="s">
        <v>85</v>
      </c>
      <c r="I83" t="s">
        <v>85</v>
      </c>
      <c r="J83" t="s">
        <v>85</v>
      </c>
      <c r="K83" t="s">
        <v>85</v>
      </c>
      <c r="L83" t="s">
        <v>85</v>
      </c>
      <c r="M83" t="s">
        <v>85</v>
      </c>
      <c r="N83" t="s">
        <v>85</v>
      </c>
      <c r="O83" t="s">
        <v>85</v>
      </c>
      <c r="P83" t="s">
        <v>85</v>
      </c>
      <c r="Q83" t="s">
        <v>85</v>
      </c>
      <c r="R83" t="s">
        <v>85</v>
      </c>
    </row>
    <row r="84" spans="1:18">
      <c r="A84" t="s">
        <v>253</v>
      </c>
      <c r="D84" t="s">
        <v>103</v>
      </c>
      <c r="E84" s="268">
        <v>5.42</v>
      </c>
      <c r="F84" t="s">
        <v>85</v>
      </c>
      <c r="G84" t="s">
        <v>209</v>
      </c>
      <c r="H84" t="s">
        <v>333</v>
      </c>
      <c r="I84" t="s">
        <v>334</v>
      </c>
      <c r="J84" t="s">
        <v>239</v>
      </c>
      <c r="K84" t="s">
        <v>242</v>
      </c>
      <c r="L84" t="s">
        <v>104</v>
      </c>
      <c r="M84" t="s">
        <v>98</v>
      </c>
      <c r="N84" t="s">
        <v>99</v>
      </c>
      <c r="O84" t="s">
        <v>100</v>
      </c>
      <c r="P84" t="s">
        <v>211</v>
      </c>
      <c r="Q84" t="s">
        <v>100</v>
      </c>
      <c r="R84" t="s">
        <v>211</v>
      </c>
    </row>
    <row r="85" spans="1:18">
      <c r="A85" t="s">
        <v>101</v>
      </c>
      <c r="D85" t="s">
        <v>85</v>
      </c>
      <c r="E85" s="268">
        <v>5.42</v>
      </c>
      <c r="F85" t="s">
        <v>85</v>
      </c>
      <c r="G85" t="s">
        <v>209</v>
      </c>
      <c r="H85" t="s">
        <v>333</v>
      </c>
      <c r="I85" t="s">
        <v>85</v>
      </c>
      <c r="J85" t="s">
        <v>85</v>
      </c>
      <c r="K85" t="s">
        <v>85</v>
      </c>
      <c r="L85" t="s">
        <v>85</v>
      </c>
      <c r="M85" t="s">
        <v>85</v>
      </c>
      <c r="N85" t="s">
        <v>85</v>
      </c>
      <c r="O85" t="s">
        <v>85</v>
      </c>
      <c r="P85" t="s">
        <v>85</v>
      </c>
      <c r="Q85" t="s">
        <v>85</v>
      </c>
      <c r="R85" t="s">
        <v>85</v>
      </c>
    </row>
    <row r="86" spans="1:18">
      <c r="A86">
        <v>209517</v>
      </c>
      <c r="B86" t="s">
        <v>160</v>
      </c>
      <c r="C86" t="s">
        <v>161</v>
      </c>
      <c r="D86" t="s">
        <v>85</v>
      </c>
      <c r="E86" s="110" t="s">
        <v>85</v>
      </c>
      <c r="F86" t="s">
        <v>85</v>
      </c>
      <c r="G86" t="s">
        <v>85</v>
      </c>
      <c r="H86" t="s">
        <v>85</v>
      </c>
      <c r="I86" t="s">
        <v>85</v>
      </c>
      <c r="J86" t="s">
        <v>85</v>
      </c>
      <c r="K86" t="s">
        <v>85</v>
      </c>
      <c r="L86" t="s">
        <v>85</v>
      </c>
      <c r="M86" t="s">
        <v>85</v>
      </c>
      <c r="N86" t="s">
        <v>85</v>
      </c>
      <c r="O86" t="s">
        <v>85</v>
      </c>
      <c r="P86" t="s">
        <v>85</v>
      </c>
      <c r="Q86" t="s">
        <v>85</v>
      </c>
      <c r="R86" t="s">
        <v>85</v>
      </c>
    </row>
    <row r="87" spans="1:18">
      <c r="A87" t="s">
        <v>253</v>
      </c>
      <c r="D87" t="s">
        <v>246</v>
      </c>
      <c r="E87" s="268">
        <v>5.45</v>
      </c>
      <c r="F87" t="s">
        <v>85</v>
      </c>
      <c r="G87" t="s">
        <v>209</v>
      </c>
      <c r="H87" t="s">
        <v>303</v>
      </c>
      <c r="I87" t="s">
        <v>335</v>
      </c>
      <c r="J87" t="s">
        <v>336</v>
      </c>
      <c r="K87" t="s">
        <v>242</v>
      </c>
      <c r="L87" t="s">
        <v>104</v>
      </c>
      <c r="M87" t="s">
        <v>98</v>
      </c>
      <c r="N87" t="s">
        <v>99</v>
      </c>
      <c r="O87" t="s">
        <v>100</v>
      </c>
      <c r="P87" t="s">
        <v>211</v>
      </c>
      <c r="Q87" t="s">
        <v>100</v>
      </c>
      <c r="R87" t="s">
        <v>211</v>
      </c>
    </row>
    <row r="88" spans="1:18">
      <c r="A88" t="s">
        <v>101</v>
      </c>
      <c r="D88" t="s">
        <v>85</v>
      </c>
      <c r="E88" s="268">
        <v>5.45</v>
      </c>
      <c r="F88" t="s">
        <v>85</v>
      </c>
      <c r="G88" t="s">
        <v>209</v>
      </c>
      <c r="H88" t="s">
        <v>303</v>
      </c>
      <c r="I88" t="s">
        <v>85</v>
      </c>
      <c r="J88" t="s">
        <v>85</v>
      </c>
      <c r="K88" t="s">
        <v>85</v>
      </c>
      <c r="L88" t="s">
        <v>85</v>
      </c>
      <c r="M88" t="s">
        <v>85</v>
      </c>
      <c r="N88" t="s">
        <v>85</v>
      </c>
      <c r="O88" t="s">
        <v>85</v>
      </c>
      <c r="P88" t="s">
        <v>85</v>
      </c>
      <c r="Q88" t="s">
        <v>85</v>
      </c>
      <c r="R88" t="s">
        <v>85</v>
      </c>
    </row>
    <row r="89" spans="1:18">
      <c r="A89">
        <v>712170</v>
      </c>
      <c r="B89" t="s">
        <v>162</v>
      </c>
      <c r="C89" t="s">
        <v>163</v>
      </c>
      <c r="D89" t="s">
        <v>85</v>
      </c>
      <c r="E89" s="110" t="s">
        <v>85</v>
      </c>
      <c r="F89" t="s">
        <v>85</v>
      </c>
      <c r="G89" t="s">
        <v>85</v>
      </c>
      <c r="H89" t="s">
        <v>85</v>
      </c>
      <c r="I89" t="s">
        <v>85</v>
      </c>
      <c r="J89" t="s">
        <v>85</v>
      </c>
      <c r="K89" t="s">
        <v>85</v>
      </c>
      <c r="L89" t="s">
        <v>85</v>
      </c>
      <c r="M89" t="s">
        <v>85</v>
      </c>
      <c r="N89" t="s">
        <v>85</v>
      </c>
      <c r="O89" t="s">
        <v>85</v>
      </c>
      <c r="P89" t="s">
        <v>85</v>
      </c>
      <c r="Q89" t="s">
        <v>85</v>
      </c>
      <c r="R89" t="s">
        <v>85</v>
      </c>
    </row>
    <row r="90" spans="1:18">
      <c r="A90" t="s">
        <v>253</v>
      </c>
      <c r="D90" t="s">
        <v>337</v>
      </c>
      <c r="E90" s="268">
        <v>7.48</v>
      </c>
      <c r="F90" t="s">
        <v>85</v>
      </c>
      <c r="G90" t="s">
        <v>209</v>
      </c>
      <c r="H90" t="s">
        <v>338</v>
      </c>
      <c r="I90" t="s">
        <v>339</v>
      </c>
      <c r="J90" t="s">
        <v>340</v>
      </c>
      <c r="K90" t="s">
        <v>341</v>
      </c>
      <c r="L90" t="s">
        <v>85</v>
      </c>
      <c r="M90" t="s">
        <v>98</v>
      </c>
      <c r="N90" t="s">
        <v>99</v>
      </c>
      <c r="O90" t="s">
        <v>100</v>
      </c>
      <c r="P90" t="s">
        <v>211</v>
      </c>
      <c r="Q90" t="s">
        <v>100</v>
      </c>
      <c r="R90" t="s">
        <v>211</v>
      </c>
    </row>
    <row r="91" spans="1:18">
      <c r="A91" t="s">
        <v>101</v>
      </c>
      <c r="D91" t="s">
        <v>85</v>
      </c>
      <c r="E91" s="268">
        <v>7.48</v>
      </c>
      <c r="F91" t="s">
        <v>85</v>
      </c>
      <c r="G91" t="s">
        <v>209</v>
      </c>
      <c r="H91" t="s">
        <v>338</v>
      </c>
      <c r="I91" t="s">
        <v>85</v>
      </c>
      <c r="J91" t="s">
        <v>85</v>
      </c>
      <c r="K91" t="s">
        <v>85</v>
      </c>
      <c r="L91" t="s">
        <v>85</v>
      </c>
      <c r="M91" t="s">
        <v>85</v>
      </c>
      <c r="N91" t="s">
        <v>85</v>
      </c>
      <c r="O91" t="s">
        <v>85</v>
      </c>
      <c r="P91" t="s">
        <v>85</v>
      </c>
      <c r="Q91" t="s">
        <v>85</v>
      </c>
      <c r="R91" t="s">
        <v>85</v>
      </c>
    </row>
    <row r="92" spans="1:18">
      <c r="A92">
        <v>212695</v>
      </c>
      <c r="B92" t="s">
        <v>164</v>
      </c>
      <c r="C92" t="s">
        <v>165</v>
      </c>
      <c r="D92" t="s">
        <v>85</v>
      </c>
      <c r="E92" s="110" t="s">
        <v>85</v>
      </c>
      <c r="F92" t="s">
        <v>85</v>
      </c>
      <c r="G92" t="s">
        <v>85</v>
      </c>
      <c r="H92" t="s">
        <v>85</v>
      </c>
      <c r="I92" t="s">
        <v>85</v>
      </c>
      <c r="J92" t="s">
        <v>85</v>
      </c>
      <c r="K92" t="s">
        <v>85</v>
      </c>
      <c r="L92" t="s">
        <v>85</v>
      </c>
      <c r="M92" t="s">
        <v>85</v>
      </c>
      <c r="N92" t="s">
        <v>85</v>
      </c>
      <c r="O92" t="s">
        <v>85</v>
      </c>
      <c r="P92" t="s">
        <v>85</v>
      </c>
      <c r="Q92" t="s">
        <v>85</v>
      </c>
      <c r="R92" t="s">
        <v>85</v>
      </c>
    </row>
    <row r="93" spans="1:18">
      <c r="A93" t="s">
        <v>253</v>
      </c>
      <c r="D93" t="s">
        <v>342</v>
      </c>
      <c r="E93" s="268">
        <v>8.24</v>
      </c>
      <c r="F93" t="s">
        <v>85</v>
      </c>
      <c r="G93" t="s">
        <v>209</v>
      </c>
      <c r="H93" t="s">
        <v>215</v>
      </c>
      <c r="I93" t="s">
        <v>343</v>
      </c>
      <c r="J93" t="s">
        <v>344</v>
      </c>
      <c r="K93" t="s">
        <v>345</v>
      </c>
      <c r="L93" t="s">
        <v>85</v>
      </c>
      <c r="M93" t="s">
        <v>98</v>
      </c>
      <c r="N93" t="s">
        <v>99</v>
      </c>
      <c r="O93" t="s">
        <v>100</v>
      </c>
      <c r="P93" t="s">
        <v>211</v>
      </c>
      <c r="Q93" t="s">
        <v>100</v>
      </c>
      <c r="R93" t="s">
        <v>211</v>
      </c>
    </row>
    <row r="94" spans="1:18">
      <c r="A94" t="s">
        <v>101</v>
      </c>
      <c r="D94" t="s">
        <v>85</v>
      </c>
      <c r="E94" s="268">
        <v>8.24</v>
      </c>
      <c r="F94" t="s">
        <v>85</v>
      </c>
      <c r="G94" t="s">
        <v>209</v>
      </c>
      <c r="H94" t="s">
        <v>215</v>
      </c>
      <c r="I94" t="s">
        <v>85</v>
      </c>
      <c r="J94" t="s">
        <v>85</v>
      </c>
      <c r="K94" t="s">
        <v>85</v>
      </c>
      <c r="L94" t="s">
        <v>85</v>
      </c>
      <c r="M94" t="s">
        <v>85</v>
      </c>
      <c r="N94" t="s">
        <v>85</v>
      </c>
      <c r="O94" t="s">
        <v>85</v>
      </c>
      <c r="P94" t="s">
        <v>85</v>
      </c>
      <c r="Q94" t="s">
        <v>85</v>
      </c>
      <c r="R94" t="s">
        <v>85</v>
      </c>
    </row>
    <row r="95" spans="1:18">
      <c r="A95">
        <v>220202</v>
      </c>
      <c r="B95" t="s">
        <v>166</v>
      </c>
      <c r="C95" t="s">
        <v>167</v>
      </c>
      <c r="D95" t="s">
        <v>85</v>
      </c>
      <c r="E95" s="110" t="s">
        <v>85</v>
      </c>
      <c r="F95" t="s">
        <v>85</v>
      </c>
      <c r="G95" t="s">
        <v>85</v>
      </c>
      <c r="H95" t="s">
        <v>85</v>
      </c>
      <c r="I95" t="s">
        <v>85</v>
      </c>
      <c r="J95" t="s">
        <v>85</v>
      </c>
      <c r="K95" t="s">
        <v>85</v>
      </c>
      <c r="L95" t="s">
        <v>85</v>
      </c>
      <c r="M95" t="s">
        <v>85</v>
      </c>
      <c r="N95" t="s">
        <v>85</v>
      </c>
      <c r="O95" t="s">
        <v>85</v>
      </c>
      <c r="P95" t="s">
        <v>85</v>
      </c>
      <c r="Q95" t="s">
        <v>85</v>
      </c>
      <c r="R95" t="s">
        <v>85</v>
      </c>
    </row>
    <row r="96" spans="1:18">
      <c r="A96" t="s">
        <v>253</v>
      </c>
      <c r="D96" t="s">
        <v>220</v>
      </c>
      <c r="E96" s="110" t="s">
        <v>85</v>
      </c>
      <c r="F96" t="s">
        <v>209</v>
      </c>
      <c r="G96" t="s">
        <v>209</v>
      </c>
      <c r="H96" t="s">
        <v>85</v>
      </c>
      <c r="I96" t="s">
        <v>220</v>
      </c>
      <c r="J96" t="s">
        <v>85</v>
      </c>
      <c r="K96" t="s">
        <v>85</v>
      </c>
      <c r="L96" t="s">
        <v>249</v>
      </c>
      <c r="M96" t="s">
        <v>98</v>
      </c>
      <c r="N96" t="s">
        <v>99</v>
      </c>
      <c r="O96" t="s">
        <v>100</v>
      </c>
      <c r="P96" t="s">
        <v>211</v>
      </c>
      <c r="Q96" t="s">
        <v>100</v>
      </c>
      <c r="R96" t="s">
        <v>211</v>
      </c>
    </row>
    <row r="97" spans="1:18">
      <c r="A97" t="s">
        <v>101</v>
      </c>
      <c r="D97" t="s">
        <v>85</v>
      </c>
      <c r="E97" s="110" t="s">
        <v>85</v>
      </c>
      <c r="F97" t="s">
        <v>209</v>
      </c>
      <c r="G97" t="s">
        <v>209</v>
      </c>
      <c r="H97" t="s">
        <v>85</v>
      </c>
      <c r="I97" t="s">
        <v>85</v>
      </c>
      <c r="J97" t="s">
        <v>85</v>
      </c>
      <c r="K97" t="s">
        <v>85</v>
      </c>
      <c r="L97" t="s">
        <v>85</v>
      </c>
      <c r="M97" t="s">
        <v>85</v>
      </c>
      <c r="N97" t="s">
        <v>85</v>
      </c>
      <c r="O97" t="s">
        <v>85</v>
      </c>
      <c r="P97" t="s">
        <v>85</v>
      </c>
      <c r="Q97" t="s">
        <v>85</v>
      </c>
      <c r="R97" t="s">
        <v>85</v>
      </c>
    </row>
    <row r="98" spans="1:18">
      <c r="A98" t="s">
        <v>107</v>
      </c>
      <c r="D98" t="s">
        <v>85</v>
      </c>
      <c r="E98" s="268">
        <v>152.53</v>
      </c>
      <c r="F98" t="s">
        <v>346</v>
      </c>
      <c r="G98" t="s">
        <v>347</v>
      </c>
      <c r="H98" t="s">
        <v>348</v>
      </c>
      <c r="I98" t="s">
        <v>85</v>
      </c>
      <c r="J98" t="s">
        <v>85</v>
      </c>
      <c r="K98" t="s">
        <v>85</v>
      </c>
      <c r="L98" t="s">
        <v>85</v>
      </c>
      <c r="M98" t="s">
        <v>85</v>
      </c>
      <c r="N98" t="s">
        <v>85</v>
      </c>
      <c r="O98" t="s">
        <v>85</v>
      </c>
      <c r="P98" t="s">
        <v>85</v>
      </c>
      <c r="Q98" t="s">
        <v>85</v>
      </c>
      <c r="R98" t="s">
        <v>85</v>
      </c>
    </row>
  </sheetData>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Accueil</vt:lpstr>
      <vt:lpstr>Planning_chantier</vt:lpstr>
      <vt:lpstr>Planning_Congé</vt:lpstr>
      <vt:lpstr>Import_Chroneo</vt:lpstr>
    </vt:vector>
  </TitlesOfParts>
  <Company>RATP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BERTOUX Jerome</dc:creator>
  <cp:lastModifiedBy>qadriaenssens</cp:lastModifiedBy>
  <cp:lastPrinted>2018-02-02T14:02:50Z</cp:lastPrinted>
  <dcterms:created xsi:type="dcterms:W3CDTF">2018-01-09T10:08:01Z</dcterms:created>
  <dcterms:modified xsi:type="dcterms:W3CDTF">2018-04-04T14:01:21Z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f655e30c-518d-48b8-bdb4-9239fab57a92</vt:lpwstr>
  </property>
  <property fmtid="{D5CDD505-2E9C-101B-9397-08002B2CF9AE}" pid="3" name="ConnectionInfosStorage">
    <vt:lpwstr>WorkbookXmlParts</vt:lpwstr>
  </property>
</Properties>
</file>